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A2FEE1FE-67F1-49B8-B982-DA4D661FEF12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AH4" i="10" s="1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P3" i="9"/>
  <c r="AH3" i="9"/>
  <c r="AQ3" i="9" s="1"/>
  <c r="Z4" i="26" l="1"/>
  <c r="Z4" i="47"/>
  <c r="Z4" i="53"/>
  <c r="Z4" i="10"/>
  <c r="W5" i="10" s="1"/>
  <c r="AH4" i="15"/>
  <c r="Z4" i="22"/>
  <c r="Z4" i="16"/>
  <c r="Z4" i="30"/>
  <c r="AH4" i="30"/>
  <c r="AO3" i="2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E4" i="42" s="1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W5" i="82" s="1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H4" i="85"/>
  <c r="I4" i="85" s="1"/>
  <c r="J4" i="85" s="1"/>
  <c r="K4" i="85" s="1"/>
  <c r="AN3" i="85"/>
  <c r="AI3" i="85"/>
  <c r="AN3" i="84"/>
  <c r="AI3" i="84"/>
  <c r="AN3" i="83"/>
  <c r="AI3" i="83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AN3" i="76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G4" i="55"/>
  <c r="W5" i="55"/>
  <c r="AH4" i="54"/>
  <c r="AH3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H4" i="45"/>
  <c r="AH3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AF4" i="10"/>
  <c r="AO4" i="10" s="1"/>
  <c r="AN3" i="10"/>
  <c r="AI3" i="10"/>
  <c r="X4" i="9"/>
  <c r="Z4" i="9" s="1"/>
  <c r="AG4" i="45" l="1"/>
  <c r="AG4" i="75"/>
  <c r="AP4" i="75" s="1"/>
  <c r="AF4" i="29"/>
  <c r="AG4" i="10"/>
  <c r="AP4" i="10" s="1"/>
  <c r="AF4" i="55"/>
  <c r="AI4" i="55" s="1"/>
  <c r="AG4" i="82"/>
  <c r="AE4" i="10"/>
  <c r="AE4" i="25"/>
  <c r="AE4" i="46"/>
  <c r="W5" i="42"/>
  <c r="W5" i="76"/>
  <c r="Y5" i="76" s="1"/>
  <c r="AE4" i="85"/>
  <c r="AG4" i="42"/>
  <c r="AP4" i="42" s="1"/>
  <c r="W5" i="54"/>
  <c r="Y5" i="54" s="1"/>
  <c r="W5" i="80"/>
  <c r="AF4" i="42"/>
  <c r="AO4" i="42" s="1"/>
  <c r="AE4" i="54"/>
  <c r="W5" i="46"/>
  <c r="AF4" i="90"/>
  <c r="AF4" i="76"/>
  <c r="AO4" i="76" s="1"/>
  <c r="AE4" i="91"/>
  <c r="AG4" i="76"/>
  <c r="AG4" i="89"/>
  <c r="AG4" i="34"/>
  <c r="AP4" i="34" s="1"/>
  <c r="AG4" i="64"/>
  <c r="AE4" i="29"/>
  <c r="AI4" i="29" s="1"/>
  <c r="W5" i="64"/>
  <c r="W5" i="34"/>
  <c r="Y5" i="34" s="1"/>
  <c r="AF4" i="34"/>
  <c r="AO4" i="34" s="1"/>
  <c r="AG4" i="33"/>
  <c r="AP4" i="33" s="1"/>
  <c r="W5" i="29"/>
  <c r="AF4" i="33"/>
  <c r="AO4" i="33" s="1"/>
  <c r="AE4" i="33"/>
  <c r="AG4" i="80"/>
  <c r="AP4" i="80" s="1"/>
  <c r="AI3" i="68"/>
  <c r="AR3" i="68" s="1"/>
  <c r="AI3" i="81"/>
  <c r="AR3" i="81" s="1"/>
  <c r="AQ4" i="68"/>
  <c r="AG4" i="46"/>
  <c r="AI4" i="46" s="1"/>
  <c r="AG4" i="54"/>
  <c r="AF4" i="78"/>
  <c r="AO4" i="78" s="1"/>
  <c r="AG4" i="85"/>
  <c r="AP4" i="85" s="1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Y5" i="91" s="1"/>
  <c r="AQ4" i="80"/>
  <c r="AG4" i="25"/>
  <c r="AI4" i="25" s="1"/>
  <c r="W5" i="66"/>
  <c r="Y5" i="66" s="1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N4" i="60" s="1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40"/>
  <c r="AG4" i="62"/>
  <c r="AP4" i="62" s="1"/>
  <c r="AF4" i="64"/>
  <c r="AO4" i="64" s="1"/>
  <c r="AN3" i="69"/>
  <c r="AE4" i="79"/>
  <c r="AN4" i="79" s="1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Y5" i="79"/>
  <c r="AN4" i="78"/>
  <c r="AR3" i="77"/>
  <c r="AN4" i="76"/>
  <c r="AN4" i="75"/>
  <c r="AI4" i="75"/>
  <c r="AN4" i="74"/>
  <c r="Y5" i="73"/>
  <c r="Y5" i="72"/>
  <c r="AN4" i="71"/>
  <c r="Y5" i="71"/>
  <c r="AR3" i="70"/>
  <c r="AN4" i="70"/>
  <c r="AR3" i="69"/>
  <c r="AN4" i="69"/>
  <c r="AI4" i="69"/>
  <c r="Y5" i="69"/>
  <c r="AN4" i="68"/>
  <c r="Y5" i="67"/>
  <c r="Y5" i="65"/>
  <c r="AN4" i="64"/>
  <c r="Y5" i="64"/>
  <c r="Y5" i="63"/>
  <c r="Y5" i="62"/>
  <c r="AR3" i="61"/>
  <c r="Y5" i="61"/>
  <c r="Y5" i="60"/>
  <c r="Y5" i="59"/>
  <c r="Y5" i="58"/>
  <c r="Y5" i="55"/>
  <c r="AQ3" i="55"/>
  <c r="AI3" i="55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Y5" i="10"/>
  <c r="AH4" i="9"/>
  <c r="AQ4" i="9" s="1"/>
  <c r="AI4" i="71" l="1"/>
  <c r="AI4" i="54"/>
  <c r="AI4" i="10"/>
  <c r="AN4" i="29"/>
  <c r="AI4" i="104"/>
  <c r="AI4" i="76"/>
  <c r="AP4" i="25"/>
  <c r="AI4" i="78"/>
  <c r="AR4" i="78" s="1"/>
  <c r="AI4" i="34"/>
  <c r="AR4" i="34" s="1"/>
  <c r="AI4" i="33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R4" i="81" s="1"/>
  <c r="AI4" i="92"/>
  <c r="AI4" i="95"/>
  <c r="AI4" i="64"/>
  <c r="AR4" i="64" s="1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76"/>
  <c r="AR4" i="75"/>
  <c r="AR4" i="72"/>
  <c r="AR4" i="71"/>
  <c r="AR4" i="69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7" i="94"/>
  <c r="U78" i="104"/>
  <c r="U22" i="36"/>
  <c r="U68" i="32"/>
  <c r="U88" i="55"/>
  <c r="U97" i="48"/>
  <c r="U22" i="65"/>
  <c r="U22" i="77"/>
  <c r="U78" i="84"/>
  <c r="U68" i="89"/>
  <c r="U88" i="95"/>
  <c r="U97" i="98"/>
  <c r="U78" i="13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22"/>
  <c r="U22" i="14"/>
  <c r="U22" i="30"/>
  <c r="U97" i="10"/>
  <c r="U78" i="44"/>
  <c r="U68" i="53"/>
  <c r="U88" i="43"/>
  <c r="U22" i="61"/>
  <c r="U22" i="73"/>
  <c r="U97" i="82"/>
  <c r="U78" i="92"/>
  <c r="U68" i="97"/>
  <c r="U88" i="103"/>
  <c r="U87" i="43" l="1"/>
  <c r="U67" i="93"/>
  <c r="U21" i="66"/>
  <c r="U67" i="46"/>
  <c r="U21" i="23"/>
  <c r="U87" i="95"/>
  <c r="U21" i="77"/>
  <c r="U87" i="55"/>
  <c r="U77" i="104"/>
  <c r="U96" i="94"/>
  <c r="U21" i="70"/>
  <c r="U87" i="41"/>
  <c r="U67" i="105"/>
  <c r="U87" i="87"/>
  <c r="U67" i="47"/>
  <c r="U87" i="16"/>
  <c r="U67" i="101"/>
  <c r="U87" i="83"/>
  <c r="U67" i="52"/>
  <c r="U87" i="11"/>
  <c r="U21" i="30"/>
  <c r="U96" i="42"/>
  <c r="U77" i="20"/>
  <c r="U77" i="13"/>
  <c r="U67" i="89"/>
  <c r="U21" i="65"/>
  <c r="U67" i="32"/>
  <c r="U87" i="91"/>
  <c r="U77" i="45"/>
  <c r="U67" i="15"/>
  <c r="U77" i="100"/>
  <c r="U21" i="81"/>
  <c r="U77" i="51"/>
  <c r="U21" i="40"/>
  <c r="U77" i="96"/>
  <c r="U21" i="74"/>
  <c r="U77" i="54"/>
  <c r="U21" i="31"/>
  <c r="U96" i="82"/>
  <c r="U96" i="10"/>
  <c r="U67" i="53"/>
  <c r="U77" i="88"/>
  <c r="U77" i="92"/>
  <c r="U21" i="61"/>
  <c r="U77" i="44"/>
  <c r="U21" i="14"/>
  <c r="U87" i="99"/>
  <c r="U21" i="78"/>
  <c r="U87" i="49"/>
  <c r="U21" i="37"/>
  <c r="U96" i="98"/>
  <c r="U77" i="84"/>
  <c r="U76" i="84" s="1"/>
  <c r="U96" i="48"/>
  <c r="U21" i="36"/>
  <c r="U87" i="103"/>
  <c r="U21" i="22"/>
  <c r="U67" i="97"/>
  <c r="U21" i="73"/>
  <c r="U96" i="102"/>
  <c r="U67" i="86"/>
  <c r="U96" i="50"/>
  <c r="U21" i="27"/>
  <c r="U96" i="90"/>
  <c r="U21" i="69"/>
  <c r="U96" i="35"/>
  <c r="U21" i="26"/>
  <c r="U95" i="85"/>
  <c r="U21" i="62"/>
  <c r="U96" i="18"/>
  <c r="U21" i="17"/>
  <c r="U95" i="90" l="1"/>
  <c r="U20" i="36"/>
  <c r="U95" i="98"/>
  <c r="U20" i="78"/>
  <c r="U76" i="44"/>
  <c r="U76" i="88"/>
  <c r="U95" i="82"/>
  <c r="U20" i="74"/>
  <c r="U76" i="51"/>
  <c r="U66" i="15"/>
  <c r="U66" i="32"/>
  <c r="U76" i="13"/>
  <c r="U20" i="30"/>
  <c r="U86" i="83"/>
  <c r="U66" i="47"/>
  <c r="U86" i="41"/>
  <c r="U76" i="104"/>
  <c r="U75" i="104" s="1"/>
  <c r="U86" i="95"/>
  <c r="U85" i="95" s="1"/>
  <c r="U84" i="95" s="1"/>
  <c r="U20" i="66"/>
  <c r="U20" i="62"/>
  <c r="U66" i="53"/>
  <c r="U20" i="81"/>
  <c r="U76" i="45"/>
  <c r="U20" i="65"/>
  <c r="U76" i="20"/>
  <c r="U86" i="11"/>
  <c r="U66" i="101"/>
  <c r="U86" i="87"/>
  <c r="U20" i="70"/>
  <c r="U86" i="55"/>
  <c r="U20" i="23"/>
  <c r="U66" i="93"/>
  <c r="U95" i="18"/>
  <c r="U20" i="26"/>
  <c r="U66" i="97"/>
  <c r="U95" i="35"/>
  <c r="U95" i="102"/>
  <c r="U20" i="22"/>
  <c r="U20" i="37"/>
  <c r="U86" i="99"/>
  <c r="U20" i="61"/>
  <c r="U20" i="31"/>
  <c r="U66" i="86"/>
  <c r="U20" i="27"/>
  <c r="U95" i="48"/>
  <c r="U76" i="96"/>
  <c r="U75" i="96" s="1"/>
  <c r="U20" i="17"/>
  <c r="U94" i="85"/>
  <c r="U20" i="69"/>
  <c r="U95" i="50"/>
  <c r="U20" i="73"/>
  <c r="U86" i="103"/>
  <c r="U75" i="84"/>
  <c r="U74" i="84" s="1"/>
  <c r="U86" i="49"/>
  <c r="U20" i="14"/>
  <c r="U76" i="92"/>
  <c r="U95" i="10"/>
  <c r="U76" i="54"/>
  <c r="U20" i="40"/>
  <c r="U76" i="100"/>
  <c r="U86" i="91"/>
  <c r="U66" i="89"/>
  <c r="U95" i="42"/>
  <c r="U66" i="52"/>
  <c r="U86" i="16"/>
  <c r="U66" i="105"/>
  <c r="U95" i="94"/>
  <c r="U20" i="77"/>
  <c r="U66" i="46"/>
  <c r="U86" i="43"/>
  <c r="U94" i="10" l="1"/>
  <c r="U19" i="73"/>
  <c r="U93" i="85"/>
  <c r="U94" i="48"/>
  <c r="U19" i="31"/>
  <c r="U18" i="31" s="1"/>
  <c r="U19" i="37"/>
  <c r="U94" i="35"/>
  <c r="U94" i="18"/>
  <c r="U85" i="55"/>
  <c r="U65" i="101"/>
  <c r="U19" i="65"/>
  <c r="U65" i="53"/>
  <c r="U83" i="95"/>
  <c r="U65" i="47"/>
  <c r="U75" i="13"/>
  <c r="U75" i="51"/>
  <c r="U75" i="88"/>
  <c r="U94" i="98"/>
  <c r="U65" i="105"/>
  <c r="U65" i="46"/>
  <c r="U94" i="42"/>
  <c r="U93" i="42" s="1"/>
  <c r="U85" i="16"/>
  <c r="U19" i="40"/>
  <c r="U75" i="92"/>
  <c r="U73" i="84"/>
  <c r="U94" i="50"/>
  <c r="U19" i="17"/>
  <c r="U19" i="27"/>
  <c r="U19" i="61"/>
  <c r="U19" i="22"/>
  <c r="U65" i="97"/>
  <c r="U65" i="93"/>
  <c r="U64" i="93" s="1"/>
  <c r="U19" i="70"/>
  <c r="U85" i="11"/>
  <c r="U75" i="45"/>
  <c r="U19" i="62"/>
  <c r="U74" i="104"/>
  <c r="U85" i="83"/>
  <c r="U65" i="32"/>
  <c r="U19" i="74"/>
  <c r="U75" i="44"/>
  <c r="U19" i="36"/>
  <c r="U75" i="100"/>
  <c r="U85" i="49"/>
  <c r="U19" i="77"/>
  <c r="U65" i="89"/>
  <c r="U85" i="43"/>
  <c r="U94" i="94"/>
  <c r="U65" i="52"/>
  <c r="U85" i="91"/>
  <c r="U75" i="54"/>
  <c r="U74" i="54" s="1"/>
  <c r="U19" i="14"/>
  <c r="U85" i="103"/>
  <c r="U19" i="69"/>
  <c r="U74" i="96"/>
  <c r="U65" i="86"/>
  <c r="U85" i="99"/>
  <c r="U94" i="102"/>
  <c r="U19" i="26"/>
  <c r="U19" i="23"/>
  <c r="U85" i="87"/>
  <c r="U75" i="20"/>
  <c r="U19" i="81"/>
  <c r="U19" i="66"/>
  <c r="U85" i="41"/>
  <c r="U19" i="30"/>
  <c r="U65" i="15"/>
  <c r="U94" i="82"/>
  <c r="U19" i="78"/>
  <c r="U94" i="90"/>
  <c r="U18" i="30" l="1"/>
  <c r="U18" i="23"/>
  <c r="U84" i="99"/>
  <c r="U18" i="69"/>
  <c r="U17" i="69" s="1"/>
  <c r="U73" i="54"/>
  <c r="U93" i="94"/>
  <c r="U18" i="77"/>
  <c r="U18" i="36"/>
  <c r="U64" i="32"/>
  <c r="U18" i="62"/>
  <c r="U18" i="70"/>
  <c r="U18" i="22"/>
  <c r="U18" i="17"/>
  <c r="U74" i="92"/>
  <c r="U92" i="42"/>
  <c r="U93" i="98"/>
  <c r="U74" i="13"/>
  <c r="U64" i="53"/>
  <c r="U84" i="55"/>
  <c r="U18" i="37"/>
  <c r="U92" i="85"/>
  <c r="U84" i="41"/>
  <c r="U84" i="43"/>
  <c r="U74" i="44"/>
  <c r="U74" i="45"/>
  <c r="U63" i="93"/>
  <c r="U18" i="61"/>
  <c r="U93" i="50"/>
  <c r="U92" i="50" s="1"/>
  <c r="U18" i="40"/>
  <c r="U64" i="46"/>
  <c r="U74" i="88"/>
  <c r="U64" i="47"/>
  <c r="U18" i="65"/>
  <c r="U93" i="18"/>
  <c r="U17" i="31"/>
  <c r="U18" i="73"/>
  <c r="U18" i="81"/>
  <c r="U93" i="82"/>
  <c r="U18" i="26"/>
  <c r="U64" i="86"/>
  <c r="U84" i="91"/>
  <c r="U84" i="49"/>
  <c r="U84" i="83"/>
  <c r="U83" i="83" s="1"/>
  <c r="U18" i="78"/>
  <c r="U74" i="20"/>
  <c r="U73" i="20" s="1"/>
  <c r="U84" i="103"/>
  <c r="U93" i="90"/>
  <c r="U64" i="15"/>
  <c r="U18" i="66"/>
  <c r="U84" i="87"/>
  <c r="U93" i="102"/>
  <c r="U73" i="96"/>
  <c r="U18" i="14"/>
  <c r="U64" i="52"/>
  <c r="U64" i="89"/>
  <c r="U63" i="89" s="1"/>
  <c r="U74" i="100"/>
  <c r="U18" i="74"/>
  <c r="U73" i="104"/>
  <c r="U84" i="11"/>
  <c r="U64" i="97"/>
  <c r="U18" i="27"/>
  <c r="U72" i="84"/>
  <c r="U84" i="16"/>
  <c r="U64" i="105"/>
  <c r="U74" i="51"/>
  <c r="U82" i="95"/>
  <c r="U64" i="101"/>
  <c r="U93" i="35"/>
  <c r="U93" i="48"/>
  <c r="U93" i="10"/>
  <c r="U81" i="95" l="1"/>
  <c r="U17" i="74"/>
  <c r="U63" i="52"/>
  <c r="U92" i="102"/>
  <c r="U63" i="15"/>
  <c r="U72" i="20"/>
  <c r="U83" i="49"/>
  <c r="U17" i="26"/>
  <c r="U17" i="73"/>
  <c r="U17" i="65"/>
  <c r="U63" i="46"/>
  <c r="U17" i="61"/>
  <c r="U73" i="44"/>
  <c r="U91" i="85"/>
  <c r="U63" i="53"/>
  <c r="U91" i="42"/>
  <c r="U17" i="22"/>
  <c r="U63" i="32"/>
  <c r="U92" i="94"/>
  <c r="U83" i="99"/>
  <c r="U73" i="100"/>
  <c r="U17" i="78"/>
  <c r="U16" i="78" s="1"/>
  <c r="U83" i="91"/>
  <c r="U92" i="82"/>
  <c r="U16" i="31"/>
  <c r="U63" i="47"/>
  <c r="U17" i="40"/>
  <c r="U62" i="93"/>
  <c r="U83" i="43"/>
  <c r="U17" i="37"/>
  <c r="U73" i="13"/>
  <c r="U73" i="92"/>
  <c r="U17" i="70"/>
  <c r="U17" i="36"/>
  <c r="U72" i="54"/>
  <c r="U17" i="23"/>
  <c r="U63" i="97"/>
  <c r="U92" i="35"/>
  <c r="U71" i="84"/>
  <c r="U17" i="14"/>
  <c r="U92" i="90"/>
  <c r="U92" i="48"/>
  <c r="U83" i="16"/>
  <c r="U73" i="51"/>
  <c r="U83" i="11"/>
  <c r="U83" i="87"/>
  <c r="U92" i="10"/>
  <c r="U63" i="101"/>
  <c r="U63" i="105"/>
  <c r="U17" i="27"/>
  <c r="U72" i="104"/>
  <c r="U62" i="89"/>
  <c r="U72" i="96"/>
  <c r="U17" i="66"/>
  <c r="U83" i="103"/>
  <c r="U82" i="83"/>
  <c r="U63" i="86"/>
  <c r="U62" i="86" s="1"/>
  <c r="U17" i="81"/>
  <c r="U92" i="18"/>
  <c r="U73" i="88"/>
  <c r="U91" i="50"/>
  <c r="U73" i="45"/>
  <c r="U83" i="41"/>
  <c r="U83" i="55"/>
  <c r="U92" i="98"/>
  <c r="U17" i="17"/>
  <c r="U17" i="62"/>
  <c r="U17" i="77"/>
  <c r="U16" i="69"/>
  <c r="U17" i="30"/>
  <c r="U82" i="41" l="1"/>
  <c r="U16" i="66"/>
  <c r="U71" i="104"/>
  <c r="U62" i="101"/>
  <c r="U82" i="11"/>
  <c r="U91" i="48"/>
  <c r="U70" i="84"/>
  <c r="U16" i="23"/>
  <c r="U16" i="70"/>
  <c r="U16" i="37"/>
  <c r="U16" i="40"/>
  <c r="U91" i="82"/>
  <c r="U72" i="100"/>
  <c r="U62" i="32"/>
  <c r="U62" i="53"/>
  <c r="U16" i="61"/>
  <c r="U16" i="73"/>
  <c r="U71" i="20"/>
  <c r="U62" i="52"/>
  <c r="U91" i="18"/>
  <c r="U90" i="18" s="1"/>
  <c r="U72" i="51"/>
  <c r="U71" i="51" s="1"/>
  <c r="U71" i="54"/>
  <c r="U72" i="92"/>
  <c r="U82" i="43"/>
  <c r="U62" i="47"/>
  <c r="U82" i="91"/>
  <c r="U82" i="99"/>
  <c r="U16" i="22"/>
  <c r="U90" i="85"/>
  <c r="U62" i="46"/>
  <c r="U16" i="26"/>
  <c r="U62" i="15"/>
  <c r="U16" i="74"/>
  <c r="U15" i="69"/>
  <c r="U61" i="86"/>
  <c r="U91" i="98"/>
  <c r="U81" i="83"/>
  <c r="U16" i="27"/>
  <c r="U15" i="27" s="1"/>
  <c r="U91" i="10"/>
  <c r="U91" i="35"/>
  <c r="U16" i="17"/>
  <c r="U72" i="88"/>
  <c r="U16" i="77"/>
  <c r="U72" i="45"/>
  <c r="U71" i="96"/>
  <c r="U91" i="90"/>
  <c r="U16" i="30"/>
  <c r="U16" i="62"/>
  <c r="U82" i="55"/>
  <c r="U90" i="50"/>
  <c r="U16" i="81"/>
  <c r="U82" i="103"/>
  <c r="U61" i="89"/>
  <c r="U62" i="105"/>
  <c r="U82" i="87"/>
  <c r="U82" i="16"/>
  <c r="U16" i="14"/>
  <c r="U62" i="97"/>
  <c r="U16" i="36"/>
  <c r="U72" i="13"/>
  <c r="U61" i="93"/>
  <c r="U15" i="31"/>
  <c r="U15" i="78"/>
  <c r="U91" i="94"/>
  <c r="U90" i="42"/>
  <c r="U72" i="44"/>
  <c r="U16" i="65"/>
  <c r="U82" i="49"/>
  <c r="U91" i="102"/>
  <c r="U80" i="95"/>
  <c r="U71" i="44" l="1"/>
  <c r="U61" i="105"/>
  <c r="U15" i="81"/>
  <c r="U15" i="62"/>
  <c r="U70" i="96"/>
  <c r="U71" i="88"/>
  <c r="U90" i="10"/>
  <c r="U90" i="98"/>
  <c r="U15" i="74"/>
  <c r="U61" i="46"/>
  <c r="U81" i="99"/>
  <c r="U81" i="43"/>
  <c r="U70" i="51"/>
  <c r="U70" i="20"/>
  <c r="U61" i="53"/>
  <c r="U90" i="82"/>
  <c r="U15" i="70"/>
  <c r="U90" i="48"/>
  <c r="U70" i="104"/>
  <c r="U15" i="30"/>
  <c r="U14" i="27"/>
  <c r="U60" i="86"/>
  <c r="U61" i="15"/>
  <c r="U60" i="15" s="1"/>
  <c r="U89" i="85"/>
  <c r="U81" i="91"/>
  <c r="U71" i="92"/>
  <c r="U89" i="18"/>
  <c r="U15" i="73"/>
  <c r="U61" i="32"/>
  <c r="U15" i="40"/>
  <c r="U15" i="23"/>
  <c r="U81" i="11"/>
  <c r="U15" i="66"/>
  <c r="U90" i="102"/>
  <c r="U14" i="78"/>
  <c r="U71" i="13"/>
  <c r="U81" i="49"/>
  <c r="U14" i="31"/>
  <c r="U81" i="16"/>
  <c r="U89" i="50"/>
  <c r="U15" i="17"/>
  <c r="U15" i="14"/>
  <c r="U14" i="14" s="1"/>
  <c r="U89" i="42"/>
  <c r="U15" i="36"/>
  <c r="U60" i="89"/>
  <c r="U71" i="45"/>
  <c r="U79" i="95"/>
  <c r="U15" i="65"/>
  <c r="U90" i="94"/>
  <c r="U60" i="93"/>
  <c r="U61" i="97"/>
  <c r="U81" i="87"/>
  <c r="U81" i="103"/>
  <c r="U81" i="55"/>
  <c r="U90" i="90"/>
  <c r="U15" i="77"/>
  <c r="U90" i="35"/>
  <c r="U80" i="83"/>
  <c r="U14" i="69"/>
  <c r="U15" i="26"/>
  <c r="U15" i="22"/>
  <c r="U61" i="47"/>
  <c r="U70" i="54"/>
  <c r="U61" i="52"/>
  <c r="U15" i="61"/>
  <c r="U71" i="100"/>
  <c r="U15" i="37"/>
  <c r="U69" i="84"/>
  <c r="U61" i="101"/>
  <c r="U81" i="41"/>
  <c r="U14" i="26" l="1"/>
  <c r="U60" i="97"/>
  <c r="U14" i="65"/>
  <c r="U59" i="89"/>
  <c r="U13" i="14"/>
  <c r="U80" i="16"/>
  <c r="U70" i="13"/>
  <c r="U14" i="66"/>
  <c r="U14" i="40"/>
  <c r="U88" i="18"/>
  <c r="U88" i="85"/>
  <c r="U13" i="27"/>
  <c r="U89" i="48"/>
  <c r="U60" i="53"/>
  <c r="U80" i="43"/>
  <c r="U14" i="74"/>
  <c r="U70" i="88"/>
  <c r="U14" i="81"/>
  <c r="U68" i="84"/>
  <c r="U14" i="36"/>
  <c r="U13" i="78"/>
  <c r="U80" i="11"/>
  <c r="U60" i="32"/>
  <c r="U70" i="92"/>
  <c r="U59" i="15"/>
  <c r="U14" i="30"/>
  <c r="U14" i="70"/>
  <c r="U69" i="20"/>
  <c r="U68" i="20" s="1"/>
  <c r="U80" i="99"/>
  <c r="U79" i="99" s="1"/>
  <c r="U89" i="98"/>
  <c r="U69" i="96"/>
  <c r="U60" i="105"/>
  <c r="U70" i="100"/>
  <c r="U80" i="55"/>
  <c r="U60" i="47"/>
  <c r="U13" i="69"/>
  <c r="U80" i="103"/>
  <c r="U78" i="95"/>
  <c r="U14" i="17"/>
  <c r="U60" i="101"/>
  <c r="U69" i="54"/>
  <c r="U89" i="35"/>
  <c r="U14" i="61"/>
  <c r="U14" i="77"/>
  <c r="U59" i="93"/>
  <c r="U13" i="31"/>
  <c r="U80" i="41"/>
  <c r="U14" i="37"/>
  <c r="U60" i="52"/>
  <c r="U14" i="22"/>
  <c r="U13" i="22" s="1"/>
  <c r="U79" i="83"/>
  <c r="U89" i="90"/>
  <c r="U80" i="87"/>
  <c r="U89" i="94"/>
  <c r="U70" i="45"/>
  <c r="U88" i="42"/>
  <c r="U88" i="50"/>
  <c r="U80" i="49"/>
  <c r="U89" i="102"/>
  <c r="U14" i="23"/>
  <c r="U14" i="73"/>
  <c r="U80" i="91"/>
  <c r="U59" i="86"/>
  <c r="U69" i="104"/>
  <c r="U89" i="82"/>
  <c r="U69" i="51"/>
  <c r="U60" i="46"/>
  <c r="U89" i="10"/>
  <c r="U14" i="62"/>
  <c r="U70" i="44"/>
  <c r="U58" i="86" l="1"/>
  <c r="U88" i="94"/>
  <c r="U78" i="83"/>
  <c r="U13" i="37"/>
  <c r="U58" i="93"/>
  <c r="U88" i="35"/>
  <c r="U13" i="17"/>
  <c r="U12" i="69"/>
  <c r="U69" i="100"/>
  <c r="U88" i="98"/>
  <c r="U13" i="70"/>
  <c r="U69" i="92"/>
  <c r="U12" i="78"/>
  <c r="U13" i="81"/>
  <c r="U79" i="43"/>
  <c r="U12" i="27"/>
  <c r="U13" i="40"/>
  <c r="U79" i="16"/>
  <c r="U13" i="65"/>
  <c r="U12" i="22"/>
  <c r="U68" i="54"/>
  <c r="U77" i="95"/>
  <c r="U59" i="47"/>
  <c r="U59" i="105"/>
  <c r="U78" i="99"/>
  <c r="U13" i="30"/>
  <c r="U59" i="32"/>
  <c r="U13" i="36"/>
  <c r="U69" i="88"/>
  <c r="U59" i="53"/>
  <c r="U87" i="85"/>
  <c r="U13" i="66"/>
  <c r="U12" i="14"/>
  <c r="U59" i="97"/>
  <c r="U68" i="51"/>
  <c r="U87" i="50"/>
  <c r="U88" i="10"/>
  <c r="U88" i="102"/>
  <c r="U13" i="77"/>
  <c r="U13" i="62"/>
  <c r="U13" i="23"/>
  <c r="U88" i="82"/>
  <c r="U79" i="91"/>
  <c r="U78" i="91" s="1"/>
  <c r="U87" i="42"/>
  <c r="U79" i="87"/>
  <c r="U79" i="41"/>
  <c r="U69" i="44"/>
  <c r="U59" i="46"/>
  <c r="U68" i="104"/>
  <c r="U13" i="73"/>
  <c r="U79" i="49"/>
  <c r="U69" i="45"/>
  <c r="U88" i="90"/>
  <c r="U59" i="52"/>
  <c r="U12" i="31"/>
  <c r="U13" i="61"/>
  <c r="U59" i="101"/>
  <c r="U79" i="103"/>
  <c r="U78" i="103" s="1"/>
  <c r="U79" i="55"/>
  <c r="U68" i="96"/>
  <c r="U67" i="20"/>
  <c r="U58" i="15"/>
  <c r="U79" i="11"/>
  <c r="U67" i="84"/>
  <c r="U13" i="74"/>
  <c r="U88" i="48"/>
  <c r="U87" i="18"/>
  <c r="U69" i="13"/>
  <c r="U58" i="89"/>
  <c r="U13" i="26"/>
  <c r="U78" i="11" l="1"/>
  <c r="U58" i="52"/>
  <c r="U78" i="49"/>
  <c r="U58" i="46"/>
  <c r="U78" i="87"/>
  <c r="U87" i="82"/>
  <c r="U12" i="77"/>
  <c r="U86" i="50"/>
  <c r="U11" i="14"/>
  <c r="U58" i="53"/>
  <c r="U58" i="32"/>
  <c r="U58" i="105"/>
  <c r="U67" i="54"/>
  <c r="U78" i="16"/>
  <c r="U78" i="43"/>
  <c r="U68" i="92"/>
  <c r="U68" i="100"/>
  <c r="U87" i="35"/>
  <c r="U77" i="83"/>
  <c r="U68" i="13"/>
  <c r="U68" i="44"/>
  <c r="U87" i="102"/>
  <c r="U67" i="51"/>
  <c r="U66" i="51" s="1"/>
  <c r="U12" i="66"/>
  <c r="U68" i="88"/>
  <c r="U12" i="30"/>
  <c r="U58" i="47"/>
  <c r="U11" i="22"/>
  <c r="U12" i="40"/>
  <c r="U12" i="81"/>
  <c r="U12" i="70"/>
  <c r="U11" i="69"/>
  <c r="U57" i="93"/>
  <c r="U87" i="94"/>
  <c r="U57" i="89"/>
  <c r="U67" i="96"/>
  <c r="U12" i="74"/>
  <c r="U12" i="61"/>
  <c r="U12" i="23"/>
  <c r="U87" i="48"/>
  <c r="U58" i="101"/>
  <c r="U57" i="15"/>
  <c r="U56" i="15" s="1"/>
  <c r="U78" i="55"/>
  <c r="U87" i="90"/>
  <c r="U12" i="73"/>
  <c r="U86" i="42"/>
  <c r="U12" i="26"/>
  <c r="U86" i="18"/>
  <c r="U66" i="84"/>
  <c r="U66" i="20"/>
  <c r="U77" i="103"/>
  <c r="U11" i="31"/>
  <c r="U68" i="45"/>
  <c r="U67" i="104"/>
  <c r="U78" i="41"/>
  <c r="U77" i="91"/>
  <c r="U12" i="62"/>
  <c r="U87" i="10"/>
  <c r="U58" i="97"/>
  <c r="U86" i="85"/>
  <c r="U12" i="36"/>
  <c r="U77" i="99"/>
  <c r="U76" i="95"/>
  <c r="U12" i="65"/>
  <c r="U11" i="27"/>
  <c r="U11" i="78"/>
  <c r="U87" i="98"/>
  <c r="U12" i="17"/>
  <c r="U12" i="37"/>
  <c r="U57" i="86"/>
  <c r="U11" i="62" l="1"/>
  <c r="U66" i="104"/>
  <c r="U76" i="103"/>
  <c r="U85" i="18"/>
  <c r="U11" i="73"/>
  <c r="U55" i="15"/>
  <c r="U11" i="23"/>
  <c r="U66" i="96"/>
  <c r="U56" i="93"/>
  <c r="U11" i="81"/>
  <c r="U57" i="47"/>
  <c r="U11" i="66"/>
  <c r="U67" i="44"/>
  <c r="U86" i="35"/>
  <c r="U77" i="43"/>
  <c r="U57" i="105"/>
  <c r="U10" i="14"/>
  <c r="U86" i="82"/>
  <c r="U77" i="49"/>
  <c r="U67" i="45"/>
  <c r="U57" i="101"/>
  <c r="U11" i="61"/>
  <c r="U56" i="89"/>
  <c r="U10" i="69"/>
  <c r="U11" i="40"/>
  <c r="U11" i="30"/>
  <c r="U65" i="51"/>
  <c r="U67" i="13"/>
  <c r="U67" i="100"/>
  <c r="U77" i="16"/>
  <c r="U57" i="32"/>
  <c r="U85" i="50"/>
  <c r="U77" i="87"/>
  <c r="U57" i="52"/>
  <c r="U10" i="78"/>
  <c r="U75" i="95"/>
  <c r="U10" i="27"/>
  <c r="U57" i="97"/>
  <c r="U76" i="91"/>
  <c r="U65" i="20"/>
  <c r="U86" i="90"/>
  <c r="U11" i="37"/>
  <c r="U85" i="85"/>
  <c r="U11" i="17"/>
  <c r="U76" i="99"/>
  <c r="U11" i="26"/>
  <c r="U56" i="86"/>
  <c r="U86" i="98"/>
  <c r="U11" i="65"/>
  <c r="U11" i="36"/>
  <c r="U86" i="10"/>
  <c r="U77" i="41"/>
  <c r="U10" i="31"/>
  <c r="U65" i="84"/>
  <c r="U85" i="42"/>
  <c r="U77" i="55"/>
  <c r="U86" i="48"/>
  <c r="U11" i="74"/>
  <c r="U86" i="94"/>
  <c r="U11" i="70"/>
  <c r="U10" i="22"/>
  <c r="U67" i="88"/>
  <c r="U86" i="102"/>
  <c r="U76" i="83"/>
  <c r="U67" i="92"/>
  <c r="U66" i="54"/>
  <c r="U57" i="53"/>
  <c r="U11" i="77"/>
  <c r="U57" i="46"/>
  <c r="U77" i="11"/>
  <c r="U85" i="102" l="1"/>
  <c r="U85" i="10"/>
  <c r="U85" i="98"/>
  <c r="U84" i="98" s="1"/>
  <c r="U75" i="99"/>
  <c r="U10" i="37"/>
  <c r="U75" i="91"/>
  <c r="U74" i="95"/>
  <c r="U76" i="87"/>
  <c r="U76" i="16"/>
  <c r="U64" i="51"/>
  <c r="U9" i="69"/>
  <c r="U56" i="101"/>
  <c r="U85" i="82"/>
  <c r="U76" i="43"/>
  <c r="U10" i="66"/>
  <c r="U55" i="93"/>
  <c r="U54" i="15"/>
  <c r="U75" i="103"/>
  <c r="U10" i="77"/>
  <c r="U56" i="97"/>
  <c r="U66" i="100"/>
  <c r="U10" i="30"/>
  <c r="U55" i="89"/>
  <c r="U66" i="45"/>
  <c r="U9" i="14"/>
  <c r="U85" i="35"/>
  <c r="U56" i="47"/>
  <c r="U65" i="96"/>
  <c r="U10" i="73"/>
  <c r="U65" i="104"/>
  <c r="U56" i="46"/>
  <c r="U10" i="70"/>
  <c r="U64" i="84"/>
  <c r="U66" i="88"/>
  <c r="U76" i="55"/>
  <c r="U10" i="36"/>
  <c r="U55" i="86"/>
  <c r="U10" i="17"/>
  <c r="U85" i="90"/>
  <c r="U9" i="78"/>
  <c r="U65" i="54"/>
  <c r="U85" i="48"/>
  <c r="U66" i="92"/>
  <c r="U65" i="92" s="1"/>
  <c r="U85" i="94"/>
  <c r="U9" i="31"/>
  <c r="U84" i="50"/>
  <c r="U76" i="11"/>
  <c r="U56" i="53"/>
  <c r="U75" i="83"/>
  <c r="U9" i="22"/>
  <c r="U10" i="74"/>
  <c r="U84" i="42"/>
  <c r="U76" i="41"/>
  <c r="U10" i="65"/>
  <c r="U10" i="26"/>
  <c r="U84" i="85"/>
  <c r="U64" i="20"/>
  <c r="U9" i="27"/>
  <c r="U56" i="52"/>
  <c r="U56" i="32"/>
  <c r="U66" i="13"/>
  <c r="U10" i="40"/>
  <c r="U10" i="61"/>
  <c r="U76" i="49"/>
  <c r="U56" i="105"/>
  <c r="U66" i="44"/>
  <c r="U10" i="81"/>
  <c r="U10" i="23"/>
  <c r="U84" i="18"/>
  <c r="U10" i="62"/>
  <c r="U9" i="61" l="1"/>
  <c r="U9" i="65"/>
  <c r="U9" i="74"/>
  <c r="U55" i="53"/>
  <c r="U8" i="31"/>
  <c r="U84" i="48"/>
  <c r="U84" i="90"/>
  <c r="U9" i="36"/>
  <c r="U63" i="84"/>
  <c r="U64" i="104"/>
  <c r="U55" i="47"/>
  <c r="U65" i="45"/>
  <c r="U65" i="100"/>
  <c r="U74" i="103"/>
  <c r="U9" i="66"/>
  <c r="U55" i="101"/>
  <c r="U75" i="16"/>
  <c r="U74" i="91"/>
  <c r="U83" i="98"/>
  <c r="U8" i="22"/>
  <c r="U64" i="54"/>
  <c r="U9" i="17"/>
  <c r="U75" i="55"/>
  <c r="U74" i="55" s="1"/>
  <c r="U9" i="70"/>
  <c r="U9" i="73"/>
  <c r="U84" i="35"/>
  <c r="U54" i="89"/>
  <c r="U53" i="89" s="1"/>
  <c r="U55" i="97"/>
  <c r="U53" i="15"/>
  <c r="U75" i="43"/>
  <c r="U8" i="69"/>
  <c r="U75" i="87"/>
  <c r="U9" i="37"/>
  <c r="U84" i="10"/>
  <c r="U83" i="18"/>
  <c r="U55" i="32"/>
  <c r="U55" i="105"/>
  <c r="U55" i="52"/>
  <c r="U75" i="41"/>
  <c r="U84" i="94"/>
  <c r="U65" i="44"/>
  <c r="U63" i="20"/>
  <c r="U9" i="23"/>
  <c r="U9" i="40"/>
  <c r="U83" i="85"/>
  <c r="U75" i="11"/>
  <c r="U74" i="11" s="1"/>
  <c r="U73" i="11" s="1"/>
  <c r="U9" i="62"/>
  <c r="U9" i="81"/>
  <c r="U75" i="49"/>
  <c r="U65" i="13"/>
  <c r="U8" i="27"/>
  <c r="U9" i="26"/>
  <c r="U83" i="42"/>
  <c r="U74" i="83"/>
  <c r="U83" i="50"/>
  <c r="U64" i="92"/>
  <c r="U8" i="78"/>
  <c r="U54" i="86"/>
  <c r="U65" i="88"/>
  <c r="U55" i="46"/>
  <c r="U64" i="96"/>
  <c r="U8" i="14"/>
  <c r="U9" i="30"/>
  <c r="U9" i="77"/>
  <c r="U54" i="93"/>
  <c r="U84" i="82"/>
  <c r="U63" i="51"/>
  <c r="U73" i="95"/>
  <c r="U74" i="99"/>
  <c r="U84" i="102"/>
  <c r="U54" i="46" l="1"/>
  <c r="U73" i="83"/>
  <c r="U7" i="27"/>
  <c r="U8" i="81"/>
  <c r="U82" i="85"/>
  <c r="U62" i="20"/>
  <c r="U74" i="41"/>
  <c r="U54" i="32"/>
  <c r="U8" i="37"/>
  <c r="U74" i="43"/>
  <c r="U52" i="89"/>
  <c r="U8" i="70"/>
  <c r="U63" i="54"/>
  <c r="U73" i="91"/>
  <c r="U8" i="66"/>
  <c r="U64" i="45"/>
  <c r="U62" i="84"/>
  <c r="U83" i="48"/>
  <c r="U8" i="74"/>
  <c r="U82" i="42"/>
  <c r="U64" i="44"/>
  <c r="U54" i="52"/>
  <c r="U53" i="52" s="1"/>
  <c r="U82" i="18"/>
  <c r="U74" i="87"/>
  <c r="U52" i="15"/>
  <c r="U83" i="35"/>
  <c r="U73" i="55"/>
  <c r="U7" i="22"/>
  <c r="U74" i="16"/>
  <c r="U73" i="103"/>
  <c r="U54" i="47"/>
  <c r="U53" i="47" s="1"/>
  <c r="U8" i="36"/>
  <c r="U7" i="31"/>
  <c r="U8" i="65"/>
  <c r="U73" i="99"/>
  <c r="U7" i="78"/>
  <c r="U72" i="95"/>
  <c r="U7" i="14"/>
  <c r="U64" i="88"/>
  <c r="U64" i="13"/>
  <c r="U8" i="40"/>
  <c r="U83" i="82"/>
  <c r="U8" i="30"/>
  <c r="U53" i="93"/>
  <c r="U63" i="92"/>
  <c r="U8" i="62"/>
  <c r="U83" i="102"/>
  <c r="U62" i="51"/>
  <c r="U8" i="77"/>
  <c r="U63" i="96"/>
  <c r="U53" i="86"/>
  <c r="U82" i="50"/>
  <c r="U8" i="26"/>
  <c r="U74" i="49"/>
  <c r="U72" i="11"/>
  <c r="U8" i="23"/>
  <c r="U83" i="94"/>
  <c r="U54" i="105"/>
  <c r="U83" i="10"/>
  <c r="U7" i="69"/>
  <c r="U54" i="97"/>
  <c r="U8" i="73"/>
  <c r="U8" i="17"/>
  <c r="U82" i="98"/>
  <c r="U54" i="101"/>
  <c r="U64" i="100"/>
  <c r="U63" i="104"/>
  <c r="U83" i="90"/>
  <c r="U54" i="53"/>
  <c r="U8" i="61"/>
  <c r="U6" i="69" l="1"/>
  <c r="U61" i="51"/>
  <c r="U62" i="92"/>
  <c r="U82" i="82"/>
  <c r="U63" i="88"/>
  <c r="U6" i="78"/>
  <c r="U6" i="31"/>
  <c r="U72" i="103"/>
  <c r="U72" i="55"/>
  <c r="U73" i="87"/>
  <c r="U63" i="44"/>
  <c r="U82" i="48"/>
  <c r="U7" i="66"/>
  <c r="U7" i="70"/>
  <c r="U7" i="37"/>
  <c r="U61" i="20"/>
  <c r="U6" i="27"/>
  <c r="U53" i="101"/>
  <c r="U6" i="14"/>
  <c r="U7" i="36"/>
  <c r="U73" i="16"/>
  <c r="U82" i="35"/>
  <c r="U81" i="18"/>
  <c r="U81" i="42"/>
  <c r="U61" i="84"/>
  <c r="U72" i="91"/>
  <c r="U51" i="89"/>
  <c r="U53" i="32"/>
  <c r="U81" i="85"/>
  <c r="U72" i="83"/>
  <c r="U7" i="17"/>
  <c r="U73" i="49"/>
  <c r="U82" i="90"/>
  <c r="U82" i="10"/>
  <c r="U7" i="26"/>
  <c r="U82" i="102"/>
  <c r="U7" i="40"/>
  <c r="U72" i="99"/>
  <c r="U53" i="53"/>
  <c r="U63" i="100"/>
  <c r="U82" i="94"/>
  <c r="U52" i="86"/>
  <c r="U7" i="73"/>
  <c r="U7" i="23"/>
  <c r="U62" i="96"/>
  <c r="U52" i="93"/>
  <c r="U7" i="61"/>
  <c r="U62" i="104"/>
  <c r="U81" i="98"/>
  <c r="U53" i="97"/>
  <c r="U53" i="105"/>
  <c r="U71" i="11"/>
  <c r="U81" i="50"/>
  <c r="U7" i="77"/>
  <c r="U7" i="62"/>
  <c r="U7" i="30"/>
  <c r="U63" i="13"/>
  <c r="U71" i="95"/>
  <c r="U7" i="65"/>
  <c r="U52" i="47"/>
  <c r="U6" i="22"/>
  <c r="U51" i="15"/>
  <c r="U52" i="52"/>
  <c r="U7" i="74"/>
  <c r="U63" i="45"/>
  <c r="U62" i="54"/>
  <c r="U73" i="43"/>
  <c r="U73" i="41"/>
  <c r="U7" i="81"/>
  <c r="U53" i="46"/>
  <c r="U62" i="13" l="1"/>
  <c r="U6" i="77"/>
  <c r="U52" i="105"/>
  <c r="U61" i="104"/>
  <c r="U61" i="96"/>
  <c r="U51" i="86"/>
  <c r="U52" i="53"/>
  <c r="U81" i="102"/>
  <c r="U81" i="90"/>
  <c r="U71" i="83"/>
  <c r="U50" i="89"/>
  <c r="U80" i="42"/>
  <c r="U72" i="16"/>
  <c r="U52" i="101"/>
  <c r="U6" i="37"/>
  <c r="U81" i="48"/>
  <c r="U71" i="55"/>
  <c r="U5" i="78"/>
  <c r="X5" i="78" s="1"/>
  <c r="U61" i="92"/>
  <c r="U52" i="97"/>
  <c r="U81" i="94"/>
  <c r="U71" i="99"/>
  <c r="U6" i="26"/>
  <c r="U72" i="49"/>
  <c r="U80" i="85"/>
  <c r="U71" i="91"/>
  <c r="U80" i="18"/>
  <c r="U6" i="36"/>
  <c r="U5" i="27"/>
  <c r="X5" i="27" s="1"/>
  <c r="U6" i="70"/>
  <c r="U62" i="44"/>
  <c r="U71" i="103"/>
  <c r="U62" i="88"/>
  <c r="U60" i="51"/>
  <c r="U61" i="54"/>
  <c r="U51" i="47"/>
  <c r="U72" i="41"/>
  <c r="U50" i="15"/>
  <c r="U6" i="30"/>
  <c r="U6" i="23"/>
  <c r="U6" i="81"/>
  <c r="U51" i="52"/>
  <c r="U62" i="45"/>
  <c r="U6" i="65"/>
  <c r="U80" i="50"/>
  <c r="U6" i="61"/>
  <c r="U52" i="46"/>
  <c r="U72" i="43"/>
  <c r="U6" i="74"/>
  <c r="U5" i="22"/>
  <c r="X5" i="22" s="1"/>
  <c r="U70" i="95"/>
  <c r="U6" i="62"/>
  <c r="U70" i="11"/>
  <c r="U80" i="98"/>
  <c r="U51" i="93"/>
  <c r="U6" i="73"/>
  <c r="U62" i="100"/>
  <c r="U6" i="40"/>
  <c r="U81" i="10"/>
  <c r="U6" i="17"/>
  <c r="U52" i="32"/>
  <c r="U60" i="84"/>
  <c r="U81" i="35"/>
  <c r="U5" i="14"/>
  <c r="X5" i="14" s="1"/>
  <c r="U60" i="20"/>
  <c r="U6" i="66"/>
  <c r="U72" i="87"/>
  <c r="U5" i="31"/>
  <c r="X5" i="31" s="1"/>
  <c r="U81" i="82"/>
  <c r="U5" i="69"/>
  <c r="X5" i="69" s="1"/>
  <c r="U5" i="66" l="1"/>
  <c r="X5" i="66" s="1"/>
  <c r="U79" i="98"/>
  <c r="U69" i="95"/>
  <c r="U71" i="43"/>
  <c r="U70" i="43" s="1"/>
  <c r="U79" i="50"/>
  <c r="U50" i="52"/>
  <c r="U5" i="30"/>
  <c r="X5" i="30" s="1"/>
  <c r="U50" i="47"/>
  <c r="U61" i="88"/>
  <c r="U5" i="70"/>
  <c r="X5" i="70" s="1"/>
  <c r="U79" i="18"/>
  <c r="U71" i="49"/>
  <c r="U80" i="94"/>
  <c r="AH5" i="78"/>
  <c r="AQ5" i="78" s="1"/>
  <c r="Z5" i="78"/>
  <c r="U5" i="37"/>
  <c r="X5" i="37" s="1"/>
  <c r="U79" i="42"/>
  <c r="U80" i="90"/>
  <c r="U50" i="86"/>
  <c r="U51" i="105"/>
  <c r="U69" i="11"/>
  <c r="U49" i="15"/>
  <c r="AH5" i="27"/>
  <c r="AQ5" i="27" s="1"/>
  <c r="Z5" i="27"/>
  <c r="U70" i="91"/>
  <c r="U5" i="26"/>
  <c r="X5" i="26" s="1"/>
  <c r="U51" i="97"/>
  <c r="U70" i="55"/>
  <c r="U51" i="101"/>
  <c r="U49" i="89"/>
  <c r="U80" i="102"/>
  <c r="U60" i="96"/>
  <c r="U5" i="77"/>
  <c r="X5" i="77" s="1"/>
  <c r="U80" i="35"/>
  <c r="U61" i="100"/>
  <c r="U59" i="20"/>
  <c r="U59" i="84"/>
  <c r="U80" i="10"/>
  <c r="U23" i="21"/>
  <c r="Z5" i="22"/>
  <c r="AH5" i="22"/>
  <c r="AQ5" i="22" s="1"/>
  <c r="U51" i="46"/>
  <c r="U5" i="65"/>
  <c r="X5" i="65" s="1"/>
  <c r="U5" i="81"/>
  <c r="X5" i="81" s="1"/>
  <c r="U60" i="54"/>
  <c r="U80" i="82"/>
  <c r="U5" i="17"/>
  <c r="X5" i="17" s="1"/>
  <c r="AH5" i="31"/>
  <c r="AQ5" i="31" s="1"/>
  <c r="Z5" i="31"/>
  <c r="U5" i="73"/>
  <c r="X5" i="73" s="1"/>
  <c r="U70" i="103"/>
  <c r="U23" i="68"/>
  <c r="AH5" i="69"/>
  <c r="AQ5" i="69" s="1"/>
  <c r="Z5" i="69"/>
  <c r="U71" i="87"/>
  <c r="U23" i="12"/>
  <c r="U22" i="12" s="1"/>
  <c r="Z5" i="14"/>
  <c r="AH5" i="14"/>
  <c r="AQ5" i="14" s="1"/>
  <c r="U51" i="32"/>
  <c r="U5" i="40"/>
  <c r="X5" i="40" s="1"/>
  <c r="U50" i="93"/>
  <c r="U5" i="62"/>
  <c r="X5" i="62" s="1"/>
  <c r="U5" i="74"/>
  <c r="X5" i="74" s="1"/>
  <c r="U5" i="61"/>
  <c r="X5" i="61" s="1"/>
  <c r="U61" i="45"/>
  <c r="U5" i="23"/>
  <c r="X5" i="23" s="1"/>
  <c r="U71" i="41"/>
  <c r="U59" i="51"/>
  <c r="U61" i="44"/>
  <c r="U5" i="36"/>
  <c r="X5" i="36" s="1"/>
  <c r="U79" i="85"/>
  <c r="U70" i="99"/>
  <c r="U60" i="92"/>
  <c r="U80" i="48"/>
  <c r="U71" i="16"/>
  <c r="U70" i="83"/>
  <c r="U51" i="53"/>
  <c r="U60" i="104"/>
  <c r="U61" i="13"/>
  <c r="U79" i="82" l="1"/>
  <c r="U23" i="64"/>
  <c r="AH5" i="65"/>
  <c r="AQ5" i="65" s="1"/>
  <c r="Z5" i="65"/>
  <c r="AF5" i="22"/>
  <c r="AO5" i="22" s="1"/>
  <c r="AE5" i="22"/>
  <c r="AG5" i="22"/>
  <c r="AP5" i="22" s="1"/>
  <c r="W6" i="22"/>
  <c r="U79" i="48"/>
  <c r="U60" i="45"/>
  <c r="U70" i="87"/>
  <c r="U69" i="87" s="1"/>
  <c r="W6" i="31"/>
  <c r="AE5" i="31"/>
  <c r="AG5" i="31"/>
  <c r="AP5" i="31" s="1"/>
  <c r="AF5" i="31"/>
  <c r="AO5" i="31" s="1"/>
  <c r="U22" i="21"/>
  <c r="U58" i="20"/>
  <c r="U23" i="76"/>
  <c r="AH5" i="77"/>
  <c r="AQ5" i="77" s="1"/>
  <c r="Z5" i="77"/>
  <c r="U48" i="89"/>
  <c r="U50" i="97"/>
  <c r="U68" i="11"/>
  <c r="U79" i="90"/>
  <c r="U70" i="49"/>
  <c r="U60" i="88"/>
  <c r="U49" i="52"/>
  <c r="U68" i="95"/>
  <c r="AH5" i="62"/>
  <c r="AQ5" i="62" s="1"/>
  <c r="Z5" i="62"/>
  <c r="U69" i="103"/>
  <c r="U59" i="54"/>
  <c r="U50" i="46"/>
  <c r="AG5" i="27"/>
  <c r="AP5" i="27" s="1"/>
  <c r="AE5" i="27"/>
  <c r="W6" i="27"/>
  <c r="AF5" i="27"/>
  <c r="AO5" i="27" s="1"/>
  <c r="W6" i="78"/>
  <c r="AG5" i="78"/>
  <c r="AP5" i="78" s="1"/>
  <c r="AF5" i="78"/>
  <c r="AO5" i="78" s="1"/>
  <c r="AE5" i="78"/>
  <c r="U58" i="51"/>
  <c r="U22" i="68"/>
  <c r="U79" i="10"/>
  <c r="U60" i="100"/>
  <c r="U59" i="96"/>
  <c r="U50" i="101"/>
  <c r="U23" i="25"/>
  <c r="AH5" i="26"/>
  <c r="AQ5" i="26" s="1"/>
  <c r="Z5" i="26"/>
  <c r="U50" i="105"/>
  <c r="U78" i="42"/>
  <c r="U78" i="18"/>
  <c r="U49" i="47"/>
  <c r="U78" i="50"/>
  <c r="U78" i="98"/>
  <c r="U78" i="85"/>
  <c r="U50" i="32"/>
  <c r="U69" i="83"/>
  <c r="U59" i="92"/>
  <c r="U70" i="16"/>
  <c r="U69" i="16" s="1"/>
  <c r="U60" i="44"/>
  <c r="AH5" i="23"/>
  <c r="AQ5" i="23" s="1"/>
  <c r="Z5" i="23"/>
  <c r="AH5" i="74"/>
  <c r="AQ5" i="74" s="1"/>
  <c r="Z5" i="74"/>
  <c r="U23" i="39"/>
  <c r="Z5" i="40"/>
  <c r="AH5" i="40"/>
  <c r="AQ5" i="40" s="1"/>
  <c r="AE5" i="14"/>
  <c r="W6" i="14"/>
  <c r="AG5" i="14"/>
  <c r="AP5" i="14" s="1"/>
  <c r="AF5" i="14"/>
  <c r="AO5" i="14" s="1"/>
  <c r="AG5" i="69"/>
  <c r="AP5" i="69" s="1"/>
  <c r="W6" i="69"/>
  <c r="AF5" i="69"/>
  <c r="AO5" i="69" s="1"/>
  <c r="AE5" i="69"/>
  <c r="U23" i="72"/>
  <c r="Z5" i="73"/>
  <c r="AH5" i="73"/>
  <c r="AQ5" i="73" s="1"/>
  <c r="AH5" i="17"/>
  <c r="AQ5" i="17" s="1"/>
  <c r="Z5" i="17"/>
  <c r="U23" i="80"/>
  <c r="AH5" i="81"/>
  <c r="AQ5" i="81" s="1"/>
  <c r="Z5" i="81"/>
  <c r="U50" i="53"/>
  <c r="U60" i="13"/>
  <c r="U23" i="34"/>
  <c r="AH5" i="36"/>
  <c r="AQ5" i="36" s="1"/>
  <c r="Z5" i="36"/>
  <c r="U70" i="41"/>
  <c r="U23" i="60"/>
  <c r="AH5" i="61"/>
  <c r="AQ5" i="61" s="1"/>
  <c r="Z5" i="61"/>
  <c r="U49" i="93"/>
  <c r="U59" i="104"/>
  <c r="U69" i="99"/>
  <c r="U21" i="12"/>
  <c r="U58" i="84"/>
  <c r="U79" i="35"/>
  <c r="U79" i="102"/>
  <c r="U69" i="55"/>
  <c r="U69" i="91"/>
  <c r="U48" i="15"/>
  <c r="U49" i="86"/>
  <c r="AH5" i="37"/>
  <c r="AQ5" i="37" s="1"/>
  <c r="Z5" i="37"/>
  <c r="U79" i="94"/>
  <c r="AH5" i="70"/>
  <c r="AQ5" i="70" s="1"/>
  <c r="Z5" i="70"/>
  <c r="U23" i="29"/>
  <c r="AH5" i="30"/>
  <c r="AQ5" i="30" s="1"/>
  <c r="Z5" i="30"/>
  <c r="U69" i="43"/>
  <c r="Z5" i="66"/>
  <c r="AH5" i="66"/>
  <c r="AQ5" i="66" s="1"/>
  <c r="U69" i="41" l="1"/>
  <c r="AI5" i="69"/>
  <c r="AN5" i="69"/>
  <c r="Y6" i="14"/>
  <c r="Z6" i="14"/>
  <c r="X6" i="14"/>
  <c r="U22" i="39"/>
  <c r="U68" i="16"/>
  <c r="U77" i="50"/>
  <c r="U77" i="42"/>
  <c r="Y6" i="31"/>
  <c r="X6" i="31"/>
  <c r="U59" i="13"/>
  <c r="AI5" i="14"/>
  <c r="AN5" i="14"/>
  <c r="AE5" i="23"/>
  <c r="AF5" i="23"/>
  <c r="AO5" i="23" s="1"/>
  <c r="AG5" i="23"/>
  <c r="AP5" i="23" s="1"/>
  <c r="W6" i="23"/>
  <c r="U22" i="25"/>
  <c r="U59" i="100"/>
  <c r="U57" i="51"/>
  <c r="Y6" i="27"/>
  <c r="X6" i="27"/>
  <c r="U58" i="54"/>
  <c r="U59" i="88"/>
  <c r="U67" i="11"/>
  <c r="Y6" i="22"/>
  <c r="X6" i="22"/>
  <c r="AF5" i="65"/>
  <c r="AO5" i="65" s="1"/>
  <c r="AE5" i="65"/>
  <c r="AG5" i="65"/>
  <c r="AP5" i="65" s="1"/>
  <c r="W6" i="65"/>
  <c r="AE5" i="37"/>
  <c r="AF5" i="37"/>
  <c r="AO5" i="37" s="1"/>
  <c r="AG5" i="37"/>
  <c r="AP5" i="37" s="1"/>
  <c r="W6" i="37"/>
  <c r="U49" i="32"/>
  <c r="AF5" i="62"/>
  <c r="AO5" i="62" s="1"/>
  <c r="AE5" i="62"/>
  <c r="AG5" i="62"/>
  <c r="AP5" i="62" s="1"/>
  <c r="W6" i="62"/>
  <c r="U57" i="20"/>
  <c r="AF5" i="61"/>
  <c r="AO5" i="61" s="1"/>
  <c r="W6" i="61"/>
  <c r="AG5" i="61"/>
  <c r="AP5" i="61" s="1"/>
  <c r="AE5" i="61"/>
  <c r="U58" i="92"/>
  <c r="U77" i="85"/>
  <c r="U48" i="47"/>
  <c r="U49" i="105"/>
  <c r="AN5" i="78"/>
  <c r="AI5" i="78"/>
  <c r="AI5" i="27"/>
  <c r="AN5" i="27"/>
  <c r="AE5" i="77"/>
  <c r="W6" i="77"/>
  <c r="AG5" i="77"/>
  <c r="AP5" i="77" s="1"/>
  <c r="AF5" i="77"/>
  <c r="AO5" i="77" s="1"/>
  <c r="U21" i="21"/>
  <c r="U68" i="87"/>
  <c r="AF5" i="70"/>
  <c r="AO5" i="70" s="1"/>
  <c r="AE5" i="70"/>
  <c r="AG5" i="70"/>
  <c r="AP5" i="70" s="1"/>
  <c r="W6" i="70"/>
  <c r="U22" i="80"/>
  <c r="Y6" i="69"/>
  <c r="X6" i="69"/>
  <c r="U22" i="29"/>
  <c r="U78" i="94"/>
  <c r="U48" i="86"/>
  <c r="U68" i="55"/>
  <c r="U57" i="84"/>
  <c r="U58" i="104"/>
  <c r="U57" i="104" s="1"/>
  <c r="W6" i="36"/>
  <c r="AF5" i="36"/>
  <c r="AO5" i="36" s="1"/>
  <c r="AG5" i="36"/>
  <c r="AP5" i="36" s="1"/>
  <c r="AE5" i="36"/>
  <c r="U49" i="53"/>
  <c r="AF5" i="74"/>
  <c r="AO5" i="74" s="1"/>
  <c r="AG5" i="74"/>
  <c r="AP5" i="74" s="1"/>
  <c r="AE5" i="74"/>
  <c r="W6" i="74"/>
  <c r="U49" i="101"/>
  <c r="U78" i="10"/>
  <c r="U68" i="103"/>
  <c r="U67" i="95"/>
  <c r="U66" i="95" s="1"/>
  <c r="U69" i="49"/>
  <c r="U49" i="97"/>
  <c r="AI5" i="22"/>
  <c r="AN5" i="22"/>
  <c r="U22" i="64"/>
  <c r="AG5" i="30"/>
  <c r="AP5" i="30" s="1"/>
  <c r="AE5" i="30"/>
  <c r="AF5" i="30"/>
  <c r="AO5" i="30" s="1"/>
  <c r="W6" i="30"/>
  <c r="U68" i="91"/>
  <c r="U78" i="35"/>
  <c r="U68" i="99"/>
  <c r="AG5" i="66"/>
  <c r="AP5" i="66" s="1"/>
  <c r="AF5" i="66"/>
  <c r="AO5" i="66" s="1"/>
  <c r="W6" i="66"/>
  <c r="AE5" i="66"/>
  <c r="U68" i="43"/>
  <c r="U22" i="60"/>
  <c r="AF5" i="73"/>
  <c r="AO5" i="73" s="1"/>
  <c r="AE5" i="73"/>
  <c r="W6" i="73"/>
  <c r="AG5" i="73"/>
  <c r="AP5" i="73" s="1"/>
  <c r="U59" i="44"/>
  <c r="U68" i="83"/>
  <c r="U77" i="98"/>
  <c r="U77" i="18"/>
  <c r="U22" i="76"/>
  <c r="U59" i="45"/>
  <c r="AG5" i="81"/>
  <c r="AP5" i="81" s="1"/>
  <c r="AF5" i="81"/>
  <c r="AO5" i="81" s="1"/>
  <c r="AE5" i="81"/>
  <c r="W6" i="81"/>
  <c r="U78" i="48"/>
  <c r="U47" i="15"/>
  <c r="U78" i="102"/>
  <c r="U77" i="102" s="1"/>
  <c r="U20" i="12"/>
  <c r="U48" i="93"/>
  <c r="U22" i="34"/>
  <c r="AG5" i="17"/>
  <c r="AP5" i="17" s="1"/>
  <c r="AF5" i="17"/>
  <c r="AO5" i="17" s="1"/>
  <c r="AE5" i="17"/>
  <c r="W6" i="17"/>
  <c r="U22" i="72"/>
  <c r="W6" i="40"/>
  <c r="AG5" i="40"/>
  <c r="AP5" i="40" s="1"/>
  <c r="AF5" i="40"/>
  <c r="AO5" i="40" s="1"/>
  <c r="AE5" i="40"/>
  <c r="AE5" i="26"/>
  <c r="AF5" i="26"/>
  <c r="AO5" i="26" s="1"/>
  <c r="AG5" i="26"/>
  <c r="AP5" i="26" s="1"/>
  <c r="W6" i="26"/>
  <c r="U58" i="96"/>
  <c r="U21" i="68"/>
  <c r="Y6" i="78"/>
  <c r="X6" i="78"/>
  <c r="U49" i="46"/>
  <c r="U48" i="52"/>
  <c r="U78" i="90"/>
  <c r="U47" i="89"/>
  <c r="AI5" i="31"/>
  <c r="AN5" i="31"/>
  <c r="U78" i="82"/>
  <c r="U20" i="68" l="1"/>
  <c r="U21" i="34"/>
  <c r="U76" i="102"/>
  <c r="AN5" i="81"/>
  <c r="AI5" i="81"/>
  <c r="U21" i="76"/>
  <c r="U67" i="83"/>
  <c r="Y6" i="66"/>
  <c r="X6" i="66"/>
  <c r="U77" i="35"/>
  <c r="U48" i="97"/>
  <c r="U67" i="103"/>
  <c r="AN5" i="74"/>
  <c r="AI5" i="74"/>
  <c r="U56" i="84"/>
  <c r="U77" i="94"/>
  <c r="Y6" i="77"/>
  <c r="X6" i="77"/>
  <c r="Y6" i="65"/>
  <c r="X6" i="65"/>
  <c r="U57" i="54"/>
  <c r="AH6" i="31"/>
  <c r="AQ6" i="31" s="1"/>
  <c r="U76" i="50"/>
  <c r="AE6" i="14"/>
  <c r="AF6" i="14"/>
  <c r="AO6" i="14" s="1"/>
  <c r="W7" i="14"/>
  <c r="AG6" i="14"/>
  <c r="AP6" i="14" s="1"/>
  <c r="U48" i="46"/>
  <c r="Y6" i="17"/>
  <c r="Z6" i="17" s="1"/>
  <c r="X6" i="17"/>
  <c r="U21" i="80"/>
  <c r="U67" i="87"/>
  <c r="AN5" i="77"/>
  <c r="AI5" i="77"/>
  <c r="U48" i="105"/>
  <c r="U57" i="92"/>
  <c r="U56" i="20"/>
  <c r="U48" i="32"/>
  <c r="AH6" i="27"/>
  <c r="AQ6" i="27" s="1"/>
  <c r="U58" i="100"/>
  <c r="AI5" i="23"/>
  <c r="AN5" i="23"/>
  <c r="Z6" i="31"/>
  <c r="U46" i="15"/>
  <c r="U58" i="44"/>
  <c r="U21" i="60"/>
  <c r="U67" i="91"/>
  <c r="U21" i="64"/>
  <c r="U68" i="49"/>
  <c r="U77" i="10"/>
  <c r="Y6" i="36"/>
  <c r="X6" i="36"/>
  <c r="U67" i="55"/>
  <c r="U21" i="29"/>
  <c r="Y6" i="70"/>
  <c r="X6" i="70"/>
  <c r="AN5" i="61"/>
  <c r="AI5" i="61"/>
  <c r="Y6" i="62"/>
  <c r="X6" i="62"/>
  <c r="Y6" i="37"/>
  <c r="X6" i="37"/>
  <c r="Z6" i="37" s="1"/>
  <c r="AI5" i="65"/>
  <c r="AN5" i="65"/>
  <c r="U66" i="11"/>
  <c r="Z6" i="27"/>
  <c r="U67" i="16"/>
  <c r="Y6" i="26"/>
  <c r="X6" i="26"/>
  <c r="AH6" i="69"/>
  <c r="AQ6" i="69" s="1"/>
  <c r="U20" i="21"/>
  <c r="AR5" i="27"/>
  <c r="U47" i="47"/>
  <c r="U21" i="25"/>
  <c r="AR5" i="14"/>
  <c r="AR5" i="69"/>
  <c r="AI5" i="26"/>
  <c r="AN5" i="26"/>
  <c r="U46" i="89"/>
  <c r="AH6" i="78"/>
  <c r="AQ6" i="78" s="1"/>
  <c r="AI5" i="17"/>
  <c r="AN5" i="17"/>
  <c r="U77" i="82"/>
  <c r="U77" i="90"/>
  <c r="Y6" i="30"/>
  <c r="X6" i="30"/>
  <c r="Y6" i="40"/>
  <c r="X6" i="40"/>
  <c r="U19" i="12"/>
  <c r="U77" i="48"/>
  <c r="U58" i="45"/>
  <c r="U76" i="98"/>
  <c r="Y6" i="73"/>
  <c r="X6" i="73"/>
  <c r="U67" i="43"/>
  <c r="U67" i="99"/>
  <c r="AR5" i="22"/>
  <c r="U65" i="95"/>
  <c r="U48" i="101"/>
  <c r="U48" i="53"/>
  <c r="U56" i="104"/>
  <c r="U47" i="86"/>
  <c r="Z6" i="69"/>
  <c r="AN5" i="70"/>
  <c r="AI5" i="70"/>
  <c r="AR5" i="78"/>
  <c r="Y6" i="61"/>
  <c r="X6" i="61"/>
  <c r="AN5" i="62"/>
  <c r="AI5" i="62"/>
  <c r="AH6" i="22"/>
  <c r="AQ6" i="22" s="1"/>
  <c r="U58" i="88"/>
  <c r="Y6" i="23"/>
  <c r="X6" i="23"/>
  <c r="U76" i="42"/>
  <c r="U21" i="39"/>
  <c r="U21" i="72"/>
  <c r="AN5" i="40"/>
  <c r="AI5" i="40"/>
  <c r="U57" i="96"/>
  <c r="U47" i="93"/>
  <c r="U76" i="18"/>
  <c r="Z6" i="78"/>
  <c r="AR5" i="31"/>
  <c r="U47" i="52"/>
  <c r="Y6" i="81"/>
  <c r="X6" i="81"/>
  <c r="AN5" i="73"/>
  <c r="AI5" i="73"/>
  <c r="AI5" i="66"/>
  <c r="AN5" i="66"/>
  <c r="AI5" i="30"/>
  <c r="AN5" i="30"/>
  <c r="Y6" i="74"/>
  <c r="X6" i="74"/>
  <c r="Z6" i="74" s="1"/>
  <c r="AI5" i="36"/>
  <c r="AN5" i="36"/>
  <c r="U76" i="85"/>
  <c r="AN5" i="37"/>
  <c r="AI5" i="37"/>
  <c r="Z6" i="22"/>
  <c r="U56" i="51"/>
  <c r="U58" i="13"/>
  <c r="AH6" i="14"/>
  <c r="AQ6" i="14" s="1"/>
  <c r="U68" i="41"/>
  <c r="AH6" i="23" l="1"/>
  <c r="AQ6" i="23" s="1"/>
  <c r="U76" i="48"/>
  <c r="AH6" i="30"/>
  <c r="AQ6" i="30" s="1"/>
  <c r="U76" i="82"/>
  <c r="AG6" i="27"/>
  <c r="AP6" i="27" s="1"/>
  <c r="AE6" i="27"/>
  <c r="AF6" i="27"/>
  <c r="AO6" i="27" s="1"/>
  <c r="W7" i="27"/>
  <c r="AE6" i="37"/>
  <c r="AG6" i="37"/>
  <c r="AP6" i="37" s="1"/>
  <c r="AF6" i="37"/>
  <c r="AO6" i="37" s="1"/>
  <c r="W7" i="37"/>
  <c r="U76" i="10"/>
  <c r="U66" i="91"/>
  <c r="U45" i="15"/>
  <c r="U55" i="20"/>
  <c r="W7" i="17"/>
  <c r="AE6" i="17"/>
  <c r="AF6" i="17"/>
  <c r="AO6" i="17" s="1"/>
  <c r="AG6" i="17"/>
  <c r="AP6" i="17" s="1"/>
  <c r="AH6" i="77"/>
  <c r="AQ6" i="77" s="1"/>
  <c r="U55" i="84"/>
  <c r="U47" i="97"/>
  <c r="U57" i="13"/>
  <c r="U46" i="93"/>
  <c r="U20" i="72"/>
  <c r="Z6" i="23"/>
  <c r="U46" i="86"/>
  <c r="U47" i="101"/>
  <c r="U66" i="99"/>
  <c r="Z6" i="30"/>
  <c r="U45" i="89"/>
  <c r="AH6" i="26"/>
  <c r="AQ6" i="26" s="1"/>
  <c r="AH6" i="70"/>
  <c r="AQ6" i="70" s="1"/>
  <c r="U66" i="55"/>
  <c r="AF6" i="31"/>
  <c r="AO6" i="31" s="1"/>
  <c r="AE6" i="31"/>
  <c r="W7" i="31"/>
  <c r="AG6" i="31"/>
  <c r="AP6" i="31" s="1"/>
  <c r="AI6" i="14"/>
  <c r="AN6" i="14"/>
  <c r="Z6" i="77"/>
  <c r="AR5" i="74"/>
  <c r="U66" i="83"/>
  <c r="U75" i="102"/>
  <c r="U46" i="52"/>
  <c r="AH6" i="81"/>
  <c r="AQ6" i="81" s="1"/>
  <c r="AR5" i="62"/>
  <c r="U75" i="98"/>
  <c r="U18" i="12"/>
  <c r="AR5" i="17"/>
  <c r="Z6" i="26"/>
  <c r="U65" i="11"/>
  <c r="AH6" i="62"/>
  <c r="AQ6" i="62" s="1"/>
  <c r="Z6" i="70"/>
  <c r="AH6" i="36"/>
  <c r="AQ6" i="36" s="1"/>
  <c r="U67" i="49"/>
  <c r="U20" i="60"/>
  <c r="U56" i="92"/>
  <c r="U66" i="87"/>
  <c r="U56" i="54"/>
  <c r="U76" i="35"/>
  <c r="U75" i="35" s="1"/>
  <c r="AF6" i="74"/>
  <c r="AO6" i="74" s="1"/>
  <c r="AE6" i="74"/>
  <c r="W7" i="74"/>
  <c r="AG6" i="74"/>
  <c r="AP6" i="74" s="1"/>
  <c r="AR5" i="30"/>
  <c r="U56" i="96"/>
  <c r="AR5" i="70"/>
  <c r="U64" i="95"/>
  <c r="U66" i="43"/>
  <c r="U65" i="43" s="1"/>
  <c r="AH6" i="40"/>
  <c r="AQ6" i="40" s="1"/>
  <c r="AR5" i="26"/>
  <c r="U20" i="25"/>
  <c r="U19" i="21"/>
  <c r="Z6" i="62"/>
  <c r="Z6" i="36"/>
  <c r="AR5" i="23"/>
  <c r="U47" i="46"/>
  <c r="U75" i="50"/>
  <c r="AH6" i="65"/>
  <c r="AQ6" i="65" s="1"/>
  <c r="AH6" i="66"/>
  <c r="AQ6" i="66" s="1"/>
  <c r="U20" i="76"/>
  <c r="U20" i="34"/>
  <c r="U55" i="51"/>
  <c r="Z6" i="81"/>
  <c r="U20" i="39"/>
  <c r="U55" i="104"/>
  <c r="AE6" i="22"/>
  <c r="W7" i="22"/>
  <c r="AF6" i="22"/>
  <c r="AO6" i="22" s="1"/>
  <c r="AG6" i="22"/>
  <c r="AP6" i="22" s="1"/>
  <c r="AR5" i="36"/>
  <c r="AR5" i="40"/>
  <c r="U57" i="88"/>
  <c r="AH6" i="61"/>
  <c r="AQ6" i="61" s="1"/>
  <c r="AH6" i="73"/>
  <c r="AQ6" i="73" s="1"/>
  <c r="U57" i="45"/>
  <c r="Z6" i="40"/>
  <c r="U76" i="90"/>
  <c r="AR5" i="65"/>
  <c r="U20" i="64"/>
  <c r="U57" i="44"/>
  <c r="U56" i="44" s="1"/>
  <c r="U55" i="44" s="1"/>
  <c r="U47" i="32"/>
  <c r="U47" i="105"/>
  <c r="U20" i="80"/>
  <c r="Z6" i="65"/>
  <c r="U76" i="94"/>
  <c r="U66" i="103"/>
  <c r="Z6" i="66"/>
  <c r="AR5" i="81"/>
  <c r="AR5" i="73"/>
  <c r="U67" i="41"/>
  <c r="U75" i="85"/>
  <c r="AE6" i="78"/>
  <c r="AG6" i="78"/>
  <c r="AP6" i="78" s="1"/>
  <c r="AF6" i="78"/>
  <c r="AO6" i="78" s="1"/>
  <c r="W7" i="78"/>
  <c r="AR5" i="37"/>
  <c r="AH6" i="74"/>
  <c r="AQ6" i="74" s="1"/>
  <c r="AR5" i="66"/>
  <c r="U75" i="18"/>
  <c r="U75" i="42"/>
  <c r="Z6" i="61"/>
  <c r="AF6" i="69"/>
  <c r="AO6" i="69" s="1"/>
  <c r="AE6" i="69"/>
  <c r="W7" i="69"/>
  <c r="AG6" i="69"/>
  <c r="AP6" i="69" s="1"/>
  <c r="U47" i="53"/>
  <c r="Z6" i="73"/>
  <c r="U46" i="47"/>
  <c r="U66" i="16"/>
  <c r="AH6" i="37"/>
  <c r="AQ6" i="37" s="1"/>
  <c r="AR5" i="61"/>
  <c r="U20" i="29"/>
  <c r="U57" i="100"/>
  <c r="AR5" i="77"/>
  <c r="AH6" i="17"/>
  <c r="AQ6" i="17" s="1"/>
  <c r="Y7" i="14"/>
  <c r="Z7" i="14" s="1"/>
  <c r="X7" i="14"/>
  <c r="U19" i="68"/>
  <c r="AE7" i="14" l="1"/>
  <c r="W8" i="14"/>
  <c r="AF7" i="14"/>
  <c r="AO7" i="14" s="1"/>
  <c r="AG7" i="14"/>
  <c r="AP7" i="14" s="1"/>
  <c r="U45" i="47"/>
  <c r="AN6" i="69"/>
  <c r="AI6" i="69"/>
  <c r="U74" i="18"/>
  <c r="U75" i="94"/>
  <c r="U56" i="45"/>
  <c r="U54" i="104"/>
  <c r="U63" i="95"/>
  <c r="U74" i="35"/>
  <c r="U55" i="92"/>
  <c r="U17" i="12"/>
  <c r="AR6" i="14"/>
  <c r="U65" i="55"/>
  <c r="U19" i="72"/>
  <c r="U46" i="97"/>
  <c r="Y7" i="37"/>
  <c r="X7" i="37"/>
  <c r="AI6" i="27"/>
  <c r="AN6" i="27"/>
  <c r="AE6" i="73"/>
  <c r="AG6" i="73"/>
  <c r="AP6" i="73" s="1"/>
  <c r="AF6" i="73"/>
  <c r="AO6" i="73" s="1"/>
  <c r="W7" i="73"/>
  <c r="U74" i="85"/>
  <c r="AE6" i="65"/>
  <c r="W7" i="65"/>
  <c r="AG6" i="65"/>
  <c r="AP6" i="65" s="1"/>
  <c r="AF6" i="65"/>
  <c r="AO6" i="65" s="1"/>
  <c r="U46" i="32"/>
  <c r="U45" i="32" s="1"/>
  <c r="U19" i="34"/>
  <c r="U46" i="46"/>
  <c r="U18" i="21"/>
  <c r="U64" i="11"/>
  <c r="U65" i="83"/>
  <c r="U46" i="101"/>
  <c r="U44" i="15"/>
  <c r="AF6" i="61"/>
  <c r="AO6" i="61" s="1"/>
  <c r="AE6" i="61"/>
  <c r="W7" i="61"/>
  <c r="AG6" i="61"/>
  <c r="AP6" i="61" s="1"/>
  <c r="Y7" i="78"/>
  <c r="X7" i="78"/>
  <c r="AF6" i="66"/>
  <c r="AO6" i="66" s="1"/>
  <c r="AE6" i="66"/>
  <c r="W7" i="66"/>
  <c r="AG6" i="66"/>
  <c r="AP6" i="66" s="1"/>
  <c r="U56" i="88"/>
  <c r="U19" i="39"/>
  <c r="Y7" i="74"/>
  <c r="X7" i="74"/>
  <c r="U55" i="54"/>
  <c r="U19" i="60"/>
  <c r="AE6" i="70"/>
  <c r="W7" i="70"/>
  <c r="AG6" i="70"/>
  <c r="AP6" i="70" s="1"/>
  <c r="AF6" i="70"/>
  <c r="AO6" i="70" s="1"/>
  <c r="AF6" i="26"/>
  <c r="AO6" i="26" s="1"/>
  <c r="AG6" i="26"/>
  <c r="AP6" i="26" s="1"/>
  <c r="AE6" i="26"/>
  <c r="W7" i="26"/>
  <c r="U74" i="98"/>
  <c r="Y7" i="31"/>
  <c r="X7" i="31"/>
  <c r="U44" i="89"/>
  <c r="U45" i="93"/>
  <c r="U44" i="93" s="1"/>
  <c r="U54" i="84"/>
  <c r="AI6" i="17"/>
  <c r="AN6" i="17"/>
  <c r="U75" i="48"/>
  <c r="U18" i="68"/>
  <c r="U66" i="41"/>
  <c r="U19" i="80"/>
  <c r="U54" i="44"/>
  <c r="U53" i="44" s="1"/>
  <c r="U52" i="44" s="1"/>
  <c r="U75" i="90"/>
  <c r="Y7" i="22"/>
  <c r="X7" i="22"/>
  <c r="Z7" i="22" s="1"/>
  <c r="W7" i="81"/>
  <c r="AF6" i="81"/>
  <c r="AO6" i="81" s="1"/>
  <c r="AE6" i="81"/>
  <c r="AG6" i="81"/>
  <c r="AP6" i="81" s="1"/>
  <c r="U19" i="76"/>
  <c r="U19" i="25"/>
  <c r="AN6" i="74"/>
  <c r="AI6" i="74"/>
  <c r="U45" i="52"/>
  <c r="AN6" i="31"/>
  <c r="AI6" i="31"/>
  <c r="W7" i="30"/>
  <c r="AE6" i="30"/>
  <c r="AF6" i="30"/>
  <c r="AO6" i="30" s="1"/>
  <c r="AG6" i="30"/>
  <c r="AP6" i="30" s="1"/>
  <c r="U45" i="86"/>
  <c r="Y7" i="17"/>
  <c r="X7" i="17"/>
  <c r="U65" i="91"/>
  <c r="AN6" i="37"/>
  <c r="AI6" i="37"/>
  <c r="U75" i="82"/>
  <c r="U56" i="100"/>
  <c r="U19" i="29"/>
  <c r="U46" i="53"/>
  <c r="AH7" i="14"/>
  <c r="AQ7" i="14" s="1"/>
  <c r="U65" i="16"/>
  <c r="U74" i="42"/>
  <c r="U65" i="103"/>
  <c r="AE6" i="40"/>
  <c r="AF6" i="40"/>
  <c r="AO6" i="40" s="1"/>
  <c r="AG6" i="40"/>
  <c r="AP6" i="40" s="1"/>
  <c r="W7" i="40"/>
  <c r="AN6" i="22"/>
  <c r="AI6" i="22"/>
  <c r="AG6" i="36"/>
  <c r="AP6" i="36" s="1"/>
  <c r="W7" i="36"/>
  <c r="AE6" i="36"/>
  <c r="AF6" i="36"/>
  <c r="AO6" i="36" s="1"/>
  <c r="U64" i="43"/>
  <c r="U55" i="96"/>
  <c r="U65" i="87"/>
  <c r="U66" i="49"/>
  <c r="AG6" i="77"/>
  <c r="AP6" i="77" s="1"/>
  <c r="AE6" i="77"/>
  <c r="W7" i="77"/>
  <c r="AF6" i="77"/>
  <c r="AO6" i="77" s="1"/>
  <c r="W7" i="23"/>
  <c r="AF6" i="23"/>
  <c r="AO6" i="23" s="1"/>
  <c r="AG6" i="23"/>
  <c r="AP6" i="23" s="1"/>
  <c r="AE6" i="23"/>
  <c r="U56" i="13"/>
  <c r="Y7" i="27"/>
  <c r="X7" i="27"/>
  <c r="Y7" i="69"/>
  <c r="X7" i="69"/>
  <c r="Z7" i="69" s="1"/>
  <c r="AN6" i="78"/>
  <c r="AI6" i="78"/>
  <c r="U46" i="105"/>
  <c r="U45" i="105" s="1"/>
  <c r="U19" i="64"/>
  <c r="U54" i="51"/>
  <c r="U74" i="50"/>
  <c r="AF6" i="62"/>
  <c r="AO6" i="62" s="1"/>
  <c r="AG6" i="62"/>
  <c r="AP6" i="62" s="1"/>
  <c r="AE6" i="62"/>
  <c r="W7" i="62"/>
  <c r="U74" i="102"/>
  <c r="U65" i="99"/>
  <c r="U54" i="20"/>
  <c r="U75" i="10"/>
  <c r="U18" i="64" l="1"/>
  <c r="U64" i="87"/>
  <c r="AI6" i="36"/>
  <c r="AN6" i="36"/>
  <c r="U73" i="42"/>
  <c r="AH7" i="17"/>
  <c r="AQ7" i="17" s="1"/>
  <c r="U44" i="52"/>
  <c r="U18" i="76"/>
  <c r="AG7" i="22"/>
  <c r="AP7" i="22" s="1"/>
  <c r="AE7" i="22"/>
  <c r="AF7" i="22"/>
  <c r="AO7" i="22" s="1"/>
  <c r="W8" i="22"/>
  <c r="U18" i="60"/>
  <c r="AN6" i="66"/>
  <c r="AI6" i="66"/>
  <c r="Y7" i="61"/>
  <c r="X7" i="61"/>
  <c r="U45" i="101"/>
  <c r="U17" i="21"/>
  <c r="U44" i="32"/>
  <c r="U73" i="85"/>
  <c r="AR6" i="27"/>
  <c r="AN6" i="77"/>
  <c r="AI6" i="77"/>
  <c r="Y7" i="36"/>
  <c r="X7" i="36"/>
  <c r="U45" i="53"/>
  <c r="U74" i="82"/>
  <c r="Z7" i="17"/>
  <c r="AN6" i="30"/>
  <c r="AI6" i="30"/>
  <c r="AR6" i="74"/>
  <c r="U18" i="80"/>
  <c r="U74" i="48"/>
  <c r="U43" i="93"/>
  <c r="U18" i="39"/>
  <c r="AN6" i="61"/>
  <c r="AI6" i="61"/>
  <c r="Y7" i="73"/>
  <c r="X7" i="73"/>
  <c r="AH7" i="37"/>
  <c r="AQ7" i="37" s="1"/>
  <c r="U18" i="72"/>
  <c r="U16" i="12"/>
  <c r="U62" i="95"/>
  <c r="U61" i="95" s="1"/>
  <c r="U74" i="94"/>
  <c r="U44" i="47"/>
  <c r="AN6" i="40"/>
  <c r="AI6" i="40"/>
  <c r="U64" i="16"/>
  <c r="U63" i="16" s="1"/>
  <c r="AR6" i="37"/>
  <c r="Y7" i="30"/>
  <c r="X7" i="30"/>
  <c r="AN6" i="81"/>
  <c r="AI6" i="81"/>
  <c r="U73" i="98"/>
  <c r="U54" i="54"/>
  <c r="AH7" i="78"/>
  <c r="AQ7" i="78" s="1"/>
  <c r="U64" i="83"/>
  <c r="U45" i="46"/>
  <c r="Z7" i="37"/>
  <c r="U74" i="90"/>
  <c r="U65" i="41"/>
  <c r="AR6" i="17"/>
  <c r="U43" i="89"/>
  <c r="Y7" i="26"/>
  <c r="Z7" i="26" s="1"/>
  <c r="X7" i="26"/>
  <c r="Y7" i="70"/>
  <c r="X7" i="70"/>
  <c r="Z7" i="70" s="1"/>
  <c r="AH7" i="74"/>
  <c r="AQ7" i="74" s="1"/>
  <c r="U55" i="88"/>
  <c r="Z7" i="78"/>
  <c r="Y7" i="65"/>
  <c r="X7" i="65"/>
  <c r="Z7" i="65" s="1"/>
  <c r="U64" i="55"/>
  <c r="U54" i="92"/>
  <c r="U53" i="104"/>
  <c r="U73" i="18"/>
  <c r="W8" i="69"/>
  <c r="AG7" i="69"/>
  <c r="AP7" i="69" s="1"/>
  <c r="AF7" i="69"/>
  <c r="AO7" i="69" s="1"/>
  <c r="AE7" i="69"/>
  <c r="Y7" i="77"/>
  <c r="X7" i="77"/>
  <c r="U74" i="10"/>
  <c r="U44" i="105"/>
  <c r="Y7" i="62"/>
  <c r="X7" i="62"/>
  <c r="AR6" i="78"/>
  <c r="AR6" i="22"/>
  <c r="U18" i="29"/>
  <c r="AR6" i="31"/>
  <c r="U53" i="20"/>
  <c r="AI6" i="62"/>
  <c r="AN6" i="62"/>
  <c r="U53" i="51"/>
  <c r="Y7" i="23"/>
  <c r="X7" i="23"/>
  <c r="U65" i="49"/>
  <c r="U63" i="43"/>
  <c r="U64" i="103"/>
  <c r="U44" i="86"/>
  <c r="U18" i="25"/>
  <c r="Y7" i="81"/>
  <c r="X7" i="81"/>
  <c r="AH7" i="31"/>
  <c r="AQ7" i="31" s="1"/>
  <c r="AI6" i="26"/>
  <c r="AN6" i="26"/>
  <c r="AN6" i="70"/>
  <c r="AI6" i="70"/>
  <c r="Z7" i="74"/>
  <c r="U43" i="15"/>
  <c r="U63" i="11"/>
  <c r="U18" i="34"/>
  <c r="AN6" i="65"/>
  <c r="AI6" i="65"/>
  <c r="AI6" i="73"/>
  <c r="AN6" i="73"/>
  <c r="AR6" i="69"/>
  <c r="Y8" i="14"/>
  <c r="X8" i="14"/>
  <c r="U64" i="99"/>
  <c r="U55" i="13"/>
  <c r="AN6" i="23"/>
  <c r="AI6" i="23"/>
  <c r="U73" i="102"/>
  <c r="U73" i="50"/>
  <c r="AH7" i="27"/>
  <c r="AQ7" i="27" s="1"/>
  <c r="U54" i="96"/>
  <c r="Z7" i="27"/>
  <c r="AH7" i="69"/>
  <c r="AQ7" i="69" s="1"/>
  <c r="Y7" i="40"/>
  <c r="X7" i="40"/>
  <c r="U55" i="100"/>
  <c r="U64" i="91"/>
  <c r="AH7" i="22"/>
  <c r="AQ7" i="22" s="1"/>
  <c r="U51" i="44"/>
  <c r="U17" i="68"/>
  <c r="U53" i="84"/>
  <c r="Z7" i="31"/>
  <c r="Y7" i="66"/>
  <c r="X7" i="66"/>
  <c r="U45" i="97"/>
  <c r="U73" i="35"/>
  <c r="U55" i="45"/>
  <c r="U54" i="45" s="1"/>
  <c r="AI7" i="14"/>
  <c r="AN7" i="14"/>
  <c r="Z7" i="66" l="1"/>
  <c r="Z7" i="77"/>
  <c r="Z7" i="40"/>
  <c r="AG7" i="40" s="1"/>
  <c r="AP7" i="40" s="1"/>
  <c r="AF7" i="40"/>
  <c r="AO7" i="40" s="1"/>
  <c r="W8" i="40"/>
  <c r="U17" i="34"/>
  <c r="AR6" i="70"/>
  <c r="U52" i="51"/>
  <c r="U52" i="104"/>
  <c r="W8" i="65"/>
  <c r="AF7" i="65"/>
  <c r="AO7" i="65" s="1"/>
  <c r="AG7" i="65"/>
  <c r="AP7" i="65" s="1"/>
  <c r="AE7" i="65"/>
  <c r="AF7" i="26"/>
  <c r="AO7" i="26" s="1"/>
  <c r="W8" i="26"/>
  <c r="AE7" i="26"/>
  <c r="AG7" i="26"/>
  <c r="AP7" i="26" s="1"/>
  <c r="U44" i="46"/>
  <c r="AH7" i="30"/>
  <c r="AQ7" i="30" s="1"/>
  <c r="U62" i="16"/>
  <c r="U73" i="94"/>
  <c r="U17" i="72"/>
  <c r="U42" i="93"/>
  <c r="U43" i="32"/>
  <c r="U43" i="52"/>
  <c r="U16" i="68"/>
  <c r="U72" i="102"/>
  <c r="U63" i="99"/>
  <c r="AH7" i="81"/>
  <c r="AQ7" i="81" s="1"/>
  <c r="U43" i="86"/>
  <c r="U64" i="49"/>
  <c r="AH7" i="62"/>
  <c r="AQ7" i="62" s="1"/>
  <c r="U73" i="10"/>
  <c r="U64" i="41"/>
  <c r="U53" i="54"/>
  <c r="Z7" i="30"/>
  <c r="AR6" i="40"/>
  <c r="AR6" i="61"/>
  <c r="AR6" i="30"/>
  <c r="U44" i="53"/>
  <c r="AR6" i="66"/>
  <c r="AI7" i="22"/>
  <c r="AN7" i="22"/>
  <c r="AR6" i="36"/>
  <c r="AH8" i="14"/>
  <c r="AQ8" i="14" s="1"/>
  <c r="AR6" i="73"/>
  <c r="U62" i="11"/>
  <c r="Z7" i="81"/>
  <c r="AH7" i="23"/>
  <c r="AQ7" i="23" s="1"/>
  <c r="AR6" i="62"/>
  <c r="U17" i="29"/>
  <c r="Z7" i="62"/>
  <c r="AH7" i="77"/>
  <c r="AQ7" i="77" s="1"/>
  <c r="Y8" i="69"/>
  <c r="X8" i="69"/>
  <c r="U53" i="92"/>
  <c r="AF7" i="78"/>
  <c r="AO7" i="78" s="1"/>
  <c r="AG7" i="78"/>
  <c r="AP7" i="78" s="1"/>
  <c r="W8" i="78"/>
  <c r="AE7" i="78"/>
  <c r="AH7" i="70"/>
  <c r="AQ7" i="70" s="1"/>
  <c r="U63" i="83"/>
  <c r="U60" i="95"/>
  <c r="U73" i="48"/>
  <c r="AH7" i="36"/>
  <c r="AQ7" i="36" s="1"/>
  <c r="U16" i="21"/>
  <c r="U53" i="45"/>
  <c r="AR6" i="26"/>
  <c r="Z7" i="23"/>
  <c r="AF7" i="77"/>
  <c r="AO7" i="77" s="1"/>
  <c r="AG7" i="77"/>
  <c r="AP7" i="77" s="1"/>
  <c r="AE7" i="77"/>
  <c r="W8" i="77"/>
  <c r="AE7" i="70"/>
  <c r="W8" i="70"/>
  <c r="AF7" i="70"/>
  <c r="AO7" i="70" s="1"/>
  <c r="AG7" i="70"/>
  <c r="AP7" i="70" s="1"/>
  <c r="U42" i="89"/>
  <c r="U73" i="90"/>
  <c r="U72" i="98"/>
  <c r="W8" i="17"/>
  <c r="AG7" i="17"/>
  <c r="AP7" i="17" s="1"/>
  <c r="AF7" i="17"/>
  <c r="AO7" i="17" s="1"/>
  <c r="AE7" i="17"/>
  <c r="Z7" i="36"/>
  <c r="U63" i="87"/>
  <c r="U53" i="96"/>
  <c r="U63" i="91"/>
  <c r="AG7" i="31"/>
  <c r="AP7" i="31" s="1"/>
  <c r="AF7" i="31"/>
  <c r="AO7" i="31" s="1"/>
  <c r="W8" i="31"/>
  <c r="AE7" i="31"/>
  <c r="Z8" i="14"/>
  <c r="AR6" i="65"/>
  <c r="AR7" i="14"/>
  <c r="U44" i="97"/>
  <c r="U43" i="97" s="1"/>
  <c r="U52" i="84"/>
  <c r="AH7" i="40"/>
  <c r="AQ7" i="40" s="1"/>
  <c r="AE7" i="27"/>
  <c r="AG7" i="27"/>
  <c r="AP7" i="27" s="1"/>
  <c r="W8" i="27"/>
  <c r="AF7" i="27"/>
  <c r="AO7" i="27" s="1"/>
  <c r="U42" i="15"/>
  <c r="U52" i="20"/>
  <c r="U72" i="18"/>
  <c r="U63" i="55"/>
  <c r="U54" i="88"/>
  <c r="W8" i="37"/>
  <c r="AF7" i="37"/>
  <c r="AO7" i="37" s="1"/>
  <c r="AG7" i="37"/>
  <c r="AP7" i="37" s="1"/>
  <c r="AE7" i="37"/>
  <c r="AR6" i="81"/>
  <c r="U43" i="47"/>
  <c r="U15" i="12"/>
  <c r="AH7" i="73"/>
  <c r="AQ7" i="73" s="1"/>
  <c r="U17" i="39"/>
  <c r="U16" i="39" s="1"/>
  <c r="U17" i="80"/>
  <c r="U72" i="85"/>
  <c r="U44" i="101"/>
  <c r="U17" i="60"/>
  <c r="U16" i="60" s="1"/>
  <c r="U17" i="76"/>
  <c r="W8" i="66"/>
  <c r="AG7" i="66"/>
  <c r="AP7" i="66" s="1"/>
  <c r="AF7" i="66"/>
  <c r="AO7" i="66" s="1"/>
  <c r="AE7" i="66"/>
  <c r="U72" i="35"/>
  <c r="U50" i="44"/>
  <c r="AR6" i="23"/>
  <c r="U54" i="100"/>
  <c r="U63" i="103"/>
  <c r="AH7" i="66"/>
  <c r="AQ7" i="66" s="1"/>
  <c r="U72" i="50"/>
  <c r="U54" i="13"/>
  <c r="AF7" i="74"/>
  <c r="AO7" i="74" s="1"/>
  <c r="W8" i="74"/>
  <c r="AE7" i="74"/>
  <c r="AG7" i="74"/>
  <c r="AP7" i="74" s="1"/>
  <c r="U17" i="25"/>
  <c r="U62" i="43"/>
  <c r="U43" i="105"/>
  <c r="AN7" i="69"/>
  <c r="AI7" i="69"/>
  <c r="AH7" i="65"/>
  <c r="AQ7" i="65" s="1"/>
  <c r="AH7" i="26"/>
  <c r="AQ7" i="26" s="1"/>
  <c r="Z7" i="73"/>
  <c r="U73" i="82"/>
  <c r="AR6" i="77"/>
  <c r="Z7" i="61"/>
  <c r="AH7" i="61"/>
  <c r="AQ7" i="61" s="1"/>
  <c r="Y8" i="22"/>
  <c r="X8" i="22"/>
  <c r="U72" i="42"/>
  <c r="U17" i="64"/>
  <c r="AE7" i="40" l="1"/>
  <c r="AH8" i="22"/>
  <c r="AQ8" i="22" s="1"/>
  <c r="AR7" i="69"/>
  <c r="U15" i="60"/>
  <c r="U16" i="80"/>
  <c r="AN7" i="37"/>
  <c r="AI7" i="37"/>
  <c r="U42" i="97"/>
  <c r="AI7" i="31"/>
  <c r="AN7" i="31"/>
  <c r="U72" i="90"/>
  <c r="AN7" i="70"/>
  <c r="AI7" i="70"/>
  <c r="U59" i="95"/>
  <c r="AN7" i="78"/>
  <c r="AI7" i="78"/>
  <c r="AH8" i="69"/>
  <c r="AQ8" i="69" s="1"/>
  <c r="AF7" i="62"/>
  <c r="AO7" i="62" s="1"/>
  <c r="AG7" i="62"/>
  <c r="AP7" i="62" s="1"/>
  <c r="W8" i="62"/>
  <c r="AE7" i="62"/>
  <c r="W8" i="30"/>
  <c r="AF7" i="30"/>
  <c r="AO7" i="30" s="1"/>
  <c r="AE7" i="30"/>
  <c r="AG7" i="30"/>
  <c r="AP7" i="30" s="1"/>
  <c r="U72" i="10"/>
  <c r="U62" i="99"/>
  <c r="U42" i="52"/>
  <c r="U16" i="72"/>
  <c r="Y8" i="26"/>
  <c r="X8" i="26"/>
  <c r="U16" i="25"/>
  <c r="U15" i="25" s="1"/>
  <c r="U53" i="13"/>
  <c r="U14" i="12"/>
  <c r="U62" i="55"/>
  <c r="U41" i="15"/>
  <c r="U40" i="15" s="1"/>
  <c r="Y8" i="31"/>
  <c r="X8" i="31"/>
  <c r="U52" i="96"/>
  <c r="Y8" i="77"/>
  <c r="X8" i="77"/>
  <c r="Y8" i="78"/>
  <c r="X8" i="78"/>
  <c r="Z8" i="69"/>
  <c r="AR7" i="22"/>
  <c r="U42" i="86"/>
  <c r="U51" i="104"/>
  <c r="U16" i="34"/>
  <c r="U49" i="44"/>
  <c r="Y8" i="66"/>
  <c r="X8" i="66"/>
  <c r="U43" i="101"/>
  <c r="U15" i="39"/>
  <c r="Y8" i="17"/>
  <c r="X8" i="17"/>
  <c r="U41" i="89"/>
  <c r="AI7" i="77"/>
  <c r="AN7" i="77"/>
  <c r="U62" i="83"/>
  <c r="U16" i="29"/>
  <c r="W8" i="81"/>
  <c r="AG7" i="81"/>
  <c r="AP7" i="81" s="1"/>
  <c r="AF7" i="81"/>
  <c r="AO7" i="81" s="1"/>
  <c r="AE7" i="81"/>
  <c r="U52" i="54"/>
  <c r="U71" i="102"/>
  <c r="U42" i="32"/>
  <c r="U72" i="94"/>
  <c r="AI7" i="65"/>
  <c r="AN7" i="65"/>
  <c r="AN7" i="40"/>
  <c r="AI7" i="40"/>
  <c r="U16" i="64"/>
  <c r="U15" i="64" s="1"/>
  <c r="U71" i="18"/>
  <c r="U62" i="87"/>
  <c r="U52" i="45"/>
  <c r="U43" i="46"/>
  <c r="U51" i="51"/>
  <c r="Y8" i="40"/>
  <c r="X8" i="40"/>
  <c r="Z8" i="22"/>
  <c r="U62" i="103"/>
  <c r="AI7" i="74"/>
  <c r="AN7" i="74"/>
  <c r="U71" i="50"/>
  <c r="Y8" i="37"/>
  <c r="X8" i="37"/>
  <c r="Y8" i="27"/>
  <c r="X8" i="27"/>
  <c r="Z8" i="27" s="1"/>
  <c r="U72" i="82"/>
  <c r="Y8" i="74"/>
  <c r="X8" i="74"/>
  <c r="U53" i="100"/>
  <c r="U71" i="35"/>
  <c r="U16" i="76"/>
  <c r="U71" i="85"/>
  <c r="U51" i="84"/>
  <c r="AF7" i="36"/>
  <c r="AO7" i="36" s="1"/>
  <c r="W8" i="36"/>
  <c r="AG7" i="36"/>
  <c r="AP7" i="36" s="1"/>
  <c r="AE7" i="36"/>
  <c r="U71" i="98"/>
  <c r="U72" i="48"/>
  <c r="U61" i="11"/>
  <c r="U63" i="41"/>
  <c r="U15" i="68"/>
  <c r="U41" i="93"/>
  <c r="U61" i="16"/>
  <c r="U60" i="16" s="1"/>
  <c r="AE7" i="61"/>
  <c r="AG7" i="61"/>
  <c r="AP7" i="61" s="1"/>
  <c r="W8" i="61"/>
  <c r="AF7" i="61"/>
  <c r="AO7" i="61" s="1"/>
  <c r="U42" i="105"/>
  <c r="U42" i="47"/>
  <c r="U71" i="42"/>
  <c r="AG7" i="73"/>
  <c r="AP7" i="73" s="1"/>
  <c r="AE7" i="73"/>
  <c r="AF7" i="73"/>
  <c r="AO7" i="73" s="1"/>
  <c r="W8" i="73"/>
  <c r="U61" i="43"/>
  <c r="AI7" i="66"/>
  <c r="AN7" i="66"/>
  <c r="U53" i="88"/>
  <c r="U51" i="20"/>
  <c r="AI7" i="27"/>
  <c r="AN7" i="27"/>
  <c r="AG8" i="14"/>
  <c r="AP8" i="14" s="1"/>
  <c r="AF8" i="14"/>
  <c r="AO8" i="14" s="1"/>
  <c r="W9" i="14"/>
  <c r="AE8" i="14"/>
  <c r="U62" i="91"/>
  <c r="AI7" i="17"/>
  <c r="AN7" i="17"/>
  <c r="Y8" i="70"/>
  <c r="X8" i="70"/>
  <c r="Z8" i="70" s="1"/>
  <c r="W8" i="23"/>
  <c r="AE7" i="23"/>
  <c r="AF7" i="23"/>
  <c r="AO7" i="23" s="1"/>
  <c r="AG7" i="23"/>
  <c r="AP7" i="23" s="1"/>
  <c r="U15" i="21"/>
  <c r="U52" i="92"/>
  <c r="U43" i="53"/>
  <c r="U63" i="49"/>
  <c r="AI7" i="26"/>
  <c r="AN7" i="26"/>
  <c r="Y8" i="65"/>
  <c r="X8" i="65"/>
  <c r="AG8" i="70" l="1"/>
  <c r="AP8" i="70" s="1"/>
  <c r="AF8" i="70"/>
  <c r="AO8" i="70" s="1"/>
  <c r="AE8" i="70"/>
  <c r="W9" i="70"/>
  <c r="Y8" i="36"/>
  <c r="Z8" i="36" s="1"/>
  <c r="X8" i="36"/>
  <c r="AH8" i="74"/>
  <c r="AQ8" i="74" s="1"/>
  <c r="AE8" i="27"/>
  <c r="W9" i="27"/>
  <c r="AF8" i="27"/>
  <c r="AO8" i="27" s="1"/>
  <c r="AG8" i="27"/>
  <c r="AP8" i="27" s="1"/>
  <c r="U70" i="50"/>
  <c r="AH8" i="40"/>
  <c r="AQ8" i="40" s="1"/>
  <c r="U42" i="46"/>
  <c r="U70" i="18"/>
  <c r="AR7" i="65"/>
  <c r="U70" i="102"/>
  <c r="U69" i="102" s="1"/>
  <c r="Y8" i="81"/>
  <c r="X8" i="81"/>
  <c r="AR7" i="77"/>
  <c r="U50" i="104"/>
  <c r="AH8" i="78"/>
  <c r="AQ8" i="78" s="1"/>
  <c r="U39" i="15"/>
  <c r="U52" i="13"/>
  <c r="AN7" i="62"/>
  <c r="AI7" i="62"/>
  <c r="U41" i="97"/>
  <c r="U14" i="60"/>
  <c r="AR7" i="17"/>
  <c r="U41" i="47"/>
  <c r="AN7" i="61"/>
  <c r="AI7" i="61"/>
  <c r="U14" i="68"/>
  <c r="U71" i="48"/>
  <c r="U15" i="76"/>
  <c r="Z8" i="74"/>
  <c r="Z8" i="40"/>
  <c r="U14" i="39"/>
  <c r="Z8" i="78"/>
  <c r="U51" i="96"/>
  <c r="U15" i="72"/>
  <c r="U71" i="10"/>
  <c r="Y8" i="62"/>
  <c r="X8" i="62"/>
  <c r="AR7" i="78"/>
  <c r="AR7" i="37"/>
  <c r="AH8" i="37"/>
  <c r="AQ8" i="37" s="1"/>
  <c r="AR7" i="74"/>
  <c r="U51" i="45"/>
  <c r="U14" i="64"/>
  <c r="U71" i="94"/>
  <c r="U51" i="54"/>
  <c r="U15" i="29"/>
  <c r="U14" i="29" s="1"/>
  <c r="U40" i="89"/>
  <c r="U39" i="89" s="1"/>
  <c r="U48" i="44"/>
  <c r="U41" i="86"/>
  <c r="AH8" i="31"/>
  <c r="AQ8" i="31" s="1"/>
  <c r="U61" i="55"/>
  <c r="U14" i="25"/>
  <c r="U71" i="90"/>
  <c r="U62" i="41"/>
  <c r="U70" i="35"/>
  <c r="Z8" i="37"/>
  <c r="AR7" i="40"/>
  <c r="AN7" i="81"/>
  <c r="AI7" i="81"/>
  <c r="AH8" i="17"/>
  <c r="AQ8" i="17" s="1"/>
  <c r="U42" i="101"/>
  <c r="AH8" i="77"/>
  <c r="AQ8" i="77" s="1"/>
  <c r="Z8" i="31"/>
  <c r="AH8" i="26"/>
  <c r="AQ8" i="26" s="1"/>
  <c r="U41" i="52"/>
  <c r="AI7" i="30"/>
  <c r="AN7" i="30"/>
  <c r="U42" i="53"/>
  <c r="U51" i="92"/>
  <c r="U50" i="92" s="1"/>
  <c r="AN7" i="73"/>
  <c r="AI7" i="73"/>
  <c r="U61" i="91"/>
  <c r="U59" i="16"/>
  <c r="U50" i="84"/>
  <c r="AH8" i="65"/>
  <c r="AQ8" i="65" s="1"/>
  <c r="U62" i="49"/>
  <c r="U14" i="21"/>
  <c r="AI8" i="14"/>
  <c r="AN8" i="14"/>
  <c r="AI7" i="36"/>
  <c r="AN7" i="36"/>
  <c r="U71" i="82"/>
  <c r="U61" i="103"/>
  <c r="U50" i="51"/>
  <c r="U61" i="87"/>
  <c r="U41" i="32"/>
  <c r="U61" i="83"/>
  <c r="Z8" i="17"/>
  <c r="AH8" i="66"/>
  <c r="AQ8" i="66" s="1"/>
  <c r="U15" i="34"/>
  <c r="Z8" i="77"/>
  <c r="U13" i="12"/>
  <c r="Z8" i="26"/>
  <c r="U58" i="95"/>
  <c r="AR7" i="31"/>
  <c r="U15" i="80"/>
  <c r="U14" i="80" s="1"/>
  <c r="Y8" i="73"/>
  <c r="X8" i="73"/>
  <c r="AI7" i="23"/>
  <c r="AN7" i="23"/>
  <c r="U52" i="88"/>
  <c r="AR7" i="26"/>
  <c r="Y8" i="23"/>
  <c r="X8" i="23"/>
  <c r="AH8" i="70"/>
  <c r="AQ8" i="70" s="1"/>
  <c r="AR7" i="27"/>
  <c r="AR7" i="66"/>
  <c r="U41" i="105"/>
  <c r="U70" i="98"/>
  <c r="Z8" i="65"/>
  <c r="Y9" i="14"/>
  <c r="X9" i="14"/>
  <c r="U50" i="20"/>
  <c r="U60" i="43"/>
  <c r="U70" i="42"/>
  <c r="Y8" i="61"/>
  <c r="X8" i="61"/>
  <c r="U40" i="93"/>
  <c r="U60" i="11"/>
  <c r="U70" i="85"/>
  <c r="U52" i="100"/>
  <c r="AH8" i="27"/>
  <c r="AQ8" i="27" s="1"/>
  <c r="AG8" i="22"/>
  <c r="AP8" i="22" s="1"/>
  <c r="W9" i="22"/>
  <c r="AE8" i="22"/>
  <c r="AF8" i="22"/>
  <c r="AO8" i="22" s="1"/>
  <c r="Z8" i="66"/>
  <c r="W9" i="69"/>
  <c r="AE8" i="69"/>
  <c r="AG8" i="69"/>
  <c r="AP8" i="69" s="1"/>
  <c r="AF8" i="69"/>
  <c r="AO8" i="69" s="1"/>
  <c r="U61" i="99"/>
  <c r="Y8" i="30"/>
  <c r="X8" i="30"/>
  <c r="AR7" i="70"/>
  <c r="Z8" i="73" l="1"/>
  <c r="Z8" i="62"/>
  <c r="Z9" i="14"/>
  <c r="Z8" i="61"/>
  <c r="AE8" i="61" s="1"/>
  <c r="AG8" i="73"/>
  <c r="AP8" i="73" s="1"/>
  <c r="W9" i="73"/>
  <c r="AE8" i="73"/>
  <c r="AF8" i="73"/>
  <c r="AO8" i="73" s="1"/>
  <c r="AF8" i="61"/>
  <c r="AO8" i="61" s="1"/>
  <c r="AG8" i="61"/>
  <c r="AP8" i="61" s="1"/>
  <c r="U59" i="11"/>
  <c r="AH9" i="14"/>
  <c r="AQ9" i="14" s="1"/>
  <c r="AH8" i="73"/>
  <c r="AQ8" i="73" s="1"/>
  <c r="AF8" i="77"/>
  <c r="AO8" i="77" s="1"/>
  <c r="AG8" i="77"/>
  <c r="AP8" i="77" s="1"/>
  <c r="AE8" i="77"/>
  <c r="W9" i="77"/>
  <c r="W9" i="17"/>
  <c r="AE8" i="17"/>
  <c r="AG8" i="17"/>
  <c r="AP8" i="17" s="1"/>
  <c r="AF8" i="17"/>
  <c r="AO8" i="17" s="1"/>
  <c r="U60" i="87"/>
  <c r="U70" i="82"/>
  <c r="U13" i="21"/>
  <c r="AR7" i="73"/>
  <c r="U41" i="101"/>
  <c r="U40" i="101" s="1"/>
  <c r="U61" i="41"/>
  <c r="U60" i="55"/>
  <c r="AF8" i="62"/>
  <c r="AO8" i="62" s="1"/>
  <c r="AE8" i="62"/>
  <c r="W9" i="62"/>
  <c r="AG8" i="62"/>
  <c r="AP8" i="62" s="1"/>
  <c r="AG8" i="74"/>
  <c r="AP8" i="74" s="1"/>
  <c r="AF8" i="74"/>
  <c r="AO8" i="74" s="1"/>
  <c r="W9" i="74"/>
  <c r="AE8" i="74"/>
  <c r="U13" i="68"/>
  <c r="AH8" i="81"/>
  <c r="AQ8" i="81" s="1"/>
  <c r="Y9" i="27"/>
  <c r="X9" i="27"/>
  <c r="AF8" i="36"/>
  <c r="AO8" i="36" s="1"/>
  <c r="W9" i="36"/>
  <c r="AE8" i="36"/>
  <c r="AG8" i="36"/>
  <c r="AP8" i="36" s="1"/>
  <c r="U69" i="42"/>
  <c r="U40" i="105"/>
  <c r="U49" i="84"/>
  <c r="AR7" i="30"/>
  <c r="W9" i="31"/>
  <c r="AE8" i="31"/>
  <c r="AG8" i="31"/>
  <c r="AP8" i="31" s="1"/>
  <c r="AF8" i="31"/>
  <c r="AO8" i="31" s="1"/>
  <c r="U47" i="44"/>
  <c r="U50" i="54"/>
  <c r="U50" i="45"/>
  <c r="U50" i="96"/>
  <c r="AR7" i="61"/>
  <c r="Z8" i="81"/>
  <c r="AN8" i="27"/>
  <c r="AI8" i="27"/>
  <c r="U57" i="95"/>
  <c r="U14" i="34"/>
  <c r="U60" i="83"/>
  <c r="U49" i="51"/>
  <c r="AR7" i="36"/>
  <c r="U61" i="49"/>
  <c r="AE8" i="37"/>
  <c r="W9" i="37"/>
  <c r="AF8" i="37"/>
  <c r="AO8" i="37" s="1"/>
  <c r="AG8" i="37"/>
  <c r="AP8" i="37" s="1"/>
  <c r="U70" i="90"/>
  <c r="W9" i="78"/>
  <c r="AG8" i="78"/>
  <c r="AP8" i="78" s="1"/>
  <c r="AF8" i="78"/>
  <c r="AO8" i="78" s="1"/>
  <c r="AE8" i="78"/>
  <c r="U14" i="76"/>
  <c r="U13" i="60"/>
  <c r="U51" i="13"/>
  <c r="U50" i="13" s="1"/>
  <c r="U69" i="18"/>
  <c r="U68" i="18" s="1"/>
  <c r="Y9" i="70"/>
  <c r="X9" i="70"/>
  <c r="Z9" i="70" s="1"/>
  <c r="U49" i="92"/>
  <c r="U40" i="52"/>
  <c r="U38" i="89"/>
  <c r="U37" i="89" s="1"/>
  <c r="U70" i="94"/>
  <c r="U70" i="10"/>
  <c r="U49" i="104"/>
  <c r="U69" i="50"/>
  <c r="AN8" i="70"/>
  <c r="AI8" i="70"/>
  <c r="U39" i="93"/>
  <c r="AF8" i="65"/>
  <c r="AO8" i="65" s="1"/>
  <c r="W9" i="65"/>
  <c r="AE8" i="65"/>
  <c r="AG8" i="65"/>
  <c r="AP8" i="65" s="1"/>
  <c r="AH8" i="23"/>
  <c r="AQ8" i="23" s="1"/>
  <c r="U51" i="88"/>
  <c r="W9" i="26"/>
  <c r="AE8" i="26"/>
  <c r="AG8" i="26"/>
  <c r="AP8" i="26" s="1"/>
  <c r="AF8" i="26"/>
  <c r="AO8" i="26" s="1"/>
  <c r="U58" i="16"/>
  <c r="Y9" i="69"/>
  <c r="X9" i="69"/>
  <c r="Z9" i="69" s="1"/>
  <c r="U69" i="85"/>
  <c r="Z8" i="23"/>
  <c r="U13" i="80"/>
  <c r="U40" i="32"/>
  <c r="U60" i="103"/>
  <c r="AR8" i="14"/>
  <c r="AR7" i="81"/>
  <c r="U69" i="35"/>
  <c r="U13" i="25"/>
  <c r="U13" i="39"/>
  <c r="U70" i="48"/>
  <c r="U40" i="47"/>
  <c r="U40" i="97"/>
  <c r="U39" i="97" s="1"/>
  <c r="U38" i="15"/>
  <c r="U68" i="102"/>
  <c r="U41" i="46"/>
  <c r="U60" i="99"/>
  <c r="AI8" i="22"/>
  <c r="AN8" i="22"/>
  <c r="W10" i="14"/>
  <c r="AG9" i="14"/>
  <c r="AP9" i="14" s="1"/>
  <c r="AE9" i="14"/>
  <c r="AF9" i="14"/>
  <c r="AO9" i="14" s="1"/>
  <c r="AH8" i="30"/>
  <c r="AQ8" i="30" s="1"/>
  <c r="Y9" i="22"/>
  <c r="X9" i="22"/>
  <c r="U51" i="100"/>
  <c r="Z8" i="30"/>
  <c r="AI8" i="69"/>
  <c r="AN8" i="69"/>
  <c r="AH8" i="61"/>
  <c r="AQ8" i="61" s="1"/>
  <c r="U59" i="43"/>
  <c r="W9" i="66"/>
  <c r="AG8" i="66"/>
  <c r="AP8" i="66" s="1"/>
  <c r="AF8" i="66"/>
  <c r="AO8" i="66" s="1"/>
  <c r="AE8" i="66"/>
  <c r="U49" i="20"/>
  <c r="U69" i="98"/>
  <c r="AR7" i="23"/>
  <c r="U12" i="12"/>
  <c r="U60" i="91"/>
  <c r="U41" i="53"/>
  <c r="U40" i="86"/>
  <c r="U13" i="29"/>
  <c r="U13" i="64"/>
  <c r="AH8" i="62"/>
  <c r="AQ8" i="62" s="1"/>
  <c r="U14" i="72"/>
  <c r="AF8" i="40"/>
  <c r="AO8" i="40" s="1"/>
  <c r="W9" i="40"/>
  <c r="AE8" i="40"/>
  <c r="AG8" i="40"/>
  <c r="AP8" i="40" s="1"/>
  <c r="AR7" i="62"/>
  <c r="AH8" i="36"/>
  <c r="AQ8" i="36" s="1"/>
  <c r="W9" i="61" l="1"/>
  <c r="AN8" i="26"/>
  <c r="AI8" i="26"/>
  <c r="U38" i="93"/>
  <c r="AF9" i="70"/>
  <c r="AO9" i="70" s="1"/>
  <c r="AE9" i="70"/>
  <c r="W10" i="70"/>
  <c r="AG9" i="70"/>
  <c r="AP9" i="70" s="1"/>
  <c r="U49" i="54"/>
  <c r="U50" i="100"/>
  <c r="AR8" i="22"/>
  <c r="U67" i="102"/>
  <c r="U39" i="47"/>
  <c r="U12" i="25"/>
  <c r="U12" i="80"/>
  <c r="Y9" i="26"/>
  <c r="X9" i="26"/>
  <c r="Z9" i="26" s="1"/>
  <c r="AR8" i="70"/>
  <c r="U12" i="60"/>
  <c r="Y9" i="78"/>
  <c r="X9" i="78"/>
  <c r="AN8" i="37"/>
  <c r="AI8" i="37"/>
  <c r="U48" i="51"/>
  <c r="U56" i="95"/>
  <c r="AH9" i="27"/>
  <c r="AQ9" i="27" s="1"/>
  <c r="AI8" i="66"/>
  <c r="AN8" i="66"/>
  <c r="U13" i="72"/>
  <c r="AH9" i="22"/>
  <c r="AQ9" i="22" s="1"/>
  <c r="AG8" i="23"/>
  <c r="AP8" i="23" s="1"/>
  <c r="W9" i="23"/>
  <c r="AF8" i="23"/>
  <c r="AO8" i="23" s="1"/>
  <c r="AE8" i="23"/>
  <c r="AN8" i="65"/>
  <c r="AI8" i="65"/>
  <c r="U69" i="10"/>
  <c r="U39" i="52"/>
  <c r="AR8" i="27"/>
  <c r="U49" i="96"/>
  <c r="U46" i="44"/>
  <c r="U68" i="42"/>
  <c r="Z9" i="27"/>
  <c r="U12" i="68"/>
  <c r="Y9" i="62"/>
  <c r="X9" i="62"/>
  <c r="U60" i="41"/>
  <c r="U12" i="21"/>
  <c r="AN8" i="61"/>
  <c r="AI8" i="61"/>
  <c r="U59" i="91"/>
  <c r="U68" i="98"/>
  <c r="Y9" i="66"/>
  <c r="Z9" i="66" s="1"/>
  <c r="X9" i="66"/>
  <c r="Z9" i="22"/>
  <c r="AN9" i="14"/>
  <c r="AI9" i="14"/>
  <c r="U59" i="99"/>
  <c r="U37" i="15"/>
  <c r="U69" i="48"/>
  <c r="U68" i="35"/>
  <c r="U59" i="103"/>
  <c r="U57" i="16"/>
  <c r="U50" i="88"/>
  <c r="Y9" i="65"/>
  <c r="X9" i="65"/>
  <c r="U67" i="18"/>
  <c r="U13" i="76"/>
  <c r="U69" i="90"/>
  <c r="U60" i="49"/>
  <c r="U59" i="83"/>
  <c r="AN8" i="74"/>
  <c r="AI8" i="74"/>
  <c r="AN8" i="62"/>
  <c r="AI8" i="62"/>
  <c r="AI8" i="17"/>
  <c r="AN8" i="17"/>
  <c r="U40" i="53"/>
  <c r="U68" i="85"/>
  <c r="U68" i="50"/>
  <c r="U69" i="94"/>
  <c r="U48" i="92"/>
  <c r="AN8" i="78"/>
  <c r="AI8" i="78"/>
  <c r="W9" i="81"/>
  <c r="AE8" i="81"/>
  <c r="AF8" i="81"/>
  <c r="AO8" i="81" s="1"/>
  <c r="AG8" i="81"/>
  <c r="AP8" i="81" s="1"/>
  <c r="U49" i="45"/>
  <c r="U48" i="84"/>
  <c r="AI8" i="36"/>
  <c r="AN8" i="36"/>
  <c r="Y9" i="74"/>
  <c r="X9" i="74"/>
  <c r="U39" i="101"/>
  <c r="U69" i="82"/>
  <c r="Y9" i="17"/>
  <c r="X9" i="17"/>
  <c r="U58" i="11"/>
  <c r="AI8" i="73"/>
  <c r="AN8" i="73"/>
  <c r="AG9" i="69"/>
  <c r="AP9" i="69" s="1"/>
  <c r="AF9" i="69"/>
  <c r="AO9" i="69" s="1"/>
  <c r="AE9" i="69"/>
  <c r="W10" i="69"/>
  <c r="U48" i="104"/>
  <c r="U12" i="64"/>
  <c r="U12" i="29"/>
  <c r="AN8" i="40"/>
  <c r="AI8" i="40"/>
  <c r="AR8" i="69"/>
  <c r="Y9" i="40"/>
  <c r="X9" i="40"/>
  <c r="U39" i="86"/>
  <c r="U11" i="12"/>
  <c r="U48" i="20"/>
  <c r="U58" i="43"/>
  <c r="AF8" i="30"/>
  <c r="AO8" i="30" s="1"/>
  <c r="W9" i="30"/>
  <c r="AG8" i="30"/>
  <c r="AP8" i="30" s="1"/>
  <c r="AE8" i="30"/>
  <c r="Y10" i="14"/>
  <c r="X10" i="14"/>
  <c r="U40" i="46"/>
  <c r="U38" i="97"/>
  <c r="U12" i="39"/>
  <c r="U39" i="32"/>
  <c r="AH9" i="69"/>
  <c r="AQ9" i="69" s="1"/>
  <c r="AH9" i="70"/>
  <c r="AQ9" i="70" s="1"/>
  <c r="U49" i="13"/>
  <c r="U13" i="34"/>
  <c r="AN8" i="31"/>
  <c r="AI8" i="31"/>
  <c r="Y9" i="36"/>
  <c r="X9" i="36"/>
  <c r="Y9" i="77"/>
  <c r="X9" i="77"/>
  <c r="Y9" i="61"/>
  <c r="Z9" i="61" s="1"/>
  <c r="X9" i="61"/>
  <c r="Y9" i="73"/>
  <c r="X9" i="73"/>
  <c r="U36" i="89"/>
  <c r="Y9" i="37"/>
  <c r="X9" i="37"/>
  <c r="Y9" i="31"/>
  <c r="X9" i="31"/>
  <c r="Z9" i="31" s="1"/>
  <c r="U39" i="105"/>
  <c r="U59" i="55"/>
  <c r="U59" i="87"/>
  <c r="AN8" i="77"/>
  <c r="AI8" i="77"/>
  <c r="Z9" i="40" l="1"/>
  <c r="Z9" i="74"/>
  <c r="Z9" i="36"/>
  <c r="AG9" i="36" s="1"/>
  <c r="AP9" i="36" s="1"/>
  <c r="Z9" i="37"/>
  <c r="AE9" i="37" s="1"/>
  <c r="W10" i="37"/>
  <c r="AF9" i="37"/>
  <c r="AO9" i="37" s="1"/>
  <c r="AF9" i="61"/>
  <c r="AO9" i="61" s="1"/>
  <c r="AE9" i="61"/>
  <c r="AG9" i="61"/>
  <c r="AP9" i="61" s="1"/>
  <c r="W10" i="61"/>
  <c r="W10" i="40"/>
  <c r="AF9" i="40"/>
  <c r="AO9" i="40" s="1"/>
  <c r="AE9" i="40"/>
  <c r="AG9" i="40"/>
  <c r="AP9" i="40" s="1"/>
  <c r="AF9" i="74"/>
  <c r="AO9" i="74" s="1"/>
  <c r="AE9" i="74"/>
  <c r="W10" i="74"/>
  <c r="AG9" i="74"/>
  <c r="AP9" i="74" s="1"/>
  <c r="AF9" i="36"/>
  <c r="AO9" i="36" s="1"/>
  <c r="AE9" i="36"/>
  <c r="U58" i="87"/>
  <c r="AN8" i="30"/>
  <c r="AI8" i="30"/>
  <c r="U47" i="104"/>
  <c r="AR8" i="73"/>
  <c r="U48" i="45"/>
  <c r="U67" i="50"/>
  <c r="AR8" i="17"/>
  <c r="U58" i="83"/>
  <c r="U12" i="76"/>
  <c r="AF9" i="66"/>
  <c r="AO9" i="66" s="1"/>
  <c r="AE9" i="66"/>
  <c r="AG9" i="66"/>
  <c r="AP9" i="66" s="1"/>
  <c r="W10" i="66"/>
  <c r="AR8" i="61"/>
  <c r="AH9" i="62"/>
  <c r="AQ9" i="62" s="1"/>
  <c r="AR8" i="65"/>
  <c r="AR8" i="66"/>
  <c r="AG9" i="26"/>
  <c r="AP9" i="26" s="1"/>
  <c r="W10" i="26"/>
  <c r="AE9" i="26"/>
  <c r="AF9" i="26"/>
  <c r="AO9" i="26" s="1"/>
  <c r="AN9" i="70"/>
  <c r="AI9" i="70"/>
  <c r="AF9" i="31"/>
  <c r="AO9" i="31" s="1"/>
  <c r="AG9" i="31"/>
  <c r="AP9" i="31" s="1"/>
  <c r="W10" i="31"/>
  <c r="AE9" i="31"/>
  <c r="AH9" i="77"/>
  <c r="AQ9" i="77" s="1"/>
  <c r="U47" i="20"/>
  <c r="Y10" i="69"/>
  <c r="X10" i="69"/>
  <c r="U68" i="82"/>
  <c r="AR8" i="62"/>
  <c r="U49" i="88"/>
  <c r="U67" i="35"/>
  <c r="U58" i="99"/>
  <c r="Z9" i="62"/>
  <c r="U67" i="42"/>
  <c r="U47" i="51"/>
  <c r="U38" i="47"/>
  <c r="U49" i="100"/>
  <c r="U48" i="13"/>
  <c r="Z9" i="77"/>
  <c r="Y9" i="30"/>
  <c r="X9" i="30"/>
  <c r="U11" i="29"/>
  <c r="AN9" i="69"/>
  <c r="AI9" i="69"/>
  <c r="U57" i="11"/>
  <c r="AR8" i="36"/>
  <c r="U47" i="92"/>
  <c r="U67" i="85"/>
  <c r="U59" i="49"/>
  <c r="U66" i="18"/>
  <c r="AR9" i="14"/>
  <c r="AI8" i="23"/>
  <c r="AN8" i="23"/>
  <c r="AR8" i="37"/>
  <c r="U11" i="60"/>
  <c r="AH9" i="40"/>
  <c r="AQ9" i="40" s="1"/>
  <c r="AH10" i="14"/>
  <c r="AQ10" i="14" s="1"/>
  <c r="AH9" i="17"/>
  <c r="AQ9" i="17" s="1"/>
  <c r="AN8" i="81"/>
  <c r="AI8" i="81"/>
  <c r="AR8" i="74"/>
  <c r="AH9" i="65"/>
  <c r="AQ9" i="65" s="1"/>
  <c r="U56" i="16"/>
  <c r="U68" i="48"/>
  <c r="U67" i="98"/>
  <c r="U11" i="21"/>
  <c r="U45" i="44"/>
  <c r="U38" i="52"/>
  <c r="U11" i="80"/>
  <c r="U66" i="102"/>
  <c r="U48" i="54"/>
  <c r="U37" i="93"/>
  <c r="U58" i="55"/>
  <c r="U39" i="46"/>
  <c r="AR8" i="77"/>
  <c r="U38" i="105"/>
  <c r="AH9" i="61"/>
  <c r="AQ9" i="61" s="1"/>
  <c r="AH9" i="36"/>
  <c r="AQ9" i="36" s="1"/>
  <c r="U12" i="34"/>
  <c r="U11" i="39"/>
  <c r="Z10" i="14"/>
  <c r="U11" i="64"/>
  <c r="Z9" i="17"/>
  <c r="AH9" i="74"/>
  <c r="AQ9" i="74" s="1"/>
  <c r="U47" i="84"/>
  <c r="Y9" i="81"/>
  <c r="Z9" i="81" s="1"/>
  <c r="X9" i="81"/>
  <c r="U68" i="94"/>
  <c r="U39" i="53"/>
  <c r="U68" i="90"/>
  <c r="Z9" i="65"/>
  <c r="W10" i="22"/>
  <c r="AE9" i="22"/>
  <c r="AF9" i="22"/>
  <c r="AO9" i="22" s="1"/>
  <c r="AG9" i="22"/>
  <c r="AP9" i="22" s="1"/>
  <c r="U11" i="68"/>
  <c r="Y9" i="23"/>
  <c r="Z9" i="23"/>
  <c r="X9" i="23"/>
  <c r="U12" i="72"/>
  <c r="AH9" i="78"/>
  <c r="AQ9" i="78" s="1"/>
  <c r="AR8" i="26"/>
  <c r="U35" i="89"/>
  <c r="U37" i="97"/>
  <c r="AH9" i="73"/>
  <c r="AQ9" i="73" s="1"/>
  <c r="AR8" i="31"/>
  <c r="AH9" i="37"/>
  <c r="AQ9" i="37" s="1"/>
  <c r="Z9" i="73"/>
  <c r="U38" i="32"/>
  <c r="U10" i="12"/>
  <c r="U38" i="101"/>
  <c r="AH9" i="31"/>
  <c r="AQ9" i="31" s="1"/>
  <c r="U57" i="43"/>
  <c r="U38" i="86"/>
  <c r="AR8" i="40"/>
  <c r="AR8" i="78"/>
  <c r="U58" i="103"/>
  <c r="U36" i="15"/>
  <c r="AH9" i="66"/>
  <c r="AQ9" i="66" s="1"/>
  <c r="U58" i="91"/>
  <c r="U59" i="41"/>
  <c r="AG9" i="27"/>
  <c r="AP9" i="27" s="1"/>
  <c r="AE9" i="27"/>
  <c r="W10" i="27"/>
  <c r="AF9" i="27"/>
  <c r="AO9" i="27" s="1"/>
  <c r="U48" i="96"/>
  <c r="U68" i="10"/>
  <c r="U55" i="95"/>
  <c r="Z9" i="78"/>
  <c r="AH9" i="26"/>
  <c r="AQ9" i="26" s="1"/>
  <c r="U11" i="25"/>
  <c r="Y10" i="70"/>
  <c r="X10" i="70"/>
  <c r="W10" i="36" l="1"/>
  <c r="AG9" i="37"/>
  <c r="AP9" i="37" s="1"/>
  <c r="AG9" i="81"/>
  <c r="AP9" i="81" s="1"/>
  <c r="AF9" i="81"/>
  <c r="AO9" i="81" s="1"/>
  <c r="AE9" i="81"/>
  <c r="W10" i="81"/>
  <c r="AI9" i="22"/>
  <c r="AN9" i="22"/>
  <c r="U47" i="54"/>
  <c r="U37" i="52"/>
  <c r="U66" i="98"/>
  <c r="Y10" i="31"/>
  <c r="X10" i="31"/>
  <c r="AR8" i="30"/>
  <c r="AR8" i="23"/>
  <c r="U58" i="49"/>
  <c r="U10" i="29"/>
  <c r="U47" i="13"/>
  <c r="U46" i="13" s="1"/>
  <c r="U46" i="51"/>
  <c r="U46" i="20"/>
  <c r="Y10" i="26"/>
  <c r="X10" i="26"/>
  <c r="U57" i="83"/>
  <c r="U47" i="45"/>
  <c r="AN9" i="40"/>
  <c r="AI9" i="40"/>
  <c r="U38" i="53"/>
  <c r="U57" i="99"/>
  <c r="AI9" i="26"/>
  <c r="AN9" i="26"/>
  <c r="Y10" i="66"/>
  <c r="X10" i="66"/>
  <c r="Z10" i="66" s="1"/>
  <c r="W11" i="14"/>
  <c r="AE10" i="14"/>
  <c r="AG10" i="14"/>
  <c r="AP10" i="14" s="1"/>
  <c r="AF10" i="14"/>
  <c r="AO10" i="14" s="1"/>
  <c r="U37" i="105"/>
  <c r="U57" i="55"/>
  <c r="U65" i="102"/>
  <c r="U44" i="44"/>
  <c r="U67" i="48"/>
  <c r="AH9" i="30"/>
  <c r="AQ9" i="30" s="1"/>
  <c r="U66" i="35"/>
  <c r="U67" i="82"/>
  <c r="AN9" i="66"/>
  <c r="AI9" i="66"/>
  <c r="AN9" i="37"/>
  <c r="AI9" i="37"/>
  <c r="AG9" i="78"/>
  <c r="AP9" i="78" s="1"/>
  <c r="AE9" i="78"/>
  <c r="W10" i="78"/>
  <c r="AF9" i="78"/>
  <c r="AO9" i="78" s="1"/>
  <c r="U58" i="41"/>
  <c r="U57" i="41" s="1"/>
  <c r="AN9" i="61"/>
  <c r="AI9" i="61"/>
  <c r="U35" i="15"/>
  <c r="U36" i="97"/>
  <c r="U10" i="64"/>
  <c r="Y10" i="27"/>
  <c r="Z10" i="27" s="1"/>
  <c r="X10" i="27"/>
  <c r="AG9" i="65"/>
  <c r="AP9" i="65" s="1"/>
  <c r="AE9" i="65"/>
  <c r="W10" i="65"/>
  <c r="AF9" i="65"/>
  <c r="AO9" i="65" s="1"/>
  <c r="AI9" i="27"/>
  <c r="AN9" i="27"/>
  <c r="U57" i="103"/>
  <c r="U37" i="86"/>
  <c r="U36" i="86" s="1"/>
  <c r="W10" i="73"/>
  <c r="AE9" i="73"/>
  <c r="AF9" i="73"/>
  <c r="AO9" i="73" s="1"/>
  <c r="AG9" i="73"/>
  <c r="AP9" i="73" s="1"/>
  <c r="U34" i="89"/>
  <c r="U10" i="68"/>
  <c r="AH9" i="81"/>
  <c r="AQ9" i="81" s="1"/>
  <c r="U10" i="60"/>
  <c r="U66" i="85"/>
  <c r="U56" i="11"/>
  <c r="Z9" i="30"/>
  <c r="U48" i="100"/>
  <c r="U66" i="42"/>
  <c r="AH10" i="69"/>
  <c r="AQ10" i="69" s="1"/>
  <c r="AR9" i="70"/>
  <c r="U57" i="87"/>
  <c r="Y10" i="74"/>
  <c r="X10" i="74"/>
  <c r="Y10" i="40"/>
  <c r="X10" i="40"/>
  <c r="Z10" i="40" s="1"/>
  <c r="U11" i="34"/>
  <c r="U10" i="25"/>
  <c r="U57" i="91"/>
  <c r="U67" i="10"/>
  <c r="U37" i="101"/>
  <c r="U11" i="72"/>
  <c r="U67" i="90"/>
  <c r="U10" i="39"/>
  <c r="U36" i="93"/>
  <c r="U10" i="80"/>
  <c r="U10" i="21"/>
  <c r="U55" i="16"/>
  <c r="AR8" i="81"/>
  <c r="AR9" i="69"/>
  <c r="AF9" i="62"/>
  <c r="AO9" i="62" s="1"/>
  <c r="AE9" i="62"/>
  <c r="AG9" i="62"/>
  <c r="AP9" i="62" s="1"/>
  <c r="W10" i="62"/>
  <c r="U48" i="88"/>
  <c r="U47" i="88" s="1"/>
  <c r="Z10" i="69"/>
  <c r="AN9" i="36"/>
  <c r="AI9" i="36"/>
  <c r="AN9" i="74"/>
  <c r="AI9" i="74"/>
  <c r="Y10" i="61"/>
  <c r="X10" i="61"/>
  <c r="Y10" i="37"/>
  <c r="X10" i="37"/>
  <c r="Z10" i="37" s="1"/>
  <c r="U47" i="96"/>
  <c r="U9" i="12"/>
  <c r="AF9" i="23"/>
  <c r="AO9" i="23" s="1"/>
  <c r="AG9" i="23"/>
  <c r="AP9" i="23" s="1"/>
  <c r="W10" i="23"/>
  <c r="AE9" i="23"/>
  <c r="U38" i="46"/>
  <c r="Y10" i="36"/>
  <c r="X10" i="36"/>
  <c r="Y10" i="22"/>
  <c r="X10" i="22"/>
  <c r="U46" i="84"/>
  <c r="U54" i="95"/>
  <c r="U37" i="32"/>
  <c r="U67" i="94"/>
  <c r="AH10" i="70"/>
  <c r="AQ10" i="70" s="1"/>
  <c r="Z10" i="70"/>
  <c r="U56" i="43"/>
  <c r="AH9" i="23"/>
  <c r="AQ9" i="23" s="1"/>
  <c r="AE9" i="17"/>
  <c r="W10" i="17"/>
  <c r="AG9" i="17"/>
  <c r="AP9" i="17" s="1"/>
  <c r="AF9" i="17"/>
  <c r="AO9" i="17" s="1"/>
  <c r="U65" i="18"/>
  <c r="U64" i="18" s="1"/>
  <c r="U46" i="92"/>
  <c r="AG9" i="77"/>
  <c r="AP9" i="77" s="1"/>
  <c r="W10" i="77"/>
  <c r="AF9" i="77"/>
  <c r="AO9" i="77" s="1"/>
  <c r="AE9" i="77"/>
  <c r="U37" i="47"/>
  <c r="AI9" i="31"/>
  <c r="AN9" i="31"/>
  <c r="U11" i="76"/>
  <c r="U66" i="50"/>
  <c r="U46" i="104"/>
  <c r="Z10" i="22" l="1"/>
  <c r="Z10" i="61"/>
  <c r="Z10" i="26"/>
  <c r="W11" i="26" s="1"/>
  <c r="AF10" i="37"/>
  <c r="AO10" i="37" s="1"/>
  <c r="AG10" i="37"/>
  <c r="AP10" i="37" s="1"/>
  <c r="W11" i="37"/>
  <c r="AE10" i="37"/>
  <c r="AF10" i="26"/>
  <c r="AO10" i="26" s="1"/>
  <c r="AG10" i="26"/>
  <c r="AP10" i="26" s="1"/>
  <c r="U36" i="47"/>
  <c r="U36" i="32"/>
  <c r="W11" i="22"/>
  <c r="AE10" i="22"/>
  <c r="AF10" i="22"/>
  <c r="AO10" i="22" s="1"/>
  <c r="AG10" i="22"/>
  <c r="AP10" i="22" s="1"/>
  <c r="AN9" i="23"/>
  <c r="AI9" i="23"/>
  <c r="AE10" i="61"/>
  <c r="W11" i="61"/>
  <c r="AG10" i="61"/>
  <c r="AP10" i="61" s="1"/>
  <c r="AF10" i="61"/>
  <c r="AO10" i="61" s="1"/>
  <c r="AE10" i="69"/>
  <c r="W11" i="69"/>
  <c r="AG10" i="69"/>
  <c r="AP10" i="69" s="1"/>
  <c r="AF10" i="69"/>
  <c r="AO10" i="69" s="1"/>
  <c r="U54" i="16"/>
  <c r="U35" i="93"/>
  <c r="U10" i="72"/>
  <c r="U56" i="91"/>
  <c r="W11" i="40"/>
  <c r="AE10" i="40"/>
  <c r="AF10" i="40"/>
  <c r="AO10" i="40" s="1"/>
  <c r="AG10" i="40"/>
  <c r="AP10" i="40" s="1"/>
  <c r="U56" i="87"/>
  <c r="U65" i="42"/>
  <c r="U56" i="103"/>
  <c r="AR9" i="37"/>
  <c r="U66" i="48"/>
  <c r="U56" i="55"/>
  <c r="Y11" i="14"/>
  <c r="X11" i="14"/>
  <c r="U45" i="13"/>
  <c r="U65" i="50"/>
  <c r="Y10" i="23"/>
  <c r="X10" i="23"/>
  <c r="U46" i="96"/>
  <c r="U65" i="85"/>
  <c r="AN9" i="73"/>
  <c r="AI9" i="73"/>
  <c r="AH10" i="27"/>
  <c r="AQ10" i="27" s="1"/>
  <c r="U35" i="97"/>
  <c r="U56" i="41"/>
  <c r="U65" i="35"/>
  <c r="AH10" i="66"/>
  <c r="AQ10" i="66" s="1"/>
  <c r="U56" i="99"/>
  <c r="U46" i="45"/>
  <c r="U65" i="98"/>
  <c r="AR9" i="22"/>
  <c r="U46" i="88"/>
  <c r="U9" i="39"/>
  <c r="U36" i="101"/>
  <c r="U9" i="25"/>
  <c r="AH10" i="74"/>
  <c r="AQ10" i="74" s="1"/>
  <c r="U47" i="100"/>
  <c r="U9" i="68"/>
  <c r="Y10" i="73"/>
  <c r="X10" i="73"/>
  <c r="Z10" i="73" s="1"/>
  <c r="AR9" i="27"/>
  <c r="AF10" i="27"/>
  <c r="AO10" i="27" s="1"/>
  <c r="AE10" i="27"/>
  <c r="W11" i="27"/>
  <c r="AG10" i="27"/>
  <c r="AP10" i="27" s="1"/>
  <c r="AR9" i="66"/>
  <c r="U43" i="44"/>
  <c r="U36" i="105"/>
  <c r="W11" i="66"/>
  <c r="AG10" i="66"/>
  <c r="AP10" i="66" s="1"/>
  <c r="AF10" i="66"/>
  <c r="AO10" i="66" s="1"/>
  <c r="AE10" i="66"/>
  <c r="U45" i="20"/>
  <c r="U9" i="29"/>
  <c r="Y10" i="81"/>
  <c r="X10" i="81"/>
  <c r="U45" i="92"/>
  <c r="AN9" i="77"/>
  <c r="AI9" i="77"/>
  <c r="U10" i="76"/>
  <c r="Y10" i="62"/>
  <c r="X10" i="62"/>
  <c r="Z10" i="74"/>
  <c r="AG9" i="30"/>
  <c r="AP9" i="30" s="1"/>
  <c r="W10" i="30"/>
  <c r="AE9" i="30"/>
  <c r="AF9" i="30"/>
  <c r="AO9" i="30" s="1"/>
  <c r="U9" i="60"/>
  <c r="U34" i="15"/>
  <c r="Y10" i="78"/>
  <c r="X10" i="78"/>
  <c r="Z10" i="78" s="1"/>
  <c r="U37" i="53"/>
  <c r="U56" i="83"/>
  <c r="AH10" i="31"/>
  <c r="AQ10" i="31" s="1"/>
  <c r="U36" i="52"/>
  <c r="AN9" i="81"/>
  <c r="AI9" i="81"/>
  <c r="AG10" i="70"/>
  <c r="AP10" i="70" s="1"/>
  <c r="AE10" i="70"/>
  <c r="AF10" i="70"/>
  <c r="AO10" i="70" s="1"/>
  <c r="W11" i="70"/>
  <c r="U63" i="18"/>
  <c r="U53" i="95"/>
  <c r="AH10" i="37"/>
  <c r="AQ10" i="37" s="1"/>
  <c r="U9" i="21"/>
  <c r="Y10" i="77"/>
  <c r="Z10" i="77" s="1"/>
  <c r="X10" i="77"/>
  <c r="U45" i="104"/>
  <c r="AR9" i="31"/>
  <c r="U66" i="94"/>
  <c r="U45" i="84"/>
  <c r="AR9" i="36"/>
  <c r="U9" i="80"/>
  <c r="U66" i="90"/>
  <c r="U66" i="10"/>
  <c r="U10" i="34"/>
  <c r="U33" i="89"/>
  <c r="U32" i="89" s="1"/>
  <c r="U31" i="89" s="1"/>
  <c r="U35" i="86"/>
  <c r="Y10" i="65"/>
  <c r="X10" i="65"/>
  <c r="AR9" i="61"/>
  <c r="AN9" i="78"/>
  <c r="AI9" i="78"/>
  <c r="U64" i="102"/>
  <c r="AR9" i="40"/>
  <c r="AH10" i="26"/>
  <c r="AQ10" i="26" s="1"/>
  <c r="U45" i="51"/>
  <c r="U57" i="49"/>
  <c r="Z10" i="31"/>
  <c r="AI9" i="17"/>
  <c r="AN9" i="17"/>
  <c r="Z10" i="36"/>
  <c r="AH10" i="36"/>
  <c r="AQ10" i="36" s="1"/>
  <c r="AR9" i="74"/>
  <c r="Y10" i="17"/>
  <c r="X10" i="17"/>
  <c r="U55" i="43"/>
  <c r="AH10" i="22"/>
  <c r="AQ10" i="22" s="1"/>
  <c r="U37" i="46"/>
  <c r="U8" i="12"/>
  <c r="AH10" i="61"/>
  <c r="AQ10" i="61" s="1"/>
  <c r="AN9" i="62"/>
  <c r="AI9" i="62"/>
  <c r="AH10" i="40"/>
  <c r="AQ10" i="40" s="1"/>
  <c r="U55" i="11"/>
  <c r="AN9" i="65"/>
  <c r="AI9" i="65"/>
  <c r="U9" i="64"/>
  <c r="U66" i="82"/>
  <c r="U65" i="82" s="1"/>
  <c r="AI10" i="14"/>
  <c r="AN10" i="14"/>
  <c r="AR9" i="26"/>
  <c r="U46" i="54"/>
  <c r="AE10" i="26" l="1"/>
  <c r="Z10" i="62"/>
  <c r="Z11" i="14"/>
  <c r="AE11" i="14" s="1"/>
  <c r="AE10" i="77"/>
  <c r="AF10" i="77"/>
  <c r="AO10" i="77" s="1"/>
  <c r="W11" i="77"/>
  <c r="AG10" i="77"/>
  <c r="AP10" i="77" s="1"/>
  <c r="AE10" i="31"/>
  <c r="W11" i="31"/>
  <c r="AG10" i="31"/>
  <c r="AP10" i="31" s="1"/>
  <c r="AF10" i="31"/>
  <c r="AO10" i="31" s="1"/>
  <c r="U52" i="95"/>
  <c r="U51" i="95" s="1"/>
  <c r="AG10" i="78"/>
  <c r="AP10" i="78" s="1"/>
  <c r="AF10" i="78"/>
  <c r="AO10" i="78" s="1"/>
  <c r="AE10" i="78"/>
  <c r="W11" i="78"/>
  <c r="AF10" i="62"/>
  <c r="AO10" i="62" s="1"/>
  <c r="AE10" i="62"/>
  <c r="AG10" i="62"/>
  <c r="AP10" i="62" s="1"/>
  <c r="W11" i="62"/>
  <c r="U8" i="29"/>
  <c r="Y11" i="66"/>
  <c r="X11" i="66"/>
  <c r="AR9" i="73"/>
  <c r="AH10" i="23"/>
  <c r="AQ10" i="23" s="1"/>
  <c r="U44" i="13"/>
  <c r="AI10" i="40"/>
  <c r="AN10" i="40"/>
  <c r="Y11" i="69"/>
  <c r="X11" i="69"/>
  <c r="AR9" i="23"/>
  <c r="AN10" i="26"/>
  <c r="AI10" i="26"/>
  <c r="U34" i="86"/>
  <c r="U65" i="10"/>
  <c r="AR9" i="81"/>
  <c r="AI9" i="30"/>
  <c r="AN9" i="30"/>
  <c r="U44" i="92"/>
  <c r="AH10" i="73"/>
  <c r="AQ10" i="73" s="1"/>
  <c r="U46" i="100"/>
  <c r="U45" i="100" s="1"/>
  <c r="U35" i="101"/>
  <c r="U55" i="99"/>
  <c r="U55" i="41"/>
  <c r="Z10" i="23"/>
  <c r="AH11" i="14"/>
  <c r="AQ11" i="14" s="1"/>
  <c r="U65" i="48"/>
  <c r="U64" i="42"/>
  <c r="Y11" i="40"/>
  <c r="X11" i="40"/>
  <c r="U34" i="93"/>
  <c r="AN10" i="69"/>
  <c r="AI10" i="69"/>
  <c r="U35" i="32"/>
  <c r="Y11" i="26"/>
  <c r="X11" i="26"/>
  <c r="AR9" i="65"/>
  <c r="AH10" i="17"/>
  <c r="AQ10" i="17" s="1"/>
  <c r="U8" i="21"/>
  <c r="U62" i="18"/>
  <c r="U55" i="83"/>
  <c r="Y10" i="30"/>
  <c r="X10" i="30"/>
  <c r="AH10" i="81"/>
  <c r="AQ10" i="81" s="1"/>
  <c r="U44" i="20"/>
  <c r="U35" i="105"/>
  <c r="Y11" i="27"/>
  <c r="X11" i="27"/>
  <c r="W11" i="73"/>
  <c r="AG10" i="73"/>
  <c r="AP10" i="73" s="1"/>
  <c r="AF10" i="73"/>
  <c r="AO10" i="73" s="1"/>
  <c r="AE10" i="73"/>
  <c r="AF11" i="14"/>
  <c r="AO11" i="14" s="1"/>
  <c r="AG11" i="14"/>
  <c r="AP11" i="14" s="1"/>
  <c r="AI10" i="37"/>
  <c r="AN10" i="37"/>
  <c r="AH10" i="65"/>
  <c r="AQ10" i="65" s="1"/>
  <c r="Y11" i="70"/>
  <c r="X11" i="70"/>
  <c r="U33" i="15"/>
  <c r="U9" i="76"/>
  <c r="Z10" i="81"/>
  <c r="AI10" i="66"/>
  <c r="AN10" i="66"/>
  <c r="AI10" i="27"/>
  <c r="AN10" i="27"/>
  <c r="U8" i="39"/>
  <c r="U64" i="98"/>
  <c r="U34" i="97"/>
  <c r="U64" i="85"/>
  <c r="U55" i="87"/>
  <c r="U55" i="91"/>
  <c r="U53" i="16"/>
  <c r="U35" i="47"/>
  <c r="Y11" i="37"/>
  <c r="X11" i="37"/>
  <c r="U7" i="12"/>
  <c r="U56" i="49"/>
  <c r="W11" i="36"/>
  <c r="AE10" i="36"/>
  <c r="AF10" i="36"/>
  <c r="AO10" i="36" s="1"/>
  <c r="AG10" i="36"/>
  <c r="AP10" i="36" s="1"/>
  <c r="U30" i="89"/>
  <c r="U65" i="90"/>
  <c r="U44" i="84"/>
  <c r="U44" i="104"/>
  <c r="U44" i="51"/>
  <c r="U63" i="102"/>
  <c r="Z10" i="65"/>
  <c r="AH10" i="77"/>
  <c r="AQ10" i="77" s="1"/>
  <c r="U35" i="52"/>
  <c r="U36" i="53"/>
  <c r="W11" i="74"/>
  <c r="AF10" i="74"/>
  <c r="AO10" i="74" s="1"/>
  <c r="AG10" i="74"/>
  <c r="AP10" i="74" s="1"/>
  <c r="AE10" i="74"/>
  <c r="AR9" i="77"/>
  <c r="U42" i="44"/>
  <c r="U64" i="50"/>
  <c r="Y11" i="61"/>
  <c r="X11" i="61"/>
  <c r="AN10" i="22"/>
  <c r="AI10" i="22"/>
  <c r="U8" i="64"/>
  <c r="U54" i="43"/>
  <c r="AR9" i="62"/>
  <c r="AR10" i="14"/>
  <c r="U36" i="46"/>
  <c r="Z10" i="17"/>
  <c r="U45" i="54"/>
  <c r="U64" i="82"/>
  <c r="U54" i="11"/>
  <c r="AR9" i="17"/>
  <c r="AR9" i="78"/>
  <c r="U9" i="34"/>
  <c r="U8" i="80"/>
  <c r="U65" i="94"/>
  <c r="AI10" i="70"/>
  <c r="AN10" i="70"/>
  <c r="AH10" i="78"/>
  <c r="AQ10" i="78" s="1"/>
  <c r="U8" i="60"/>
  <c r="AH10" i="62"/>
  <c r="AQ10" i="62" s="1"/>
  <c r="U8" i="68"/>
  <c r="U8" i="25"/>
  <c r="U45" i="88"/>
  <c r="U45" i="45"/>
  <c r="U64" i="35"/>
  <c r="U45" i="96"/>
  <c r="U55" i="55"/>
  <c r="U55" i="103"/>
  <c r="U9" i="72"/>
  <c r="AN10" i="61"/>
  <c r="AI10" i="61"/>
  <c r="Y11" i="22"/>
  <c r="X11" i="22"/>
  <c r="Z11" i="69" l="1"/>
  <c r="Z11" i="61"/>
  <c r="W12" i="14"/>
  <c r="Y12" i="14" s="1"/>
  <c r="Z11" i="22"/>
  <c r="W12" i="22" s="1"/>
  <c r="AF11" i="22"/>
  <c r="AO11" i="22" s="1"/>
  <c r="AE11" i="61"/>
  <c r="W12" i="61"/>
  <c r="AG11" i="61"/>
  <c r="AP11" i="61" s="1"/>
  <c r="AF11" i="61"/>
  <c r="AO11" i="61" s="1"/>
  <c r="U54" i="103"/>
  <c r="U7" i="25"/>
  <c r="U44" i="45"/>
  <c r="U7" i="80"/>
  <c r="U35" i="46"/>
  <c r="U53" i="43"/>
  <c r="AG10" i="65"/>
  <c r="AP10" i="65" s="1"/>
  <c r="AF10" i="65"/>
  <c r="AO10" i="65" s="1"/>
  <c r="AE10" i="65"/>
  <c r="W11" i="65"/>
  <c r="U43" i="104"/>
  <c r="U29" i="89"/>
  <c r="U55" i="49"/>
  <c r="U32" i="15"/>
  <c r="AI10" i="73"/>
  <c r="AN10" i="73"/>
  <c r="AH10" i="30"/>
  <c r="AQ10" i="30" s="1"/>
  <c r="U61" i="18"/>
  <c r="AR10" i="69"/>
  <c r="AR10" i="40"/>
  <c r="Y11" i="62"/>
  <c r="X11" i="62"/>
  <c r="Y11" i="31"/>
  <c r="X11" i="31"/>
  <c r="U63" i="35"/>
  <c r="U63" i="82"/>
  <c r="U35" i="53"/>
  <c r="U34" i="47"/>
  <c r="U33" i="47" s="1"/>
  <c r="U32" i="47" s="1"/>
  <c r="U31" i="47" s="1"/>
  <c r="U54" i="87"/>
  <c r="U63" i="98"/>
  <c r="AR10" i="66"/>
  <c r="AH11" i="70"/>
  <c r="AQ11" i="70" s="1"/>
  <c r="AR10" i="37"/>
  <c r="U34" i="105"/>
  <c r="Z10" i="30"/>
  <c r="AH11" i="26"/>
  <c r="AQ11" i="26" s="1"/>
  <c r="W11" i="23"/>
  <c r="AF10" i="23"/>
  <c r="AO10" i="23" s="1"/>
  <c r="AG10" i="23"/>
  <c r="AP10" i="23" s="1"/>
  <c r="AE10" i="23"/>
  <c r="U34" i="101"/>
  <c r="U43" i="92"/>
  <c r="U64" i="10"/>
  <c r="AH11" i="66"/>
  <c r="AQ11" i="66" s="1"/>
  <c r="AN10" i="31"/>
  <c r="AI10" i="31"/>
  <c r="U7" i="64"/>
  <c r="AI10" i="74"/>
  <c r="AN10" i="74"/>
  <c r="U62" i="102"/>
  <c r="U43" i="84"/>
  <c r="U6" i="12"/>
  <c r="AF10" i="81"/>
  <c r="AO10" i="81" s="1"/>
  <c r="AG10" i="81"/>
  <c r="AP10" i="81" s="1"/>
  <c r="AE10" i="81"/>
  <c r="W11" i="81"/>
  <c r="Z11" i="70"/>
  <c r="U7" i="21"/>
  <c r="Z11" i="26"/>
  <c r="U63" i="42"/>
  <c r="AH11" i="69"/>
  <c r="AQ11" i="69" s="1"/>
  <c r="U43" i="13"/>
  <c r="Z11" i="66"/>
  <c r="AI10" i="62"/>
  <c r="AN10" i="62"/>
  <c r="U63" i="50"/>
  <c r="AI10" i="36"/>
  <c r="AN10" i="36"/>
  <c r="AH11" i="37"/>
  <c r="AQ11" i="37" s="1"/>
  <c r="U52" i="16"/>
  <c r="U63" i="85"/>
  <c r="U7" i="39"/>
  <c r="Y11" i="73"/>
  <c r="X11" i="73"/>
  <c r="U43" i="20"/>
  <c r="U33" i="93"/>
  <c r="U54" i="41"/>
  <c r="U44" i="100"/>
  <c r="AR9" i="30"/>
  <c r="U33" i="86"/>
  <c r="W12" i="69"/>
  <c r="AG11" i="69"/>
  <c r="AP11" i="69" s="1"/>
  <c r="AF11" i="69"/>
  <c r="AO11" i="69" s="1"/>
  <c r="AE11" i="69"/>
  <c r="U50" i="95"/>
  <c r="Y11" i="77"/>
  <c r="X11" i="77"/>
  <c r="U7" i="60"/>
  <c r="AR10" i="61"/>
  <c r="U54" i="55"/>
  <c r="U7" i="68"/>
  <c r="U44" i="54"/>
  <c r="AR10" i="22"/>
  <c r="W11" i="17"/>
  <c r="AE10" i="17"/>
  <c r="AF10" i="17"/>
  <c r="AO10" i="17" s="1"/>
  <c r="AG10" i="17"/>
  <c r="AP10" i="17" s="1"/>
  <c r="U43" i="51"/>
  <c r="U64" i="90"/>
  <c r="Y11" i="36"/>
  <c r="X11" i="36"/>
  <c r="Z11" i="37"/>
  <c r="U8" i="76"/>
  <c r="Z11" i="27"/>
  <c r="AH11" i="27"/>
  <c r="AQ11" i="27" s="1"/>
  <c r="U54" i="83"/>
  <c r="AH11" i="40"/>
  <c r="AQ11" i="40" s="1"/>
  <c r="U64" i="48"/>
  <c r="U63" i="48" s="1"/>
  <c r="AR10" i="26"/>
  <c r="Y11" i="78"/>
  <c r="X11" i="78"/>
  <c r="U64" i="94"/>
  <c r="U34" i="52"/>
  <c r="AH11" i="22"/>
  <c r="AQ11" i="22" s="1"/>
  <c r="U8" i="72"/>
  <c r="U44" i="96"/>
  <c r="U44" i="88"/>
  <c r="AR10" i="70"/>
  <c r="U8" i="34"/>
  <c r="U53" i="11"/>
  <c r="AH11" i="61"/>
  <c r="AQ11" i="61" s="1"/>
  <c r="U41" i="44"/>
  <c r="Y11" i="74"/>
  <c r="X11" i="74"/>
  <c r="U54" i="91"/>
  <c r="U33" i="97"/>
  <c r="AR10" i="27"/>
  <c r="AI11" i="14"/>
  <c r="AN11" i="14"/>
  <c r="U34" i="32"/>
  <c r="Z11" i="40"/>
  <c r="U54" i="99"/>
  <c r="U7" i="29"/>
  <c r="AN10" i="78"/>
  <c r="AI10" i="78"/>
  <c r="AN10" i="77"/>
  <c r="AI10" i="77"/>
  <c r="AG11" i="22" l="1"/>
  <c r="AP11" i="22" s="1"/>
  <c r="X12" i="14"/>
  <c r="Z11" i="73"/>
  <c r="AG11" i="73" s="1"/>
  <c r="AP11" i="73" s="1"/>
  <c r="AE11" i="22"/>
  <c r="AN11" i="22" s="1"/>
  <c r="Z12" i="14"/>
  <c r="W13" i="14" s="1"/>
  <c r="AI10" i="17"/>
  <c r="AN10" i="17"/>
  <c r="U49" i="95"/>
  <c r="U32" i="86"/>
  <c r="U53" i="41"/>
  <c r="AE11" i="73"/>
  <c r="W12" i="73"/>
  <c r="U42" i="13"/>
  <c r="U61" i="102"/>
  <c r="U42" i="92"/>
  <c r="Y11" i="23"/>
  <c r="X11" i="23"/>
  <c r="Z11" i="23" s="1"/>
  <c r="AH11" i="31"/>
  <c r="AQ11" i="31" s="1"/>
  <c r="Y11" i="65"/>
  <c r="X11" i="65"/>
  <c r="Y12" i="61"/>
  <c r="X12" i="61"/>
  <c r="U53" i="99"/>
  <c r="AR10" i="78"/>
  <c r="AH11" i="78"/>
  <c r="AQ11" i="78" s="1"/>
  <c r="U62" i="48"/>
  <c r="U61" i="48" s="1"/>
  <c r="U7" i="76"/>
  <c r="U63" i="90"/>
  <c r="Y11" i="17"/>
  <c r="X11" i="17"/>
  <c r="U6" i="68"/>
  <c r="U6" i="60"/>
  <c r="AN11" i="69"/>
  <c r="AI11" i="69"/>
  <c r="U51" i="16"/>
  <c r="U62" i="50"/>
  <c r="U6" i="21"/>
  <c r="U62" i="98"/>
  <c r="U34" i="53"/>
  <c r="Z11" i="31"/>
  <c r="U54" i="49"/>
  <c r="AN10" i="65"/>
  <c r="AI10" i="65"/>
  <c r="U34" i="46"/>
  <c r="U6" i="25"/>
  <c r="AN11" i="61"/>
  <c r="AI11" i="61"/>
  <c r="U52" i="11"/>
  <c r="AH11" i="77"/>
  <c r="AQ11" i="77" s="1"/>
  <c r="U32" i="93"/>
  <c r="AE11" i="70"/>
  <c r="W12" i="70"/>
  <c r="AG11" i="70"/>
  <c r="AP11" i="70" s="1"/>
  <c r="AF11" i="70"/>
  <c r="AO11" i="70" s="1"/>
  <c r="U5" i="12"/>
  <c r="X5" i="12" s="1"/>
  <c r="AR10" i="74"/>
  <c r="U33" i="101"/>
  <c r="AI11" i="22"/>
  <c r="U7" i="72"/>
  <c r="Z11" i="77"/>
  <c r="AR10" i="62"/>
  <c r="Y11" i="81"/>
  <c r="X11" i="81"/>
  <c r="AI10" i="23"/>
  <c r="AN10" i="23"/>
  <c r="AE10" i="30"/>
  <c r="AG10" i="30"/>
  <c r="AP10" i="30" s="1"/>
  <c r="W11" i="30"/>
  <c r="AF10" i="30"/>
  <c r="AO10" i="30" s="1"/>
  <c r="U53" i="87"/>
  <c r="U62" i="82"/>
  <c r="AH11" i="62"/>
  <c r="AQ11" i="62" s="1"/>
  <c r="AR10" i="73"/>
  <c r="U28" i="89"/>
  <c r="U6" i="80"/>
  <c r="U53" i="103"/>
  <c r="AH11" i="74"/>
  <c r="AQ11" i="74" s="1"/>
  <c r="U63" i="94"/>
  <c r="W12" i="40"/>
  <c r="AE11" i="40"/>
  <c r="AG11" i="40"/>
  <c r="AP11" i="40" s="1"/>
  <c r="AF11" i="40"/>
  <c r="AO11" i="40" s="1"/>
  <c r="Z11" i="74"/>
  <c r="U43" i="88"/>
  <c r="Z11" i="78"/>
  <c r="AF11" i="37"/>
  <c r="AO11" i="37" s="1"/>
  <c r="AG11" i="37"/>
  <c r="AP11" i="37" s="1"/>
  <c r="AE11" i="37"/>
  <c r="W12" i="37"/>
  <c r="U32" i="97"/>
  <c r="AH11" i="36"/>
  <c r="AQ11" i="36" s="1"/>
  <c r="U42" i="51"/>
  <c r="U53" i="55"/>
  <c r="U6" i="39"/>
  <c r="U6" i="29"/>
  <c r="U40" i="44"/>
  <c r="U7" i="34"/>
  <c r="U43" i="96"/>
  <c r="U33" i="52"/>
  <c r="Z11" i="36"/>
  <c r="Y12" i="69"/>
  <c r="X12" i="69"/>
  <c r="U43" i="100"/>
  <c r="U42" i="20"/>
  <c r="W12" i="66"/>
  <c r="AG11" i="66"/>
  <c r="AP11" i="66" s="1"/>
  <c r="AF11" i="66"/>
  <c r="AO11" i="66" s="1"/>
  <c r="AE11" i="66"/>
  <c r="U62" i="42"/>
  <c r="AI10" i="81"/>
  <c r="AN10" i="81"/>
  <c r="U42" i="84"/>
  <c r="U6" i="64"/>
  <c r="U63" i="10"/>
  <c r="U62" i="10" s="1"/>
  <c r="Z11" i="62"/>
  <c r="W12" i="27"/>
  <c r="AE11" i="27"/>
  <c r="AF11" i="27"/>
  <c r="AO11" i="27" s="1"/>
  <c r="AG11" i="27"/>
  <c r="AP11" i="27" s="1"/>
  <c r="U33" i="32"/>
  <c r="AH12" i="14"/>
  <c r="AQ12" i="14" s="1"/>
  <c r="AR10" i="77"/>
  <c r="AR11" i="14"/>
  <c r="U53" i="91"/>
  <c r="U53" i="83"/>
  <c r="U43" i="54"/>
  <c r="AH11" i="73"/>
  <c r="AQ11" i="73" s="1"/>
  <c r="U62" i="85"/>
  <c r="AR10" i="36"/>
  <c r="AG11" i="26"/>
  <c r="AP11" i="26" s="1"/>
  <c r="AF11" i="26"/>
  <c r="AO11" i="26" s="1"/>
  <c r="W12" i="26"/>
  <c r="AE11" i="26"/>
  <c r="AR10" i="31"/>
  <c r="U33" i="105"/>
  <c r="U30" i="47"/>
  <c r="U62" i="35"/>
  <c r="U60" i="18"/>
  <c r="U31" i="15"/>
  <c r="U42" i="104"/>
  <c r="U52" i="43"/>
  <c r="U43" i="45"/>
  <c r="Y12" i="22"/>
  <c r="X12" i="22"/>
  <c r="Z12" i="22" l="1"/>
  <c r="AF12" i="14"/>
  <c r="AO12" i="14" s="1"/>
  <c r="AF11" i="73"/>
  <c r="AO11" i="73" s="1"/>
  <c r="AE12" i="14"/>
  <c r="AN12" i="14" s="1"/>
  <c r="AG12" i="14"/>
  <c r="AP12" i="14" s="1"/>
  <c r="AF11" i="62"/>
  <c r="AO11" i="62" s="1"/>
  <c r="W12" i="62"/>
  <c r="AG11" i="62"/>
  <c r="AP11" i="62" s="1"/>
  <c r="AE11" i="62"/>
  <c r="U41" i="84"/>
  <c r="U42" i="100"/>
  <c r="U32" i="52"/>
  <c r="U39" i="44"/>
  <c r="U52" i="55"/>
  <c r="U31" i="97"/>
  <c r="U30" i="97" s="1"/>
  <c r="U29" i="97" s="1"/>
  <c r="Y12" i="40"/>
  <c r="X12" i="40"/>
  <c r="U52" i="103"/>
  <c r="U52" i="87"/>
  <c r="AR10" i="23"/>
  <c r="AF11" i="77"/>
  <c r="AO11" i="77" s="1"/>
  <c r="W12" i="77"/>
  <c r="AG11" i="77"/>
  <c r="AP11" i="77" s="1"/>
  <c r="AE11" i="77"/>
  <c r="U32" i="101"/>
  <c r="U5" i="25"/>
  <c r="X5" i="25" s="1"/>
  <c r="U53" i="49"/>
  <c r="AR11" i="69"/>
  <c r="AH11" i="17"/>
  <c r="AQ11" i="17" s="1"/>
  <c r="U6" i="76"/>
  <c r="AH11" i="65"/>
  <c r="AQ11" i="65" s="1"/>
  <c r="W12" i="23"/>
  <c r="AE11" i="23"/>
  <c r="AF11" i="23"/>
  <c r="AO11" i="23" s="1"/>
  <c r="AG11" i="23"/>
  <c r="AP11" i="23" s="1"/>
  <c r="U41" i="104"/>
  <c r="U42" i="54"/>
  <c r="U32" i="32"/>
  <c r="AH12" i="69"/>
  <c r="AQ12" i="69" s="1"/>
  <c r="Y12" i="37"/>
  <c r="X12" i="37"/>
  <c r="Z12" i="37" s="1"/>
  <c r="U42" i="88"/>
  <c r="AH11" i="81"/>
  <c r="AQ11" i="81" s="1"/>
  <c r="Y12" i="70"/>
  <c r="X12" i="70"/>
  <c r="AE11" i="31"/>
  <c r="AF11" i="31"/>
  <c r="AO11" i="31" s="1"/>
  <c r="AG11" i="31"/>
  <c r="AP11" i="31" s="1"/>
  <c r="W12" i="31"/>
  <c r="U5" i="21"/>
  <c r="X5" i="21" s="1"/>
  <c r="Z11" i="17"/>
  <c r="Z11" i="65"/>
  <c r="U41" i="13"/>
  <c r="U52" i="41"/>
  <c r="AR10" i="17"/>
  <c r="U61" i="10"/>
  <c r="AR10" i="81"/>
  <c r="Y12" i="66"/>
  <c r="X12" i="66"/>
  <c r="Z12" i="69"/>
  <c r="U42" i="96"/>
  <c r="U5" i="29"/>
  <c r="X5" i="29" s="1"/>
  <c r="U41" i="51"/>
  <c r="AN11" i="37"/>
  <c r="AI11" i="37"/>
  <c r="AE11" i="74"/>
  <c r="W12" i="74"/>
  <c r="AG11" i="74"/>
  <c r="AP11" i="74" s="1"/>
  <c r="AF11" i="74"/>
  <c r="AO11" i="74" s="1"/>
  <c r="U62" i="94"/>
  <c r="U5" i="80"/>
  <c r="X5" i="80" s="1"/>
  <c r="Y11" i="30"/>
  <c r="X11" i="30"/>
  <c r="Z11" i="81"/>
  <c r="U6" i="72"/>
  <c r="AN11" i="70"/>
  <c r="AI11" i="70"/>
  <c r="U51" i="11"/>
  <c r="U33" i="46"/>
  <c r="U60" i="48"/>
  <c r="U52" i="99"/>
  <c r="Y12" i="73"/>
  <c r="X12" i="73"/>
  <c r="U61" i="85"/>
  <c r="AR11" i="22"/>
  <c r="AR11" i="61"/>
  <c r="AR10" i="65"/>
  <c r="U33" i="53"/>
  <c r="U32" i="53" s="1"/>
  <c r="U61" i="50"/>
  <c r="U5" i="60"/>
  <c r="X5" i="60" s="1"/>
  <c r="AH12" i="61"/>
  <c r="AQ12" i="61" s="1"/>
  <c r="U41" i="92"/>
  <c r="AN11" i="73"/>
  <c r="U31" i="86"/>
  <c r="U61" i="35"/>
  <c r="AI11" i="26"/>
  <c r="AN11" i="26"/>
  <c r="U30" i="15"/>
  <c r="AI11" i="27"/>
  <c r="AN11" i="27"/>
  <c r="U5" i="64"/>
  <c r="X5" i="64" s="1"/>
  <c r="U61" i="42"/>
  <c r="U60" i="42" s="1"/>
  <c r="U41" i="20"/>
  <c r="AE11" i="36"/>
  <c r="AG11" i="36"/>
  <c r="AP11" i="36" s="1"/>
  <c r="AF11" i="36"/>
  <c r="AO11" i="36" s="1"/>
  <c r="W12" i="36"/>
  <c r="U6" i="34"/>
  <c r="U5" i="39"/>
  <c r="X5" i="39" s="1"/>
  <c r="U27" i="89"/>
  <c r="U61" i="82"/>
  <c r="AN10" i="30"/>
  <c r="AI10" i="30"/>
  <c r="U23" i="2"/>
  <c r="Z5" i="12"/>
  <c r="AH5" i="12"/>
  <c r="AQ5" i="12" s="1"/>
  <c r="U31" i="93"/>
  <c r="U62" i="90"/>
  <c r="Z12" i="61"/>
  <c r="AE12" i="22"/>
  <c r="AF12" i="22"/>
  <c r="AO12" i="22" s="1"/>
  <c r="AG12" i="22"/>
  <c r="AP12" i="22" s="1"/>
  <c r="W13" i="22"/>
  <c r="U42" i="45"/>
  <c r="U29" i="47"/>
  <c r="Y12" i="26"/>
  <c r="X12" i="26"/>
  <c r="U52" i="83"/>
  <c r="AH12" i="22"/>
  <c r="AQ12" i="22" s="1"/>
  <c r="U51" i="43"/>
  <c r="U59" i="18"/>
  <c r="U32" i="105"/>
  <c r="U52" i="91"/>
  <c r="Y12" i="27"/>
  <c r="X12" i="27"/>
  <c r="AI11" i="66"/>
  <c r="AN11" i="66"/>
  <c r="W12" i="78"/>
  <c r="AG11" i="78"/>
  <c r="AP11" i="78" s="1"/>
  <c r="AF11" i="78"/>
  <c r="AO11" i="78" s="1"/>
  <c r="AE11" i="78"/>
  <c r="AN11" i="40"/>
  <c r="AI11" i="40"/>
  <c r="U61" i="98"/>
  <c r="U50" i="16"/>
  <c r="U5" i="68"/>
  <c r="X5" i="68" s="1"/>
  <c r="AH11" i="23"/>
  <c r="AQ11" i="23" s="1"/>
  <c r="U60" i="102"/>
  <c r="U48" i="95"/>
  <c r="Y13" i="14"/>
  <c r="X13" i="14"/>
  <c r="AI11" i="73" l="1"/>
  <c r="AI12" i="14"/>
  <c r="Z12" i="66"/>
  <c r="AE12" i="66" s="1"/>
  <c r="Z12" i="73"/>
  <c r="W13" i="73" s="1"/>
  <c r="Z12" i="40"/>
  <c r="AE12" i="40" s="1"/>
  <c r="Z11" i="30"/>
  <c r="AG12" i="66"/>
  <c r="AP12" i="66" s="1"/>
  <c r="AF12" i="66"/>
  <c r="AO12" i="66" s="1"/>
  <c r="W13" i="66"/>
  <c r="AN11" i="78"/>
  <c r="AI11" i="78"/>
  <c r="U30" i="93"/>
  <c r="AR10" i="30"/>
  <c r="AR11" i="73"/>
  <c r="U32" i="46"/>
  <c r="U5" i="72"/>
  <c r="X5" i="72" s="1"/>
  <c r="U23" i="79"/>
  <c r="Z5" i="80"/>
  <c r="AH5" i="80"/>
  <c r="AQ5" i="80" s="1"/>
  <c r="AN11" i="74"/>
  <c r="AI11" i="74"/>
  <c r="U23" i="28"/>
  <c r="AH5" i="29"/>
  <c r="AQ5" i="29" s="1"/>
  <c r="Z5" i="29"/>
  <c r="W12" i="17"/>
  <c r="AG11" i="17"/>
  <c r="AP11" i="17" s="1"/>
  <c r="AF11" i="17"/>
  <c r="AO11" i="17" s="1"/>
  <c r="AE11" i="17"/>
  <c r="AI11" i="31"/>
  <c r="AN11" i="31"/>
  <c r="U40" i="104"/>
  <c r="U31" i="101"/>
  <c r="AF12" i="40"/>
  <c r="AO12" i="40" s="1"/>
  <c r="U28" i="47"/>
  <c r="AI12" i="22"/>
  <c r="AN12" i="22"/>
  <c r="U23" i="38"/>
  <c r="AH5" i="39"/>
  <c r="AQ5" i="39" s="1"/>
  <c r="Z5" i="39"/>
  <c r="AN11" i="36"/>
  <c r="AI11" i="36"/>
  <c r="U23" i="63"/>
  <c r="AH5" i="64"/>
  <c r="AQ5" i="64" s="1"/>
  <c r="Z5" i="64"/>
  <c r="AR11" i="26"/>
  <c r="U23" i="59"/>
  <c r="AH5" i="60"/>
  <c r="AQ5" i="60" s="1"/>
  <c r="Z5" i="60"/>
  <c r="U60" i="85"/>
  <c r="AF11" i="81"/>
  <c r="AO11" i="81" s="1"/>
  <c r="AE11" i="81"/>
  <c r="W12" i="81"/>
  <c r="AG11" i="81"/>
  <c r="AP11" i="81" s="1"/>
  <c r="AR11" i="37"/>
  <c r="AH12" i="70"/>
  <c r="AQ12" i="70" s="1"/>
  <c r="U41" i="88"/>
  <c r="AN11" i="77"/>
  <c r="AI11" i="77"/>
  <c r="U38" i="44"/>
  <c r="U40" i="84"/>
  <c r="U31" i="105"/>
  <c r="U51" i="99"/>
  <c r="U50" i="11"/>
  <c r="AH11" i="30"/>
  <c r="AQ11" i="30" s="1"/>
  <c r="U61" i="94"/>
  <c r="U41" i="96"/>
  <c r="U51" i="41"/>
  <c r="U23" i="19"/>
  <c r="AH5" i="21"/>
  <c r="AQ5" i="21" s="1"/>
  <c r="Z5" i="21"/>
  <c r="Z12" i="70"/>
  <c r="AH12" i="37"/>
  <c r="AQ12" i="37" s="1"/>
  <c r="U31" i="32"/>
  <c r="U5" i="76"/>
  <c r="X5" i="76" s="1"/>
  <c r="U52" i="49"/>
  <c r="U51" i="87"/>
  <c r="AN11" i="62"/>
  <c r="AI11" i="62"/>
  <c r="U59" i="102"/>
  <c r="U40" i="20"/>
  <c r="U60" i="35"/>
  <c r="U60" i="50"/>
  <c r="AR12" i="14"/>
  <c r="AR11" i="70"/>
  <c r="AE11" i="30"/>
  <c r="AF11" i="30"/>
  <c r="AO11" i="30" s="1"/>
  <c r="AG11" i="30"/>
  <c r="AP11" i="30" s="1"/>
  <c r="W12" i="30"/>
  <c r="AF12" i="69"/>
  <c r="AO12" i="69" s="1"/>
  <c r="AE12" i="69"/>
  <c r="W13" i="69"/>
  <c r="AG12" i="69"/>
  <c r="AP12" i="69" s="1"/>
  <c r="Y12" i="31"/>
  <c r="Z12" i="31" s="1"/>
  <c r="X12" i="31"/>
  <c r="W13" i="37"/>
  <c r="AE12" i="37"/>
  <c r="AF12" i="37"/>
  <c r="AO12" i="37" s="1"/>
  <c r="AG12" i="37"/>
  <c r="AP12" i="37" s="1"/>
  <c r="AN11" i="23"/>
  <c r="AI11" i="23"/>
  <c r="Y12" i="77"/>
  <c r="X12" i="77"/>
  <c r="Z12" i="77" s="1"/>
  <c r="U28" i="97"/>
  <c r="U27" i="97" s="1"/>
  <c r="U31" i="52"/>
  <c r="AH12" i="27"/>
  <c r="AQ12" i="27" s="1"/>
  <c r="U49" i="16"/>
  <c r="U51" i="83"/>
  <c r="W13" i="61"/>
  <c r="AE12" i="61"/>
  <c r="AG12" i="61"/>
  <c r="AP12" i="61" s="1"/>
  <c r="AF12" i="61"/>
  <c r="AO12" i="61" s="1"/>
  <c r="U60" i="98"/>
  <c r="AH12" i="26"/>
  <c r="AQ12" i="26" s="1"/>
  <c r="U41" i="45"/>
  <c r="U60" i="82"/>
  <c r="U5" i="34"/>
  <c r="X5" i="34" s="1"/>
  <c r="AR11" i="27"/>
  <c r="U40" i="92"/>
  <c r="AR11" i="40"/>
  <c r="U51" i="91"/>
  <c r="U50" i="91" s="1"/>
  <c r="U50" i="43"/>
  <c r="U49" i="43" s="1"/>
  <c r="Z12" i="26"/>
  <c r="Y13" i="22"/>
  <c r="X13" i="22"/>
  <c r="U61" i="90"/>
  <c r="AE5" i="12"/>
  <c r="W6" i="12"/>
  <c r="AF5" i="12"/>
  <c r="AO5" i="12" s="1"/>
  <c r="AG5" i="12"/>
  <c r="AP5" i="12" s="1"/>
  <c r="Y12" i="36"/>
  <c r="X12" i="36"/>
  <c r="AH12" i="73"/>
  <c r="AQ12" i="73" s="1"/>
  <c r="U59" i="48"/>
  <c r="U40" i="51"/>
  <c r="AH12" i="66"/>
  <c r="AQ12" i="66" s="1"/>
  <c r="U60" i="10"/>
  <c r="U59" i="10" s="1"/>
  <c r="U40" i="13"/>
  <c r="U41" i="54"/>
  <c r="Y12" i="23"/>
  <c r="X12" i="23"/>
  <c r="U23" i="24"/>
  <c r="AH5" i="25"/>
  <c r="AQ5" i="25" s="1"/>
  <c r="Z5" i="25"/>
  <c r="U51" i="103"/>
  <c r="Y12" i="62"/>
  <c r="X12" i="62"/>
  <c r="AH13" i="14"/>
  <c r="AQ13" i="14" s="1"/>
  <c r="Z12" i="27"/>
  <c r="Z13" i="14"/>
  <c r="U58" i="18"/>
  <c r="Y12" i="78"/>
  <c r="X12" i="78"/>
  <c r="U47" i="95"/>
  <c r="U23" i="67"/>
  <c r="AH5" i="68"/>
  <c r="AQ5" i="68" s="1"/>
  <c r="Z5" i="68"/>
  <c r="AR11" i="66"/>
  <c r="U22" i="2"/>
  <c r="U26" i="89"/>
  <c r="U59" i="42"/>
  <c r="U29" i="15"/>
  <c r="U30" i="86"/>
  <c r="U31" i="53"/>
  <c r="Y12" i="74"/>
  <c r="X12" i="74"/>
  <c r="AE11" i="65"/>
  <c r="W12" i="65"/>
  <c r="AF11" i="65"/>
  <c r="AO11" i="65" s="1"/>
  <c r="AG11" i="65"/>
  <c r="AP11" i="65" s="1"/>
  <c r="AH12" i="40"/>
  <c r="AQ12" i="40" s="1"/>
  <c r="U51" i="55"/>
  <c r="U41" i="100"/>
  <c r="W13" i="40" l="1"/>
  <c r="AF12" i="73"/>
  <c r="AO12" i="73" s="1"/>
  <c r="AG12" i="40"/>
  <c r="AP12" i="40" s="1"/>
  <c r="AG12" i="73"/>
  <c r="AP12" i="73" s="1"/>
  <c r="AE12" i="73"/>
  <c r="AI12" i="73" s="1"/>
  <c r="Z12" i="74"/>
  <c r="AF12" i="74" s="1"/>
  <c r="AO12" i="74" s="1"/>
  <c r="AE12" i="74"/>
  <c r="AF12" i="77"/>
  <c r="AO12" i="77" s="1"/>
  <c r="AE12" i="77"/>
  <c r="AG12" i="77"/>
  <c r="AP12" i="77" s="1"/>
  <c r="W13" i="77"/>
  <c r="U25" i="89"/>
  <c r="AE12" i="27"/>
  <c r="W13" i="27"/>
  <c r="AF12" i="27"/>
  <c r="AO12" i="27" s="1"/>
  <c r="AG12" i="27"/>
  <c r="AP12" i="27" s="1"/>
  <c r="U22" i="24"/>
  <c r="AH12" i="36"/>
  <c r="AQ12" i="36" s="1"/>
  <c r="AN5" i="12"/>
  <c r="AI5" i="12"/>
  <c r="AG12" i="26"/>
  <c r="AP12" i="26" s="1"/>
  <c r="W13" i="26"/>
  <c r="AE12" i="26"/>
  <c r="AF12" i="26"/>
  <c r="AO12" i="26" s="1"/>
  <c r="U23" i="33"/>
  <c r="AH5" i="34"/>
  <c r="AQ5" i="34" s="1"/>
  <c r="Z5" i="34"/>
  <c r="Y13" i="61"/>
  <c r="X13" i="61"/>
  <c r="AI12" i="37"/>
  <c r="AN12" i="37"/>
  <c r="Y13" i="69"/>
  <c r="Z13" i="69" s="1"/>
  <c r="X13" i="69"/>
  <c r="AN11" i="30"/>
  <c r="AI11" i="30"/>
  <c r="U59" i="50"/>
  <c r="U58" i="102"/>
  <c r="U51" i="49"/>
  <c r="U22" i="19"/>
  <c r="U60" i="94"/>
  <c r="U50" i="99"/>
  <c r="U37" i="44"/>
  <c r="W6" i="64"/>
  <c r="AG5" i="64"/>
  <c r="AP5" i="64" s="1"/>
  <c r="AF5" i="64"/>
  <c r="AO5" i="64" s="1"/>
  <c r="AE5" i="64"/>
  <c r="AI11" i="17"/>
  <c r="AN11" i="17"/>
  <c r="AE5" i="29"/>
  <c r="AF5" i="29"/>
  <c r="AO5" i="29" s="1"/>
  <c r="W6" i="29"/>
  <c r="AG5" i="29"/>
  <c r="AP5" i="29" s="1"/>
  <c r="AH12" i="78"/>
  <c r="AQ12" i="78" s="1"/>
  <c r="AG5" i="68"/>
  <c r="AP5" i="68" s="1"/>
  <c r="AE5" i="68"/>
  <c r="W6" i="68"/>
  <c r="AF5" i="68"/>
  <c r="AO5" i="68" s="1"/>
  <c r="Z12" i="78"/>
  <c r="U50" i="103"/>
  <c r="AH12" i="23"/>
  <c r="AQ12" i="23" s="1"/>
  <c r="U39" i="13"/>
  <c r="U39" i="51"/>
  <c r="Z12" i="36"/>
  <c r="Y13" i="37"/>
  <c r="X13" i="37"/>
  <c r="AN12" i="69"/>
  <c r="AI12" i="69"/>
  <c r="AR11" i="62"/>
  <c r="AG12" i="70"/>
  <c r="AP12" i="70" s="1"/>
  <c r="AE12" i="70"/>
  <c r="AF12" i="70"/>
  <c r="AO12" i="70" s="1"/>
  <c r="W13" i="70"/>
  <c r="AR11" i="77"/>
  <c r="U22" i="59"/>
  <c r="W6" i="39"/>
  <c r="AE5" i="39"/>
  <c r="AG5" i="39"/>
  <c r="AP5" i="39" s="1"/>
  <c r="AF5" i="39"/>
  <c r="AO5" i="39" s="1"/>
  <c r="U27" i="47"/>
  <c r="U30" i="101"/>
  <c r="U31" i="46"/>
  <c r="U29" i="93"/>
  <c r="U50" i="55"/>
  <c r="U29" i="86"/>
  <c r="U21" i="2"/>
  <c r="Z12" i="23"/>
  <c r="U60" i="90"/>
  <c r="U48" i="43"/>
  <c r="U39" i="92"/>
  <c r="U59" i="82"/>
  <c r="U59" i="98"/>
  <c r="U50" i="83"/>
  <c r="U30" i="52"/>
  <c r="AR11" i="23"/>
  <c r="AH12" i="31"/>
  <c r="AQ12" i="31" s="1"/>
  <c r="U59" i="35"/>
  <c r="U23" i="75"/>
  <c r="AH5" i="76"/>
  <c r="AQ5" i="76" s="1"/>
  <c r="Z5" i="76"/>
  <c r="U50" i="41"/>
  <c r="U30" i="105"/>
  <c r="U59" i="85"/>
  <c r="U22" i="63"/>
  <c r="U22" i="28"/>
  <c r="AF5" i="80"/>
  <c r="AO5" i="80" s="1"/>
  <c r="AE5" i="80"/>
  <c r="W6" i="80"/>
  <c r="AG5" i="80"/>
  <c r="AP5" i="80" s="1"/>
  <c r="AR11" i="78"/>
  <c r="AN12" i="73"/>
  <c r="AN11" i="65"/>
  <c r="AI11" i="65"/>
  <c r="AH12" i="74"/>
  <c r="AQ12" i="74" s="1"/>
  <c r="U28" i="15"/>
  <c r="U22" i="67"/>
  <c r="AH12" i="62"/>
  <c r="AQ12" i="62" s="1"/>
  <c r="U58" i="48"/>
  <c r="AH13" i="22"/>
  <c r="AQ13" i="22" s="1"/>
  <c r="AG12" i="31"/>
  <c r="AP12" i="31" s="1"/>
  <c r="AE12" i="31"/>
  <c r="AF12" i="31"/>
  <c r="AO12" i="31" s="1"/>
  <c r="W13" i="31"/>
  <c r="Y12" i="30"/>
  <c r="X12" i="30"/>
  <c r="AR11" i="36"/>
  <c r="U22" i="38"/>
  <c r="AN12" i="40"/>
  <c r="AI12" i="40"/>
  <c r="U39" i="104"/>
  <c r="Y12" i="17"/>
  <c r="X12" i="17"/>
  <c r="AR11" i="74"/>
  <c r="U22" i="79"/>
  <c r="U40" i="100"/>
  <c r="U58" i="10"/>
  <c r="Y12" i="65"/>
  <c r="X12" i="65"/>
  <c r="Z12" i="65" s="1"/>
  <c r="U30" i="53"/>
  <c r="U58" i="42"/>
  <c r="U57" i="18"/>
  <c r="Z12" i="62"/>
  <c r="W6" i="25"/>
  <c r="AE5" i="25"/>
  <c r="AF5" i="25"/>
  <c r="AO5" i="25" s="1"/>
  <c r="AG5" i="25"/>
  <c r="AP5" i="25" s="1"/>
  <c r="Z13" i="22"/>
  <c r="U49" i="91"/>
  <c r="U40" i="45"/>
  <c r="U48" i="16"/>
  <c r="U26" i="97"/>
  <c r="U25" i="97" s="1"/>
  <c r="U39" i="20"/>
  <c r="U50" i="87"/>
  <c r="U30" i="32"/>
  <c r="AG5" i="21"/>
  <c r="AP5" i="21" s="1"/>
  <c r="W6" i="21"/>
  <c r="AF5" i="21"/>
  <c r="AO5" i="21" s="1"/>
  <c r="AE5" i="21"/>
  <c r="U40" i="96"/>
  <c r="U49" i="11"/>
  <c r="U39" i="84"/>
  <c r="U40" i="88"/>
  <c r="Y12" i="81"/>
  <c r="X12" i="81"/>
  <c r="Y13" i="40"/>
  <c r="X13" i="40"/>
  <c r="Y13" i="66"/>
  <c r="X13" i="66"/>
  <c r="U46" i="95"/>
  <c r="W14" i="14"/>
  <c r="AG13" i="14"/>
  <c r="AP13" i="14" s="1"/>
  <c r="AF13" i="14"/>
  <c r="AO13" i="14" s="1"/>
  <c r="AE13" i="14"/>
  <c r="U40" i="54"/>
  <c r="Y6" i="12"/>
  <c r="X6" i="12"/>
  <c r="AI12" i="61"/>
  <c r="AN12" i="61"/>
  <c r="AH12" i="77"/>
  <c r="AQ12" i="77" s="1"/>
  <c r="AN11" i="81"/>
  <c r="AI11" i="81"/>
  <c r="AF5" i="60"/>
  <c r="AO5" i="60" s="1"/>
  <c r="AE5" i="60"/>
  <c r="W6" i="60"/>
  <c r="AG5" i="60"/>
  <c r="AP5" i="60" s="1"/>
  <c r="AR12" i="22"/>
  <c r="AR11" i="31"/>
  <c r="U23" i="71"/>
  <c r="AH5" i="72"/>
  <c r="AQ5" i="72" s="1"/>
  <c r="Z5" i="72"/>
  <c r="AN12" i="66"/>
  <c r="AI12" i="66"/>
  <c r="Y13" i="73"/>
  <c r="X13" i="73"/>
  <c r="W13" i="74" l="1"/>
  <c r="Z12" i="30"/>
  <c r="AG12" i="74"/>
  <c r="AP12" i="74" s="1"/>
  <c r="Z13" i="40"/>
  <c r="AE13" i="40" s="1"/>
  <c r="Z6" i="12"/>
  <c r="AG6" i="12" s="1"/>
  <c r="AP6" i="12" s="1"/>
  <c r="AF13" i="69"/>
  <c r="AO13" i="69" s="1"/>
  <c r="AG13" i="69"/>
  <c r="AP13" i="69" s="1"/>
  <c r="W14" i="69"/>
  <c r="AE13" i="69"/>
  <c r="AG13" i="40"/>
  <c r="AP13" i="40" s="1"/>
  <c r="AF13" i="40"/>
  <c r="AO13" i="40" s="1"/>
  <c r="W13" i="30"/>
  <c r="AE12" i="30"/>
  <c r="AF12" i="30"/>
  <c r="AO12" i="30" s="1"/>
  <c r="AG12" i="30"/>
  <c r="AP12" i="30" s="1"/>
  <c r="AH13" i="66"/>
  <c r="AQ13" i="66" s="1"/>
  <c r="U49" i="87"/>
  <c r="U56" i="18"/>
  <c r="AE12" i="65"/>
  <c r="AF12" i="65"/>
  <c r="AO12" i="65" s="1"/>
  <c r="W13" i="65"/>
  <c r="AG12" i="65"/>
  <c r="AP12" i="65" s="1"/>
  <c r="U21" i="38"/>
  <c r="Y13" i="31"/>
  <c r="X13" i="31"/>
  <c r="AR12" i="73"/>
  <c r="AN5" i="80"/>
  <c r="AI5" i="80"/>
  <c r="U58" i="35"/>
  <c r="U29" i="52"/>
  <c r="U58" i="82"/>
  <c r="U59" i="90"/>
  <c r="AN5" i="39"/>
  <c r="AI5" i="39"/>
  <c r="Y13" i="70"/>
  <c r="X13" i="70"/>
  <c r="AR12" i="69"/>
  <c r="AI5" i="29"/>
  <c r="AN5" i="29"/>
  <c r="Y6" i="64"/>
  <c r="X6" i="64"/>
  <c r="Z6" i="64" s="1"/>
  <c r="U59" i="94"/>
  <c r="U57" i="102"/>
  <c r="Y13" i="27"/>
  <c r="X13" i="27"/>
  <c r="AI12" i="77"/>
  <c r="AN12" i="77"/>
  <c r="AR12" i="61"/>
  <c r="AR11" i="81"/>
  <c r="Z13" i="66"/>
  <c r="Y6" i="21"/>
  <c r="X6" i="21"/>
  <c r="U21" i="79"/>
  <c r="U57" i="48"/>
  <c r="U27" i="15"/>
  <c r="U58" i="85"/>
  <c r="AF12" i="23"/>
  <c r="AO12" i="23" s="1"/>
  <c r="AE12" i="23"/>
  <c r="W13" i="23"/>
  <c r="AG12" i="23"/>
  <c r="AP12" i="23" s="1"/>
  <c r="U49" i="55"/>
  <c r="U48" i="55" s="1"/>
  <c r="U29" i="101"/>
  <c r="Y6" i="39"/>
  <c r="X6" i="39"/>
  <c r="Z6" i="39" s="1"/>
  <c r="U38" i="51"/>
  <c r="U49" i="103"/>
  <c r="AI12" i="26"/>
  <c r="AN12" i="26"/>
  <c r="AI12" i="27"/>
  <c r="AN12" i="27"/>
  <c r="AN13" i="14"/>
  <c r="AI13" i="14"/>
  <c r="U48" i="11"/>
  <c r="U38" i="20"/>
  <c r="U39" i="45"/>
  <c r="AN5" i="25"/>
  <c r="AI5" i="25"/>
  <c r="U57" i="42"/>
  <c r="U38" i="104"/>
  <c r="AI12" i="31"/>
  <c r="AN12" i="31"/>
  <c r="W6" i="76"/>
  <c r="AG5" i="76"/>
  <c r="AP5" i="76" s="1"/>
  <c r="AF5" i="76"/>
  <c r="AO5" i="76" s="1"/>
  <c r="AE5" i="76"/>
  <c r="U49" i="83"/>
  <c r="U38" i="92"/>
  <c r="AN12" i="70"/>
  <c r="AI12" i="70"/>
  <c r="AH13" i="37"/>
  <c r="AQ13" i="37" s="1"/>
  <c r="AF12" i="78"/>
  <c r="AO12" i="78" s="1"/>
  <c r="AE12" i="78"/>
  <c r="W13" i="78"/>
  <c r="AG12" i="78"/>
  <c r="AP12" i="78" s="1"/>
  <c r="AR11" i="17"/>
  <c r="U36" i="44"/>
  <c r="U21" i="19"/>
  <c r="U58" i="50"/>
  <c r="Y13" i="26"/>
  <c r="X13" i="26"/>
  <c r="AN12" i="74"/>
  <c r="AR12" i="40"/>
  <c r="U21" i="28"/>
  <c r="U29" i="105"/>
  <c r="U20" i="2"/>
  <c r="U19" i="2" s="1"/>
  <c r="U28" i="93"/>
  <c r="U26" i="47"/>
  <c r="U21" i="59"/>
  <c r="Z13" i="37"/>
  <c r="U38" i="13"/>
  <c r="U37" i="13" s="1"/>
  <c r="AN5" i="64"/>
  <c r="AI5" i="64"/>
  <c r="AR11" i="30"/>
  <c r="AR12" i="37"/>
  <c r="AF5" i="34"/>
  <c r="AO5" i="34" s="1"/>
  <c r="AG5" i="34"/>
  <c r="AP5" i="34" s="1"/>
  <c r="W6" i="34"/>
  <c r="AE5" i="34"/>
  <c r="U21" i="24"/>
  <c r="U24" i="89"/>
  <c r="Y13" i="74"/>
  <c r="X13" i="74"/>
  <c r="AH12" i="81"/>
  <c r="AQ12" i="81" s="1"/>
  <c r="U47" i="16"/>
  <c r="Z12" i="81"/>
  <c r="W6" i="72"/>
  <c r="AG5" i="72"/>
  <c r="AP5" i="72" s="1"/>
  <c r="AF5" i="72"/>
  <c r="AO5" i="72" s="1"/>
  <c r="AE5" i="72"/>
  <c r="Y14" i="14"/>
  <c r="X14" i="14"/>
  <c r="Y6" i="25"/>
  <c r="X6" i="25"/>
  <c r="Z6" i="25" s="1"/>
  <c r="U57" i="10"/>
  <c r="AR12" i="66"/>
  <c r="U22" i="71"/>
  <c r="Y6" i="60"/>
  <c r="X6" i="60"/>
  <c r="U39" i="88"/>
  <c r="U39" i="96"/>
  <c r="U29" i="32"/>
  <c r="U24" i="97"/>
  <c r="U48" i="91"/>
  <c r="AE12" i="62"/>
  <c r="AG12" i="62"/>
  <c r="AP12" i="62" s="1"/>
  <c r="AF12" i="62"/>
  <c r="AO12" i="62" s="1"/>
  <c r="W13" i="62"/>
  <c r="U29" i="53"/>
  <c r="AH12" i="17"/>
  <c r="AQ12" i="17" s="1"/>
  <c r="AR11" i="65"/>
  <c r="U22" i="75"/>
  <c r="U58" i="98"/>
  <c r="U47" i="43"/>
  <c r="Y6" i="68"/>
  <c r="X6" i="68"/>
  <c r="Y6" i="29"/>
  <c r="X6" i="29"/>
  <c r="U49" i="99"/>
  <c r="U50" i="49"/>
  <c r="AH13" i="61"/>
  <c r="AQ13" i="61" s="1"/>
  <c r="AR5" i="12"/>
  <c r="Y13" i="77"/>
  <c r="X13" i="77"/>
  <c r="U38" i="84"/>
  <c r="AH13" i="73"/>
  <c r="AQ13" i="73" s="1"/>
  <c r="AH6" i="12"/>
  <c r="AQ6" i="12" s="1"/>
  <c r="Z13" i="73"/>
  <c r="AH13" i="40"/>
  <c r="AQ13" i="40" s="1"/>
  <c r="AH12" i="30"/>
  <c r="AQ12" i="30" s="1"/>
  <c r="AN5" i="60"/>
  <c r="AI5" i="60"/>
  <c r="U39" i="54"/>
  <c r="U45" i="95"/>
  <c r="AI5" i="21"/>
  <c r="AN5" i="21"/>
  <c r="AG13" i="22"/>
  <c r="AP13" i="22" s="1"/>
  <c r="AE13" i="22"/>
  <c r="W14" i="22"/>
  <c r="AF13" i="22"/>
  <c r="AO13" i="22" s="1"/>
  <c r="AH12" i="65"/>
  <c r="AQ12" i="65" s="1"/>
  <c r="U39" i="100"/>
  <c r="Z12" i="17"/>
  <c r="U21" i="67"/>
  <c r="Y6" i="80"/>
  <c r="X6" i="80"/>
  <c r="U21" i="63"/>
  <c r="U49" i="41"/>
  <c r="U28" i="86"/>
  <c r="U30" i="46"/>
  <c r="U29" i="46" s="1"/>
  <c r="AG12" i="36"/>
  <c r="AP12" i="36" s="1"/>
  <c r="W13" i="36"/>
  <c r="AE12" i="36"/>
  <c r="AF12" i="36"/>
  <c r="AO12" i="36" s="1"/>
  <c r="AI5" i="68"/>
  <c r="AN5" i="68"/>
  <c r="AH13" i="69"/>
  <c r="AQ13" i="69" s="1"/>
  <c r="Z13" i="61"/>
  <c r="U22" i="33"/>
  <c r="AI12" i="74" l="1"/>
  <c r="AE6" i="12"/>
  <c r="W14" i="40"/>
  <c r="W7" i="12"/>
  <c r="X7" i="12" s="1"/>
  <c r="AF6" i="12"/>
  <c r="AO6" i="12" s="1"/>
  <c r="Z13" i="31"/>
  <c r="AF13" i="31" s="1"/>
  <c r="AO13" i="31" s="1"/>
  <c r="AR5" i="21"/>
  <c r="AH6" i="29"/>
  <c r="AQ6" i="29" s="1"/>
  <c r="Y13" i="62"/>
  <c r="X13" i="62"/>
  <c r="Z13" i="62" s="1"/>
  <c r="U21" i="71"/>
  <c r="AE6" i="25"/>
  <c r="AF6" i="25"/>
  <c r="AO6" i="25" s="1"/>
  <c r="AG6" i="25"/>
  <c r="AP6" i="25" s="1"/>
  <c r="W7" i="25"/>
  <c r="U23" i="89"/>
  <c r="AR12" i="74"/>
  <c r="U57" i="50"/>
  <c r="U48" i="83"/>
  <c r="U47" i="83" s="1"/>
  <c r="AR12" i="31"/>
  <c r="U47" i="11"/>
  <c r="AR12" i="26"/>
  <c r="AE6" i="39"/>
  <c r="AF6" i="39"/>
  <c r="AO6" i="39" s="1"/>
  <c r="AG6" i="39"/>
  <c r="AP6" i="39" s="1"/>
  <c r="W7" i="39"/>
  <c r="AH6" i="21"/>
  <c r="AQ6" i="21" s="1"/>
  <c r="AE6" i="64"/>
  <c r="AG6" i="64"/>
  <c r="AP6" i="64" s="1"/>
  <c r="AF6" i="64"/>
  <c r="AO6" i="64" s="1"/>
  <c r="W7" i="64"/>
  <c r="AH13" i="70"/>
  <c r="AQ13" i="70" s="1"/>
  <c r="U58" i="90"/>
  <c r="U57" i="35"/>
  <c r="AE13" i="31"/>
  <c r="AG13" i="31"/>
  <c r="AP13" i="31" s="1"/>
  <c r="Z6" i="29"/>
  <c r="U46" i="43"/>
  <c r="U23" i="97"/>
  <c r="U22" i="97" s="1"/>
  <c r="U38" i="88"/>
  <c r="U25" i="47"/>
  <c r="U28" i="105"/>
  <c r="AR12" i="70"/>
  <c r="AN5" i="76"/>
  <c r="AI5" i="76"/>
  <c r="AR13" i="14"/>
  <c r="Y13" i="23"/>
  <c r="X13" i="23"/>
  <c r="U26" i="15"/>
  <c r="Z6" i="21"/>
  <c r="Z13" i="70"/>
  <c r="AR5" i="80"/>
  <c r="AN12" i="65"/>
  <c r="AI12" i="65"/>
  <c r="AH6" i="60"/>
  <c r="AQ6" i="60" s="1"/>
  <c r="AH14" i="14"/>
  <c r="AQ14" i="14" s="1"/>
  <c r="Y6" i="72"/>
  <c r="X6" i="72"/>
  <c r="AH13" i="74"/>
  <c r="AQ13" i="74" s="1"/>
  <c r="U20" i="24"/>
  <c r="U36" i="13"/>
  <c r="AH13" i="26"/>
  <c r="AQ13" i="26" s="1"/>
  <c r="U20" i="19"/>
  <c r="Y13" i="78"/>
  <c r="X13" i="78"/>
  <c r="U37" i="104"/>
  <c r="U38" i="45"/>
  <c r="U48" i="103"/>
  <c r="AN12" i="23"/>
  <c r="AI12" i="23"/>
  <c r="U56" i="102"/>
  <c r="U57" i="82"/>
  <c r="Y14" i="40"/>
  <c r="X14" i="40"/>
  <c r="Z14" i="40" s="1"/>
  <c r="Y7" i="12"/>
  <c r="U48" i="41"/>
  <c r="U37" i="84"/>
  <c r="U20" i="67"/>
  <c r="AH13" i="77"/>
  <c r="AQ13" i="77" s="1"/>
  <c r="AR5" i="68"/>
  <c r="AE12" i="17"/>
  <c r="AF12" i="17"/>
  <c r="AO12" i="17" s="1"/>
  <c r="AG12" i="17"/>
  <c r="AP12" i="17" s="1"/>
  <c r="W13" i="17"/>
  <c r="U21" i="33"/>
  <c r="U49" i="49"/>
  <c r="AH6" i="68"/>
  <c r="AQ6" i="68" s="1"/>
  <c r="U57" i="98"/>
  <c r="U56" i="98" s="1"/>
  <c r="AN12" i="62"/>
  <c r="AI12" i="62"/>
  <c r="U28" i="32"/>
  <c r="Z6" i="60"/>
  <c r="Z14" i="14"/>
  <c r="AG12" i="81"/>
  <c r="AP12" i="81" s="1"/>
  <c r="W13" i="81"/>
  <c r="AF12" i="81"/>
  <c r="AO12" i="81" s="1"/>
  <c r="AE12" i="81"/>
  <c r="Z13" i="74"/>
  <c r="AI5" i="34"/>
  <c r="AN5" i="34"/>
  <c r="W14" i="37"/>
  <c r="AF13" i="37"/>
  <c r="AO13" i="37" s="1"/>
  <c r="AE13" i="37"/>
  <c r="AG13" i="37"/>
  <c r="AP13" i="37" s="1"/>
  <c r="U27" i="93"/>
  <c r="U20" i="28"/>
  <c r="Z13" i="26"/>
  <c r="AI12" i="78"/>
  <c r="AN12" i="78"/>
  <c r="U28" i="101"/>
  <c r="U56" i="48"/>
  <c r="AF13" i="66"/>
  <c r="AO13" i="66" s="1"/>
  <c r="AE13" i="66"/>
  <c r="AG13" i="66"/>
  <c r="AP13" i="66" s="1"/>
  <c r="W14" i="66"/>
  <c r="AR12" i="77"/>
  <c r="AR5" i="29"/>
  <c r="AR5" i="39"/>
  <c r="U20" i="38"/>
  <c r="U55" i="18"/>
  <c r="AN13" i="40"/>
  <c r="AI13" i="40"/>
  <c r="U20" i="63"/>
  <c r="X14" i="22"/>
  <c r="Y14" i="22"/>
  <c r="Z14" i="22"/>
  <c r="AH6" i="80"/>
  <c r="AQ6" i="80" s="1"/>
  <c r="AN13" i="22"/>
  <c r="AI13" i="22"/>
  <c r="U27" i="86"/>
  <c r="Z6" i="68"/>
  <c r="U56" i="10"/>
  <c r="Y6" i="34"/>
  <c r="X6" i="34"/>
  <c r="Z6" i="34" s="1"/>
  <c r="U35" i="44"/>
  <c r="U37" i="92"/>
  <c r="Y6" i="76"/>
  <c r="X6" i="76"/>
  <c r="U56" i="42"/>
  <c r="U37" i="20"/>
  <c r="AR12" i="27"/>
  <c r="U37" i="51"/>
  <c r="AH13" i="27"/>
  <c r="AQ13" i="27" s="1"/>
  <c r="U58" i="94"/>
  <c r="U28" i="52"/>
  <c r="AI12" i="30"/>
  <c r="AN12" i="30"/>
  <c r="AI13" i="69"/>
  <c r="AN13" i="69"/>
  <c r="U28" i="46"/>
  <c r="U44" i="95"/>
  <c r="Z13" i="77"/>
  <c r="W14" i="61"/>
  <c r="AG13" i="61"/>
  <c r="AP13" i="61" s="1"/>
  <c r="AF13" i="61"/>
  <c r="AO13" i="61" s="1"/>
  <c r="AE13" i="61"/>
  <c r="AI12" i="36"/>
  <c r="AN12" i="36"/>
  <c r="Z6" i="80"/>
  <c r="U38" i="100"/>
  <c r="U38" i="54"/>
  <c r="Y13" i="36"/>
  <c r="X13" i="36"/>
  <c r="AR5" i="60"/>
  <c r="AG13" i="73"/>
  <c r="AP13" i="73" s="1"/>
  <c r="AE13" i="73"/>
  <c r="AF13" i="73"/>
  <c r="AO13" i="73" s="1"/>
  <c r="W14" i="73"/>
  <c r="U48" i="99"/>
  <c r="U21" i="75"/>
  <c r="U28" i="53"/>
  <c r="U47" i="91"/>
  <c r="U38" i="96"/>
  <c r="AH6" i="25"/>
  <c r="AQ6" i="25" s="1"/>
  <c r="AN5" i="72"/>
  <c r="AI5" i="72"/>
  <c r="U46" i="16"/>
  <c r="AR5" i="64"/>
  <c r="U20" i="59"/>
  <c r="U18" i="2"/>
  <c r="AR5" i="25"/>
  <c r="AH6" i="39"/>
  <c r="AQ6" i="39" s="1"/>
  <c r="U47" i="55"/>
  <c r="U57" i="85"/>
  <c r="U20" i="79"/>
  <c r="Z13" i="27"/>
  <c r="AH6" i="64"/>
  <c r="AQ6" i="64" s="1"/>
  <c r="AH13" i="31"/>
  <c r="AQ13" i="31" s="1"/>
  <c r="Y13" i="65"/>
  <c r="X13" i="65"/>
  <c r="U48" i="87"/>
  <c r="Y13" i="30"/>
  <c r="X13" i="30"/>
  <c r="Z13" i="30" s="1"/>
  <c r="Y14" i="69"/>
  <c r="X14" i="69"/>
  <c r="AN6" i="12"/>
  <c r="AI6" i="12" l="1"/>
  <c r="W14" i="31"/>
  <c r="Z13" i="65"/>
  <c r="Z6" i="76"/>
  <c r="AE6" i="76" s="1"/>
  <c r="Z13" i="23"/>
  <c r="AG13" i="23" s="1"/>
  <c r="AP13" i="23" s="1"/>
  <c r="Z6" i="72"/>
  <c r="W7" i="72" s="1"/>
  <c r="AE13" i="30"/>
  <c r="AF13" i="30"/>
  <c r="AO13" i="30" s="1"/>
  <c r="AG13" i="30"/>
  <c r="AP13" i="30" s="1"/>
  <c r="W14" i="30"/>
  <c r="AF6" i="76"/>
  <c r="AO6" i="76" s="1"/>
  <c r="W14" i="23"/>
  <c r="AH13" i="36"/>
  <c r="AQ13" i="36" s="1"/>
  <c r="AR5" i="72"/>
  <c r="U20" i="75"/>
  <c r="W7" i="34"/>
  <c r="AF6" i="34"/>
  <c r="AO6" i="34" s="1"/>
  <c r="AE6" i="34"/>
  <c r="AG6" i="34"/>
  <c r="AP6" i="34" s="1"/>
  <c r="AE14" i="22"/>
  <c r="AF14" i="22"/>
  <c r="AO14" i="22" s="1"/>
  <c r="W15" i="22"/>
  <c r="AG14" i="22"/>
  <c r="AP14" i="22" s="1"/>
  <c r="Z14" i="69"/>
  <c r="AH14" i="69"/>
  <c r="AQ14" i="69" s="1"/>
  <c r="U47" i="87"/>
  <c r="U19" i="59"/>
  <c r="U18" i="59" s="1"/>
  <c r="U37" i="54"/>
  <c r="AN13" i="61"/>
  <c r="AI13" i="61"/>
  <c r="U43" i="95"/>
  <c r="AR12" i="30"/>
  <c r="U36" i="20"/>
  <c r="AR13" i="22"/>
  <c r="AN13" i="66"/>
  <c r="AI13" i="66"/>
  <c r="U26" i="93"/>
  <c r="AR5" i="34"/>
  <c r="AG14" i="14"/>
  <c r="AP14" i="14" s="1"/>
  <c r="AE14" i="14"/>
  <c r="W15" i="14"/>
  <c r="AF14" i="14"/>
  <c r="AO14" i="14" s="1"/>
  <c r="U48" i="49"/>
  <c r="AN12" i="17"/>
  <c r="AI12" i="17"/>
  <c r="U19" i="67"/>
  <c r="U35" i="13"/>
  <c r="W7" i="21"/>
  <c r="AE6" i="21"/>
  <c r="AF6" i="21"/>
  <c r="AO6" i="21" s="1"/>
  <c r="AG6" i="21"/>
  <c r="AP6" i="21" s="1"/>
  <c r="U57" i="90"/>
  <c r="AN6" i="64"/>
  <c r="AI6" i="64"/>
  <c r="U37" i="100"/>
  <c r="U19" i="79"/>
  <c r="U37" i="96"/>
  <c r="AR12" i="36"/>
  <c r="U26" i="86"/>
  <c r="U27" i="101"/>
  <c r="AH13" i="65"/>
  <c r="AQ13" i="65" s="1"/>
  <c r="U56" i="85"/>
  <c r="U46" i="91"/>
  <c r="U47" i="99"/>
  <c r="U36" i="92"/>
  <c r="AH14" i="22"/>
  <c r="AQ14" i="22" s="1"/>
  <c r="U54" i="18"/>
  <c r="AR12" i="78"/>
  <c r="AE13" i="74"/>
  <c r="W14" i="74"/>
  <c r="AG13" i="74"/>
  <c r="AP13" i="74" s="1"/>
  <c r="AF13" i="74"/>
  <c r="AO13" i="74" s="1"/>
  <c r="AF6" i="60"/>
  <c r="AO6" i="60" s="1"/>
  <c r="W7" i="60"/>
  <c r="AE6" i="60"/>
  <c r="AG6" i="60"/>
  <c r="AP6" i="60" s="1"/>
  <c r="U55" i="98"/>
  <c r="AH14" i="40"/>
  <c r="AQ14" i="40" s="1"/>
  <c r="U55" i="102"/>
  <c r="U37" i="45"/>
  <c r="AR12" i="65"/>
  <c r="U27" i="105"/>
  <c r="U21" i="97"/>
  <c r="AI6" i="39"/>
  <c r="AN6" i="39"/>
  <c r="AI6" i="25"/>
  <c r="AN6" i="25"/>
  <c r="U20" i="33"/>
  <c r="W15" i="40"/>
  <c r="AE14" i="40"/>
  <c r="AG14" i="40"/>
  <c r="AP14" i="40" s="1"/>
  <c r="AF14" i="40"/>
  <c r="AO14" i="40" s="1"/>
  <c r="AR12" i="23"/>
  <c r="U19" i="19"/>
  <c r="U19" i="24"/>
  <c r="U25" i="15"/>
  <c r="AR5" i="76"/>
  <c r="AI13" i="31"/>
  <c r="AN13" i="31"/>
  <c r="AG13" i="65"/>
  <c r="AP13" i="65" s="1"/>
  <c r="AF13" i="65"/>
  <c r="AO13" i="65" s="1"/>
  <c r="AE13" i="65"/>
  <c r="W14" i="65"/>
  <c r="U27" i="46"/>
  <c r="U27" i="52"/>
  <c r="U26" i="52" s="1"/>
  <c r="U36" i="51"/>
  <c r="U55" i="42"/>
  <c r="W14" i="26"/>
  <c r="AF13" i="26"/>
  <c r="AO13" i="26" s="1"/>
  <c r="AG13" i="26"/>
  <c r="AP13" i="26" s="1"/>
  <c r="AE13" i="26"/>
  <c r="AI13" i="37"/>
  <c r="AN13" i="37"/>
  <c r="AN12" i="81"/>
  <c r="AI12" i="81"/>
  <c r="U36" i="84"/>
  <c r="W14" i="27"/>
  <c r="AE13" i="27"/>
  <c r="AF13" i="27"/>
  <c r="AO13" i="27" s="1"/>
  <c r="AG13" i="27"/>
  <c r="AP13" i="27" s="1"/>
  <c r="U46" i="55"/>
  <c r="U27" i="53"/>
  <c r="Z13" i="36"/>
  <c r="W7" i="80"/>
  <c r="AE6" i="80"/>
  <c r="AG6" i="80"/>
  <c r="AP6" i="80" s="1"/>
  <c r="AF6" i="80"/>
  <c r="AO6" i="80" s="1"/>
  <c r="Y14" i="61"/>
  <c r="X14" i="61"/>
  <c r="AH6" i="76"/>
  <c r="AQ6" i="76" s="1"/>
  <c r="U34" i="44"/>
  <c r="AF6" i="68"/>
  <c r="AO6" i="68" s="1"/>
  <c r="AE6" i="68"/>
  <c r="W7" i="68"/>
  <c r="AG6" i="68"/>
  <c r="AP6" i="68" s="1"/>
  <c r="U19" i="63"/>
  <c r="U19" i="38"/>
  <c r="U55" i="48"/>
  <c r="U27" i="32"/>
  <c r="Y13" i="17"/>
  <c r="X13" i="17"/>
  <c r="U36" i="104"/>
  <c r="AH13" i="23"/>
  <c r="AQ13" i="23" s="1"/>
  <c r="U24" i="47"/>
  <c r="U23" i="47" s="1"/>
  <c r="U45" i="43"/>
  <c r="Y7" i="64"/>
  <c r="Z7" i="64" s="1"/>
  <c r="X7" i="64"/>
  <c r="U46" i="83"/>
  <c r="U22" i="89"/>
  <c r="U20" i="71"/>
  <c r="AH13" i="30"/>
  <c r="AQ13" i="30" s="1"/>
  <c r="Y14" i="73"/>
  <c r="X14" i="73"/>
  <c r="U55" i="10"/>
  <c r="U54" i="10" s="1"/>
  <c r="AR6" i="12"/>
  <c r="U17" i="2"/>
  <c r="U45" i="16"/>
  <c r="AN13" i="73"/>
  <c r="AI13" i="73"/>
  <c r="AG13" i="77"/>
  <c r="AP13" i="77" s="1"/>
  <c r="AE13" i="77"/>
  <c r="W14" i="77"/>
  <c r="AF13" i="77"/>
  <c r="AO13" i="77" s="1"/>
  <c r="AR13" i="69"/>
  <c r="U57" i="94"/>
  <c r="AH6" i="34"/>
  <c r="AQ6" i="34" s="1"/>
  <c r="AR13" i="40"/>
  <c r="Y14" i="66"/>
  <c r="X14" i="66"/>
  <c r="U19" i="28"/>
  <c r="Y14" i="37"/>
  <c r="X14" i="37"/>
  <c r="Z14" i="37" s="1"/>
  <c r="Y13" i="81"/>
  <c r="X13" i="81"/>
  <c r="AR12" i="62"/>
  <c r="U47" i="41"/>
  <c r="AH13" i="78"/>
  <c r="AQ13" i="78" s="1"/>
  <c r="AG6" i="29"/>
  <c r="AP6" i="29" s="1"/>
  <c r="AF6" i="29"/>
  <c r="AO6" i="29" s="1"/>
  <c r="W7" i="29"/>
  <c r="AE6" i="29"/>
  <c r="U56" i="35"/>
  <c r="Y7" i="39"/>
  <c r="X7" i="39"/>
  <c r="Z7" i="39" s="1"/>
  <c r="Y7" i="25"/>
  <c r="X7" i="25"/>
  <c r="AH13" i="62"/>
  <c r="AQ13" i="62" s="1"/>
  <c r="Z7" i="12"/>
  <c r="AH7" i="12"/>
  <c r="AQ7" i="12" s="1"/>
  <c r="U56" i="82"/>
  <c r="U47" i="103"/>
  <c r="Z13" i="78"/>
  <c r="AH6" i="72"/>
  <c r="AQ6" i="72" s="1"/>
  <c r="AE13" i="70"/>
  <c r="AF13" i="70"/>
  <c r="AO13" i="70" s="1"/>
  <c r="AG13" i="70"/>
  <c r="AP13" i="70" s="1"/>
  <c r="W14" i="70"/>
  <c r="U37" i="88"/>
  <c r="Y14" i="31"/>
  <c r="X14" i="31"/>
  <c r="U46" i="11"/>
  <c r="U56" i="50"/>
  <c r="W14" i="62"/>
  <c r="AF13" i="62"/>
  <c r="AO13" i="62" s="1"/>
  <c r="AG13" i="62"/>
  <c r="AP13" i="62" s="1"/>
  <c r="AE13" i="62"/>
  <c r="Z13" i="17" l="1"/>
  <c r="AE13" i="23"/>
  <c r="W7" i="76"/>
  <c r="AE6" i="72"/>
  <c r="AN6" i="72" s="1"/>
  <c r="AF13" i="23"/>
  <c r="AO13" i="23" s="1"/>
  <c r="AF6" i="72"/>
  <c r="AO6" i="72" s="1"/>
  <c r="AG6" i="76"/>
  <c r="AP6" i="76" s="1"/>
  <c r="Z14" i="31"/>
  <c r="AG6" i="72"/>
  <c r="AP6" i="72" s="1"/>
  <c r="Z13" i="81"/>
  <c r="W14" i="81" s="1"/>
  <c r="Z7" i="25"/>
  <c r="AG7" i="25" s="1"/>
  <c r="AP7" i="25" s="1"/>
  <c r="AF14" i="31"/>
  <c r="AO14" i="31" s="1"/>
  <c r="W15" i="31"/>
  <c r="AE14" i="31"/>
  <c r="AG14" i="31"/>
  <c r="AP14" i="31" s="1"/>
  <c r="AF13" i="17"/>
  <c r="AO13" i="17" s="1"/>
  <c r="AE13" i="17"/>
  <c r="W14" i="17"/>
  <c r="AG13" i="17"/>
  <c r="AP13" i="17" s="1"/>
  <c r="Y14" i="62"/>
  <c r="X14" i="62"/>
  <c r="Z14" i="62" s="1"/>
  <c r="AI6" i="29"/>
  <c r="AN6" i="29"/>
  <c r="AH14" i="66"/>
  <c r="AQ14" i="66" s="1"/>
  <c r="AN13" i="70"/>
  <c r="AI13" i="70"/>
  <c r="U46" i="103"/>
  <c r="W8" i="12"/>
  <c r="AG7" i="12"/>
  <c r="AP7" i="12" s="1"/>
  <c r="AF7" i="12"/>
  <c r="AO7" i="12" s="1"/>
  <c r="AE7" i="12"/>
  <c r="AH7" i="39"/>
  <c r="AQ7" i="39" s="1"/>
  <c r="Y7" i="29"/>
  <c r="X7" i="29"/>
  <c r="U46" i="41"/>
  <c r="AH14" i="37"/>
  <c r="AQ14" i="37" s="1"/>
  <c r="Z14" i="66"/>
  <c r="Y14" i="77"/>
  <c r="X14" i="77"/>
  <c r="U44" i="16"/>
  <c r="U53" i="10"/>
  <c r="AH7" i="64"/>
  <c r="AQ7" i="64" s="1"/>
  <c r="U22" i="47"/>
  <c r="AI6" i="68"/>
  <c r="AN6" i="68"/>
  <c r="AN6" i="80"/>
  <c r="AI6" i="80"/>
  <c r="U45" i="55"/>
  <c r="U35" i="84"/>
  <c r="U35" i="51"/>
  <c r="AN13" i="65"/>
  <c r="AI13" i="65"/>
  <c r="U18" i="19"/>
  <c r="Y15" i="40"/>
  <c r="X15" i="40"/>
  <c r="Z15" i="40" s="1"/>
  <c r="AR6" i="39"/>
  <c r="U35" i="92"/>
  <c r="U55" i="85"/>
  <c r="U25" i="86"/>
  <c r="U18" i="79"/>
  <c r="U56" i="90"/>
  <c r="U34" i="13"/>
  <c r="U47" i="49"/>
  <c r="U42" i="95"/>
  <c r="U17" i="59"/>
  <c r="AN13" i="23"/>
  <c r="Y7" i="76"/>
  <c r="X7" i="76"/>
  <c r="U55" i="50"/>
  <c r="W15" i="37"/>
  <c r="AG14" i="37"/>
  <c r="AP14" i="37" s="1"/>
  <c r="AE14" i="37"/>
  <c r="AF14" i="37"/>
  <c r="AO14" i="37" s="1"/>
  <c r="AN13" i="77"/>
  <c r="AI13" i="77"/>
  <c r="AH14" i="73"/>
  <c r="AQ14" i="73" s="1"/>
  <c r="U19" i="71"/>
  <c r="W8" i="64"/>
  <c r="AG7" i="64"/>
  <c r="AP7" i="64" s="1"/>
  <c r="AF7" i="64"/>
  <c r="AO7" i="64" s="1"/>
  <c r="AE7" i="64"/>
  <c r="U18" i="38"/>
  <c r="AH14" i="61"/>
  <c r="AQ14" i="61" s="1"/>
  <c r="Y7" i="80"/>
  <c r="X7" i="80"/>
  <c r="Z7" i="80" s="1"/>
  <c r="AR12" i="81"/>
  <c r="AR13" i="61"/>
  <c r="Y15" i="22"/>
  <c r="X15" i="22"/>
  <c r="Y7" i="34"/>
  <c r="X7" i="34"/>
  <c r="Y14" i="23"/>
  <c r="X14" i="23"/>
  <c r="AN13" i="62"/>
  <c r="AI13" i="62"/>
  <c r="U55" i="82"/>
  <c r="U56" i="94"/>
  <c r="U16" i="2"/>
  <c r="Z14" i="73"/>
  <c r="Z14" i="61"/>
  <c r="AE13" i="36"/>
  <c r="AF13" i="36"/>
  <c r="AO13" i="36" s="1"/>
  <c r="AG13" i="36"/>
  <c r="AP13" i="36" s="1"/>
  <c r="W14" i="36"/>
  <c r="Y14" i="26"/>
  <c r="X14" i="26"/>
  <c r="U25" i="52"/>
  <c r="U24" i="15"/>
  <c r="U19" i="33"/>
  <c r="U20" i="97"/>
  <c r="U36" i="45"/>
  <c r="U54" i="98"/>
  <c r="U53" i="18"/>
  <c r="U46" i="99"/>
  <c r="U36" i="100"/>
  <c r="U18" i="67"/>
  <c r="X15" i="14"/>
  <c r="Y15" i="14"/>
  <c r="Z15" i="14" s="1"/>
  <c r="U25" i="93"/>
  <c r="U35" i="20"/>
  <c r="U46" i="87"/>
  <c r="Y7" i="72"/>
  <c r="X7" i="72"/>
  <c r="Y14" i="30"/>
  <c r="X14" i="30"/>
  <c r="U45" i="11"/>
  <c r="Y14" i="70"/>
  <c r="X14" i="70"/>
  <c r="Z14" i="70" s="1"/>
  <c r="AH7" i="25"/>
  <c r="AQ7" i="25" s="1"/>
  <c r="AH13" i="81"/>
  <c r="AQ13" i="81" s="1"/>
  <c r="AR13" i="73"/>
  <c r="U21" i="89"/>
  <c r="U26" i="32"/>
  <c r="U18" i="63"/>
  <c r="U33" i="44"/>
  <c r="AI13" i="27"/>
  <c r="AN13" i="27"/>
  <c r="Y14" i="74"/>
  <c r="X14" i="74"/>
  <c r="AR6" i="64"/>
  <c r="AN6" i="21"/>
  <c r="AI6" i="21"/>
  <c r="AR12" i="17"/>
  <c r="AN14" i="14"/>
  <c r="AI14" i="14"/>
  <c r="AR13" i="66"/>
  <c r="AN14" i="22"/>
  <c r="AI14" i="22"/>
  <c r="U19" i="75"/>
  <c r="AI6" i="72"/>
  <c r="AE7" i="39"/>
  <c r="W8" i="39"/>
  <c r="AG7" i="39"/>
  <c r="AP7" i="39" s="1"/>
  <c r="AF7" i="39"/>
  <c r="AO7" i="39" s="1"/>
  <c r="U36" i="88"/>
  <c r="AH14" i="31"/>
  <c r="AQ14" i="31" s="1"/>
  <c r="W14" i="78"/>
  <c r="AG13" i="78"/>
  <c r="AP13" i="78" s="1"/>
  <c r="AF13" i="78"/>
  <c r="AO13" i="78" s="1"/>
  <c r="AE13" i="78"/>
  <c r="U55" i="35"/>
  <c r="U18" i="28"/>
  <c r="U44" i="43"/>
  <c r="U35" i="104"/>
  <c r="U26" i="53"/>
  <c r="Y14" i="27"/>
  <c r="X14" i="27"/>
  <c r="AR13" i="37"/>
  <c r="U54" i="42"/>
  <c r="U53" i="42" s="1"/>
  <c r="U26" i="46"/>
  <c r="AR13" i="31"/>
  <c r="U18" i="24"/>
  <c r="AR6" i="25"/>
  <c r="U26" i="105"/>
  <c r="U54" i="102"/>
  <c r="AN6" i="60"/>
  <c r="AI6" i="60"/>
  <c r="AN13" i="74"/>
  <c r="AI13" i="74"/>
  <c r="U45" i="91"/>
  <c r="U26" i="101"/>
  <c r="U36" i="96"/>
  <c r="Y7" i="21"/>
  <c r="X7" i="21"/>
  <c r="U36" i="54"/>
  <c r="U45" i="83"/>
  <c r="AH13" i="17"/>
  <c r="AQ13" i="17" s="1"/>
  <c r="U54" i="48"/>
  <c r="Y7" i="68"/>
  <c r="X7" i="68"/>
  <c r="AI13" i="26"/>
  <c r="AN13" i="26"/>
  <c r="Y14" i="65"/>
  <c r="X14" i="65"/>
  <c r="AN14" i="40"/>
  <c r="AI14" i="40"/>
  <c r="Y7" i="60"/>
  <c r="X7" i="60"/>
  <c r="Z7" i="60" s="1"/>
  <c r="W15" i="69"/>
  <c r="AG14" i="69"/>
  <c r="AP14" i="69" s="1"/>
  <c r="AF14" i="69"/>
  <c r="AO14" i="69" s="1"/>
  <c r="AE14" i="69"/>
  <c r="AN6" i="34"/>
  <c r="AI6" i="34"/>
  <c r="AN6" i="76"/>
  <c r="AI6" i="76"/>
  <c r="AN13" i="30"/>
  <c r="AI13" i="30"/>
  <c r="W8" i="25" l="1"/>
  <c r="Z14" i="65"/>
  <c r="Z7" i="29"/>
  <c r="AG7" i="29" s="1"/>
  <c r="AP7" i="29" s="1"/>
  <c r="AE7" i="25"/>
  <c r="AG13" i="81"/>
  <c r="AP13" i="81" s="1"/>
  <c r="AI13" i="23"/>
  <c r="AE13" i="81"/>
  <c r="AF7" i="25"/>
  <c r="AO7" i="25" s="1"/>
  <c r="Z7" i="68"/>
  <c r="AG7" i="68" s="1"/>
  <c r="AP7" i="68" s="1"/>
  <c r="Z7" i="21"/>
  <c r="AE7" i="21" s="1"/>
  <c r="AF13" i="81"/>
  <c r="AO13" i="81" s="1"/>
  <c r="Z14" i="26"/>
  <c r="W8" i="68"/>
  <c r="AF14" i="65"/>
  <c r="AO14" i="65" s="1"/>
  <c r="AE14" i="65"/>
  <c r="W15" i="65"/>
  <c r="AG14" i="65"/>
  <c r="AP14" i="65" s="1"/>
  <c r="U15" i="2"/>
  <c r="AE14" i="66"/>
  <c r="W15" i="66"/>
  <c r="AG14" i="66"/>
  <c r="AP14" i="66" s="1"/>
  <c r="AF14" i="66"/>
  <c r="AO14" i="66" s="1"/>
  <c r="W8" i="29"/>
  <c r="AE7" i="29"/>
  <c r="AF7" i="29"/>
  <c r="AO7" i="29" s="1"/>
  <c r="AR13" i="27"/>
  <c r="U25" i="32"/>
  <c r="AH7" i="72"/>
  <c r="AQ7" i="72" s="1"/>
  <c r="U34" i="20"/>
  <c r="U17" i="67"/>
  <c r="U52" i="18"/>
  <c r="U51" i="18" s="1"/>
  <c r="U50" i="18" s="1"/>
  <c r="U19" i="97"/>
  <c r="U24" i="52"/>
  <c r="AH14" i="23"/>
  <c r="AQ14" i="23" s="1"/>
  <c r="AH15" i="22"/>
  <c r="AQ15" i="22" s="1"/>
  <c r="AH7" i="76"/>
  <c r="AQ7" i="76" s="1"/>
  <c r="U16" i="59"/>
  <c r="U33" i="13"/>
  <c r="U24" i="86"/>
  <c r="AR13" i="65"/>
  <c r="U52" i="10"/>
  <c r="AN14" i="31"/>
  <c r="AI14" i="31"/>
  <c r="AR14" i="31" s="1"/>
  <c r="AR6" i="76"/>
  <c r="W15" i="70"/>
  <c r="AF14" i="70"/>
  <c r="AO14" i="70" s="1"/>
  <c r="AE14" i="70"/>
  <c r="AG14" i="70"/>
  <c r="AP14" i="70" s="1"/>
  <c r="U17" i="19"/>
  <c r="AE14" i="62"/>
  <c r="AG14" i="62"/>
  <c r="AP14" i="62" s="1"/>
  <c r="W15" i="62"/>
  <c r="AF14" i="62"/>
  <c r="AO14" i="62" s="1"/>
  <c r="U53" i="102"/>
  <c r="AR6" i="34"/>
  <c r="AH7" i="60"/>
  <c r="AQ7" i="60" s="1"/>
  <c r="U44" i="83"/>
  <c r="AR13" i="74"/>
  <c r="U25" i="53"/>
  <c r="U17" i="28"/>
  <c r="Y14" i="78"/>
  <c r="X14" i="78"/>
  <c r="U18" i="75"/>
  <c r="Z7" i="72"/>
  <c r="AH14" i="26"/>
  <c r="AQ14" i="26" s="1"/>
  <c r="AI13" i="36"/>
  <c r="AN13" i="36"/>
  <c r="U55" i="94"/>
  <c r="Z14" i="23"/>
  <c r="Z15" i="22"/>
  <c r="AH7" i="80"/>
  <c r="AQ7" i="80" s="1"/>
  <c r="U17" i="38"/>
  <c r="U18" i="71"/>
  <c r="AN14" i="37"/>
  <c r="AI14" i="37"/>
  <c r="Z7" i="76"/>
  <c r="AH15" i="40"/>
  <c r="AQ15" i="40" s="1"/>
  <c r="U44" i="55"/>
  <c r="U21" i="47"/>
  <c r="Y8" i="12"/>
  <c r="X8" i="12"/>
  <c r="Y15" i="31"/>
  <c r="X15" i="31"/>
  <c r="AN13" i="81"/>
  <c r="AR6" i="68"/>
  <c r="Y8" i="25"/>
  <c r="Z8" i="25" s="1"/>
  <c r="X8" i="25"/>
  <c r="Y15" i="69"/>
  <c r="X15" i="69"/>
  <c r="U17" i="24"/>
  <c r="AF7" i="60"/>
  <c r="AO7" i="60" s="1"/>
  <c r="AE7" i="60"/>
  <c r="AG7" i="60"/>
  <c r="AP7" i="60" s="1"/>
  <c r="W8" i="60"/>
  <c r="U35" i="96"/>
  <c r="U25" i="105"/>
  <c r="Y8" i="39"/>
  <c r="X8" i="39"/>
  <c r="AR14" i="22"/>
  <c r="AH14" i="74"/>
  <c r="AQ14" i="74" s="1"/>
  <c r="U32" i="44"/>
  <c r="U20" i="89"/>
  <c r="U44" i="11"/>
  <c r="U24" i="93"/>
  <c r="U35" i="100"/>
  <c r="U53" i="98"/>
  <c r="U18" i="33"/>
  <c r="AG14" i="26"/>
  <c r="AP14" i="26" s="1"/>
  <c r="AF14" i="26"/>
  <c r="AO14" i="26" s="1"/>
  <c r="W15" i="26"/>
  <c r="AE14" i="26"/>
  <c r="W15" i="61"/>
  <c r="AE14" i="61"/>
  <c r="AG14" i="61"/>
  <c r="AP14" i="61" s="1"/>
  <c r="AF14" i="61"/>
  <c r="AO14" i="61" s="1"/>
  <c r="AF7" i="80"/>
  <c r="AO7" i="80" s="1"/>
  <c r="AE7" i="80"/>
  <c r="W8" i="80"/>
  <c r="AG7" i="80"/>
  <c r="AP7" i="80" s="1"/>
  <c r="AN7" i="64"/>
  <c r="AI7" i="64"/>
  <c r="U41" i="95"/>
  <c r="U55" i="90"/>
  <c r="U54" i="85"/>
  <c r="W16" i="40"/>
  <c r="AG15" i="40"/>
  <c r="AP15" i="40" s="1"/>
  <c r="AE15" i="40"/>
  <c r="AF15" i="40"/>
  <c r="AO15" i="40" s="1"/>
  <c r="AR6" i="80"/>
  <c r="U43" i="16"/>
  <c r="Y14" i="17"/>
  <c r="X14" i="17"/>
  <c r="Z14" i="17" s="1"/>
  <c r="U54" i="50"/>
  <c r="U34" i="84"/>
  <c r="AH14" i="65"/>
  <c r="AQ14" i="65" s="1"/>
  <c r="U44" i="91"/>
  <c r="U52" i="42"/>
  <c r="AR14" i="14"/>
  <c r="U35" i="54"/>
  <c r="AH14" i="27"/>
  <c r="AQ14" i="27" s="1"/>
  <c r="Z14" i="74"/>
  <c r="AH14" i="30"/>
  <c r="AQ14" i="30" s="1"/>
  <c r="AG15" i="14"/>
  <c r="AP15" i="14" s="1"/>
  <c r="W16" i="14"/>
  <c r="AE15" i="14"/>
  <c r="AF15" i="14"/>
  <c r="AO15" i="14" s="1"/>
  <c r="AG14" i="73"/>
  <c r="AP14" i="73" s="1"/>
  <c r="AF14" i="73"/>
  <c r="AO14" i="73" s="1"/>
  <c r="W15" i="73"/>
  <c r="AE14" i="73"/>
  <c r="U54" i="82"/>
  <c r="AH7" i="34"/>
  <c r="AQ7" i="34" s="1"/>
  <c r="Y15" i="37"/>
  <c r="X15" i="37"/>
  <c r="AR13" i="23"/>
  <c r="U34" i="51"/>
  <c r="Z14" i="77"/>
  <c r="AH14" i="77"/>
  <c r="AQ14" i="77" s="1"/>
  <c r="U45" i="41"/>
  <c r="U45" i="103"/>
  <c r="AR6" i="29"/>
  <c r="AN13" i="17"/>
  <c r="AI13" i="17"/>
  <c r="Y14" i="81"/>
  <c r="X14" i="81"/>
  <c r="AH7" i="68"/>
  <c r="AQ7" i="68" s="1"/>
  <c r="U43" i="43"/>
  <c r="U35" i="88"/>
  <c r="Y8" i="64"/>
  <c r="X8" i="64"/>
  <c r="AR13" i="30"/>
  <c r="AI14" i="69"/>
  <c r="AN14" i="69"/>
  <c r="U53" i="48"/>
  <c r="AR6" i="60"/>
  <c r="U34" i="104"/>
  <c r="U54" i="35"/>
  <c r="AN7" i="39"/>
  <c r="AI7" i="39"/>
  <c r="AR14" i="40"/>
  <c r="AR13" i="26"/>
  <c r="AH7" i="21"/>
  <c r="AQ7" i="21" s="1"/>
  <c r="U25" i="101"/>
  <c r="U25" i="46"/>
  <c r="Z14" i="27"/>
  <c r="AN13" i="78"/>
  <c r="AI13" i="78"/>
  <c r="AR6" i="72"/>
  <c r="AR6" i="21"/>
  <c r="U17" i="63"/>
  <c r="AH14" i="70"/>
  <c r="AQ14" i="70" s="1"/>
  <c r="Z14" i="30"/>
  <c r="U45" i="87"/>
  <c r="AH15" i="14"/>
  <c r="AQ15" i="14" s="1"/>
  <c r="U45" i="99"/>
  <c r="U35" i="45"/>
  <c r="U23" i="15"/>
  <c r="Y14" i="36"/>
  <c r="X14" i="36"/>
  <c r="AR13" i="62"/>
  <c r="Z7" i="34"/>
  <c r="AR13" i="77"/>
  <c r="U46" i="49"/>
  <c r="U17" i="79"/>
  <c r="U34" i="92"/>
  <c r="AH7" i="29"/>
  <c r="AQ7" i="29" s="1"/>
  <c r="AI7" i="12"/>
  <c r="AN7" i="12"/>
  <c r="AR13" i="70"/>
  <c r="AH14" i="62"/>
  <c r="AQ14" i="62" s="1"/>
  <c r="AN7" i="25"/>
  <c r="AI7" i="25"/>
  <c r="Z14" i="81" l="1"/>
  <c r="W8" i="21"/>
  <c r="AG7" i="21"/>
  <c r="AP7" i="21" s="1"/>
  <c r="AE7" i="68"/>
  <c r="AI7" i="68" s="1"/>
  <c r="AI13" i="81"/>
  <c r="AR13" i="81" s="1"/>
  <c r="AF7" i="21"/>
  <c r="AO7" i="21" s="1"/>
  <c r="AF7" i="68"/>
  <c r="AO7" i="68" s="1"/>
  <c r="Z15" i="31"/>
  <c r="AG8" i="25"/>
  <c r="AP8" i="25" s="1"/>
  <c r="W9" i="25"/>
  <c r="AF8" i="25"/>
  <c r="AO8" i="25" s="1"/>
  <c r="AE8" i="25"/>
  <c r="W15" i="81"/>
  <c r="AG14" i="81"/>
  <c r="AP14" i="81" s="1"/>
  <c r="AF14" i="81"/>
  <c r="AO14" i="81" s="1"/>
  <c r="AE14" i="81"/>
  <c r="U34" i="45"/>
  <c r="AR7" i="39"/>
  <c r="U34" i="88"/>
  <c r="AH15" i="37"/>
  <c r="AQ15" i="37" s="1"/>
  <c r="AF14" i="74"/>
  <c r="AO14" i="74" s="1"/>
  <c r="AE14" i="74"/>
  <c r="W15" i="74"/>
  <c r="AG14" i="74"/>
  <c r="AP14" i="74" s="1"/>
  <c r="W15" i="17"/>
  <c r="AE14" i="17"/>
  <c r="AF14" i="17"/>
  <c r="AO14" i="17" s="1"/>
  <c r="AG14" i="17"/>
  <c r="AP14" i="17" s="1"/>
  <c r="AI14" i="61"/>
  <c r="AN14" i="61"/>
  <c r="AH8" i="39"/>
  <c r="AQ8" i="39" s="1"/>
  <c r="U34" i="96"/>
  <c r="U16" i="24"/>
  <c r="AF15" i="31"/>
  <c r="AO15" i="31" s="1"/>
  <c r="AE15" i="31"/>
  <c r="W16" i="31"/>
  <c r="AG15" i="31"/>
  <c r="AP15" i="31" s="1"/>
  <c r="U20" i="47"/>
  <c r="AR14" i="37"/>
  <c r="U54" i="94"/>
  <c r="U16" i="28"/>
  <c r="U43" i="83"/>
  <c r="Y8" i="21"/>
  <c r="Z8" i="21" s="1"/>
  <c r="X8" i="21"/>
  <c r="U49" i="18"/>
  <c r="Y15" i="66"/>
  <c r="X15" i="66"/>
  <c r="AN14" i="65"/>
  <c r="AI14" i="65"/>
  <c r="AH14" i="36"/>
  <c r="AQ14" i="36" s="1"/>
  <c r="AE14" i="30"/>
  <c r="AG14" i="30"/>
  <c r="AP14" i="30" s="1"/>
  <c r="W15" i="30"/>
  <c r="AF14" i="30"/>
  <c r="AO14" i="30" s="1"/>
  <c r="AG14" i="77"/>
  <c r="AP14" i="77" s="1"/>
  <c r="AF14" i="77"/>
  <c r="AO14" i="77" s="1"/>
  <c r="AE14" i="77"/>
  <c r="W15" i="77"/>
  <c r="Z15" i="37"/>
  <c r="U53" i="82"/>
  <c r="AN15" i="14"/>
  <c r="AI15" i="14"/>
  <c r="AN15" i="40"/>
  <c r="AI15" i="40"/>
  <c r="U54" i="90"/>
  <c r="Y8" i="80"/>
  <c r="X8" i="80"/>
  <c r="Y15" i="61"/>
  <c r="X15" i="61"/>
  <c r="U17" i="33"/>
  <c r="U23" i="93"/>
  <c r="U22" i="93" s="1"/>
  <c r="U31" i="44"/>
  <c r="Z8" i="39"/>
  <c r="Y8" i="60"/>
  <c r="X8" i="60"/>
  <c r="AH15" i="69"/>
  <c r="AQ15" i="69" s="1"/>
  <c r="U17" i="75"/>
  <c r="U52" i="102"/>
  <c r="U16" i="19"/>
  <c r="U23" i="86"/>
  <c r="AN7" i="29"/>
  <c r="AI7" i="29"/>
  <c r="AN14" i="66"/>
  <c r="AI14" i="66"/>
  <c r="U45" i="49"/>
  <c r="U44" i="87"/>
  <c r="U42" i="43"/>
  <c r="U44" i="103"/>
  <c r="AI14" i="73"/>
  <c r="AN14" i="73"/>
  <c r="Y16" i="14"/>
  <c r="X16" i="14"/>
  <c r="U51" i="42"/>
  <c r="U33" i="84"/>
  <c r="AI7" i="80"/>
  <c r="AN7" i="80"/>
  <c r="AN14" i="26"/>
  <c r="AI14" i="26"/>
  <c r="Z15" i="69"/>
  <c r="AH8" i="12"/>
  <c r="AQ8" i="12" s="1"/>
  <c r="U43" i="55"/>
  <c r="AR13" i="36"/>
  <c r="AH14" i="78"/>
  <c r="AQ14" i="78" s="1"/>
  <c r="U24" i="53"/>
  <c r="U23" i="53" s="1"/>
  <c r="U22" i="53" s="1"/>
  <c r="U23" i="52"/>
  <c r="U16" i="67"/>
  <c r="Y8" i="29"/>
  <c r="Z8" i="29" s="1"/>
  <c r="X8" i="29"/>
  <c r="Y8" i="68"/>
  <c r="X8" i="68"/>
  <c r="W15" i="27"/>
  <c r="AE14" i="27"/>
  <c r="AG14" i="27"/>
  <c r="AP14" i="27" s="1"/>
  <c r="AF14" i="27"/>
  <c r="AO14" i="27" s="1"/>
  <c r="AH14" i="81"/>
  <c r="AQ14" i="81" s="1"/>
  <c r="AH8" i="64"/>
  <c r="AQ8" i="64" s="1"/>
  <c r="AR7" i="12"/>
  <c r="AE7" i="34"/>
  <c r="AF7" i="34"/>
  <c r="AO7" i="34" s="1"/>
  <c r="AG7" i="34"/>
  <c r="AP7" i="34" s="1"/>
  <c r="W8" i="34"/>
  <c r="U53" i="35"/>
  <c r="U52" i="48"/>
  <c r="Z8" i="64"/>
  <c r="AR13" i="17"/>
  <c r="U33" i="51"/>
  <c r="Y15" i="73"/>
  <c r="X15" i="73"/>
  <c r="Z15" i="73" s="1"/>
  <c r="U42" i="16"/>
  <c r="Y16" i="40"/>
  <c r="X16" i="40"/>
  <c r="U40" i="95"/>
  <c r="Y15" i="26"/>
  <c r="X15" i="26"/>
  <c r="Z15" i="26" s="1"/>
  <c r="U52" i="98"/>
  <c r="U51" i="98" s="1"/>
  <c r="U43" i="11"/>
  <c r="AN7" i="60"/>
  <c r="AI7" i="60"/>
  <c r="Z8" i="12"/>
  <c r="U17" i="71"/>
  <c r="W16" i="22"/>
  <c r="AE15" i="22"/>
  <c r="AF15" i="22"/>
  <c r="AO15" i="22" s="1"/>
  <c r="AG15" i="22"/>
  <c r="AP15" i="22" s="1"/>
  <c r="Z14" i="78"/>
  <c r="Y15" i="62"/>
  <c r="X15" i="62"/>
  <c r="AN14" i="70"/>
  <c r="AI14" i="70"/>
  <c r="AR14" i="70" s="1"/>
  <c r="AN7" i="21"/>
  <c r="U51" i="10"/>
  <c r="U32" i="13"/>
  <c r="U24" i="32"/>
  <c r="U14" i="2"/>
  <c r="Z14" i="36"/>
  <c r="AR7" i="25"/>
  <c r="U33" i="92"/>
  <c r="U44" i="99"/>
  <c r="U24" i="46"/>
  <c r="U16" i="79"/>
  <c r="U22" i="15"/>
  <c r="AR13" i="78"/>
  <c r="U24" i="101"/>
  <c r="U44" i="41"/>
  <c r="U34" i="54"/>
  <c r="U43" i="91"/>
  <c r="U53" i="50"/>
  <c r="AR7" i="64"/>
  <c r="U24" i="105"/>
  <c r="AH8" i="25"/>
  <c r="AQ8" i="25" s="1"/>
  <c r="AF14" i="23"/>
  <c r="AO14" i="23" s="1"/>
  <c r="AG14" i="23"/>
  <c r="AP14" i="23" s="1"/>
  <c r="W15" i="23"/>
  <c r="AE14" i="23"/>
  <c r="U18" i="97"/>
  <c r="U33" i="20"/>
  <c r="U16" i="63"/>
  <c r="U33" i="104"/>
  <c r="AR14" i="69"/>
  <c r="AH14" i="17"/>
  <c r="AQ14" i="17" s="1"/>
  <c r="U53" i="85"/>
  <c r="U34" i="100"/>
  <c r="U19" i="89"/>
  <c r="AH15" i="31"/>
  <c r="AQ15" i="31" s="1"/>
  <c r="AF7" i="76"/>
  <c r="AO7" i="76" s="1"/>
  <c r="AG7" i="76"/>
  <c r="AP7" i="76" s="1"/>
  <c r="AE7" i="76"/>
  <c r="W8" i="76"/>
  <c r="U16" i="38"/>
  <c r="AE7" i="72"/>
  <c r="W8" i="72"/>
  <c r="AG7" i="72"/>
  <c r="AP7" i="72" s="1"/>
  <c r="AF7" i="72"/>
  <c r="AO7" i="72" s="1"/>
  <c r="AN14" i="62"/>
  <c r="AI14" i="62"/>
  <c r="Y15" i="70"/>
  <c r="X15" i="70"/>
  <c r="Z15" i="70" s="1"/>
  <c r="U15" i="59"/>
  <c r="Y15" i="65"/>
  <c r="X15" i="65"/>
  <c r="Z16" i="40" l="1"/>
  <c r="AN7" i="68"/>
  <c r="AI7" i="21"/>
  <c r="Z8" i="60"/>
  <c r="W9" i="60" s="1"/>
  <c r="Z8" i="80"/>
  <c r="W9" i="80" s="1"/>
  <c r="Z15" i="66"/>
  <c r="AG15" i="66" s="1"/>
  <c r="AP15" i="66" s="1"/>
  <c r="Z15" i="65"/>
  <c r="W16" i="65" s="1"/>
  <c r="AE8" i="60"/>
  <c r="AG8" i="21"/>
  <c r="AP8" i="21" s="1"/>
  <c r="AE8" i="21"/>
  <c r="AF8" i="21"/>
  <c r="AO8" i="21" s="1"/>
  <c r="W9" i="21"/>
  <c r="AG16" i="40"/>
  <c r="AP16" i="40" s="1"/>
  <c r="W17" i="40"/>
  <c r="AE16" i="40"/>
  <c r="AF16" i="40"/>
  <c r="AO16" i="40" s="1"/>
  <c r="W16" i="66"/>
  <c r="AE15" i="66"/>
  <c r="AG8" i="29"/>
  <c r="AP8" i="29" s="1"/>
  <c r="W9" i="29"/>
  <c r="AE8" i="29"/>
  <c r="AF8" i="29"/>
  <c r="AO8" i="29" s="1"/>
  <c r="AF15" i="65"/>
  <c r="AO15" i="65" s="1"/>
  <c r="AG15" i="65"/>
  <c r="AP15" i="65" s="1"/>
  <c r="AE15" i="65"/>
  <c r="AG15" i="70"/>
  <c r="AP15" i="70" s="1"/>
  <c r="AF15" i="70"/>
  <c r="AO15" i="70" s="1"/>
  <c r="W16" i="70"/>
  <c r="AE15" i="70"/>
  <c r="AN7" i="72"/>
  <c r="AI7" i="72"/>
  <c r="U33" i="100"/>
  <c r="U32" i="20"/>
  <c r="AR7" i="68"/>
  <c r="U31" i="13"/>
  <c r="AR7" i="60"/>
  <c r="AH15" i="26"/>
  <c r="AQ15" i="26" s="1"/>
  <c r="Y15" i="27"/>
  <c r="X15" i="27"/>
  <c r="U21" i="53"/>
  <c r="U42" i="55"/>
  <c r="U50" i="42"/>
  <c r="AR15" i="14"/>
  <c r="AN14" i="77"/>
  <c r="AI14" i="77"/>
  <c r="AN14" i="30"/>
  <c r="AI14" i="30"/>
  <c r="U53" i="94"/>
  <c r="U52" i="94" s="1"/>
  <c r="Y16" i="31"/>
  <c r="X16" i="31"/>
  <c r="U33" i="96"/>
  <c r="AI14" i="74"/>
  <c r="AN14" i="74"/>
  <c r="U23" i="105"/>
  <c r="U42" i="91"/>
  <c r="U32" i="92"/>
  <c r="AH15" i="62"/>
  <c r="AQ15" i="62" s="1"/>
  <c r="AI15" i="22"/>
  <c r="AN15" i="22"/>
  <c r="W16" i="26"/>
  <c r="AF15" i="26"/>
  <c r="AO15" i="26" s="1"/>
  <c r="AE15" i="26"/>
  <c r="AG15" i="26"/>
  <c r="AP15" i="26" s="1"/>
  <c r="U51" i="48"/>
  <c r="AN7" i="34"/>
  <c r="AI7" i="34"/>
  <c r="AH8" i="68"/>
  <c r="AQ8" i="68" s="1"/>
  <c r="AH16" i="14"/>
  <c r="AQ16" i="14" s="1"/>
  <c r="U43" i="103"/>
  <c r="U44" i="49"/>
  <c r="U22" i="86"/>
  <c r="U16" i="75"/>
  <c r="AF8" i="39"/>
  <c r="AO8" i="39" s="1"/>
  <c r="AE8" i="39"/>
  <c r="W9" i="39"/>
  <c r="AG8" i="39"/>
  <c r="AP8" i="39" s="1"/>
  <c r="U16" i="33"/>
  <c r="AN15" i="31"/>
  <c r="AI15" i="31"/>
  <c r="Y15" i="81"/>
  <c r="X15" i="81"/>
  <c r="AR14" i="62"/>
  <c r="U13" i="2"/>
  <c r="U50" i="10"/>
  <c r="Z15" i="62"/>
  <c r="Y16" i="22"/>
  <c r="X16" i="22"/>
  <c r="U32" i="51"/>
  <c r="Z8" i="68"/>
  <c r="U15" i="67"/>
  <c r="U14" i="67" s="1"/>
  <c r="AR7" i="80"/>
  <c r="Z16" i="14"/>
  <c r="AR14" i="66"/>
  <c r="AH15" i="61"/>
  <c r="AQ15" i="61" s="1"/>
  <c r="U42" i="83"/>
  <c r="AN14" i="17"/>
  <c r="AI14" i="17"/>
  <c r="AI8" i="25"/>
  <c r="AN8" i="25"/>
  <c r="U23" i="101"/>
  <c r="U32" i="104"/>
  <c r="U31" i="104" s="1"/>
  <c r="U30" i="104" s="1"/>
  <c r="Y8" i="76"/>
  <c r="X8" i="76"/>
  <c r="AN14" i="23"/>
  <c r="AI14" i="23"/>
  <c r="AR14" i="23" s="1"/>
  <c r="U33" i="54"/>
  <c r="U23" i="46"/>
  <c r="AR7" i="21"/>
  <c r="U42" i="11"/>
  <c r="U41" i="16"/>
  <c r="U52" i="35"/>
  <c r="U41" i="43"/>
  <c r="U15" i="19"/>
  <c r="U30" i="44"/>
  <c r="Z15" i="61"/>
  <c r="U53" i="90"/>
  <c r="U52" i="82"/>
  <c r="AR14" i="65"/>
  <c r="U48" i="18"/>
  <c r="Y15" i="17"/>
  <c r="X15" i="17"/>
  <c r="U33" i="45"/>
  <c r="U15" i="79"/>
  <c r="U15" i="38"/>
  <c r="U52" i="85"/>
  <c r="U17" i="97"/>
  <c r="U14" i="59"/>
  <c r="AH15" i="70"/>
  <c r="AQ15" i="70" s="1"/>
  <c r="AN7" i="76"/>
  <c r="AI7" i="76"/>
  <c r="U18" i="89"/>
  <c r="U15" i="63"/>
  <c r="Y15" i="23"/>
  <c r="X15" i="23"/>
  <c r="Z15" i="23" s="1"/>
  <c r="AE14" i="36"/>
  <c r="AF14" i="36"/>
  <c r="AO14" i="36" s="1"/>
  <c r="W15" i="36"/>
  <c r="AG14" i="36"/>
  <c r="AP14" i="36" s="1"/>
  <c r="U23" i="32"/>
  <c r="W15" i="78"/>
  <c r="AG14" i="78"/>
  <c r="AP14" i="78" s="1"/>
  <c r="AF14" i="78"/>
  <c r="AO14" i="78" s="1"/>
  <c r="AE14" i="78"/>
  <c r="U16" i="71"/>
  <c r="U39" i="95"/>
  <c r="AH15" i="73"/>
  <c r="AQ15" i="73" s="1"/>
  <c r="Y8" i="34"/>
  <c r="X8" i="34"/>
  <c r="AH8" i="29"/>
  <c r="AQ8" i="29" s="1"/>
  <c r="U22" i="52"/>
  <c r="AG15" i="69"/>
  <c r="AP15" i="69" s="1"/>
  <c r="AF15" i="69"/>
  <c r="AO15" i="69" s="1"/>
  <c r="AE15" i="69"/>
  <c r="W16" i="69"/>
  <c r="U32" i="84"/>
  <c r="AR7" i="29"/>
  <c r="AH8" i="60"/>
  <c r="AQ8" i="60" s="1"/>
  <c r="AR15" i="40"/>
  <c r="AG15" i="37"/>
  <c r="AP15" i="37" s="1"/>
  <c r="AE15" i="37"/>
  <c r="W16" i="37"/>
  <c r="AF15" i="37"/>
  <c r="AO15" i="37" s="1"/>
  <c r="Y15" i="30"/>
  <c r="X15" i="30"/>
  <c r="Z15" i="30" s="1"/>
  <c r="AH8" i="21"/>
  <c r="AQ8" i="21" s="1"/>
  <c r="U15" i="28"/>
  <c r="U19" i="47"/>
  <c r="U15" i="24"/>
  <c r="U14" i="24" s="1"/>
  <c r="AI14" i="81"/>
  <c r="AN14" i="81"/>
  <c r="Y9" i="25"/>
  <c r="X9" i="25"/>
  <c r="AH15" i="65"/>
  <c r="AQ15" i="65" s="1"/>
  <c r="Y8" i="72"/>
  <c r="X8" i="72"/>
  <c r="U52" i="50"/>
  <c r="U43" i="41"/>
  <c r="U21" i="15"/>
  <c r="U43" i="99"/>
  <c r="W9" i="12"/>
  <c r="AG8" i="12"/>
  <c r="AP8" i="12" s="1"/>
  <c r="AE8" i="12"/>
  <c r="AF8" i="12"/>
  <c r="AO8" i="12" s="1"/>
  <c r="U50" i="98"/>
  <c r="AH16" i="40"/>
  <c r="AQ16" i="40" s="1"/>
  <c r="AF15" i="73"/>
  <c r="AO15" i="73" s="1"/>
  <c r="AE15" i="73"/>
  <c r="W16" i="73"/>
  <c r="AG15" i="73"/>
  <c r="AP15" i="73" s="1"/>
  <c r="AF8" i="64"/>
  <c r="AO8" i="64" s="1"/>
  <c r="AG8" i="64"/>
  <c r="AP8" i="64" s="1"/>
  <c r="W9" i="64"/>
  <c r="AE8" i="64"/>
  <c r="AN14" i="27"/>
  <c r="AI14" i="27"/>
  <c r="AR14" i="27" s="1"/>
  <c r="AR14" i="26"/>
  <c r="AR14" i="73"/>
  <c r="U43" i="87"/>
  <c r="U51" i="102"/>
  <c r="U21" i="93"/>
  <c r="AH8" i="80"/>
  <c r="AQ8" i="80" s="1"/>
  <c r="Y15" i="77"/>
  <c r="X15" i="77"/>
  <c r="AH15" i="66"/>
  <c r="AQ15" i="66" s="1"/>
  <c r="AR14" i="61"/>
  <c r="Y15" i="74"/>
  <c r="X15" i="74"/>
  <c r="U33" i="88"/>
  <c r="Z16" i="22" l="1"/>
  <c r="Z15" i="81"/>
  <c r="Z15" i="27"/>
  <c r="AF15" i="27" s="1"/>
  <c r="AO15" i="27" s="1"/>
  <c r="AE8" i="80"/>
  <c r="AI8" i="80" s="1"/>
  <c r="AG8" i="60"/>
  <c r="AP8" i="60" s="1"/>
  <c r="AG8" i="80"/>
  <c r="AP8" i="80" s="1"/>
  <c r="Z8" i="76"/>
  <c r="AF15" i="66"/>
  <c r="AO15" i="66" s="1"/>
  <c r="AF8" i="80"/>
  <c r="AO8" i="80" s="1"/>
  <c r="AF8" i="60"/>
  <c r="AO8" i="60" s="1"/>
  <c r="Z9" i="25"/>
  <c r="AG9" i="25" s="1"/>
  <c r="AP9" i="25" s="1"/>
  <c r="W9" i="76"/>
  <c r="AG8" i="76"/>
  <c r="AP8" i="76" s="1"/>
  <c r="AE8" i="76"/>
  <c r="AF8" i="76"/>
  <c r="AO8" i="76" s="1"/>
  <c r="AE15" i="30"/>
  <c r="W16" i="30"/>
  <c r="AF15" i="30"/>
  <c r="AO15" i="30" s="1"/>
  <c r="AG15" i="30"/>
  <c r="AP15" i="30" s="1"/>
  <c r="AR15" i="22"/>
  <c r="U32" i="96"/>
  <c r="W16" i="27"/>
  <c r="AE15" i="27"/>
  <c r="AH15" i="77"/>
  <c r="AQ15" i="77" s="1"/>
  <c r="AN15" i="69"/>
  <c r="AI15" i="69"/>
  <c r="U14" i="63"/>
  <c r="U51" i="85"/>
  <c r="U32" i="45"/>
  <c r="W16" i="61"/>
  <c r="AF15" i="61"/>
  <c r="AO15" i="61" s="1"/>
  <c r="AE15" i="61"/>
  <c r="AG15" i="61"/>
  <c r="AP15" i="61" s="1"/>
  <c r="U40" i="43"/>
  <c r="U41" i="11"/>
  <c r="U32" i="54"/>
  <c r="AR14" i="17"/>
  <c r="U13" i="67"/>
  <c r="U43" i="49"/>
  <c r="Z16" i="31"/>
  <c r="AH16" i="31"/>
  <c r="AQ16" i="31" s="1"/>
  <c r="AR14" i="77"/>
  <c r="U30" i="13"/>
  <c r="U32" i="100"/>
  <c r="AN8" i="29"/>
  <c r="AI8" i="29"/>
  <c r="Y16" i="66"/>
  <c r="X16" i="66"/>
  <c r="AI16" i="40"/>
  <c r="AN16" i="40"/>
  <c r="U49" i="98"/>
  <c r="U52" i="90"/>
  <c r="AR8" i="25"/>
  <c r="AR15" i="31"/>
  <c r="AN8" i="39"/>
  <c r="AI8" i="39"/>
  <c r="U50" i="48"/>
  <c r="U41" i="91"/>
  <c r="U49" i="42"/>
  <c r="U38" i="95"/>
  <c r="Y15" i="78"/>
  <c r="X15" i="78"/>
  <c r="AH15" i="17"/>
  <c r="AQ15" i="17" s="1"/>
  <c r="U29" i="104"/>
  <c r="AF8" i="68"/>
  <c r="AO8" i="68" s="1"/>
  <c r="AE8" i="68"/>
  <c r="W9" i="68"/>
  <c r="AG8" i="68"/>
  <c r="AP8" i="68" s="1"/>
  <c r="AG15" i="62"/>
  <c r="AP15" i="62" s="1"/>
  <c r="AF15" i="62"/>
  <c r="AO15" i="62" s="1"/>
  <c r="AE15" i="62"/>
  <c r="W16" i="62"/>
  <c r="AN15" i="26"/>
  <c r="AI15" i="26"/>
  <c r="U22" i="105"/>
  <c r="U41" i="55"/>
  <c r="AR7" i="72"/>
  <c r="Y16" i="65"/>
  <c r="X16" i="65"/>
  <c r="Y9" i="29"/>
  <c r="X9" i="29"/>
  <c r="Z9" i="29" s="1"/>
  <c r="Y17" i="40"/>
  <c r="X17" i="40"/>
  <c r="AN8" i="60"/>
  <c r="AH15" i="74"/>
  <c r="AQ15" i="74" s="1"/>
  <c r="U42" i="99"/>
  <c r="AH9" i="25"/>
  <c r="AQ9" i="25" s="1"/>
  <c r="Y16" i="37"/>
  <c r="X16" i="37"/>
  <c r="U12" i="2"/>
  <c r="Z15" i="74"/>
  <c r="AN8" i="64"/>
  <c r="AI8" i="64"/>
  <c r="AH8" i="72"/>
  <c r="AQ8" i="72" s="1"/>
  <c r="AN15" i="37"/>
  <c r="AI15" i="37"/>
  <c r="U20" i="93"/>
  <c r="AI8" i="12"/>
  <c r="AN8" i="12"/>
  <c r="U18" i="47"/>
  <c r="AN14" i="36"/>
  <c r="AI14" i="36"/>
  <c r="Z8" i="34"/>
  <c r="AH8" i="34"/>
  <c r="AQ8" i="34" s="1"/>
  <c r="AH15" i="23"/>
  <c r="AQ15" i="23" s="1"/>
  <c r="U17" i="89"/>
  <c r="U13" i="59"/>
  <c r="U14" i="38"/>
  <c r="Z15" i="17"/>
  <c r="U29" i="44"/>
  <c r="U51" i="35"/>
  <c r="AE16" i="14"/>
  <c r="W17" i="14"/>
  <c r="AF16" i="14"/>
  <c r="AO16" i="14" s="1"/>
  <c r="AG16" i="14"/>
  <c r="AP16" i="14" s="1"/>
  <c r="AH15" i="81"/>
  <c r="AQ15" i="81" s="1"/>
  <c r="U15" i="33"/>
  <c r="U15" i="75"/>
  <c r="U42" i="103"/>
  <c r="AR7" i="34"/>
  <c r="AN15" i="65"/>
  <c r="AI15" i="65"/>
  <c r="Y9" i="80"/>
  <c r="X9" i="80"/>
  <c r="Y9" i="60"/>
  <c r="X9" i="60"/>
  <c r="U42" i="87"/>
  <c r="Z15" i="77"/>
  <c r="Y9" i="64"/>
  <c r="X9" i="64"/>
  <c r="Z9" i="64" s="1"/>
  <c r="Z8" i="72"/>
  <c r="AH15" i="30"/>
  <c r="AQ15" i="30" s="1"/>
  <c r="U50" i="102"/>
  <c r="U49" i="102" s="1"/>
  <c r="Y9" i="12"/>
  <c r="X9" i="12"/>
  <c r="U42" i="41"/>
  <c r="AR14" i="81"/>
  <c r="U14" i="28"/>
  <c r="U15" i="71"/>
  <c r="U22" i="32"/>
  <c r="AG15" i="23"/>
  <c r="AP15" i="23" s="1"/>
  <c r="AE15" i="23"/>
  <c r="AF15" i="23"/>
  <c r="AO15" i="23" s="1"/>
  <c r="W16" i="23"/>
  <c r="AR7" i="76"/>
  <c r="U51" i="82"/>
  <c r="AH8" i="76"/>
  <c r="AQ8" i="76" s="1"/>
  <c r="U22" i="101"/>
  <c r="U41" i="83"/>
  <c r="U31" i="51"/>
  <c r="U49" i="10"/>
  <c r="AF15" i="81"/>
  <c r="AO15" i="81" s="1"/>
  <c r="AE15" i="81"/>
  <c r="W16" i="81"/>
  <c r="AG15" i="81"/>
  <c r="AP15" i="81" s="1"/>
  <c r="Y16" i="26"/>
  <c r="X16" i="26"/>
  <c r="U31" i="92"/>
  <c r="AR14" i="74"/>
  <c r="U51" i="94"/>
  <c r="U20" i="53"/>
  <c r="AN15" i="70"/>
  <c r="AI15" i="70"/>
  <c r="AR15" i="70" s="1"/>
  <c r="AN15" i="66"/>
  <c r="AI15" i="66"/>
  <c r="AN8" i="80"/>
  <c r="Y9" i="21"/>
  <c r="X9" i="21"/>
  <c r="Y16" i="73"/>
  <c r="X16" i="73"/>
  <c r="U51" i="50"/>
  <c r="U13" i="24"/>
  <c r="Y16" i="69"/>
  <c r="X16" i="69"/>
  <c r="Z16" i="69" s="1"/>
  <c r="Y15" i="36"/>
  <c r="X15" i="36"/>
  <c r="U47" i="18"/>
  <c r="AG16" i="22"/>
  <c r="AP16" i="22" s="1"/>
  <c r="AE16" i="22"/>
  <c r="W17" i="22"/>
  <c r="AF16" i="22"/>
  <c r="AO16" i="22" s="1"/>
  <c r="AI8" i="21"/>
  <c r="AN8" i="21"/>
  <c r="AN15" i="73"/>
  <c r="AI15" i="73"/>
  <c r="U20" i="15"/>
  <c r="U32" i="88"/>
  <c r="U31" i="84"/>
  <c r="U21" i="52"/>
  <c r="AN14" i="78"/>
  <c r="AI14" i="78"/>
  <c r="U16" i="97"/>
  <c r="U14" i="79"/>
  <c r="U14" i="19"/>
  <c r="U40" i="16"/>
  <c r="U22" i="46"/>
  <c r="AH16" i="22"/>
  <c r="AQ16" i="22" s="1"/>
  <c r="Y9" i="39"/>
  <c r="X9" i="39"/>
  <c r="U21" i="86"/>
  <c r="AR14" i="30"/>
  <c r="AH15" i="27"/>
  <c r="AQ15" i="27" s="1"/>
  <c r="U31" i="20"/>
  <c r="Y16" i="70"/>
  <c r="X16" i="70"/>
  <c r="Z16" i="70" s="1"/>
  <c r="AI8" i="60" l="1"/>
  <c r="W10" i="25"/>
  <c r="AG15" i="27"/>
  <c r="AP15" i="27" s="1"/>
  <c r="AF9" i="25"/>
  <c r="AO9" i="25" s="1"/>
  <c r="Z9" i="60"/>
  <c r="W10" i="60" s="1"/>
  <c r="Z15" i="78"/>
  <c r="AE9" i="25"/>
  <c r="Z9" i="39"/>
  <c r="Z9" i="21"/>
  <c r="AG9" i="21" s="1"/>
  <c r="AP9" i="21" s="1"/>
  <c r="W10" i="21"/>
  <c r="AE9" i="21"/>
  <c r="AE9" i="39"/>
  <c r="W10" i="39"/>
  <c r="AF9" i="39"/>
  <c r="AO9" i="39" s="1"/>
  <c r="AG9" i="39"/>
  <c r="AP9" i="39" s="1"/>
  <c r="W17" i="69"/>
  <c r="AF16" i="69"/>
  <c r="AO16" i="69" s="1"/>
  <c r="AG16" i="69"/>
  <c r="AP16" i="69" s="1"/>
  <c r="AE16" i="69"/>
  <c r="AF16" i="70"/>
  <c r="AO16" i="70" s="1"/>
  <c r="AE16" i="70"/>
  <c r="W17" i="70"/>
  <c r="AG16" i="70"/>
  <c r="AP16" i="70" s="1"/>
  <c r="U21" i="32"/>
  <c r="AF9" i="64"/>
  <c r="AO9" i="64" s="1"/>
  <c r="AE9" i="64"/>
  <c r="W10" i="64"/>
  <c r="AG9" i="64"/>
  <c r="AP9" i="64" s="1"/>
  <c r="U14" i="75"/>
  <c r="U28" i="44"/>
  <c r="W10" i="29"/>
  <c r="AG9" i="29"/>
  <c r="AP9" i="29" s="1"/>
  <c r="AE9" i="29"/>
  <c r="AF9" i="29"/>
  <c r="AO9" i="29" s="1"/>
  <c r="Y9" i="68"/>
  <c r="Z9" i="68" s="1"/>
  <c r="X9" i="68"/>
  <c r="AR8" i="39"/>
  <c r="AH16" i="66"/>
  <c r="AQ16" i="66" s="1"/>
  <c r="U31" i="100"/>
  <c r="AR15" i="69"/>
  <c r="U15" i="97"/>
  <c r="U50" i="50"/>
  <c r="AH16" i="73"/>
  <c r="AQ16" i="73" s="1"/>
  <c r="AR8" i="80"/>
  <c r="Y16" i="81"/>
  <c r="X16" i="81"/>
  <c r="U30" i="51"/>
  <c r="Y16" i="23"/>
  <c r="X16" i="23"/>
  <c r="U48" i="102"/>
  <c r="Y17" i="14"/>
  <c r="X17" i="14"/>
  <c r="AG15" i="17"/>
  <c r="AP15" i="17" s="1"/>
  <c r="AF15" i="17"/>
  <c r="AO15" i="17" s="1"/>
  <c r="AE15" i="17"/>
  <c r="W16" i="17"/>
  <c r="U16" i="89"/>
  <c r="AF8" i="34"/>
  <c r="AO8" i="34" s="1"/>
  <c r="W9" i="34"/>
  <c r="AG8" i="34"/>
  <c r="AP8" i="34" s="1"/>
  <c r="AE8" i="34"/>
  <c r="AR8" i="12"/>
  <c r="U11" i="2"/>
  <c r="AR8" i="60"/>
  <c r="Y16" i="62"/>
  <c r="Z16" i="62" s="1"/>
  <c r="X16" i="62"/>
  <c r="AI8" i="68"/>
  <c r="AN8" i="68"/>
  <c r="AH15" i="78"/>
  <c r="AQ15" i="78" s="1"/>
  <c r="U48" i="42"/>
  <c r="U51" i="90"/>
  <c r="Z16" i="66"/>
  <c r="AE16" i="31"/>
  <c r="AF16" i="31"/>
  <c r="AO16" i="31" s="1"/>
  <c r="W17" i="31"/>
  <c r="AG16" i="31"/>
  <c r="AP16" i="31" s="1"/>
  <c r="U39" i="43"/>
  <c r="U31" i="45"/>
  <c r="Y9" i="76"/>
  <c r="X9" i="76"/>
  <c r="U30" i="84"/>
  <c r="AH16" i="69"/>
  <c r="AQ16" i="69" s="1"/>
  <c r="U31" i="88"/>
  <c r="Z16" i="73"/>
  <c r="U19" i="53"/>
  <c r="U30" i="92"/>
  <c r="AN15" i="81"/>
  <c r="AI15" i="81"/>
  <c r="U14" i="71"/>
  <c r="U41" i="41"/>
  <c r="AF15" i="77"/>
  <c r="AO15" i="77" s="1"/>
  <c r="AG15" i="77"/>
  <c r="AP15" i="77" s="1"/>
  <c r="AE15" i="77"/>
  <c r="W16" i="77"/>
  <c r="AH9" i="80"/>
  <c r="AQ9" i="80" s="1"/>
  <c r="U14" i="33"/>
  <c r="AI16" i="14"/>
  <c r="AN16" i="14"/>
  <c r="AR14" i="36"/>
  <c r="AH16" i="37"/>
  <c r="AQ16" i="37" s="1"/>
  <c r="AH17" i="40"/>
  <c r="AQ17" i="40" s="1"/>
  <c r="AH16" i="65"/>
  <c r="AQ16" i="65" s="1"/>
  <c r="U40" i="55"/>
  <c r="AN15" i="62"/>
  <c r="AI15" i="62"/>
  <c r="AF15" i="78"/>
  <c r="AO15" i="78" s="1"/>
  <c r="W16" i="78"/>
  <c r="AG15" i="78"/>
  <c r="AP15" i="78" s="1"/>
  <c r="AE15" i="78"/>
  <c r="U29" i="13"/>
  <c r="Y16" i="30"/>
  <c r="X16" i="30"/>
  <c r="U39" i="16"/>
  <c r="AR8" i="21"/>
  <c r="U30" i="20"/>
  <c r="U20" i="86"/>
  <c r="AH15" i="36"/>
  <c r="AQ15" i="36" s="1"/>
  <c r="AR15" i="66"/>
  <c r="AH16" i="26"/>
  <c r="AQ16" i="26" s="1"/>
  <c r="U40" i="83"/>
  <c r="AN15" i="23"/>
  <c r="AI15" i="23"/>
  <c r="AH9" i="12"/>
  <c r="AQ9" i="12" s="1"/>
  <c r="Z9" i="80"/>
  <c r="U13" i="38"/>
  <c r="U19" i="93"/>
  <c r="AR8" i="64"/>
  <c r="Z16" i="37"/>
  <c r="U41" i="99"/>
  <c r="Z17" i="40"/>
  <c r="Z16" i="65"/>
  <c r="U40" i="91"/>
  <c r="U48" i="98"/>
  <c r="AR8" i="29"/>
  <c r="U42" i="49"/>
  <c r="U31" i="54"/>
  <c r="AN15" i="61"/>
  <c r="AI15" i="61"/>
  <c r="U50" i="85"/>
  <c r="U31" i="96"/>
  <c r="AN15" i="30"/>
  <c r="AI15" i="30"/>
  <c r="AN9" i="25"/>
  <c r="AR14" i="78"/>
  <c r="U13" i="19"/>
  <c r="U46" i="18"/>
  <c r="AH9" i="39"/>
  <c r="AQ9" i="39" s="1"/>
  <c r="U21" i="46"/>
  <c r="U13" i="79"/>
  <c r="U20" i="52"/>
  <c r="U19" i="15"/>
  <c r="Y17" i="22"/>
  <c r="X17" i="22"/>
  <c r="Z15" i="36"/>
  <c r="U12" i="24"/>
  <c r="AH9" i="21"/>
  <c r="AQ9" i="21" s="1"/>
  <c r="U50" i="94"/>
  <c r="Z16" i="26"/>
  <c r="U50" i="82"/>
  <c r="U13" i="28"/>
  <c r="Z9" i="12"/>
  <c r="AE8" i="72"/>
  <c r="W9" i="72"/>
  <c r="AG8" i="72"/>
  <c r="AP8" i="72" s="1"/>
  <c r="AF8" i="72"/>
  <c r="AO8" i="72" s="1"/>
  <c r="U41" i="87"/>
  <c r="U41" i="103"/>
  <c r="U50" i="35"/>
  <c r="U49" i="35" s="1"/>
  <c r="AR15" i="37"/>
  <c r="U21" i="105"/>
  <c r="U28" i="104"/>
  <c r="AI15" i="27"/>
  <c r="AN15" i="27"/>
  <c r="Y10" i="25"/>
  <c r="X10" i="25"/>
  <c r="Z10" i="25" s="1"/>
  <c r="AH16" i="70"/>
  <c r="AQ16" i="70" s="1"/>
  <c r="AR15" i="73"/>
  <c r="AI16" i="22"/>
  <c r="AN16" i="22"/>
  <c r="U48" i="10"/>
  <c r="U21" i="101"/>
  <c r="AH9" i="64"/>
  <c r="AQ9" i="64" s="1"/>
  <c r="AH9" i="60"/>
  <c r="AQ9" i="60" s="1"/>
  <c r="AR15" i="65"/>
  <c r="U12" i="59"/>
  <c r="U17" i="47"/>
  <c r="W16" i="74"/>
  <c r="AF15" i="74"/>
  <c r="AO15" i="74" s="1"/>
  <c r="AG15" i="74"/>
  <c r="AP15" i="74" s="1"/>
  <c r="AE15" i="74"/>
  <c r="AH9" i="29"/>
  <c r="AQ9" i="29" s="1"/>
  <c r="AR15" i="26"/>
  <c r="U37" i="95"/>
  <c r="U49" i="48"/>
  <c r="AR16" i="40"/>
  <c r="U12" i="67"/>
  <c r="U40" i="11"/>
  <c r="Y16" i="61"/>
  <c r="X16" i="61"/>
  <c r="U13" i="63"/>
  <c r="X16" i="27"/>
  <c r="Z16" i="27" s="1"/>
  <c r="Y16" i="27"/>
  <c r="AN8" i="76"/>
  <c r="AI8" i="76"/>
  <c r="AF9" i="21" l="1"/>
  <c r="AO9" i="21" s="1"/>
  <c r="AG9" i="60"/>
  <c r="AP9" i="60" s="1"/>
  <c r="AF9" i="60"/>
  <c r="AO9" i="60" s="1"/>
  <c r="AE9" i="60"/>
  <c r="AN9" i="60" s="1"/>
  <c r="AI9" i="25"/>
  <c r="AR9" i="25" s="1"/>
  <c r="Z16" i="23"/>
  <c r="AE16" i="23" s="1"/>
  <c r="AE10" i="25"/>
  <c r="AF10" i="25"/>
  <c r="AO10" i="25" s="1"/>
  <c r="W11" i="25"/>
  <c r="AG10" i="25"/>
  <c r="AP10" i="25" s="1"/>
  <c r="U40" i="87"/>
  <c r="AE16" i="62"/>
  <c r="AF16" i="62"/>
  <c r="AO16" i="62" s="1"/>
  <c r="W17" i="62"/>
  <c r="AG16" i="62"/>
  <c r="AP16" i="62" s="1"/>
  <c r="AH17" i="14"/>
  <c r="AQ17" i="14" s="1"/>
  <c r="U30" i="100"/>
  <c r="AH17" i="22"/>
  <c r="AQ17" i="22" s="1"/>
  <c r="U19" i="52"/>
  <c r="U18" i="93"/>
  <c r="U19" i="86"/>
  <c r="U38" i="16"/>
  <c r="AN15" i="78"/>
  <c r="AI15" i="78"/>
  <c r="AI15" i="77"/>
  <c r="AN15" i="77"/>
  <c r="U13" i="71"/>
  <c r="U18" i="53"/>
  <c r="U30" i="45"/>
  <c r="AI16" i="31"/>
  <c r="AR16" i="31" s="1"/>
  <c r="AN16" i="31"/>
  <c r="U15" i="89"/>
  <c r="Z17" i="14"/>
  <c r="U27" i="44"/>
  <c r="Y10" i="60"/>
  <c r="X10" i="60"/>
  <c r="U20" i="32"/>
  <c r="AN9" i="39"/>
  <c r="AI9" i="39"/>
  <c r="AH16" i="61"/>
  <c r="AQ16" i="61" s="1"/>
  <c r="W16" i="36"/>
  <c r="AG15" i="36"/>
  <c r="AP15" i="36" s="1"/>
  <c r="AF15" i="36"/>
  <c r="AO15" i="36" s="1"/>
  <c r="AE15" i="36"/>
  <c r="AR16" i="14"/>
  <c r="U47" i="42"/>
  <c r="AF16" i="23"/>
  <c r="AO16" i="23" s="1"/>
  <c r="AG16" i="23"/>
  <c r="AP16" i="23" s="1"/>
  <c r="U49" i="50"/>
  <c r="AF9" i="68"/>
  <c r="AO9" i="68" s="1"/>
  <c r="W10" i="68"/>
  <c r="AG9" i="68"/>
  <c r="AP9" i="68" s="1"/>
  <c r="AE9" i="68"/>
  <c r="U30" i="96"/>
  <c r="U30" i="54"/>
  <c r="U47" i="98"/>
  <c r="U40" i="99"/>
  <c r="AR15" i="23"/>
  <c r="AH16" i="30"/>
  <c r="AQ16" i="30" s="1"/>
  <c r="U39" i="55"/>
  <c r="U13" i="33"/>
  <c r="AR15" i="81"/>
  <c r="AG16" i="73"/>
  <c r="AP16" i="73" s="1"/>
  <c r="AE16" i="73"/>
  <c r="W17" i="73"/>
  <c r="AF16" i="73"/>
  <c r="AO16" i="73" s="1"/>
  <c r="U29" i="84"/>
  <c r="U28" i="84" s="1"/>
  <c r="W17" i="66"/>
  <c r="AG16" i="66"/>
  <c r="AP16" i="66" s="1"/>
  <c r="AF16" i="66"/>
  <c r="AO16" i="66" s="1"/>
  <c r="AE16" i="66"/>
  <c r="AN8" i="34"/>
  <c r="AI8" i="34"/>
  <c r="Y16" i="17"/>
  <c r="X16" i="17"/>
  <c r="U14" i="97"/>
  <c r="U36" i="95"/>
  <c r="U35" i="95" s="1"/>
  <c r="AI15" i="74"/>
  <c r="AN15" i="74"/>
  <c r="U12" i="19"/>
  <c r="Y10" i="39"/>
  <c r="X10" i="39"/>
  <c r="Z16" i="61"/>
  <c r="U11" i="59"/>
  <c r="U47" i="10"/>
  <c r="U48" i="35"/>
  <c r="Z17" i="22"/>
  <c r="AH16" i="27"/>
  <c r="AQ16" i="27" s="1"/>
  <c r="Y16" i="74"/>
  <c r="X16" i="74"/>
  <c r="AR16" i="22"/>
  <c r="Y9" i="72"/>
  <c r="X9" i="72"/>
  <c r="U49" i="82"/>
  <c r="U12" i="79"/>
  <c r="AE16" i="37"/>
  <c r="AG16" i="37"/>
  <c r="AP16" i="37" s="1"/>
  <c r="W17" i="37"/>
  <c r="AF16" i="37"/>
  <c r="AO16" i="37" s="1"/>
  <c r="U12" i="38"/>
  <c r="U29" i="20"/>
  <c r="Z16" i="30"/>
  <c r="Y16" i="78"/>
  <c r="X16" i="78"/>
  <c r="AH9" i="76"/>
  <c r="AQ9" i="76" s="1"/>
  <c r="U38" i="43"/>
  <c r="AI15" i="17"/>
  <c r="AN15" i="17"/>
  <c r="U29" i="51"/>
  <c r="AI9" i="29"/>
  <c r="AN9" i="29"/>
  <c r="U13" i="75"/>
  <c r="Y10" i="64"/>
  <c r="X10" i="64"/>
  <c r="Z10" i="64" s="1"/>
  <c r="Y17" i="70"/>
  <c r="X17" i="70"/>
  <c r="Y17" i="69"/>
  <c r="X17" i="69"/>
  <c r="U11" i="67"/>
  <c r="AR15" i="27"/>
  <c r="U49" i="94"/>
  <c r="Y16" i="77"/>
  <c r="X16" i="77"/>
  <c r="U48" i="48"/>
  <c r="U20" i="105"/>
  <c r="U40" i="103"/>
  <c r="AN8" i="72"/>
  <c r="AI8" i="72"/>
  <c r="AG16" i="26"/>
  <c r="AP16" i="26" s="1"/>
  <c r="AF16" i="26"/>
  <c r="AO16" i="26" s="1"/>
  <c r="AE16" i="26"/>
  <c r="W17" i="26"/>
  <c r="U45" i="18"/>
  <c r="U49" i="85"/>
  <c r="U41" i="49"/>
  <c r="U39" i="91"/>
  <c r="AG9" i="80"/>
  <c r="AP9" i="80" s="1"/>
  <c r="AF9" i="80"/>
  <c r="AO9" i="80" s="1"/>
  <c r="AE9" i="80"/>
  <c r="W10" i="80"/>
  <c r="U30" i="88"/>
  <c r="Z9" i="76"/>
  <c r="U50" i="90"/>
  <c r="AR8" i="68"/>
  <c r="Y9" i="34"/>
  <c r="X9" i="34"/>
  <c r="U47" i="102"/>
  <c r="AH16" i="81"/>
  <c r="AQ16" i="81" s="1"/>
  <c r="AN9" i="64"/>
  <c r="AI9" i="64"/>
  <c r="AN16" i="70"/>
  <c r="AI16" i="70"/>
  <c r="AI9" i="21"/>
  <c r="AN9" i="21"/>
  <c r="AE17" i="40"/>
  <c r="AG17" i="40"/>
  <c r="AP17" i="40" s="1"/>
  <c r="W18" i="40"/>
  <c r="AF17" i="40"/>
  <c r="AO17" i="40" s="1"/>
  <c r="U28" i="13"/>
  <c r="AN16" i="69"/>
  <c r="AI16" i="69"/>
  <c r="AG16" i="27"/>
  <c r="AP16" i="27" s="1"/>
  <c r="AE16" i="27"/>
  <c r="AF16" i="27"/>
  <c r="AO16" i="27" s="1"/>
  <c r="W17" i="27"/>
  <c r="U12" i="28"/>
  <c r="AH10" i="25"/>
  <c r="AQ10" i="25" s="1"/>
  <c r="U27" i="104"/>
  <c r="U39" i="11"/>
  <c r="AR8" i="76"/>
  <c r="U12" i="63"/>
  <c r="U16" i="47"/>
  <c r="U20" i="101"/>
  <c r="AF9" i="12"/>
  <c r="AO9" i="12" s="1"/>
  <c r="AG9" i="12"/>
  <c r="AP9" i="12" s="1"/>
  <c r="W10" i="12"/>
  <c r="AE9" i="12"/>
  <c r="U11" i="24"/>
  <c r="U18" i="15"/>
  <c r="U20" i="46"/>
  <c r="AR15" i="30"/>
  <c r="AR15" i="61"/>
  <c r="AF16" i="65"/>
  <c r="AO16" i="65" s="1"/>
  <c r="AG16" i="65"/>
  <c r="AP16" i="65" s="1"/>
  <c r="AE16" i="65"/>
  <c r="W17" i="65"/>
  <c r="U39" i="83"/>
  <c r="AR15" i="62"/>
  <c r="U40" i="41"/>
  <c r="U29" i="92"/>
  <c r="Y17" i="31"/>
  <c r="X17" i="31"/>
  <c r="AH16" i="62"/>
  <c r="AQ16" i="62" s="1"/>
  <c r="U10" i="2"/>
  <c r="AH16" i="23"/>
  <c r="AQ16" i="23" s="1"/>
  <c r="Z16" i="81"/>
  <c r="AH9" i="68"/>
  <c r="AQ9" i="68" s="1"/>
  <c r="Y10" i="29"/>
  <c r="X10" i="29"/>
  <c r="Y10" i="21"/>
  <c r="X10" i="21"/>
  <c r="AI9" i="60" l="1"/>
  <c r="Z17" i="69"/>
  <c r="W17" i="23"/>
  <c r="X17" i="23" s="1"/>
  <c r="Z16" i="77"/>
  <c r="AE16" i="77" s="1"/>
  <c r="AF16" i="77"/>
  <c r="AO16" i="77" s="1"/>
  <c r="AH10" i="29"/>
  <c r="AQ10" i="29" s="1"/>
  <c r="AH17" i="70"/>
  <c r="AQ17" i="70" s="1"/>
  <c r="AN16" i="37"/>
  <c r="AI16" i="37"/>
  <c r="U12" i="71"/>
  <c r="U37" i="16"/>
  <c r="U39" i="87"/>
  <c r="AH10" i="21"/>
  <c r="AQ10" i="21" s="1"/>
  <c r="Z10" i="29"/>
  <c r="AH17" i="31"/>
  <c r="AQ17" i="31" s="1"/>
  <c r="U46" i="102"/>
  <c r="U40" i="49"/>
  <c r="Z17" i="70"/>
  <c r="AH16" i="78"/>
  <c r="AQ16" i="78" s="1"/>
  <c r="AH9" i="72"/>
  <c r="AQ9" i="72" s="1"/>
  <c r="AH10" i="39"/>
  <c r="AQ10" i="39" s="1"/>
  <c r="AR15" i="74"/>
  <c r="AN16" i="73"/>
  <c r="AI16" i="73"/>
  <c r="U26" i="44"/>
  <c r="AR16" i="69"/>
  <c r="AH9" i="34"/>
  <c r="AQ9" i="34" s="1"/>
  <c r="Z16" i="78"/>
  <c r="U11" i="38"/>
  <c r="U9" i="2"/>
  <c r="AR9" i="60"/>
  <c r="U28" i="92"/>
  <c r="U38" i="83"/>
  <c r="U17" i="15"/>
  <c r="U11" i="63"/>
  <c r="U26" i="104"/>
  <c r="U27" i="13"/>
  <c r="AR9" i="21"/>
  <c r="U29" i="88"/>
  <c r="U38" i="91"/>
  <c r="U44" i="18"/>
  <c r="U47" i="48"/>
  <c r="U28" i="51"/>
  <c r="AE17" i="22"/>
  <c r="AG17" i="22"/>
  <c r="AP17" i="22" s="1"/>
  <c r="AF17" i="22"/>
  <c r="AO17" i="22" s="1"/>
  <c r="W18" i="22"/>
  <c r="U10" i="59"/>
  <c r="U11" i="19"/>
  <c r="U13" i="97"/>
  <c r="AN16" i="66"/>
  <c r="AI16" i="66"/>
  <c r="Y10" i="68"/>
  <c r="X10" i="68"/>
  <c r="Z10" i="68" s="1"/>
  <c r="AI15" i="36"/>
  <c r="AN15" i="36"/>
  <c r="AR9" i="39"/>
  <c r="Z10" i="39"/>
  <c r="Y17" i="66"/>
  <c r="X17" i="66"/>
  <c r="U38" i="55"/>
  <c r="U39" i="99"/>
  <c r="U29" i="96"/>
  <c r="U48" i="50"/>
  <c r="U46" i="42"/>
  <c r="Y16" i="36"/>
  <c r="X16" i="36"/>
  <c r="U19" i="32"/>
  <c r="W18" i="14"/>
  <c r="AE17" i="14"/>
  <c r="AF17" i="14"/>
  <c r="AO17" i="14" s="1"/>
  <c r="AG17" i="14"/>
  <c r="AP17" i="14" s="1"/>
  <c r="U29" i="45"/>
  <c r="AR15" i="77"/>
  <c r="U18" i="86"/>
  <c r="Y17" i="62"/>
  <c r="X17" i="62"/>
  <c r="Z17" i="62" s="1"/>
  <c r="Y11" i="25"/>
  <c r="X11" i="25"/>
  <c r="Y10" i="80"/>
  <c r="X10" i="80"/>
  <c r="Z10" i="80" s="1"/>
  <c r="Y17" i="26"/>
  <c r="X17" i="26"/>
  <c r="U48" i="82"/>
  <c r="AH16" i="74"/>
  <c r="AQ16" i="74" s="1"/>
  <c r="AH16" i="17"/>
  <c r="AQ16" i="17" s="1"/>
  <c r="Y17" i="73"/>
  <c r="X17" i="73"/>
  <c r="U29" i="54"/>
  <c r="U39" i="41"/>
  <c r="AI16" i="65"/>
  <c r="AN16" i="65"/>
  <c r="U10" i="24"/>
  <c r="Y18" i="40"/>
  <c r="X18" i="40"/>
  <c r="U39" i="103"/>
  <c r="U12" i="75"/>
  <c r="U47" i="35"/>
  <c r="AI9" i="12"/>
  <c r="AN9" i="12"/>
  <c r="AR9" i="64"/>
  <c r="Z9" i="72"/>
  <c r="U19" i="46"/>
  <c r="Y10" i="12"/>
  <c r="X10" i="12"/>
  <c r="U15" i="47"/>
  <c r="U38" i="11"/>
  <c r="U37" i="11" s="1"/>
  <c r="U11" i="28"/>
  <c r="AN17" i="40"/>
  <c r="AI17" i="40"/>
  <c r="Z9" i="34"/>
  <c r="W10" i="76"/>
  <c r="AG9" i="76"/>
  <c r="AP9" i="76" s="1"/>
  <c r="AE9" i="76"/>
  <c r="AF9" i="76"/>
  <c r="AO9" i="76" s="1"/>
  <c r="U48" i="85"/>
  <c r="U19" i="105"/>
  <c r="AH17" i="69"/>
  <c r="AQ17" i="69" s="1"/>
  <c r="AH10" i="64"/>
  <c r="AQ10" i="64" s="1"/>
  <c r="AR9" i="29"/>
  <c r="U37" i="43"/>
  <c r="U46" i="10"/>
  <c r="U34" i="95"/>
  <c r="AR8" i="34"/>
  <c r="AN9" i="68"/>
  <c r="AI9" i="68"/>
  <c r="Y17" i="23"/>
  <c r="AH10" i="60"/>
  <c r="AQ10" i="60" s="1"/>
  <c r="AR15" i="78"/>
  <c r="W17" i="81"/>
  <c r="AG16" i="81"/>
  <c r="AP16" i="81" s="1"/>
  <c r="AF16" i="81"/>
  <c r="AO16" i="81" s="1"/>
  <c r="AE16" i="81"/>
  <c r="Y17" i="65"/>
  <c r="X17" i="65"/>
  <c r="AI16" i="27"/>
  <c r="AN16" i="27"/>
  <c r="AR16" i="70"/>
  <c r="AH16" i="77"/>
  <c r="AQ16" i="77" s="1"/>
  <c r="U28" i="20"/>
  <c r="W17" i="61"/>
  <c r="AF16" i="61"/>
  <c r="AO16" i="61" s="1"/>
  <c r="AG16" i="61"/>
  <c r="AP16" i="61" s="1"/>
  <c r="AE16" i="61"/>
  <c r="U12" i="33"/>
  <c r="U18" i="52"/>
  <c r="U19" i="101"/>
  <c r="AN9" i="80"/>
  <c r="AI9" i="80"/>
  <c r="AN16" i="26"/>
  <c r="AI16" i="26"/>
  <c r="AR15" i="17"/>
  <c r="Z16" i="74"/>
  <c r="Z16" i="17"/>
  <c r="Z10" i="21"/>
  <c r="Z17" i="31"/>
  <c r="U49" i="90"/>
  <c r="U10" i="67"/>
  <c r="Y17" i="27"/>
  <c r="X17" i="27"/>
  <c r="AR8" i="72"/>
  <c r="U48" i="94"/>
  <c r="AF17" i="69"/>
  <c r="AO17" i="69" s="1"/>
  <c r="AG17" i="69"/>
  <c r="AP17" i="69" s="1"/>
  <c r="W18" i="69"/>
  <c r="AE17" i="69"/>
  <c r="AG10" i="64"/>
  <c r="AP10" i="64" s="1"/>
  <c r="AF10" i="64"/>
  <c r="AO10" i="64" s="1"/>
  <c r="AE10" i="64"/>
  <c r="W11" i="64"/>
  <c r="W17" i="30"/>
  <c r="AE16" i="30"/>
  <c r="AF16" i="30"/>
  <c r="AO16" i="30" s="1"/>
  <c r="AG16" i="30"/>
  <c r="AP16" i="30" s="1"/>
  <c r="Y17" i="37"/>
  <c r="X17" i="37"/>
  <c r="U11" i="79"/>
  <c r="U27" i="84"/>
  <c r="U46" i="98"/>
  <c r="AI16" i="23"/>
  <c r="AN16" i="23"/>
  <c r="Z10" i="60"/>
  <c r="U14" i="89"/>
  <c r="U17" i="53"/>
  <c r="U17" i="93"/>
  <c r="U29" i="100"/>
  <c r="AN16" i="62"/>
  <c r="AI16" i="62"/>
  <c r="AN10" i="25"/>
  <c r="AI10" i="25"/>
  <c r="AG16" i="77" l="1"/>
  <c r="AP16" i="77" s="1"/>
  <c r="Z17" i="73"/>
  <c r="W17" i="77"/>
  <c r="Z17" i="27"/>
  <c r="AF17" i="27" s="1"/>
  <c r="AO17" i="27" s="1"/>
  <c r="AE17" i="27"/>
  <c r="W11" i="60"/>
  <c r="AE10" i="60"/>
  <c r="AF10" i="60"/>
  <c r="AO10" i="60" s="1"/>
  <c r="AG10" i="60"/>
  <c r="AP10" i="60" s="1"/>
  <c r="AF10" i="21"/>
  <c r="AO10" i="21" s="1"/>
  <c r="AE10" i="21"/>
  <c r="AG10" i="21"/>
  <c r="AP10" i="21" s="1"/>
  <c r="W11" i="21"/>
  <c r="AG16" i="17"/>
  <c r="AP16" i="17" s="1"/>
  <c r="W17" i="17"/>
  <c r="AE16" i="17"/>
  <c r="AF16" i="17"/>
  <c r="AO16" i="17" s="1"/>
  <c r="AI16" i="30"/>
  <c r="AN16" i="30"/>
  <c r="W17" i="74"/>
  <c r="AF16" i="74"/>
  <c r="AO16" i="74" s="1"/>
  <c r="AG16" i="74"/>
  <c r="AP16" i="74" s="1"/>
  <c r="AE16" i="74"/>
  <c r="U28" i="100"/>
  <c r="U13" i="89"/>
  <c r="AI10" i="64"/>
  <c r="AN10" i="64"/>
  <c r="W18" i="31"/>
  <c r="AG17" i="31"/>
  <c r="AP17" i="31" s="1"/>
  <c r="AF17" i="31"/>
  <c r="AO17" i="31" s="1"/>
  <c r="AE17" i="31"/>
  <c r="AR16" i="26"/>
  <c r="AR9" i="68"/>
  <c r="W10" i="34"/>
  <c r="AG9" i="34"/>
  <c r="AP9" i="34" s="1"/>
  <c r="AE9" i="34"/>
  <c r="AF9" i="34"/>
  <c r="AO9" i="34" s="1"/>
  <c r="U36" i="11"/>
  <c r="AR9" i="12"/>
  <c r="U38" i="103"/>
  <c r="AH17" i="73"/>
  <c r="AQ17" i="73" s="1"/>
  <c r="AH10" i="80"/>
  <c r="AQ10" i="80" s="1"/>
  <c r="AH17" i="62"/>
  <c r="AQ17" i="62" s="1"/>
  <c r="Y18" i="14"/>
  <c r="Z18" i="14" s="1"/>
  <c r="X18" i="14"/>
  <c r="AH10" i="68"/>
  <c r="AQ10" i="68" s="1"/>
  <c r="U12" i="97"/>
  <c r="U46" i="48"/>
  <c r="U45" i="48" s="1"/>
  <c r="U28" i="88"/>
  <c r="U25" i="104"/>
  <c r="U24" i="104" s="1"/>
  <c r="U37" i="83"/>
  <c r="U8" i="2"/>
  <c r="U39" i="49"/>
  <c r="U17" i="52"/>
  <c r="Y17" i="61"/>
  <c r="X17" i="61"/>
  <c r="AN16" i="81"/>
  <c r="AI16" i="81"/>
  <c r="U45" i="10"/>
  <c r="U47" i="85"/>
  <c r="AR17" i="40"/>
  <c r="U18" i="46"/>
  <c r="AH18" i="40"/>
  <c r="AQ18" i="40" s="1"/>
  <c r="AR16" i="65"/>
  <c r="W18" i="73"/>
  <c r="AE17" i="73"/>
  <c r="AF17" i="73"/>
  <c r="AO17" i="73" s="1"/>
  <c r="AG17" i="73"/>
  <c r="AP17" i="73" s="1"/>
  <c r="AF10" i="80"/>
  <c r="AO10" i="80" s="1"/>
  <c r="AG10" i="80"/>
  <c r="AP10" i="80" s="1"/>
  <c r="AE10" i="80"/>
  <c r="W11" i="80"/>
  <c r="W18" i="62"/>
  <c r="AF17" i="62"/>
  <c r="AO17" i="62" s="1"/>
  <c r="AE17" i="62"/>
  <c r="AG17" i="62"/>
  <c r="AP17" i="62" s="1"/>
  <c r="U45" i="42"/>
  <c r="U38" i="99"/>
  <c r="AG10" i="39"/>
  <c r="AP10" i="39" s="1"/>
  <c r="AE10" i="39"/>
  <c r="AF10" i="39"/>
  <c r="AO10" i="39" s="1"/>
  <c r="W11" i="39"/>
  <c r="AG10" i="68"/>
  <c r="AP10" i="68" s="1"/>
  <c r="W11" i="68"/>
  <c r="AF10" i="68"/>
  <c r="AO10" i="68" s="1"/>
  <c r="AE10" i="68"/>
  <c r="U11" i="71"/>
  <c r="AR9" i="80"/>
  <c r="U14" i="47"/>
  <c r="W10" i="72"/>
  <c r="AG9" i="72"/>
  <c r="AP9" i="72" s="1"/>
  <c r="AF9" i="72"/>
  <c r="AO9" i="72" s="1"/>
  <c r="AE9" i="72"/>
  <c r="U46" i="35"/>
  <c r="Z18" i="40"/>
  <c r="U47" i="82"/>
  <c r="U28" i="45"/>
  <c r="U18" i="32"/>
  <c r="U10" i="19"/>
  <c r="AN17" i="22"/>
  <c r="AI17" i="22"/>
  <c r="U43" i="18"/>
  <c r="U10" i="63"/>
  <c r="U27" i="92"/>
  <c r="U10" i="38"/>
  <c r="U45" i="102"/>
  <c r="AR16" i="37"/>
  <c r="Y17" i="77"/>
  <c r="X17" i="77"/>
  <c r="U27" i="20"/>
  <c r="AN9" i="76"/>
  <c r="AI9" i="76"/>
  <c r="AH10" i="12"/>
  <c r="AQ10" i="12" s="1"/>
  <c r="U38" i="41"/>
  <c r="AH17" i="26"/>
  <c r="AQ17" i="26" s="1"/>
  <c r="AH11" i="25"/>
  <c r="AQ11" i="25" s="1"/>
  <c r="AH16" i="36"/>
  <c r="AQ16" i="36" s="1"/>
  <c r="U47" i="50"/>
  <c r="U37" i="55"/>
  <c r="AR16" i="66"/>
  <c r="AG16" i="78"/>
  <c r="AP16" i="78" s="1"/>
  <c r="AF16" i="78"/>
  <c r="AO16" i="78" s="1"/>
  <c r="AE16" i="78"/>
  <c r="W17" i="78"/>
  <c r="U38" i="87"/>
  <c r="AN16" i="77"/>
  <c r="AI16" i="77"/>
  <c r="AR10" i="25"/>
  <c r="U26" i="84"/>
  <c r="U16" i="93"/>
  <c r="U47" i="94"/>
  <c r="AR16" i="62"/>
  <c r="AR16" i="23"/>
  <c r="AN17" i="69"/>
  <c r="AI17" i="69"/>
  <c r="U9" i="67"/>
  <c r="U11" i="33"/>
  <c r="AR16" i="27"/>
  <c r="AH17" i="23"/>
  <c r="AQ17" i="23" s="1"/>
  <c r="Y17" i="30"/>
  <c r="Z17" i="30" s="1"/>
  <c r="X17" i="30"/>
  <c r="AN16" i="61"/>
  <c r="AI16" i="61"/>
  <c r="AH17" i="65"/>
  <c r="AQ17" i="65" s="1"/>
  <c r="Y17" i="81"/>
  <c r="X17" i="81"/>
  <c r="Z17" i="23"/>
  <c r="U10" i="28"/>
  <c r="Z10" i="12"/>
  <c r="U11" i="75"/>
  <c r="Z17" i="26"/>
  <c r="Z11" i="25"/>
  <c r="U17" i="86"/>
  <c r="Z16" i="36"/>
  <c r="AH17" i="66"/>
  <c r="AQ17" i="66" s="1"/>
  <c r="U9" i="59"/>
  <c r="U27" i="51"/>
  <c r="U37" i="91"/>
  <c r="U26" i="13"/>
  <c r="U16" i="15"/>
  <c r="U25" i="44"/>
  <c r="AG17" i="70"/>
  <c r="AP17" i="70" s="1"/>
  <c r="AF17" i="70"/>
  <c r="AO17" i="70" s="1"/>
  <c r="W18" i="70"/>
  <c r="AE17" i="70"/>
  <c r="U10" i="79"/>
  <c r="U36" i="43"/>
  <c r="U16" i="53"/>
  <c r="AH17" i="37"/>
  <c r="AQ17" i="37" s="1"/>
  <c r="X18" i="69"/>
  <c r="Z18" i="69" s="1"/>
  <c r="Y18" i="69"/>
  <c r="U45" i="98"/>
  <c r="Z17" i="37"/>
  <c r="Y11" i="64"/>
  <c r="X11" i="64"/>
  <c r="Z11" i="64" s="1"/>
  <c r="AH17" i="27"/>
  <c r="AQ17" i="27" s="1"/>
  <c r="U48" i="90"/>
  <c r="U18" i="101"/>
  <c r="Z17" i="65"/>
  <c r="U33" i="95"/>
  <c r="U18" i="105"/>
  <c r="Y10" i="76"/>
  <c r="X10" i="76"/>
  <c r="U9" i="24"/>
  <c r="U28" i="54"/>
  <c r="AN17" i="14"/>
  <c r="AI17" i="14"/>
  <c r="U28" i="96"/>
  <c r="Z17" i="66"/>
  <c r="AR15" i="36"/>
  <c r="Y18" i="22"/>
  <c r="X18" i="22"/>
  <c r="Z18" i="22" s="1"/>
  <c r="AR16" i="73"/>
  <c r="AF10" i="29"/>
  <c r="AO10" i="29" s="1"/>
  <c r="AG10" i="29"/>
  <c r="AP10" i="29" s="1"/>
  <c r="W11" i="29"/>
  <c r="AE10" i="29"/>
  <c r="U36" i="16"/>
  <c r="AG17" i="27" l="1"/>
  <c r="AP17" i="27" s="1"/>
  <c r="W18" i="27"/>
  <c r="Z17" i="61"/>
  <c r="AG17" i="61" s="1"/>
  <c r="AP17" i="61" s="1"/>
  <c r="AF18" i="22"/>
  <c r="AO18" i="22" s="1"/>
  <c r="AE18" i="22"/>
  <c r="AG18" i="22"/>
  <c r="AP18" i="22" s="1"/>
  <c r="W19" i="22"/>
  <c r="W19" i="69"/>
  <c r="AF18" i="69"/>
  <c r="AO18" i="69" s="1"/>
  <c r="AG18" i="69"/>
  <c r="AP18" i="69" s="1"/>
  <c r="AE18" i="69"/>
  <c r="W18" i="30"/>
  <c r="AE17" i="30"/>
  <c r="AG17" i="30"/>
  <c r="AP17" i="30" s="1"/>
  <c r="AF17" i="30"/>
  <c r="AO17" i="30" s="1"/>
  <c r="AF17" i="61"/>
  <c r="AO17" i="61" s="1"/>
  <c r="AE17" i="61"/>
  <c r="AE18" i="14"/>
  <c r="W19" i="14"/>
  <c r="AF18" i="14"/>
  <c r="AO18" i="14" s="1"/>
  <c r="AG18" i="14"/>
  <c r="AP18" i="14" s="1"/>
  <c r="U27" i="100"/>
  <c r="AI10" i="29"/>
  <c r="AN10" i="29"/>
  <c r="U17" i="105"/>
  <c r="U35" i="43"/>
  <c r="U9" i="28"/>
  <c r="AH11" i="64"/>
  <c r="AQ11" i="64" s="1"/>
  <c r="U15" i="53"/>
  <c r="Y18" i="70"/>
  <c r="X18" i="70"/>
  <c r="Z18" i="70" s="1"/>
  <c r="U15" i="15"/>
  <c r="U26" i="51"/>
  <c r="AF10" i="12"/>
  <c r="AO10" i="12" s="1"/>
  <c r="AG10" i="12"/>
  <c r="AP10" i="12" s="1"/>
  <c r="W11" i="12"/>
  <c r="AE10" i="12"/>
  <c r="AR16" i="77"/>
  <c r="AR9" i="76"/>
  <c r="U9" i="38"/>
  <c r="U42" i="18"/>
  <c r="U41" i="18" s="1"/>
  <c r="U17" i="32"/>
  <c r="AN10" i="68"/>
  <c r="AI10" i="68"/>
  <c r="AI10" i="39"/>
  <c r="AN10" i="39"/>
  <c r="AR16" i="81"/>
  <c r="U16" i="52"/>
  <c r="U36" i="83"/>
  <c r="U44" i="48"/>
  <c r="Y11" i="21"/>
  <c r="X11" i="21"/>
  <c r="AN10" i="60"/>
  <c r="AI10" i="60"/>
  <c r="U46" i="50"/>
  <c r="U45" i="35"/>
  <c r="AR16" i="30"/>
  <c r="AH18" i="69"/>
  <c r="AQ18" i="69" s="1"/>
  <c r="U8" i="59"/>
  <c r="AN9" i="72"/>
  <c r="AI9" i="72"/>
  <c r="Y11" i="68"/>
  <c r="X11" i="68"/>
  <c r="U23" i="104"/>
  <c r="Y18" i="27"/>
  <c r="Z18" i="27" s="1"/>
  <c r="X18" i="27"/>
  <c r="Y11" i="29"/>
  <c r="X11" i="29"/>
  <c r="Z11" i="29" s="1"/>
  <c r="U27" i="96"/>
  <c r="U8" i="24"/>
  <c r="U47" i="90"/>
  <c r="AE17" i="37"/>
  <c r="AG17" i="37"/>
  <c r="AP17" i="37" s="1"/>
  <c r="W18" i="37"/>
  <c r="AF17" i="37"/>
  <c r="AO17" i="37" s="1"/>
  <c r="W18" i="26"/>
  <c r="AG17" i="26"/>
  <c r="AP17" i="26" s="1"/>
  <c r="AF17" i="26"/>
  <c r="AO17" i="26" s="1"/>
  <c r="AE17" i="26"/>
  <c r="AG17" i="23"/>
  <c r="AP17" i="23" s="1"/>
  <c r="AE17" i="23"/>
  <c r="AF17" i="23"/>
  <c r="AO17" i="23" s="1"/>
  <c r="W18" i="23"/>
  <c r="AR16" i="61"/>
  <c r="U8" i="67"/>
  <c r="U25" i="84"/>
  <c r="U37" i="87"/>
  <c r="U37" i="41"/>
  <c r="U26" i="20"/>
  <c r="U37" i="99"/>
  <c r="Y18" i="62"/>
  <c r="X18" i="62"/>
  <c r="U46" i="85"/>
  <c r="U37" i="103"/>
  <c r="AN9" i="34"/>
  <c r="AI9" i="34"/>
  <c r="AR10" i="64"/>
  <c r="AN16" i="17"/>
  <c r="AI16" i="17"/>
  <c r="W18" i="66"/>
  <c r="AG17" i="66"/>
  <c r="AP17" i="66" s="1"/>
  <c r="AF17" i="66"/>
  <c r="AO17" i="66" s="1"/>
  <c r="AE17" i="66"/>
  <c r="U17" i="101"/>
  <c r="U10" i="33"/>
  <c r="AR17" i="22"/>
  <c r="AN17" i="62"/>
  <c r="AI17" i="62"/>
  <c r="U35" i="11"/>
  <c r="U25" i="13"/>
  <c r="U26" i="92"/>
  <c r="U25" i="92" s="1"/>
  <c r="AH17" i="61"/>
  <c r="AQ17" i="61" s="1"/>
  <c r="AN16" i="74"/>
  <c r="AI16" i="74"/>
  <c r="AR17" i="14"/>
  <c r="AH10" i="76"/>
  <c r="AQ10" i="76" s="1"/>
  <c r="U32" i="95"/>
  <c r="U9" i="79"/>
  <c r="U24" i="44"/>
  <c r="U36" i="91"/>
  <c r="AH17" i="81"/>
  <c r="AQ17" i="81" s="1"/>
  <c r="AR17" i="69"/>
  <c r="X17" i="78"/>
  <c r="Y17" i="78"/>
  <c r="AH17" i="77"/>
  <c r="AQ17" i="77" s="1"/>
  <c r="U44" i="102"/>
  <c r="U9" i="63"/>
  <c r="U9" i="19"/>
  <c r="U46" i="82"/>
  <c r="Y11" i="39"/>
  <c r="Z11" i="39" s="1"/>
  <c r="X11" i="39"/>
  <c r="Y11" i="80"/>
  <c r="X11" i="80"/>
  <c r="Z11" i="80" s="1"/>
  <c r="AI17" i="73"/>
  <c r="AN17" i="73"/>
  <c r="U7" i="2"/>
  <c r="U27" i="88"/>
  <c r="AI17" i="31"/>
  <c r="AN17" i="31"/>
  <c r="Y17" i="17"/>
  <c r="X17" i="17"/>
  <c r="U35" i="16"/>
  <c r="U27" i="54"/>
  <c r="AE11" i="64"/>
  <c r="W12" i="64"/>
  <c r="AF11" i="64"/>
  <c r="AO11" i="64" s="1"/>
  <c r="AG11" i="64"/>
  <c r="AP11" i="64" s="1"/>
  <c r="U16" i="86"/>
  <c r="U15" i="93"/>
  <c r="U13" i="47"/>
  <c r="Y18" i="31"/>
  <c r="X18" i="31"/>
  <c r="Z18" i="31" s="1"/>
  <c r="Y11" i="60"/>
  <c r="X11" i="60"/>
  <c r="AH18" i="22"/>
  <c r="AQ18" i="22" s="1"/>
  <c r="AE11" i="25"/>
  <c r="AF11" i="25"/>
  <c r="AO11" i="25" s="1"/>
  <c r="AG11" i="25"/>
  <c r="AP11" i="25" s="1"/>
  <c r="W12" i="25"/>
  <c r="U27" i="45"/>
  <c r="U38" i="49"/>
  <c r="U11" i="97"/>
  <c r="AN10" i="21"/>
  <c r="AI10" i="21"/>
  <c r="Z10" i="76"/>
  <c r="AF17" i="65"/>
  <c r="AO17" i="65" s="1"/>
  <c r="AE17" i="65"/>
  <c r="AG17" i="65"/>
  <c r="AP17" i="65" s="1"/>
  <c r="W18" i="65"/>
  <c r="U44" i="98"/>
  <c r="AI17" i="70"/>
  <c r="AN17" i="70"/>
  <c r="AF16" i="36"/>
  <c r="AO16" i="36" s="1"/>
  <c r="AE16" i="36"/>
  <c r="AG16" i="36"/>
  <c r="AP16" i="36" s="1"/>
  <c r="W17" i="36"/>
  <c r="U10" i="75"/>
  <c r="Z17" i="81"/>
  <c r="AH17" i="30"/>
  <c r="AQ17" i="30" s="1"/>
  <c r="U46" i="94"/>
  <c r="AN16" i="78"/>
  <c r="AI16" i="78"/>
  <c r="U36" i="55"/>
  <c r="Z17" i="77"/>
  <c r="AE18" i="40"/>
  <c r="AF18" i="40"/>
  <c r="AO18" i="40" s="1"/>
  <c r="W19" i="40"/>
  <c r="AG18" i="40"/>
  <c r="AP18" i="40" s="1"/>
  <c r="Y10" i="72"/>
  <c r="X10" i="72"/>
  <c r="U10" i="71"/>
  <c r="U9" i="71" s="1"/>
  <c r="U44" i="42"/>
  <c r="AI10" i="80"/>
  <c r="AN10" i="80"/>
  <c r="Y18" i="73"/>
  <c r="X18" i="73"/>
  <c r="U17" i="46"/>
  <c r="U44" i="10"/>
  <c r="AH18" i="14"/>
  <c r="AQ18" i="14" s="1"/>
  <c r="Y10" i="34"/>
  <c r="X10" i="34"/>
  <c r="U12" i="89"/>
  <c r="Y17" i="74"/>
  <c r="X17" i="74"/>
  <c r="AN17" i="27"/>
  <c r="AI17" i="27"/>
  <c r="W18" i="61" l="1"/>
  <c r="Z18" i="73"/>
  <c r="W12" i="39"/>
  <c r="AG11" i="39"/>
  <c r="AP11" i="39" s="1"/>
  <c r="AE11" i="39"/>
  <c r="AF11" i="39"/>
  <c r="AO11" i="39" s="1"/>
  <c r="W19" i="27"/>
  <c r="AE18" i="27"/>
  <c r="AF18" i="27"/>
  <c r="AO18" i="27" s="1"/>
  <c r="AG18" i="27"/>
  <c r="AP18" i="27" s="1"/>
  <c r="AF18" i="31"/>
  <c r="AO18" i="31" s="1"/>
  <c r="AE18" i="31"/>
  <c r="AG18" i="31"/>
  <c r="AP18" i="31" s="1"/>
  <c r="W19" i="31"/>
  <c r="Y19" i="40"/>
  <c r="X19" i="40"/>
  <c r="AR16" i="78"/>
  <c r="Y12" i="25"/>
  <c r="X12" i="25"/>
  <c r="AH11" i="60"/>
  <c r="AQ11" i="60" s="1"/>
  <c r="AR17" i="31"/>
  <c r="AR17" i="73"/>
  <c r="U8" i="63"/>
  <c r="AR16" i="74"/>
  <c r="AN17" i="66"/>
  <c r="AI17" i="66"/>
  <c r="AR17" i="66" s="1"/>
  <c r="U36" i="99"/>
  <c r="U36" i="87"/>
  <c r="AN17" i="37"/>
  <c r="AI17" i="37"/>
  <c r="U26" i="96"/>
  <c r="AR9" i="72"/>
  <c r="AR10" i="60"/>
  <c r="U43" i="48"/>
  <c r="U16" i="32"/>
  <c r="AF18" i="70"/>
  <c r="AO18" i="70" s="1"/>
  <c r="AE18" i="70"/>
  <c r="W19" i="70"/>
  <c r="AG18" i="70"/>
  <c r="AP18" i="70" s="1"/>
  <c r="Y19" i="14"/>
  <c r="X19" i="14"/>
  <c r="Z19" i="14" s="1"/>
  <c r="AG17" i="81"/>
  <c r="AP17" i="81" s="1"/>
  <c r="W18" i="81"/>
  <c r="AF17" i="81"/>
  <c r="AO17" i="81" s="1"/>
  <c r="AE17" i="81"/>
  <c r="AR17" i="27"/>
  <c r="U11" i="89"/>
  <c r="U8" i="71"/>
  <c r="AN17" i="65"/>
  <c r="AI17" i="65"/>
  <c r="U10" i="97"/>
  <c r="Z11" i="60"/>
  <c r="U12" i="47"/>
  <c r="U34" i="16"/>
  <c r="AH11" i="80"/>
  <c r="AQ11" i="80" s="1"/>
  <c r="AH17" i="78"/>
  <c r="AQ17" i="78" s="1"/>
  <c r="U35" i="91"/>
  <c r="U34" i="91" s="1"/>
  <c r="U31" i="95"/>
  <c r="U24" i="13"/>
  <c r="U45" i="85"/>
  <c r="Y18" i="23"/>
  <c r="X18" i="23"/>
  <c r="AH11" i="29"/>
  <c r="AQ11" i="29" s="1"/>
  <c r="U8" i="28"/>
  <c r="AR10" i="29"/>
  <c r="AI18" i="14"/>
  <c r="AN18" i="14"/>
  <c r="Y19" i="69"/>
  <c r="X19" i="69"/>
  <c r="U43" i="10"/>
  <c r="AN18" i="40"/>
  <c r="AI18" i="40"/>
  <c r="AR17" i="70"/>
  <c r="Y12" i="64"/>
  <c r="X12" i="64"/>
  <c r="Z12" i="64" s="1"/>
  <c r="AH17" i="17"/>
  <c r="AQ17" i="17" s="1"/>
  <c r="U26" i="88"/>
  <c r="AF11" i="80"/>
  <c r="AO11" i="80" s="1"/>
  <c r="AE11" i="80"/>
  <c r="W12" i="80"/>
  <c r="AG11" i="80"/>
  <c r="AP11" i="80" s="1"/>
  <c r="U45" i="82"/>
  <c r="U43" i="102"/>
  <c r="AR9" i="34"/>
  <c r="AH18" i="62"/>
  <c r="AQ18" i="62" s="1"/>
  <c r="U25" i="20"/>
  <c r="U24" i="84"/>
  <c r="Y18" i="26"/>
  <c r="X18" i="26"/>
  <c r="Z18" i="26" s="1"/>
  <c r="U46" i="90"/>
  <c r="AG11" i="29"/>
  <c r="AP11" i="29" s="1"/>
  <c r="AE11" i="29"/>
  <c r="W12" i="29"/>
  <c r="AF11" i="29"/>
  <c r="AO11" i="29" s="1"/>
  <c r="U22" i="104"/>
  <c r="AH11" i="21"/>
  <c r="AQ11" i="21" s="1"/>
  <c r="U35" i="83"/>
  <c r="AR10" i="39"/>
  <c r="U40" i="18"/>
  <c r="U25" i="51"/>
  <c r="AI17" i="30"/>
  <c r="AN17" i="30"/>
  <c r="Y19" i="22"/>
  <c r="X19" i="22"/>
  <c r="Y17" i="36"/>
  <c r="X17" i="36"/>
  <c r="AN11" i="64"/>
  <c r="AI11" i="64"/>
  <c r="U23" i="44"/>
  <c r="U34" i="11"/>
  <c r="U33" i="11" s="1"/>
  <c r="U32" i="11" s="1"/>
  <c r="U9" i="33"/>
  <c r="Y18" i="66"/>
  <c r="X18" i="66"/>
  <c r="Z18" i="66" s="1"/>
  <c r="Z18" i="62"/>
  <c r="AN17" i="23"/>
  <c r="AI17" i="23"/>
  <c r="AH11" i="68"/>
  <c r="AQ11" i="68" s="1"/>
  <c r="U7" i="59"/>
  <c r="U44" i="35"/>
  <c r="Z11" i="21"/>
  <c r="AR10" i="68"/>
  <c r="AI10" i="12"/>
  <c r="AN10" i="12"/>
  <c r="U14" i="53"/>
  <c r="U34" i="43"/>
  <c r="U26" i="100"/>
  <c r="Y18" i="61"/>
  <c r="X18" i="61"/>
  <c r="Y18" i="30"/>
  <c r="X18" i="30"/>
  <c r="AF18" i="73"/>
  <c r="AO18" i="73" s="1"/>
  <c r="AG18" i="73"/>
  <c r="AP18" i="73" s="1"/>
  <c r="AE18" i="73"/>
  <c r="W19" i="73"/>
  <c r="AH10" i="34"/>
  <c r="AQ10" i="34" s="1"/>
  <c r="AH10" i="72"/>
  <c r="AQ10" i="72" s="1"/>
  <c r="AH17" i="74"/>
  <c r="AQ17" i="74" s="1"/>
  <c r="Z10" i="34"/>
  <c r="AR10" i="80"/>
  <c r="Z10" i="72"/>
  <c r="U45" i="94"/>
  <c r="U37" i="49"/>
  <c r="AN11" i="25"/>
  <c r="AI11" i="25"/>
  <c r="U14" i="93"/>
  <c r="Z17" i="17"/>
  <c r="Z17" i="74"/>
  <c r="U16" i="46"/>
  <c r="U43" i="98"/>
  <c r="U42" i="98" s="1"/>
  <c r="AR10" i="21"/>
  <c r="U6" i="2"/>
  <c r="AH11" i="39"/>
  <c r="AQ11" i="39" s="1"/>
  <c r="U8" i="19"/>
  <c r="AR17" i="62"/>
  <c r="AR16" i="17"/>
  <c r="U36" i="41"/>
  <c r="U7" i="67"/>
  <c r="Y18" i="37"/>
  <c r="X18" i="37"/>
  <c r="U7" i="24"/>
  <c r="AH18" i="27"/>
  <c r="AQ18" i="27" s="1"/>
  <c r="Z11" i="68"/>
  <c r="U15" i="52"/>
  <c r="U8" i="38"/>
  <c r="Y11" i="12"/>
  <c r="X11" i="12"/>
  <c r="U14" i="15"/>
  <c r="AN17" i="61"/>
  <c r="AI17" i="61"/>
  <c r="AN18" i="69"/>
  <c r="AI18" i="69"/>
  <c r="AN18" i="22"/>
  <c r="AI18" i="22"/>
  <c r="U9" i="75"/>
  <c r="U8" i="75" s="1"/>
  <c r="AG17" i="77"/>
  <c r="AP17" i="77" s="1"/>
  <c r="AE17" i="77"/>
  <c r="AF17" i="77"/>
  <c r="AO17" i="77" s="1"/>
  <c r="W18" i="77"/>
  <c r="W11" i="76"/>
  <c r="AG10" i="76"/>
  <c r="AP10" i="76" s="1"/>
  <c r="AF10" i="76"/>
  <c r="AO10" i="76" s="1"/>
  <c r="AE10" i="76"/>
  <c r="AH18" i="31"/>
  <c r="AQ18" i="31" s="1"/>
  <c r="AH18" i="73"/>
  <c r="AQ18" i="73" s="1"/>
  <c r="U43" i="42"/>
  <c r="U35" i="55"/>
  <c r="AN16" i="36"/>
  <c r="AI16" i="36"/>
  <c r="Y18" i="65"/>
  <c r="X18" i="65"/>
  <c r="U26" i="45"/>
  <c r="U15" i="86"/>
  <c r="U26" i="54"/>
  <c r="Z17" i="78"/>
  <c r="U8" i="79"/>
  <c r="U24" i="92"/>
  <c r="U16" i="101"/>
  <c r="U36" i="103"/>
  <c r="AN17" i="26"/>
  <c r="AI17" i="26"/>
  <c r="U45" i="50"/>
  <c r="AH18" i="70"/>
  <c r="AQ18" i="70" s="1"/>
  <c r="U16" i="105"/>
  <c r="Z18" i="61" l="1"/>
  <c r="AE18" i="61" s="1"/>
  <c r="AE18" i="26"/>
  <c r="W19" i="26"/>
  <c r="AF18" i="26"/>
  <c r="AO18" i="26" s="1"/>
  <c r="AG18" i="26"/>
  <c r="AP18" i="26" s="1"/>
  <c r="AG18" i="61"/>
  <c r="AP18" i="61" s="1"/>
  <c r="AF18" i="61"/>
  <c r="AO18" i="61" s="1"/>
  <c r="W19" i="61"/>
  <c r="U14" i="86"/>
  <c r="AR17" i="61"/>
  <c r="U44" i="94"/>
  <c r="AE18" i="66"/>
  <c r="W19" i="66"/>
  <c r="AG18" i="66"/>
  <c r="AP18" i="66" s="1"/>
  <c r="AF18" i="66"/>
  <c r="AO18" i="66" s="1"/>
  <c r="U42" i="102"/>
  <c r="AF19" i="14"/>
  <c r="AO19" i="14" s="1"/>
  <c r="AE19" i="14"/>
  <c r="AG19" i="14"/>
  <c r="AP19" i="14" s="1"/>
  <c r="W20" i="14"/>
  <c r="AR11" i="25"/>
  <c r="AG10" i="72"/>
  <c r="AP10" i="72" s="1"/>
  <c r="AF10" i="72"/>
  <c r="AO10" i="72" s="1"/>
  <c r="AE10" i="72"/>
  <c r="W11" i="72"/>
  <c r="AE11" i="21"/>
  <c r="AF11" i="21"/>
  <c r="AO11" i="21" s="1"/>
  <c r="W12" i="21"/>
  <c r="AG11" i="21"/>
  <c r="AP11" i="21" s="1"/>
  <c r="U22" i="44"/>
  <c r="AH19" i="22"/>
  <c r="AQ19" i="22" s="1"/>
  <c r="U24" i="51"/>
  <c r="U34" i="83"/>
  <c r="Y12" i="29"/>
  <c r="Z12" i="29" s="1"/>
  <c r="X12" i="29"/>
  <c r="U42" i="10"/>
  <c r="AH18" i="23"/>
  <c r="AQ18" i="23" s="1"/>
  <c r="U23" i="13"/>
  <c r="U11" i="47"/>
  <c r="AN17" i="81"/>
  <c r="AI17" i="81"/>
  <c r="U15" i="32"/>
  <c r="U35" i="87"/>
  <c r="Y19" i="27"/>
  <c r="X19" i="27"/>
  <c r="U41" i="98"/>
  <c r="AN18" i="73"/>
  <c r="AI18" i="73"/>
  <c r="X19" i="31"/>
  <c r="Y19" i="31"/>
  <c r="Z19" i="31" s="1"/>
  <c r="W18" i="78"/>
  <c r="AG17" i="78"/>
  <c r="AP17" i="78" s="1"/>
  <c r="AF17" i="78"/>
  <c r="AO17" i="78" s="1"/>
  <c r="AE17" i="78"/>
  <c r="U25" i="45"/>
  <c r="Y18" i="77"/>
  <c r="X18" i="77"/>
  <c r="AR18" i="22"/>
  <c r="U7" i="38"/>
  <c r="U6" i="67"/>
  <c r="U5" i="2"/>
  <c r="X5" i="2" s="1"/>
  <c r="U15" i="46"/>
  <c r="U14" i="46" s="1"/>
  <c r="U13" i="53"/>
  <c r="AR17" i="23"/>
  <c r="AR11" i="64"/>
  <c r="Z19" i="22"/>
  <c r="AI11" i="29"/>
  <c r="AN11" i="29"/>
  <c r="U44" i="82"/>
  <c r="U43" i="82" s="1"/>
  <c r="U25" i="88"/>
  <c r="AH19" i="69"/>
  <c r="AQ19" i="69" s="1"/>
  <c r="Z18" i="23"/>
  <c r="W12" i="60"/>
  <c r="AG11" i="60"/>
  <c r="AP11" i="60" s="1"/>
  <c r="AF11" i="60"/>
  <c r="AO11" i="60" s="1"/>
  <c r="AE11" i="60"/>
  <c r="U7" i="71"/>
  <c r="AN18" i="31"/>
  <c r="AI18" i="31"/>
  <c r="AR16" i="36"/>
  <c r="AH18" i="61"/>
  <c r="AQ18" i="61" s="1"/>
  <c r="W13" i="64"/>
  <c r="AE12" i="64"/>
  <c r="AG12" i="64"/>
  <c r="AP12" i="64" s="1"/>
  <c r="AF12" i="64"/>
  <c r="AO12" i="64" s="1"/>
  <c r="U35" i="103"/>
  <c r="U7" i="75"/>
  <c r="U15" i="101"/>
  <c r="AH18" i="65"/>
  <c r="AQ18" i="65" s="1"/>
  <c r="U34" i="55"/>
  <c r="U13" i="15"/>
  <c r="U6" i="24"/>
  <c r="AF17" i="74"/>
  <c r="AO17" i="74" s="1"/>
  <c r="AE17" i="74"/>
  <c r="W18" i="74"/>
  <c r="AG17" i="74"/>
  <c r="AP17" i="74" s="1"/>
  <c r="AH18" i="30"/>
  <c r="AQ18" i="30" s="1"/>
  <c r="U43" i="35"/>
  <c r="U8" i="33"/>
  <c r="U39" i="18"/>
  <c r="Z19" i="69"/>
  <c r="U30" i="95"/>
  <c r="Y18" i="81"/>
  <c r="X18" i="81"/>
  <c r="Y19" i="70"/>
  <c r="X19" i="70"/>
  <c r="U42" i="48"/>
  <c r="U25" i="96"/>
  <c r="U35" i="99"/>
  <c r="U7" i="63"/>
  <c r="AH19" i="40"/>
  <c r="AQ19" i="40" s="1"/>
  <c r="AI11" i="39"/>
  <c r="AN11" i="39"/>
  <c r="U13" i="93"/>
  <c r="U33" i="43"/>
  <c r="AI18" i="27"/>
  <c r="AN18" i="27"/>
  <c r="U7" i="79"/>
  <c r="Y11" i="76"/>
  <c r="Z11" i="76" s="1"/>
  <c r="X11" i="76"/>
  <c r="Z18" i="65"/>
  <c r="AH11" i="12"/>
  <c r="AQ11" i="12" s="1"/>
  <c r="U7" i="19"/>
  <c r="AE17" i="17"/>
  <c r="AG17" i="17"/>
  <c r="AP17" i="17" s="1"/>
  <c r="W18" i="17"/>
  <c r="AF17" i="17"/>
  <c r="AO17" i="17" s="1"/>
  <c r="U36" i="49"/>
  <c r="W11" i="34"/>
  <c r="AG10" i="34"/>
  <c r="AP10" i="34" s="1"/>
  <c r="AE10" i="34"/>
  <c r="AF10" i="34"/>
  <c r="AO10" i="34" s="1"/>
  <c r="Z18" i="30"/>
  <c r="U25" i="100"/>
  <c r="AR10" i="12"/>
  <c r="W19" i="62"/>
  <c r="AE18" i="62"/>
  <c r="AG18" i="62"/>
  <c r="AP18" i="62" s="1"/>
  <c r="AF18" i="62"/>
  <c r="AO18" i="62" s="1"/>
  <c r="AH17" i="36"/>
  <c r="AQ17" i="36" s="1"/>
  <c r="U23" i="84"/>
  <c r="Y12" i="80"/>
  <c r="X12" i="80"/>
  <c r="AR18" i="40"/>
  <c r="U7" i="28"/>
  <c r="U9" i="97"/>
  <c r="U10" i="89"/>
  <c r="AN18" i="70"/>
  <c r="AI18" i="70"/>
  <c r="AR17" i="37"/>
  <c r="AH12" i="25"/>
  <c r="AQ12" i="25" s="1"/>
  <c r="Z19" i="40"/>
  <c r="AH18" i="26"/>
  <c r="AQ18" i="26" s="1"/>
  <c r="U24" i="20"/>
  <c r="AR18" i="14"/>
  <c r="U44" i="50"/>
  <c r="AR17" i="26"/>
  <c r="U25" i="54"/>
  <c r="AI10" i="76"/>
  <c r="AN10" i="76"/>
  <c r="AN17" i="77"/>
  <c r="AI17" i="77"/>
  <c r="AR18" i="69"/>
  <c r="U14" i="52"/>
  <c r="AH18" i="37"/>
  <c r="AQ18" i="37" s="1"/>
  <c r="U35" i="41"/>
  <c r="U15" i="105"/>
  <c r="U23" i="92"/>
  <c r="U42" i="42"/>
  <c r="Z11" i="12"/>
  <c r="AG11" i="68"/>
  <c r="AP11" i="68" s="1"/>
  <c r="AF11" i="68"/>
  <c r="AO11" i="68" s="1"/>
  <c r="AE11" i="68"/>
  <c r="W12" i="68"/>
  <c r="Z18" i="37"/>
  <c r="Y19" i="73"/>
  <c r="X19" i="73"/>
  <c r="U6" i="59"/>
  <c r="AH18" i="66"/>
  <c r="AQ18" i="66" s="1"/>
  <c r="U31" i="11"/>
  <c r="Z17" i="36"/>
  <c r="AR17" i="30"/>
  <c r="U21" i="104"/>
  <c r="U45" i="90"/>
  <c r="AN11" i="80"/>
  <c r="AI11" i="80"/>
  <c r="AH12" i="64"/>
  <c r="AQ12" i="64" s="1"/>
  <c r="U44" i="85"/>
  <c r="U33" i="91"/>
  <c r="U33" i="16"/>
  <c r="AR17" i="65"/>
  <c r="AH19" i="14"/>
  <c r="AQ19" i="14" s="1"/>
  <c r="Z12" i="25"/>
  <c r="Y12" i="39"/>
  <c r="X12" i="39"/>
  <c r="Z18" i="77" l="1"/>
  <c r="AF18" i="77" s="1"/>
  <c r="AO18" i="77" s="1"/>
  <c r="W19" i="77"/>
  <c r="AG18" i="77"/>
  <c r="AP18" i="77" s="1"/>
  <c r="AF19" i="31"/>
  <c r="AO19" i="31" s="1"/>
  <c r="AG19" i="31"/>
  <c r="AP19" i="31" s="1"/>
  <c r="AE19" i="31"/>
  <c r="W20" i="31"/>
  <c r="AH12" i="39"/>
  <c r="AQ12" i="39" s="1"/>
  <c r="U5" i="59"/>
  <c r="X5" i="59" s="1"/>
  <c r="U9" i="89"/>
  <c r="U8" i="89" s="1"/>
  <c r="U6" i="63"/>
  <c r="AI11" i="60"/>
  <c r="AN11" i="60"/>
  <c r="AR11" i="29"/>
  <c r="AR18" i="73"/>
  <c r="Y11" i="72"/>
  <c r="X11" i="72"/>
  <c r="AH19" i="73"/>
  <c r="AQ19" i="73" s="1"/>
  <c r="U23" i="20"/>
  <c r="AH12" i="80"/>
  <c r="AQ12" i="80" s="1"/>
  <c r="AE18" i="65"/>
  <c r="AG18" i="65"/>
  <c r="AP18" i="65" s="1"/>
  <c r="AF18" i="65"/>
  <c r="AO18" i="65" s="1"/>
  <c r="W19" i="65"/>
  <c r="AH19" i="70"/>
  <c r="AQ19" i="70" s="1"/>
  <c r="U7" i="33"/>
  <c r="Y18" i="74"/>
  <c r="X18" i="74"/>
  <c r="U12" i="15"/>
  <c r="U14" i="101"/>
  <c r="AG19" i="22"/>
  <c r="AP19" i="22" s="1"/>
  <c r="AF19" i="22"/>
  <c r="AO19" i="22" s="1"/>
  <c r="AE19" i="22"/>
  <c r="W20" i="22"/>
  <c r="U12" i="53"/>
  <c r="U5" i="67"/>
  <c r="X5" i="67" s="1"/>
  <c r="U33" i="83"/>
  <c r="U21" i="44"/>
  <c r="AN10" i="72"/>
  <c r="AI10" i="72"/>
  <c r="AR17" i="77"/>
  <c r="AN10" i="34"/>
  <c r="AI10" i="34"/>
  <c r="U44" i="90"/>
  <c r="U30" i="11"/>
  <c r="Z19" i="73"/>
  <c r="U8" i="97"/>
  <c r="Z12" i="80"/>
  <c r="Y11" i="34"/>
  <c r="X11" i="34"/>
  <c r="AN17" i="17"/>
  <c r="AI17" i="17"/>
  <c r="AH11" i="76"/>
  <c r="AQ11" i="76" s="1"/>
  <c r="AR18" i="27"/>
  <c r="AR11" i="39"/>
  <c r="U34" i="99"/>
  <c r="Z19" i="70"/>
  <c r="U29" i="95"/>
  <c r="AN17" i="74"/>
  <c r="AI17" i="74"/>
  <c r="AN12" i="64"/>
  <c r="AI12" i="64"/>
  <c r="AR18" i="31"/>
  <c r="U24" i="88"/>
  <c r="Y18" i="78"/>
  <c r="X18" i="78"/>
  <c r="U34" i="87"/>
  <c r="U10" i="47"/>
  <c r="U41" i="10"/>
  <c r="AN19" i="14"/>
  <c r="AI19" i="14"/>
  <c r="Y19" i="66"/>
  <c r="X19" i="66"/>
  <c r="Y18" i="17"/>
  <c r="X18" i="17"/>
  <c r="Z12" i="39"/>
  <c r="U22" i="92"/>
  <c r="U32" i="16"/>
  <c r="U20" i="104"/>
  <c r="AF11" i="12"/>
  <c r="AO11" i="12" s="1"/>
  <c r="W12" i="12"/>
  <c r="AG11" i="12"/>
  <c r="AP11" i="12" s="1"/>
  <c r="AE11" i="12"/>
  <c r="U14" i="105"/>
  <c r="U13" i="52"/>
  <c r="AR10" i="76"/>
  <c r="U43" i="50"/>
  <c r="AR18" i="70"/>
  <c r="U24" i="100"/>
  <c r="AG11" i="76"/>
  <c r="AP11" i="76" s="1"/>
  <c r="W12" i="76"/>
  <c r="AF11" i="76"/>
  <c r="AO11" i="76" s="1"/>
  <c r="AE11" i="76"/>
  <c r="AF19" i="69"/>
  <c r="AO19" i="69" s="1"/>
  <c r="AE19" i="69"/>
  <c r="W20" i="69"/>
  <c r="AG19" i="69"/>
  <c r="AP19" i="69" s="1"/>
  <c r="U42" i="35"/>
  <c r="U33" i="55"/>
  <c r="U6" i="75"/>
  <c r="Y13" i="64"/>
  <c r="X13" i="64"/>
  <c r="Y12" i="60"/>
  <c r="X12" i="60"/>
  <c r="U13" i="46"/>
  <c r="U6" i="38"/>
  <c r="U40" i="98"/>
  <c r="AH12" i="29"/>
  <c r="AQ12" i="29" s="1"/>
  <c r="U23" i="51"/>
  <c r="Y12" i="21"/>
  <c r="X12" i="21"/>
  <c r="AN18" i="66"/>
  <c r="AI18" i="66"/>
  <c r="U13" i="86"/>
  <c r="U6" i="79"/>
  <c r="U43" i="85"/>
  <c r="AG12" i="25"/>
  <c r="AP12" i="25" s="1"/>
  <c r="AE12" i="25"/>
  <c r="AF12" i="25"/>
  <c r="AO12" i="25" s="1"/>
  <c r="W13" i="25"/>
  <c r="AE18" i="37"/>
  <c r="W19" i="37"/>
  <c r="AF18" i="37"/>
  <c r="AO18" i="37" s="1"/>
  <c r="AG18" i="37"/>
  <c r="AP18" i="37" s="1"/>
  <c r="AF18" i="30"/>
  <c r="AO18" i="30" s="1"/>
  <c r="AG18" i="30"/>
  <c r="AP18" i="30" s="1"/>
  <c r="W19" i="30"/>
  <c r="AE18" i="30"/>
  <c r="U35" i="49"/>
  <c r="U6" i="19"/>
  <c r="U32" i="43"/>
  <c r="U24" i="96"/>
  <c r="AH18" i="81"/>
  <c r="AQ18" i="81" s="1"/>
  <c r="AG18" i="23"/>
  <c r="AP18" i="23" s="1"/>
  <c r="W19" i="23"/>
  <c r="AE18" i="23"/>
  <c r="AF18" i="23"/>
  <c r="AO18" i="23" s="1"/>
  <c r="U42" i="82"/>
  <c r="U24" i="45"/>
  <c r="AH19" i="27"/>
  <c r="AQ19" i="27" s="1"/>
  <c r="U14" i="32"/>
  <c r="U22" i="13"/>
  <c r="AF12" i="29"/>
  <c r="AO12" i="29" s="1"/>
  <c r="AG12" i="29"/>
  <c r="AP12" i="29" s="1"/>
  <c r="W13" i="29"/>
  <c r="AE12" i="29"/>
  <c r="Y19" i="61"/>
  <c r="X19" i="61"/>
  <c r="Y19" i="26"/>
  <c r="Z19" i="26" s="1"/>
  <c r="X19" i="26"/>
  <c r="W18" i="36"/>
  <c r="AE17" i="36"/>
  <c r="AF17" i="36"/>
  <c r="AO17" i="36" s="1"/>
  <c r="AG17" i="36"/>
  <c r="AP17" i="36" s="1"/>
  <c r="AN11" i="68"/>
  <c r="AI11" i="68"/>
  <c r="U12" i="93"/>
  <c r="U41" i="48"/>
  <c r="AH18" i="77"/>
  <c r="AQ18" i="77" s="1"/>
  <c r="Y20" i="14"/>
  <c r="X20" i="14"/>
  <c r="AR11" i="80"/>
  <c r="AE19" i="40"/>
  <c r="AF19" i="40"/>
  <c r="AO19" i="40" s="1"/>
  <c r="AG19" i="40"/>
  <c r="AP19" i="40" s="1"/>
  <c r="W20" i="40"/>
  <c r="U6" i="28"/>
  <c r="AN18" i="62"/>
  <c r="AI18" i="62"/>
  <c r="U32" i="91"/>
  <c r="Y12" i="68"/>
  <c r="X12" i="68"/>
  <c r="U41" i="42"/>
  <c r="U34" i="41"/>
  <c r="U24" i="54"/>
  <c r="U22" i="84"/>
  <c r="Y19" i="62"/>
  <c r="X19" i="62"/>
  <c r="Z19" i="62" s="1"/>
  <c r="Z18" i="81"/>
  <c r="U38" i="18"/>
  <c r="U5" i="24"/>
  <c r="X5" i="24" s="1"/>
  <c r="U34" i="103"/>
  <c r="U6" i="71"/>
  <c r="U23" i="9"/>
  <c r="Z5" i="2"/>
  <c r="AH5" i="2"/>
  <c r="AQ5" i="2" s="1"/>
  <c r="AN17" i="78"/>
  <c r="AI17" i="78"/>
  <c r="AH19" i="31"/>
  <c r="AQ19" i="31" s="1"/>
  <c r="Z19" i="27"/>
  <c r="AR17" i="81"/>
  <c r="AI11" i="21"/>
  <c r="AN11" i="21"/>
  <c r="U41" i="102"/>
  <c r="U43" i="94"/>
  <c r="AN18" i="61"/>
  <c r="AI18" i="61"/>
  <c r="AI18" i="26"/>
  <c r="AN18" i="26"/>
  <c r="Z12" i="21" l="1"/>
  <c r="AE18" i="77"/>
  <c r="Z11" i="72"/>
  <c r="Z12" i="68"/>
  <c r="AG12" i="68" s="1"/>
  <c r="AP12" i="68" s="1"/>
  <c r="W13" i="68"/>
  <c r="AF19" i="26"/>
  <c r="AO19" i="26" s="1"/>
  <c r="AG19" i="26"/>
  <c r="AP19" i="26" s="1"/>
  <c r="W20" i="26"/>
  <c r="AE19" i="26"/>
  <c r="U40" i="102"/>
  <c r="U33" i="103"/>
  <c r="AH19" i="62"/>
  <c r="AQ19" i="62" s="1"/>
  <c r="U23" i="54"/>
  <c r="Y13" i="29"/>
  <c r="X13" i="29"/>
  <c r="Z13" i="29" s="1"/>
  <c r="U13" i="32"/>
  <c r="U41" i="82"/>
  <c r="U5" i="19"/>
  <c r="X5" i="19" s="1"/>
  <c r="U5" i="79"/>
  <c r="X5" i="79" s="1"/>
  <c r="W13" i="21"/>
  <c r="AG12" i="21"/>
  <c r="AP12" i="21" s="1"/>
  <c r="AE12" i="21"/>
  <c r="AF12" i="21"/>
  <c r="AO12" i="21" s="1"/>
  <c r="AH12" i="60"/>
  <c r="AQ12" i="60" s="1"/>
  <c r="Y12" i="76"/>
  <c r="X12" i="76"/>
  <c r="AF12" i="39"/>
  <c r="AO12" i="39" s="1"/>
  <c r="W13" i="39"/>
  <c r="AG12" i="39"/>
  <c r="AP12" i="39" s="1"/>
  <c r="AE12" i="39"/>
  <c r="U9" i="47"/>
  <c r="AR17" i="74"/>
  <c r="U33" i="99"/>
  <c r="AF12" i="80"/>
  <c r="AO12" i="80" s="1"/>
  <c r="AG12" i="80"/>
  <c r="AP12" i="80" s="1"/>
  <c r="AE12" i="80"/>
  <c r="W13" i="80"/>
  <c r="AR10" i="72"/>
  <c r="AH18" i="74"/>
  <c r="AQ18" i="74" s="1"/>
  <c r="AF11" i="72"/>
  <c r="AO11" i="72" s="1"/>
  <c r="AG11" i="72"/>
  <c r="AP11" i="72" s="1"/>
  <c r="AE11" i="72"/>
  <c r="W12" i="72"/>
  <c r="U5" i="28"/>
  <c r="X5" i="28" s="1"/>
  <c r="AN12" i="25"/>
  <c r="AI12" i="25"/>
  <c r="U39" i="98"/>
  <c r="Z12" i="60"/>
  <c r="U5" i="75"/>
  <c r="X5" i="75" s="1"/>
  <c r="Y20" i="69"/>
  <c r="X20" i="69"/>
  <c r="U42" i="50"/>
  <c r="U13" i="105"/>
  <c r="U19" i="104"/>
  <c r="AH18" i="17"/>
  <c r="AQ18" i="17" s="1"/>
  <c r="AR19" i="14"/>
  <c r="U23" i="88"/>
  <c r="AR17" i="17"/>
  <c r="U43" i="90"/>
  <c r="AH5" i="67"/>
  <c r="AQ5" i="67" s="1"/>
  <c r="Z5" i="67"/>
  <c r="Z18" i="74"/>
  <c r="Y19" i="65"/>
  <c r="X19" i="65"/>
  <c r="AR11" i="60"/>
  <c r="U23" i="58"/>
  <c r="AH5" i="59"/>
  <c r="AQ5" i="59" s="1"/>
  <c r="Z5" i="59"/>
  <c r="AR18" i="26"/>
  <c r="U33" i="41"/>
  <c r="AH20" i="14"/>
  <c r="AQ20" i="14" s="1"/>
  <c r="U40" i="48"/>
  <c r="AH19" i="61"/>
  <c r="AQ19" i="61" s="1"/>
  <c r="AN18" i="23"/>
  <c r="AI18" i="23"/>
  <c r="U23" i="96"/>
  <c r="U34" i="49"/>
  <c r="U12" i="86"/>
  <c r="AN19" i="69"/>
  <c r="AI19" i="69"/>
  <c r="AI11" i="12"/>
  <c r="AN11" i="12"/>
  <c r="Z18" i="17"/>
  <c r="U33" i="87"/>
  <c r="U7" i="97"/>
  <c r="AR10" i="34"/>
  <c r="U22" i="20"/>
  <c r="AR18" i="61"/>
  <c r="W20" i="62"/>
  <c r="AG19" i="62"/>
  <c r="AP19" i="62" s="1"/>
  <c r="AF19" i="62"/>
  <c r="AO19" i="62" s="1"/>
  <c r="AE19" i="62"/>
  <c r="U22" i="9"/>
  <c r="U31" i="91"/>
  <c r="Z20" i="14"/>
  <c r="AI17" i="36"/>
  <c r="AN17" i="36"/>
  <c r="Z19" i="61"/>
  <c r="Y19" i="23"/>
  <c r="X19" i="23"/>
  <c r="AI18" i="30"/>
  <c r="AN18" i="30"/>
  <c r="Y19" i="37"/>
  <c r="X19" i="37"/>
  <c r="AR18" i="66"/>
  <c r="U22" i="51"/>
  <c r="U5" i="38"/>
  <c r="X5" i="38" s="1"/>
  <c r="AH13" i="64"/>
  <c r="AQ13" i="64" s="1"/>
  <c r="U32" i="55"/>
  <c r="U23" i="100"/>
  <c r="U31" i="16"/>
  <c r="AH18" i="78"/>
  <c r="AQ18" i="78" s="1"/>
  <c r="U28" i="95"/>
  <c r="AH11" i="34"/>
  <c r="AQ11" i="34" s="1"/>
  <c r="AE19" i="73"/>
  <c r="AF19" i="73"/>
  <c r="AO19" i="73" s="1"/>
  <c r="W20" i="73"/>
  <c r="AG19" i="73"/>
  <c r="AP19" i="73" s="1"/>
  <c r="U20" i="44"/>
  <c r="U11" i="53"/>
  <c r="U13" i="101"/>
  <c r="U5" i="63"/>
  <c r="X5" i="63" s="1"/>
  <c r="Y19" i="77"/>
  <c r="X19" i="77"/>
  <c r="AG5" i="2"/>
  <c r="AP5" i="2" s="1"/>
  <c r="AE5" i="2"/>
  <c r="AF5" i="2"/>
  <c r="AO5" i="2" s="1"/>
  <c r="W6" i="2"/>
  <c r="AR17" i="78"/>
  <c r="AH5" i="24"/>
  <c r="AQ5" i="24" s="1"/>
  <c r="Z5" i="24"/>
  <c r="Y20" i="40"/>
  <c r="X20" i="40"/>
  <c r="U5" i="71"/>
  <c r="X5" i="71" s="1"/>
  <c r="U37" i="18"/>
  <c r="U21" i="84"/>
  <c r="U40" i="42"/>
  <c r="AR18" i="62"/>
  <c r="U11" i="93"/>
  <c r="U10" i="93" s="1"/>
  <c r="Y18" i="36"/>
  <c r="X18" i="36"/>
  <c r="Z18" i="36" s="1"/>
  <c r="U21" i="13"/>
  <c r="U23" i="45"/>
  <c r="U31" i="43"/>
  <c r="Y19" i="30"/>
  <c r="X19" i="30"/>
  <c r="Z19" i="30" s="1"/>
  <c r="AN18" i="37"/>
  <c r="AI18" i="37"/>
  <c r="U42" i="85"/>
  <c r="Z13" i="64"/>
  <c r="AN11" i="76"/>
  <c r="AI11" i="76"/>
  <c r="Y12" i="12"/>
  <c r="Z12" i="12" s="1"/>
  <c r="X12" i="12"/>
  <c r="AH19" i="66"/>
  <c r="AQ19" i="66" s="1"/>
  <c r="U40" i="10"/>
  <c r="Z18" i="78"/>
  <c r="AR12" i="64"/>
  <c r="W20" i="70"/>
  <c r="AF19" i="70"/>
  <c r="AO19" i="70" s="1"/>
  <c r="AE19" i="70"/>
  <c r="AG19" i="70"/>
  <c r="AP19" i="70" s="1"/>
  <c r="Z11" i="34"/>
  <c r="Y20" i="22"/>
  <c r="X20" i="22"/>
  <c r="Z20" i="22" s="1"/>
  <c r="U6" i="33"/>
  <c r="AN18" i="65"/>
  <c r="AI18" i="65"/>
  <c r="Y20" i="31"/>
  <c r="X20" i="31"/>
  <c r="AI18" i="77"/>
  <c r="AN18" i="77"/>
  <c r="AR11" i="21"/>
  <c r="U42" i="94"/>
  <c r="W20" i="27"/>
  <c r="AE19" i="27"/>
  <c r="AF19" i="27"/>
  <c r="AO19" i="27" s="1"/>
  <c r="AG19" i="27"/>
  <c r="AP19" i="27" s="1"/>
  <c r="AE18" i="81"/>
  <c r="W19" i="81"/>
  <c r="AG18" i="81"/>
  <c r="AP18" i="81" s="1"/>
  <c r="AF18" i="81"/>
  <c r="AO18" i="81" s="1"/>
  <c r="AH12" i="68"/>
  <c r="AQ12" i="68" s="1"/>
  <c r="AN19" i="40"/>
  <c r="AI19" i="40"/>
  <c r="AR11" i="68"/>
  <c r="AH19" i="26"/>
  <c r="AQ19" i="26" s="1"/>
  <c r="AI12" i="29"/>
  <c r="AN12" i="29"/>
  <c r="Y13" i="25"/>
  <c r="X13" i="25"/>
  <c r="AH12" i="21"/>
  <c r="AQ12" i="21" s="1"/>
  <c r="U12" i="46"/>
  <c r="U41" i="35"/>
  <c r="U40" i="35" s="1"/>
  <c r="U12" i="52"/>
  <c r="U21" i="92"/>
  <c r="Z19" i="66"/>
  <c r="U29" i="11"/>
  <c r="U32" i="83"/>
  <c r="AN19" i="22"/>
  <c r="AI19" i="22"/>
  <c r="U11" i="15"/>
  <c r="AH11" i="72"/>
  <c r="AQ11" i="72" s="1"/>
  <c r="U7" i="89"/>
  <c r="AI19" i="31"/>
  <c r="AR19" i="31" s="1"/>
  <c r="AN19" i="31"/>
  <c r="Z19" i="77" l="1"/>
  <c r="AF12" i="68"/>
  <c r="AO12" i="68" s="1"/>
  <c r="AE12" i="68"/>
  <c r="AG20" i="22"/>
  <c r="AP20" i="22" s="1"/>
  <c r="AF20" i="22"/>
  <c r="AO20" i="22" s="1"/>
  <c r="AE20" i="22"/>
  <c r="W21" i="22"/>
  <c r="AF12" i="12"/>
  <c r="AO12" i="12" s="1"/>
  <c r="AG12" i="12"/>
  <c r="AP12" i="12" s="1"/>
  <c r="W13" i="12"/>
  <c r="AE12" i="12"/>
  <c r="AF19" i="30"/>
  <c r="AO19" i="30" s="1"/>
  <c r="AG19" i="30"/>
  <c r="AP19" i="30" s="1"/>
  <c r="W20" i="30"/>
  <c r="AE19" i="30"/>
  <c r="AR18" i="30"/>
  <c r="AH12" i="76"/>
  <c r="AQ12" i="76" s="1"/>
  <c r="AI12" i="21"/>
  <c r="AN12" i="21"/>
  <c r="U41" i="94"/>
  <c r="U39" i="10"/>
  <c r="AR11" i="76"/>
  <c r="U39" i="42"/>
  <c r="AH5" i="71"/>
  <c r="AQ5" i="71" s="1"/>
  <c r="Z5" i="71"/>
  <c r="AE5" i="24"/>
  <c r="AF5" i="24"/>
  <c r="AO5" i="24" s="1"/>
  <c r="AG5" i="24"/>
  <c r="AP5" i="24" s="1"/>
  <c r="W6" i="24"/>
  <c r="AI5" i="2"/>
  <c r="AN5" i="2"/>
  <c r="AH5" i="63"/>
  <c r="AQ5" i="63" s="1"/>
  <c r="Z5" i="63"/>
  <c r="U19" i="44"/>
  <c r="U18" i="44" s="1"/>
  <c r="U30" i="16"/>
  <c r="AH19" i="23"/>
  <c r="AQ19" i="23" s="1"/>
  <c r="AE20" i="14"/>
  <c r="AF20" i="14"/>
  <c r="AO20" i="14" s="1"/>
  <c r="AG20" i="14"/>
  <c r="AP20" i="14" s="1"/>
  <c r="W21" i="14"/>
  <c r="U21" i="20"/>
  <c r="U32" i="87"/>
  <c r="AR18" i="23"/>
  <c r="U41" i="50"/>
  <c r="AE12" i="60"/>
  <c r="AG12" i="60"/>
  <c r="AP12" i="60" s="1"/>
  <c r="AF12" i="60"/>
  <c r="AO12" i="60" s="1"/>
  <c r="W13" i="60"/>
  <c r="AH5" i="28"/>
  <c r="AQ5" i="28" s="1"/>
  <c r="Z5" i="28"/>
  <c r="U8" i="47"/>
  <c r="Z12" i="76"/>
  <c r="U32" i="103"/>
  <c r="U6" i="89"/>
  <c r="AR19" i="40"/>
  <c r="AN19" i="70"/>
  <c r="AI19" i="70"/>
  <c r="AE18" i="36"/>
  <c r="W19" i="36"/>
  <c r="AG18" i="36"/>
  <c r="AP18" i="36" s="1"/>
  <c r="AF18" i="36"/>
  <c r="AO18" i="36" s="1"/>
  <c r="AN19" i="62"/>
  <c r="AI19" i="62"/>
  <c r="U22" i="96"/>
  <c r="AH5" i="75"/>
  <c r="AQ5" i="75" s="1"/>
  <c r="Z5" i="75"/>
  <c r="AH5" i="19"/>
  <c r="AQ5" i="19" s="1"/>
  <c r="Z5" i="19"/>
  <c r="U31" i="83"/>
  <c r="Y20" i="70"/>
  <c r="X20" i="70"/>
  <c r="AH20" i="40"/>
  <c r="AQ20" i="40" s="1"/>
  <c r="AH19" i="37"/>
  <c r="AQ19" i="37" s="1"/>
  <c r="Z19" i="23"/>
  <c r="AF18" i="17"/>
  <c r="AO18" i="17" s="1"/>
  <c r="AE18" i="17"/>
  <c r="AG18" i="17"/>
  <c r="AP18" i="17" s="1"/>
  <c r="W19" i="17"/>
  <c r="U11" i="86"/>
  <c r="AH19" i="65"/>
  <c r="AQ19" i="65" s="1"/>
  <c r="W6" i="67"/>
  <c r="AG5" i="67"/>
  <c r="AP5" i="67" s="1"/>
  <c r="AF5" i="67"/>
  <c r="AO5" i="67" s="1"/>
  <c r="AE5" i="67"/>
  <c r="AH20" i="69"/>
  <c r="AQ20" i="69" s="1"/>
  <c r="Y12" i="72"/>
  <c r="X12" i="72"/>
  <c r="Z12" i="72" s="1"/>
  <c r="AN12" i="39"/>
  <c r="AI12" i="39"/>
  <c r="Y13" i="21"/>
  <c r="X13" i="21"/>
  <c r="U40" i="82"/>
  <c r="AN12" i="68"/>
  <c r="AI12" i="68"/>
  <c r="AH20" i="31"/>
  <c r="AQ20" i="31" s="1"/>
  <c r="U30" i="43"/>
  <c r="AR17" i="36"/>
  <c r="U39" i="48"/>
  <c r="U11" i="46"/>
  <c r="AN18" i="81"/>
  <c r="AI18" i="81"/>
  <c r="U11" i="52"/>
  <c r="U10" i="52" s="1"/>
  <c r="AR18" i="65"/>
  <c r="AE13" i="64"/>
  <c r="W14" i="64"/>
  <c r="AG13" i="64"/>
  <c r="AP13" i="64" s="1"/>
  <c r="AF13" i="64"/>
  <c r="AO13" i="64" s="1"/>
  <c r="U9" i="93"/>
  <c r="U20" i="84"/>
  <c r="Z20" i="40"/>
  <c r="AH19" i="77"/>
  <c r="AQ19" i="77" s="1"/>
  <c r="U12" i="101"/>
  <c r="Y20" i="73"/>
  <c r="X20" i="73"/>
  <c r="U27" i="95"/>
  <c r="U22" i="100"/>
  <c r="AH5" i="38"/>
  <c r="AQ5" i="38" s="1"/>
  <c r="Z5" i="38"/>
  <c r="Z19" i="37"/>
  <c r="U30" i="91"/>
  <c r="Y20" i="62"/>
  <c r="X20" i="62"/>
  <c r="AF5" i="59"/>
  <c r="AO5" i="59" s="1"/>
  <c r="AE5" i="59"/>
  <c r="W6" i="59"/>
  <c r="AG5" i="59"/>
  <c r="AP5" i="59" s="1"/>
  <c r="Z19" i="65"/>
  <c r="U22" i="88"/>
  <c r="U18" i="104"/>
  <c r="Z20" i="69"/>
  <c r="U38" i="98"/>
  <c r="AN11" i="72"/>
  <c r="AI11" i="72"/>
  <c r="U32" i="99"/>
  <c r="U22" i="54"/>
  <c r="U39" i="102"/>
  <c r="Y19" i="81"/>
  <c r="X19" i="81"/>
  <c r="AR18" i="37"/>
  <c r="AF13" i="29"/>
  <c r="AO13" i="29" s="1"/>
  <c r="AG13" i="29"/>
  <c r="AP13" i="29" s="1"/>
  <c r="W14" i="29"/>
  <c r="AE13" i="29"/>
  <c r="AR12" i="29"/>
  <c r="AH20" i="22"/>
  <c r="AQ20" i="22" s="1"/>
  <c r="U22" i="45"/>
  <c r="U10" i="15"/>
  <c r="U28" i="11"/>
  <c r="Z13" i="25"/>
  <c r="AH13" i="25"/>
  <c r="AQ13" i="25" s="1"/>
  <c r="AN19" i="27"/>
  <c r="AI19" i="27"/>
  <c r="AF11" i="34"/>
  <c r="AO11" i="34" s="1"/>
  <c r="AE11" i="34"/>
  <c r="AG11" i="34"/>
  <c r="AP11" i="34" s="1"/>
  <c r="W12" i="34"/>
  <c r="AH12" i="12"/>
  <c r="AQ12" i="12" s="1"/>
  <c r="U20" i="13"/>
  <c r="AF19" i="77"/>
  <c r="AO19" i="77" s="1"/>
  <c r="AG19" i="77"/>
  <c r="AP19" i="77" s="1"/>
  <c r="W20" i="77"/>
  <c r="AE19" i="77"/>
  <c r="AF19" i="61"/>
  <c r="AO19" i="61" s="1"/>
  <c r="AE19" i="61"/>
  <c r="W20" i="61"/>
  <c r="AG19" i="61"/>
  <c r="AP19" i="61" s="1"/>
  <c r="AR11" i="12"/>
  <c r="U33" i="49"/>
  <c r="U32" i="49" s="1"/>
  <c r="U32" i="41"/>
  <c r="AR12" i="25"/>
  <c r="Y13" i="80"/>
  <c r="X13" i="80"/>
  <c r="Z13" i="80" s="1"/>
  <c r="Y13" i="39"/>
  <c r="X13" i="39"/>
  <c r="Z5" i="79"/>
  <c r="AH5" i="79"/>
  <c r="AQ5" i="79" s="1"/>
  <c r="U12" i="32"/>
  <c r="AN19" i="26"/>
  <c r="AI19" i="26"/>
  <c r="Y13" i="68"/>
  <c r="Z13" i="68" s="1"/>
  <c r="X13" i="68"/>
  <c r="U5" i="33"/>
  <c r="X5" i="33" s="1"/>
  <c r="U20" i="92"/>
  <c r="Z20" i="31"/>
  <c r="AH19" i="30"/>
  <c r="AQ19" i="30" s="1"/>
  <c r="AR19" i="22"/>
  <c r="AE19" i="66"/>
  <c r="AG19" i="66"/>
  <c r="AP19" i="66" s="1"/>
  <c r="AF19" i="66"/>
  <c r="AO19" i="66" s="1"/>
  <c r="W20" i="66"/>
  <c r="U39" i="35"/>
  <c r="Y20" i="27"/>
  <c r="Z20" i="27" s="1"/>
  <c r="X20" i="27"/>
  <c r="AR18" i="77"/>
  <c r="W19" i="78"/>
  <c r="AG18" i="78"/>
  <c r="AP18" i="78" s="1"/>
  <c r="AE18" i="78"/>
  <c r="AF18" i="78"/>
  <c r="AO18" i="78" s="1"/>
  <c r="U41" i="85"/>
  <c r="AH18" i="36"/>
  <c r="AQ18" i="36" s="1"/>
  <c r="U36" i="18"/>
  <c r="Y6" i="2"/>
  <c r="X6" i="2"/>
  <c r="U10" i="53"/>
  <c r="AN19" i="73"/>
  <c r="AI19" i="73"/>
  <c r="U31" i="55"/>
  <c r="U21" i="51"/>
  <c r="U21" i="9"/>
  <c r="U6" i="97"/>
  <c r="AR19" i="69"/>
  <c r="U22" i="58"/>
  <c r="AF18" i="74"/>
  <c r="AO18" i="74" s="1"/>
  <c r="W19" i="74"/>
  <c r="AG18" i="74"/>
  <c r="AP18" i="74" s="1"/>
  <c r="AE18" i="74"/>
  <c r="U42" i="90"/>
  <c r="U12" i="105"/>
  <c r="U11" i="105" s="1"/>
  <c r="AN12" i="80"/>
  <c r="AI12" i="80"/>
  <c r="AH13" i="29"/>
  <c r="AQ13" i="29" s="1"/>
  <c r="Y20" i="26"/>
  <c r="X20" i="26"/>
  <c r="Z20" i="26" l="1"/>
  <c r="Z19" i="81"/>
  <c r="Z20" i="62"/>
  <c r="W21" i="62" s="1"/>
  <c r="AG20" i="27"/>
  <c r="AP20" i="27" s="1"/>
  <c r="AE20" i="27"/>
  <c r="W21" i="27"/>
  <c r="AF20" i="27"/>
  <c r="AO20" i="27" s="1"/>
  <c r="AG13" i="68"/>
  <c r="AP13" i="68" s="1"/>
  <c r="AF13" i="68"/>
  <c r="AO13" i="68" s="1"/>
  <c r="AE13" i="68"/>
  <c r="W14" i="68"/>
  <c r="U21" i="45"/>
  <c r="AH20" i="73"/>
  <c r="AQ20" i="73" s="1"/>
  <c r="AH13" i="21"/>
  <c r="AQ13" i="21" s="1"/>
  <c r="AH20" i="26"/>
  <c r="AQ20" i="26" s="1"/>
  <c r="U20" i="51"/>
  <c r="U9" i="53"/>
  <c r="AN19" i="66"/>
  <c r="AI19" i="66"/>
  <c r="AH13" i="80"/>
  <c r="AQ13" i="80" s="1"/>
  <c r="U31" i="41"/>
  <c r="Y20" i="61"/>
  <c r="X20" i="61"/>
  <c r="Z20" i="61" s="1"/>
  <c r="AI13" i="29"/>
  <c r="AN13" i="29"/>
  <c r="AH19" i="81"/>
  <c r="AQ19" i="81" s="1"/>
  <c r="U21" i="54"/>
  <c r="U37" i="98"/>
  <c r="AG19" i="65"/>
  <c r="AP19" i="65" s="1"/>
  <c r="AF19" i="65"/>
  <c r="AO19" i="65" s="1"/>
  <c r="AE19" i="65"/>
  <c r="W20" i="65"/>
  <c r="U26" i="95"/>
  <c r="U8" i="93"/>
  <c r="U10" i="46"/>
  <c r="U29" i="43"/>
  <c r="U39" i="82"/>
  <c r="AH12" i="72"/>
  <c r="AQ12" i="72" s="1"/>
  <c r="U10" i="86"/>
  <c r="U21" i="96"/>
  <c r="AN18" i="36"/>
  <c r="AI18" i="36"/>
  <c r="U5" i="89"/>
  <c r="X5" i="89" s="1"/>
  <c r="AN19" i="30"/>
  <c r="AI19" i="30"/>
  <c r="W20" i="81"/>
  <c r="AG19" i="81"/>
  <c r="AP19" i="81" s="1"/>
  <c r="AF19" i="81"/>
  <c r="AO19" i="81" s="1"/>
  <c r="AE19" i="81"/>
  <c r="Y19" i="78"/>
  <c r="X19" i="78"/>
  <c r="AR19" i="26"/>
  <c r="W14" i="25"/>
  <c r="AF13" i="25"/>
  <c r="AO13" i="25" s="1"/>
  <c r="AG13" i="25"/>
  <c r="AP13" i="25" s="1"/>
  <c r="AE13" i="25"/>
  <c r="AE12" i="72"/>
  <c r="W13" i="72"/>
  <c r="AG12" i="72"/>
  <c r="AP12" i="72" s="1"/>
  <c r="AF12" i="72"/>
  <c r="AO12" i="72" s="1"/>
  <c r="AR19" i="70"/>
  <c r="AN12" i="60"/>
  <c r="AI12" i="60"/>
  <c r="U17" i="44"/>
  <c r="U31" i="49"/>
  <c r="U31" i="99"/>
  <c r="AE20" i="40"/>
  <c r="AF20" i="40"/>
  <c r="AO20" i="40" s="1"/>
  <c r="AG20" i="40"/>
  <c r="AP20" i="40" s="1"/>
  <c r="W21" i="40"/>
  <c r="U38" i="48"/>
  <c r="Z13" i="21"/>
  <c r="U30" i="83"/>
  <c r="U31" i="103"/>
  <c r="W6" i="28"/>
  <c r="AE5" i="28"/>
  <c r="AG5" i="28"/>
  <c r="AP5" i="28" s="1"/>
  <c r="AF5" i="28"/>
  <c r="AO5" i="28" s="1"/>
  <c r="Y6" i="24"/>
  <c r="X6" i="24"/>
  <c r="AG5" i="71"/>
  <c r="AP5" i="71" s="1"/>
  <c r="AF5" i="71"/>
  <c r="AO5" i="71" s="1"/>
  <c r="AE5" i="71"/>
  <c r="W6" i="71"/>
  <c r="Y21" i="22"/>
  <c r="X21" i="22"/>
  <c r="Y19" i="74"/>
  <c r="X19" i="74"/>
  <c r="U19" i="92"/>
  <c r="AN19" i="61"/>
  <c r="AI19" i="61"/>
  <c r="Y14" i="29"/>
  <c r="X14" i="29"/>
  <c r="AE5" i="38"/>
  <c r="AF5" i="38"/>
  <c r="AO5" i="38" s="1"/>
  <c r="AG5" i="38"/>
  <c r="AP5" i="38" s="1"/>
  <c r="W6" i="38"/>
  <c r="U31" i="87"/>
  <c r="AI20" i="14"/>
  <c r="AN20" i="14"/>
  <c r="AR5" i="2"/>
  <c r="AR12" i="21"/>
  <c r="AE5" i="79"/>
  <c r="W6" i="79"/>
  <c r="AF5" i="79"/>
  <c r="AO5" i="79" s="1"/>
  <c r="AG5" i="79"/>
  <c r="AP5" i="79" s="1"/>
  <c r="AR19" i="27"/>
  <c r="AR18" i="81"/>
  <c r="AN18" i="17"/>
  <c r="AI18" i="17"/>
  <c r="W6" i="75"/>
  <c r="AG5" i="75"/>
  <c r="AP5" i="75" s="1"/>
  <c r="AF5" i="75"/>
  <c r="AO5" i="75" s="1"/>
  <c r="AE5" i="75"/>
  <c r="W13" i="76"/>
  <c r="AG12" i="76"/>
  <c r="AP12" i="76" s="1"/>
  <c r="AF12" i="76"/>
  <c r="AO12" i="76" s="1"/>
  <c r="AE12" i="76"/>
  <c r="U40" i="50"/>
  <c r="U20" i="20"/>
  <c r="U38" i="10"/>
  <c r="AN20" i="22"/>
  <c r="AI20" i="22"/>
  <c r="W21" i="26"/>
  <c r="AE20" i="26"/>
  <c r="AF20" i="26"/>
  <c r="AO20" i="26" s="1"/>
  <c r="AG20" i="26"/>
  <c r="AP20" i="26" s="1"/>
  <c r="AH6" i="2"/>
  <c r="AQ6" i="2" s="1"/>
  <c r="AG13" i="80"/>
  <c r="AP13" i="80" s="1"/>
  <c r="AF13" i="80"/>
  <c r="AO13" i="80" s="1"/>
  <c r="W14" i="80"/>
  <c r="AE13" i="80"/>
  <c r="AN11" i="34"/>
  <c r="AI11" i="34"/>
  <c r="AE20" i="69"/>
  <c r="W21" i="69"/>
  <c r="AG20" i="69"/>
  <c r="AP20" i="69" s="1"/>
  <c r="AF20" i="69"/>
  <c r="AO20" i="69" s="1"/>
  <c r="Y19" i="17"/>
  <c r="Z19" i="17" s="1"/>
  <c r="X19" i="17"/>
  <c r="AR19" i="62"/>
  <c r="U30" i="55"/>
  <c r="U38" i="35"/>
  <c r="U19" i="13"/>
  <c r="Y6" i="59"/>
  <c r="X6" i="59"/>
  <c r="Z20" i="73"/>
  <c r="U9" i="52"/>
  <c r="AR19" i="73"/>
  <c r="U40" i="85"/>
  <c r="Y20" i="66"/>
  <c r="X20" i="66"/>
  <c r="AH5" i="33"/>
  <c r="AQ5" i="33" s="1"/>
  <c r="Z5" i="33"/>
  <c r="AH13" i="39"/>
  <c r="AQ13" i="39" s="1"/>
  <c r="AN19" i="77"/>
  <c r="AI19" i="77"/>
  <c r="U17" i="104"/>
  <c r="AI5" i="59"/>
  <c r="AN5" i="59"/>
  <c r="U29" i="91"/>
  <c r="Y14" i="64"/>
  <c r="X14" i="64"/>
  <c r="AR12" i="68"/>
  <c r="U41" i="90"/>
  <c r="U21" i="58"/>
  <c r="U20" i="9"/>
  <c r="U19" i="9" s="1"/>
  <c r="AH20" i="27"/>
  <c r="AQ20" i="27" s="1"/>
  <c r="AH13" i="68"/>
  <c r="AQ13" i="68" s="1"/>
  <c r="U11" i="32"/>
  <c r="Z13" i="39"/>
  <c r="Y20" i="77"/>
  <c r="X20" i="77"/>
  <c r="U38" i="102"/>
  <c r="W20" i="37"/>
  <c r="AG19" i="37"/>
  <c r="AP19" i="37" s="1"/>
  <c r="AF19" i="37"/>
  <c r="AO19" i="37" s="1"/>
  <c r="AE19" i="37"/>
  <c r="U21" i="100"/>
  <c r="U19" i="84"/>
  <c r="AI13" i="64"/>
  <c r="AN13" i="64"/>
  <c r="AR12" i="39"/>
  <c r="AH20" i="70"/>
  <c r="AQ20" i="70" s="1"/>
  <c r="Y13" i="60"/>
  <c r="X13" i="60"/>
  <c r="Y21" i="14"/>
  <c r="X21" i="14"/>
  <c r="AG5" i="63"/>
  <c r="AP5" i="63" s="1"/>
  <c r="AF5" i="63"/>
  <c r="AO5" i="63" s="1"/>
  <c r="AE5" i="63"/>
  <c r="W6" i="63"/>
  <c r="AN12" i="12"/>
  <c r="AI12" i="12"/>
  <c r="Y20" i="30"/>
  <c r="X20" i="30"/>
  <c r="U10" i="105"/>
  <c r="U5" i="97"/>
  <c r="X5" i="97" s="1"/>
  <c r="Z6" i="2"/>
  <c r="Y6" i="67"/>
  <c r="X6" i="67"/>
  <c r="U27" i="11"/>
  <c r="AR11" i="72"/>
  <c r="AR12" i="80"/>
  <c r="AI18" i="74"/>
  <c r="AR18" i="74" s="1"/>
  <c r="AN18" i="74"/>
  <c r="U35" i="18"/>
  <c r="U34" i="18" s="1"/>
  <c r="AN18" i="78"/>
  <c r="AI18" i="78"/>
  <c r="W21" i="31"/>
  <c r="AE20" i="31"/>
  <c r="AF20" i="31"/>
  <c r="AO20" i="31" s="1"/>
  <c r="AG20" i="31"/>
  <c r="AP20" i="31" s="1"/>
  <c r="Y12" i="34"/>
  <c r="X12" i="34"/>
  <c r="U9" i="15"/>
  <c r="U21" i="88"/>
  <c r="AH20" i="62"/>
  <c r="AQ20" i="62" s="1"/>
  <c r="U11" i="101"/>
  <c r="AN5" i="67"/>
  <c r="AI5" i="67"/>
  <c r="AF19" i="23"/>
  <c r="AO19" i="23" s="1"/>
  <c r="AE19" i="23"/>
  <c r="AG19" i="23"/>
  <c r="AP19" i="23" s="1"/>
  <c r="W20" i="23"/>
  <c r="Z20" i="70"/>
  <c r="W6" i="19"/>
  <c r="AF5" i="19"/>
  <c r="AO5" i="19" s="1"/>
  <c r="AE5" i="19"/>
  <c r="AG5" i="19"/>
  <c r="AP5" i="19" s="1"/>
  <c r="Y19" i="36"/>
  <c r="X19" i="36"/>
  <c r="U7" i="47"/>
  <c r="U29" i="16"/>
  <c r="U28" i="16" s="1"/>
  <c r="AI5" i="24"/>
  <c r="AN5" i="24"/>
  <c r="U38" i="42"/>
  <c r="U40" i="94"/>
  <c r="Y13" i="12"/>
  <c r="X13" i="12"/>
  <c r="Z13" i="12" s="1"/>
  <c r="Z6" i="24" l="1"/>
  <c r="AE20" i="62"/>
  <c r="Z20" i="77"/>
  <c r="W21" i="77" s="1"/>
  <c r="AG20" i="62"/>
  <c r="AP20" i="62" s="1"/>
  <c r="AF20" i="62"/>
  <c r="AO20" i="62" s="1"/>
  <c r="Z14" i="64"/>
  <c r="Z21" i="22"/>
  <c r="Z21" i="14"/>
  <c r="W22" i="14" s="1"/>
  <c r="AE21" i="14"/>
  <c r="AG21" i="14"/>
  <c r="AP21" i="14" s="1"/>
  <c r="W22" i="22"/>
  <c r="AE21" i="22"/>
  <c r="AF21" i="22"/>
  <c r="AO21" i="22" s="1"/>
  <c r="AG21" i="22"/>
  <c r="AP21" i="22" s="1"/>
  <c r="AE14" i="64"/>
  <c r="AF14" i="64"/>
  <c r="AO14" i="64" s="1"/>
  <c r="AG14" i="64"/>
  <c r="AP14" i="64" s="1"/>
  <c r="W15" i="64"/>
  <c r="AF20" i="77"/>
  <c r="AO20" i="77" s="1"/>
  <c r="AE20" i="77"/>
  <c r="AN5" i="19"/>
  <c r="AI5" i="19"/>
  <c r="AR18" i="78"/>
  <c r="U18" i="84"/>
  <c r="Y20" i="37"/>
  <c r="X20" i="37"/>
  <c r="Z20" i="37" s="1"/>
  <c r="AE13" i="39"/>
  <c r="W14" i="39"/>
  <c r="AF13" i="39"/>
  <c r="AO13" i="39" s="1"/>
  <c r="AG13" i="39"/>
  <c r="AP13" i="39" s="1"/>
  <c r="U40" i="90"/>
  <c r="AR19" i="77"/>
  <c r="AE5" i="33"/>
  <c r="AG5" i="33"/>
  <c r="AP5" i="33" s="1"/>
  <c r="W6" i="33"/>
  <c r="AF5" i="33"/>
  <c r="AO5" i="33" s="1"/>
  <c r="U39" i="85"/>
  <c r="Z6" i="59"/>
  <c r="AH6" i="59"/>
  <c r="AQ6" i="59" s="1"/>
  <c r="AR20" i="22"/>
  <c r="AN5" i="75"/>
  <c r="AI5" i="75"/>
  <c r="Y6" i="79"/>
  <c r="X6" i="79"/>
  <c r="AH21" i="22"/>
  <c r="AQ21" i="22" s="1"/>
  <c r="AI5" i="28"/>
  <c r="AN5" i="28"/>
  <c r="AG13" i="21"/>
  <c r="AP13" i="21" s="1"/>
  <c r="AF13" i="21"/>
  <c r="AO13" i="21" s="1"/>
  <c r="W14" i="21"/>
  <c r="AE13" i="21"/>
  <c r="AI20" i="40"/>
  <c r="AN20" i="40"/>
  <c r="U16" i="44"/>
  <c r="Y14" i="25"/>
  <c r="X14" i="25"/>
  <c r="AN19" i="81"/>
  <c r="AI19" i="81"/>
  <c r="U30" i="41"/>
  <c r="U8" i="53"/>
  <c r="U27" i="16"/>
  <c r="AI19" i="23"/>
  <c r="AN19" i="23"/>
  <c r="AH12" i="34"/>
  <c r="AQ12" i="34" s="1"/>
  <c r="AH5" i="97"/>
  <c r="AQ5" i="97" s="1"/>
  <c r="Z5" i="97"/>
  <c r="U16" i="104"/>
  <c r="U15" i="104" s="1"/>
  <c r="AF20" i="73"/>
  <c r="AO20" i="73" s="1"/>
  <c r="W21" i="73"/>
  <c r="AE20" i="73"/>
  <c r="AG20" i="73"/>
  <c r="AP20" i="73" s="1"/>
  <c r="U37" i="35"/>
  <c r="AR11" i="34"/>
  <c r="Y21" i="26"/>
  <c r="X21" i="26"/>
  <c r="U20" i="96"/>
  <c r="Z12" i="34"/>
  <c r="AH6" i="67"/>
  <c r="AQ6" i="67" s="1"/>
  <c r="AH13" i="12"/>
  <c r="AQ13" i="12" s="1"/>
  <c r="U37" i="42"/>
  <c r="U6" i="47"/>
  <c r="Y6" i="19"/>
  <c r="X6" i="19"/>
  <c r="AR5" i="67"/>
  <c r="Z6" i="67"/>
  <c r="U9" i="105"/>
  <c r="U8" i="105" s="1"/>
  <c r="Y6" i="63"/>
  <c r="X6" i="63"/>
  <c r="U28" i="91"/>
  <c r="U27" i="91" s="1"/>
  <c r="U29" i="55"/>
  <c r="AN13" i="80"/>
  <c r="AI13" i="80"/>
  <c r="U39" i="50"/>
  <c r="AN5" i="79"/>
  <c r="AI5" i="79"/>
  <c r="AR20" i="14"/>
  <c r="AI5" i="38"/>
  <c r="AN5" i="38"/>
  <c r="AH6" i="24"/>
  <c r="AQ6" i="24" s="1"/>
  <c r="Y6" i="28"/>
  <c r="X6" i="28"/>
  <c r="AR12" i="60"/>
  <c r="Y13" i="72"/>
  <c r="X13" i="72"/>
  <c r="AH5" i="89"/>
  <c r="AQ5" i="89" s="1"/>
  <c r="Z5" i="89"/>
  <c r="U9" i="86"/>
  <c r="U28" i="43"/>
  <c r="U25" i="95"/>
  <c r="U36" i="98"/>
  <c r="AR13" i="29"/>
  <c r="Y21" i="62"/>
  <c r="X21" i="62"/>
  <c r="AF19" i="17"/>
  <c r="AO19" i="17" s="1"/>
  <c r="AE19" i="17"/>
  <c r="W20" i="17"/>
  <c r="AG19" i="17"/>
  <c r="AP19" i="17" s="1"/>
  <c r="U19" i="20"/>
  <c r="U18" i="20" s="1"/>
  <c r="AR19" i="61"/>
  <c r="U38" i="82"/>
  <c r="Z19" i="36"/>
  <c r="AH19" i="36"/>
  <c r="AQ19" i="36" s="1"/>
  <c r="AF20" i="70"/>
  <c r="AO20" i="70" s="1"/>
  <c r="W21" i="70"/>
  <c r="AG20" i="70"/>
  <c r="AP20" i="70" s="1"/>
  <c r="AE20" i="70"/>
  <c r="U20" i="88"/>
  <c r="AH20" i="30"/>
  <c r="AQ20" i="30" s="1"/>
  <c r="AI5" i="63"/>
  <c r="AN5" i="63"/>
  <c r="AH13" i="60"/>
  <c r="AQ13" i="60" s="1"/>
  <c r="U20" i="100"/>
  <c r="U37" i="102"/>
  <c r="U36" i="102" s="1"/>
  <c r="U10" i="32"/>
  <c r="U18" i="9"/>
  <c r="AH20" i="66"/>
  <c r="AQ20" i="66" s="1"/>
  <c r="Y14" i="80"/>
  <c r="X14" i="80"/>
  <c r="Z14" i="80" s="1"/>
  <c r="AN12" i="76"/>
  <c r="AI12" i="76"/>
  <c r="AH14" i="29"/>
  <c r="AQ14" i="29" s="1"/>
  <c r="U18" i="92"/>
  <c r="AF6" i="24"/>
  <c r="AO6" i="24" s="1"/>
  <c r="AE6" i="24"/>
  <c r="AG6" i="24"/>
  <c r="AP6" i="24" s="1"/>
  <c r="W7" i="24"/>
  <c r="U37" i="48"/>
  <c r="U30" i="99"/>
  <c r="AN12" i="72"/>
  <c r="AI12" i="72"/>
  <c r="AR18" i="36"/>
  <c r="Y20" i="65"/>
  <c r="X20" i="65"/>
  <c r="AH20" i="61"/>
  <c r="AQ20" i="61" s="1"/>
  <c r="U19" i="51"/>
  <c r="AN20" i="62"/>
  <c r="Y21" i="27"/>
  <c r="X21" i="27"/>
  <c r="U39" i="94"/>
  <c r="Y21" i="31"/>
  <c r="X21" i="31"/>
  <c r="Z21" i="31" s="1"/>
  <c r="U26" i="11"/>
  <c r="AR12" i="12"/>
  <c r="AH21" i="14"/>
  <c r="AQ21" i="14" s="1"/>
  <c r="Y13" i="76"/>
  <c r="X13" i="76"/>
  <c r="U29" i="83"/>
  <c r="U7" i="93"/>
  <c r="AF13" i="12"/>
  <c r="AO13" i="12" s="1"/>
  <c r="AE13" i="12"/>
  <c r="AG13" i="12"/>
  <c r="AP13" i="12" s="1"/>
  <c r="W14" i="12"/>
  <c r="AR5" i="24"/>
  <c r="Y20" i="23"/>
  <c r="X20" i="23"/>
  <c r="U33" i="18"/>
  <c r="AF6" i="2"/>
  <c r="AO6" i="2" s="1"/>
  <c r="W7" i="2"/>
  <c r="AE6" i="2"/>
  <c r="AG6" i="2"/>
  <c r="AP6" i="2" s="1"/>
  <c r="Z20" i="30"/>
  <c r="Z13" i="60"/>
  <c r="AN19" i="37"/>
  <c r="AI19" i="37"/>
  <c r="AR19" i="37" s="1"/>
  <c r="AH20" i="77"/>
  <c r="AQ20" i="77" s="1"/>
  <c r="AH14" i="64"/>
  <c r="AQ14" i="64" s="1"/>
  <c r="AR5" i="59"/>
  <c r="Z20" i="66"/>
  <c r="U18" i="13"/>
  <c r="Y21" i="69"/>
  <c r="X21" i="69"/>
  <c r="U37" i="10"/>
  <c r="Y6" i="75"/>
  <c r="X6" i="75"/>
  <c r="U30" i="87"/>
  <c r="Z14" i="29"/>
  <c r="AH19" i="74"/>
  <c r="AQ19" i="74" s="1"/>
  <c r="Y6" i="71"/>
  <c r="X6" i="71"/>
  <c r="U30" i="103"/>
  <c r="Y21" i="40"/>
  <c r="X21" i="40"/>
  <c r="AN13" i="25"/>
  <c r="AI13" i="25"/>
  <c r="AH19" i="78"/>
  <c r="AQ19" i="78" s="1"/>
  <c r="Y20" i="81"/>
  <c r="X20" i="81"/>
  <c r="U9" i="46"/>
  <c r="AI19" i="65"/>
  <c r="AN19" i="65"/>
  <c r="U20" i="54"/>
  <c r="AE20" i="61"/>
  <c r="W21" i="61"/>
  <c r="AF20" i="61"/>
  <c r="AO20" i="61" s="1"/>
  <c r="AG20" i="61"/>
  <c r="AP20" i="61" s="1"/>
  <c r="AR19" i="66"/>
  <c r="Y14" i="68"/>
  <c r="X14" i="68"/>
  <c r="AN20" i="27"/>
  <c r="AI20" i="27"/>
  <c r="U10" i="101"/>
  <c r="U9" i="101" s="1"/>
  <c r="U8" i="15"/>
  <c r="AI20" i="31"/>
  <c r="AN20" i="31"/>
  <c r="AR13" i="64"/>
  <c r="U20" i="58"/>
  <c r="U8" i="52"/>
  <c r="AH19" i="17"/>
  <c r="AQ19" i="17" s="1"/>
  <c r="AN20" i="69"/>
  <c r="AI20" i="69"/>
  <c r="AI20" i="26"/>
  <c r="AN20" i="26"/>
  <c r="AR18" i="17"/>
  <c r="Y6" i="38"/>
  <c r="X6" i="38"/>
  <c r="Z6" i="38" s="1"/>
  <c r="Z19" i="74"/>
  <c r="AI5" i="71"/>
  <c r="AN5" i="71"/>
  <c r="U30" i="49"/>
  <c r="U29" i="49" s="1"/>
  <c r="Z19" i="78"/>
  <c r="AR19" i="30"/>
  <c r="U20" i="45"/>
  <c r="AI13" i="68"/>
  <c r="AN13" i="68"/>
  <c r="Z14" i="68" l="1"/>
  <c r="Z6" i="75"/>
  <c r="Z21" i="27"/>
  <c r="AE21" i="27" s="1"/>
  <c r="AI20" i="62"/>
  <c r="AR20" i="62" s="1"/>
  <c r="AG20" i="77"/>
  <c r="AP20" i="77" s="1"/>
  <c r="Z13" i="72"/>
  <c r="Z21" i="62"/>
  <c r="AF21" i="14"/>
  <c r="AO21" i="14" s="1"/>
  <c r="Z21" i="26"/>
  <c r="W22" i="26" s="1"/>
  <c r="Z20" i="81"/>
  <c r="AF20" i="81" s="1"/>
  <c r="AO20" i="81" s="1"/>
  <c r="W22" i="31"/>
  <c r="AF21" i="31"/>
  <c r="AO21" i="31" s="1"/>
  <c r="AE21" i="31"/>
  <c r="AG21" i="31"/>
  <c r="AP21" i="31" s="1"/>
  <c r="AG21" i="26"/>
  <c r="AP21" i="26" s="1"/>
  <c r="AE21" i="26"/>
  <c r="AF21" i="26"/>
  <c r="AO21" i="26" s="1"/>
  <c r="W14" i="72"/>
  <c r="AG13" i="72"/>
  <c r="AP13" i="72" s="1"/>
  <c r="AE13" i="72"/>
  <c r="AF13" i="72"/>
  <c r="AO13" i="72" s="1"/>
  <c r="W15" i="68"/>
  <c r="AE14" i="68"/>
  <c r="AF14" i="68"/>
  <c r="AO14" i="68" s="1"/>
  <c r="AG14" i="68"/>
  <c r="AP14" i="68" s="1"/>
  <c r="AF21" i="62"/>
  <c r="AO21" i="62" s="1"/>
  <c r="AE21" i="62"/>
  <c r="AG21" i="62"/>
  <c r="AP21" i="62" s="1"/>
  <c r="W22" i="62"/>
  <c r="AR20" i="69"/>
  <c r="AR19" i="65"/>
  <c r="AF14" i="80"/>
  <c r="AO14" i="80" s="1"/>
  <c r="W15" i="80"/>
  <c r="AE14" i="80"/>
  <c r="AG14" i="80"/>
  <c r="AP14" i="80" s="1"/>
  <c r="AH6" i="28"/>
  <c r="AQ6" i="28" s="1"/>
  <c r="U7" i="105"/>
  <c r="U26" i="16"/>
  <c r="Y6" i="33"/>
  <c r="X6" i="33"/>
  <c r="U39" i="90"/>
  <c r="AF20" i="37"/>
  <c r="AO20" i="37" s="1"/>
  <c r="AG20" i="37"/>
  <c r="AP20" i="37" s="1"/>
  <c r="W21" i="37"/>
  <c r="AE20" i="37"/>
  <c r="AR5" i="19"/>
  <c r="Y15" i="64"/>
  <c r="X15" i="64"/>
  <c r="AN21" i="22"/>
  <c r="AI21" i="22"/>
  <c r="U28" i="49"/>
  <c r="U19" i="58"/>
  <c r="U7" i="15"/>
  <c r="Y21" i="61"/>
  <c r="X21" i="61"/>
  <c r="W21" i="30"/>
  <c r="AE20" i="30"/>
  <c r="AF20" i="30"/>
  <c r="AO20" i="30" s="1"/>
  <c r="AG20" i="30"/>
  <c r="AP20" i="30" s="1"/>
  <c r="U32" i="18"/>
  <c r="Y14" i="12"/>
  <c r="X14" i="12"/>
  <c r="AR12" i="72"/>
  <c r="Y7" i="24"/>
  <c r="X7" i="24"/>
  <c r="Z7" i="24" s="1"/>
  <c r="U9" i="32"/>
  <c r="U19" i="88"/>
  <c r="AH21" i="62"/>
  <c r="AQ21" i="62" s="1"/>
  <c r="U35" i="98"/>
  <c r="U8" i="86"/>
  <c r="AH13" i="72"/>
  <c r="AQ13" i="72" s="1"/>
  <c r="Z6" i="28"/>
  <c r="AR5" i="38"/>
  <c r="U38" i="50"/>
  <c r="U26" i="91"/>
  <c r="AE6" i="67"/>
  <c r="W7" i="67"/>
  <c r="AG6" i="67"/>
  <c r="AP6" i="67" s="1"/>
  <c r="AF6" i="67"/>
  <c r="AO6" i="67" s="1"/>
  <c r="AH21" i="26"/>
  <c r="AQ21" i="26" s="1"/>
  <c r="U36" i="35"/>
  <c r="U14" i="104"/>
  <c r="AH14" i="25"/>
  <c r="AQ14" i="25" s="1"/>
  <c r="AR20" i="40"/>
  <c r="AR5" i="28"/>
  <c r="AR5" i="75"/>
  <c r="Y22" i="22"/>
  <c r="X22" i="22"/>
  <c r="AE6" i="38"/>
  <c r="AF6" i="38"/>
  <c r="AO6" i="38" s="1"/>
  <c r="AG6" i="38"/>
  <c r="AP6" i="38" s="1"/>
  <c r="W7" i="38"/>
  <c r="U19" i="96"/>
  <c r="AN20" i="61"/>
  <c r="AI20" i="61"/>
  <c r="U8" i="46"/>
  <c r="AR13" i="25"/>
  <c r="U29" i="103"/>
  <c r="AF14" i="29"/>
  <c r="AO14" i="29" s="1"/>
  <c r="AE14" i="29"/>
  <c r="AG14" i="29"/>
  <c r="AP14" i="29" s="1"/>
  <c r="W15" i="29"/>
  <c r="U17" i="13"/>
  <c r="AH20" i="23"/>
  <c r="AQ20" i="23" s="1"/>
  <c r="U28" i="83"/>
  <c r="AH20" i="65"/>
  <c r="AQ20" i="65" s="1"/>
  <c r="AN20" i="70"/>
  <c r="AI20" i="70"/>
  <c r="W20" i="36"/>
  <c r="AE19" i="36"/>
  <c r="AG19" i="36"/>
  <c r="AP19" i="36" s="1"/>
  <c r="AF19" i="36"/>
  <c r="AO19" i="36" s="1"/>
  <c r="U17" i="20"/>
  <c r="AR13" i="80"/>
  <c r="AH6" i="63"/>
  <c r="AQ6" i="63" s="1"/>
  <c r="U5" i="47"/>
  <c r="X5" i="47" s="1"/>
  <c r="U7" i="53"/>
  <c r="Z14" i="25"/>
  <c r="AN13" i="21"/>
  <c r="AI13" i="21"/>
  <c r="W7" i="59"/>
  <c r="AG6" i="59"/>
  <c r="AP6" i="59" s="1"/>
  <c r="AF6" i="59"/>
  <c r="AO6" i="59" s="1"/>
  <c r="AE6" i="59"/>
  <c r="AI5" i="33"/>
  <c r="AN5" i="33"/>
  <c r="AN20" i="77"/>
  <c r="Y22" i="14"/>
  <c r="X22" i="14"/>
  <c r="AR13" i="68"/>
  <c r="AH14" i="68"/>
  <c r="AQ14" i="68" s="1"/>
  <c r="AF21" i="27"/>
  <c r="AO21" i="27" s="1"/>
  <c r="U17" i="92"/>
  <c r="U19" i="45"/>
  <c r="U8" i="101"/>
  <c r="AH6" i="71"/>
  <c r="AQ6" i="71" s="1"/>
  <c r="W21" i="66"/>
  <c r="AG20" i="66"/>
  <c r="AP20" i="66" s="1"/>
  <c r="AF20" i="66"/>
  <c r="AO20" i="66" s="1"/>
  <c r="AE20" i="66"/>
  <c r="AN6" i="2"/>
  <c r="AI6" i="2"/>
  <c r="Z20" i="23"/>
  <c r="AN13" i="12"/>
  <c r="AI13" i="12"/>
  <c r="AH13" i="76"/>
  <c r="AQ13" i="76" s="1"/>
  <c r="Z20" i="65"/>
  <c r="AI6" i="24"/>
  <c r="AN6" i="24"/>
  <c r="AR12" i="76"/>
  <c r="U35" i="102"/>
  <c r="AR5" i="63"/>
  <c r="U24" i="95"/>
  <c r="Z6" i="63"/>
  <c r="AN20" i="73"/>
  <c r="AI20" i="73"/>
  <c r="Y14" i="21"/>
  <c r="X14" i="21"/>
  <c r="Y14" i="39"/>
  <c r="X14" i="39"/>
  <c r="U17" i="84"/>
  <c r="AN14" i="64"/>
  <c r="AI14" i="64"/>
  <c r="AG6" i="75"/>
  <c r="AP6" i="75" s="1"/>
  <c r="AF6" i="75"/>
  <c r="AO6" i="75" s="1"/>
  <c r="AE6" i="75"/>
  <c r="W7" i="75"/>
  <c r="W14" i="60"/>
  <c r="AG13" i="60"/>
  <c r="AP13" i="60" s="1"/>
  <c r="AF13" i="60"/>
  <c r="AO13" i="60" s="1"/>
  <c r="AE13" i="60"/>
  <c r="AH21" i="31"/>
  <c r="AQ21" i="31" s="1"/>
  <c r="U36" i="48"/>
  <c r="AR5" i="71"/>
  <c r="AH21" i="69"/>
  <c r="AQ21" i="69" s="1"/>
  <c r="AR5" i="79"/>
  <c r="AH6" i="19"/>
  <c r="AQ6" i="19" s="1"/>
  <c r="U36" i="42"/>
  <c r="W13" i="34"/>
  <c r="AG12" i="34"/>
  <c r="AP12" i="34" s="1"/>
  <c r="AE12" i="34"/>
  <c r="AF12" i="34"/>
  <c r="AO12" i="34" s="1"/>
  <c r="Y21" i="73"/>
  <c r="Z21" i="73" s="1"/>
  <c r="X21" i="73"/>
  <c r="AR19" i="23"/>
  <c r="U29" i="41"/>
  <c r="U28" i="41" s="1"/>
  <c r="AH6" i="79"/>
  <c r="AQ6" i="79" s="1"/>
  <c r="U38" i="85"/>
  <c r="AN13" i="39"/>
  <c r="AI13" i="39"/>
  <c r="AN21" i="14"/>
  <c r="AI21" i="14"/>
  <c r="U6" i="93"/>
  <c r="AH20" i="81"/>
  <c r="AQ20" i="81" s="1"/>
  <c r="U36" i="10"/>
  <c r="AG19" i="74"/>
  <c r="AP19" i="74" s="1"/>
  <c r="AE19" i="74"/>
  <c r="AF19" i="74"/>
  <c r="AO19" i="74" s="1"/>
  <c r="W20" i="74"/>
  <c r="AR20" i="27"/>
  <c r="U19" i="54"/>
  <c r="AH21" i="40"/>
  <c r="AQ21" i="40" s="1"/>
  <c r="Z6" i="71"/>
  <c r="U29" i="87"/>
  <c r="Y7" i="2"/>
  <c r="X7" i="2"/>
  <c r="Z7" i="2" s="1"/>
  <c r="Z13" i="76"/>
  <c r="U38" i="94"/>
  <c r="U29" i="99"/>
  <c r="Y21" i="70"/>
  <c r="X21" i="70"/>
  <c r="U37" i="82"/>
  <c r="Y20" i="17"/>
  <c r="X20" i="17"/>
  <c r="AG19" i="78"/>
  <c r="AP19" i="78" s="1"/>
  <c r="W20" i="78"/>
  <c r="AF19" i="78"/>
  <c r="AO19" i="78" s="1"/>
  <c r="AE19" i="78"/>
  <c r="AH6" i="38"/>
  <c r="AQ6" i="38" s="1"/>
  <c r="AR20" i="26"/>
  <c r="U7" i="52"/>
  <c r="AR20" i="31"/>
  <c r="Z21" i="40"/>
  <c r="AH6" i="75"/>
  <c r="AQ6" i="75" s="1"/>
  <c r="Z21" i="69"/>
  <c r="U25" i="11"/>
  <c r="AH21" i="27"/>
  <c r="AQ21" i="27" s="1"/>
  <c r="U18" i="51"/>
  <c r="AH14" i="80"/>
  <c r="AQ14" i="80" s="1"/>
  <c r="U17" i="9"/>
  <c r="U19" i="100"/>
  <c r="AI19" i="17"/>
  <c r="AN19" i="17"/>
  <c r="U27" i="43"/>
  <c r="AE5" i="89"/>
  <c r="W6" i="89"/>
  <c r="AG5" i="89"/>
  <c r="AP5" i="89" s="1"/>
  <c r="AF5" i="89"/>
  <c r="AO5" i="89" s="1"/>
  <c r="U28" i="55"/>
  <c r="Z6" i="19"/>
  <c r="AF5" i="97"/>
  <c r="AO5" i="97" s="1"/>
  <c r="W6" i="97"/>
  <c r="AG5" i="97"/>
  <c r="AP5" i="97" s="1"/>
  <c r="AE5" i="97"/>
  <c r="AR19" i="81"/>
  <c r="U15" i="44"/>
  <c r="Z6" i="79"/>
  <c r="AH20" i="37"/>
  <c r="AQ20" i="37" s="1"/>
  <c r="Y21" i="77"/>
  <c r="X21" i="77"/>
  <c r="AG21" i="27" l="1"/>
  <c r="AP21" i="27" s="1"/>
  <c r="W22" i="27"/>
  <c r="AG20" i="81"/>
  <c r="AP20" i="81" s="1"/>
  <c r="Z14" i="21"/>
  <c r="AF14" i="21" s="1"/>
  <c r="AO14" i="21" s="1"/>
  <c r="Z14" i="12"/>
  <c r="AE14" i="12" s="1"/>
  <c r="Z20" i="17"/>
  <c r="W21" i="17" s="1"/>
  <c r="Z14" i="39"/>
  <c r="AI20" i="77"/>
  <c r="Z6" i="33"/>
  <c r="AG6" i="33" s="1"/>
  <c r="AP6" i="33" s="1"/>
  <c r="W21" i="81"/>
  <c r="X21" i="81" s="1"/>
  <c r="Z21" i="81" s="1"/>
  <c r="AE20" i="81"/>
  <c r="AI20" i="81" s="1"/>
  <c r="AF21" i="73"/>
  <c r="AO21" i="73" s="1"/>
  <c r="W22" i="73"/>
  <c r="AG21" i="73"/>
  <c r="AP21" i="73" s="1"/>
  <c r="AE21" i="73"/>
  <c r="AG14" i="21"/>
  <c r="AP14" i="21" s="1"/>
  <c r="AE14" i="21"/>
  <c r="AF20" i="17"/>
  <c r="AO20" i="17" s="1"/>
  <c r="AG20" i="17"/>
  <c r="AP20" i="17" s="1"/>
  <c r="AI5" i="89"/>
  <c r="AN5" i="89"/>
  <c r="U18" i="100"/>
  <c r="U17" i="51"/>
  <c r="AH7" i="2"/>
  <c r="AQ7" i="2" s="1"/>
  <c r="Y20" i="74"/>
  <c r="X20" i="74"/>
  <c r="AR13" i="39"/>
  <c r="U35" i="48"/>
  <c r="Y14" i="60"/>
  <c r="X14" i="60"/>
  <c r="AH14" i="21"/>
  <c r="AQ14" i="21" s="1"/>
  <c r="AN20" i="66"/>
  <c r="AI20" i="66"/>
  <c r="AR20" i="66" s="1"/>
  <c r="U16" i="92"/>
  <c r="AR20" i="77"/>
  <c r="U6" i="53"/>
  <c r="AI19" i="36"/>
  <c r="AN19" i="36"/>
  <c r="AR20" i="61"/>
  <c r="U25" i="91"/>
  <c r="AH7" i="24"/>
  <c r="AQ7" i="24" s="1"/>
  <c r="AN20" i="30"/>
  <c r="AI20" i="30"/>
  <c r="U6" i="15"/>
  <c r="AI20" i="37"/>
  <c r="AR20" i="37" s="1"/>
  <c r="AN20" i="37"/>
  <c r="AH6" i="33"/>
  <c r="AQ6" i="33" s="1"/>
  <c r="U6" i="105"/>
  <c r="X15" i="80"/>
  <c r="Y15" i="80"/>
  <c r="Y22" i="62"/>
  <c r="X22" i="62"/>
  <c r="AN14" i="68"/>
  <c r="AI14" i="68"/>
  <c r="AN21" i="26"/>
  <c r="AI21" i="26"/>
  <c r="AG6" i="79"/>
  <c r="AP6" i="79" s="1"/>
  <c r="AF6" i="79"/>
  <c r="AO6" i="79" s="1"/>
  <c r="AE6" i="79"/>
  <c r="W7" i="79"/>
  <c r="AN5" i="97"/>
  <c r="AI5" i="97"/>
  <c r="U27" i="55"/>
  <c r="U6" i="52"/>
  <c r="AN19" i="78"/>
  <c r="AI19" i="78"/>
  <c r="AR19" i="78" s="1"/>
  <c r="AG7" i="2"/>
  <c r="AP7" i="2" s="1"/>
  <c r="W8" i="2"/>
  <c r="AE7" i="2"/>
  <c r="AF7" i="2"/>
  <c r="AO7" i="2" s="1"/>
  <c r="U35" i="42"/>
  <c r="Y7" i="75"/>
  <c r="X7" i="75"/>
  <c r="U23" i="95"/>
  <c r="AR13" i="12"/>
  <c r="Y7" i="59"/>
  <c r="X7" i="59"/>
  <c r="Y20" i="36"/>
  <c r="X20" i="36"/>
  <c r="U16" i="13"/>
  <c r="U28" i="103"/>
  <c r="AI6" i="38"/>
  <c r="AN6" i="38"/>
  <c r="AF7" i="24"/>
  <c r="AO7" i="24" s="1"/>
  <c r="AG7" i="24"/>
  <c r="AP7" i="24" s="1"/>
  <c r="W8" i="24"/>
  <c r="AE7" i="24"/>
  <c r="Y21" i="30"/>
  <c r="X21" i="30"/>
  <c r="AH15" i="64"/>
  <c r="AQ15" i="64" s="1"/>
  <c r="Y21" i="37"/>
  <c r="X21" i="37"/>
  <c r="AE6" i="33"/>
  <c r="Y15" i="68"/>
  <c r="X15" i="68"/>
  <c r="Z15" i="68" s="1"/>
  <c r="Y21" i="81"/>
  <c r="U26" i="43"/>
  <c r="U16" i="9"/>
  <c r="U28" i="99"/>
  <c r="AI19" i="74"/>
  <c r="AN19" i="74"/>
  <c r="U27" i="41"/>
  <c r="AN6" i="75"/>
  <c r="AI6" i="75"/>
  <c r="U16" i="84"/>
  <c r="U7" i="101"/>
  <c r="Y22" i="27"/>
  <c r="X22" i="27"/>
  <c r="AR13" i="21"/>
  <c r="Z5" i="47"/>
  <c r="AH5" i="47"/>
  <c r="AQ5" i="47" s="1"/>
  <c r="AR20" i="70"/>
  <c r="X15" i="29"/>
  <c r="Y15" i="29"/>
  <c r="AH22" i="22"/>
  <c r="AQ22" i="22" s="1"/>
  <c r="U13" i="104"/>
  <c r="U37" i="50"/>
  <c r="AH21" i="61"/>
  <c r="AQ21" i="61" s="1"/>
  <c r="U18" i="58"/>
  <c r="Z15" i="64"/>
  <c r="AN21" i="62"/>
  <c r="AI21" i="62"/>
  <c r="AH21" i="77"/>
  <c r="AQ21" i="77" s="1"/>
  <c r="Z21" i="77"/>
  <c r="U14" i="44"/>
  <c r="Y6" i="97"/>
  <c r="X6" i="97"/>
  <c r="AF21" i="40"/>
  <c r="AO21" i="40" s="1"/>
  <c r="W22" i="40"/>
  <c r="AG21" i="40"/>
  <c r="AP21" i="40" s="1"/>
  <c r="AE21" i="40"/>
  <c r="Y20" i="78"/>
  <c r="X20" i="78"/>
  <c r="Z20" i="78" s="1"/>
  <c r="U36" i="82"/>
  <c r="U18" i="54"/>
  <c r="U5" i="93"/>
  <c r="X5" i="93" s="1"/>
  <c r="U37" i="85"/>
  <c r="AN12" i="34"/>
  <c r="AI12" i="34"/>
  <c r="AN13" i="60"/>
  <c r="AI13" i="60"/>
  <c r="AH14" i="39"/>
  <c r="AQ14" i="39" s="1"/>
  <c r="AR20" i="73"/>
  <c r="AR6" i="24"/>
  <c r="AG20" i="23"/>
  <c r="AP20" i="23" s="1"/>
  <c r="AF20" i="23"/>
  <c r="AO20" i="23" s="1"/>
  <c r="W21" i="23"/>
  <c r="AE20" i="23"/>
  <c r="Y21" i="66"/>
  <c r="X21" i="66"/>
  <c r="AI21" i="27"/>
  <c r="AN21" i="27"/>
  <c r="AH22" i="14"/>
  <c r="AQ22" i="14" s="1"/>
  <c r="AR5" i="33"/>
  <c r="U16" i="20"/>
  <c r="U27" i="83"/>
  <c r="U18" i="96"/>
  <c r="Z22" i="22"/>
  <c r="Y7" i="67"/>
  <c r="X7" i="67"/>
  <c r="U7" i="86"/>
  <c r="U18" i="88"/>
  <c r="U31" i="18"/>
  <c r="Z21" i="61"/>
  <c r="AN13" i="72"/>
  <c r="AI13" i="72"/>
  <c r="AN21" i="31"/>
  <c r="AI21" i="31"/>
  <c r="AR19" i="17"/>
  <c r="U24" i="11"/>
  <c r="U23" i="11" s="1"/>
  <c r="AH21" i="70"/>
  <c r="AQ21" i="70" s="1"/>
  <c r="U37" i="94"/>
  <c r="U28" i="87"/>
  <c r="AR21" i="14"/>
  <c r="AE14" i="39"/>
  <c r="AF14" i="39"/>
  <c r="AO14" i="39" s="1"/>
  <c r="AG14" i="39"/>
  <c r="AP14" i="39" s="1"/>
  <c r="W15" i="39"/>
  <c r="AE20" i="65"/>
  <c r="W21" i="65"/>
  <c r="AG20" i="65"/>
  <c r="AP20" i="65" s="1"/>
  <c r="AF20" i="65"/>
  <c r="AO20" i="65" s="1"/>
  <c r="AR6" i="2"/>
  <c r="U18" i="45"/>
  <c r="Z22" i="14"/>
  <c r="AI6" i="59"/>
  <c r="AN6" i="59"/>
  <c r="W15" i="25"/>
  <c r="AE14" i="25"/>
  <c r="AG14" i="25"/>
  <c r="AP14" i="25" s="1"/>
  <c r="AF14" i="25"/>
  <c r="AO14" i="25" s="1"/>
  <c r="AN14" i="29"/>
  <c r="AI14" i="29"/>
  <c r="Y7" i="38"/>
  <c r="X7" i="38"/>
  <c r="U35" i="35"/>
  <c r="AN6" i="67"/>
  <c r="AI6" i="67"/>
  <c r="U27" i="49"/>
  <c r="U25" i="16"/>
  <c r="Y22" i="26"/>
  <c r="X22" i="26"/>
  <c r="AE6" i="19"/>
  <c r="AF6" i="19"/>
  <c r="AO6" i="19" s="1"/>
  <c r="W7" i="19"/>
  <c r="AG6" i="19"/>
  <c r="AP6" i="19" s="1"/>
  <c r="Y6" i="89"/>
  <c r="X6" i="89"/>
  <c r="W22" i="69"/>
  <c r="AE21" i="69"/>
  <c r="AF21" i="69"/>
  <c r="AO21" i="69" s="1"/>
  <c r="AG21" i="69"/>
  <c r="AP21" i="69" s="1"/>
  <c r="AH20" i="17"/>
  <c r="AQ20" i="17" s="1"/>
  <c r="Z21" i="70"/>
  <c r="W14" i="76"/>
  <c r="AG13" i="76"/>
  <c r="AP13" i="76" s="1"/>
  <c r="AE13" i="76"/>
  <c r="AF13" i="76"/>
  <c r="AO13" i="76" s="1"/>
  <c r="AG6" i="71"/>
  <c r="AP6" i="71" s="1"/>
  <c r="AF6" i="71"/>
  <c r="AO6" i="71" s="1"/>
  <c r="AE6" i="71"/>
  <c r="W7" i="71"/>
  <c r="U35" i="10"/>
  <c r="AH21" i="73"/>
  <c r="AQ21" i="73" s="1"/>
  <c r="Y13" i="34"/>
  <c r="X13" i="34"/>
  <c r="AR14" i="64"/>
  <c r="W7" i="63"/>
  <c r="AG6" i="63"/>
  <c r="AP6" i="63" s="1"/>
  <c r="AF6" i="63"/>
  <c r="AO6" i="63" s="1"/>
  <c r="AE6" i="63"/>
  <c r="U34" i="102"/>
  <c r="U7" i="46"/>
  <c r="U6" i="46" s="1"/>
  <c r="AG6" i="28"/>
  <c r="AP6" i="28" s="1"/>
  <c r="AE6" i="28"/>
  <c r="W7" i="28"/>
  <c r="AF6" i="28"/>
  <c r="AO6" i="28" s="1"/>
  <c r="U34" i="98"/>
  <c r="U33" i="98" s="1"/>
  <c r="U8" i="32"/>
  <c r="AH14" i="12"/>
  <c r="AQ14" i="12" s="1"/>
  <c r="AR21" i="22"/>
  <c r="U38" i="90"/>
  <c r="AI14" i="80"/>
  <c r="AN14" i="80"/>
  <c r="Y14" i="72"/>
  <c r="X14" i="72"/>
  <c r="Y22" i="31"/>
  <c r="X22" i="31"/>
  <c r="W15" i="12" l="1"/>
  <c r="Z22" i="26"/>
  <c r="Z7" i="67"/>
  <c r="AE7" i="67" s="1"/>
  <c r="Z15" i="29"/>
  <c r="AE15" i="29" s="1"/>
  <c r="AF6" i="33"/>
  <c r="AO6" i="33" s="1"/>
  <c r="AF14" i="12"/>
  <c r="AO14" i="12" s="1"/>
  <c r="AN20" i="81"/>
  <c r="AG14" i="12"/>
  <c r="AP14" i="12" s="1"/>
  <c r="W15" i="21"/>
  <c r="W7" i="33"/>
  <c r="X7" i="33" s="1"/>
  <c r="AE20" i="17"/>
  <c r="AI20" i="17" s="1"/>
  <c r="AR20" i="17" s="1"/>
  <c r="Z21" i="30"/>
  <c r="AF7" i="67"/>
  <c r="AO7" i="67" s="1"/>
  <c r="W21" i="78"/>
  <c r="AF20" i="78"/>
  <c r="AO20" i="78" s="1"/>
  <c r="AE20" i="78"/>
  <c r="AG20" i="78"/>
  <c r="AP20" i="78" s="1"/>
  <c r="AH13" i="34"/>
  <c r="AQ13" i="34" s="1"/>
  <c r="U37" i="90"/>
  <c r="U36" i="90" s="1"/>
  <c r="AN14" i="39"/>
  <c r="AI14" i="39"/>
  <c r="Z5" i="93"/>
  <c r="AH5" i="93"/>
  <c r="AQ5" i="93" s="1"/>
  <c r="AH6" i="97"/>
  <c r="AQ6" i="97" s="1"/>
  <c r="AF15" i="64"/>
  <c r="AO15" i="64" s="1"/>
  <c r="W16" i="64"/>
  <c r="AG15" i="64"/>
  <c r="AP15" i="64" s="1"/>
  <c r="AE15" i="64"/>
  <c r="U36" i="50"/>
  <c r="AH15" i="29"/>
  <c r="AQ15" i="29" s="1"/>
  <c r="U27" i="99"/>
  <c r="W22" i="81"/>
  <c r="AF21" i="81"/>
  <c r="AO21" i="81" s="1"/>
  <c r="AE21" i="81"/>
  <c r="AG21" i="81"/>
  <c r="AP21" i="81" s="1"/>
  <c r="Y8" i="24"/>
  <c r="X8" i="24"/>
  <c r="U27" i="103"/>
  <c r="AH7" i="59"/>
  <c r="AQ7" i="59" s="1"/>
  <c r="U22" i="95"/>
  <c r="Y7" i="79"/>
  <c r="X7" i="79"/>
  <c r="AR14" i="68"/>
  <c r="AH15" i="80"/>
  <c r="AQ15" i="80" s="1"/>
  <c r="AI14" i="21"/>
  <c r="AN14" i="21"/>
  <c r="Y15" i="12"/>
  <c r="X15" i="12"/>
  <c r="AF22" i="26"/>
  <c r="AO22" i="26" s="1"/>
  <c r="W23" i="26"/>
  <c r="AG22" i="26"/>
  <c r="AP22" i="26" s="1"/>
  <c r="AE22" i="26"/>
  <c r="Y7" i="71"/>
  <c r="X7" i="71"/>
  <c r="Z7" i="71" s="1"/>
  <c r="AE21" i="70"/>
  <c r="W22" i="70"/>
  <c r="AG21" i="70"/>
  <c r="AP21" i="70" s="1"/>
  <c r="AF21" i="70"/>
  <c r="AO21" i="70" s="1"/>
  <c r="U34" i="35"/>
  <c r="AI6" i="19"/>
  <c r="AN6" i="19"/>
  <c r="Y21" i="65"/>
  <c r="X21" i="65"/>
  <c r="AR21" i="31"/>
  <c r="U30" i="18"/>
  <c r="U29" i="18" s="1"/>
  <c r="U26" i="83"/>
  <c r="AI20" i="23"/>
  <c r="AN20" i="23"/>
  <c r="AR12" i="34"/>
  <c r="Z6" i="97"/>
  <c r="AF5" i="47"/>
  <c r="AO5" i="47" s="1"/>
  <c r="AG5" i="47"/>
  <c r="AP5" i="47" s="1"/>
  <c r="W6" i="47"/>
  <c r="AE5" i="47"/>
  <c r="Z7" i="59"/>
  <c r="AH7" i="75"/>
  <c r="AQ7" i="75" s="1"/>
  <c r="AI7" i="2"/>
  <c r="AN7" i="2"/>
  <c r="U5" i="52"/>
  <c r="X5" i="52" s="1"/>
  <c r="AN6" i="79"/>
  <c r="AI6" i="79"/>
  <c r="AH14" i="60"/>
  <c r="AQ14" i="60" s="1"/>
  <c r="AR5" i="89"/>
  <c r="AN6" i="63"/>
  <c r="AI6" i="63"/>
  <c r="AH14" i="72"/>
  <c r="AQ14" i="72" s="1"/>
  <c r="Z13" i="34"/>
  <c r="Z14" i="72"/>
  <c r="U32" i="98"/>
  <c r="U31" i="98" s="1"/>
  <c r="U5" i="46"/>
  <c r="X5" i="46" s="1"/>
  <c r="Y7" i="63"/>
  <c r="Z7" i="63"/>
  <c r="X7" i="63"/>
  <c r="Y22" i="69"/>
  <c r="X22" i="69"/>
  <c r="U24" i="16"/>
  <c r="AF22" i="14"/>
  <c r="AO22" i="14" s="1"/>
  <c r="AG22" i="14"/>
  <c r="AP22" i="14" s="1"/>
  <c r="W23" i="14"/>
  <c r="AE22" i="14"/>
  <c r="U36" i="94"/>
  <c r="AH7" i="67"/>
  <c r="AQ7" i="67" s="1"/>
  <c r="AH22" i="31"/>
  <c r="AQ22" i="31" s="1"/>
  <c r="AH6" i="89"/>
  <c r="AQ6" i="89" s="1"/>
  <c r="AH7" i="38"/>
  <c r="AQ7" i="38" s="1"/>
  <c r="Z22" i="31"/>
  <c r="AR14" i="80"/>
  <c r="Y7" i="28"/>
  <c r="X7" i="28"/>
  <c r="Z7" i="28" s="1"/>
  <c r="U33" i="102"/>
  <c r="Z6" i="89"/>
  <c r="AH22" i="26"/>
  <c r="AQ22" i="26" s="1"/>
  <c r="U26" i="49"/>
  <c r="Z7" i="38"/>
  <c r="AN14" i="25"/>
  <c r="AI14" i="25"/>
  <c r="U17" i="45"/>
  <c r="AI20" i="65"/>
  <c r="AN20" i="65"/>
  <c r="Y21" i="23"/>
  <c r="X21" i="23"/>
  <c r="U17" i="54"/>
  <c r="AI21" i="40"/>
  <c r="AN21" i="40"/>
  <c r="U17" i="58"/>
  <c r="U12" i="104"/>
  <c r="U6" i="101"/>
  <c r="U26" i="41"/>
  <c r="U15" i="9"/>
  <c r="AH15" i="68"/>
  <c r="AQ15" i="68" s="1"/>
  <c r="AN6" i="33"/>
  <c r="AH21" i="30"/>
  <c r="AQ21" i="30" s="1"/>
  <c r="U15" i="13"/>
  <c r="Z7" i="75"/>
  <c r="Y8" i="2"/>
  <c r="Z8" i="2" s="1"/>
  <c r="X8" i="2"/>
  <c r="Z22" i="62"/>
  <c r="AH22" i="62"/>
  <c r="AQ22" i="62" s="1"/>
  <c r="U5" i="105"/>
  <c r="X5" i="105" s="1"/>
  <c r="AR19" i="36"/>
  <c r="U15" i="92"/>
  <c r="Z14" i="60"/>
  <c r="AH20" i="74"/>
  <c r="AQ20" i="74" s="1"/>
  <c r="Y15" i="21"/>
  <c r="X15" i="21"/>
  <c r="AN21" i="73"/>
  <c r="AI21" i="73"/>
  <c r="AI13" i="76"/>
  <c r="AN13" i="76"/>
  <c r="AR6" i="67"/>
  <c r="Y15" i="25"/>
  <c r="Z15" i="25" s="1"/>
  <c r="X15" i="25"/>
  <c r="Y15" i="39"/>
  <c r="X15" i="39"/>
  <c r="AR13" i="72"/>
  <c r="U17" i="88"/>
  <c r="AE22" i="22"/>
  <c r="AF22" i="22"/>
  <c r="AO22" i="22" s="1"/>
  <c r="AG22" i="22"/>
  <c r="AP22" i="22" s="1"/>
  <c r="W23" i="22"/>
  <c r="U15" i="20"/>
  <c r="AR21" i="27"/>
  <c r="AR20" i="81"/>
  <c r="AF15" i="68"/>
  <c r="AO15" i="68" s="1"/>
  <c r="AG15" i="68"/>
  <c r="AP15" i="68" s="1"/>
  <c r="AE15" i="68"/>
  <c r="W16" i="68"/>
  <c r="AH21" i="37"/>
  <c r="AQ21" i="37" s="1"/>
  <c r="AE21" i="30"/>
  <c r="AF21" i="30"/>
  <c r="AO21" i="30" s="1"/>
  <c r="AG21" i="30"/>
  <c r="AP21" i="30" s="1"/>
  <c r="W22" i="30"/>
  <c r="AH20" i="36"/>
  <c r="AQ20" i="36" s="1"/>
  <c r="U26" i="55"/>
  <c r="U5" i="15"/>
  <c r="X5" i="15" s="1"/>
  <c r="Z20" i="74"/>
  <c r="U16" i="51"/>
  <c r="U34" i="10"/>
  <c r="U27" i="87"/>
  <c r="U22" i="11"/>
  <c r="AH21" i="66"/>
  <c r="AQ21" i="66" s="1"/>
  <c r="U36" i="85"/>
  <c r="U35" i="82"/>
  <c r="Y22" i="40"/>
  <c r="X22" i="40"/>
  <c r="Z22" i="40" s="1"/>
  <c r="U13" i="44"/>
  <c r="AR21" i="62"/>
  <c r="AH22" i="27"/>
  <c r="AQ22" i="27" s="1"/>
  <c r="U15" i="84"/>
  <c r="AR19" i="74"/>
  <c r="U25" i="43"/>
  <c r="Z21" i="37"/>
  <c r="AR6" i="38"/>
  <c r="Z20" i="36"/>
  <c r="AR5" i="97"/>
  <c r="AR21" i="26"/>
  <c r="Z15" i="80"/>
  <c r="AR20" i="30"/>
  <c r="U24" i="91"/>
  <c r="U5" i="53"/>
  <c r="X5" i="53" s="1"/>
  <c r="Y21" i="17"/>
  <c r="X21" i="17"/>
  <c r="Z21" i="17" s="1"/>
  <c r="AI14" i="12"/>
  <c r="AN14" i="12"/>
  <c r="Y22" i="73"/>
  <c r="X22" i="73"/>
  <c r="AI6" i="28"/>
  <c r="AN6" i="28"/>
  <c r="U7" i="32"/>
  <c r="AR14" i="29"/>
  <c r="AN6" i="71"/>
  <c r="AI6" i="71"/>
  <c r="Y14" i="76"/>
  <c r="X14" i="76"/>
  <c r="Z14" i="76" s="1"/>
  <c r="AN21" i="69"/>
  <c r="AI21" i="69"/>
  <c r="Y7" i="19"/>
  <c r="X7" i="19"/>
  <c r="AR6" i="59"/>
  <c r="W22" i="61"/>
  <c r="AF21" i="61"/>
  <c r="AO21" i="61" s="1"/>
  <c r="AG21" i="61"/>
  <c r="AP21" i="61" s="1"/>
  <c r="AE21" i="61"/>
  <c r="U6" i="86"/>
  <c r="U17" i="96"/>
  <c r="Z21" i="66"/>
  <c r="AR13" i="60"/>
  <c r="AH20" i="78"/>
  <c r="AQ20" i="78" s="1"/>
  <c r="AG21" i="77"/>
  <c r="AP21" i="77" s="1"/>
  <c r="W22" i="77"/>
  <c r="AF21" i="77"/>
  <c r="AO21" i="77" s="1"/>
  <c r="AE21" i="77"/>
  <c r="W16" i="29"/>
  <c r="Z22" i="27"/>
  <c r="AR6" i="75"/>
  <c r="AH21" i="81"/>
  <c r="AQ21" i="81" s="1"/>
  <c r="AI7" i="24"/>
  <c r="AN7" i="24"/>
  <c r="U34" i="42"/>
  <c r="U34" i="48"/>
  <c r="U17" i="100"/>
  <c r="Y7" i="33" l="1"/>
  <c r="AG15" i="29"/>
  <c r="AP15" i="29" s="1"/>
  <c r="AI6" i="33"/>
  <c r="AR6" i="33" s="1"/>
  <c r="AF15" i="29"/>
  <c r="AO15" i="29" s="1"/>
  <c r="AN20" i="17"/>
  <c r="W8" i="67"/>
  <c r="AG7" i="67"/>
  <c r="AP7" i="67" s="1"/>
  <c r="AG14" i="76"/>
  <c r="AP14" i="76" s="1"/>
  <c r="AE14" i="76"/>
  <c r="W15" i="76"/>
  <c r="AF14" i="76"/>
  <c r="AO14" i="76" s="1"/>
  <c r="AF8" i="2"/>
  <c r="AO8" i="2" s="1"/>
  <c r="AG8" i="2"/>
  <c r="AP8" i="2" s="1"/>
  <c r="W9" i="2"/>
  <c r="AE8" i="2"/>
  <c r="AG15" i="25"/>
  <c r="AP15" i="25" s="1"/>
  <c r="AE15" i="25"/>
  <c r="AF15" i="25"/>
  <c r="AO15" i="25" s="1"/>
  <c r="W16" i="25"/>
  <c r="AH21" i="23"/>
  <c r="AQ21" i="23" s="1"/>
  <c r="U16" i="45"/>
  <c r="AF7" i="28"/>
  <c r="AO7" i="28" s="1"/>
  <c r="AE7" i="28"/>
  <c r="W8" i="28"/>
  <c r="AG7" i="28"/>
  <c r="AP7" i="28" s="1"/>
  <c r="AF7" i="63"/>
  <c r="AO7" i="63" s="1"/>
  <c r="W8" i="63"/>
  <c r="AG7" i="63"/>
  <c r="AP7" i="63" s="1"/>
  <c r="AE7" i="63"/>
  <c r="AF14" i="72"/>
  <c r="AO14" i="72" s="1"/>
  <c r="AE14" i="72"/>
  <c r="W15" i="72"/>
  <c r="AG14" i="72"/>
  <c r="AP14" i="72" s="1"/>
  <c r="AH21" i="65"/>
  <c r="AQ21" i="65" s="1"/>
  <c r="U33" i="35"/>
  <c r="AF7" i="71"/>
  <c r="AO7" i="71" s="1"/>
  <c r="AE7" i="71"/>
  <c r="W8" i="71"/>
  <c r="AG7" i="71"/>
  <c r="AP7" i="71" s="1"/>
  <c r="AH15" i="12"/>
  <c r="AQ15" i="12" s="1"/>
  <c r="U26" i="103"/>
  <c r="AH22" i="73"/>
  <c r="AQ22" i="73" s="1"/>
  <c r="U24" i="43"/>
  <c r="U23" i="43" s="1"/>
  <c r="AG20" i="74"/>
  <c r="AP20" i="74" s="1"/>
  <c r="AE20" i="74"/>
  <c r="AF20" i="74"/>
  <c r="AO20" i="74" s="1"/>
  <c r="W21" i="74"/>
  <c r="AN21" i="77"/>
  <c r="AI21" i="77"/>
  <c r="AF20" i="36"/>
  <c r="AO20" i="36" s="1"/>
  <c r="AE20" i="36"/>
  <c r="AG20" i="36"/>
  <c r="AP20" i="36" s="1"/>
  <c r="W21" i="36"/>
  <c r="U33" i="10"/>
  <c r="Y22" i="30"/>
  <c r="X22" i="30"/>
  <c r="Z22" i="30" s="1"/>
  <c r="Y16" i="68"/>
  <c r="X16" i="68"/>
  <c r="AH15" i="39"/>
  <c r="AQ15" i="39" s="1"/>
  <c r="AH15" i="21"/>
  <c r="AQ15" i="21" s="1"/>
  <c r="AG7" i="75"/>
  <c r="AP7" i="75" s="1"/>
  <c r="AF7" i="75"/>
  <c r="AO7" i="75" s="1"/>
  <c r="AE7" i="75"/>
  <c r="W8" i="75"/>
  <c r="U25" i="41"/>
  <c r="U16" i="58"/>
  <c r="Z21" i="23"/>
  <c r="AR14" i="25"/>
  <c r="U35" i="94"/>
  <c r="U23" i="16"/>
  <c r="W14" i="34"/>
  <c r="AF13" i="34"/>
  <c r="AO13" i="34" s="1"/>
  <c r="AE13" i="34"/>
  <c r="AG13" i="34"/>
  <c r="AP13" i="34" s="1"/>
  <c r="Z5" i="52"/>
  <c r="AH5" i="52"/>
  <c r="AQ5" i="52" s="1"/>
  <c r="AF7" i="59"/>
  <c r="AO7" i="59" s="1"/>
  <c r="AE7" i="59"/>
  <c r="AG7" i="59"/>
  <c r="AP7" i="59" s="1"/>
  <c r="W8" i="59"/>
  <c r="AG6" i="97"/>
  <c r="AP6" i="97" s="1"/>
  <c r="AF6" i="97"/>
  <c r="AO6" i="97" s="1"/>
  <c r="AE6" i="97"/>
  <c r="W7" i="97"/>
  <c r="U25" i="83"/>
  <c r="Z21" i="65"/>
  <c r="Z15" i="12"/>
  <c r="U21" i="95"/>
  <c r="AH8" i="24"/>
  <c r="AQ8" i="24" s="1"/>
  <c r="Y22" i="81"/>
  <c r="X22" i="81"/>
  <c r="U35" i="50"/>
  <c r="U35" i="90"/>
  <c r="Y21" i="78"/>
  <c r="Z21" i="78" s="1"/>
  <c r="X21" i="78"/>
  <c r="AR7" i="24"/>
  <c r="AH7" i="33"/>
  <c r="AQ7" i="33" s="1"/>
  <c r="Z22" i="73"/>
  <c r="Z7" i="33"/>
  <c r="AN21" i="61"/>
  <c r="AI21" i="61"/>
  <c r="AF15" i="80"/>
  <c r="AO15" i="80" s="1"/>
  <c r="W16" i="80"/>
  <c r="AG15" i="80"/>
  <c r="AP15" i="80" s="1"/>
  <c r="AE15" i="80"/>
  <c r="Z5" i="15"/>
  <c r="AH5" i="15"/>
  <c r="AQ5" i="15" s="1"/>
  <c r="AI15" i="68"/>
  <c r="AN15" i="68"/>
  <c r="AN22" i="22"/>
  <c r="AI22" i="22"/>
  <c r="Z15" i="39"/>
  <c r="Z15" i="21"/>
  <c r="U14" i="92"/>
  <c r="AE6" i="89"/>
  <c r="W7" i="89"/>
  <c r="AF6" i="89"/>
  <c r="AO6" i="89" s="1"/>
  <c r="AG6" i="89"/>
  <c r="AP6" i="89" s="1"/>
  <c r="AN22" i="14"/>
  <c r="AI22" i="14"/>
  <c r="AH22" i="69"/>
  <c r="AQ22" i="69" s="1"/>
  <c r="AN22" i="26"/>
  <c r="AI22" i="26"/>
  <c r="Z8" i="24"/>
  <c r="AN15" i="64"/>
  <c r="AI15" i="64"/>
  <c r="AH5" i="105"/>
  <c r="AQ5" i="105" s="1"/>
  <c r="Z5" i="105"/>
  <c r="U5" i="86"/>
  <c r="X5" i="86" s="1"/>
  <c r="U33" i="48"/>
  <c r="Z5" i="53"/>
  <c r="AH5" i="53"/>
  <c r="AQ5" i="53" s="1"/>
  <c r="AR21" i="40"/>
  <c r="AF7" i="38"/>
  <c r="AO7" i="38" s="1"/>
  <c r="W8" i="38"/>
  <c r="AE7" i="38"/>
  <c r="AG7" i="38"/>
  <c r="AP7" i="38" s="1"/>
  <c r="Y23" i="14"/>
  <c r="X23" i="14"/>
  <c r="Z22" i="69"/>
  <c r="AH5" i="46"/>
  <c r="AQ5" i="46" s="1"/>
  <c r="Z5" i="46"/>
  <c r="AR7" i="2"/>
  <c r="AI5" i="47"/>
  <c r="AN5" i="47"/>
  <c r="U28" i="18"/>
  <c r="Y22" i="70"/>
  <c r="X22" i="70"/>
  <c r="AH7" i="79"/>
  <c r="AQ7" i="79" s="1"/>
  <c r="U26" i="99"/>
  <c r="AG5" i="93"/>
  <c r="AP5" i="93" s="1"/>
  <c r="AF5" i="93"/>
  <c r="AO5" i="93" s="1"/>
  <c r="W6" i="93"/>
  <c r="AE5" i="93"/>
  <c r="Y16" i="29"/>
  <c r="X16" i="29"/>
  <c r="AE22" i="40"/>
  <c r="AG22" i="40"/>
  <c r="AP22" i="40" s="1"/>
  <c r="AF22" i="40"/>
  <c r="AO22" i="40" s="1"/>
  <c r="W23" i="40"/>
  <c r="W15" i="60"/>
  <c r="AG14" i="60"/>
  <c r="AP14" i="60" s="1"/>
  <c r="AF14" i="60"/>
  <c r="AO14" i="60" s="1"/>
  <c r="AE14" i="60"/>
  <c r="AF22" i="27"/>
  <c r="AO22" i="27" s="1"/>
  <c r="W23" i="27"/>
  <c r="AG22" i="27"/>
  <c r="AP22" i="27" s="1"/>
  <c r="AE22" i="27"/>
  <c r="AH7" i="19"/>
  <c r="AQ7" i="19" s="1"/>
  <c r="Y22" i="77"/>
  <c r="X22" i="77"/>
  <c r="W22" i="66"/>
  <c r="AG21" i="66"/>
  <c r="AP21" i="66" s="1"/>
  <c r="AF21" i="66"/>
  <c r="AO21" i="66" s="1"/>
  <c r="AE21" i="66"/>
  <c r="Z7" i="19"/>
  <c r="U6" i="32"/>
  <c r="U34" i="82"/>
  <c r="U21" i="11"/>
  <c r="AG22" i="62"/>
  <c r="AP22" i="62" s="1"/>
  <c r="AF22" i="62"/>
  <c r="AO22" i="62" s="1"/>
  <c r="W23" i="62"/>
  <c r="AE22" i="62"/>
  <c r="U14" i="13"/>
  <c r="U5" i="101"/>
  <c r="X5" i="101" s="1"/>
  <c r="U33" i="42"/>
  <c r="U32" i="42" s="1"/>
  <c r="AN15" i="29"/>
  <c r="AI15" i="29"/>
  <c r="AR6" i="71"/>
  <c r="AR14" i="12"/>
  <c r="AE21" i="37"/>
  <c r="AF21" i="37"/>
  <c r="AO21" i="37" s="1"/>
  <c r="AG21" i="37"/>
  <c r="AP21" i="37" s="1"/>
  <c r="W22" i="37"/>
  <c r="U14" i="84"/>
  <c r="U12" i="44"/>
  <c r="U25" i="55"/>
  <c r="AN21" i="30"/>
  <c r="AI21" i="30"/>
  <c r="U14" i="20"/>
  <c r="U16" i="88"/>
  <c r="AH15" i="25"/>
  <c r="AQ15" i="25" s="1"/>
  <c r="AR13" i="76"/>
  <c r="AH8" i="2"/>
  <c r="AQ8" i="2" s="1"/>
  <c r="AR20" i="65"/>
  <c r="U32" i="102"/>
  <c r="AE22" i="31"/>
  <c r="AF22" i="31"/>
  <c r="AO22" i="31" s="1"/>
  <c r="AG22" i="31"/>
  <c r="AP22" i="31" s="1"/>
  <c r="W23" i="31"/>
  <c r="AR6" i="63"/>
  <c r="AR6" i="79"/>
  <c r="Y6" i="47"/>
  <c r="X6" i="47"/>
  <c r="AR6" i="19"/>
  <c r="AN21" i="70"/>
  <c r="AI21" i="70"/>
  <c r="Y23" i="26"/>
  <c r="X23" i="26"/>
  <c r="AR14" i="21"/>
  <c r="Z7" i="79"/>
  <c r="X16" i="64"/>
  <c r="Y16" i="64"/>
  <c r="Z16" i="64"/>
  <c r="AR14" i="39"/>
  <c r="Y8" i="67"/>
  <c r="X8" i="67"/>
  <c r="U16" i="100"/>
  <c r="AG21" i="17"/>
  <c r="AP21" i="17" s="1"/>
  <c r="AF21" i="17"/>
  <c r="AO21" i="17" s="1"/>
  <c r="AE21" i="17"/>
  <c r="W22" i="17"/>
  <c r="AH14" i="76"/>
  <c r="AQ14" i="76" s="1"/>
  <c r="U16" i="96"/>
  <c r="Y22" i="61"/>
  <c r="X22" i="61"/>
  <c r="AR21" i="69"/>
  <c r="AR6" i="28"/>
  <c r="AH21" i="17"/>
  <c r="AQ21" i="17" s="1"/>
  <c r="U23" i="91"/>
  <c r="AH22" i="40"/>
  <c r="AQ22" i="40" s="1"/>
  <c r="U35" i="85"/>
  <c r="U26" i="87"/>
  <c r="U15" i="51"/>
  <c r="Y23" i="22"/>
  <c r="X23" i="22"/>
  <c r="AR21" i="73"/>
  <c r="U14" i="9"/>
  <c r="U11" i="104"/>
  <c r="U16" i="54"/>
  <c r="U25" i="49"/>
  <c r="AH7" i="28"/>
  <c r="AQ7" i="28" s="1"/>
  <c r="AH7" i="63"/>
  <c r="AQ7" i="63" s="1"/>
  <c r="U30" i="98"/>
  <c r="AR20" i="23"/>
  <c r="AH7" i="71"/>
  <c r="AQ7" i="71" s="1"/>
  <c r="AI21" i="81"/>
  <c r="AN21" i="81"/>
  <c r="AN20" i="78"/>
  <c r="AI20" i="78"/>
  <c r="AR20" i="78" s="1"/>
  <c r="AN7" i="67"/>
  <c r="AI7" i="67"/>
  <c r="Z23" i="22" l="1"/>
  <c r="Z23" i="14"/>
  <c r="AE23" i="14"/>
  <c r="AF23" i="14"/>
  <c r="AO23" i="14" s="1"/>
  <c r="AO25" i="14" s="1"/>
  <c r="AG23" i="14"/>
  <c r="AP23" i="14" s="1"/>
  <c r="AP25" i="14" s="1"/>
  <c r="AE23" i="22"/>
  <c r="AG23" i="22"/>
  <c r="AP23" i="22" s="1"/>
  <c r="AP25" i="22" s="1"/>
  <c r="AF23" i="22"/>
  <c r="AO23" i="22" s="1"/>
  <c r="AO25" i="22" s="1"/>
  <c r="AR7" i="67"/>
  <c r="U29" i="98"/>
  <c r="U10" i="104"/>
  <c r="AH22" i="61"/>
  <c r="AQ22" i="61" s="1"/>
  <c r="U15" i="100"/>
  <c r="AE16" i="64"/>
  <c r="W17" i="64"/>
  <c r="AF16" i="64"/>
  <c r="AO16" i="64" s="1"/>
  <c r="AG16" i="64"/>
  <c r="AP16" i="64" s="1"/>
  <c r="AH23" i="26"/>
  <c r="AQ23" i="26" s="1"/>
  <c r="AQ25" i="26" s="1"/>
  <c r="AZ3" i="26"/>
  <c r="U15" i="88"/>
  <c r="U24" i="55"/>
  <c r="Z5" i="101"/>
  <c r="AH5" i="101"/>
  <c r="AQ5" i="101" s="1"/>
  <c r="U5" i="32"/>
  <c r="X5" i="32" s="1"/>
  <c r="AH22" i="77"/>
  <c r="AQ22" i="77" s="1"/>
  <c r="AI22" i="27"/>
  <c r="AN22" i="27"/>
  <c r="AH16" i="29"/>
  <c r="AQ16" i="29" s="1"/>
  <c r="AR22" i="26"/>
  <c r="U13" i="92"/>
  <c r="AR15" i="68"/>
  <c r="AI15" i="80"/>
  <c r="AN15" i="80"/>
  <c r="AE7" i="33"/>
  <c r="W8" i="33"/>
  <c r="AF7" i="33"/>
  <c r="AO7" i="33" s="1"/>
  <c r="AG7" i="33"/>
  <c r="AP7" i="33" s="1"/>
  <c r="Y14" i="34"/>
  <c r="X14" i="34"/>
  <c r="Y8" i="75"/>
  <c r="X8" i="75"/>
  <c r="AF22" i="30"/>
  <c r="AO22" i="30" s="1"/>
  <c r="AG22" i="30"/>
  <c r="AP22" i="30" s="1"/>
  <c r="AE22" i="30"/>
  <c r="W23" i="30"/>
  <c r="AN20" i="36"/>
  <c r="AI20" i="36"/>
  <c r="AN20" i="74"/>
  <c r="AI20" i="74"/>
  <c r="AI7" i="71"/>
  <c r="AN7" i="71"/>
  <c r="Y8" i="63"/>
  <c r="X8" i="63"/>
  <c r="Z8" i="63" s="1"/>
  <c r="X16" i="25"/>
  <c r="Y16" i="25"/>
  <c r="U34" i="85"/>
  <c r="Z22" i="61"/>
  <c r="Y22" i="17"/>
  <c r="X22" i="17"/>
  <c r="AH8" i="67"/>
  <c r="AQ8" i="67" s="1"/>
  <c r="Z23" i="26"/>
  <c r="AH6" i="47"/>
  <c r="AQ6" i="47" s="1"/>
  <c r="U31" i="102"/>
  <c r="AR15" i="29"/>
  <c r="AG7" i="19"/>
  <c r="AP7" i="19" s="1"/>
  <c r="AE7" i="19"/>
  <c r="W8" i="19"/>
  <c r="AF7" i="19"/>
  <c r="AO7" i="19" s="1"/>
  <c r="Z22" i="77"/>
  <c r="Y15" i="60"/>
  <c r="X15" i="60"/>
  <c r="Z16" i="29"/>
  <c r="AH22" i="70"/>
  <c r="AQ22" i="70" s="1"/>
  <c r="AR5" i="47"/>
  <c r="AF5" i="46"/>
  <c r="AO5" i="46" s="1"/>
  <c r="AG5" i="46"/>
  <c r="AP5" i="46" s="1"/>
  <c r="W6" i="46"/>
  <c r="AE5" i="46"/>
  <c r="U32" i="48"/>
  <c r="AE5" i="105"/>
  <c r="AG5" i="105"/>
  <c r="AP5" i="105" s="1"/>
  <c r="W6" i="105"/>
  <c r="AF5" i="105"/>
  <c r="AO5" i="105" s="1"/>
  <c r="AG15" i="21"/>
  <c r="AP15" i="21" s="1"/>
  <c r="W16" i="21"/>
  <c r="AF15" i="21"/>
  <c r="AO15" i="21" s="1"/>
  <c r="AE15" i="21"/>
  <c r="AE22" i="73"/>
  <c r="W23" i="73"/>
  <c r="AG22" i="73"/>
  <c r="AP22" i="73" s="1"/>
  <c r="AF22" i="73"/>
  <c r="AO22" i="73" s="1"/>
  <c r="AH21" i="78"/>
  <c r="AQ21" i="78" s="1"/>
  <c r="U34" i="50"/>
  <c r="U24" i="83"/>
  <c r="Y8" i="59"/>
  <c r="X8" i="59"/>
  <c r="AG21" i="23"/>
  <c r="AP21" i="23" s="1"/>
  <c r="AF21" i="23"/>
  <c r="AO21" i="23" s="1"/>
  <c r="W22" i="23"/>
  <c r="AE21" i="23"/>
  <c r="AN7" i="75"/>
  <c r="AI7" i="75"/>
  <c r="U25" i="103"/>
  <c r="Y15" i="72"/>
  <c r="X15" i="72"/>
  <c r="U15" i="45"/>
  <c r="U14" i="51"/>
  <c r="U24" i="49"/>
  <c r="U13" i="9"/>
  <c r="AI21" i="17"/>
  <c r="AN21" i="17"/>
  <c r="Z8" i="67"/>
  <c r="AH16" i="64"/>
  <c r="AQ16" i="64" s="1"/>
  <c r="Z6" i="47"/>
  <c r="Y23" i="31"/>
  <c r="X23" i="31"/>
  <c r="U13" i="20"/>
  <c r="U11" i="44"/>
  <c r="AI21" i="37"/>
  <c r="AN21" i="37"/>
  <c r="U13" i="13"/>
  <c r="U12" i="13" s="1"/>
  <c r="U20" i="11"/>
  <c r="AI21" i="66"/>
  <c r="AN21" i="66"/>
  <c r="Y23" i="27"/>
  <c r="Z23" i="27" s="1"/>
  <c r="X23" i="27"/>
  <c r="Y23" i="40"/>
  <c r="X23" i="40"/>
  <c r="Z23" i="40" s="1"/>
  <c r="Z22" i="70"/>
  <c r="AI7" i="38"/>
  <c r="AN7" i="38"/>
  <c r="AF15" i="39"/>
  <c r="AO15" i="39" s="1"/>
  <c r="AG15" i="39"/>
  <c r="AP15" i="39" s="1"/>
  <c r="W16" i="39"/>
  <c r="AE15" i="39"/>
  <c r="Y16" i="80"/>
  <c r="X16" i="80"/>
  <c r="W22" i="78"/>
  <c r="AG21" i="78"/>
  <c r="AP21" i="78" s="1"/>
  <c r="AF21" i="78"/>
  <c r="AO21" i="78" s="1"/>
  <c r="AE21" i="78"/>
  <c r="AH22" i="81"/>
  <c r="AQ22" i="81" s="1"/>
  <c r="AG5" i="52"/>
  <c r="AP5" i="52" s="1"/>
  <c r="W6" i="52"/>
  <c r="AE5" i="52"/>
  <c r="AF5" i="52"/>
  <c r="AO5" i="52" s="1"/>
  <c r="U22" i="16"/>
  <c r="AH16" i="68"/>
  <c r="AQ16" i="68" s="1"/>
  <c r="AR21" i="77"/>
  <c r="AI14" i="72"/>
  <c r="AN14" i="72"/>
  <c r="AN15" i="25"/>
  <c r="AI15" i="25"/>
  <c r="AE7" i="79"/>
  <c r="W8" i="79"/>
  <c r="AG7" i="79"/>
  <c r="AP7" i="79" s="1"/>
  <c r="AF7" i="79"/>
  <c r="AO7" i="79" s="1"/>
  <c r="AR21" i="70"/>
  <c r="AR21" i="30"/>
  <c r="AN22" i="62"/>
  <c r="AI22" i="62"/>
  <c r="U25" i="99"/>
  <c r="AF22" i="69"/>
  <c r="AO22" i="69" s="1"/>
  <c r="AE22" i="69"/>
  <c r="AG22" i="69"/>
  <c r="AP22" i="69" s="1"/>
  <c r="W23" i="69"/>
  <c r="Y8" i="38"/>
  <c r="X8" i="38"/>
  <c r="AH5" i="86"/>
  <c r="AQ5" i="86" s="1"/>
  <c r="Z5" i="86"/>
  <c r="AR15" i="64"/>
  <c r="Y7" i="89"/>
  <c r="X7" i="89"/>
  <c r="AR22" i="22"/>
  <c r="Z22" i="81"/>
  <c r="U20" i="95"/>
  <c r="Y7" i="97"/>
  <c r="X7" i="97"/>
  <c r="AI7" i="59"/>
  <c r="AN7" i="59"/>
  <c r="U15" i="58"/>
  <c r="Z16" i="68"/>
  <c r="U32" i="10"/>
  <c r="U22" i="43"/>
  <c r="U32" i="35"/>
  <c r="Y8" i="28"/>
  <c r="X8" i="28"/>
  <c r="Y15" i="76"/>
  <c r="X15" i="76"/>
  <c r="U15" i="54"/>
  <c r="U15" i="96"/>
  <c r="U13" i="84"/>
  <c r="U31" i="42"/>
  <c r="Y23" i="62"/>
  <c r="X23" i="62"/>
  <c r="Z23" i="62" s="1"/>
  <c r="U33" i="82"/>
  <c r="AN14" i="60"/>
  <c r="AI14" i="60"/>
  <c r="AN5" i="93"/>
  <c r="AI5" i="93"/>
  <c r="AH23" i="14"/>
  <c r="AQ23" i="14" s="1"/>
  <c r="AQ25" i="14" s="1"/>
  <c r="AZ3" i="14"/>
  <c r="AR22" i="14"/>
  <c r="AN6" i="89"/>
  <c r="AI6" i="89"/>
  <c r="AR21" i="61"/>
  <c r="W16" i="12"/>
  <c r="AE15" i="12"/>
  <c r="AF15" i="12"/>
  <c r="AO15" i="12" s="1"/>
  <c r="AG15" i="12"/>
  <c r="AP15" i="12" s="1"/>
  <c r="AN6" i="97"/>
  <c r="AI6" i="97"/>
  <c r="AI13" i="34"/>
  <c r="AN13" i="34"/>
  <c r="U34" i="94"/>
  <c r="Y21" i="36"/>
  <c r="X21" i="36"/>
  <c r="Y21" i="74"/>
  <c r="X21" i="74"/>
  <c r="Z21" i="74" s="1"/>
  <c r="AN7" i="63"/>
  <c r="AI7" i="63"/>
  <c r="AN7" i="28"/>
  <c r="AI7" i="28"/>
  <c r="AN8" i="2"/>
  <c r="AI8" i="2"/>
  <c r="AN14" i="76"/>
  <c r="AI14" i="76"/>
  <c r="AR21" i="81"/>
  <c r="AH23" i="22"/>
  <c r="AQ23" i="22" s="1"/>
  <c r="AQ25" i="22" s="1"/>
  <c r="AZ3" i="22"/>
  <c r="AX22" i="22" s="1"/>
  <c r="S22" i="22" s="1"/>
  <c r="AC22" i="22" s="1"/>
  <c r="AB23" i="22" s="1"/>
  <c r="U25" i="87"/>
  <c r="U22" i="91"/>
  <c r="AI22" i="31"/>
  <c r="AN22" i="31"/>
  <c r="Y22" i="37"/>
  <c r="X22" i="37"/>
  <c r="Z22" i="37" s="1"/>
  <c r="Y22" i="66"/>
  <c r="X22" i="66"/>
  <c r="AN22" i="40"/>
  <c r="AI22" i="40"/>
  <c r="Y6" i="93"/>
  <c r="X6" i="93"/>
  <c r="Z6" i="93" s="1"/>
  <c r="U27" i="18"/>
  <c r="W6" i="53"/>
  <c r="AG5" i="53"/>
  <c r="AP5" i="53" s="1"/>
  <c r="AE5" i="53"/>
  <c r="AF5" i="53"/>
  <c r="AO5" i="53" s="1"/>
  <c r="AG8" i="24"/>
  <c r="AP8" i="24" s="1"/>
  <c r="W9" i="24"/>
  <c r="AE8" i="24"/>
  <c r="AF8" i="24"/>
  <c r="AO8" i="24" s="1"/>
  <c r="AE5" i="15"/>
  <c r="W6" i="15"/>
  <c r="AG5" i="15"/>
  <c r="AP5" i="15" s="1"/>
  <c r="AF5" i="15"/>
  <c r="AO5" i="15" s="1"/>
  <c r="U34" i="90"/>
  <c r="W22" i="65"/>
  <c r="AE21" i="65"/>
  <c r="AF21" i="65"/>
  <c r="AO21" i="65" s="1"/>
  <c r="AG21" i="65"/>
  <c r="AP21" i="65" s="1"/>
  <c r="U24" i="41"/>
  <c r="AH22" i="30"/>
  <c r="AQ22" i="30" s="1"/>
  <c r="Y8" i="71"/>
  <c r="X8" i="71"/>
  <c r="Z8" i="71" s="1"/>
  <c r="Y9" i="2"/>
  <c r="X9" i="2"/>
  <c r="Z9" i="2" s="1"/>
  <c r="Z22" i="66" l="1"/>
  <c r="Z7" i="89"/>
  <c r="Z23" i="31"/>
  <c r="AF23" i="31" s="1"/>
  <c r="AO23" i="31" s="1"/>
  <c r="AO25" i="31" s="1"/>
  <c r="Z7" i="97"/>
  <c r="W8" i="97" s="1"/>
  <c r="Z15" i="76"/>
  <c r="AF15" i="76" s="1"/>
  <c r="AO15" i="76" s="1"/>
  <c r="Z8" i="28"/>
  <c r="AF8" i="28" s="1"/>
  <c r="AO8" i="28" s="1"/>
  <c r="Z22" i="17"/>
  <c r="AF22" i="17" s="1"/>
  <c r="AO22" i="17" s="1"/>
  <c r="Z15" i="72"/>
  <c r="AE15" i="72" s="1"/>
  <c r="Z14" i="34"/>
  <c r="AG14" i="34" s="1"/>
  <c r="AP14" i="34" s="1"/>
  <c r="AK23" i="22"/>
  <c r="AT23" i="22" s="1"/>
  <c r="AG15" i="72"/>
  <c r="AP15" i="72" s="1"/>
  <c r="AF15" i="72"/>
  <c r="AO15" i="72" s="1"/>
  <c r="AF8" i="63"/>
  <c r="AO8" i="63" s="1"/>
  <c r="AE8" i="63"/>
  <c r="W9" i="63"/>
  <c r="AG8" i="63"/>
  <c r="AP8" i="63" s="1"/>
  <c r="AF7" i="97"/>
  <c r="AO7" i="97" s="1"/>
  <c r="W23" i="17"/>
  <c r="AE22" i="17"/>
  <c r="AG8" i="71"/>
  <c r="AP8" i="71" s="1"/>
  <c r="W9" i="71"/>
  <c r="AF8" i="71"/>
  <c r="AO8" i="71" s="1"/>
  <c r="AE8" i="71"/>
  <c r="W16" i="76"/>
  <c r="W23" i="66"/>
  <c r="AG22" i="66"/>
  <c r="AP22" i="66" s="1"/>
  <c r="AF22" i="66"/>
  <c r="AO22" i="66" s="1"/>
  <c r="AE22" i="66"/>
  <c r="W9" i="28"/>
  <c r="AE8" i="28"/>
  <c r="AG23" i="31"/>
  <c r="AP23" i="31" s="1"/>
  <c r="AP25" i="31" s="1"/>
  <c r="Y22" i="23"/>
  <c r="X22" i="23"/>
  <c r="Y8" i="19"/>
  <c r="X8" i="19"/>
  <c r="Y6" i="53"/>
  <c r="X6" i="53"/>
  <c r="AR22" i="40"/>
  <c r="AH21" i="36"/>
  <c r="AQ21" i="36" s="1"/>
  <c r="AF9" i="2"/>
  <c r="AO9" i="2" s="1"/>
  <c r="AE9" i="2"/>
  <c r="AG9" i="2"/>
  <c r="AP9" i="2" s="1"/>
  <c r="W10" i="2"/>
  <c r="Y22" i="65"/>
  <c r="X22" i="65"/>
  <c r="Y6" i="15"/>
  <c r="X6" i="15"/>
  <c r="AI5" i="15"/>
  <c r="AN5" i="15"/>
  <c r="AH6" i="93"/>
  <c r="AQ6" i="93" s="1"/>
  <c r="AR22" i="31"/>
  <c r="AR8" i="2"/>
  <c r="AH21" i="74"/>
  <c r="AQ21" i="74" s="1"/>
  <c r="AR6" i="89"/>
  <c r="AR5" i="93"/>
  <c r="AH23" i="62"/>
  <c r="AQ23" i="62" s="1"/>
  <c r="AQ25" i="62" s="1"/>
  <c r="AZ3" i="62"/>
  <c r="AX22" i="62" s="1"/>
  <c r="S22" i="62" s="1"/>
  <c r="AC22" i="62" s="1"/>
  <c r="AB23" i="62" s="1"/>
  <c r="U12" i="84"/>
  <c r="U31" i="35"/>
  <c r="AH7" i="89"/>
  <c r="AQ7" i="89" s="1"/>
  <c r="U24" i="99"/>
  <c r="Y6" i="52"/>
  <c r="X6" i="52"/>
  <c r="Y16" i="39"/>
  <c r="X16" i="39"/>
  <c r="AH23" i="40"/>
  <c r="AQ23" i="40" s="1"/>
  <c r="AQ25" i="40" s="1"/>
  <c r="AZ3" i="40"/>
  <c r="AH23" i="31"/>
  <c r="AQ23" i="31" s="1"/>
  <c r="AQ25" i="31" s="1"/>
  <c r="AZ3" i="31"/>
  <c r="W9" i="67"/>
  <c r="AF8" i="67"/>
  <c r="AO8" i="67" s="1"/>
  <c r="AG8" i="67"/>
  <c r="AP8" i="67" s="1"/>
  <c r="AE8" i="67"/>
  <c r="U23" i="49"/>
  <c r="AN21" i="23"/>
  <c r="AI21" i="23"/>
  <c r="Y6" i="46"/>
  <c r="X6" i="46"/>
  <c r="AH16" i="25"/>
  <c r="AQ16" i="25" s="1"/>
  <c r="AR20" i="74"/>
  <c r="U14" i="88"/>
  <c r="Y17" i="64"/>
  <c r="X17" i="64"/>
  <c r="U33" i="90"/>
  <c r="AR22" i="62"/>
  <c r="AR15" i="80"/>
  <c r="AI16" i="64"/>
  <c r="AN16" i="64"/>
  <c r="U9" i="104"/>
  <c r="W7" i="93"/>
  <c r="AG6" i="93"/>
  <c r="AP6" i="93" s="1"/>
  <c r="AF6" i="93"/>
  <c r="AO6" i="93" s="1"/>
  <c r="AE6" i="93"/>
  <c r="U14" i="58"/>
  <c r="Y22" i="78"/>
  <c r="X22" i="78"/>
  <c r="AR21" i="66"/>
  <c r="Y16" i="21"/>
  <c r="X16" i="2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I8" i="24"/>
  <c r="AN8" i="24"/>
  <c r="AH22" i="37"/>
  <c r="AQ22" i="37" s="1"/>
  <c r="U21" i="91"/>
  <c r="AR7" i="28"/>
  <c r="AN15" i="12"/>
  <c r="AI15" i="12"/>
  <c r="AR14" i="60"/>
  <c r="U14" i="96"/>
  <c r="AH8" i="28"/>
  <c r="AQ8" i="28" s="1"/>
  <c r="U21" i="43"/>
  <c r="U19" i="95"/>
  <c r="AF5" i="86"/>
  <c r="AO5" i="86" s="1"/>
  <c r="AE5" i="86"/>
  <c r="W6" i="86"/>
  <c r="AG5" i="86"/>
  <c r="AP5" i="86" s="1"/>
  <c r="AR14" i="72"/>
  <c r="U21" i="16"/>
  <c r="AH16" i="80"/>
  <c r="AQ16" i="80" s="1"/>
  <c r="AR21" i="17"/>
  <c r="U13" i="51"/>
  <c r="U23" i="83"/>
  <c r="AH15" i="60"/>
  <c r="AQ15" i="60" s="1"/>
  <c r="AI7" i="19"/>
  <c r="AN7" i="19"/>
  <c r="W23" i="61"/>
  <c r="AE22" i="61"/>
  <c r="AF22" i="61"/>
  <c r="AO22" i="61" s="1"/>
  <c r="AG22" i="61"/>
  <c r="AP22" i="61" s="1"/>
  <c r="AR20" i="36"/>
  <c r="AH8" i="75"/>
  <c r="AQ8" i="75" s="1"/>
  <c r="AF5" i="101"/>
  <c r="AO5" i="101" s="1"/>
  <c r="AG5" i="101"/>
  <c r="AP5" i="101" s="1"/>
  <c r="AE5" i="101"/>
  <c r="W6" i="101"/>
  <c r="AX22" i="26"/>
  <c r="S22" i="26" s="1"/>
  <c r="AC22" i="26" s="1"/>
  <c r="AB23" i="26" s="1"/>
  <c r="AN23" i="22"/>
  <c r="AN25" i="22" s="1"/>
  <c r="AI23" i="22"/>
  <c r="U33" i="94"/>
  <c r="U30" i="102"/>
  <c r="AR7" i="59"/>
  <c r="AE22" i="81"/>
  <c r="AF22" i="81"/>
  <c r="AO22" i="81" s="1"/>
  <c r="W23" i="81"/>
  <c r="AG22" i="81"/>
  <c r="AP22" i="81" s="1"/>
  <c r="AN22" i="69"/>
  <c r="AI22" i="69"/>
  <c r="Y8" i="79"/>
  <c r="X8" i="79"/>
  <c r="Z16" i="80"/>
  <c r="AH23" i="27"/>
  <c r="AQ23" i="27" s="1"/>
  <c r="AQ25" i="27" s="1"/>
  <c r="AZ3" i="27"/>
  <c r="U19" i="11"/>
  <c r="U10" i="44"/>
  <c r="W7" i="47"/>
  <c r="AF6" i="47"/>
  <c r="AO6" i="47" s="1"/>
  <c r="AE6" i="47"/>
  <c r="AG6" i="47"/>
  <c r="AP6" i="47" s="1"/>
  <c r="U24" i="103"/>
  <c r="Y23" i="73"/>
  <c r="X23" i="73"/>
  <c r="U31" i="48"/>
  <c r="U30" i="48" s="1"/>
  <c r="Z15" i="60"/>
  <c r="Z8" i="75"/>
  <c r="Z5" i="32"/>
  <c r="AH5" i="32"/>
  <c r="AQ5" i="32" s="1"/>
  <c r="U14" i="100"/>
  <c r="U28" i="98"/>
  <c r="U23" i="41"/>
  <c r="AI5" i="53"/>
  <c r="AN5" i="53"/>
  <c r="AF21" i="74"/>
  <c r="AO21" i="74" s="1"/>
  <c r="AE21" i="74"/>
  <c r="AG21" i="74"/>
  <c r="AP21" i="74" s="1"/>
  <c r="W22" i="74"/>
  <c r="AF23" i="62"/>
  <c r="AO23" i="62" s="1"/>
  <c r="AO25" i="62" s="1"/>
  <c r="AE23" i="62"/>
  <c r="AG23" i="62"/>
  <c r="AP23" i="62" s="1"/>
  <c r="AP25" i="62" s="1"/>
  <c r="AF7" i="89"/>
  <c r="AO7" i="89" s="1"/>
  <c r="AE7" i="89"/>
  <c r="AG7" i="89"/>
  <c r="AP7" i="89" s="1"/>
  <c r="W8" i="89"/>
  <c r="Y23" i="69"/>
  <c r="X23" i="69"/>
  <c r="AE23" i="40"/>
  <c r="AF23" i="40"/>
  <c r="AO23" i="40" s="1"/>
  <c r="AO25" i="40" s="1"/>
  <c r="AG23" i="40"/>
  <c r="AP23" i="40" s="1"/>
  <c r="AP25" i="40" s="1"/>
  <c r="AR21" i="37"/>
  <c r="AN5" i="105"/>
  <c r="AI5" i="105"/>
  <c r="AG23" i="26"/>
  <c r="AP23" i="26" s="1"/>
  <c r="AP25" i="26" s="1"/>
  <c r="AF23" i="26"/>
  <c r="AO23" i="26" s="1"/>
  <c r="AO25" i="26" s="1"/>
  <c r="AE23" i="26"/>
  <c r="AH8" i="63"/>
  <c r="AQ8" i="63" s="1"/>
  <c r="Y9" i="24"/>
  <c r="X9" i="24"/>
  <c r="Z9" i="24" s="1"/>
  <c r="W23" i="37"/>
  <c r="AF22" i="37"/>
  <c r="AO22" i="37" s="1"/>
  <c r="AG22" i="37"/>
  <c r="AP22" i="37" s="1"/>
  <c r="AE22" i="37"/>
  <c r="AR13" i="34"/>
  <c r="Y16" i="12"/>
  <c r="X16" i="12"/>
  <c r="AH9" i="2"/>
  <c r="AQ9" i="2" s="1"/>
  <c r="AN21" i="65"/>
  <c r="AI21" i="65"/>
  <c r="U24" i="87"/>
  <c r="AR14" i="76"/>
  <c r="AR7" i="63"/>
  <c r="Z21" i="36"/>
  <c r="AR6" i="97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U30" i="42"/>
  <c r="U14" i="54"/>
  <c r="U31" i="10"/>
  <c r="AH7" i="97"/>
  <c r="AQ7" i="97" s="1"/>
  <c r="AH8" i="38"/>
  <c r="AQ8" i="38" s="1"/>
  <c r="AN7" i="79"/>
  <c r="AI7" i="79"/>
  <c r="AI21" i="78"/>
  <c r="AN21" i="78"/>
  <c r="AR7" i="38"/>
  <c r="AF23" i="27"/>
  <c r="AO23" i="27" s="1"/>
  <c r="AO25" i="27" s="1"/>
  <c r="AE23" i="27"/>
  <c r="AG23" i="27"/>
  <c r="AP23" i="27" s="1"/>
  <c r="AP25" i="27" s="1"/>
  <c r="U12" i="9"/>
  <c r="U14" i="45"/>
  <c r="AR7" i="75"/>
  <c r="AH8" i="59"/>
  <c r="AQ8" i="59" s="1"/>
  <c r="U33" i="50"/>
  <c r="AN22" i="73"/>
  <c r="AI22" i="73"/>
  <c r="U33" i="85"/>
  <c r="Y23" i="30"/>
  <c r="X23" i="30"/>
  <c r="Y8" i="33"/>
  <c r="Z8" i="33" s="1"/>
  <c r="X8" i="33"/>
  <c r="U23" i="55"/>
  <c r="AH8" i="71"/>
  <c r="AQ8" i="71" s="1"/>
  <c r="AG16" i="29"/>
  <c r="AP16" i="29" s="1"/>
  <c r="AE16" i="29"/>
  <c r="W17" i="29"/>
  <c r="AF16" i="29"/>
  <c r="AO16" i="29" s="1"/>
  <c r="U26" i="18"/>
  <c r="AH22" i="66"/>
  <c r="AQ22" i="66" s="1"/>
  <c r="AX3" i="22"/>
  <c r="S3" i="22" s="1"/>
  <c r="AC3" i="22" s="1"/>
  <c r="AX23" i="22"/>
  <c r="S23" i="22" s="1"/>
  <c r="AC23" i="22" s="1"/>
  <c r="AJ23" i="22" s="1"/>
  <c r="AS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U32" i="82"/>
  <c r="AH15" i="76"/>
  <c r="AQ15" i="76" s="1"/>
  <c r="W17" i="68"/>
  <c r="AG16" i="68"/>
  <c r="AP16" i="68" s="1"/>
  <c r="AE16" i="68"/>
  <c r="AF16" i="68"/>
  <c r="AO16" i="68" s="1"/>
  <c r="Z8" i="38"/>
  <c r="AR15" i="25"/>
  <c r="AI5" i="52"/>
  <c r="AN5" i="52"/>
  <c r="AI15" i="39"/>
  <c r="AN15" i="39"/>
  <c r="AG22" i="70"/>
  <c r="AP22" i="70" s="1"/>
  <c r="AF22" i="70"/>
  <c r="AO22" i="70" s="1"/>
  <c r="AE22" i="70"/>
  <c r="W23" i="70"/>
  <c r="U11" i="13"/>
  <c r="U12" i="20"/>
  <c r="AH15" i="72"/>
  <c r="AQ15" i="72" s="1"/>
  <c r="Z8" i="59"/>
  <c r="AN15" i="21"/>
  <c r="AI15" i="21"/>
  <c r="Y6" i="105"/>
  <c r="X6" i="105"/>
  <c r="AI5" i="46"/>
  <c r="AN5" i="46"/>
  <c r="AE22" i="77"/>
  <c r="W23" i="77"/>
  <c r="AF22" i="77"/>
  <c r="AO22" i="77" s="1"/>
  <c r="AG22" i="77"/>
  <c r="AP22" i="77" s="1"/>
  <c r="AH22" i="17"/>
  <c r="AQ22" i="17" s="1"/>
  <c r="Z16" i="25"/>
  <c r="AR7" i="71"/>
  <c r="AI22" i="30"/>
  <c r="AN22" i="30"/>
  <c r="AH14" i="34"/>
  <c r="AQ14" i="34" s="1"/>
  <c r="AN7" i="33"/>
  <c r="AI7" i="33"/>
  <c r="U12" i="92"/>
  <c r="AR22" i="27"/>
  <c r="AN23" i="14"/>
  <c r="AN25" i="14" s="1"/>
  <c r="AI23" i="14"/>
  <c r="Z23" i="73" l="1"/>
  <c r="Z8" i="79"/>
  <c r="Z22" i="78"/>
  <c r="AG22" i="78" s="1"/>
  <c r="AP22" i="78" s="1"/>
  <c r="AE23" i="31"/>
  <c r="AI23" i="31" s="1"/>
  <c r="AG15" i="76"/>
  <c r="AP15" i="76" s="1"/>
  <c r="AG8" i="28"/>
  <c r="AP8" i="28" s="1"/>
  <c r="AE15" i="76"/>
  <c r="AE7" i="97"/>
  <c r="W15" i="34"/>
  <c r="Z16" i="39"/>
  <c r="AG16" i="39" s="1"/>
  <c r="AP16" i="39" s="1"/>
  <c r="AG7" i="97"/>
  <c r="AP7" i="97" s="1"/>
  <c r="AF14" i="34"/>
  <c r="AO14" i="34" s="1"/>
  <c r="Z22" i="65"/>
  <c r="Z6" i="46"/>
  <c r="AG22" i="17"/>
  <c r="AP22" i="17" s="1"/>
  <c r="AE14" i="34"/>
  <c r="AI14" i="34" s="1"/>
  <c r="W16" i="72"/>
  <c r="Y16" i="72" s="1"/>
  <c r="AG23" i="73"/>
  <c r="AP23" i="73" s="1"/>
  <c r="AP25" i="73" s="1"/>
  <c r="AF23" i="73"/>
  <c r="AO23" i="73" s="1"/>
  <c r="AO25" i="73" s="1"/>
  <c r="AE23" i="73"/>
  <c r="W9" i="79"/>
  <c r="AF8" i="79"/>
  <c r="AO8" i="79" s="1"/>
  <c r="AE8" i="79"/>
  <c r="AG8" i="79"/>
  <c r="AP8" i="79" s="1"/>
  <c r="W23" i="65"/>
  <c r="AE22" i="65"/>
  <c r="AG22" i="65"/>
  <c r="AP22" i="65" s="1"/>
  <c r="AF22" i="65"/>
  <c r="AO22" i="65" s="1"/>
  <c r="AF6" i="46"/>
  <c r="AO6" i="46" s="1"/>
  <c r="AE6" i="46"/>
  <c r="AG6" i="46"/>
  <c r="AP6" i="46" s="1"/>
  <c r="W7" i="46"/>
  <c r="AF16" i="39"/>
  <c r="AO16" i="39" s="1"/>
  <c r="W17" i="39"/>
  <c r="W10" i="24"/>
  <c r="AG9" i="24"/>
  <c r="AP9" i="24" s="1"/>
  <c r="AE9" i="24"/>
  <c r="AF9" i="24"/>
  <c r="AO9" i="24" s="1"/>
  <c r="AR22" i="30"/>
  <c r="AR23" i="14"/>
  <c r="AR25" i="14" s="1"/>
  <c r="AL23" i="14"/>
  <c r="AU23" i="14" s="1"/>
  <c r="AR5" i="52"/>
  <c r="Y23" i="77"/>
  <c r="X23" i="77"/>
  <c r="AF16" i="25"/>
  <c r="AO16" i="25" s="1"/>
  <c r="AE16" i="25"/>
  <c r="AG16" i="25"/>
  <c r="AP16" i="25" s="1"/>
  <c r="W17" i="25"/>
  <c r="AI22" i="77"/>
  <c r="AN22" i="77"/>
  <c r="U11" i="20"/>
  <c r="AK20" i="22"/>
  <c r="AT20" i="22" s="1"/>
  <c r="AJ20" i="22"/>
  <c r="AE8" i="38"/>
  <c r="AF8" i="38"/>
  <c r="AO8" i="38" s="1"/>
  <c r="W9" i="38"/>
  <c r="AG8" i="38"/>
  <c r="AP8" i="38" s="1"/>
  <c r="AJ19" i="22"/>
  <c r="AK19" i="22"/>
  <c r="AT19" i="22" s="1"/>
  <c r="AJ13" i="22"/>
  <c r="AK13" i="22"/>
  <c r="AT13" i="22" s="1"/>
  <c r="AK7" i="22"/>
  <c r="AT7" i="22" s="1"/>
  <c r="AJ7" i="22"/>
  <c r="AH8" i="33"/>
  <c r="AQ8" i="33" s="1"/>
  <c r="U13" i="45"/>
  <c r="U13" i="54"/>
  <c r="AK19" i="14"/>
  <c r="AT19" i="14" s="1"/>
  <c r="AJ19" i="14"/>
  <c r="AJ13" i="14"/>
  <c r="AK13" i="14"/>
  <c r="AT13" i="14" s="1"/>
  <c r="AJ7" i="14"/>
  <c r="AK7" i="14"/>
  <c r="AT7" i="14" s="1"/>
  <c r="AN23" i="62"/>
  <c r="AN25" i="62" s="1"/>
  <c r="AI23" i="62"/>
  <c r="AG5" i="32"/>
  <c r="AP5" i="32" s="1"/>
  <c r="W6" i="32"/>
  <c r="AE5" i="32"/>
  <c r="AF5" i="32"/>
  <c r="AO5" i="32" s="1"/>
  <c r="AN6" i="47"/>
  <c r="AI6" i="47"/>
  <c r="U18" i="11"/>
  <c r="Y6" i="101"/>
  <c r="Z6" i="101" s="1"/>
  <c r="X6" i="101"/>
  <c r="Y23" i="61"/>
  <c r="X23" i="61"/>
  <c r="Z23" i="61" s="1"/>
  <c r="U22" i="83"/>
  <c r="U13" i="96"/>
  <c r="AR8" i="24"/>
  <c r="AJ17" i="26"/>
  <c r="AK17" i="26"/>
  <c r="AT17" i="26" s="1"/>
  <c r="AK11" i="26"/>
  <c r="AT11" i="26" s="1"/>
  <c r="AJ11" i="26"/>
  <c r="AJ5" i="26"/>
  <c r="AK5" i="26"/>
  <c r="AT5" i="26" s="1"/>
  <c r="U13" i="58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H16" i="39"/>
  <c r="AQ16" i="39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N15" i="76"/>
  <c r="Y9" i="71"/>
  <c r="X9" i="71"/>
  <c r="AI8" i="63"/>
  <c r="AN8" i="63"/>
  <c r="AR5" i="46"/>
  <c r="AF8" i="59"/>
  <c r="AO8" i="59" s="1"/>
  <c r="AE8" i="59"/>
  <c r="W9" i="59"/>
  <c r="AG8" i="59"/>
  <c r="AP8" i="59" s="1"/>
  <c r="U10" i="13"/>
  <c r="AR15" i="39"/>
  <c r="AJ18" i="22"/>
  <c r="AK18" i="22"/>
  <c r="AT18" i="22" s="1"/>
  <c r="AJ12" i="22"/>
  <c r="AK12" i="22"/>
  <c r="AT12" i="22" s="1"/>
  <c r="AK6" i="22"/>
  <c r="AT6" i="22" s="1"/>
  <c r="AJ6" i="22"/>
  <c r="AE8" i="33"/>
  <c r="AF8" i="33"/>
  <c r="AO8" i="33" s="1"/>
  <c r="W9" i="33"/>
  <c r="AG8" i="33"/>
  <c r="AP8" i="33" s="1"/>
  <c r="U32" i="85"/>
  <c r="AK18" i="14"/>
  <c r="AT18" i="14" s="1"/>
  <c r="AJ18" i="14"/>
  <c r="AK12" i="14"/>
  <c r="AT12" i="14" s="1"/>
  <c r="AJ12" i="14"/>
  <c r="AJ6" i="14"/>
  <c r="AK6" i="14"/>
  <c r="AT6" i="14" s="1"/>
  <c r="AI22" i="37"/>
  <c r="AN22" i="37"/>
  <c r="Y8" i="89"/>
  <c r="X8" i="89"/>
  <c r="AR5" i="53"/>
  <c r="U13" i="100"/>
  <c r="AE8" i="75"/>
  <c r="W9" i="75"/>
  <c r="AF8" i="75"/>
  <c r="AO8" i="75" s="1"/>
  <c r="AG8" i="75"/>
  <c r="AP8" i="7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I22" i="81"/>
  <c r="AN22" i="81"/>
  <c r="U32" i="94"/>
  <c r="U31" i="94" s="1"/>
  <c r="AI5" i="101"/>
  <c r="AN5" i="101"/>
  <c r="Y6" i="86"/>
  <c r="X6" i="86"/>
  <c r="U20" i="43"/>
  <c r="AK22" i="26"/>
  <c r="AT22" i="26" s="1"/>
  <c r="AJ22" i="26"/>
  <c r="AK16" i="26"/>
  <c r="AT16" i="26" s="1"/>
  <c r="AJ16" i="26"/>
  <c r="AK10" i="26"/>
  <c r="AT10" i="26" s="1"/>
  <c r="AJ10" i="26"/>
  <c r="U8" i="104"/>
  <c r="AH6" i="46"/>
  <c r="AQ6" i="46" s="1"/>
  <c r="U22" i="49"/>
  <c r="AX22" i="31"/>
  <c r="S22" i="31" s="1"/>
  <c r="AC22" i="31" s="1"/>
  <c r="AB23" i="31" s="1"/>
  <c r="U23" i="99"/>
  <c r="AJ23" i="62"/>
  <c r="AS23" i="62" s="1"/>
  <c r="AK23" i="62"/>
  <c r="AT23" i="62" s="1"/>
  <c r="AR5" i="15"/>
  <c r="AH8" i="19"/>
  <c r="AQ8" i="19" s="1"/>
  <c r="AH6" i="105"/>
  <c r="AQ6" i="105" s="1"/>
  <c r="Y23" i="70"/>
  <c r="X23" i="70"/>
  <c r="AN16" i="68"/>
  <c r="AI16" i="68"/>
  <c r="U31" i="82"/>
  <c r="U30" i="82" s="1"/>
  <c r="AJ17" i="22"/>
  <c r="AK17" i="22"/>
  <c r="AT17" i="22" s="1"/>
  <c r="AK11" i="22"/>
  <c r="AT11" i="22" s="1"/>
  <c r="AJ11" i="22"/>
  <c r="AK5" i="22"/>
  <c r="AT5" i="22" s="1"/>
  <c r="AJ5" i="22"/>
  <c r="U25" i="18"/>
  <c r="AR22" i="73"/>
  <c r="U11" i="9"/>
  <c r="U29" i="42"/>
  <c r="AJ17" i="14"/>
  <c r="AK17" i="14"/>
  <c r="AT17" i="14" s="1"/>
  <c r="AJ11" i="14"/>
  <c r="AK11" i="14"/>
  <c r="AT11" i="14" s="1"/>
  <c r="AK5" i="14"/>
  <c r="AT5" i="14" s="1"/>
  <c r="AJ5" i="14"/>
  <c r="AE21" i="36"/>
  <c r="AF21" i="36"/>
  <c r="AO21" i="36" s="1"/>
  <c r="W22" i="36"/>
  <c r="AG21" i="36"/>
  <c r="AP21" i="36" s="1"/>
  <c r="U23" i="87"/>
  <c r="AH16" i="12"/>
  <c r="AQ16" i="12" s="1"/>
  <c r="AR5" i="105"/>
  <c r="AN23" i="40"/>
  <c r="AN25" i="40" s="1"/>
  <c r="AI23" i="40"/>
  <c r="Y22" i="74"/>
  <c r="X22" i="74"/>
  <c r="Z22" i="74" s="1"/>
  <c r="AF15" i="60"/>
  <c r="AO15" i="60" s="1"/>
  <c r="AE15" i="60"/>
  <c r="W16" i="60"/>
  <c r="AG15" i="60"/>
  <c r="AP15" i="60" s="1"/>
  <c r="Y7" i="47"/>
  <c r="X7" i="47"/>
  <c r="AX22" i="27"/>
  <c r="S22" i="27" s="1"/>
  <c r="AC22" i="27" s="1"/>
  <c r="AB23" i="27" s="1"/>
  <c r="AR22" i="69"/>
  <c r="AR23" i="22"/>
  <c r="AR25" i="22" s="1"/>
  <c r="AL23" i="22"/>
  <c r="AU23" i="22" s="1"/>
  <c r="AR7" i="19"/>
  <c r="U12" i="51"/>
  <c r="U20" i="16"/>
  <c r="AN5" i="86"/>
  <c r="AI5" i="86"/>
  <c r="U20" i="91"/>
  <c r="AJ21" i="26"/>
  <c r="AK21" i="26"/>
  <c r="AT21" i="26" s="1"/>
  <c r="AJ15" i="26"/>
  <c r="AK15" i="26"/>
  <c r="AT15" i="26" s="1"/>
  <c r="AK9" i="26"/>
  <c r="AT9" i="26" s="1"/>
  <c r="AJ9" i="26"/>
  <c r="AJ3" i="26"/>
  <c r="AB4" i="26"/>
  <c r="AH22" i="78"/>
  <c r="AQ22" i="78" s="1"/>
  <c r="AI6" i="93"/>
  <c r="AN6" i="93"/>
  <c r="U13" i="88"/>
  <c r="AN8" i="67"/>
  <c r="AI8" i="67"/>
  <c r="AH6" i="15"/>
  <c r="AQ6" i="15" s="1"/>
  <c r="Y10" i="2"/>
  <c r="X10" i="2"/>
  <c r="Z8" i="19"/>
  <c r="AN22" i="66"/>
  <c r="AI22" i="66"/>
  <c r="AN7" i="97"/>
  <c r="X16" i="72"/>
  <c r="AR7" i="33"/>
  <c r="AN22" i="70"/>
  <c r="AI22" i="70"/>
  <c r="AJ10" i="22"/>
  <c r="AK10" i="22"/>
  <c r="AT10" i="22" s="1"/>
  <c r="AH23" i="30"/>
  <c r="AQ23" i="30" s="1"/>
  <c r="AQ25" i="30" s="1"/>
  <c r="AZ3" i="30"/>
  <c r="AR21" i="78"/>
  <c r="AJ22" i="14"/>
  <c r="AK22" i="14"/>
  <c r="AT22" i="14" s="1"/>
  <c r="AK16" i="14"/>
  <c r="AT16" i="14" s="1"/>
  <c r="AJ16" i="14"/>
  <c r="AK10" i="14"/>
  <c r="AT10" i="14" s="1"/>
  <c r="AJ10" i="14"/>
  <c r="AR21" i="65"/>
  <c r="Z16" i="12"/>
  <c r="AH23" i="69"/>
  <c r="AQ23" i="69" s="1"/>
  <c r="AQ25" i="69" s="1"/>
  <c r="AZ3" i="69"/>
  <c r="AX22" i="69" s="1"/>
  <c r="S22" i="69" s="1"/>
  <c r="AC22" i="69" s="1"/>
  <c r="AB23" i="69" s="1"/>
  <c r="AN7" i="89"/>
  <c r="AI7" i="89"/>
  <c r="U22" i="41"/>
  <c r="U21" i="41" s="1"/>
  <c r="U23" i="103"/>
  <c r="AR15" i="12"/>
  <c r="AJ20" i="26"/>
  <c r="AK20" i="26"/>
  <c r="AT20" i="26" s="1"/>
  <c r="AJ14" i="26"/>
  <c r="AK14" i="26"/>
  <c r="AT14" i="26" s="1"/>
  <c r="AK8" i="26"/>
  <c r="AT8" i="26" s="1"/>
  <c r="AJ8" i="26"/>
  <c r="AH16" i="21"/>
  <c r="AQ16" i="21" s="1"/>
  <c r="W23" i="78"/>
  <c r="AE22" i="78"/>
  <c r="AR16" i="64"/>
  <c r="U32" i="90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H6" i="52"/>
  <c r="AQ6" i="52" s="1"/>
  <c r="U30" i="35"/>
  <c r="Z6" i="15"/>
  <c r="Y16" i="76"/>
  <c r="X16" i="76"/>
  <c r="Y8" i="97"/>
  <c r="X8" i="97"/>
  <c r="AN15" i="72"/>
  <c r="AI15" i="72"/>
  <c r="U11" i="92"/>
  <c r="Z6" i="105"/>
  <c r="AJ22" i="22"/>
  <c r="AK22" i="22"/>
  <c r="AT22" i="22" s="1"/>
  <c r="Y17" i="68"/>
  <c r="X17" i="68"/>
  <c r="AJ21" i="22"/>
  <c r="AK21" i="22"/>
  <c r="AT21" i="22" s="1"/>
  <c r="AJ15" i="22"/>
  <c r="AK15" i="22"/>
  <c r="AT15" i="22" s="1"/>
  <c r="AJ9" i="22"/>
  <c r="AK9" i="22"/>
  <c r="AT9" i="22" s="1"/>
  <c r="AB4" i="22"/>
  <c r="AJ3" i="22"/>
  <c r="Y17" i="29"/>
  <c r="X17" i="29"/>
  <c r="Z17" i="29" s="1"/>
  <c r="Z23" i="30"/>
  <c r="AN23" i="27"/>
  <c r="AN25" i="27" s="1"/>
  <c r="AI23" i="27"/>
  <c r="AR7" i="79"/>
  <c r="U30" i="10"/>
  <c r="AK21" i="14"/>
  <c r="AT21" i="14" s="1"/>
  <c r="AJ21" i="14"/>
  <c r="AK15" i="14"/>
  <c r="AT15" i="14" s="1"/>
  <c r="AJ15" i="14"/>
  <c r="AJ9" i="14"/>
  <c r="AK9" i="14"/>
  <c r="AT9" i="14" s="1"/>
  <c r="AJ3" i="14"/>
  <c r="AB4" i="14"/>
  <c r="Y23" i="37"/>
  <c r="Z23" i="37" s="1"/>
  <c r="X23" i="37"/>
  <c r="Z23" i="69"/>
  <c r="AI21" i="74"/>
  <c r="AN21" i="74"/>
  <c r="U29" i="48"/>
  <c r="U9" i="44"/>
  <c r="AF16" i="80"/>
  <c r="AO16" i="80" s="1"/>
  <c r="AE16" i="80"/>
  <c r="W17" i="80"/>
  <c r="AG16" i="80"/>
  <c r="AP16" i="80" s="1"/>
  <c r="AJ23" i="26"/>
  <c r="AS23" i="26" s="1"/>
  <c r="AK23" i="26"/>
  <c r="AT23" i="26" s="1"/>
  <c r="AJ19" i="26"/>
  <c r="AK19" i="26"/>
  <c r="AT19" i="26" s="1"/>
  <c r="AK13" i="26"/>
  <c r="AT13" i="26" s="1"/>
  <c r="AJ13" i="26"/>
  <c r="AK7" i="26"/>
  <c r="AT7" i="26" s="1"/>
  <c r="AJ7" i="26"/>
  <c r="Z16" i="21"/>
  <c r="AH17" i="64"/>
  <c r="AQ17" i="64" s="1"/>
  <c r="AR21" i="23"/>
  <c r="AX22" i="40"/>
  <c r="S22" i="40" s="1"/>
  <c r="AC22" i="40" s="1"/>
  <c r="AB23" i="40" s="1"/>
  <c r="Z6" i="52"/>
  <c r="AN9" i="2"/>
  <c r="AI9" i="2"/>
  <c r="AH6" i="53"/>
  <c r="AQ6" i="53" s="1"/>
  <c r="AH22" i="23"/>
  <c r="AQ22" i="23" s="1"/>
  <c r="AN8" i="28"/>
  <c r="AI8" i="28"/>
  <c r="AI8" i="71"/>
  <c r="AN8" i="71"/>
  <c r="AN22" i="17"/>
  <c r="Y15" i="34"/>
  <c r="X15" i="34"/>
  <c r="AJ16" i="22"/>
  <c r="AK16" i="22"/>
  <c r="AT16" i="22" s="1"/>
  <c r="AR15" i="21"/>
  <c r="AJ14" i="22"/>
  <c r="AK14" i="22"/>
  <c r="AT14" i="22" s="1"/>
  <c r="AJ8" i="22"/>
  <c r="AK8" i="22"/>
  <c r="AT8" i="22" s="1"/>
  <c r="AI16" i="29"/>
  <c r="AN16" i="29"/>
  <c r="U22" i="55"/>
  <c r="U32" i="50"/>
  <c r="AK20" i="14"/>
  <c r="AT20" i="14" s="1"/>
  <c r="AJ20" i="14"/>
  <c r="AK14" i="14"/>
  <c r="AT14" i="14" s="1"/>
  <c r="AJ14" i="14"/>
  <c r="AK8" i="14"/>
  <c r="AT8" i="14" s="1"/>
  <c r="AJ8" i="14"/>
  <c r="AH9" i="24"/>
  <c r="AQ9" i="24" s="1"/>
  <c r="AN23" i="26"/>
  <c r="AN25" i="26" s="1"/>
  <c r="AI23" i="26"/>
  <c r="U27" i="98"/>
  <c r="AH23" i="73"/>
  <c r="AQ23" i="73" s="1"/>
  <c r="AQ25" i="73" s="1"/>
  <c r="AZ3" i="73"/>
  <c r="AH8" i="79"/>
  <c r="AQ8" i="79" s="1"/>
  <c r="Y23" i="81"/>
  <c r="X23" i="81"/>
  <c r="U29" i="102"/>
  <c r="AN22" i="61"/>
  <c r="AI22" i="61"/>
  <c r="U18" i="95"/>
  <c r="AJ18" i="26"/>
  <c r="AK18" i="26"/>
  <c r="AT18" i="26" s="1"/>
  <c r="AJ12" i="26"/>
  <c r="AK12" i="26"/>
  <c r="AT12" i="26" s="1"/>
  <c r="AJ6" i="26"/>
  <c r="AK6" i="26"/>
  <c r="AT6" i="26" s="1"/>
  <c r="Y7" i="93"/>
  <c r="X7" i="93"/>
  <c r="Z17" i="64"/>
  <c r="Y9" i="67"/>
  <c r="X9" i="67"/>
  <c r="U11" i="84"/>
  <c r="AH22" i="65"/>
  <c r="AQ22" i="65" s="1"/>
  <c r="Z6" i="53"/>
  <c r="Z22" i="23"/>
  <c r="Y9" i="28"/>
  <c r="X9" i="28"/>
  <c r="Y23" i="66"/>
  <c r="X23" i="66"/>
  <c r="Y23" i="17"/>
  <c r="X23" i="17"/>
  <c r="Y9" i="63"/>
  <c r="X9" i="63"/>
  <c r="Z23" i="66" l="1"/>
  <c r="Z16" i="76"/>
  <c r="AE16" i="39"/>
  <c r="AN16" i="39" s="1"/>
  <c r="AN23" i="31"/>
  <c r="AN25" i="31" s="1"/>
  <c r="AI22" i="17"/>
  <c r="Z8" i="97"/>
  <c r="AG8" i="97" s="1"/>
  <c r="AP8" i="97" s="1"/>
  <c r="AF22" i="78"/>
  <c r="AO22" i="78" s="1"/>
  <c r="AN14" i="34"/>
  <c r="Z7" i="93"/>
  <c r="AG7" i="93" s="1"/>
  <c r="AP7" i="93" s="1"/>
  <c r="AI7" i="97"/>
  <c r="AR7" i="97" s="1"/>
  <c r="AI15" i="76"/>
  <c r="Z9" i="67"/>
  <c r="AF9" i="67" s="1"/>
  <c r="AO9" i="67" s="1"/>
  <c r="Z15" i="34"/>
  <c r="Z17" i="68"/>
  <c r="AG9" i="67"/>
  <c r="AP9" i="67" s="1"/>
  <c r="W10" i="67"/>
  <c r="AG23" i="66"/>
  <c r="AP23" i="66" s="1"/>
  <c r="AP25" i="66" s="1"/>
  <c r="AF23" i="66"/>
  <c r="AO23" i="66" s="1"/>
  <c r="AO25" i="66" s="1"/>
  <c r="AE23" i="66"/>
  <c r="AG17" i="68"/>
  <c r="AP17" i="68" s="1"/>
  <c r="W18" i="68"/>
  <c r="AF17" i="68"/>
  <c r="AO17" i="68" s="1"/>
  <c r="AE17" i="68"/>
  <c r="AE15" i="34"/>
  <c r="W16" i="34"/>
  <c r="AF15" i="34"/>
  <c r="AO15" i="34" s="1"/>
  <c r="AG15" i="34"/>
  <c r="AP15" i="34" s="1"/>
  <c r="W9" i="97"/>
  <c r="AE8" i="97"/>
  <c r="AF8" i="97"/>
  <c r="AO8" i="97" s="1"/>
  <c r="AF22" i="23"/>
  <c r="AO22" i="23" s="1"/>
  <c r="AE22" i="23"/>
  <c r="AG22" i="23"/>
  <c r="AP22" i="23" s="1"/>
  <c r="W23" i="23"/>
  <c r="AS14" i="14"/>
  <c r="AL14" i="14"/>
  <c r="AU14" i="14" s="1"/>
  <c r="W7" i="52"/>
  <c r="AG6" i="52"/>
  <c r="AP6" i="52" s="1"/>
  <c r="AE6" i="52"/>
  <c r="AF6" i="52"/>
  <c r="AO6" i="52" s="1"/>
  <c r="W17" i="21"/>
  <c r="AE16" i="21"/>
  <c r="AF16" i="21"/>
  <c r="AO16" i="21" s="1"/>
  <c r="AG16" i="21"/>
  <c r="AP16" i="21" s="1"/>
  <c r="AS19" i="26"/>
  <c r="AL19" i="26"/>
  <c r="AU19" i="26" s="1"/>
  <c r="AR21" i="74"/>
  <c r="AL3" i="14"/>
  <c r="AU3" i="14" s="1"/>
  <c r="AS3" i="14"/>
  <c r="AJ4" i="22"/>
  <c r="AK4" i="22"/>
  <c r="AT4" i="22" s="1"/>
  <c r="AT25" i="22" s="1"/>
  <c r="AS21" i="22"/>
  <c r="AL21" i="22"/>
  <c r="AU21" i="22" s="1"/>
  <c r="AG6" i="105"/>
  <c r="AP6" i="105" s="1"/>
  <c r="AF6" i="105"/>
  <c r="AO6" i="105" s="1"/>
  <c r="AE6" i="105"/>
  <c r="W7" i="105"/>
  <c r="AK22" i="40"/>
  <c r="AT22" i="40" s="1"/>
  <c r="AJ22" i="40"/>
  <c r="AK16" i="40"/>
  <c r="AT16" i="40" s="1"/>
  <c r="AJ16" i="40"/>
  <c r="AJ10" i="40"/>
  <c r="AK10" i="40"/>
  <c r="AT10" i="40" s="1"/>
  <c r="AJ3" i="40"/>
  <c r="AB4" i="40"/>
  <c r="AI22" i="78"/>
  <c r="AN22" i="78"/>
  <c r="AS8" i="26"/>
  <c r="AL8" i="26"/>
  <c r="AU8" i="26" s="1"/>
  <c r="AR7" i="89"/>
  <c r="AH16" i="72"/>
  <c r="AQ16" i="72" s="1"/>
  <c r="AH10" i="2"/>
  <c r="AQ10" i="2" s="1"/>
  <c r="AS9" i="26"/>
  <c r="AL9" i="26"/>
  <c r="AU9" i="26" s="1"/>
  <c r="AI21" i="36"/>
  <c r="AN21" i="36"/>
  <c r="AS17" i="14"/>
  <c r="AL17" i="14"/>
  <c r="AU17" i="14" s="1"/>
  <c r="AJ23" i="31"/>
  <c r="AS23" i="31" s="1"/>
  <c r="AK23" i="31"/>
  <c r="AT23" i="31" s="1"/>
  <c r="AS16" i="26"/>
  <c r="AL16" i="26"/>
  <c r="AU16" i="26" s="1"/>
  <c r="AH6" i="86"/>
  <c r="AQ6" i="86" s="1"/>
  <c r="U30" i="94"/>
  <c r="AJ19" i="27"/>
  <c r="AK19" i="27"/>
  <c r="AT19" i="27" s="1"/>
  <c r="AJ13" i="27"/>
  <c r="AK13" i="27"/>
  <c r="AT13" i="27" s="1"/>
  <c r="AJ7" i="27"/>
  <c r="AK7" i="27"/>
  <c r="AT7" i="27" s="1"/>
  <c r="AS6" i="22"/>
  <c r="AL6" i="22"/>
  <c r="AU6" i="22" s="1"/>
  <c r="AN8" i="59"/>
  <c r="AI8" i="59"/>
  <c r="AH9" i="71"/>
  <c r="AQ9" i="71" s="1"/>
  <c r="AJ21" i="62"/>
  <c r="AK21" i="62"/>
  <c r="AT21" i="62" s="1"/>
  <c r="AJ15" i="62"/>
  <c r="AK15" i="62"/>
  <c r="AT15" i="62" s="1"/>
  <c r="AJ9" i="62"/>
  <c r="AK9" i="62"/>
  <c r="AT9" i="62" s="1"/>
  <c r="AB4" i="62"/>
  <c r="AJ3" i="62"/>
  <c r="AJ19" i="31"/>
  <c r="AS19" i="31" s="1"/>
  <c r="AK19" i="31"/>
  <c r="AJ13" i="31"/>
  <c r="AK13" i="31"/>
  <c r="AT13" i="31" s="1"/>
  <c r="AJ7" i="31"/>
  <c r="AK7" i="31"/>
  <c r="AT7" i="31" s="1"/>
  <c r="U12" i="58"/>
  <c r="AS17" i="26"/>
  <c r="AL17" i="26"/>
  <c r="AU17" i="26" s="1"/>
  <c r="U21" i="83"/>
  <c r="AS19" i="22"/>
  <c r="AL19" i="22"/>
  <c r="AU19" i="22" s="1"/>
  <c r="AN8" i="79"/>
  <c r="AI8" i="79"/>
  <c r="U31" i="50"/>
  <c r="AH9" i="63"/>
  <c r="AQ9" i="63" s="1"/>
  <c r="AR8" i="7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U21" i="55"/>
  <c r="AS14" i="22"/>
  <c r="AL14" i="22"/>
  <c r="AU14" i="22" s="1"/>
  <c r="AR8" i="28"/>
  <c r="AJ23" i="40"/>
  <c r="AS23" i="40" s="1"/>
  <c r="AK23" i="40"/>
  <c r="AT23" i="40" s="1"/>
  <c r="AS7" i="26"/>
  <c r="AL7" i="26"/>
  <c r="AU7" i="26" s="1"/>
  <c r="AG23" i="69"/>
  <c r="AP23" i="69" s="1"/>
  <c r="AP25" i="69" s="1"/>
  <c r="AF23" i="69"/>
  <c r="AO23" i="69" s="1"/>
  <c r="AO25" i="69" s="1"/>
  <c r="AE23" i="69"/>
  <c r="AE23" i="30"/>
  <c r="AF23" i="30"/>
  <c r="AO23" i="30" s="1"/>
  <c r="AO25" i="30" s="1"/>
  <c r="AG23" i="30"/>
  <c r="AP23" i="30" s="1"/>
  <c r="AP25" i="30" s="1"/>
  <c r="AH17" i="68"/>
  <c r="AQ17" i="68" s="1"/>
  <c r="U29" i="35"/>
  <c r="AJ21" i="40"/>
  <c r="AK21" i="40"/>
  <c r="AT21" i="40" s="1"/>
  <c r="AK15" i="40"/>
  <c r="AT15" i="40" s="1"/>
  <c r="AJ15" i="40"/>
  <c r="AJ9" i="40"/>
  <c r="AK9" i="40"/>
  <c r="AT9" i="40" s="1"/>
  <c r="AS22" i="14"/>
  <c r="AL22" i="14"/>
  <c r="AU22" i="14" s="1"/>
  <c r="AS10" i="22"/>
  <c r="AL10" i="22"/>
  <c r="AU10" i="22" s="1"/>
  <c r="Z16" i="72"/>
  <c r="AR22" i="66"/>
  <c r="Z10" i="2"/>
  <c r="AR6" i="93"/>
  <c r="U19" i="91"/>
  <c r="U11" i="51"/>
  <c r="Y16" i="60"/>
  <c r="X16" i="60"/>
  <c r="Z16" i="60" s="1"/>
  <c r="AR23" i="40"/>
  <c r="AR25" i="40" s="1"/>
  <c r="AS5" i="14"/>
  <c r="AL5" i="14"/>
  <c r="AU5" i="14" s="1"/>
  <c r="AH23" i="70"/>
  <c r="AQ23" i="70" s="1"/>
  <c r="AQ25" i="70" s="1"/>
  <c r="AZ3" i="70"/>
  <c r="Z6" i="86"/>
  <c r="AJ18" i="27"/>
  <c r="AK18" i="27"/>
  <c r="AT18" i="27" s="1"/>
  <c r="AK12" i="27"/>
  <c r="AT12" i="27" s="1"/>
  <c r="AJ12" i="27"/>
  <c r="AJ6" i="27"/>
  <c r="AK6" i="27"/>
  <c r="AT6" i="27" s="1"/>
  <c r="X9" i="75"/>
  <c r="Y9" i="75"/>
  <c r="AH8" i="89"/>
  <c r="AQ8" i="89" s="1"/>
  <c r="AS6" i="14"/>
  <c r="AL6" i="14"/>
  <c r="AU6" i="14" s="1"/>
  <c r="U31" i="85"/>
  <c r="Z9" i="71"/>
  <c r="AJ20" i="62"/>
  <c r="AK20" i="62"/>
  <c r="AT20" i="62" s="1"/>
  <c r="AJ14" i="62"/>
  <c r="AK14" i="62"/>
  <c r="AT14" i="62" s="1"/>
  <c r="AK8" i="62"/>
  <c r="AT8" i="62" s="1"/>
  <c r="AJ8" i="62"/>
  <c r="AJ18" i="31"/>
  <c r="AK18" i="31"/>
  <c r="AT18" i="31" s="1"/>
  <c r="AJ12" i="31"/>
  <c r="AK12" i="31"/>
  <c r="AT12" i="31" s="1"/>
  <c r="AK6" i="31"/>
  <c r="AT6" i="31" s="1"/>
  <c r="AJ6" i="31"/>
  <c r="AH23" i="61"/>
  <c r="AQ23" i="61" s="1"/>
  <c r="AQ25" i="61" s="1"/>
  <c r="AX22" i="61"/>
  <c r="S22" i="61" s="1"/>
  <c r="AC22" i="61" s="1"/>
  <c r="AB23" i="61" s="1"/>
  <c r="AZ3" i="61"/>
  <c r="AI5" i="32"/>
  <c r="AN5" i="32"/>
  <c r="AS7" i="14"/>
  <c r="AL7" i="14"/>
  <c r="AU7" i="14" s="1"/>
  <c r="U12" i="54"/>
  <c r="AS7" i="22"/>
  <c r="AL7" i="22"/>
  <c r="AU7" i="22" s="1"/>
  <c r="AN16" i="25"/>
  <c r="AI16" i="25"/>
  <c r="AI9" i="24"/>
  <c r="AN9" i="24"/>
  <c r="AH9" i="67"/>
  <c r="AQ9" i="67" s="1"/>
  <c r="AF6" i="53"/>
  <c r="AO6" i="53" s="1"/>
  <c r="AE6" i="53"/>
  <c r="W7" i="53"/>
  <c r="AG6" i="53"/>
  <c r="AP6" i="53" s="1"/>
  <c r="AH23" i="81"/>
  <c r="AQ23" i="81" s="1"/>
  <c r="AQ25" i="81" s="1"/>
  <c r="AZ3" i="81"/>
  <c r="AS6" i="26"/>
  <c r="AL6" i="26"/>
  <c r="AU6" i="26" s="1"/>
  <c r="U17" i="95"/>
  <c r="Z23" i="81"/>
  <c r="AS20" i="14"/>
  <c r="AL20" i="14"/>
  <c r="AU20" i="14" s="1"/>
  <c r="U8" i="44"/>
  <c r="AH23" i="37"/>
  <c r="AQ23" i="37" s="1"/>
  <c r="AQ25" i="37" s="1"/>
  <c r="AZ3" i="37"/>
  <c r="AS9" i="14"/>
  <c r="AL9" i="14"/>
  <c r="AU9" i="14" s="1"/>
  <c r="U29" i="10"/>
  <c r="AH17" i="29"/>
  <c r="AQ17" i="29" s="1"/>
  <c r="AS9" i="22"/>
  <c r="AL9" i="22"/>
  <c r="AU9" i="22" s="1"/>
  <c r="U10" i="92"/>
  <c r="AH16" i="76"/>
  <c r="AQ16" i="76" s="1"/>
  <c r="AJ20" i="40"/>
  <c r="AK20" i="40"/>
  <c r="AT20" i="40" s="1"/>
  <c r="AJ14" i="40"/>
  <c r="AK14" i="40"/>
  <c r="AT14" i="40" s="1"/>
  <c r="AJ8" i="40"/>
  <c r="AK8" i="40"/>
  <c r="AT8" i="40" s="1"/>
  <c r="AX3" i="69"/>
  <c r="S3" i="69" s="1"/>
  <c r="AC3" i="69" s="1"/>
  <c r="AX23" i="69"/>
  <c r="S23" i="69" s="1"/>
  <c r="AC23" i="69" s="1"/>
  <c r="AJ23" i="69" s="1"/>
  <c r="AS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0" i="14"/>
  <c r="AL10" i="14"/>
  <c r="AU10" i="14" s="1"/>
  <c r="AR22" i="70"/>
  <c r="AR8" i="67"/>
  <c r="AR5" i="86"/>
  <c r="AJ23" i="27"/>
  <c r="AS23" i="27" s="1"/>
  <c r="AK23" i="27"/>
  <c r="AT23" i="27" s="1"/>
  <c r="AN15" i="60"/>
  <c r="AI15" i="60"/>
  <c r="U22" i="87"/>
  <c r="U28" i="42"/>
  <c r="U24" i="18"/>
  <c r="AS17" i="22"/>
  <c r="AL17" i="22"/>
  <c r="AU17" i="22" s="1"/>
  <c r="Z23" i="70"/>
  <c r="U21" i="49"/>
  <c r="AS22" i="26"/>
  <c r="AL22" i="26"/>
  <c r="AU22" i="26" s="1"/>
  <c r="AR22" i="81"/>
  <c r="AJ17" i="27"/>
  <c r="AK17" i="27"/>
  <c r="AT17" i="27" s="1"/>
  <c r="AK11" i="27"/>
  <c r="AT11" i="27" s="1"/>
  <c r="AJ11" i="27"/>
  <c r="AK5" i="27"/>
  <c r="AT5" i="27" s="1"/>
  <c r="AJ5" i="27"/>
  <c r="AN8" i="75"/>
  <c r="AI8" i="75"/>
  <c r="Z8" i="89"/>
  <c r="AS12" i="14"/>
  <c r="AL12" i="14"/>
  <c r="AU12" i="14" s="1"/>
  <c r="AJ19" i="62"/>
  <c r="AK19" i="62"/>
  <c r="AT19" i="62" s="1"/>
  <c r="AK13" i="62"/>
  <c r="AT13" i="62" s="1"/>
  <c r="AJ13" i="62"/>
  <c r="AK7" i="62"/>
  <c r="AT7" i="62" s="1"/>
  <c r="AJ7" i="62"/>
  <c r="AJ17" i="31"/>
  <c r="AK17" i="31"/>
  <c r="AT17" i="31" s="1"/>
  <c r="AK11" i="31"/>
  <c r="AT11" i="31" s="1"/>
  <c r="AJ11" i="31"/>
  <c r="AK5" i="31"/>
  <c r="AT5" i="31" s="1"/>
  <c r="AJ5" i="31"/>
  <c r="AS5" i="26"/>
  <c r="AL5" i="26"/>
  <c r="AU5" i="26" s="1"/>
  <c r="AG23" i="61"/>
  <c r="AP23" i="61" s="1"/>
  <c r="AP25" i="61" s="1"/>
  <c r="AF23" i="61"/>
  <c r="AO23" i="61" s="1"/>
  <c r="AO25" i="61" s="1"/>
  <c r="AE23" i="61"/>
  <c r="U17" i="11"/>
  <c r="Y6" i="32"/>
  <c r="X6" i="32"/>
  <c r="Y9" i="38"/>
  <c r="X9" i="38"/>
  <c r="Z9" i="38" s="1"/>
  <c r="U10" i="20"/>
  <c r="Y9" i="79"/>
  <c r="X9" i="79"/>
  <c r="AF7" i="93"/>
  <c r="AO7" i="93" s="1"/>
  <c r="AE7" i="93"/>
  <c r="W8" i="93"/>
  <c r="AR23" i="26"/>
  <c r="AR25" i="26" s="1"/>
  <c r="AL23" i="26"/>
  <c r="AU23" i="26" s="1"/>
  <c r="AH23" i="66"/>
  <c r="AQ23" i="66" s="1"/>
  <c r="AQ25" i="66" s="1"/>
  <c r="AZ3" i="66"/>
  <c r="U28" i="102"/>
  <c r="Z9" i="63"/>
  <c r="AH23" i="17"/>
  <c r="AQ23" i="17" s="1"/>
  <c r="AQ25" i="17" s="1"/>
  <c r="AZ3" i="17"/>
  <c r="AX22" i="17" s="1"/>
  <c r="S22" i="17" s="1"/>
  <c r="AC22" i="17" s="1"/>
  <c r="AB23" i="17" s="1"/>
  <c r="AR16" i="29"/>
  <c r="AS13" i="26"/>
  <c r="AL13" i="26"/>
  <c r="AU13" i="26" s="1"/>
  <c r="AF23" i="37"/>
  <c r="AO23" i="37" s="1"/>
  <c r="AO25" i="37" s="1"/>
  <c r="AG23" i="37"/>
  <c r="AP23" i="37" s="1"/>
  <c r="AP25" i="37" s="1"/>
  <c r="AE23" i="37"/>
  <c r="AS15" i="14"/>
  <c r="AL15" i="14"/>
  <c r="AU15" i="14" s="1"/>
  <c r="W18" i="29"/>
  <c r="AE17" i="29"/>
  <c r="AF17" i="29"/>
  <c r="AO17" i="29" s="1"/>
  <c r="AG17" i="29"/>
  <c r="AP17" i="29" s="1"/>
  <c r="AR15" i="72"/>
  <c r="AG16" i="76"/>
  <c r="AP16" i="76" s="1"/>
  <c r="AF16" i="76"/>
  <c r="AO16" i="76" s="1"/>
  <c r="W17" i="76"/>
  <c r="AE16" i="76"/>
  <c r="AK19" i="40"/>
  <c r="AT19" i="40" s="1"/>
  <c r="AJ19" i="40"/>
  <c r="AK13" i="40"/>
  <c r="AT13" i="40" s="1"/>
  <c r="AJ13" i="40"/>
  <c r="AK7" i="40"/>
  <c r="AT7" i="40" s="1"/>
  <c r="AJ7" i="40"/>
  <c r="U31" i="90"/>
  <c r="Y23" i="78"/>
  <c r="X23" i="78"/>
  <c r="Z23" i="78" s="1"/>
  <c r="AS14" i="26"/>
  <c r="AL14" i="26"/>
  <c r="AU14" i="26" s="1"/>
  <c r="U22" i="103"/>
  <c r="AR14" i="34"/>
  <c r="AS15" i="26"/>
  <c r="AL15" i="26"/>
  <c r="AU15" i="26" s="1"/>
  <c r="AH7" i="47"/>
  <c r="AQ7" i="47" s="1"/>
  <c r="AS5" i="22"/>
  <c r="AL5" i="22"/>
  <c r="AU5" i="22" s="1"/>
  <c r="U7" i="104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Y9" i="33"/>
  <c r="Z9" i="33" s="1"/>
  <c r="X9" i="33"/>
  <c r="AS12" i="22"/>
  <c r="AL12" i="22"/>
  <c r="AU12" i="22" s="1"/>
  <c r="U9" i="13"/>
  <c r="AJ18" i="62"/>
  <c r="AK18" i="62"/>
  <c r="AT18" i="62" s="1"/>
  <c r="AJ12" i="62"/>
  <c r="AK12" i="62"/>
  <c r="AT12" i="62" s="1"/>
  <c r="AJ6" i="62"/>
  <c r="AK6" i="62"/>
  <c r="AT6" i="62" s="1"/>
  <c r="AJ22" i="31"/>
  <c r="AK22" i="31"/>
  <c r="AT22" i="31" s="1"/>
  <c r="AJ16" i="31"/>
  <c r="AS16" i="31" s="1"/>
  <c r="AK16" i="31"/>
  <c r="AK10" i="31"/>
  <c r="AT10" i="31" s="1"/>
  <c r="AJ10" i="31"/>
  <c r="AS11" i="26"/>
  <c r="AL11" i="26"/>
  <c r="AU11" i="26" s="1"/>
  <c r="AR6" i="47"/>
  <c r="AS13" i="14"/>
  <c r="AL13" i="14"/>
  <c r="AU13" i="14" s="1"/>
  <c r="U12" i="45"/>
  <c r="AH23" i="77"/>
  <c r="AQ23" i="77" s="1"/>
  <c r="AQ25" i="77" s="1"/>
  <c r="AZ3" i="77"/>
  <c r="Y10" i="24"/>
  <c r="X10" i="24"/>
  <c r="X7" i="46"/>
  <c r="Y7" i="46"/>
  <c r="Z7" i="46" s="1"/>
  <c r="AN22" i="65"/>
  <c r="AI22" i="65"/>
  <c r="AN23" i="73"/>
  <c r="AN25" i="73" s="1"/>
  <c r="AI23" i="73"/>
  <c r="U10" i="84"/>
  <c r="AS8" i="22"/>
  <c r="AL8" i="22"/>
  <c r="AU8" i="22" s="1"/>
  <c r="AS18" i="26"/>
  <c r="AL18" i="26"/>
  <c r="AU18" i="26" s="1"/>
  <c r="AH15" i="34"/>
  <c r="AQ15" i="34" s="1"/>
  <c r="AH9" i="28"/>
  <c r="AQ9" i="28" s="1"/>
  <c r="AG17" i="64"/>
  <c r="AP17" i="64" s="1"/>
  <c r="AE17" i="64"/>
  <c r="W18" i="64"/>
  <c r="AF17" i="64"/>
  <c r="AO17" i="64" s="1"/>
  <c r="AR22" i="61"/>
  <c r="Z23" i="17"/>
  <c r="Z9" i="28"/>
  <c r="AH7" i="93"/>
  <c r="AQ7" i="93" s="1"/>
  <c r="AS12" i="26"/>
  <c r="AL12" i="26"/>
  <c r="AU12" i="26" s="1"/>
  <c r="U26" i="98"/>
  <c r="AS8" i="14"/>
  <c r="AL8" i="14"/>
  <c r="AU8" i="14" s="1"/>
  <c r="AR22" i="17"/>
  <c r="AR9" i="2"/>
  <c r="Y17" i="80"/>
  <c r="X17" i="80"/>
  <c r="U28" i="48"/>
  <c r="AS15" i="22"/>
  <c r="AL15" i="22"/>
  <c r="AU15" i="22" s="1"/>
  <c r="AJ18" i="40"/>
  <c r="AK18" i="40"/>
  <c r="AT18" i="40" s="1"/>
  <c r="AJ12" i="40"/>
  <c r="AK12" i="40"/>
  <c r="AT12" i="40" s="1"/>
  <c r="AK6" i="40"/>
  <c r="AT6" i="40" s="1"/>
  <c r="AJ6" i="40"/>
  <c r="AS16" i="14"/>
  <c r="AL16" i="14"/>
  <c r="AU16" i="14" s="1"/>
  <c r="AX22" i="30"/>
  <c r="S22" i="30" s="1"/>
  <c r="AC22" i="30" s="1"/>
  <c r="AB23" i="30" s="1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R23" i="31"/>
  <c r="AR25" i="31" s="1"/>
  <c r="AL23" i="31"/>
  <c r="AU23" i="31" s="1"/>
  <c r="AK4" i="26"/>
  <c r="AT4" i="26" s="1"/>
  <c r="AT25" i="26" s="1"/>
  <c r="AJ4" i="26"/>
  <c r="Z7" i="47"/>
  <c r="AH22" i="74"/>
  <c r="AQ22" i="74" s="1"/>
  <c r="Y22" i="36"/>
  <c r="X22" i="36"/>
  <c r="AS11" i="14"/>
  <c r="AL11" i="14"/>
  <c r="AU11" i="14" s="1"/>
  <c r="U10" i="9"/>
  <c r="U29" i="82"/>
  <c r="AS10" i="26"/>
  <c r="AL10" i="26"/>
  <c r="AU10" i="26" s="1"/>
  <c r="AR5" i="101"/>
  <c r="AJ21" i="27"/>
  <c r="AK21" i="27"/>
  <c r="AT21" i="27" s="1"/>
  <c r="AJ15" i="27"/>
  <c r="AK15" i="27"/>
  <c r="AT15" i="27" s="1"/>
  <c r="AJ9" i="27"/>
  <c r="AK9" i="27"/>
  <c r="AT9" i="27" s="1"/>
  <c r="U12" i="100"/>
  <c r="U11" i="100" s="1"/>
  <c r="AS18" i="14"/>
  <c r="AL18" i="14"/>
  <c r="AU18" i="14" s="1"/>
  <c r="AR15" i="76"/>
  <c r="AJ17" i="62"/>
  <c r="AK17" i="62"/>
  <c r="AT17" i="62" s="1"/>
  <c r="AK11" i="62"/>
  <c r="AT11" i="62" s="1"/>
  <c r="AJ11" i="62"/>
  <c r="AK5" i="62"/>
  <c r="AT5" i="62" s="1"/>
  <c r="AJ5" i="62"/>
  <c r="AJ21" i="31"/>
  <c r="AK21" i="31"/>
  <c r="AT21" i="31" s="1"/>
  <c r="AJ15" i="31"/>
  <c r="AK15" i="31"/>
  <c r="AT15" i="31" s="1"/>
  <c r="AK9" i="31"/>
  <c r="AT9" i="31" s="1"/>
  <c r="AJ9" i="31"/>
  <c r="AB4" i="31"/>
  <c r="AJ3" i="31"/>
  <c r="U12" i="96"/>
  <c r="AH6" i="101"/>
  <c r="AQ6" i="101" s="1"/>
  <c r="AR23" i="62"/>
  <c r="AR25" i="62" s="1"/>
  <c r="AL23" i="62"/>
  <c r="AU23" i="62" s="1"/>
  <c r="AS19" i="14"/>
  <c r="AL19" i="14"/>
  <c r="AU19" i="14" s="1"/>
  <c r="AS13" i="22"/>
  <c r="AL13" i="22"/>
  <c r="AU13" i="22" s="1"/>
  <c r="AN8" i="38"/>
  <c r="AI8" i="38"/>
  <c r="AR22" i="77"/>
  <c r="Z23" i="77"/>
  <c r="AI16" i="39"/>
  <c r="Y23" i="65"/>
  <c r="X23" i="65"/>
  <c r="AS16" i="22"/>
  <c r="AL16" i="22"/>
  <c r="AU16" i="22" s="1"/>
  <c r="AI16" i="80"/>
  <c r="AN16" i="80"/>
  <c r="AK4" i="14"/>
  <c r="AT4" i="14" s="1"/>
  <c r="AT25" i="14" s="1"/>
  <c r="AJ4" i="14"/>
  <c r="AS21" i="14"/>
  <c r="AL21" i="14"/>
  <c r="AU21" i="14" s="1"/>
  <c r="AR23" i="27"/>
  <c r="AR25" i="27" s="1"/>
  <c r="AS3" i="22"/>
  <c r="AL3" i="22"/>
  <c r="AU3" i="22" s="1"/>
  <c r="AS22" i="22"/>
  <c r="AL22" i="22"/>
  <c r="AU22" i="22" s="1"/>
  <c r="AH8" i="97"/>
  <c r="AQ8" i="97" s="1"/>
  <c r="W7" i="15"/>
  <c r="AE6" i="15"/>
  <c r="AG6" i="15"/>
  <c r="AP6" i="15" s="1"/>
  <c r="AF6" i="15"/>
  <c r="AO6" i="15" s="1"/>
  <c r="AJ17" i="40"/>
  <c r="AK17" i="40"/>
  <c r="AT17" i="40" s="1"/>
  <c r="AJ11" i="40"/>
  <c r="AK11" i="40"/>
  <c r="AT11" i="40" s="1"/>
  <c r="AK5" i="40"/>
  <c r="AT5" i="40" s="1"/>
  <c r="AJ5" i="40"/>
  <c r="AS20" i="26"/>
  <c r="AL20" i="26"/>
  <c r="AU20" i="26" s="1"/>
  <c r="U20" i="41"/>
  <c r="AE16" i="12"/>
  <c r="AG16" i="12"/>
  <c r="AP16" i="12" s="1"/>
  <c r="AF16" i="12"/>
  <c r="AO16" i="12" s="1"/>
  <c r="W17" i="12"/>
  <c r="W9" i="19"/>
  <c r="AG8" i="19"/>
  <c r="AP8" i="19" s="1"/>
  <c r="AE8" i="19"/>
  <c r="AF8" i="19"/>
  <c r="AO8" i="19" s="1"/>
  <c r="U12" i="88"/>
  <c r="AL3" i="26"/>
  <c r="AU3" i="26" s="1"/>
  <c r="AS3" i="26"/>
  <c r="AS21" i="26"/>
  <c r="AL21" i="26"/>
  <c r="AU21" i="26" s="1"/>
  <c r="U19" i="16"/>
  <c r="AF22" i="74"/>
  <c r="AO22" i="74" s="1"/>
  <c r="AE22" i="74"/>
  <c r="AG22" i="74"/>
  <c r="AP22" i="74" s="1"/>
  <c r="W23" i="74"/>
  <c r="AS11" i="22"/>
  <c r="AL11" i="22"/>
  <c r="AU11" i="22" s="1"/>
  <c r="AR16" i="68"/>
  <c r="U22" i="99"/>
  <c r="U19" i="43"/>
  <c r="AJ20" i="27"/>
  <c r="AK20" i="27"/>
  <c r="AT20" i="27" s="1"/>
  <c r="AJ14" i="27"/>
  <c r="AS14" i="27" s="1"/>
  <c r="AK14" i="27"/>
  <c r="AK8" i="27"/>
  <c r="AT8" i="27" s="1"/>
  <c r="AJ8" i="27"/>
  <c r="AR22" i="37"/>
  <c r="AI8" i="33"/>
  <c r="AN8" i="33"/>
  <c r="AS18" i="22"/>
  <c r="AL18" i="22"/>
  <c r="AU18" i="22" s="1"/>
  <c r="Y9" i="59"/>
  <c r="X9" i="59"/>
  <c r="AR8" i="63"/>
  <c r="AJ22" i="62"/>
  <c r="AK22" i="62"/>
  <c r="AT22" i="62" s="1"/>
  <c r="AJ16" i="62"/>
  <c r="AK16" i="62"/>
  <c r="AT16" i="62" s="1"/>
  <c r="AJ10" i="62"/>
  <c r="AK10" i="62"/>
  <c r="AT10" i="62" s="1"/>
  <c r="AJ20" i="31"/>
  <c r="AK20" i="31"/>
  <c r="AT20" i="31" s="1"/>
  <c r="AJ14" i="31"/>
  <c r="AS14" i="31" s="1"/>
  <c r="AK14" i="31"/>
  <c r="AJ8" i="31"/>
  <c r="AK8" i="31"/>
  <c r="AT8" i="31" s="1"/>
  <c r="W7" i="101"/>
  <c r="AE6" i="101"/>
  <c r="AG6" i="101"/>
  <c r="AP6" i="101" s="1"/>
  <c r="AF6" i="101"/>
  <c r="AO6" i="101" s="1"/>
  <c r="AS20" i="22"/>
  <c r="AL20" i="22"/>
  <c r="AU20" i="22" s="1"/>
  <c r="Y17" i="25"/>
  <c r="X17" i="25"/>
  <c r="X17" i="39"/>
  <c r="Z17" i="39" s="1"/>
  <c r="Y17" i="39"/>
  <c r="AN6" i="46"/>
  <c r="AI6" i="46"/>
  <c r="Z9" i="75" l="1"/>
  <c r="AK23" i="30"/>
  <c r="AT23" i="30" s="1"/>
  <c r="Z6" i="32"/>
  <c r="W7" i="32" s="1"/>
  <c r="AE9" i="67"/>
  <c r="AN9" i="67" s="1"/>
  <c r="AL23" i="27"/>
  <c r="AU23" i="27" s="1"/>
  <c r="AK23" i="69"/>
  <c r="AT23" i="69" s="1"/>
  <c r="Z17" i="80"/>
  <c r="AE17" i="80" s="1"/>
  <c r="Z10" i="24"/>
  <c r="AF10" i="24" s="1"/>
  <c r="AO10" i="24" s="1"/>
  <c r="AJ23" i="73"/>
  <c r="AS23" i="73" s="1"/>
  <c r="AE10" i="24"/>
  <c r="AG9" i="38"/>
  <c r="AP9" i="38" s="1"/>
  <c r="AF9" i="38"/>
  <c r="AO9" i="38" s="1"/>
  <c r="AE9" i="38"/>
  <c r="W10" i="38"/>
  <c r="AF16" i="60"/>
  <c r="AO16" i="60" s="1"/>
  <c r="AE16" i="60"/>
  <c r="AG16" i="60"/>
  <c r="AP16" i="60" s="1"/>
  <c r="W17" i="60"/>
  <c r="AF17" i="80"/>
  <c r="AO17" i="80" s="1"/>
  <c r="W18" i="80"/>
  <c r="W10" i="33"/>
  <c r="AE9" i="33"/>
  <c r="AG9" i="33"/>
  <c r="AP9" i="33" s="1"/>
  <c r="AF9" i="33"/>
  <c r="AO9" i="33" s="1"/>
  <c r="AF6" i="32"/>
  <c r="AO6" i="32" s="1"/>
  <c r="AG6" i="32"/>
  <c r="AP6" i="32" s="1"/>
  <c r="W18" i="39"/>
  <c r="AE17" i="39"/>
  <c r="AF17" i="39"/>
  <c r="AO17" i="39" s="1"/>
  <c r="AG17" i="39"/>
  <c r="AP17" i="39" s="1"/>
  <c r="AH17" i="39"/>
  <c r="AQ17" i="39" s="1"/>
  <c r="AS3" i="31"/>
  <c r="AL3" i="31"/>
  <c r="AU3" i="31" s="1"/>
  <c r="AH22" i="36"/>
  <c r="AQ22" i="36" s="1"/>
  <c r="AS4" i="26"/>
  <c r="AS25" i="26" s="1"/>
  <c r="AL4" i="26"/>
  <c r="AU4" i="26" s="1"/>
  <c r="AU25" i="26" s="1"/>
  <c r="C11" i="26" s="1"/>
  <c r="AK20" i="30"/>
  <c r="AT20" i="30" s="1"/>
  <c r="AJ20" i="30"/>
  <c r="AK14" i="30"/>
  <c r="AT14" i="30" s="1"/>
  <c r="AJ14" i="30"/>
  <c r="AK8" i="30"/>
  <c r="AT8" i="30" s="1"/>
  <c r="AJ8" i="30"/>
  <c r="AS12" i="40"/>
  <c r="AL12" i="40"/>
  <c r="AU12" i="40" s="1"/>
  <c r="U27" i="48"/>
  <c r="AX22" i="77"/>
  <c r="S22" i="77" s="1"/>
  <c r="AC22" i="77" s="1"/>
  <c r="AB23" i="77" s="1"/>
  <c r="AX23" i="77"/>
  <c r="S23" i="77" s="1"/>
  <c r="AC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L16" i="31"/>
  <c r="AU16" i="31" s="1"/>
  <c r="AT16" i="31"/>
  <c r="AL3" i="27"/>
  <c r="AU3" i="27" s="1"/>
  <c r="AS3" i="27"/>
  <c r="AS22" i="27"/>
  <c r="AL22" i="27"/>
  <c r="AU22" i="27" s="1"/>
  <c r="U21" i="103"/>
  <c r="AS19" i="40"/>
  <c r="AL19" i="40"/>
  <c r="AU19" i="40" s="1"/>
  <c r="W10" i="63"/>
  <c r="AG9" i="63"/>
  <c r="AP9" i="63" s="1"/>
  <c r="AF9" i="63"/>
  <c r="AO9" i="63" s="1"/>
  <c r="AE9" i="63"/>
  <c r="AH9" i="79"/>
  <c r="AQ9" i="79" s="1"/>
  <c r="U16" i="11"/>
  <c r="AS5" i="31"/>
  <c r="AL5" i="31"/>
  <c r="AU5" i="31" s="1"/>
  <c r="AS7" i="62"/>
  <c r="AL7" i="62"/>
  <c r="AU7" i="62" s="1"/>
  <c r="AJ18" i="69"/>
  <c r="AK18" i="69"/>
  <c r="AT18" i="69" s="1"/>
  <c r="AK12" i="69"/>
  <c r="AT12" i="69" s="1"/>
  <c r="AJ12" i="69"/>
  <c r="AK6" i="69"/>
  <c r="AT6" i="69" s="1"/>
  <c r="AJ6" i="69"/>
  <c r="AS6" i="31"/>
  <c r="AL6" i="31"/>
  <c r="AU6" i="31" s="1"/>
  <c r="AS8" i="62"/>
  <c r="AL8" i="62"/>
  <c r="AU8" i="62" s="1"/>
  <c r="AG9" i="71"/>
  <c r="AP9" i="71" s="1"/>
  <c r="AE9" i="71"/>
  <c r="W10" i="71"/>
  <c r="AF9" i="71"/>
  <c r="AO9" i="71" s="1"/>
  <c r="W10" i="75"/>
  <c r="AG9" i="75"/>
  <c r="AP9" i="75" s="1"/>
  <c r="AF9" i="75"/>
  <c r="AO9" i="75" s="1"/>
  <c r="AE9" i="75"/>
  <c r="AS15" i="40"/>
  <c r="AL15" i="40"/>
  <c r="AU15" i="40" s="1"/>
  <c r="AJ22" i="73"/>
  <c r="AK22" i="73"/>
  <c r="AT22" i="73" s="1"/>
  <c r="AJ16" i="73"/>
  <c r="AK16" i="73"/>
  <c r="AT16" i="73" s="1"/>
  <c r="AJ10" i="73"/>
  <c r="AK10" i="73"/>
  <c r="AT10" i="73" s="1"/>
  <c r="AL19" i="31"/>
  <c r="AU19" i="31" s="1"/>
  <c r="AT19" i="31"/>
  <c r="AS7" i="27"/>
  <c r="AL7" i="27"/>
  <c r="AU7" i="27" s="1"/>
  <c r="U29" i="94"/>
  <c r="AS16" i="40"/>
  <c r="AL16" i="40"/>
  <c r="AU16" i="40" s="1"/>
  <c r="AI6" i="105"/>
  <c r="AN6" i="105"/>
  <c r="AL4" i="22"/>
  <c r="AU4" i="22" s="1"/>
  <c r="AU25" i="22" s="1"/>
  <c r="C11" i="22" s="1"/>
  <c r="AS4" i="22"/>
  <c r="AS25" i="22" s="1"/>
  <c r="Y23" i="23"/>
  <c r="X23" i="23"/>
  <c r="AN15" i="34"/>
  <c r="AI15" i="34"/>
  <c r="AH9" i="59"/>
  <c r="AQ9" i="59" s="1"/>
  <c r="U21" i="99"/>
  <c r="AS16" i="62"/>
  <c r="AL16" i="62"/>
  <c r="AU16" i="62" s="1"/>
  <c r="AI22" i="74"/>
  <c r="AN22" i="74"/>
  <c r="AE23" i="77"/>
  <c r="AG23" i="77"/>
  <c r="AP23" i="77" s="1"/>
  <c r="AP25" i="77" s="1"/>
  <c r="AF23" i="77"/>
  <c r="AO23" i="77" s="1"/>
  <c r="AO25" i="77" s="1"/>
  <c r="AR6" i="46"/>
  <c r="AN6" i="101"/>
  <c r="AI6" i="101"/>
  <c r="AS20" i="27"/>
  <c r="AL20" i="27"/>
  <c r="AU20" i="27" s="1"/>
  <c r="Y9" i="19"/>
  <c r="X9" i="19"/>
  <c r="AN16" i="12"/>
  <c r="AI16" i="12"/>
  <c r="AL4" i="14"/>
  <c r="AU4" i="14" s="1"/>
  <c r="AU25" i="14" s="1"/>
  <c r="C11" i="14" s="1"/>
  <c r="AS4" i="14"/>
  <c r="AS25" i="14" s="1"/>
  <c r="AH23" i="65"/>
  <c r="AQ23" i="65" s="1"/>
  <c r="AQ25" i="65" s="1"/>
  <c r="AZ3" i="65"/>
  <c r="AJ4" i="31"/>
  <c r="AK4" i="31"/>
  <c r="AT4" i="31" s="1"/>
  <c r="AS21" i="31"/>
  <c r="AL21" i="31"/>
  <c r="AU21" i="31" s="1"/>
  <c r="AS17" i="62"/>
  <c r="AL17" i="62"/>
  <c r="AU17" i="62" s="1"/>
  <c r="U10" i="100"/>
  <c r="AS21" i="27"/>
  <c r="AL21" i="27"/>
  <c r="AU21" i="27" s="1"/>
  <c r="U28" i="82"/>
  <c r="Z22" i="36"/>
  <c r="AK19" i="30"/>
  <c r="AT19" i="30" s="1"/>
  <c r="AJ19" i="30"/>
  <c r="AK13" i="30"/>
  <c r="AT13" i="30" s="1"/>
  <c r="AJ13" i="30"/>
  <c r="AJ7" i="30"/>
  <c r="AK7" i="30"/>
  <c r="AT7" i="30" s="1"/>
  <c r="AH17" i="80"/>
  <c r="AQ17" i="80" s="1"/>
  <c r="Y18" i="64"/>
  <c r="X18" i="64"/>
  <c r="W8" i="46"/>
  <c r="AG7" i="46"/>
  <c r="AP7" i="46" s="1"/>
  <c r="AE7" i="46"/>
  <c r="AF7" i="46"/>
  <c r="AO7" i="46" s="1"/>
  <c r="AS12" i="62"/>
  <c r="AL12" i="62"/>
  <c r="AU12" i="62" s="1"/>
  <c r="U30" i="90"/>
  <c r="U29" i="90" s="1"/>
  <c r="Z9" i="79"/>
  <c r="AI23" i="61"/>
  <c r="AN23" i="61"/>
  <c r="AN25" i="61" s="1"/>
  <c r="AS11" i="27"/>
  <c r="AL11" i="27"/>
  <c r="AU11" i="27" s="1"/>
  <c r="U21" i="87"/>
  <c r="AK17" i="69"/>
  <c r="AT17" i="69" s="1"/>
  <c r="AJ17" i="69"/>
  <c r="AJ11" i="69"/>
  <c r="AK11" i="69"/>
  <c r="AT11" i="69" s="1"/>
  <c r="AJ5" i="69"/>
  <c r="AK5" i="69"/>
  <c r="AT5" i="69" s="1"/>
  <c r="AS14" i="40"/>
  <c r="AL14" i="40"/>
  <c r="AU14" i="40" s="1"/>
  <c r="U9" i="92"/>
  <c r="U28" i="10"/>
  <c r="U16" i="95"/>
  <c r="AJ21" i="73"/>
  <c r="AK21" i="73"/>
  <c r="AT21" i="73" s="1"/>
  <c r="AJ15" i="73"/>
  <c r="AK15" i="73"/>
  <c r="AT15" i="73" s="1"/>
  <c r="AK9" i="73"/>
  <c r="AT9" i="73" s="1"/>
  <c r="AJ9" i="73"/>
  <c r="AJ3" i="73"/>
  <c r="AB4" i="73"/>
  <c r="U11" i="58"/>
  <c r="AS15" i="62"/>
  <c r="AL15" i="62"/>
  <c r="AU15" i="62" s="1"/>
  <c r="AR8" i="59"/>
  <c r="AR21" i="36"/>
  <c r="AR22" i="78"/>
  <c r="AI6" i="52"/>
  <c r="AN6" i="52"/>
  <c r="AN8" i="97"/>
  <c r="AI8" i="97"/>
  <c r="AI17" i="68"/>
  <c r="AN17" i="68"/>
  <c r="AR8" i="33"/>
  <c r="AI8" i="19"/>
  <c r="AN8" i="19"/>
  <c r="AS17" i="40"/>
  <c r="AL17" i="40"/>
  <c r="AU17" i="40" s="1"/>
  <c r="Z17" i="25"/>
  <c r="AH17" i="25"/>
  <c r="AQ17" i="25" s="1"/>
  <c r="Z9" i="59"/>
  <c r="AS5" i="40"/>
  <c r="AL5" i="40"/>
  <c r="AU5" i="40" s="1"/>
  <c r="Y7" i="101"/>
  <c r="X7" i="101"/>
  <c r="AS20" i="31"/>
  <c r="AL20" i="31"/>
  <c r="AU20" i="31" s="1"/>
  <c r="AS22" i="62"/>
  <c r="AL22" i="62"/>
  <c r="AU22" i="62" s="1"/>
  <c r="AS8" i="27"/>
  <c r="AL8" i="27"/>
  <c r="AU8" i="27" s="1"/>
  <c r="Z23" i="65"/>
  <c r="AS9" i="31"/>
  <c r="AL9" i="31"/>
  <c r="AU9" i="31" s="1"/>
  <c r="AS5" i="62"/>
  <c r="AL5" i="62"/>
  <c r="AU5" i="62" s="1"/>
  <c r="AJ18" i="30"/>
  <c r="AK18" i="30"/>
  <c r="AT18" i="30" s="1"/>
  <c r="AK12" i="30"/>
  <c r="AT12" i="30" s="1"/>
  <c r="AJ12" i="30"/>
  <c r="AK6" i="30"/>
  <c r="AT6" i="30" s="1"/>
  <c r="AJ6" i="30"/>
  <c r="AS18" i="40"/>
  <c r="AL18" i="40"/>
  <c r="AU18" i="40" s="1"/>
  <c r="AE9" i="28"/>
  <c r="W10" i="28"/>
  <c r="AF9" i="28"/>
  <c r="AO9" i="28" s="1"/>
  <c r="AG9" i="28"/>
  <c r="AP9" i="28" s="1"/>
  <c r="AN17" i="64"/>
  <c r="AI17" i="64"/>
  <c r="U9" i="84"/>
  <c r="AH7" i="46"/>
  <c r="AQ7" i="46" s="1"/>
  <c r="AH9" i="33"/>
  <c r="AQ9" i="33" s="1"/>
  <c r="AS10" i="27"/>
  <c r="AL10" i="27"/>
  <c r="AU10" i="27" s="1"/>
  <c r="U6" i="104"/>
  <c r="AS7" i="40"/>
  <c r="AL7" i="40"/>
  <c r="AU7" i="40" s="1"/>
  <c r="AN16" i="76"/>
  <c r="AI16" i="76"/>
  <c r="AI23" i="37"/>
  <c r="AR23" i="37" s="1"/>
  <c r="AR25" i="37" s="1"/>
  <c r="AN23" i="37"/>
  <c r="AN25" i="37" s="1"/>
  <c r="U27" i="102"/>
  <c r="AH6" i="32"/>
  <c r="AQ6" i="32" s="1"/>
  <c r="AS11" i="31"/>
  <c r="AL11" i="31"/>
  <c r="AU11" i="31" s="1"/>
  <c r="AS13" i="62"/>
  <c r="AL13" i="62"/>
  <c r="AU13" i="62" s="1"/>
  <c r="AF8" i="89"/>
  <c r="AO8" i="89" s="1"/>
  <c r="AE8" i="89"/>
  <c r="W9" i="89"/>
  <c r="AG8" i="89"/>
  <c r="AP8" i="89" s="1"/>
  <c r="AR15" i="60"/>
  <c r="AJ22" i="69"/>
  <c r="AK22" i="69"/>
  <c r="AT22" i="69" s="1"/>
  <c r="AJ16" i="69"/>
  <c r="AK16" i="69"/>
  <c r="AT16" i="69" s="1"/>
  <c r="AJ10" i="69"/>
  <c r="AK10" i="69"/>
  <c r="AT10" i="69" s="1"/>
  <c r="U7" i="44"/>
  <c r="AR5" i="32"/>
  <c r="U30" i="85"/>
  <c r="AH9" i="75"/>
  <c r="AQ9" i="75" s="1"/>
  <c r="AS18" i="27"/>
  <c r="AL18" i="27"/>
  <c r="AU18" i="27" s="1"/>
  <c r="W11" i="2"/>
  <c r="AE10" i="2"/>
  <c r="AF10" i="2"/>
  <c r="AO10" i="2" s="1"/>
  <c r="AG10" i="2"/>
  <c r="AP10" i="2" s="1"/>
  <c r="AJ20" i="73"/>
  <c r="AK20" i="73"/>
  <c r="AT20" i="73" s="1"/>
  <c r="AJ14" i="73"/>
  <c r="AK14" i="73"/>
  <c r="AT14" i="73" s="1"/>
  <c r="AJ8" i="73"/>
  <c r="AK8" i="73"/>
  <c r="AT8" i="73" s="1"/>
  <c r="AL3" i="62"/>
  <c r="AU3" i="62" s="1"/>
  <c r="AS3" i="62"/>
  <c r="AS13" i="27"/>
  <c r="AL13" i="27"/>
  <c r="AU13" i="27" s="1"/>
  <c r="AJ4" i="40"/>
  <c r="AK4" i="40"/>
  <c r="AT4" i="40" s="1"/>
  <c r="AT25" i="40" s="1"/>
  <c r="AS22" i="40"/>
  <c r="AL22" i="40"/>
  <c r="AU22" i="40" s="1"/>
  <c r="AI22" i="23"/>
  <c r="AN22" i="23"/>
  <c r="Y9" i="97"/>
  <c r="X9" i="97"/>
  <c r="Y10" i="67"/>
  <c r="X10" i="67"/>
  <c r="AL14" i="31"/>
  <c r="AU14" i="31" s="1"/>
  <c r="AT14" i="31"/>
  <c r="U18" i="43"/>
  <c r="U18" i="16"/>
  <c r="U11" i="88"/>
  <c r="U19" i="41"/>
  <c r="AS11" i="40"/>
  <c r="AL11" i="40"/>
  <c r="AU11" i="40" s="1"/>
  <c r="AN6" i="15"/>
  <c r="AI6" i="15"/>
  <c r="AR8" i="38"/>
  <c r="AS9" i="27"/>
  <c r="AL9" i="27"/>
  <c r="AU9" i="27" s="1"/>
  <c r="U9" i="9"/>
  <c r="AJ17" i="30"/>
  <c r="AK17" i="30"/>
  <c r="AT17" i="30" s="1"/>
  <c r="AJ11" i="30"/>
  <c r="AK11" i="30"/>
  <c r="AT11" i="30" s="1"/>
  <c r="AJ5" i="30"/>
  <c r="AK5" i="30"/>
  <c r="AT5" i="30" s="1"/>
  <c r="AS6" i="40"/>
  <c r="AL6" i="40"/>
  <c r="AU6" i="40" s="1"/>
  <c r="AG23" i="17"/>
  <c r="AP23" i="17" s="1"/>
  <c r="AP25" i="17" s="1"/>
  <c r="AF23" i="17"/>
  <c r="AO23" i="17" s="1"/>
  <c r="AO25" i="17" s="1"/>
  <c r="AE23" i="17"/>
  <c r="AK23" i="17" s="1"/>
  <c r="AT23" i="17" s="1"/>
  <c r="AR23" i="73"/>
  <c r="AR25" i="73" s="1"/>
  <c r="AH10" i="24"/>
  <c r="AQ10" i="24" s="1"/>
  <c r="U11" i="45"/>
  <c r="AS22" i="31"/>
  <c r="AL22" i="31"/>
  <c r="AU22" i="31" s="1"/>
  <c r="AS18" i="62"/>
  <c r="AL18" i="62"/>
  <c r="AU18" i="62" s="1"/>
  <c r="AH23" i="78"/>
  <c r="AQ23" i="78" s="1"/>
  <c r="AQ25" i="78" s="1"/>
  <c r="AZ3" i="78"/>
  <c r="Y17" i="76"/>
  <c r="X17" i="76"/>
  <c r="Z17" i="76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Y8" i="93"/>
  <c r="X8" i="93"/>
  <c r="AR8" i="75"/>
  <c r="U23" i="18"/>
  <c r="AK21" i="69"/>
  <c r="AT21" i="69" s="1"/>
  <c r="AJ21" i="69"/>
  <c r="AJ15" i="69"/>
  <c r="AK15" i="69"/>
  <c r="AT15" i="69" s="1"/>
  <c r="AJ9" i="69"/>
  <c r="AK9" i="69"/>
  <c r="AT9" i="69" s="1"/>
  <c r="AB4" i="69"/>
  <c r="AJ3" i="69"/>
  <c r="AS20" i="40"/>
  <c r="AL20" i="40"/>
  <c r="AU20" i="40" s="1"/>
  <c r="Y7" i="53"/>
  <c r="X7" i="53"/>
  <c r="AX23" i="61"/>
  <c r="S23" i="61" s="1"/>
  <c r="AC23" i="61" s="1"/>
  <c r="AJ23" i="61" s="1"/>
  <c r="AS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2" i="31"/>
  <c r="AL12" i="31"/>
  <c r="AU12" i="31" s="1"/>
  <c r="AS14" i="62"/>
  <c r="AL14" i="62"/>
  <c r="AU14" i="62" s="1"/>
  <c r="AF6" i="86"/>
  <c r="AO6" i="86" s="1"/>
  <c r="AE6" i="86"/>
  <c r="AG6" i="86"/>
  <c r="AP6" i="86" s="1"/>
  <c r="W7" i="86"/>
  <c r="AL23" i="40"/>
  <c r="AU23" i="40" s="1"/>
  <c r="U10" i="51"/>
  <c r="AS21" i="40"/>
  <c r="AL21" i="40"/>
  <c r="AU21" i="40" s="1"/>
  <c r="AK19" i="73"/>
  <c r="AT19" i="73" s="1"/>
  <c r="AJ19" i="73"/>
  <c r="AJ13" i="73"/>
  <c r="AK13" i="73"/>
  <c r="AT13" i="73" s="1"/>
  <c r="AJ7" i="73"/>
  <c r="AK7" i="73"/>
  <c r="AT7" i="73" s="1"/>
  <c r="U30" i="50"/>
  <c r="U20" i="83"/>
  <c r="AS7" i="31"/>
  <c r="AL7" i="31"/>
  <c r="AU7" i="31" s="1"/>
  <c r="AJ4" i="62"/>
  <c r="AK4" i="62"/>
  <c r="AT4" i="62" s="1"/>
  <c r="AT25" i="62" s="1"/>
  <c r="AS21" i="62"/>
  <c r="AL21" i="62"/>
  <c r="AU21" i="62" s="1"/>
  <c r="AL3" i="40"/>
  <c r="AU3" i="40" s="1"/>
  <c r="AS3" i="40"/>
  <c r="AN16" i="21"/>
  <c r="AI16" i="21"/>
  <c r="Y7" i="52"/>
  <c r="X7" i="52"/>
  <c r="Y18" i="68"/>
  <c r="X18" i="68"/>
  <c r="AI9" i="67"/>
  <c r="AS8" i="31"/>
  <c r="AL8" i="31"/>
  <c r="AU8" i="31" s="1"/>
  <c r="AS10" i="62"/>
  <c r="AL10" i="62"/>
  <c r="AU10" i="62" s="1"/>
  <c r="AL14" i="27"/>
  <c r="AU14" i="27" s="1"/>
  <c r="AT14" i="27"/>
  <c r="Y23" i="74"/>
  <c r="X23" i="74"/>
  <c r="Y17" i="12"/>
  <c r="X17" i="12"/>
  <c r="Y7" i="15"/>
  <c r="X7" i="15"/>
  <c r="Z7" i="15" s="1"/>
  <c r="AR16" i="80"/>
  <c r="AR16" i="39"/>
  <c r="AS11" i="62"/>
  <c r="AL11" i="62"/>
  <c r="AU11" i="62" s="1"/>
  <c r="AK22" i="30"/>
  <c r="AT22" i="30" s="1"/>
  <c r="AJ22" i="30"/>
  <c r="AK16" i="30"/>
  <c r="AT16" i="30" s="1"/>
  <c r="AJ16" i="30"/>
  <c r="AJ10" i="30"/>
  <c r="AK10" i="30"/>
  <c r="AT10" i="30" s="1"/>
  <c r="AS10" i="31"/>
  <c r="AL10" i="31"/>
  <c r="AU10" i="31" s="1"/>
  <c r="AS16" i="27"/>
  <c r="AL16" i="27"/>
  <c r="AU16" i="27" s="1"/>
  <c r="AG23" i="78"/>
  <c r="AP23" i="78" s="1"/>
  <c r="AP25" i="78" s="1"/>
  <c r="AF23" i="78"/>
  <c r="AO23" i="78" s="1"/>
  <c r="AO25" i="78" s="1"/>
  <c r="AE23" i="78"/>
  <c r="AS13" i="40"/>
  <c r="AL13" i="40"/>
  <c r="AU13" i="40" s="1"/>
  <c r="AI17" i="29"/>
  <c r="AN17" i="29"/>
  <c r="AJ23" i="17"/>
  <c r="AS23" i="17" s="1"/>
  <c r="AN7" i="93"/>
  <c r="AI7" i="93"/>
  <c r="U9" i="20"/>
  <c r="AS17" i="27"/>
  <c r="AL17" i="27"/>
  <c r="AU17" i="27" s="1"/>
  <c r="U20" i="49"/>
  <c r="AJ20" i="69"/>
  <c r="AK20" i="69"/>
  <c r="AT20" i="69" s="1"/>
  <c r="AJ14" i="69"/>
  <c r="AK14" i="69"/>
  <c r="AT14" i="69" s="1"/>
  <c r="AJ8" i="69"/>
  <c r="AK8" i="69"/>
  <c r="AT8" i="69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N6" i="53"/>
  <c r="AI6" i="53"/>
  <c r="AR9" i="24"/>
  <c r="U11" i="54"/>
  <c r="AK23" i="61"/>
  <c r="AT23" i="61" s="1"/>
  <c r="AS6" i="27"/>
  <c r="AL6" i="27"/>
  <c r="AU6" i="27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30"/>
  <c r="AN25" i="30" s="1"/>
  <c r="AI23" i="30"/>
  <c r="AK18" i="73"/>
  <c r="AT18" i="73" s="1"/>
  <c r="AJ18" i="73"/>
  <c r="AJ12" i="73"/>
  <c r="AK12" i="73"/>
  <c r="AT12" i="73" s="1"/>
  <c r="AK6" i="73"/>
  <c r="AT6" i="73" s="1"/>
  <c r="AJ6" i="73"/>
  <c r="AR8" i="79"/>
  <c r="AS19" i="27"/>
  <c r="AL19" i="27"/>
  <c r="AU19" i="27" s="1"/>
  <c r="Y17" i="21"/>
  <c r="X17" i="21"/>
  <c r="U11" i="96"/>
  <c r="AS15" i="31"/>
  <c r="AL15" i="31"/>
  <c r="AU15" i="31" s="1"/>
  <c r="AS15" i="27"/>
  <c r="AL15" i="27"/>
  <c r="AU15" i="27" s="1"/>
  <c r="AE7" i="47"/>
  <c r="W8" i="47"/>
  <c r="AG7" i="47"/>
  <c r="AP7" i="47" s="1"/>
  <c r="AF7" i="47"/>
  <c r="AO7" i="47" s="1"/>
  <c r="AJ21" i="30"/>
  <c r="AK21" i="30"/>
  <c r="AT21" i="30" s="1"/>
  <c r="AJ15" i="30"/>
  <c r="AK15" i="30"/>
  <c r="AT15" i="30" s="1"/>
  <c r="AJ9" i="30"/>
  <c r="AK9" i="30"/>
  <c r="AT9" i="30" s="1"/>
  <c r="AJ3" i="30"/>
  <c r="AB4" i="30"/>
  <c r="U25" i="98"/>
  <c r="AR22" i="65"/>
  <c r="AS6" i="62"/>
  <c r="AL6" i="62"/>
  <c r="AU6" i="62" s="1"/>
  <c r="U8" i="13"/>
  <c r="AJ4" i="27"/>
  <c r="AK4" i="27"/>
  <c r="AT4" i="27" s="1"/>
  <c r="Y18" i="29"/>
  <c r="X18" i="29"/>
  <c r="AH9" i="38"/>
  <c r="AQ9" i="38" s="1"/>
  <c r="AS17" i="31"/>
  <c r="AL17" i="31"/>
  <c r="AU17" i="31" s="1"/>
  <c r="AS19" i="62"/>
  <c r="AL19" i="62"/>
  <c r="AU19" i="62" s="1"/>
  <c r="AS5" i="27"/>
  <c r="AL5" i="27"/>
  <c r="AU5" i="27" s="1"/>
  <c r="AE23" i="70"/>
  <c r="AG23" i="70"/>
  <c r="AP23" i="70" s="1"/>
  <c r="AP25" i="70" s="1"/>
  <c r="AF23" i="70"/>
  <c r="AO23" i="70" s="1"/>
  <c r="AO25" i="70" s="1"/>
  <c r="U27" i="42"/>
  <c r="AK19" i="69"/>
  <c r="AT19" i="69" s="1"/>
  <c r="AJ19" i="69"/>
  <c r="AJ13" i="69"/>
  <c r="AK13" i="69"/>
  <c r="AT13" i="69" s="1"/>
  <c r="AJ7" i="69"/>
  <c r="AK7" i="69"/>
  <c r="AT7" i="69" s="1"/>
  <c r="AS8" i="40"/>
  <c r="AL8" i="40"/>
  <c r="AU8" i="40" s="1"/>
  <c r="AX22" i="37"/>
  <c r="S22" i="37" s="1"/>
  <c r="AC22" i="37" s="1"/>
  <c r="AB23" i="37" s="1"/>
  <c r="AE23" i="81"/>
  <c r="AG23" i="81"/>
  <c r="AP23" i="81" s="1"/>
  <c r="AP25" i="81" s="1"/>
  <c r="AF23" i="81"/>
  <c r="AO23" i="81" s="1"/>
  <c r="AO25" i="81" s="1"/>
  <c r="AX22" i="81"/>
  <c r="S22" i="81" s="1"/>
  <c r="AC22" i="81" s="1"/>
  <c r="AB23" i="81" s="1"/>
  <c r="AR16" i="25"/>
  <c r="AS18" i="31"/>
  <c r="AL18" i="31"/>
  <c r="AU18" i="31" s="1"/>
  <c r="AS20" i="62"/>
  <c r="AL20" i="62"/>
  <c r="AU20" i="62" s="1"/>
  <c r="AS12" i="27"/>
  <c r="AL12" i="27"/>
  <c r="AU12" i="27" s="1"/>
  <c r="AX22" i="70"/>
  <c r="S22" i="70" s="1"/>
  <c r="AC22" i="70" s="1"/>
  <c r="AB23" i="70" s="1"/>
  <c r="AH16" i="60"/>
  <c r="AQ16" i="60" s="1"/>
  <c r="U18" i="91"/>
  <c r="W17" i="72"/>
  <c r="AG16" i="72"/>
  <c r="AP16" i="72" s="1"/>
  <c r="AF16" i="72"/>
  <c r="AO16" i="72" s="1"/>
  <c r="AE16" i="72"/>
  <c r="AS9" i="40"/>
  <c r="AL9" i="40"/>
  <c r="AU9" i="40" s="1"/>
  <c r="U28" i="35"/>
  <c r="AN23" i="69"/>
  <c r="AN25" i="69" s="1"/>
  <c r="AI23" i="69"/>
  <c r="U20" i="55"/>
  <c r="AJ17" i="73"/>
  <c r="AK17" i="73"/>
  <c r="AT17" i="73" s="1"/>
  <c r="AK11" i="73"/>
  <c r="AT11" i="73" s="1"/>
  <c r="AJ11" i="73"/>
  <c r="AJ5" i="73"/>
  <c r="AK5" i="73"/>
  <c r="AT5" i="73" s="1"/>
  <c r="AS13" i="31"/>
  <c r="AL13" i="31"/>
  <c r="AU13" i="31" s="1"/>
  <c r="AS9" i="62"/>
  <c r="AL9" i="62"/>
  <c r="AU9" i="62" s="1"/>
  <c r="AS10" i="40"/>
  <c r="AL10" i="40"/>
  <c r="AU10" i="40" s="1"/>
  <c r="Y7" i="105"/>
  <c r="X7" i="105"/>
  <c r="Y16" i="34"/>
  <c r="X16" i="34"/>
  <c r="AN23" i="66"/>
  <c r="AN25" i="66" s="1"/>
  <c r="AI23" i="66"/>
  <c r="AT25" i="27" l="1"/>
  <c r="Z17" i="21"/>
  <c r="Z23" i="74"/>
  <c r="AG23" i="74" s="1"/>
  <c r="AP23" i="74" s="1"/>
  <c r="AP25" i="74" s="1"/>
  <c r="Z8" i="93"/>
  <c r="W9" i="93" s="1"/>
  <c r="Z10" i="67"/>
  <c r="AE10" i="67" s="1"/>
  <c r="Z16" i="34"/>
  <c r="Z18" i="29"/>
  <c r="AE6" i="32"/>
  <c r="Z17" i="12"/>
  <c r="AF17" i="12" s="1"/>
  <c r="AO17" i="12" s="1"/>
  <c r="AL23" i="73"/>
  <c r="AU23" i="73" s="1"/>
  <c r="AJ23" i="77"/>
  <c r="AS23" i="77" s="1"/>
  <c r="Z7" i="52"/>
  <c r="W8" i="52" s="1"/>
  <c r="W11" i="24"/>
  <c r="AG17" i="80"/>
  <c r="AP17" i="80" s="1"/>
  <c r="AG10" i="24"/>
  <c r="AP10" i="24" s="1"/>
  <c r="AJ23" i="66"/>
  <c r="AS23" i="66" s="1"/>
  <c r="AF18" i="29"/>
  <c r="AO18" i="29" s="1"/>
  <c r="W19" i="29"/>
  <c r="AG18" i="29"/>
  <c r="AP18" i="29" s="1"/>
  <c r="AE18" i="29"/>
  <c r="W18" i="12"/>
  <c r="AE17" i="12"/>
  <c r="AG17" i="12"/>
  <c r="AP17" i="12" s="1"/>
  <c r="AF7" i="52"/>
  <c r="AO7" i="52" s="1"/>
  <c r="AG7" i="52"/>
  <c r="AP7" i="52" s="1"/>
  <c r="U26" i="42"/>
  <c r="AK22" i="81"/>
  <c r="AT22" i="81" s="1"/>
  <c r="AJ22" i="81"/>
  <c r="AJ4" i="30"/>
  <c r="AK4" i="30"/>
  <c r="AT4" i="30" s="1"/>
  <c r="AT25" i="30" s="1"/>
  <c r="AJ22" i="37"/>
  <c r="AK22" i="37"/>
  <c r="AT22" i="37" s="1"/>
  <c r="AJ16" i="37"/>
  <c r="AK16" i="37"/>
  <c r="AT16" i="37" s="1"/>
  <c r="AK10" i="37"/>
  <c r="AT10" i="37" s="1"/>
  <c r="AJ10" i="37"/>
  <c r="AS10" i="30"/>
  <c r="AL10" i="30"/>
  <c r="AU10" i="30" s="1"/>
  <c r="AE7" i="15"/>
  <c r="AF7" i="15"/>
  <c r="AO7" i="15" s="1"/>
  <c r="W8" i="15"/>
  <c r="AG7" i="15"/>
  <c r="AP7" i="15" s="1"/>
  <c r="AF23" i="74"/>
  <c r="AO23" i="74" s="1"/>
  <c r="AO25" i="74" s="1"/>
  <c r="AE23" i="74"/>
  <c r="Y7" i="86"/>
  <c r="X7" i="86"/>
  <c r="AJ18" i="61"/>
  <c r="AK18" i="61"/>
  <c r="AT18" i="61" s="1"/>
  <c r="AJ12" i="61"/>
  <c r="AK12" i="61"/>
  <c r="AT12" i="61" s="1"/>
  <c r="AJ6" i="61"/>
  <c r="AK6" i="61"/>
  <c r="AT6" i="61" s="1"/>
  <c r="AS9" i="69"/>
  <c r="AL9" i="69"/>
  <c r="AU9" i="69" s="1"/>
  <c r="U22" i="18"/>
  <c r="AJ22" i="66"/>
  <c r="AK22" i="66"/>
  <c r="AT22" i="66" s="1"/>
  <c r="AJ16" i="66"/>
  <c r="AK16" i="66"/>
  <c r="AT16" i="66" s="1"/>
  <c r="AJ10" i="66"/>
  <c r="AK10" i="66"/>
  <c r="AT10" i="66" s="1"/>
  <c r="AJ19" i="17"/>
  <c r="AK19" i="17"/>
  <c r="AT19" i="17" s="1"/>
  <c r="AJ13" i="17"/>
  <c r="AK13" i="17"/>
  <c r="AT13" i="17" s="1"/>
  <c r="AJ7" i="17"/>
  <c r="AK7" i="17"/>
  <c r="AT7" i="17" s="1"/>
  <c r="AE17" i="76"/>
  <c r="W18" i="76"/>
  <c r="AG17" i="76"/>
  <c r="AP17" i="76" s="1"/>
  <c r="AF17" i="76"/>
  <c r="AO17" i="76" s="1"/>
  <c r="U29" i="85"/>
  <c r="AS10" i="69"/>
  <c r="AL10" i="69"/>
  <c r="AU10" i="69" s="1"/>
  <c r="U5" i="104"/>
  <c r="X5" i="104" s="1"/>
  <c r="Y10" i="28"/>
  <c r="X10" i="28"/>
  <c r="AS12" i="30"/>
  <c r="AL12" i="30"/>
  <c r="AU12" i="30" s="1"/>
  <c r="AS9" i="73"/>
  <c r="AL9" i="73"/>
  <c r="AU9" i="73" s="1"/>
  <c r="AS17" i="69"/>
  <c r="AL17" i="69"/>
  <c r="AU17" i="69" s="1"/>
  <c r="AH18" i="64"/>
  <c r="AQ18" i="64" s="1"/>
  <c r="AS7" i="30"/>
  <c r="AL7" i="30"/>
  <c r="AU7" i="30" s="1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R6" i="101"/>
  <c r="AN23" i="77"/>
  <c r="AN25" i="77" s="1"/>
  <c r="AI23" i="77"/>
  <c r="U20" i="99"/>
  <c r="AH23" i="23"/>
  <c r="AQ23" i="23" s="1"/>
  <c r="AQ25" i="23" s="1"/>
  <c r="AZ3" i="23"/>
  <c r="AR6" i="105"/>
  <c r="AS16" i="73"/>
  <c r="AL16" i="73"/>
  <c r="AU16" i="73" s="1"/>
  <c r="AK20" i="77"/>
  <c r="AT20" i="77" s="1"/>
  <c r="AJ20" i="77"/>
  <c r="AK14" i="77"/>
  <c r="AT14" i="77" s="1"/>
  <c r="AJ14" i="77"/>
  <c r="AK8" i="77"/>
  <c r="AT8" i="77" s="1"/>
  <c r="AJ8" i="77"/>
  <c r="AK23" i="77"/>
  <c r="AT23" i="77" s="1"/>
  <c r="AN9" i="33"/>
  <c r="AI9" i="33"/>
  <c r="X17" i="60"/>
  <c r="Y17" i="60"/>
  <c r="AJ10" i="70"/>
  <c r="AK10" i="70"/>
  <c r="AT10" i="70" s="1"/>
  <c r="AR23" i="66"/>
  <c r="AR25" i="66" s="1"/>
  <c r="AJ23" i="70"/>
  <c r="AS23" i="70" s="1"/>
  <c r="AK23" i="70"/>
  <c r="AT23" i="70" s="1"/>
  <c r="AN23" i="81"/>
  <c r="AN25" i="81" s="1"/>
  <c r="AI23" i="81"/>
  <c r="U24" i="98"/>
  <c r="AJ9" i="70"/>
  <c r="AK9" i="70"/>
  <c r="AT9" i="70" s="1"/>
  <c r="Y17" i="72"/>
  <c r="X17" i="72"/>
  <c r="AN7" i="47"/>
  <c r="AI7" i="47"/>
  <c r="AJ20" i="70"/>
  <c r="AK20" i="70"/>
  <c r="AT20" i="70" s="1"/>
  <c r="AJ14" i="70"/>
  <c r="AS14" i="70" s="1"/>
  <c r="AK14" i="70"/>
  <c r="AK8" i="70"/>
  <c r="AT8" i="70" s="1"/>
  <c r="AJ8" i="70"/>
  <c r="AK20" i="81"/>
  <c r="AT20" i="81" s="1"/>
  <c r="AJ20" i="81"/>
  <c r="AK14" i="81"/>
  <c r="AT14" i="81" s="1"/>
  <c r="AJ14" i="81"/>
  <c r="AK8" i="81"/>
  <c r="AT8" i="81" s="1"/>
  <c r="AJ8" i="81"/>
  <c r="AH16" i="34"/>
  <c r="AQ16" i="34" s="1"/>
  <c r="AS19" i="69"/>
  <c r="AL19" i="69"/>
  <c r="AU19" i="69" s="1"/>
  <c r="AI23" i="70"/>
  <c r="AN23" i="70"/>
  <c r="AN25" i="70" s="1"/>
  <c r="AL3" i="30"/>
  <c r="AU3" i="30" s="1"/>
  <c r="AS3" i="30"/>
  <c r="AS21" i="30"/>
  <c r="AL21" i="30"/>
  <c r="AU21" i="30" s="1"/>
  <c r="AH17" i="21"/>
  <c r="AQ17" i="21" s="1"/>
  <c r="AJ19" i="70"/>
  <c r="AK19" i="70"/>
  <c r="AT19" i="70" s="1"/>
  <c r="AJ13" i="70"/>
  <c r="AK13" i="70"/>
  <c r="AT13" i="70" s="1"/>
  <c r="AJ7" i="70"/>
  <c r="AK7" i="70"/>
  <c r="AT7" i="70" s="1"/>
  <c r="AK19" i="81"/>
  <c r="AT19" i="81" s="1"/>
  <c r="AJ19" i="81"/>
  <c r="AJ13" i="81"/>
  <c r="AK13" i="81"/>
  <c r="AT13" i="81" s="1"/>
  <c r="AK7" i="81"/>
  <c r="AT7" i="81" s="1"/>
  <c r="AJ7" i="81"/>
  <c r="AJ21" i="37"/>
  <c r="AK21" i="37"/>
  <c r="AT21" i="37" s="1"/>
  <c r="AJ15" i="37"/>
  <c r="AK15" i="37"/>
  <c r="AT15" i="37" s="1"/>
  <c r="AJ9" i="37"/>
  <c r="AK9" i="37"/>
  <c r="AT9" i="37" s="1"/>
  <c r="AJ3" i="37"/>
  <c r="AB4" i="37"/>
  <c r="AS20" i="69"/>
  <c r="AL20" i="69"/>
  <c r="AU20" i="69" s="1"/>
  <c r="U8" i="20"/>
  <c r="AR17" i="29"/>
  <c r="AS16" i="30"/>
  <c r="AL16" i="30"/>
  <c r="AU16" i="30" s="1"/>
  <c r="AH7" i="52"/>
  <c r="AQ7" i="52" s="1"/>
  <c r="AS7" i="73"/>
  <c r="AL7" i="73"/>
  <c r="AU7" i="73" s="1"/>
  <c r="AK17" i="61"/>
  <c r="AT17" i="61" s="1"/>
  <c r="AJ17" i="61"/>
  <c r="AK11" i="61"/>
  <c r="AT11" i="61" s="1"/>
  <c r="AJ11" i="61"/>
  <c r="AK5" i="61"/>
  <c r="AT5" i="61" s="1"/>
  <c r="AJ5" i="61"/>
  <c r="AJ21" i="66"/>
  <c r="AK21" i="66"/>
  <c r="AT21" i="66" s="1"/>
  <c r="AJ15" i="66"/>
  <c r="AK15" i="66"/>
  <c r="AT15" i="66" s="1"/>
  <c r="AJ9" i="66"/>
  <c r="AK9" i="66"/>
  <c r="AT9" i="66" s="1"/>
  <c r="AJ3" i="66"/>
  <c r="AB4" i="66"/>
  <c r="AJ18" i="17"/>
  <c r="AK18" i="17"/>
  <c r="AT18" i="17" s="1"/>
  <c r="AK12" i="17"/>
  <c r="AT12" i="17" s="1"/>
  <c r="AJ12" i="17"/>
  <c r="AJ6" i="17"/>
  <c r="AK6" i="17"/>
  <c r="AT6" i="17" s="1"/>
  <c r="AS17" i="30"/>
  <c r="AL17" i="30"/>
  <c r="AU17" i="30" s="1"/>
  <c r="U18" i="41"/>
  <c r="U17" i="41" s="1"/>
  <c r="U17" i="43"/>
  <c r="AH9" i="97"/>
  <c r="AQ9" i="97" s="1"/>
  <c r="AS20" i="73"/>
  <c r="AL20" i="73"/>
  <c r="AU20" i="73" s="1"/>
  <c r="AR16" i="76"/>
  <c r="U8" i="84"/>
  <c r="AN9" i="28"/>
  <c r="AI9" i="28"/>
  <c r="AR17" i="68"/>
  <c r="U15" i="95"/>
  <c r="AR23" i="61"/>
  <c r="AR25" i="61" s="1"/>
  <c r="AL23" i="61"/>
  <c r="AU23" i="61" s="1"/>
  <c r="Z18" i="64"/>
  <c r="AS13" i="30"/>
  <c r="AL13" i="30"/>
  <c r="AU13" i="30" s="1"/>
  <c r="U27" i="82"/>
  <c r="AX22" i="65"/>
  <c r="S22" i="65" s="1"/>
  <c r="AC22" i="65" s="1"/>
  <c r="AB23" i="65" s="1"/>
  <c r="AH9" i="19"/>
  <c r="AQ9" i="19" s="1"/>
  <c r="Z23" i="23"/>
  <c r="AS12" i="69"/>
  <c r="AL12" i="69"/>
  <c r="AU12" i="69" s="1"/>
  <c r="AJ19" i="77"/>
  <c r="AK19" i="77"/>
  <c r="AT19" i="77" s="1"/>
  <c r="AJ13" i="77"/>
  <c r="AK13" i="77"/>
  <c r="AT13" i="77" s="1"/>
  <c r="AJ7" i="77"/>
  <c r="AK7" i="77"/>
  <c r="AT7" i="77" s="1"/>
  <c r="AS14" i="30"/>
  <c r="AL14" i="30"/>
  <c r="AU14" i="30" s="1"/>
  <c r="Y10" i="33"/>
  <c r="X10" i="33"/>
  <c r="AH7" i="105"/>
  <c r="AQ7" i="105" s="1"/>
  <c r="AK10" i="81"/>
  <c r="AT10" i="81" s="1"/>
  <c r="AJ10" i="81"/>
  <c r="U7" i="13"/>
  <c r="Y8" i="47"/>
  <c r="X8" i="47"/>
  <c r="Z8" i="47" s="1"/>
  <c r="AJ15" i="70"/>
  <c r="AS15" i="70" s="1"/>
  <c r="AK15" i="70"/>
  <c r="U27" i="35"/>
  <c r="AS13" i="69"/>
  <c r="AL13" i="69"/>
  <c r="AU13" i="69" s="1"/>
  <c r="U10" i="96"/>
  <c r="AJ23" i="81"/>
  <c r="AS23" i="81" s="1"/>
  <c r="AK23" i="81"/>
  <c r="AT23" i="81" s="1"/>
  <c r="AR23" i="30"/>
  <c r="AR25" i="30" s="1"/>
  <c r="AL23" i="30"/>
  <c r="AU23" i="30" s="1"/>
  <c r="AJ18" i="70"/>
  <c r="AK18" i="70"/>
  <c r="AT18" i="70" s="1"/>
  <c r="AJ12" i="70"/>
  <c r="AK12" i="70"/>
  <c r="AT12" i="70" s="1"/>
  <c r="AJ6" i="70"/>
  <c r="AK6" i="70"/>
  <c r="AT6" i="70" s="1"/>
  <c r="AR6" i="53"/>
  <c r="AK18" i="81"/>
  <c r="AT18" i="81" s="1"/>
  <c r="AJ18" i="81"/>
  <c r="AK12" i="81"/>
  <c r="AT12" i="81" s="1"/>
  <c r="AJ12" i="81"/>
  <c r="AJ6" i="81"/>
  <c r="AK6" i="81"/>
  <c r="AT6" i="81" s="1"/>
  <c r="AJ20" i="37"/>
  <c r="AS20" i="37" s="1"/>
  <c r="AK20" i="37"/>
  <c r="AJ14" i="37"/>
  <c r="AK14" i="37"/>
  <c r="AT14" i="37" s="1"/>
  <c r="AK8" i="37"/>
  <c r="AT8" i="37" s="1"/>
  <c r="AJ8" i="37"/>
  <c r="AR7" i="93"/>
  <c r="AH17" i="12"/>
  <c r="AQ17" i="12" s="1"/>
  <c r="AR9" i="67"/>
  <c r="AN6" i="86"/>
  <c r="AI6" i="86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S15" i="69"/>
  <c r="AL15" i="69"/>
  <c r="AU15" i="69" s="1"/>
  <c r="AJ20" i="66"/>
  <c r="AS20" i="66" s="1"/>
  <c r="AK20" i="66"/>
  <c r="AJ14" i="66"/>
  <c r="AK14" i="66"/>
  <c r="AT14" i="66" s="1"/>
  <c r="AK8" i="66"/>
  <c r="AT8" i="66" s="1"/>
  <c r="AJ8" i="66"/>
  <c r="AJ17" i="17"/>
  <c r="AK17" i="17"/>
  <c r="AT17" i="17" s="1"/>
  <c r="AK11" i="17"/>
  <c r="AT11" i="17" s="1"/>
  <c r="AJ11" i="17"/>
  <c r="AJ5" i="17"/>
  <c r="AK5" i="17"/>
  <c r="AT5" i="17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6" i="15"/>
  <c r="Z9" i="97"/>
  <c r="AS16" i="69"/>
  <c r="AL16" i="69"/>
  <c r="AU16" i="69" s="1"/>
  <c r="AR17" i="64"/>
  <c r="AG23" i="65"/>
  <c r="AP23" i="65" s="1"/>
  <c r="AP25" i="65" s="1"/>
  <c r="AF23" i="65"/>
  <c r="AO23" i="65" s="1"/>
  <c r="AO25" i="65" s="1"/>
  <c r="AE23" i="65"/>
  <c r="AE9" i="59"/>
  <c r="W10" i="59"/>
  <c r="AG9" i="59"/>
  <c r="AP9" i="59" s="1"/>
  <c r="AF9" i="59"/>
  <c r="AO9" i="59" s="1"/>
  <c r="AR8" i="97"/>
  <c r="W10" i="79"/>
  <c r="AF9" i="79"/>
  <c r="AO9" i="79" s="1"/>
  <c r="AE9" i="79"/>
  <c r="AG9" i="79"/>
  <c r="AP9" i="79" s="1"/>
  <c r="Z9" i="19"/>
  <c r="AR22" i="74"/>
  <c r="AS22" i="73"/>
  <c r="AL22" i="73"/>
  <c r="AU22" i="73" s="1"/>
  <c r="Y10" i="75"/>
  <c r="X10" i="75"/>
  <c r="AN9" i="63"/>
  <c r="AI9" i="63"/>
  <c r="AJ18" i="77"/>
  <c r="AK18" i="77"/>
  <c r="AT18" i="77" s="1"/>
  <c r="AJ12" i="77"/>
  <c r="AK12" i="77"/>
  <c r="AT12" i="77" s="1"/>
  <c r="AJ6" i="77"/>
  <c r="AK6" i="77"/>
  <c r="AT6" i="77" s="1"/>
  <c r="U26" i="48"/>
  <c r="AI6" i="32"/>
  <c r="AN6" i="32"/>
  <c r="Y18" i="80"/>
  <c r="X18" i="80"/>
  <c r="AN16" i="60"/>
  <c r="AI16" i="60"/>
  <c r="AN10" i="24"/>
  <c r="AI10" i="24"/>
  <c r="AS7" i="69"/>
  <c r="AL7" i="69"/>
  <c r="AU7" i="69" s="1"/>
  <c r="AK16" i="81"/>
  <c r="AT16" i="81" s="1"/>
  <c r="AJ16" i="81"/>
  <c r="Z7" i="105"/>
  <c r="AS15" i="30"/>
  <c r="AL15" i="30"/>
  <c r="AU15" i="30" s="1"/>
  <c r="AJ21" i="70"/>
  <c r="AK21" i="70"/>
  <c r="AT21" i="70" s="1"/>
  <c r="AS17" i="73"/>
  <c r="AL17" i="73"/>
  <c r="AU17" i="73" s="1"/>
  <c r="AJ23" i="37"/>
  <c r="AS23" i="37" s="1"/>
  <c r="AK23" i="37"/>
  <c r="AS18" i="73"/>
  <c r="AL18" i="73"/>
  <c r="AU18" i="73" s="1"/>
  <c r="AF16" i="34"/>
  <c r="AO16" i="34" s="1"/>
  <c r="AE16" i="34"/>
  <c r="AG16" i="34"/>
  <c r="AP16" i="34" s="1"/>
  <c r="W17" i="34"/>
  <c r="AS5" i="73"/>
  <c r="AL5" i="73"/>
  <c r="AU5" i="73" s="1"/>
  <c r="U19" i="55"/>
  <c r="U17" i="91"/>
  <c r="AG17" i="21"/>
  <c r="AP17" i="21" s="1"/>
  <c r="AE17" i="21"/>
  <c r="AF17" i="21"/>
  <c r="AO17" i="21" s="1"/>
  <c r="W18" i="21"/>
  <c r="AS6" i="73"/>
  <c r="AL6" i="73"/>
  <c r="AU6" i="73" s="1"/>
  <c r="AS11" i="73"/>
  <c r="AL11" i="73"/>
  <c r="AU11" i="73" s="1"/>
  <c r="AR23" i="69"/>
  <c r="AR25" i="69" s="1"/>
  <c r="AL23" i="69"/>
  <c r="AU23" i="69" s="1"/>
  <c r="AN16" i="72"/>
  <c r="AI16" i="72"/>
  <c r="AL4" i="27"/>
  <c r="AU4" i="27" s="1"/>
  <c r="AU25" i="27" s="1"/>
  <c r="C11" i="27" s="1"/>
  <c r="AS4" i="27"/>
  <c r="AS25" i="27" s="1"/>
  <c r="AS9" i="30"/>
  <c r="AL9" i="30"/>
  <c r="AU9" i="30" s="1"/>
  <c r="AJ17" i="70"/>
  <c r="AK17" i="70"/>
  <c r="AT17" i="70" s="1"/>
  <c r="AJ11" i="70"/>
  <c r="AK11" i="70"/>
  <c r="AT11" i="70" s="1"/>
  <c r="AK5" i="70"/>
  <c r="AT5" i="70" s="1"/>
  <c r="AJ5" i="70"/>
  <c r="AK17" i="81"/>
  <c r="AT17" i="81" s="1"/>
  <c r="AJ17" i="81"/>
  <c r="AK11" i="81"/>
  <c r="AT11" i="81" s="1"/>
  <c r="AJ11" i="81"/>
  <c r="AK5" i="81"/>
  <c r="AT5" i="81" s="1"/>
  <c r="AJ5" i="81"/>
  <c r="AJ19" i="37"/>
  <c r="AS19" i="37" s="1"/>
  <c r="AK19" i="37"/>
  <c r="AK13" i="37"/>
  <c r="AT13" i="37" s="1"/>
  <c r="AJ13" i="37"/>
  <c r="AJ7" i="37"/>
  <c r="AK7" i="37"/>
  <c r="AT7" i="37" s="1"/>
  <c r="AS8" i="69"/>
  <c r="AL8" i="69"/>
  <c r="AU8" i="69" s="1"/>
  <c r="U19" i="49"/>
  <c r="AS22" i="30"/>
  <c r="AL22" i="30"/>
  <c r="AU22" i="30" s="1"/>
  <c r="U19" i="83"/>
  <c r="AS13" i="73"/>
  <c r="AL13" i="73"/>
  <c r="AU13" i="73" s="1"/>
  <c r="U9" i="51"/>
  <c r="AJ21" i="61"/>
  <c r="AK21" i="61"/>
  <c r="AT21" i="61" s="1"/>
  <c r="AJ15" i="61"/>
  <c r="AK15" i="61"/>
  <c r="AT15" i="61" s="1"/>
  <c r="AJ9" i="61"/>
  <c r="AK9" i="61"/>
  <c r="AT9" i="61" s="1"/>
  <c r="AS3" i="69"/>
  <c r="AL3" i="69"/>
  <c r="AU3" i="69" s="1"/>
  <c r="AS21" i="69"/>
  <c r="AL21" i="69"/>
  <c r="AU21" i="69" s="1"/>
  <c r="AH8" i="93"/>
  <c r="AQ8" i="93" s="1"/>
  <c r="AJ19" i="66"/>
  <c r="AK19" i="66"/>
  <c r="AT19" i="66" s="1"/>
  <c r="AJ13" i="66"/>
  <c r="AK13" i="66"/>
  <c r="AT13" i="66" s="1"/>
  <c r="AJ7" i="66"/>
  <c r="AK7" i="66"/>
  <c r="AT7" i="66" s="1"/>
  <c r="AJ22" i="17"/>
  <c r="AK22" i="17"/>
  <c r="AT22" i="17" s="1"/>
  <c r="AJ16" i="17"/>
  <c r="AK16" i="17"/>
  <c r="AT16" i="17" s="1"/>
  <c r="AJ10" i="17"/>
  <c r="AK10" i="17"/>
  <c r="AT10" i="17" s="1"/>
  <c r="AX22" i="78"/>
  <c r="S22" i="78" s="1"/>
  <c r="AC22" i="78" s="1"/>
  <c r="AB23" i="78" s="1"/>
  <c r="AI23" i="17"/>
  <c r="AN23" i="17"/>
  <c r="AN25" i="17" s="1"/>
  <c r="AS5" i="30"/>
  <c r="AL5" i="30"/>
  <c r="AU5" i="30" s="1"/>
  <c r="U8" i="9"/>
  <c r="U10" i="88"/>
  <c r="AS4" i="40"/>
  <c r="AS25" i="40" s="1"/>
  <c r="AL4" i="40"/>
  <c r="AU4" i="40" s="1"/>
  <c r="AU25" i="40" s="1"/>
  <c r="C11" i="40" s="1"/>
  <c r="AS8" i="73"/>
  <c r="AL8" i="73"/>
  <c r="AU8" i="73" s="1"/>
  <c r="X9" i="89"/>
  <c r="Y9" i="89"/>
  <c r="AS18" i="30"/>
  <c r="AL18" i="30"/>
  <c r="AU18" i="30" s="1"/>
  <c r="AH7" i="101"/>
  <c r="AQ7" i="101" s="1"/>
  <c r="AR8" i="19"/>
  <c r="U10" i="58"/>
  <c r="AS15" i="73"/>
  <c r="AL15" i="73"/>
  <c r="AU15" i="73" s="1"/>
  <c r="U27" i="10"/>
  <c r="AS5" i="69"/>
  <c r="AL5" i="69"/>
  <c r="AU5" i="69" s="1"/>
  <c r="U20" i="87"/>
  <c r="AN7" i="46"/>
  <c r="AI7" i="46"/>
  <c r="AS19" i="30"/>
  <c r="AL19" i="30"/>
  <c r="AU19" i="30" s="1"/>
  <c r="U20" i="103"/>
  <c r="AK17" i="77"/>
  <c r="AT17" i="77" s="1"/>
  <c r="AJ17" i="77"/>
  <c r="AJ11" i="77"/>
  <c r="AK11" i="77"/>
  <c r="AT11" i="77" s="1"/>
  <c r="AJ5" i="77"/>
  <c r="AK5" i="77"/>
  <c r="AT5" i="77" s="1"/>
  <c r="AS20" i="30"/>
  <c r="AL20" i="30"/>
  <c r="AU20" i="30" s="1"/>
  <c r="AN17" i="39"/>
  <c r="AI17" i="39"/>
  <c r="Y7" i="32"/>
  <c r="X7" i="32"/>
  <c r="Y11" i="24"/>
  <c r="X11" i="24"/>
  <c r="AJ16" i="70"/>
  <c r="AK16" i="70"/>
  <c r="AT16" i="70" s="1"/>
  <c r="AJ3" i="81"/>
  <c r="AB4" i="81"/>
  <c r="AJ18" i="37"/>
  <c r="AK18" i="37"/>
  <c r="AT18" i="37" s="1"/>
  <c r="AJ12" i="37"/>
  <c r="AK12" i="37"/>
  <c r="AT12" i="37" s="1"/>
  <c r="AJ6" i="37"/>
  <c r="AK6" i="37"/>
  <c r="AT6" i="37" s="1"/>
  <c r="AN23" i="78"/>
  <c r="AN25" i="78" s="1"/>
  <c r="AI23" i="78"/>
  <c r="AH18" i="68"/>
  <c r="AQ18" i="68" s="1"/>
  <c r="AR16" i="21"/>
  <c r="AS19" i="73"/>
  <c r="AL19" i="73"/>
  <c r="AU19" i="73" s="1"/>
  <c r="AK20" i="61"/>
  <c r="AT20" i="61" s="1"/>
  <c r="AJ20" i="61"/>
  <c r="AK14" i="61"/>
  <c r="AT14" i="61" s="1"/>
  <c r="AJ14" i="61"/>
  <c r="AJ8" i="61"/>
  <c r="AK8" i="61"/>
  <c r="AT8" i="61" s="1"/>
  <c r="AH7" i="53"/>
  <c r="AQ7" i="53" s="1"/>
  <c r="AJ4" i="69"/>
  <c r="AK4" i="69"/>
  <c r="AT4" i="69" s="1"/>
  <c r="AT25" i="69" s="1"/>
  <c r="AE8" i="93"/>
  <c r="AJ18" i="66"/>
  <c r="AK18" i="66"/>
  <c r="AT18" i="66" s="1"/>
  <c r="AJ12" i="66"/>
  <c r="AK12" i="66"/>
  <c r="AT12" i="66" s="1"/>
  <c r="AJ6" i="66"/>
  <c r="AK6" i="66"/>
  <c r="AT6" i="66" s="1"/>
  <c r="AJ21" i="17"/>
  <c r="AK21" i="17"/>
  <c r="AT21" i="17" s="1"/>
  <c r="AJ15" i="17"/>
  <c r="AK15" i="17"/>
  <c r="AT15" i="17" s="1"/>
  <c r="AK9" i="17"/>
  <c r="AT9" i="17" s="1"/>
  <c r="AJ9" i="17"/>
  <c r="AJ3" i="17"/>
  <c r="AB4" i="17"/>
  <c r="U10" i="45"/>
  <c r="AH10" i="67"/>
  <c r="AQ10" i="67" s="1"/>
  <c r="AI10" i="2"/>
  <c r="AN10" i="2"/>
  <c r="U6" i="44"/>
  <c r="AS22" i="69"/>
  <c r="AL22" i="69"/>
  <c r="AU22" i="69" s="1"/>
  <c r="AN8" i="89"/>
  <c r="AI8" i="89"/>
  <c r="U26" i="102"/>
  <c r="AS6" i="30"/>
  <c r="AL6" i="30"/>
  <c r="AU6" i="30" s="1"/>
  <c r="Z7" i="101"/>
  <c r="AJ4" i="73"/>
  <c r="AK4" i="73"/>
  <c r="AT4" i="73" s="1"/>
  <c r="AT25" i="73" s="1"/>
  <c r="U28" i="90"/>
  <c r="AT25" i="31"/>
  <c r="AR15" i="34"/>
  <c r="U28" i="94"/>
  <c r="AS10" i="73"/>
  <c r="AL10" i="73"/>
  <c r="AU10" i="73" s="1"/>
  <c r="X10" i="71"/>
  <c r="Y10" i="71"/>
  <c r="Z10" i="71" s="1"/>
  <c r="AS18" i="69"/>
  <c r="AL18" i="69"/>
  <c r="AU18" i="69" s="1"/>
  <c r="U15" i="11"/>
  <c r="AJ22" i="77"/>
  <c r="AK22" i="77"/>
  <c r="AT22" i="77" s="1"/>
  <c r="AJ16" i="77"/>
  <c r="AK16" i="77"/>
  <c r="AT16" i="77" s="1"/>
  <c r="AJ10" i="77"/>
  <c r="AK10" i="77"/>
  <c r="AT10" i="77" s="1"/>
  <c r="AB4" i="77"/>
  <c r="AJ3" i="77"/>
  <c r="Y18" i="39"/>
  <c r="X18" i="39"/>
  <c r="Y10" i="38"/>
  <c r="X10" i="38"/>
  <c r="AJ22" i="70"/>
  <c r="AK22" i="70"/>
  <c r="AT22" i="70" s="1"/>
  <c r="AH18" i="29"/>
  <c r="AQ18" i="29" s="1"/>
  <c r="AS12" i="73"/>
  <c r="AL12" i="73"/>
  <c r="AU12" i="73" s="1"/>
  <c r="AB4" i="70"/>
  <c r="AJ3" i="70"/>
  <c r="U10" i="54"/>
  <c r="AJ21" i="81"/>
  <c r="AK21" i="81"/>
  <c r="AT21" i="81" s="1"/>
  <c r="AJ15" i="81"/>
  <c r="AK15" i="81"/>
  <c r="AT15" i="81" s="1"/>
  <c r="AK9" i="81"/>
  <c r="AT9" i="81" s="1"/>
  <c r="AJ9" i="81"/>
  <c r="AJ17" i="37"/>
  <c r="AK17" i="37"/>
  <c r="AT17" i="37" s="1"/>
  <c r="AK11" i="37"/>
  <c r="AT11" i="37" s="1"/>
  <c r="AJ11" i="37"/>
  <c r="AK5" i="37"/>
  <c r="AT5" i="37" s="1"/>
  <c r="AJ5" i="37"/>
  <c r="AS14" i="69"/>
  <c r="AL14" i="69"/>
  <c r="AU14" i="69" s="1"/>
  <c r="AH7" i="15"/>
  <c r="AQ7" i="15" s="1"/>
  <c r="AH23" i="74"/>
  <c r="AQ23" i="74" s="1"/>
  <c r="AQ25" i="74" s="1"/>
  <c r="AZ3" i="74"/>
  <c r="Z18" i="68"/>
  <c r="AS4" i="62"/>
  <c r="AS25" i="62" s="1"/>
  <c r="AL4" i="62"/>
  <c r="AU4" i="62" s="1"/>
  <c r="AU25" i="62" s="1"/>
  <c r="C11" i="62" s="1"/>
  <c r="F6" i="57" s="1"/>
  <c r="U29" i="50"/>
  <c r="AK19" i="61"/>
  <c r="AT19" i="61" s="1"/>
  <c r="AJ19" i="61"/>
  <c r="AJ13" i="61"/>
  <c r="AK13" i="61"/>
  <c r="AT13" i="61" s="1"/>
  <c r="AK7" i="61"/>
  <c r="AT7" i="61" s="1"/>
  <c r="AJ7" i="61"/>
  <c r="Z7" i="53"/>
  <c r="AJ17" i="66"/>
  <c r="AS17" i="66" s="1"/>
  <c r="AK17" i="66"/>
  <c r="AJ11" i="66"/>
  <c r="AK11" i="66"/>
  <c r="AT11" i="66" s="1"/>
  <c r="AK5" i="66"/>
  <c r="AT5" i="66" s="1"/>
  <c r="AJ5" i="66"/>
  <c r="AJ20" i="17"/>
  <c r="AS20" i="17" s="1"/>
  <c r="AK20" i="17"/>
  <c r="AJ14" i="17"/>
  <c r="AK14" i="17"/>
  <c r="AT14" i="17" s="1"/>
  <c r="AK8" i="17"/>
  <c r="AT8" i="17" s="1"/>
  <c r="AJ8" i="17"/>
  <c r="AH17" i="76"/>
  <c r="AQ17" i="76" s="1"/>
  <c r="AS11" i="30"/>
  <c r="AL11" i="30"/>
  <c r="AU11" i="30" s="1"/>
  <c r="U17" i="16"/>
  <c r="AR22" i="23"/>
  <c r="AS14" i="73"/>
  <c r="AL14" i="73"/>
  <c r="AU14" i="73" s="1"/>
  <c r="Y11" i="2"/>
  <c r="X11" i="2"/>
  <c r="AE17" i="25"/>
  <c r="AF17" i="25"/>
  <c r="AO17" i="25" s="1"/>
  <c r="AG17" i="25"/>
  <c r="AP17" i="25" s="1"/>
  <c r="W18" i="25"/>
  <c r="AR6" i="52"/>
  <c r="AL3" i="73"/>
  <c r="AU3" i="73" s="1"/>
  <c r="AS3" i="73"/>
  <c r="AS21" i="73"/>
  <c r="AL21" i="73"/>
  <c r="AU21" i="73" s="1"/>
  <c r="U8" i="92"/>
  <c r="AS11" i="69"/>
  <c r="AL11" i="69"/>
  <c r="AU11" i="69" s="1"/>
  <c r="Y8" i="46"/>
  <c r="X8" i="46"/>
  <c r="AE22" i="36"/>
  <c r="W23" i="36"/>
  <c r="AF22" i="36"/>
  <c r="AO22" i="36" s="1"/>
  <c r="AG22" i="36"/>
  <c r="AP22" i="36" s="1"/>
  <c r="U9" i="100"/>
  <c r="AS4" i="31"/>
  <c r="AS25" i="31" s="1"/>
  <c r="AL4" i="31"/>
  <c r="AU4" i="31" s="1"/>
  <c r="AU25" i="31" s="1"/>
  <c r="C11" i="31" s="1"/>
  <c r="AR16" i="12"/>
  <c r="AN9" i="75"/>
  <c r="AI9" i="75"/>
  <c r="AN9" i="71"/>
  <c r="AI9" i="71"/>
  <c r="AS6" i="69"/>
  <c r="AL6" i="69"/>
  <c r="AU6" i="69" s="1"/>
  <c r="Y10" i="63"/>
  <c r="X10" i="63"/>
  <c r="AJ21" i="77"/>
  <c r="AK21" i="77"/>
  <c r="AT21" i="77" s="1"/>
  <c r="AK15" i="77"/>
  <c r="AT15" i="77" s="1"/>
  <c r="AJ15" i="77"/>
  <c r="AJ9" i="77"/>
  <c r="AK9" i="77"/>
  <c r="AT9" i="77" s="1"/>
  <c r="AS8" i="30"/>
  <c r="AL8" i="30"/>
  <c r="AU8" i="30" s="1"/>
  <c r="AN17" i="80"/>
  <c r="AI17" i="80"/>
  <c r="AI9" i="38"/>
  <c r="AN9" i="38"/>
  <c r="AL23" i="66" l="1"/>
  <c r="AU23" i="66" s="1"/>
  <c r="W11" i="67"/>
  <c r="AF8" i="93"/>
  <c r="AO8" i="93" s="1"/>
  <c r="AG8" i="93"/>
  <c r="AP8" i="93" s="1"/>
  <c r="Z17" i="72"/>
  <c r="AF17" i="72" s="1"/>
  <c r="AO17" i="72" s="1"/>
  <c r="Z17" i="60"/>
  <c r="AG17" i="60" s="1"/>
  <c r="AP17" i="60" s="1"/>
  <c r="AE7" i="52"/>
  <c r="AG10" i="67"/>
  <c r="AP10" i="67" s="1"/>
  <c r="AF10" i="67"/>
  <c r="AO10" i="67" s="1"/>
  <c r="W18" i="72"/>
  <c r="AE17" i="60"/>
  <c r="W18" i="60"/>
  <c r="Z10" i="38"/>
  <c r="AH10" i="38"/>
  <c r="AQ10" i="38" s="1"/>
  <c r="AJ4" i="77"/>
  <c r="AK4" i="77"/>
  <c r="AT4" i="77" s="1"/>
  <c r="AT25" i="77" s="1"/>
  <c r="AS22" i="77"/>
  <c r="AL22" i="77"/>
  <c r="AU22" i="77" s="1"/>
  <c r="AS4" i="73"/>
  <c r="AS25" i="73" s="1"/>
  <c r="AL4" i="73"/>
  <c r="AU4" i="73" s="1"/>
  <c r="AU25" i="73" s="1"/>
  <c r="C11" i="73" s="1"/>
  <c r="F17" i="57" s="1"/>
  <c r="AR8" i="89"/>
  <c r="AK4" i="17"/>
  <c r="AT4" i="17" s="1"/>
  <c r="AJ4" i="17"/>
  <c r="Y9" i="93"/>
  <c r="X9" i="93"/>
  <c r="AS6" i="37"/>
  <c r="AL6" i="37"/>
  <c r="AU6" i="37" s="1"/>
  <c r="AL3" i="81"/>
  <c r="AU3" i="81" s="1"/>
  <c r="AS3" i="81"/>
  <c r="AH7" i="32"/>
  <c r="AQ7" i="32" s="1"/>
  <c r="AS17" i="77"/>
  <c r="AL17" i="77"/>
  <c r="AU17" i="77" s="1"/>
  <c r="AR7" i="46"/>
  <c r="AH9" i="89"/>
  <c r="AQ9" i="89" s="1"/>
  <c r="U9" i="88"/>
  <c r="AR23" i="17"/>
  <c r="AR25" i="17" s="1"/>
  <c r="AL23" i="17"/>
  <c r="AU23" i="17" s="1"/>
  <c r="AS21" i="61"/>
  <c r="AL21" i="61"/>
  <c r="AU21" i="61" s="1"/>
  <c r="U18" i="83"/>
  <c r="AS17" i="70"/>
  <c r="AL17" i="70"/>
  <c r="AU17" i="70" s="1"/>
  <c r="U16" i="91"/>
  <c r="AR10" i="24"/>
  <c r="AH10" i="75"/>
  <c r="AQ10" i="75" s="1"/>
  <c r="AN23" i="65"/>
  <c r="AN25" i="65" s="1"/>
  <c r="AI23" i="65"/>
  <c r="AJ20" i="78"/>
  <c r="AS20" i="78" s="1"/>
  <c r="AK20" i="78"/>
  <c r="AJ14" i="78"/>
  <c r="AK14" i="78"/>
  <c r="AT14" i="78" s="1"/>
  <c r="AK8" i="78"/>
  <c r="AT8" i="78" s="1"/>
  <c r="AJ8" i="78"/>
  <c r="AS8" i="66"/>
  <c r="AL8" i="66"/>
  <c r="AU8" i="66" s="1"/>
  <c r="AS16" i="61"/>
  <c r="AL16" i="61"/>
  <c r="AU16" i="61" s="1"/>
  <c r="AS8" i="37"/>
  <c r="AL8" i="37"/>
  <c r="AU8" i="37" s="1"/>
  <c r="AL15" i="70"/>
  <c r="AU15" i="70" s="1"/>
  <c r="AT15" i="70"/>
  <c r="U6" i="13"/>
  <c r="U14" i="95"/>
  <c r="U7" i="84"/>
  <c r="AS18" i="17"/>
  <c r="AL18" i="17"/>
  <c r="AU18" i="17" s="1"/>
  <c r="AS15" i="66"/>
  <c r="AL15" i="66"/>
  <c r="AU15" i="66" s="1"/>
  <c r="AK4" i="37"/>
  <c r="AT4" i="37" s="1"/>
  <c r="AJ4" i="37"/>
  <c r="AS19" i="81"/>
  <c r="AL19" i="81"/>
  <c r="AU19" i="81" s="1"/>
  <c r="AS20" i="81"/>
  <c r="AL20" i="81"/>
  <c r="AU20" i="81" s="1"/>
  <c r="AS10" i="70"/>
  <c r="AL10" i="70"/>
  <c r="AU10" i="70" s="1"/>
  <c r="AJ17" i="65"/>
  <c r="AK17" i="65"/>
  <c r="AT17" i="65" s="1"/>
  <c r="AJ11" i="65"/>
  <c r="AK11" i="65"/>
  <c r="AT11" i="65" s="1"/>
  <c r="AJ5" i="65"/>
  <c r="AK5" i="65"/>
  <c r="AT5" i="65" s="1"/>
  <c r="Y18" i="76"/>
  <c r="X18" i="76"/>
  <c r="AH7" i="86"/>
  <c r="AQ7" i="86" s="1"/>
  <c r="AS22" i="37"/>
  <c r="AL22" i="37"/>
  <c r="AU22" i="37" s="1"/>
  <c r="U25" i="42"/>
  <c r="Y11" i="67"/>
  <c r="X11" i="67"/>
  <c r="Z11" i="67" s="1"/>
  <c r="AN17" i="12"/>
  <c r="AI17" i="12"/>
  <c r="AS21" i="77"/>
  <c r="AL21" i="77"/>
  <c r="AU21" i="77" s="1"/>
  <c r="Y23" i="36"/>
  <c r="X23" i="36"/>
  <c r="AN17" i="25"/>
  <c r="AI17" i="25"/>
  <c r="AL20" i="17"/>
  <c r="AU20" i="17" s="1"/>
  <c r="AT20" i="17"/>
  <c r="AL17" i="66"/>
  <c r="AU17" i="66" s="1"/>
  <c r="AT17" i="66"/>
  <c r="AS13" i="61"/>
  <c r="AL13" i="61"/>
  <c r="AU13" i="61" s="1"/>
  <c r="AS17" i="37"/>
  <c r="AL17" i="37"/>
  <c r="AU17" i="37" s="1"/>
  <c r="AS21" i="81"/>
  <c r="AL21" i="81"/>
  <c r="AU21" i="81" s="1"/>
  <c r="AH10" i="71"/>
  <c r="AQ10" i="71" s="1"/>
  <c r="AE7" i="101"/>
  <c r="AG7" i="101"/>
  <c r="AP7" i="101" s="1"/>
  <c r="W8" i="101"/>
  <c r="AF7" i="101"/>
  <c r="AO7" i="101" s="1"/>
  <c r="AR10" i="2"/>
  <c r="AL3" i="17"/>
  <c r="AU3" i="17" s="1"/>
  <c r="AS3" i="17"/>
  <c r="AS21" i="17"/>
  <c r="AL21" i="17"/>
  <c r="AU21" i="17" s="1"/>
  <c r="AS18" i="66"/>
  <c r="AL18" i="66"/>
  <c r="AU18" i="66" s="1"/>
  <c r="AS20" i="61"/>
  <c r="AL20" i="61"/>
  <c r="AU20" i="61" s="1"/>
  <c r="Z7" i="32"/>
  <c r="U26" i="10"/>
  <c r="AJ23" i="78"/>
  <c r="AS23" i="78" s="1"/>
  <c r="AK23" i="78"/>
  <c r="AT23" i="78" s="1"/>
  <c r="AS22" i="17"/>
  <c r="AL22" i="17"/>
  <c r="AU22" i="17" s="1"/>
  <c r="AS19" i="66"/>
  <c r="AL19" i="66"/>
  <c r="AU19" i="66" s="1"/>
  <c r="AS5" i="81"/>
  <c r="AL5" i="81"/>
  <c r="AU5" i="81" s="1"/>
  <c r="AS5" i="70"/>
  <c r="AL5" i="70"/>
  <c r="AU5" i="70" s="1"/>
  <c r="Y18" i="21"/>
  <c r="Z18" i="21" s="1"/>
  <c r="X18" i="21"/>
  <c r="AN16" i="34"/>
  <c r="AI16" i="34"/>
  <c r="AE7" i="105"/>
  <c r="W8" i="105"/>
  <c r="AG7" i="105"/>
  <c r="AP7" i="105" s="1"/>
  <c r="AF7" i="105"/>
  <c r="AO7" i="105" s="1"/>
  <c r="AR6" i="32"/>
  <c r="AS12" i="77"/>
  <c r="AL12" i="77"/>
  <c r="AU12" i="77" s="1"/>
  <c r="Z10" i="75"/>
  <c r="AG9" i="19"/>
  <c r="AP9" i="19" s="1"/>
  <c r="AE9" i="19"/>
  <c r="W10" i="19"/>
  <c r="AF9" i="19"/>
  <c r="AO9" i="19" s="1"/>
  <c r="AE9" i="97"/>
  <c r="W10" i="97"/>
  <c r="AG9" i="97"/>
  <c r="AP9" i="97" s="1"/>
  <c r="AF9" i="97"/>
  <c r="AO9" i="97" s="1"/>
  <c r="AJ19" i="78"/>
  <c r="AS19" i="78" s="1"/>
  <c r="AK19" i="78"/>
  <c r="AK13" i="78"/>
  <c r="AT13" i="78" s="1"/>
  <c r="AJ13" i="78"/>
  <c r="AK7" i="78"/>
  <c r="AT7" i="78" s="1"/>
  <c r="AJ7" i="78"/>
  <c r="AS5" i="17"/>
  <c r="AL5" i="17"/>
  <c r="AU5" i="17" s="1"/>
  <c r="AS6" i="81"/>
  <c r="AL6" i="81"/>
  <c r="AU6" i="81" s="1"/>
  <c r="AS18" i="70"/>
  <c r="AL18" i="70"/>
  <c r="AU18" i="70" s="1"/>
  <c r="U9" i="96"/>
  <c r="AS10" i="81"/>
  <c r="AL10" i="81"/>
  <c r="AU10" i="81" s="1"/>
  <c r="AS19" i="77"/>
  <c r="AL19" i="77"/>
  <c r="AU19" i="77" s="1"/>
  <c r="AJ4" i="66"/>
  <c r="AK4" i="66"/>
  <c r="AT4" i="66" s="1"/>
  <c r="AS17" i="61"/>
  <c r="AL17" i="61"/>
  <c r="AU17" i="61" s="1"/>
  <c r="AS3" i="37"/>
  <c r="AL3" i="37"/>
  <c r="AU3" i="37" s="1"/>
  <c r="AS21" i="37"/>
  <c r="AL21" i="37"/>
  <c r="AU21" i="37" s="1"/>
  <c r="AS19" i="70"/>
  <c r="AL19" i="70"/>
  <c r="AU19" i="70" s="1"/>
  <c r="AS20" i="70"/>
  <c r="AL20" i="70"/>
  <c r="AU20" i="70" s="1"/>
  <c r="AS8" i="77"/>
  <c r="AL8" i="77"/>
  <c r="AU8" i="77" s="1"/>
  <c r="AK22" i="65"/>
  <c r="AT22" i="65" s="1"/>
  <c r="AJ22" i="65"/>
  <c r="AK16" i="65"/>
  <c r="AT16" i="65" s="1"/>
  <c r="AJ16" i="65"/>
  <c r="AJ10" i="65"/>
  <c r="AK10" i="65"/>
  <c r="AT10" i="65" s="1"/>
  <c r="AH10" i="28"/>
  <c r="AQ10" i="28" s="1"/>
  <c r="AN17" i="76"/>
  <c r="AI17" i="76"/>
  <c r="AS19" i="17"/>
  <c r="AL19" i="17"/>
  <c r="AU19" i="17" s="1"/>
  <c r="AS22" i="66"/>
  <c r="AL22" i="66"/>
  <c r="AU22" i="66" s="1"/>
  <c r="AS6" i="61"/>
  <c r="AL6" i="61"/>
  <c r="AU6" i="61" s="1"/>
  <c r="Z7" i="86"/>
  <c r="AS10" i="37"/>
  <c r="AL10" i="37"/>
  <c r="AU10" i="37" s="1"/>
  <c r="Y18" i="12"/>
  <c r="X18" i="12"/>
  <c r="AH11" i="2"/>
  <c r="AQ11" i="2" s="1"/>
  <c r="AS19" i="61"/>
  <c r="AL19" i="61"/>
  <c r="AU19" i="61" s="1"/>
  <c r="AF18" i="68"/>
  <c r="AO18" i="68" s="1"/>
  <c r="W19" i="68"/>
  <c r="AE18" i="68"/>
  <c r="AG18" i="68"/>
  <c r="AP18" i="68" s="1"/>
  <c r="AS5" i="37"/>
  <c r="AL5" i="37"/>
  <c r="AU5" i="37" s="1"/>
  <c r="AS9" i="81"/>
  <c r="AL9" i="81"/>
  <c r="AU9" i="81" s="1"/>
  <c r="AH18" i="39"/>
  <c r="AQ18" i="39" s="1"/>
  <c r="AS10" i="77"/>
  <c r="AL10" i="77"/>
  <c r="AU10" i="77" s="1"/>
  <c r="U14" i="11"/>
  <c r="AS9" i="17"/>
  <c r="AL9" i="17"/>
  <c r="AU9" i="17" s="1"/>
  <c r="AL4" i="69"/>
  <c r="AU4" i="69" s="1"/>
  <c r="AU25" i="69" s="1"/>
  <c r="C11" i="69" s="1"/>
  <c r="F13" i="57" s="1"/>
  <c r="AS4" i="69"/>
  <c r="AS25" i="69" s="1"/>
  <c r="AS12" i="37"/>
  <c r="AL12" i="37"/>
  <c r="AU12" i="37" s="1"/>
  <c r="AS16" i="70"/>
  <c r="AL16" i="70"/>
  <c r="AU16" i="70" s="1"/>
  <c r="U7" i="9"/>
  <c r="AS9" i="61"/>
  <c r="AL9" i="61"/>
  <c r="AU9" i="61" s="1"/>
  <c r="U8" i="51"/>
  <c r="AS7" i="37"/>
  <c r="AL7" i="37"/>
  <c r="AU7" i="37" s="1"/>
  <c r="U18" i="55"/>
  <c r="AS16" i="81"/>
  <c r="AL16" i="81"/>
  <c r="AU16" i="81" s="1"/>
  <c r="AR16" i="60"/>
  <c r="AJ18" i="78"/>
  <c r="AK18" i="78"/>
  <c r="AT18" i="78" s="1"/>
  <c r="AJ12" i="78"/>
  <c r="AK12" i="78"/>
  <c r="AT12" i="78" s="1"/>
  <c r="AJ6" i="78"/>
  <c r="AK6" i="78"/>
  <c r="AT6" i="78" s="1"/>
  <c r="AS11" i="17"/>
  <c r="AL11" i="17"/>
  <c r="AU11" i="17" s="1"/>
  <c r="AK4" i="61"/>
  <c r="AT4" i="61" s="1"/>
  <c r="AT25" i="61" s="1"/>
  <c r="AJ4" i="61"/>
  <c r="AS22" i="61"/>
  <c r="AL22" i="61"/>
  <c r="AU22" i="61" s="1"/>
  <c r="AS12" i="81"/>
  <c r="AL12" i="81"/>
  <c r="AU12" i="81" s="1"/>
  <c r="AH8" i="47"/>
  <c r="AQ8" i="47" s="1"/>
  <c r="W19" i="64"/>
  <c r="AF18" i="64"/>
  <c r="AO18" i="64" s="1"/>
  <c r="AE18" i="64"/>
  <c r="AG18" i="64"/>
  <c r="AP18" i="64" s="1"/>
  <c r="U16" i="43"/>
  <c r="AS6" i="17"/>
  <c r="AL6" i="17"/>
  <c r="AU6" i="17" s="1"/>
  <c r="AL3" i="66"/>
  <c r="AU3" i="66" s="1"/>
  <c r="AS3" i="66"/>
  <c r="AS21" i="66"/>
  <c r="AL21" i="66"/>
  <c r="AU21" i="66" s="1"/>
  <c r="AS7" i="81"/>
  <c r="AL7" i="81"/>
  <c r="AU7" i="81" s="1"/>
  <c r="AS8" i="81"/>
  <c r="AL8" i="81"/>
  <c r="AU8" i="81" s="1"/>
  <c r="AS8" i="70"/>
  <c r="AL8" i="70"/>
  <c r="AU8" i="70" s="1"/>
  <c r="AR7" i="47"/>
  <c r="AS9" i="70"/>
  <c r="AL9" i="70"/>
  <c r="AU9" i="70" s="1"/>
  <c r="U19" i="99"/>
  <c r="AJ21" i="65"/>
  <c r="AK21" i="65"/>
  <c r="AT21" i="65" s="1"/>
  <c r="AK15" i="65"/>
  <c r="AT15" i="65" s="1"/>
  <c r="AJ15" i="65"/>
  <c r="AJ9" i="65"/>
  <c r="AK9" i="65"/>
  <c r="AT9" i="65" s="1"/>
  <c r="AB4" i="65"/>
  <c r="AJ3" i="65"/>
  <c r="Z10" i="28"/>
  <c r="Y8" i="15"/>
  <c r="X8" i="15"/>
  <c r="AS4" i="30"/>
  <c r="AS25" i="30" s="1"/>
  <c r="AL4" i="30"/>
  <c r="AU4" i="30" s="1"/>
  <c r="AU25" i="30" s="1"/>
  <c r="C11" i="30" s="1"/>
  <c r="AI7" i="52"/>
  <c r="AN7" i="52"/>
  <c r="AN18" i="29"/>
  <c r="AI18" i="29"/>
  <c r="AS11" i="66"/>
  <c r="AL11" i="66"/>
  <c r="AU11" i="66" s="1"/>
  <c r="AR9" i="71"/>
  <c r="AH10" i="63"/>
  <c r="AQ10" i="63" s="1"/>
  <c r="AR9" i="75"/>
  <c r="Z11" i="2"/>
  <c r="AS5" i="66"/>
  <c r="AL5" i="66"/>
  <c r="AU5" i="66" s="1"/>
  <c r="U9" i="54"/>
  <c r="Z18" i="39"/>
  <c r="AS6" i="66"/>
  <c r="AL6" i="66"/>
  <c r="AU6" i="66" s="1"/>
  <c r="AN8" i="93"/>
  <c r="AI8" i="93"/>
  <c r="AR23" i="78"/>
  <c r="AR25" i="78" s="1"/>
  <c r="AH11" i="24"/>
  <c r="AQ11" i="24" s="1"/>
  <c r="AR17" i="39"/>
  <c r="AS5" i="77"/>
  <c r="AL5" i="77"/>
  <c r="AU5" i="77" s="1"/>
  <c r="U19" i="103"/>
  <c r="U19" i="87"/>
  <c r="AS10" i="17"/>
  <c r="AL10" i="17"/>
  <c r="AU10" i="17" s="1"/>
  <c r="AS7" i="66"/>
  <c r="AL7" i="66"/>
  <c r="AU7" i="66" s="1"/>
  <c r="AS13" i="37"/>
  <c r="AL13" i="37"/>
  <c r="AU13" i="37" s="1"/>
  <c r="AS11" i="81"/>
  <c r="AL11" i="81"/>
  <c r="AU11" i="81" s="1"/>
  <c r="AI17" i="21"/>
  <c r="AN17" i="21"/>
  <c r="U25" i="48"/>
  <c r="AS18" i="77"/>
  <c r="AL18" i="77"/>
  <c r="AU18" i="77" s="1"/>
  <c r="AN9" i="79"/>
  <c r="AI9" i="79"/>
  <c r="AJ17" i="78"/>
  <c r="AK17" i="78"/>
  <c r="AT17" i="78" s="1"/>
  <c r="AJ11" i="78"/>
  <c r="AK11" i="78"/>
  <c r="AT11" i="78" s="1"/>
  <c r="AJ5" i="78"/>
  <c r="AK5" i="78"/>
  <c r="AT5" i="78" s="1"/>
  <c r="AS14" i="66"/>
  <c r="AL14" i="66"/>
  <c r="AU14" i="66" s="1"/>
  <c r="AL3" i="61"/>
  <c r="AU3" i="61" s="1"/>
  <c r="AS3" i="61"/>
  <c r="AS14" i="37"/>
  <c r="AL14" i="37"/>
  <c r="AU14" i="37" s="1"/>
  <c r="AS6" i="70"/>
  <c r="AL6" i="70"/>
  <c r="AU6" i="70" s="1"/>
  <c r="AE8" i="47"/>
  <c r="AF8" i="47"/>
  <c r="AO8" i="47" s="1"/>
  <c r="AG8" i="47"/>
  <c r="AP8" i="47" s="1"/>
  <c r="W9" i="47"/>
  <c r="AH10" i="33"/>
  <c r="AQ10" i="33" s="1"/>
  <c r="AS7" i="77"/>
  <c r="AL7" i="77"/>
  <c r="AU7" i="77" s="1"/>
  <c r="AJ23" i="65"/>
  <c r="AS23" i="65" s="1"/>
  <c r="AK23" i="65"/>
  <c r="AT23" i="65" s="1"/>
  <c r="AR9" i="28"/>
  <c r="AS12" i="17"/>
  <c r="AL12" i="17"/>
  <c r="AU12" i="17" s="1"/>
  <c r="AS5" i="61"/>
  <c r="AL5" i="61"/>
  <c r="AU5" i="61" s="1"/>
  <c r="U7" i="20"/>
  <c r="AS9" i="37"/>
  <c r="AL9" i="37"/>
  <c r="AU9" i="37" s="1"/>
  <c r="AS7" i="70"/>
  <c r="AL7" i="70"/>
  <c r="AU7" i="70" s="1"/>
  <c r="AR23" i="70"/>
  <c r="AR25" i="70" s="1"/>
  <c r="AL23" i="70"/>
  <c r="AU23" i="70" s="1"/>
  <c r="AH17" i="60"/>
  <c r="AQ17" i="60" s="1"/>
  <c r="AS14" i="77"/>
  <c r="AL14" i="77"/>
  <c r="AU14" i="77" s="1"/>
  <c r="AR23" i="77"/>
  <c r="AR25" i="77" s="1"/>
  <c r="AL23" i="77"/>
  <c r="AU23" i="77" s="1"/>
  <c r="AJ20" i="65"/>
  <c r="AK20" i="65"/>
  <c r="AT20" i="65" s="1"/>
  <c r="AJ14" i="65"/>
  <c r="AK14" i="65"/>
  <c r="AT14" i="65" s="1"/>
  <c r="AK8" i="65"/>
  <c r="AT8" i="65" s="1"/>
  <c r="AJ8" i="65"/>
  <c r="U28" i="85"/>
  <c r="AS7" i="17"/>
  <c r="AL7" i="17"/>
  <c r="AU7" i="17" s="1"/>
  <c r="AS10" i="66"/>
  <c r="AL10" i="66"/>
  <c r="AU10" i="66" s="1"/>
  <c r="U21" i="18"/>
  <c r="AS12" i="61"/>
  <c r="AL12" i="61"/>
  <c r="AU12" i="61" s="1"/>
  <c r="AN23" i="74"/>
  <c r="AN25" i="74" s="1"/>
  <c r="AI23" i="74"/>
  <c r="AR23" i="74" s="1"/>
  <c r="AR25" i="74" s="1"/>
  <c r="AS22" i="81"/>
  <c r="AL22" i="81"/>
  <c r="AU22" i="81" s="1"/>
  <c r="Y8" i="52"/>
  <c r="X8" i="52"/>
  <c r="AN10" i="67"/>
  <c r="AI10" i="67"/>
  <c r="AS14" i="17"/>
  <c r="AL14" i="17"/>
  <c r="AU14" i="17" s="1"/>
  <c r="AN22" i="36"/>
  <c r="AI22" i="36"/>
  <c r="AR9" i="38"/>
  <c r="AS9" i="77"/>
  <c r="AL9" i="77"/>
  <c r="AU9" i="77" s="1"/>
  <c r="Z10" i="63"/>
  <c r="AH8" i="46"/>
  <c r="AQ8" i="46" s="1"/>
  <c r="U7" i="92"/>
  <c r="AS8" i="17"/>
  <c r="AL8" i="17"/>
  <c r="AU8" i="17" s="1"/>
  <c r="AE7" i="53"/>
  <c r="AF7" i="53"/>
  <c r="AO7" i="53" s="1"/>
  <c r="AG7" i="53"/>
  <c r="AP7" i="53" s="1"/>
  <c r="W8" i="53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R17" i="80"/>
  <c r="AS15" i="77"/>
  <c r="AL15" i="77"/>
  <c r="AU15" i="77" s="1"/>
  <c r="U8" i="100"/>
  <c r="Z8" i="46"/>
  <c r="Y18" i="25"/>
  <c r="X18" i="25"/>
  <c r="U16" i="16"/>
  <c r="AS7" i="61"/>
  <c r="AL7" i="61"/>
  <c r="AU7" i="61" s="1"/>
  <c r="AX22" i="74"/>
  <c r="S22" i="74" s="1"/>
  <c r="AC22" i="74" s="1"/>
  <c r="AB23" i="74" s="1"/>
  <c r="AS11" i="37"/>
  <c r="AL11" i="37"/>
  <c r="AU11" i="37" s="1"/>
  <c r="AL3" i="70"/>
  <c r="AU3" i="70" s="1"/>
  <c r="AS3" i="70"/>
  <c r="AS16" i="77"/>
  <c r="AL16" i="77"/>
  <c r="AU16" i="77" s="1"/>
  <c r="U27" i="90"/>
  <c r="AS8" i="61"/>
  <c r="AL8" i="61"/>
  <c r="AU8" i="61" s="1"/>
  <c r="AS18" i="37"/>
  <c r="AL18" i="37"/>
  <c r="AU18" i="37" s="1"/>
  <c r="Z11" i="24"/>
  <c r="Z9" i="89"/>
  <c r="AS15" i="61"/>
  <c r="AL15" i="61"/>
  <c r="AU15" i="61" s="1"/>
  <c r="U18" i="49"/>
  <c r="AS11" i="70"/>
  <c r="AL11" i="70"/>
  <c r="AU11" i="70" s="1"/>
  <c r="AS21" i="70"/>
  <c r="AL21" i="70"/>
  <c r="AU21" i="70" s="1"/>
  <c r="Z18" i="80"/>
  <c r="AH18" i="80"/>
  <c r="AQ18" i="80" s="1"/>
  <c r="AR9" i="63"/>
  <c r="Y10" i="59"/>
  <c r="X10" i="59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L20" i="66"/>
  <c r="AU20" i="66" s="1"/>
  <c r="AT20" i="66"/>
  <c r="AS10" i="61"/>
  <c r="AL10" i="61"/>
  <c r="AU10" i="61" s="1"/>
  <c r="AR6" i="86"/>
  <c r="AL20" i="37"/>
  <c r="AU20" i="37" s="1"/>
  <c r="AT20" i="37"/>
  <c r="AS18" i="81"/>
  <c r="AL18" i="81"/>
  <c r="AU18" i="81" s="1"/>
  <c r="Z10" i="33"/>
  <c r="U16" i="41"/>
  <c r="AS9" i="66"/>
  <c r="AL9" i="66"/>
  <c r="AU9" i="66" s="1"/>
  <c r="AS14" i="81"/>
  <c r="AL14" i="81"/>
  <c r="AU14" i="81" s="1"/>
  <c r="AL14" i="70"/>
  <c r="AU14" i="70" s="1"/>
  <c r="AT14" i="70"/>
  <c r="AH17" i="72"/>
  <c r="AQ17" i="72" s="1"/>
  <c r="U23" i="98"/>
  <c r="AR9" i="33"/>
  <c r="AJ19" i="65"/>
  <c r="AK19" i="65"/>
  <c r="AT19" i="65" s="1"/>
  <c r="AJ13" i="65"/>
  <c r="AK13" i="65"/>
  <c r="AT13" i="65" s="1"/>
  <c r="AJ7" i="65"/>
  <c r="AK7" i="65"/>
  <c r="AT7" i="65" s="1"/>
  <c r="AI7" i="15"/>
  <c r="AN7" i="15"/>
  <c r="AS16" i="37"/>
  <c r="AL16" i="37"/>
  <c r="AU16" i="37" s="1"/>
  <c r="Y19" i="29"/>
  <c r="X19" i="29"/>
  <c r="U28" i="50"/>
  <c r="AS15" i="81"/>
  <c r="AL15" i="81"/>
  <c r="AU15" i="81" s="1"/>
  <c r="AJ4" i="70"/>
  <c r="AK4" i="70"/>
  <c r="AT4" i="70" s="1"/>
  <c r="AS22" i="70"/>
  <c r="AL22" i="70"/>
  <c r="AU22" i="70" s="1"/>
  <c r="AS3" i="77"/>
  <c r="AL3" i="77"/>
  <c r="AU3" i="77" s="1"/>
  <c r="W11" i="71"/>
  <c r="AF10" i="71"/>
  <c r="AO10" i="71" s="1"/>
  <c r="AG10" i="71"/>
  <c r="AP10" i="71" s="1"/>
  <c r="AE10" i="71"/>
  <c r="U27" i="94"/>
  <c r="U25" i="102"/>
  <c r="U5" i="44"/>
  <c r="X5" i="44" s="1"/>
  <c r="U9" i="45"/>
  <c r="AS15" i="17"/>
  <c r="AL15" i="17"/>
  <c r="AU15" i="17" s="1"/>
  <c r="AS12" i="66"/>
  <c r="AL12" i="66"/>
  <c r="AU12" i="66" s="1"/>
  <c r="AS14" i="61"/>
  <c r="AL14" i="61"/>
  <c r="AU14" i="61" s="1"/>
  <c r="AJ4" i="81"/>
  <c r="AK4" i="81"/>
  <c r="AT4" i="81" s="1"/>
  <c r="AT25" i="81" s="1"/>
  <c r="AS11" i="77"/>
  <c r="AL11" i="77"/>
  <c r="AU11" i="77" s="1"/>
  <c r="U9" i="58"/>
  <c r="AS16" i="17"/>
  <c r="AL16" i="17"/>
  <c r="AU16" i="17" s="1"/>
  <c r="AS13" i="66"/>
  <c r="AL13" i="66"/>
  <c r="AU13" i="66" s="1"/>
  <c r="AL19" i="37"/>
  <c r="AU19" i="37" s="1"/>
  <c r="AT19" i="37"/>
  <c r="AS17" i="81"/>
  <c r="AL17" i="81"/>
  <c r="AU17" i="81" s="1"/>
  <c r="AR16" i="72"/>
  <c r="Y17" i="34"/>
  <c r="X17" i="34"/>
  <c r="AL23" i="37"/>
  <c r="AU23" i="37" s="1"/>
  <c r="AT23" i="37"/>
  <c r="AS6" i="77"/>
  <c r="AL6" i="77"/>
  <c r="AU6" i="77" s="1"/>
  <c r="Y10" i="79"/>
  <c r="X10" i="79"/>
  <c r="AI9" i="59"/>
  <c r="AN9" i="59"/>
  <c r="AJ21" i="78"/>
  <c r="AK21" i="78"/>
  <c r="AT21" i="78" s="1"/>
  <c r="AJ15" i="78"/>
  <c r="AK15" i="78"/>
  <c r="AT15" i="78" s="1"/>
  <c r="AK9" i="78"/>
  <c r="AT9" i="78" s="1"/>
  <c r="AJ9" i="78"/>
  <c r="AS17" i="17"/>
  <c r="AL17" i="17"/>
  <c r="AU17" i="17" s="1"/>
  <c r="AS12" i="70"/>
  <c r="AL12" i="70"/>
  <c r="AU12" i="70" s="1"/>
  <c r="U26" i="35"/>
  <c r="AS13" i="77"/>
  <c r="AL13" i="77"/>
  <c r="AU13" i="77" s="1"/>
  <c r="AG23" i="23"/>
  <c r="AP23" i="23" s="1"/>
  <c r="AP25" i="23" s="1"/>
  <c r="AE23" i="23"/>
  <c r="AF23" i="23"/>
  <c r="AO23" i="23" s="1"/>
  <c r="AO25" i="23" s="1"/>
  <c r="U26" i="82"/>
  <c r="AS11" i="61"/>
  <c r="AL11" i="61"/>
  <c r="AU11" i="61" s="1"/>
  <c r="AS15" i="37"/>
  <c r="AL15" i="37"/>
  <c r="AU15" i="37" s="1"/>
  <c r="AS13" i="81"/>
  <c r="AL13" i="81"/>
  <c r="AU13" i="81" s="1"/>
  <c r="AS13" i="70"/>
  <c r="AL13" i="70"/>
  <c r="AU13" i="70" s="1"/>
  <c r="AR23" i="81"/>
  <c r="AR25" i="81" s="1"/>
  <c r="AL23" i="81"/>
  <c r="AU23" i="81" s="1"/>
  <c r="AS20" i="77"/>
  <c r="AL20" i="77"/>
  <c r="AU20" i="77" s="1"/>
  <c r="AX22" i="23"/>
  <c r="S22" i="23" s="1"/>
  <c r="AC22" i="23" s="1"/>
  <c r="AB23" i="23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J18" i="65"/>
  <c r="AK18" i="65"/>
  <c r="AT18" i="65" s="1"/>
  <c r="AK12" i="65"/>
  <c r="AT12" i="65" s="1"/>
  <c r="AJ12" i="65"/>
  <c r="AJ6" i="65"/>
  <c r="AK6" i="65"/>
  <c r="AT6" i="65" s="1"/>
  <c r="AH5" i="104"/>
  <c r="AQ5" i="104" s="1"/>
  <c r="Z5" i="104"/>
  <c r="AS13" i="17"/>
  <c r="AL13" i="17"/>
  <c r="AU13" i="17" s="1"/>
  <c r="AS16" i="66"/>
  <c r="AL16" i="66"/>
  <c r="AU16" i="66" s="1"/>
  <c r="AS18" i="61"/>
  <c r="AL18" i="61"/>
  <c r="AU18" i="61" s="1"/>
  <c r="AL23" i="78" l="1"/>
  <c r="AU23" i="78" s="1"/>
  <c r="Z9" i="93"/>
  <c r="AG17" i="72"/>
  <c r="AP17" i="72" s="1"/>
  <c r="AF17" i="60"/>
  <c r="AO17" i="60" s="1"/>
  <c r="Z10" i="59"/>
  <c r="AF10" i="59" s="1"/>
  <c r="AO10" i="59" s="1"/>
  <c r="AE17" i="72"/>
  <c r="AT25" i="70"/>
  <c r="AF18" i="21"/>
  <c r="AO18" i="21" s="1"/>
  <c r="W19" i="21"/>
  <c r="AE18" i="21"/>
  <c r="AG18" i="21"/>
  <c r="AP18" i="21" s="1"/>
  <c r="AH10" i="79"/>
  <c r="AQ10" i="79" s="1"/>
  <c r="AH19" i="29"/>
  <c r="AQ19" i="29" s="1"/>
  <c r="AR7" i="15"/>
  <c r="AS19" i="65"/>
  <c r="AL19" i="65"/>
  <c r="AU19" i="65" s="1"/>
  <c r="AE8" i="46"/>
  <c r="AG8" i="46"/>
  <c r="AP8" i="46" s="1"/>
  <c r="W9" i="46"/>
  <c r="AF8" i="46"/>
  <c r="AO8" i="46" s="1"/>
  <c r="AJ17" i="74"/>
  <c r="AK17" i="74"/>
  <c r="AT17" i="74" s="1"/>
  <c r="AJ11" i="74"/>
  <c r="AK11" i="74"/>
  <c r="AT11" i="74" s="1"/>
  <c r="AJ5" i="74"/>
  <c r="AK5" i="74"/>
  <c r="AT5" i="74" s="1"/>
  <c r="AR22" i="36"/>
  <c r="AH8" i="52"/>
  <c r="AQ8" i="52" s="1"/>
  <c r="U6" i="20"/>
  <c r="AR8" i="93"/>
  <c r="U8" i="54"/>
  <c r="AR18" i="29"/>
  <c r="AH8" i="15"/>
  <c r="AQ8" i="15" s="1"/>
  <c r="AS12" i="78"/>
  <c r="AL12" i="78"/>
  <c r="AU12" i="78" s="1"/>
  <c r="U7" i="51"/>
  <c r="AN18" i="68"/>
  <c r="AI18" i="68"/>
  <c r="AF7" i="86"/>
  <c r="AO7" i="86" s="1"/>
  <c r="AE7" i="86"/>
  <c r="W8" i="86"/>
  <c r="AG7" i="86"/>
  <c r="AP7" i="86" s="1"/>
  <c r="AS10" i="65"/>
  <c r="AL10" i="65"/>
  <c r="AU10" i="65" s="1"/>
  <c r="AL4" i="66"/>
  <c r="AU4" i="66" s="1"/>
  <c r="AS4" i="66"/>
  <c r="AS25" i="66" s="1"/>
  <c r="U8" i="96"/>
  <c r="Y8" i="105"/>
  <c r="X8" i="105"/>
  <c r="Z8" i="105" s="1"/>
  <c r="U25" i="10"/>
  <c r="AR17" i="12"/>
  <c r="U24" i="42"/>
  <c r="AS4" i="37"/>
  <c r="AS25" i="37" s="1"/>
  <c r="AL4" i="37"/>
  <c r="AU4" i="37" s="1"/>
  <c r="AL20" i="78"/>
  <c r="AU20" i="78" s="1"/>
  <c r="AT20" i="78"/>
  <c r="AH9" i="93"/>
  <c r="AQ9" i="93" s="1"/>
  <c r="AL4" i="77"/>
  <c r="AU4" i="77" s="1"/>
  <c r="AU25" i="77" s="1"/>
  <c r="C11" i="77" s="1"/>
  <c r="F21" i="57" s="1"/>
  <c r="AS4" i="77"/>
  <c r="AS25" i="77" s="1"/>
  <c r="AJ15" i="23"/>
  <c r="AK15" i="23"/>
  <c r="AT15" i="23" s="1"/>
  <c r="AK9" i="23"/>
  <c r="AT9" i="23" s="1"/>
  <c r="AJ9" i="23"/>
  <c r="AB4" i="23"/>
  <c r="AJ3" i="23"/>
  <c r="AS15" i="78"/>
  <c r="AL15" i="78"/>
  <c r="AU15" i="78" s="1"/>
  <c r="Z10" i="79"/>
  <c r="AH17" i="34"/>
  <c r="AQ17" i="34" s="1"/>
  <c r="AS4" i="81"/>
  <c r="AS25" i="81" s="1"/>
  <c r="AL4" i="81"/>
  <c r="AU4" i="81" s="1"/>
  <c r="AU25" i="81" s="1"/>
  <c r="C11" i="81" s="1"/>
  <c r="F25" i="57" s="1"/>
  <c r="U24" i="102"/>
  <c r="Y11" i="71"/>
  <c r="Z11" i="71" s="1"/>
  <c r="X11" i="71"/>
  <c r="AS4" i="70"/>
  <c r="AS25" i="70" s="1"/>
  <c r="AL4" i="70"/>
  <c r="AU4" i="70" s="1"/>
  <c r="AU25" i="70" s="1"/>
  <c r="C11" i="70" s="1"/>
  <c r="F14" i="57" s="1"/>
  <c r="Z19" i="29"/>
  <c r="AS16" i="78"/>
  <c r="AL16" i="78"/>
  <c r="AU16" i="78" s="1"/>
  <c r="AJ22" i="74"/>
  <c r="AK22" i="74"/>
  <c r="AT22" i="74" s="1"/>
  <c r="AJ16" i="74"/>
  <c r="AK16" i="74"/>
  <c r="AT16" i="74" s="1"/>
  <c r="AJ10" i="74"/>
  <c r="AK10" i="74"/>
  <c r="AT10" i="74" s="1"/>
  <c r="AN7" i="53"/>
  <c r="AI7" i="53"/>
  <c r="W11" i="63"/>
  <c r="AG10" i="63"/>
  <c r="AP10" i="63" s="1"/>
  <c r="AF10" i="63"/>
  <c r="AO10" i="63" s="1"/>
  <c r="AE10" i="63"/>
  <c r="Z8" i="52"/>
  <c r="AS17" i="78"/>
  <c r="AL17" i="78"/>
  <c r="AU17" i="78" s="1"/>
  <c r="U24" i="48"/>
  <c r="U18" i="87"/>
  <c r="Z8" i="15"/>
  <c r="AS9" i="65"/>
  <c r="AL9" i="65"/>
  <c r="AU9" i="65" s="1"/>
  <c r="U18" i="99"/>
  <c r="U15" i="43"/>
  <c r="Y19" i="68"/>
  <c r="X19" i="68"/>
  <c r="AH18" i="12"/>
  <c r="AQ18" i="12" s="1"/>
  <c r="AR17" i="76"/>
  <c r="AS16" i="65"/>
  <c r="AL16" i="65"/>
  <c r="AU16" i="65" s="1"/>
  <c r="AU25" i="37"/>
  <c r="C11" i="37" s="1"/>
  <c r="AS7" i="78"/>
  <c r="AL7" i="78"/>
  <c r="AU7" i="78" s="1"/>
  <c r="Y10" i="19"/>
  <c r="X10" i="19"/>
  <c r="Z10" i="19" s="1"/>
  <c r="AN7" i="105"/>
  <c r="AI7" i="105"/>
  <c r="AF7" i="32"/>
  <c r="AO7" i="32" s="1"/>
  <c r="W8" i="32"/>
  <c r="AE7" i="32"/>
  <c r="AG7" i="32"/>
  <c r="AP7" i="32" s="1"/>
  <c r="AH23" i="36"/>
  <c r="AQ23" i="36" s="1"/>
  <c r="AQ25" i="36" s="1"/>
  <c r="AZ3" i="36"/>
  <c r="AS5" i="65"/>
  <c r="AL5" i="65"/>
  <c r="AU5" i="65" s="1"/>
  <c r="AT25" i="37"/>
  <c r="U6" i="84"/>
  <c r="U17" i="83"/>
  <c r="U8" i="88"/>
  <c r="AF9" i="93"/>
  <c r="AO9" i="93" s="1"/>
  <c r="AE9" i="93"/>
  <c r="W10" i="93"/>
  <c r="AG9" i="93"/>
  <c r="AP9" i="93" s="1"/>
  <c r="AJ22" i="23"/>
  <c r="AK22" i="23"/>
  <c r="AT22" i="23" s="1"/>
  <c r="AN23" i="23"/>
  <c r="AN25" i="23" s="1"/>
  <c r="AI23" i="23"/>
  <c r="AR23" i="23" s="1"/>
  <c r="AR25" i="23" s="1"/>
  <c r="AJ21" i="23"/>
  <c r="AK21" i="23"/>
  <c r="AT21" i="23" s="1"/>
  <c r="AJ20" i="23"/>
  <c r="AK20" i="23"/>
  <c r="AT20" i="23" s="1"/>
  <c r="AJ8" i="23"/>
  <c r="AK8" i="23"/>
  <c r="AT8" i="23" s="1"/>
  <c r="AK23" i="23"/>
  <c r="Z17" i="34"/>
  <c r="AS7" i="65"/>
  <c r="AL7" i="65"/>
  <c r="AU7" i="65" s="1"/>
  <c r="U15" i="41"/>
  <c r="AK4" i="78"/>
  <c r="AT4" i="78" s="1"/>
  <c r="AJ4" i="78"/>
  <c r="AG9" i="89"/>
  <c r="AP9" i="89" s="1"/>
  <c r="AE9" i="89"/>
  <c r="W10" i="89"/>
  <c r="AF9" i="89"/>
  <c r="AO9" i="89" s="1"/>
  <c r="U15" i="16"/>
  <c r="U7" i="100"/>
  <c r="AJ21" i="74"/>
  <c r="AK21" i="74"/>
  <c r="AT21" i="74" s="1"/>
  <c r="AJ15" i="74"/>
  <c r="AK15" i="74"/>
  <c r="AT15" i="74" s="1"/>
  <c r="AJ9" i="74"/>
  <c r="AK9" i="74"/>
  <c r="AT9" i="74" s="1"/>
  <c r="AB4" i="74"/>
  <c r="AJ3" i="74"/>
  <c r="AS14" i="65"/>
  <c r="AL14" i="65"/>
  <c r="AU14" i="65" s="1"/>
  <c r="Y9" i="47"/>
  <c r="X9" i="47"/>
  <c r="AR9" i="79"/>
  <c r="AS15" i="65"/>
  <c r="AL15" i="65"/>
  <c r="AU15" i="65" s="1"/>
  <c r="AS18" i="78"/>
  <c r="AL18" i="78"/>
  <c r="AU18" i="78" s="1"/>
  <c r="U17" i="55"/>
  <c r="U13" i="11"/>
  <c r="Z18" i="12"/>
  <c r="AN9" i="19"/>
  <c r="AI9" i="19"/>
  <c r="AR16" i="34"/>
  <c r="Y8" i="101"/>
  <c r="X8" i="101"/>
  <c r="Z8" i="101" s="1"/>
  <c r="Z23" i="36"/>
  <c r="AH11" i="67"/>
  <c r="AQ11" i="67" s="1"/>
  <c r="AS8" i="78"/>
  <c r="AL8" i="78"/>
  <c r="AU8" i="78" s="1"/>
  <c r="AR23" i="65"/>
  <c r="AR25" i="65" s="1"/>
  <c r="AL23" i="65"/>
  <c r="AU23" i="65" s="1"/>
  <c r="AS12" i="65"/>
  <c r="AL12" i="65"/>
  <c r="AU12" i="65" s="1"/>
  <c r="AK13" i="23"/>
  <c r="AT13" i="23" s="1"/>
  <c r="AJ13" i="23"/>
  <c r="U8" i="45"/>
  <c r="AS3" i="78"/>
  <c r="AL3" i="78"/>
  <c r="AU3" i="78" s="1"/>
  <c r="AS22" i="78"/>
  <c r="AL22" i="78"/>
  <c r="AU22" i="78" s="1"/>
  <c r="AG11" i="24"/>
  <c r="AP11" i="24" s="1"/>
  <c r="AE11" i="24"/>
  <c r="AF11" i="24"/>
  <c r="AO11" i="24" s="1"/>
  <c r="W12" i="24"/>
  <c r="U26" i="90"/>
  <c r="AH18" i="25"/>
  <c r="AQ18" i="25" s="1"/>
  <c r="AJ20" i="74"/>
  <c r="AK20" i="74"/>
  <c r="AT20" i="74" s="1"/>
  <c r="AJ14" i="74"/>
  <c r="AK14" i="74"/>
  <c r="AT14" i="74" s="1"/>
  <c r="AK8" i="74"/>
  <c r="AT8" i="74" s="1"/>
  <c r="AJ8" i="74"/>
  <c r="AS5" i="78"/>
  <c r="AL5" i="78"/>
  <c r="AU5" i="78" s="1"/>
  <c r="AR17" i="21"/>
  <c r="U18" i="103"/>
  <c r="AG11" i="2"/>
  <c r="AP11" i="2" s="1"/>
  <c r="AF11" i="2"/>
  <c r="AO11" i="2" s="1"/>
  <c r="W12" i="2"/>
  <c r="AE11" i="2"/>
  <c r="AR7" i="52"/>
  <c r="AG10" i="28"/>
  <c r="AP10" i="28" s="1"/>
  <c r="W11" i="28"/>
  <c r="AF10" i="28"/>
  <c r="AO10" i="28" s="1"/>
  <c r="AE10" i="28"/>
  <c r="AU25" i="66"/>
  <c r="C11" i="66" s="1"/>
  <c r="F10" i="57" s="1"/>
  <c r="AN18" i="64"/>
  <c r="AI18" i="64"/>
  <c r="AS22" i="65"/>
  <c r="AL22" i="65"/>
  <c r="AU22" i="65" s="1"/>
  <c r="AS13" i="78"/>
  <c r="AL13" i="78"/>
  <c r="AU13" i="78" s="1"/>
  <c r="AF11" i="67"/>
  <c r="AO11" i="67" s="1"/>
  <c r="W12" i="67"/>
  <c r="AG11" i="67"/>
  <c r="AP11" i="67" s="1"/>
  <c r="AE11" i="67"/>
  <c r="AH18" i="76"/>
  <c r="AQ18" i="76" s="1"/>
  <c r="AS11" i="65"/>
  <c r="AL11" i="65"/>
  <c r="AU11" i="65" s="1"/>
  <c r="U13" i="95"/>
  <c r="U15" i="91"/>
  <c r="AL4" i="17"/>
  <c r="AU4" i="17" s="1"/>
  <c r="AU25" i="17" s="1"/>
  <c r="C11" i="17" s="1"/>
  <c r="AS4" i="17"/>
  <c r="AS25" i="17" s="1"/>
  <c r="AE10" i="38"/>
  <c r="AF10" i="38"/>
  <c r="AO10" i="38" s="1"/>
  <c r="AG10" i="38"/>
  <c r="AP10" i="38" s="1"/>
  <c r="W11" i="38"/>
  <c r="AJ16" i="23"/>
  <c r="AK16" i="23"/>
  <c r="AT16" i="23" s="1"/>
  <c r="AJ19" i="23"/>
  <c r="AK19" i="23"/>
  <c r="AT19" i="23" s="1"/>
  <c r="AK7" i="23"/>
  <c r="AT7" i="23" s="1"/>
  <c r="AJ7" i="23"/>
  <c r="AS21" i="78"/>
  <c r="AL21" i="78"/>
  <c r="AU21" i="78" s="1"/>
  <c r="U8" i="58"/>
  <c r="U26" i="94"/>
  <c r="AG10" i="33"/>
  <c r="AP10" i="33" s="1"/>
  <c r="AF10" i="33"/>
  <c r="AO10" i="33" s="1"/>
  <c r="W11" i="33"/>
  <c r="AE10" i="33"/>
  <c r="AF5" i="104"/>
  <c r="AO5" i="104" s="1"/>
  <c r="AE5" i="104"/>
  <c r="W6" i="104"/>
  <c r="AG5" i="104"/>
  <c r="AP5" i="104" s="1"/>
  <c r="AJ18" i="23"/>
  <c r="AK18" i="23"/>
  <c r="AT18" i="23" s="1"/>
  <c r="AK12" i="23"/>
  <c r="AT12" i="23" s="1"/>
  <c r="AJ12" i="23"/>
  <c r="AK6" i="23"/>
  <c r="AT6" i="23" s="1"/>
  <c r="AJ6" i="23"/>
  <c r="U25" i="82"/>
  <c r="AS9" i="78"/>
  <c r="AL9" i="78"/>
  <c r="AU9" i="78" s="1"/>
  <c r="AI10" i="71"/>
  <c r="AN10" i="71"/>
  <c r="AS13" i="65"/>
  <c r="AL13" i="65"/>
  <c r="AU13" i="65" s="1"/>
  <c r="U22" i="98"/>
  <c r="AH10" i="59"/>
  <c r="AQ10" i="59" s="1"/>
  <c r="AJ23" i="74"/>
  <c r="AS23" i="74" s="1"/>
  <c r="AK23" i="74"/>
  <c r="Z18" i="25"/>
  <c r="AJ19" i="74"/>
  <c r="AK19" i="74"/>
  <c r="AT19" i="74" s="1"/>
  <c r="AJ13" i="74"/>
  <c r="AK13" i="74"/>
  <c r="AT13" i="74" s="1"/>
  <c r="AJ7" i="74"/>
  <c r="AK7" i="74"/>
  <c r="AT7" i="74" s="1"/>
  <c r="Y8" i="53"/>
  <c r="X8" i="53"/>
  <c r="AR10" i="67"/>
  <c r="U20" i="18"/>
  <c r="U27" i="85"/>
  <c r="AS20" i="65"/>
  <c r="AL20" i="65"/>
  <c r="AU20" i="65" s="1"/>
  <c r="AE18" i="39"/>
  <c r="W19" i="39"/>
  <c r="AF18" i="39"/>
  <c r="AO18" i="39" s="1"/>
  <c r="AG18" i="39"/>
  <c r="AP18" i="39" s="1"/>
  <c r="AL3" i="65"/>
  <c r="AU3" i="65" s="1"/>
  <c r="AS3" i="65"/>
  <c r="AS6" i="78"/>
  <c r="AL6" i="78"/>
  <c r="AU6" i="78" s="1"/>
  <c r="U6" i="9"/>
  <c r="Y10" i="97"/>
  <c r="X10" i="97"/>
  <c r="Z10" i="97" s="1"/>
  <c r="AG10" i="75"/>
  <c r="AP10" i="75" s="1"/>
  <c r="AF10" i="75"/>
  <c r="AO10" i="75" s="1"/>
  <c r="AE10" i="75"/>
  <c r="W11" i="75"/>
  <c r="AH18" i="21"/>
  <c r="AQ18" i="21" s="1"/>
  <c r="AI7" i="101"/>
  <c r="AN7" i="101"/>
  <c r="Z18" i="76"/>
  <c r="AT25" i="17"/>
  <c r="Y18" i="60"/>
  <c r="X18" i="60"/>
  <c r="Y18" i="72"/>
  <c r="X18" i="72"/>
  <c r="Z18" i="72" s="1"/>
  <c r="AK10" i="23"/>
  <c r="AT10" i="23" s="1"/>
  <c r="AJ10" i="23"/>
  <c r="AS6" i="65"/>
  <c r="AL6" i="65"/>
  <c r="AU6" i="65" s="1"/>
  <c r="AJ14" i="23"/>
  <c r="AS14" i="23" s="1"/>
  <c r="AK14" i="23"/>
  <c r="AS18" i="65"/>
  <c r="AL18" i="65"/>
  <c r="AU18" i="65" s="1"/>
  <c r="AJ17" i="23"/>
  <c r="AK17" i="23"/>
  <c r="AT17" i="23" s="1"/>
  <c r="AK11" i="23"/>
  <c r="AT11" i="23" s="1"/>
  <c r="AJ11" i="23"/>
  <c r="AJ5" i="23"/>
  <c r="AK5" i="23"/>
  <c r="AT5" i="23" s="1"/>
  <c r="U25" i="35"/>
  <c r="AR9" i="59"/>
  <c r="AH5" i="44"/>
  <c r="AQ5" i="44" s="1"/>
  <c r="Z5" i="44"/>
  <c r="U27" i="50"/>
  <c r="AS10" i="78"/>
  <c r="AL10" i="78"/>
  <c r="AU10" i="78" s="1"/>
  <c r="W19" i="80"/>
  <c r="AE18" i="80"/>
  <c r="AG18" i="80"/>
  <c r="AP18" i="80" s="1"/>
  <c r="AF18" i="80"/>
  <c r="AO18" i="80" s="1"/>
  <c r="U17" i="49"/>
  <c r="AJ18" i="74"/>
  <c r="AS18" i="74" s="1"/>
  <c r="AK18" i="74"/>
  <c r="AK12" i="74"/>
  <c r="AT12" i="74" s="1"/>
  <c r="AJ12" i="74"/>
  <c r="AJ6" i="74"/>
  <c r="AK6" i="74"/>
  <c r="AT6" i="74" s="1"/>
  <c r="U6" i="92"/>
  <c r="AS8" i="65"/>
  <c r="AL8" i="65"/>
  <c r="AU8" i="65" s="1"/>
  <c r="AN8" i="47"/>
  <c r="AI8" i="47"/>
  <c r="AS11" i="78"/>
  <c r="AL11" i="78"/>
  <c r="AU11" i="78" s="1"/>
  <c r="AK4" i="65"/>
  <c r="AT4" i="65" s="1"/>
  <c r="AT25" i="65" s="1"/>
  <c r="AJ4" i="65"/>
  <c r="AS21" i="65"/>
  <c r="AL21" i="65"/>
  <c r="AU21" i="65" s="1"/>
  <c r="Y19" i="64"/>
  <c r="X19" i="64"/>
  <c r="Z19" i="64" s="1"/>
  <c r="AL4" i="61"/>
  <c r="AU4" i="61" s="1"/>
  <c r="AU25" i="61" s="1"/>
  <c r="C11" i="61" s="1"/>
  <c r="F5" i="57" s="1"/>
  <c r="AS4" i="61"/>
  <c r="AS25" i="61" s="1"/>
  <c r="AT25" i="66"/>
  <c r="AL19" i="78"/>
  <c r="AU19" i="78" s="1"/>
  <c r="AT19" i="78"/>
  <c r="AN9" i="97"/>
  <c r="AI9" i="97"/>
  <c r="AR17" i="25"/>
  <c r="AS17" i="65"/>
  <c r="AL17" i="65"/>
  <c r="AU17" i="65" s="1"/>
  <c r="U5" i="13"/>
  <c r="X5" i="13" s="1"/>
  <c r="AS14" i="78"/>
  <c r="AL14" i="78"/>
  <c r="AU14" i="78" s="1"/>
  <c r="AN17" i="60"/>
  <c r="AI17" i="60"/>
  <c r="AN17" i="72"/>
  <c r="Z19" i="68" l="1"/>
  <c r="AG10" i="59"/>
  <c r="AP10" i="59" s="1"/>
  <c r="W11" i="59"/>
  <c r="AE10" i="59"/>
  <c r="AN10" i="59" s="1"/>
  <c r="AI17" i="72"/>
  <c r="AR17" i="72" s="1"/>
  <c r="Z9" i="47"/>
  <c r="AF9" i="47" s="1"/>
  <c r="AO9" i="47" s="1"/>
  <c r="AE8" i="101"/>
  <c r="AF8" i="101"/>
  <c r="AO8" i="101" s="1"/>
  <c r="W9" i="101"/>
  <c r="AG8" i="101"/>
  <c r="AP8" i="101" s="1"/>
  <c r="AE11" i="71"/>
  <c r="W12" i="71"/>
  <c r="AG11" i="71"/>
  <c r="AP11" i="71" s="1"/>
  <c r="AF11" i="71"/>
  <c r="AO11" i="71" s="1"/>
  <c r="AG9" i="47"/>
  <c r="AP9" i="47" s="1"/>
  <c r="W10" i="47"/>
  <c r="AE9" i="47"/>
  <c r="AR17" i="60"/>
  <c r="AR7" i="101"/>
  <c r="AR9" i="97"/>
  <c r="AS5" i="23"/>
  <c r="AL5" i="23"/>
  <c r="AU5" i="23" s="1"/>
  <c r="W11" i="97"/>
  <c r="AG10" i="97"/>
  <c r="AP10" i="97" s="1"/>
  <c r="AF10" i="97"/>
  <c r="AO10" i="97" s="1"/>
  <c r="AE10" i="97"/>
  <c r="AS7" i="74"/>
  <c r="AL7" i="74"/>
  <c r="AU7" i="74" s="1"/>
  <c r="U25" i="94"/>
  <c r="AH5" i="13"/>
  <c r="AQ5" i="13" s="1"/>
  <c r="Z5" i="13"/>
  <c r="AH19" i="64"/>
  <c r="AQ19" i="64" s="1"/>
  <c r="U26" i="50"/>
  <c r="AS11" i="23"/>
  <c r="AL11" i="23"/>
  <c r="AU11" i="23" s="1"/>
  <c r="AL14" i="23"/>
  <c r="AU14" i="23" s="1"/>
  <c r="AT14" i="23"/>
  <c r="AH18" i="72"/>
  <c r="AQ18" i="72" s="1"/>
  <c r="Y11" i="75"/>
  <c r="Z11" i="75" s="1"/>
  <c r="X11" i="75"/>
  <c r="U24" i="82"/>
  <c r="AS18" i="23"/>
  <c r="AL18" i="23"/>
  <c r="AU18" i="23" s="1"/>
  <c r="AI10" i="33"/>
  <c r="AN10" i="33"/>
  <c r="AN11" i="67"/>
  <c r="AI11" i="67"/>
  <c r="AI10" i="28"/>
  <c r="AN10" i="28"/>
  <c r="AN11" i="2"/>
  <c r="AI11" i="2"/>
  <c r="AS13" i="23"/>
  <c r="AL13" i="23"/>
  <c r="AU13" i="23" s="1"/>
  <c r="W19" i="12"/>
  <c r="AE18" i="12"/>
  <c r="AG18" i="12"/>
  <c r="AP18" i="12" s="1"/>
  <c r="AF18" i="12"/>
  <c r="AO18" i="12" s="1"/>
  <c r="Y10" i="89"/>
  <c r="X10" i="89"/>
  <c r="Z10" i="89" s="1"/>
  <c r="U14" i="41"/>
  <c r="AS8" i="23"/>
  <c r="AL8" i="23"/>
  <c r="AU8" i="23" s="1"/>
  <c r="AN9" i="93"/>
  <c r="AI9" i="93"/>
  <c r="U17" i="87"/>
  <c r="AN10" i="63"/>
  <c r="AI10" i="63"/>
  <c r="AH11" i="71"/>
  <c r="AQ11" i="71" s="1"/>
  <c r="AL3" i="23"/>
  <c r="AU3" i="23" s="1"/>
  <c r="AS3" i="23"/>
  <c r="U7" i="96"/>
  <c r="U5" i="20"/>
  <c r="X5" i="20" s="1"/>
  <c r="AS11" i="74"/>
  <c r="AL11" i="74"/>
  <c r="AU11" i="74" s="1"/>
  <c r="Y19" i="21"/>
  <c r="X19" i="21"/>
  <c r="AF18" i="76"/>
  <c r="AO18" i="76" s="1"/>
  <c r="AG18" i="76"/>
  <c r="AP18" i="76" s="1"/>
  <c r="AE18" i="76"/>
  <c r="W19" i="76"/>
  <c r="AI10" i="75"/>
  <c r="AN10" i="75"/>
  <c r="AH8" i="53"/>
  <c r="AQ8" i="53" s="1"/>
  <c r="AS13" i="74"/>
  <c r="AL13" i="74"/>
  <c r="AU13" i="74" s="1"/>
  <c r="AS6" i="23"/>
  <c r="AL6" i="23"/>
  <c r="AU6" i="23" s="1"/>
  <c r="Y11" i="33"/>
  <c r="X11" i="33"/>
  <c r="U7" i="58"/>
  <c r="AS19" i="23"/>
  <c r="AL19" i="23"/>
  <c r="AU19" i="23" s="1"/>
  <c r="AI10" i="38"/>
  <c r="AN10" i="38"/>
  <c r="U12" i="95"/>
  <c r="Y12" i="2"/>
  <c r="X12" i="2"/>
  <c r="AS14" i="74"/>
  <c r="AL14" i="74"/>
  <c r="AU14" i="74" s="1"/>
  <c r="U25" i="90"/>
  <c r="AS9" i="74"/>
  <c r="AL9" i="74"/>
  <c r="AU9" i="74" s="1"/>
  <c r="U6" i="100"/>
  <c r="AN9" i="89"/>
  <c r="AI9" i="89"/>
  <c r="U5" i="84"/>
  <c r="X5" i="84" s="1"/>
  <c r="AH10" i="19"/>
  <c r="AQ10" i="19" s="1"/>
  <c r="AH19" i="68"/>
  <c r="AQ19" i="68" s="1"/>
  <c r="U17" i="99"/>
  <c r="AS10" i="74"/>
  <c r="AL10" i="74"/>
  <c r="AU10" i="74" s="1"/>
  <c r="AK4" i="23"/>
  <c r="AT4" i="23" s="1"/>
  <c r="AJ4" i="23"/>
  <c r="U24" i="10"/>
  <c r="Y8" i="86"/>
  <c r="X8" i="86"/>
  <c r="Z8" i="86" s="1"/>
  <c r="U6" i="51"/>
  <c r="AI8" i="46"/>
  <c r="AN8" i="46"/>
  <c r="AI18" i="80"/>
  <c r="AN18" i="80"/>
  <c r="AF18" i="72"/>
  <c r="AO18" i="72" s="1"/>
  <c r="AE18" i="72"/>
  <c r="W19" i="72"/>
  <c r="AG18" i="72"/>
  <c r="AP18" i="72" s="1"/>
  <c r="U5" i="9"/>
  <c r="X5" i="9" s="1"/>
  <c r="U26" i="85"/>
  <c r="U25" i="85" s="1"/>
  <c r="Z8" i="53"/>
  <c r="AR10" i="71"/>
  <c r="Y12" i="67"/>
  <c r="X12" i="67"/>
  <c r="Y11" i="28"/>
  <c r="X11" i="28"/>
  <c r="Y12" i="24"/>
  <c r="X12" i="24"/>
  <c r="U12" i="11"/>
  <c r="AS20" i="23"/>
  <c r="AL20" i="23"/>
  <c r="AU20" i="23" s="1"/>
  <c r="AS22" i="23"/>
  <c r="AL22" i="23"/>
  <c r="AU22" i="23" s="1"/>
  <c r="AN7" i="32"/>
  <c r="AI7" i="32"/>
  <c r="AE10" i="19"/>
  <c r="AG10" i="19"/>
  <c r="AP10" i="19" s="1"/>
  <c r="AF10" i="19"/>
  <c r="AO10" i="19" s="1"/>
  <c r="W11" i="19"/>
  <c r="W20" i="68"/>
  <c r="AG19" i="68"/>
  <c r="AP19" i="68" s="1"/>
  <c r="AF19" i="68"/>
  <c r="AO19" i="68" s="1"/>
  <c r="AE19" i="68"/>
  <c r="U23" i="48"/>
  <c r="AS9" i="23"/>
  <c r="AL9" i="23"/>
  <c r="AU9" i="23" s="1"/>
  <c r="AH8" i="105"/>
  <c r="AQ8" i="105" s="1"/>
  <c r="AN7" i="86"/>
  <c r="AI7" i="86"/>
  <c r="U7" i="54"/>
  <c r="AS17" i="74"/>
  <c r="AL17" i="74"/>
  <c r="AU17" i="74" s="1"/>
  <c r="Y6" i="104"/>
  <c r="X6" i="104"/>
  <c r="AS16" i="23"/>
  <c r="AL16" i="23"/>
  <c r="AU16" i="23" s="1"/>
  <c r="AR18" i="64"/>
  <c r="AS20" i="74"/>
  <c r="AL20" i="74"/>
  <c r="AU20" i="74" s="1"/>
  <c r="AS15" i="74"/>
  <c r="AL15" i="74"/>
  <c r="AU15" i="74" s="1"/>
  <c r="U14" i="16"/>
  <c r="AL4" i="78"/>
  <c r="AU4" i="78" s="1"/>
  <c r="AU25" i="78" s="1"/>
  <c r="C11" i="78" s="1"/>
  <c r="F22" i="57" s="1"/>
  <c r="AS4" i="78"/>
  <c r="AS25" i="78" s="1"/>
  <c r="AE17" i="34"/>
  <c r="AF17" i="34"/>
  <c r="AO17" i="34" s="1"/>
  <c r="W18" i="34"/>
  <c r="AG17" i="34"/>
  <c r="AP17" i="34" s="1"/>
  <c r="U7" i="88"/>
  <c r="Y8" i="32"/>
  <c r="X8" i="32"/>
  <c r="Y11" i="63"/>
  <c r="X11" i="63"/>
  <c r="AS16" i="74"/>
  <c r="AL16" i="74"/>
  <c r="AU16" i="74" s="1"/>
  <c r="AF19" i="29"/>
  <c r="AO19" i="29" s="1"/>
  <c r="AE19" i="29"/>
  <c r="W20" i="29"/>
  <c r="AG19" i="29"/>
  <c r="AP19" i="29" s="1"/>
  <c r="W11" i="79"/>
  <c r="AE10" i="79"/>
  <c r="AF10" i="79"/>
  <c r="AO10" i="79" s="1"/>
  <c r="AG10" i="79"/>
  <c r="AP10" i="79" s="1"/>
  <c r="U23" i="42"/>
  <c r="AE8" i="105"/>
  <c r="AF8" i="105"/>
  <c r="AO8" i="105" s="1"/>
  <c r="AG8" i="105"/>
  <c r="AP8" i="105" s="1"/>
  <c r="W9" i="105"/>
  <c r="AF19" i="64"/>
  <c r="AO19" i="64" s="1"/>
  <c r="AG19" i="64"/>
  <c r="AP19" i="64" s="1"/>
  <c r="W20" i="64"/>
  <c r="AE19" i="64"/>
  <c r="AL18" i="74"/>
  <c r="AU18" i="74" s="1"/>
  <c r="AT18" i="74"/>
  <c r="U5" i="92"/>
  <c r="X5" i="92" s="1"/>
  <c r="Y19" i="80"/>
  <c r="X19" i="80"/>
  <c r="Z19" i="80" s="1"/>
  <c r="U24" i="35"/>
  <c r="AH18" i="60"/>
  <c r="AQ18" i="60" s="1"/>
  <c r="Y19" i="39"/>
  <c r="X19" i="39"/>
  <c r="AS19" i="74"/>
  <c r="AL19" i="74"/>
  <c r="AU19" i="74" s="1"/>
  <c r="AS12" i="23"/>
  <c r="AL12" i="23"/>
  <c r="AU12" i="23" s="1"/>
  <c r="AS6" i="74"/>
  <c r="AL6" i="74"/>
  <c r="AU6" i="74" s="1"/>
  <c r="U16" i="49"/>
  <c r="AE5" i="44"/>
  <c r="AF5" i="44"/>
  <c r="AO5" i="44" s="1"/>
  <c r="AG5" i="44"/>
  <c r="AP5" i="44" s="1"/>
  <c r="W6" i="44"/>
  <c r="AS10" i="23"/>
  <c r="AL10" i="23"/>
  <c r="AU10" i="23" s="1"/>
  <c r="Z18" i="60"/>
  <c r="AH10" i="97"/>
  <c r="AQ10" i="97" s="1"/>
  <c r="AN18" i="39"/>
  <c r="AI18" i="39"/>
  <c r="U19" i="18"/>
  <c r="AG18" i="25"/>
  <c r="AP18" i="25" s="1"/>
  <c r="W19" i="25"/>
  <c r="AE18" i="25"/>
  <c r="AF18" i="25"/>
  <c r="AO18" i="25" s="1"/>
  <c r="U21" i="98"/>
  <c r="AN5" i="104"/>
  <c r="AI5" i="104"/>
  <c r="AS7" i="23"/>
  <c r="AL7" i="23"/>
  <c r="AU7" i="23" s="1"/>
  <c r="Y11" i="38"/>
  <c r="X11" i="38"/>
  <c r="AS8" i="74"/>
  <c r="AL8" i="74"/>
  <c r="AU8" i="74" s="1"/>
  <c r="AN11" i="24"/>
  <c r="AI11" i="24"/>
  <c r="AG23" i="36"/>
  <c r="AP23" i="36" s="1"/>
  <c r="AP25" i="36" s="1"/>
  <c r="AE23" i="36"/>
  <c r="AF23" i="36"/>
  <c r="AO23" i="36" s="1"/>
  <c r="AO25" i="36" s="1"/>
  <c r="AR9" i="19"/>
  <c r="U16" i="55"/>
  <c r="AS3" i="74"/>
  <c r="AL3" i="74"/>
  <c r="AU3" i="74" s="1"/>
  <c r="AT25" i="78"/>
  <c r="AL23" i="23"/>
  <c r="AU23" i="23" s="1"/>
  <c r="AT23" i="23"/>
  <c r="AS21" i="23"/>
  <c r="AL21" i="23"/>
  <c r="AU21" i="23" s="1"/>
  <c r="AG8" i="15"/>
  <c r="AP8" i="15" s="1"/>
  <c r="W9" i="15"/>
  <c r="AE8" i="15"/>
  <c r="AF8" i="15"/>
  <c r="AO8" i="15" s="1"/>
  <c r="AR7" i="53"/>
  <c r="U23" i="102"/>
  <c r="AR18" i="68"/>
  <c r="AS5" i="74"/>
  <c r="AL5" i="74"/>
  <c r="AU5" i="74" s="1"/>
  <c r="AR8" i="47"/>
  <c r="AS17" i="23"/>
  <c r="AL17" i="23"/>
  <c r="AU17" i="23" s="1"/>
  <c r="AL4" i="65"/>
  <c r="AU4" i="65" s="1"/>
  <c r="AU25" i="65" s="1"/>
  <c r="C11" i="65" s="1"/>
  <c r="F9" i="57" s="1"/>
  <c r="AS4" i="65"/>
  <c r="AS25" i="65" s="1"/>
  <c r="AS12" i="74"/>
  <c r="AL12" i="74"/>
  <c r="AU12" i="74" s="1"/>
  <c r="AL23" i="74"/>
  <c r="AU23" i="74" s="1"/>
  <c r="AT23" i="74"/>
  <c r="U14" i="91"/>
  <c r="U17" i="103"/>
  <c r="U7" i="45"/>
  <c r="AH8" i="101"/>
  <c r="AQ8" i="101" s="1"/>
  <c r="AH9" i="47"/>
  <c r="AQ9" i="47" s="1"/>
  <c r="AJ4" i="74"/>
  <c r="AK4" i="74"/>
  <c r="AT4" i="74" s="1"/>
  <c r="AS21" i="74"/>
  <c r="AL21" i="74"/>
  <c r="AU21" i="74" s="1"/>
  <c r="Y10" i="93"/>
  <c r="X10" i="93"/>
  <c r="U16" i="83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R7" i="105"/>
  <c r="U14" i="43"/>
  <c r="AE8" i="52"/>
  <c r="W9" i="52"/>
  <c r="AF8" i="52"/>
  <c r="AO8" i="52" s="1"/>
  <c r="AG8" i="52"/>
  <c r="AP8" i="52" s="1"/>
  <c r="AS22" i="74"/>
  <c r="AL22" i="74"/>
  <c r="AU22" i="74" s="1"/>
  <c r="AS15" i="23"/>
  <c r="AL15" i="23"/>
  <c r="AU15" i="23" s="1"/>
  <c r="Y9" i="46"/>
  <c r="X9" i="46"/>
  <c r="AI18" i="21"/>
  <c r="AN18" i="21"/>
  <c r="Y11" i="59"/>
  <c r="X11" i="59"/>
  <c r="Z6" i="104" l="1"/>
  <c r="W7" i="104" s="1"/>
  <c r="Z12" i="2"/>
  <c r="AI10" i="59"/>
  <c r="AT25" i="74"/>
  <c r="Z11" i="33"/>
  <c r="AF11" i="33" s="1"/>
  <c r="AO11" i="33" s="1"/>
  <c r="Z19" i="39"/>
  <c r="AF19" i="39" s="1"/>
  <c r="AO19" i="39" s="1"/>
  <c r="AE6" i="104"/>
  <c r="AG6" i="104"/>
  <c r="AP6" i="104" s="1"/>
  <c r="W20" i="39"/>
  <c r="AE19" i="39"/>
  <c r="AK14" i="36"/>
  <c r="AT14" i="36" s="1"/>
  <c r="AJ14" i="36"/>
  <c r="U6" i="45"/>
  <c r="U15" i="55"/>
  <c r="AR11" i="24"/>
  <c r="U20" i="98"/>
  <c r="U18" i="18"/>
  <c r="AH19" i="80"/>
  <c r="AQ19" i="80" s="1"/>
  <c r="X9" i="105"/>
  <c r="Y9" i="105"/>
  <c r="AN19" i="29"/>
  <c r="AI19" i="29"/>
  <c r="U6" i="54"/>
  <c r="Y11" i="19"/>
  <c r="X11" i="19"/>
  <c r="AF8" i="53"/>
  <c r="AO8" i="53" s="1"/>
  <c r="AE8" i="53"/>
  <c r="W9" i="53"/>
  <c r="AG8" i="53"/>
  <c r="AP8" i="53" s="1"/>
  <c r="Y19" i="72"/>
  <c r="X19" i="72"/>
  <c r="AR8" i="46"/>
  <c r="AH12" i="2"/>
  <c r="AQ12" i="2" s="1"/>
  <c r="AR10" i="38"/>
  <c r="AR9" i="93"/>
  <c r="AH10" i="89"/>
  <c r="AQ10" i="89" s="1"/>
  <c r="Y19" i="12"/>
  <c r="X19" i="12"/>
  <c r="AR10" i="28"/>
  <c r="Y10" i="47"/>
  <c r="X10" i="47"/>
  <c r="AI11" i="71"/>
  <c r="AN11" i="71"/>
  <c r="AJ20" i="36"/>
  <c r="AK20" i="36"/>
  <c r="AT20" i="36" s="1"/>
  <c r="AJ7" i="36"/>
  <c r="AK7" i="36"/>
  <c r="AT7" i="36" s="1"/>
  <c r="AJ6" i="36"/>
  <c r="AK6" i="36"/>
  <c r="AT6" i="36" s="1"/>
  <c r="AJ17" i="36"/>
  <c r="AK17" i="36"/>
  <c r="AT17" i="36" s="1"/>
  <c r="AJ5" i="36"/>
  <c r="AK5" i="36"/>
  <c r="AT5" i="36" s="1"/>
  <c r="AH10" i="93"/>
  <c r="AQ10" i="93" s="1"/>
  <c r="AS4" i="74"/>
  <c r="AS25" i="74" s="1"/>
  <c r="AL4" i="74"/>
  <c r="AU4" i="74" s="1"/>
  <c r="AN8" i="15"/>
  <c r="AI8" i="15"/>
  <c r="AR18" i="39"/>
  <c r="AG18" i="60"/>
  <c r="AP18" i="60" s="1"/>
  <c r="AF18" i="60"/>
  <c r="AO18" i="60" s="1"/>
  <c r="W19" i="60"/>
  <c r="AE18" i="60"/>
  <c r="AE19" i="80"/>
  <c r="AF19" i="80"/>
  <c r="AO19" i="80" s="1"/>
  <c r="W20" i="80"/>
  <c r="AG19" i="80"/>
  <c r="AP19" i="80" s="1"/>
  <c r="AN19" i="64"/>
  <c r="AI19" i="64"/>
  <c r="AH8" i="32"/>
  <c r="AQ8" i="32" s="1"/>
  <c r="Y18" i="34"/>
  <c r="X18" i="34"/>
  <c r="U13" i="16"/>
  <c r="AR10" i="59"/>
  <c r="AR7" i="86"/>
  <c r="U22" i="48"/>
  <c r="AH12" i="24"/>
  <c r="AQ12" i="24" s="1"/>
  <c r="AH12" i="67"/>
  <c r="AQ12" i="67" s="1"/>
  <c r="AI18" i="72"/>
  <c r="AN18" i="72"/>
  <c r="U23" i="10"/>
  <c r="U16" i="99"/>
  <c r="AH5" i="84"/>
  <c r="AQ5" i="84" s="1"/>
  <c r="Z5" i="84"/>
  <c r="AF12" i="2"/>
  <c r="AO12" i="2" s="1"/>
  <c r="W13" i="2"/>
  <c r="AE12" i="2"/>
  <c r="AG12" i="2"/>
  <c r="AP12" i="2" s="1"/>
  <c r="AH19" i="21"/>
  <c r="AQ19" i="21" s="1"/>
  <c r="AH5" i="20"/>
  <c r="AQ5" i="20" s="1"/>
  <c r="Z5" i="20"/>
  <c r="W11" i="89"/>
  <c r="AF10" i="89"/>
  <c r="AO10" i="89" s="1"/>
  <c r="AE10" i="89"/>
  <c r="AG10" i="89"/>
  <c r="AP10" i="89" s="1"/>
  <c r="AR11" i="67"/>
  <c r="U25" i="50"/>
  <c r="AF5" i="13"/>
  <c r="AO5" i="13" s="1"/>
  <c r="AE5" i="13"/>
  <c r="AG5" i="13"/>
  <c r="AP5" i="13" s="1"/>
  <c r="W6" i="13"/>
  <c r="AH9" i="46"/>
  <c r="AQ9" i="46" s="1"/>
  <c r="AJ8" i="36"/>
  <c r="AK8" i="36"/>
  <c r="AT8" i="36" s="1"/>
  <c r="Z9" i="46"/>
  <c r="AK13" i="36"/>
  <c r="AT13" i="36" s="1"/>
  <c r="AJ13" i="36"/>
  <c r="AK12" i="36"/>
  <c r="AT12" i="36" s="1"/>
  <c r="AJ12" i="36"/>
  <c r="U15" i="83"/>
  <c r="AJ11" i="36"/>
  <c r="AK11" i="36"/>
  <c r="AT11" i="36" s="1"/>
  <c r="Y9" i="52"/>
  <c r="X9" i="52"/>
  <c r="AK22" i="36"/>
  <c r="AT22" i="36" s="1"/>
  <c r="AJ22" i="36"/>
  <c r="AJ16" i="36"/>
  <c r="AK16" i="36"/>
  <c r="AT16" i="36" s="1"/>
  <c r="AJ10" i="36"/>
  <c r="AK10" i="36"/>
  <c r="AT10" i="36" s="1"/>
  <c r="AJ23" i="36"/>
  <c r="AS23" i="36" s="1"/>
  <c r="Z10" i="93"/>
  <c r="U16" i="103"/>
  <c r="U22" i="102"/>
  <c r="Y9" i="15"/>
  <c r="X9" i="15"/>
  <c r="Z9" i="15" s="1"/>
  <c r="AN18" i="25"/>
  <c r="AI18" i="25"/>
  <c r="AI5" i="44"/>
  <c r="AN5" i="44"/>
  <c r="Y20" i="64"/>
  <c r="X20" i="64"/>
  <c r="AN10" i="79"/>
  <c r="AI10" i="79"/>
  <c r="Z8" i="32"/>
  <c r="AN19" i="68"/>
  <c r="AI19" i="68"/>
  <c r="Z12" i="24"/>
  <c r="Z12" i="67"/>
  <c r="U24" i="85"/>
  <c r="U5" i="51"/>
  <c r="X5" i="51" s="1"/>
  <c r="AS4" i="23"/>
  <c r="AS25" i="23" s="1"/>
  <c r="AL4" i="23"/>
  <c r="AU4" i="23" s="1"/>
  <c r="AR9" i="89"/>
  <c r="AR10" i="75"/>
  <c r="Z19" i="21"/>
  <c r="AR10" i="63"/>
  <c r="U23" i="82"/>
  <c r="AN10" i="97"/>
  <c r="AI10" i="97"/>
  <c r="AH11" i="59"/>
  <c r="AQ11" i="59" s="1"/>
  <c r="AJ19" i="36"/>
  <c r="AK19" i="36"/>
  <c r="AT19" i="36" s="1"/>
  <c r="Z11" i="59"/>
  <c r="AK18" i="36"/>
  <c r="AT18" i="36" s="1"/>
  <c r="AJ18" i="36"/>
  <c r="AR18" i="21"/>
  <c r="AI8" i="52"/>
  <c r="AN8" i="52"/>
  <c r="AK21" i="36"/>
  <c r="AT21" i="36" s="1"/>
  <c r="AJ21" i="36"/>
  <c r="AJ15" i="36"/>
  <c r="AK15" i="36"/>
  <c r="AT15" i="36" s="1"/>
  <c r="AJ9" i="36"/>
  <c r="AK9" i="36"/>
  <c r="AT9" i="36" s="1"/>
  <c r="AB4" i="36"/>
  <c r="AJ3" i="36"/>
  <c r="AU25" i="74"/>
  <c r="C11" i="74" s="1"/>
  <c r="F18" i="57" s="1"/>
  <c r="AR5" i="104"/>
  <c r="Y19" i="25"/>
  <c r="X19" i="25"/>
  <c r="AN8" i="105"/>
  <c r="AI8" i="105"/>
  <c r="Y11" i="79"/>
  <c r="Z11" i="79" s="1"/>
  <c r="X11" i="79"/>
  <c r="AN17" i="34"/>
  <c r="AI17" i="34"/>
  <c r="AN10" i="19"/>
  <c r="AI10" i="19"/>
  <c r="AH8" i="86"/>
  <c r="AQ8" i="86" s="1"/>
  <c r="AT25" i="23"/>
  <c r="U24" i="90"/>
  <c r="Y19" i="76"/>
  <c r="X19" i="76"/>
  <c r="U6" i="96"/>
  <c r="AR11" i="2"/>
  <c r="AH11" i="75"/>
  <c r="AQ11" i="75" s="1"/>
  <c r="Y9" i="101"/>
  <c r="X9" i="101"/>
  <c r="U13" i="91"/>
  <c r="AI23" i="36"/>
  <c r="AN23" i="36"/>
  <c r="AN25" i="36" s="1"/>
  <c r="AH11" i="38"/>
  <c r="AQ11" i="38" s="1"/>
  <c r="U15" i="49"/>
  <c r="AH5" i="92"/>
  <c r="AQ5" i="92" s="1"/>
  <c r="Z5" i="92"/>
  <c r="AH11" i="63"/>
  <c r="AQ11" i="63" s="1"/>
  <c r="AH6" i="104"/>
  <c r="AQ6" i="104" s="1"/>
  <c r="AR7" i="32"/>
  <c r="AH11" i="28"/>
  <c r="AQ11" i="28" s="1"/>
  <c r="AH5" i="9"/>
  <c r="AQ5" i="9" s="1"/>
  <c r="Z5" i="9"/>
  <c r="AR18" i="80"/>
  <c r="AF8" i="86"/>
  <c r="AO8" i="86" s="1"/>
  <c r="AE8" i="86"/>
  <c r="W9" i="86"/>
  <c r="AG8" i="86"/>
  <c r="AP8" i="86" s="1"/>
  <c r="U11" i="95"/>
  <c r="U6" i="58"/>
  <c r="AN18" i="76"/>
  <c r="AI18" i="76"/>
  <c r="AR10" i="33"/>
  <c r="AG11" i="75"/>
  <c r="AP11" i="75" s="1"/>
  <c r="AF11" i="75"/>
  <c r="AO11" i="75" s="1"/>
  <c r="AE11" i="75"/>
  <c r="W12" i="75"/>
  <c r="U24" i="94"/>
  <c r="U13" i="43"/>
  <c r="Z11" i="38"/>
  <c r="Y6" i="44"/>
  <c r="X6" i="44"/>
  <c r="Z6" i="44" s="1"/>
  <c r="AH19" i="39"/>
  <c r="AQ19" i="39" s="1"/>
  <c r="U23" i="35"/>
  <c r="U22" i="35" s="1"/>
  <c r="U22" i="42"/>
  <c r="Y20" i="29"/>
  <c r="X20" i="29"/>
  <c r="Z11" i="63"/>
  <c r="U6" i="88"/>
  <c r="Y20" i="68"/>
  <c r="X20" i="68"/>
  <c r="Z20" i="68" s="1"/>
  <c r="U11" i="11"/>
  <c r="Z11" i="28"/>
  <c r="U5" i="100"/>
  <c r="X5" i="100" s="1"/>
  <c r="AH11" i="33"/>
  <c r="AQ11" i="33" s="1"/>
  <c r="AU25" i="23"/>
  <c r="C11" i="23" s="1"/>
  <c r="U16" i="87"/>
  <c r="U13" i="41"/>
  <c r="AN18" i="12"/>
  <c r="AI18" i="12"/>
  <c r="Y11" i="97"/>
  <c r="X11" i="97"/>
  <c r="AN9" i="47"/>
  <c r="AI9" i="47"/>
  <c r="Y12" i="71"/>
  <c r="X12" i="71"/>
  <c r="AI8" i="101"/>
  <c r="AN8" i="101"/>
  <c r="Z19" i="76" l="1"/>
  <c r="W12" i="33"/>
  <c r="Z11" i="97"/>
  <c r="AG19" i="39"/>
  <c r="AP19" i="39" s="1"/>
  <c r="AF6" i="104"/>
  <c r="AO6" i="104" s="1"/>
  <c r="AE11" i="33"/>
  <c r="AN11" i="33" s="1"/>
  <c r="Z19" i="12"/>
  <c r="AG11" i="33"/>
  <c r="AP11" i="33" s="1"/>
  <c r="Z20" i="29"/>
  <c r="Z9" i="105"/>
  <c r="W10" i="105" s="1"/>
  <c r="Z20" i="64"/>
  <c r="AF20" i="64" s="1"/>
  <c r="AO20" i="64" s="1"/>
  <c r="Z11" i="19"/>
  <c r="AF11" i="19" s="1"/>
  <c r="AO11" i="19" s="1"/>
  <c r="Z19" i="25"/>
  <c r="W20" i="25" s="1"/>
  <c r="AE11" i="79"/>
  <c r="W12" i="79"/>
  <c r="AG11" i="79"/>
  <c r="AP11" i="79" s="1"/>
  <c r="AF11" i="79"/>
  <c r="AO11" i="79" s="1"/>
  <c r="AE19" i="25"/>
  <c r="AF19" i="25"/>
  <c r="AO19" i="25" s="1"/>
  <c r="AG19" i="25"/>
  <c r="AP19" i="25" s="1"/>
  <c r="AG9" i="105"/>
  <c r="AP9" i="105" s="1"/>
  <c r="AF9" i="105"/>
  <c r="AO9" i="105" s="1"/>
  <c r="AE9" i="105"/>
  <c r="AE20" i="29"/>
  <c r="AG20" i="29"/>
  <c r="AP20" i="29" s="1"/>
  <c r="AF20" i="29"/>
  <c r="AO20" i="29" s="1"/>
  <c r="W21" i="29"/>
  <c r="AG20" i="68"/>
  <c r="AP20" i="68" s="1"/>
  <c r="AE20" i="68"/>
  <c r="W21" i="68"/>
  <c r="AF20" i="68"/>
  <c r="AO20" i="68" s="1"/>
  <c r="AH12" i="71"/>
  <c r="AQ12" i="71" s="1"/>
  <c r="U5" i="58"/>
  <c r="X5" i="58" s="1"/>
  <c r="AR8" i="101"/>
  <c r="AH11" i="97"/>
  <c r="AQ11" i="97" s="1"/>
  <c r="U12" i="41"/>
  <c r="Y9" i="86"/>
  <c r="X9" i="86"/>
  <c r="Z9" i="86" s="1"/>
  <c r="AR23" i="36"/>
  <c r="AR25" i="36" s="1"/>
  <c r="AL23" i="36"/>
  <c r="AU23" i="36" s="1"/>
  <c r="AH19" i="76"/>
  <c r="AQ19" i="76" s="1"/>
  <c r="W12" i="59"/>
  <c r="AG11" i="59"/>
  <c r="AP11" i="59" s="1"/>
  <c r="AF11" i="59"/>
  <c r="AO11" i="59" s="1"/>
  <c r="AE11" i="59"/>
  <c r="AR19" i="68"/>
  <c r="AH9" i="15"/>
  <c r="AQ9" i="15" s="1"/>
  <c r="U15" i="103"/>
  <c r="AS16" i="36"/>
  <c r="AL16" i="36"/>
  <c r="AU16" i="36" s="1"/>
  <c r="AS13" i="36"/>
  <c r="AL13" i="36"/>
  <c r="AU13" i="36" s="1"/>
  <c r="AH18" i="34"/>
  <c r="AQ18" i="34" s="1"/>
  <c r="Y20" i="80"/>
  <c r="X20" i="80"/>
  <c r="Z20" i="80" s="1"/>
  <c r="AH10" i="47"/>
  <c r="AQ10" i="47" s="1"/>
  <c r="AG19" i="12"/>
  <c r="AP19" i="12" s="1"/>
  <c r="W20" i="12"/>
  <c r="AE19" i="12"/>
  <c r="AF19" i="12"/>
  <c r="AO19" i="12" s="1"/>
  <c r="U17" i="18"/>
  <c r="U14" i="55"/>
  <c r="Y20" i="39"/>
  <c r="X20" i="39"/>
  <c r="AI11" i="33"/>
  <c r="AE19" i="76"/>
  <c r="W20" i="76"/>
  <c r="AG19" i="76"/>
  <c r="AP19" i="76" s="1"/>
  <c r="AF19" i="76"/>
  <c r="AO19" i="76" s="1"/>
  <c r="AR10" i="19"/>
  <c r="AS9" i="36"/>
  <c r="AL9" i="36"/>
  <c r="AU9" i="36" s="1"/>
  <c r="AR8" i="52"/>
  <c r="Z5" i="51"/>
  <c r="AH5" i="51"/>
  <c r="AQ5" i="51" s="1"/>
  <c r="AF9" i="15"/>
  <c r="AO9" i="15" s="1"/>
  <c r="W10" i="15"/>
  <c r="AG9" i="15"/>
  <c r="AP9" i="15" s="1"/>
  <c r="AE9" i="15"/>
  <c r="AG10" i="93"/>
  <c r="AP10" i="93" s="1"/>
  <c r="W11" i="93"/>
  <c r="AF10" i="93"/>
  <c r="AO10" i="93" s="1"/>
  <c r="AE10" i="93"/>
  <c r="AS22" i="36"/>
  <c r="AL22" i="36"/>
  <c r="AU22" i="36" s="1"/>
  <c r="AS11" i="36"/>
  <c r="AL11" i="36"/>
  <c r="AU11" i="36" s="1"/>
  <c r="U24" i="50"/>
  <c r="Y11" i="89"/>
  <c r="Z11" i="89"/>
  <c r="X11" i="89"/>
  <c r="U15" i="99"/>
  <c r="Z18" i="34"/>
  <c r="AS5" i="36"/>
  <c r="AL5" i="36"/>
  <c r="AU5" i="36" s="1"/>
  <c r="AS7" i="36"/>
  <c r="AL7" i="36"/>
  <c r="AU7" i="36" s="1"/>
  <c r="Z10" i="47"/>
  <c r="U12" i="43"/>
  <c r="AE5" i="9"/>
  <c r="AF5" i="9"/>
  <c r="AO5" i="9" s="1"/>
  <c r="W6" i="9"/>
  <c r="AG5" i="9"/>
  <c r="AP5" i="9" s="1"/>
  <c r="Z12" i="71"/>
  <c r="U15" i="87"/>
  <c r="AF11" i="28"/>
  <c r="AO11" i="28" s="1"/>
  <c r="AG11" i="28"/>
  <c r="AP11" i="28" s="1"/>
  <c r="W12" i="28"/>
  <c r="AE11" i="28"/>
  <c r="AH6" i="44"/>
  <c r="AQ6" i="44" s="1"/>
  <c r="U14" i="49"/>
  <c r="U12" i="91"/>
  <c r="AR8" i="105"/>
  <c r="AS19" i="36"/>
  <c r="AL19" i="36"/>
  <c r="AU19" i="36" s="1"/>
  <c r="U22" i="82"/>
  <c r="W9" i="32"/>
  <c r="AE8" i="32"/>
  <c r="AF8" i="32"/>
  <c r="AO8" i="32" s="1"/>
  <c r="AG8" i="32"/>
  <c r="AP8" i="32" s="1"/>
  <c r="AE9" i="46"/>
  <c r="AG9" i="46"/>
  <c r="AP9" i="46" s="1"/>
  <c r="AF9" i="46"/>
  <c r="AO9" i="46" s="1"/>
  <c r="W10" i="46"/>
  <c r="Y6" i="13"/>
  <c r="X6" i="13"/>
  <c r="AN19" i="80"/>
  <c r="AI19" i="80"/>
  <c r="Y9" i="53"/>
  <c r="X9" i="53"/>
  <c r="AH9" i="105"/>
  <c r="AQ9" i="105" s="1"/>
  <c r="U19" i="98"/>
  <c r="U5" i="45"/>
  <c r="X5" i="45" s="1"/>
  <c r="AH5" i="100"/>
  <c r="AQ5" i="100" s="1"/>
  <c r="Z5" i="100"/>
  <c r="U5" i="88"/>
  <c r="X5" i="88" s="1"/>
  <c r="U21" i="42"/>
  <c r="W7" i="44"/>
  <c r="AE6" i="44"/>
  <c r="AG6" i="44"/>
  <c r="AP6" i="44" s="1"/>
  <c r="AF6" i="44"/>
  <c r="AO6" i="44" s="1"/>
  <c r="U23" i="94"/>
  <c r="U10" i="95"/>
  <c r="AH9" i="101"/>
  <c r="AQ9" i="101" s="1"/>
  <c r="AR17" i="34"/>
  <c r="AS15" i="36"/>
  <c r="AL15" i="36"/>
  <c r="AU15" i="36" s="1"/>
  <c r="U23" i="85"/>
  <c r="AR10" i="79"/>
  <c r="AR5" i="44"/>
  <c r="AH9" i="52"/>
  <c r="AQ9" i="52" s="1"/>
  <c r="U14" i="83"/>
  <c r="U22" i="10"/>
  <c r="AR19" i="64"/>
  <c r="AN18" i="60"/>
  <c r="AI18" i="60"/>
  <c r="AR8" i="15"/>
  <c r="AS17" i="36"/>
  <c r="AL17" i="36"/>
  <c r="AU17" i="36" s="1"/>
  <c r="AS20" i="36"/>
  <c r="AL20" i="36"/>
  <c r="AU20" i="36" s="1"/>
  <c r="AH19" i="72"/>
  <c r="AQ19" i="72" s="1"/>
  <c r="AN8" i="53"/>
  <c r="AI8" i="53"/>
  <c r="U5" i="54"/>
  <c r="X5" i="54" s="1"/>
  <c r="AS14" i="36"/>
  <c r="AL14" i="36"/>
  <c r="AU14" i="36" s="1"/>
  <c r="Y7" i="104"/>
  <c r="X7" i="104"/>
  <c r="AG11" i="97"/>
  <c r="AP11" i="97" s="1"/>
  <c r="AE11" i="97"/>
  <c r="AF11" i="97"/>
  <c r="AO11" i="97" s="1"/>
  <c r="W12" i="97"/>
  <c r="U10" i="11"/>
  <c r="W12" i="63"/>
  <c r="AG11" i="63"/>
  <c r="AP11" i="63" s="1"/>
  <c r="AE11" i="63"/>
  <c r="AF11" i="63"/>
  <c r="AO11" i="63" s="1"/>
  <c r="Y12" i="75"/>
  <c r="X12" i="75"/>
  <c r="Z12" i="75" s="1"/>
  <c r="AR18" i="76"/>
  <c r="Z9" i="101"/>
  <c r="U23" i="90"/>
  <c r="AH19" i="25"/>
  <c r="AQ19" i="25" s="1"/>
  <c r="AL3" i="36"/>
  <c r="AU3" i="36" s="1"/>
  <c r="AS3" i="36"/>
  <c r="AS21" i="36"/>
  <c r="AL21" i="36"/>
  <c r="AU21" i="36" s="1"/>
  <c r="AS18" i="36"/>
  <c r="AL18" i="36"/>
  <c r="AU18" i="36" s="1"/>
  <c r="W13" i="67"/>
  <c r="AG12" i="67"/>
  <c r="AP12" i="67" s="1"/>
  <c r="AF12" i="67"/>
  <c r="AO12" i="67" s="1"/>
  <c r="AE12" i="67"/>
  <c r="AR18" i="25"/>
  <c r="U21" i="102"/>
  <c r="AS10" i="36"/>
  <c r="AL10" i="36"/>
  <c r="AU10" i="36" s="1"/>
  <c r="Z9" i="52"/>
  <c r="AS12" i="36"/>
  <c r="AL12" i="36"/>
  <c r="AU12" i="36" s="1"/>
  <c r="AS8" i="36"/>
  <c r="AL8" i="36"/>
  <c r="AU8" i="36" s="1"/>
  <c r="AI5" i="13"/>
  <c r="AN5" i="13"/>
  <c r="AN12" i="2"/>
  <c r="AI12" i="2"/>
  <c r="W6" i="84"/>
  <c r="AG5" i="84"/>
  <c r="AP5" i="84" s="1"/>
  <c r="AF5" i="84"/>
  <c r="AO5" i="84" s="1"/>
  <c r="AE5" i="84"/>
  <c r="Y19" i="60"/>
  <c r="Z19" i="60" s="1"/>
  <c r="X19" i="60"/>
  <c r="Z19" i="72"/>
  <c r="AR19" i="29"/>
  <c r="AI8" i="86"/>
  <c r="AN8" i="86"/>
  <c r="AR18" i="12"/>
  <c r="AR9" i="47"/>
  <c r="AH20" i="68"/>
  <c r="AQ20" i="68" s="1"/>
  <c r="AH20" i="29"/>
  <c r="AQ20" i="29" s="1"/>
  <c r="U21" i="35"/>
  <c r="W12" i="38"/>
  <c r="AG11" i="38"/>
  <c r="AP11" i="38" s="1"/>
  <c r="AE11" i="38"/>
  <c r="AF11" i="38"/>
  <c r="AO11" i="38" s="1"/>
  <c r="AN11" i="75"/>
  <c r="AI11" i="75"/>
  <c r="AE5" i="92"/>
  <c r="W6" i="92"/>
  <c r="AF5" i="92"/>
  <c r="AO5" i="92" s="1"/>
  <c r="AG5" i="92"/>
  <c r="AP5" i="92" s="1"/>
  <c r="U5" i="96"/>
  <c r="X5" i="96" s="1"/>
  <c r="AH11" i="79"/>
  <c r="AQ11" i="79" s="1"/>
  <c r="AJ4" i="36"/>
  <c r="AK4" i="36"/>
  <c r="AT4" i="36" s="1"/>
  <c r="AT25" i="36" s="1"/>
  <c r="AR10" i="97"/>
  <c r="AE19" i="21"/>
  <c r="AG19" i="21"/>
  <c r="AP19" i="21" s="1"/>
  <c r="AF19" i="21"/>
  <c r="AO19" i="21" s="1"/>
  <c r="W20" i="21"/>
  <c r="AE12" i="24"/>
  <c r="AG12" i="24"/>
  <c r="AP12" i="24" s="1"/>
  <c r="AF12" i="24"/>
  <c r="AO12" i="24" s="1"/>
  <c r="W13" i="24"/>
  <c r="AH20" i="64"/>
  <c r="AQ20" i="64" s="1"/>
  <c r="AN10" i="89"/>
  <c r="AI10" i="89"/>
  <c r="AG5" i="20"/>
  <c r="AP5" i="20" s="1"/>
  <c r="AE5" i="20"/>
  <c r="W6" i="20"/>
  <c r="AF5" i="20"/>
  <c r="AO5" i="20" s="1"/>
  <c r="Y13" i="2"/>
  <c r="X13" i="2"/>
  <c r="Z13" i="2" s="1"/>
  <c r="AR18" i="72"/>
  <c r="U21" i="48"/>
  <c r="U12" i="16"/>
  <c r="AS6" i="36"/>
  <c r="AL6" i="36"/>
  <c r="AU6" i="36" s="1"/>
  <c r="AR11" i="71"/>
  <c r="AH19" i="12"/>
  <c r="AQ19" i="12" s="1"/>
  <c r="AH11" i="19"/>
  <c r="AQ11" i="19" s="1"/>
  <c r="AN19" i="39"/>
  <c r="AI19" i="39"/>
  <c r="Y12" i="33"/>
  <c r="Z12" i="33"/>
  <c r="X12" i="33"/>
  <c r="AN6" i="104"/>
  <c r="AE20" i="64" l="1"/>
  <c r="AG20" i="64"/>
  <c r="AP20" i="64" s="1"/>
  <c r="AI6" i="104"/>
  <c r="W21" i="64"/>
  <c r="W12" i="19"/>
  <c r="Y12" i="19" s="1"/>
  <c r="Z9" i="53"/>
  <c r="AG11" i="19"/>
  <c r="AP11" i="19" s="1"/>
  <c r="Z6" i="13"/>
  <c r="AF6" i="13" s="1"/>
  <c r="AO6" i="13" s="1"/>
  <c r="AE11" i="19"/>
  <c r="AF12" i="75"/>
  <c r="AO12" i="75" s="1"/>
  <c r="AE12" i="75"/>
  <c r="W13" i="75"/>
  <c r="AG12" i="75"/>
  <c r="AP12" i="75" s="1"/>
  <c r="AF20" i="80"/>
  <c r="AO20" i="80" s="1"/>
  <c r="AG20" i="80"/>
  <c r="AP20" i="80" s="1"/>
  <c r="AE20" i="80"/>
  <c r="W21" i="80"/>
  <c r="AG6" i="13"/>
  <c r="AP6" i="13" s="1"/>
  <c r="AE6" i="13"/>
  <c r="W7" i="13"/>
  <c r="AE19" i="60"/>
  <c r="W20" i="60"/>
  <c r="AG19" i="60"/>
  <c r="AP19" i="60" s="1"/>
  <c r="AF19" i="60"/>
  <c r="AO19" i="60" s="1"/>
  <c r="AF13" i="2"/>
  <c r="AO13" i="2" s="1"/>
  <c r="AE13" i="2"/>
  <c r="W14" i="2"/>
  <c r="AG13" i="2"/>
  <c r="AP13" i="2" s="1"/>
  <c r="AR10" i="89"/>
  <c r="AN5" i="92"/>
  <c r="AI5" i="92"/>
  <c r="AR6" i="104"/>
  <c r="U20" i="48"/>
  <c r="AI12" i="24"/>
  <c r="AN12" i="24"/>
  <c r="AR11" i="75"/>
  <c r="Y20" i="21"/>
  <c r="X20" i="21"/>
  <c r="AH12" i="33"/>
  <c r="AQ12" i="33" s="1"/>
  <c r="Y6" i="20"/>
  <c r="X6" i="20"/>
  <c r="AS4" i="36"/>
  <c r="AS25" i="36" s="1"/>
  <c r="AL4" i="36"/>
  <c r="AU4" i="36" s="1"/>
  <c r="AU25" i="36" s="1"/>
  <c r="C11" i="36" s="1"/>
  <c r="W20" i="72"/>
  <c r="AG19" i="72"/>
  <c r="AP19" i="72" s="1"/>
  <c r="AF19" i="72"/>
  <c r="AO19" i="72" s="1"/>
  <c r="AE19" i="72"/>
  <c r="AR5" i="13"/>
  <c r="AN12" i="67"/>
  <c r="AI12" i="67"/>
  <c r="AR18" i="60"/>
  <c r="U22" i="94"/>
  <c r="W6" i="100"/>
  <c r="AG5" i="100"/>
  <c r="AP5" i="100" s="1"/>
  <c r="AF5" i="100"/>
  <c r="AO5" i="100" s="1"/>
  <c r="AE5" i="100"/>
  <c r="AI8" i="32"/>
  <c r="AN8" i="32"/>
  <c r="Y12" i="28"/>
  <c r="X12" i="28"/>
  <c r="AG10" i="47"/>
  <c r="AP10" i="47" s="1"/>
  <c r="W11" i="47"/>
  <c r="AE10" i="47"/>
  <c r="AF10" i="47"/>
  <c r="AO10" i="47" s="1"/>
  <c r="U23" i="50"/>
  <c r="Y10" i="15"/>
  <c r="X10" i="15"/>
  <c r="AF5" i="51"/>
  <c r="AO5" i="51" s="1"/>
  <c r="AG5" i="51"/>
  <c r="AP5" i="51" s="1"/>
  <c r="AE5" i="51"/>
  <c r="W6" i="51"/>
  <c r="AR11" i="33"/>
  <c r="AI20" i="29"/>
  <c r="AN20" i="29"/>
  <c r="AN9" i="105"/>
  <c r="AI9" i="105"/>
  <c r="AI19" i="25"/>
  <c r="AN19" i="25"/>
  <c r="AH13" i="2"/>
  <c r="AQ13" i="2" s="1"/>
  <c r="AN5" i="20"/>
  <c r="AI5" i="20"/>
  <c r="Y13" i="24"/>
  <c r="X13" i="24"/>
  <c r="AN11" i="38"/>
  <c r="AI11" i="38"/>
  <c r="AH19" i="60"/>
  <c r="AQ19" i="60" s="1"/>
  <c r="U22" i="90"/>
  <c r="U9" i="11"/>
  <c r="AH7" i="104"/>
  <c r="AQ7" i="104" s="1"/>
  <c r="AH5" i="54"/>
  <c r="AQ5" i="54" s="1"/>
  <c r="Z5" i="54"/>
  <c r="U13" i="83"/>
  <c r="U20" i="42"/>
  <c r="AH6" i="13"/>
  <c r="AQ6" i="13" s="1"/>
  <c r="Y9" i="32"/>
  <c r="X9" i="32"/>
  <c r="Y6" i="9"/>
  <c r="X6" i="9"/>
  <c r="U14" i="99"/>
  <c r="X11" i="93"/>
  <c r="Y11" i="93"/>
  <c r="AH20" i="39"/>
  <c r="AQ20" i="39" s="1"/>
  <c r="U16" i="18"/>
  <c r="Y21" i="64"/>
  <c r="X21" i="64"/>
  <c r="AN11" i="19"/>
  <c r="AI11" i="19"/>
  <c r="Y20" i="25"/>
  <c r="X20" i="25"/>
  <c r="U11" i="16"/>
  <c r="AN19" i="21"/>
  <c r="AI19" i="21"/>
  <c r="Y6" i="92"/>
  <c r="Z6" i="92" s="1"/>
  <c r="X6" i="92"/>
  <c r="Y6" i="84"/>
  <c r="X6" i="84"/>
  <c r="AG9" i="101"/>
  <c r="AP9" i="101" s="1"/>
  <c r="W10" i="101"/>
  <c r="AF9" i="101"/>
  <c r="AO9" i="101" s="1"/>
  <c r="AE9" i="101"/>
  <c r="Z7" i="104"/>
  <c r="AR8" i="53"/>
  <c r="U22" i="85"/>
  <c r="AH9" i="53"/>
  <c r="AQ9" i="53" s="1"/>
  <c r="AI9" i="46"/>
  <c r="AN9" i="46"/>
  <c r="AH11" i="89"/>
  <c r="AQ11" i="89" s="1"/>
  <c r="Z20" i="39"/>
  <c r="AN11" i="59"/>
  <c r="AI11" i="59"/>
  <c r="U11" i="41"/>
  <c r="Y21" i="68"/>
  <c r="X21" i="68"/>
  <c r="AG12" i="33"/>
  <c r="AP12" i="33" s="1"/>
  <c r="AE12" i="33"/>
  <c r="W13" i="33"/>
  <c r="AF12" i="33"/>
  <c r="AO12" i="33" s="1"/>
  <c r="AR19" i="39"/>
  <c r="Y12" i="38"/>
  <c r="X12" i="38"/>
  <c r="AR8" i="86"/>
  <c r="AR12" i="2"/>
  <c r="U20" i="102"/>
  <c r="Y13" i="67"/>
  <c r="X13" i="67"/>
  <c r="AN11" i="63"/>
  <c r="AI11" i="63"/>
  <c r="Y12" i="97"/>
  <c r="Z12" i="97" s="1"/>
  <c r="X12" i="97"/>
  <c r="AH5" i="88"/>
  <c r="AQ5" i="88" s="1"/>
  <c r="Z5" i="88"/>
  <c r="Z5" i="45"/>
  <c r="AH5" i="45"/>
  <c r="AQ5" i="45" s="1"/>
  <c r="AG9" i="53"/>
  <c r="AP9" i="53" s="1"/>
  <c r="W10" i="53"/>
  <c r="AE9" i="53"/>
  <c r="AF9" i="53"/>
  <c r="AO9" i="53" s="1"/>
  <c r="U21" i="82"/>
  <c r="U11" i="91"/>
  <c r="AI5" i="9"/>
  <c r="AN5" i="9"/>
  <c r="AE11" i="89"/>
  <c r="W12" i="89"/>
  <c r="AG11" i="89"/>
  <c r="AP11" i="89" s="1"/>
  <c r="AF11" i="89"/>
  <c r="AO11" i="89" s="1"/>
  <c r="Y20" i="76"/>
  <c r="X20" i="76"/>
  <c r="AI19" i="12"/>
  <c r="AN19" i="12"/>
  <c r="U14" i="103"/>
  <c r="AN20" i="68"/>
  <c r="AI20" i="68"/>
  <c r="Y21" i="29"/>
  <c r="X21" i="29"/>
  <c r="Y10" i="105"/>
  <c r="X10" i="105"/>
  <c r="AH5" i="96"/>
  <c r="AQ5" i="96" s="1"/>
  <c r="Z5" i="96"/>
  <c r="U9" i="95"/>
  <c r="AN6" i="44"/>
  <c r="AI6" i="44"/>
  <c r="AR6" i="44" s="1"/>
  <c r="U14" i="87"/>
  <c r="AI9" i="15"/>
  <c r="AN9" i="15"/>
  <c r="AN19" i="76"/>
  <c r="AI19" i="76"/>
  <c r="Y20" i="12"/>
  <c r="X20" i="12"/>
  <c r="AH9" i="86"/>
  <c r="AQ9" i="86" s="1"/>
  <c r="AH5" i="58"/>
  <c r="AQ5" i="58" s="1"/>
  <c r="Z5" i="58"/>
  <c r="Y12" i="79"/>
  <c r="X12" i="79"/>
  <c r="U20" i="35"/>
  <c r="AN5" i="84"/>
  <c r="AI5" i="84"/>
  <c r="AE9" i="52"/>
  <c r="AF9" i="52"/>
  <c r="AO9" i="52" s="1"/>
  <c r="AG9" i="52"/>
  <c r="AP9" i="52" s="1"/>
  <c r="W10" i="52"/>
  <c r="AH12" i="75"/>
  <c r="AQ12" i="75" s="1"/>
  <c r="Y12" i="63"/>
  <c r="X12" i="63"/>
  <c r="AN11" i="97"/>
  <c r="AI11" i="97"/>
  <c r="U21" i="10"/>
  <c r="Y7" i="44"/>
  <c r="X7" i="44"/>
  <c r="Z7" i="44" s="1"/>
  <c r="U18" i="98"/>
  <c r="AR19" i="80"/>
  <c r="Y10" i="46"/>
  <c r="Z10" i="46" s="1"/>
  <c r="X10" i="46"/>
  <c r="U13" i="49"/>
  <c r="AN11" i="28"/>
  <c r="AI11" i="28"/>
  <c r="AF12" i="71"/>
  <c r="AO12" i="71" s="1"/>
  <c r="AG12" i="71"/>
  <c r="AP12" i="71" s="1"/>
  <c r="AE12" i="71"/>
  <c r="W13" i="71"/>
  <c r="U11" i="43"/>
  <c r="AE18" i="34"/>
  <c r="W19" i="34"/>
  <c r="AG18" i="34"/>
  <c r="AP18" i="34" s="1"/>
  <c r="AF18" i="34"/>
  <c r="AO18" i="34" s="1"/>
  <c r="AN10" i="93"/>
  <c r="AI10" i="93"/>
  <c r="U13" i="55"/>
  <c r="AH20" i="80"/>
  <c r="AQ20" i="80" s="1"/>
  <c r="Y12" i="59"/>
  <c r="Z12" i="59" s="1"/>
  <c r="X12" i="59"/>
  <c r="AF9" i="86"/>
  <c r="AO9" i="86" s="1"/>
  <c r="AE9" i="86"/>
  <c r="W10" i="86"/>
  <c r="AG9" i="86"/>
  <c r="AP9" i="86" s="1"/>
  <c r="AN20" i="64"/>
  <c r="AI20" i="64"/>
  <c r="AN11" i="79"/>
  <c r="AI11" i="79"/>
  <c r="Z13" i="24" l="1"/>
  <c r="Z21" i="64"/>
  <c r="X12" i="19"/>
  <c r="Z10" i="105"/>
  <c r="Z11" i="93"/>
  <c r="W12" i="93" s="1"/>
  <c r="Z6" i="9"/>
  <c r="AE6" i="9" s="1"/>
  <c r="Z13" i="67"/>
  <c r="AE13" i="67" s="1"/>
  <c r="Z21" i="68"/>
  <c r="AF21" i="68" s="1"/>
  <c r="AO21" i="68" s="1"/>
  <c r="Z20" i="25"/>
  <c r="AG20" i="25" s="1"/>
  <c r="AP20" i="25" s="1"/>
  <c r="W14" i="67"/>
  <c r="W7" i="9"/>
  <c r="AG6" i="9"/>
  <c r="AP6" i="9" s="1"/>
  <c r="W21" i="25"/>
  <c r="AF20" i="25"/>
  <c r="AO20" i="25" s="1"/>
  <c r="AG10" i="46"/>
  <c r="AP10" i="46" s="1"/>
  <c r="AF10" i="46"/>
  <c r="AO10" i="46" s="1"/>
  <c r="W11" i="46"/>
  <c r="AE10" i="46"/>
  <c r="AE11" i="93"/>
  <c r="AE21" i="68"/>
  <c r="AE6" i="92"/>
  <c r="AF6" i="92"/>
  <c r="AO6" i="92" s="1"/>
  <c r="AG6" i="92"/>
  <c r="AP6" i="92" s="1"/>
  <c r="W7" i="92"/>
  <c r="W11" i="105"/>
  <c r="AF10" i="105"/>
  <c r="AO10" i="105" s="1"/>
  <c r="AE10" i="105"/>
  <c r="AG10" i="105"/>
  <c r="AP10" i="105" s="1"/>
  <c r="AE21" i="64"/>
  <c r="AG21" i="64"/>
  <c r="AP21" i="64" s="1"/>
  <c r="W22" i="64"/>
  <c r="AF21" i="64"/>
  <c r="AO21" i="64" s="1"/>
  <c r="AH12" i="59"/>
  <c r="AQ12" i="59" s="1"/>
  <c r="U12" i="55"/>
  <c r="AN18" i="34"/>
  <c r="AI18" i="34"/>
  <c r="AH7" i="44"/>
  <c r="AQ7" i="44" s="1"/>
  <c r="Z20" i="12"/>
  <c r="AH20" i="12"/>
  <c r="AQ20" i="12" s="1"/>
  <c r="AR19" i="12"/>
  <c r="U10" i="91"/>
  <c r="Y10" i="53"/>
  <c r="X10" i="53"/>
  <c r="AE5" i="45"/>
  <c r="AF5" i="45"/>
  <c r="AO5" i="45" s="1"/>
  <c r="AG5" i="45"/>
  <c r="AP5" i="45" s="1"/>
  <c r="W6" i="45"/>
  <c r="AH12" i="97"/>
  <c r="AQ12" i="97" s="1"/>
  <c r="AE20" i="39"/>
  <c r="AF20" i="39"/>
  <c r="AO20" i="39" s="1"/>
  <c r="AG20" i="39"/>
  <c r="AP20" i="39" s="1"/>
  <c r="W21" i="39"/>
  <c r="AR9" i="46"/>
  <c r="U12" i="83"/>
  <c r="U8" i="11"/>
  <c r="AI5" i="51"/>
  <c r="AN5" i="51"/>
  <c r="U21" i="94"/>
  <c r="AH20" i="21"/>
  <c r="AQ20" i="21" s="1"/>
  <c r="AR12" i="24"/>
  <c r="Y7" i="13"/>
  <c r="X7" i="13"/>
  <c r="AR10" i="93"/>
  <c r="Y10" i="52"/>
  <c r="X10" i="52"/>
  <c r="AR20" i="68"/>
  <c r="AH20" i="76"/>
  <c r="AQ20" i="76" s="1"/>
  <c r="Y12" i="89"/>
  <c r="X12" i="89"/>
  <c r="AG12" i="97"/>
  <c r="AP12" i="97" s="1"/>
  <c r="AF12" i="97"/>
  <c r="AO12" i="97" s="1"/>
  <c r="AE12" i="97"/>
  <c r="W13" i="97"/>
  <c r="AF7" i="104"/>
  <c r="AO7" i="104" s="1"/>
  <c r="AG7" i="104"/>
  <c r="AP7" i="104" s="1"/>
  <c r="W8" i="104"/>
  <c r="AE7" i="104"/>
  <c r="AH6" i="84"/>
  <c r="AQ6" i="84" s="1"/>
  <c r="AR19" i="21"/>
  <c r="AH11" i="93"/>
  <c r="AQ11" i="93" s="1"/>
  <c r="AH9" i="32"/>
  <c r="AQ9" i="32" s="1"/>
  <c r="AH13" i="24"/>
  <c r="AQ13" i="24" s="1"/>
  <c r="AR20" i="29"/>
  <c r="U22" i="50"/>
  <c r="AH12" i="28"/>
  <c r="AQ12" i="28" s="1"/>
  <c r="AN5" i="100"/>
  <c r="AI5" i="100"/>
  <c r="AN19" i="72"/>
  <c r="AI19" i="72"/>
  <c r="AH6" i="20"/>
  <c r="AQ6" i="20" s="1"/>
  <c r="Z20" i="21"/>
  <c r="AI6" i="13"/>
  <c r="AN6" i="13"/>
  <c r="AH12" i="19"/>
  <c r="AQ12" i="19" s="1"/>
  <c r="Z20" i="76"/>
  <c r="AI11" i="89"/>
  <c r="AN11" i="89"/>
  <c r="U20" i="82"/>
  <c r="AH12" i="38"/>
  <c r="AQ12" i="38" s="1"/>
  <c r="Y13" i="33"/>
  <c r="X13" i="33"/>
  <c r="Z6" i="84"/>
  <c r="AR11" i="19"/>
  <c r="U15" i="18"/>
  <c r="Z9" i="32"/>
  <c r="U21" i="90"/>
  <c r="AE13" i="24"/>
  <c r="AF13" i="24"/>
  <c r="AO13" i="24" s="1"/>
  <c r="AG13" i="24"/>
  <c r="AP13" i="24" s="1"/>
  <c r="W14" i="24"/>
  <c r="Z12" i="28"/>
  <c r="Z6" i="20"/>
  <c r="U19" i="48"/>
  <c r="AR11" i="28"/>
  <c r="AH12" i="63"/>
  <c r="AQ12" i="63" s="1"/>
  <c r="U13" i="87"/>
  <c r="AR11" i="63"/>
  <c r="U19" i="102"/>
  <c r="Z12" i="38"/>
  <c r="AI12" i="33"/>
  <c r="AN12" i="33"/>
  <c r="U10" i="41"/>
  <c r="AN9" i="101"/>
  <c r="AI9" i="101"/>
  <c r="U13" i="99"/>
  <c r="AF5" i="54"/>
  <c r="AO5" i="54" s="1"/>
  <c r="AG5" i="54"/>
  <c r="AP5" i="54" s="1"/>
  <c r="W6" i="54"/>
  <c r="AE5" i="54"/>
  <c r="AR19" i="25"/>
  <c r="AH10" i="15"/>
  <c r="AQ10" i="15" s="1"/>
  <c r="AR12" i="67"/>
  <c r="Y20" i="60"/>
  <c r="Z20" i="60" s="1"/>
  <c r="X20" i="60"/>
  <c r="Y13" i="75"/>
  <c r="X13" i="75"/>
  <c r="U10" i="43"/>
  <c r="Z12" i="63"/>
  <c r="U19" i="35"/>
  <c r="W6" i="58"/>
  <c r="AG5" i="58"/>
  <c r="AP5" i="58" s="1"/>
  <c r="AF5" i="58"/>
  <c r="AO5" i="58" s="1"/>
  <c r="AE5" i="58"/>
  <c r="AR11" i="79"/>
  <c r="Y13" i="71"/>
  <c r="X13" i="71"/>
  <c r="AH12" i="79"/>
  <c r="AQ12" i="79" s="1"/>
  <c r="AN9" i="86"/>
  <c r="AI9" i="86"/>
  <c r="AN12" i="71"/>
  <c r="AI12" i="71"/>
  <c r="U12" i="49"/>
  <c r="U20" i="10"/>
  <c r="AI9" i="52"/>
  <c r="AN9" i="52"/>
  <c r="Z12" i="79"/>
  <c r="AH21" i="29"/>
  <c r="AQ21" i="29" s="1"/>
  <c r="U13" i="103"/>
  <c r="AR5" i="9"/>
  <c r="AE5" i="88"/>
  <c r="W6" i="88"/>
  <c r="AG5" i="88"/>
  <c r="AP5" i="88" s="1"/>
  <c r="AF5" i="88"/>
  <c r="AO5" i="88" s="1"/>
  <c r="AR11" i="59"/>
  <c r="U21" i="85"/>
  <c r="AH6" i="92"/>
  <c r="AQ6" i="92" s="1"/>
  <c r="U10" i="16"/>
  <c r="AH21" i="64"/>
  <c r="AQ21" i="64" s="1"/>
  <c r="AH6" i="9"/>
  <c r="AQ6" i="9" s="1"/>
  <c r="U19" i="42"/>
  <c r="AR5" i="20"/>
  <c r="AR9" i="105"/>
  <c r="Z10" i="15"/>
  <c r="AI10" i="47"/>
  <c r="AN10" i="47"/>
  <c r="Y6" i="100"/>
  <c r="Z6" i="100" s="1"/>
  <c r="X6" i="100"/>
  <c r="Y20" i="72"/>
  <c r="X20" i="72"/>
  <c r="Z20" i="72" s="1"/>
  <c r="Y14" i="2"/>
  <c r="Z14" i="2" s="1"/>
  <c r="X14" i="2"/>
  <c r="AN19" i="60"/>
  <c r="AI19" i="60"/>
  <c r="Y21" i="80"/>
  <c r="X21" i="80"/>
  <c r="AN12" i="75"/>
  <c r="AI12" i="75"/>
  <c r="AF12" i="59"/>
  <c r="AO12" i="59" s="1"/>
  <c r="AE12" i="59"/>
  <c r="AG12" i="59"/>
  <c r="AP12" i="59" s="1"/>
  <c r="W13" i="59"/>
  <c r="AF7" i="44"/>
  <c r="AO7" i="44" s="1"/>
  <c r="AE7" i="44"/>
  <c r="W8" i="44"/>
  <c r="AG7" i="44"/>
  <c r="AP7" i="44" s="1"/>
  <c r="AR19" i="76"/>
  <c r="Y10" i="86"/>
  <c r="X10" i="86"/>
  <c r="Z10" i="86" s="1"/>
  <c r="AG5" i="96"/>
  <c r="AP5" i="96" s="1"/>
  <c r="AF5" i="96"/>
  <c r="AO5" i="96" s="1"/>
  <c r="AE5" i="96"/>
  <c r="W6" i="96"/>
  <c r="Z12" i="19"/>
  <c r="AR20" i="64"/>
  <c r="Y19" i="34"/>
  <c r="X19" i="34"/>
  <c r="AH10" i="46"/>
  <c r="AQ10" i="46" s="1"/>
  <c r="U17" i="98"/>
  <c r="AR11" i="97"/>
  <c r="AR5" i="84"/>
  <c r="AR9" i="15"/>
  <c r="U8" i="95"/>
  <c r="U7" i="95" s="1"/>
  <c r="U6" i="95" s="1"/>
  <c r="AH10" i="105"/>
  <c r="AQ10" i="105" s="1"/>
  <c r="Z21" i="29"/>
  <c r="AI9" i="53"/>
  <c r="AN9" i="53"/>
  <c r="AH13" i="67"/>
  <c r="AQ13" i="67" s="1"/>
  <c r="AH21" i="68"/>
  <c r="AQ21" i="68" s="1"/>
  <c r="X10" i="101"/>
  <c r="Z10" i="101" s="1"/>
  <c r="Y10" i="101"/>
  <c r="AH20" i="25"/>
  <c r="AQ20" i="25" s="1"/>
  <c r="AR11" i="38"/>
  <c r="Y6" i="51"/>
  <c r="X6" i="51"/>
  <c r="Y11" i="47"/>
  <c r="X11" i="47"/>
  <c r="AR8" i="32"/>
  <c r="AR5" i="92"/>
  <c r="AN13" i="2"/>
  <c r="AI13" i="2"/>
  <c r="AN20" i="80"/>
  <c r="AI20" i="80"/>
  <c r="Z19" i="34" l="1"/>
  <c r="AF11" i="93"/>
  <c r="AO11" i="93" s="1"/>
  <c r="AG11" i="93"/>
  <c r="AP11" i="93" s="1"/>
  <c r="AE20" i="25"/>
  <c r="Z6" i="51"/>
  <c r="AF6" i="51" s="1"/>
  <c r="AO6" i="51" s="1"/>
  <c r="AG21" i="68"/>
  <c r="AP21" i="68" s="1"/>
  <c r="Z10" i="53"/>
  <c r="AF10" i="53" s="1"/>
  <c r="AO10" i="53" s="1"/>
  <c r="W22" i="68"/>
  <c r="AG13" i="67"/>
  <c r="AP13" i="67" s="1"/>
  <c r="Z10" i="52"/>
  <c r="W11" i="52" s="1"/>
  <c r="AF6" i="9"/>
  <c r="AO6" i="9" s="1"/>
  <c r="AF13" i="67"/>
  <c r="AO13" i="67" s="1"/>
  <c r="AE10" i="53"/>
  <c r="AG10" i="53"/>
  <c r="AP10" i="53" s="1"/>
  <c r="W11" i="53"/>
  <c r="AG19" i="34"/>
  <c r="AP19" i="34" s="1"/>
  <c r="W20" i="34"/>
  <c r="AF19" i="34"/>
  <c r="AO19" i="34" s="1"/>
  <c r="AE19" i="34"/>
  <c r="AE10" i="52"/>
  <c r="AG10" i="52"/>
  <c r="AP10" i="52" s="1"/>
  <c r="AR12" i="71"/>
  <c r="AH13" i="71"/>
  <c r="AQ13" i="71" s="1"/>
  <c r="W21" i="60"/>
  <c r="AG20" i="60"/>
  <c r="AP20" i="60" s="1"/>
  <c r="AF20" i="60"/>
  <c r="AO20" i="60" s="1"/>
  <c r="AE20" i="60"/>
  <c r="AI5" i="54"/>
  <c r="AN5" i="54"/>
  <c r="AR9" i="101"/>
  <c r="W13" i="38"/>
  <c r="AE12" i="38"/>
  <c r="AF12" i="38"/>
  <c r="AO12" i="38" s="1"/>
  <c r="AG12" i="38"/>
  <c r="AP12" i="38" s="1"/>
  <c r="U12" i="87"/>
  <c r="U18" i="48"/>
  <c r="AI13" i="24"/>
  <c r="AN13" i="24"/>
  <c r="AF20" i="76"/>
  <c r="AO20" i="76" s="1"/>
  <c r="W21" i="76"/>
  <c r="AG20" i="76"/>
  <c r="AP20" i="76" s="1"/>
  <c r="AE20" i="76"/>
  <c r="U21" i="50"/>
  <c r="U20" i="50" s="1"/>
  <c r="AI7" i="104"/>
  <c r="AR7" i="104" s="1"/>
  <c r="AN7" i="104"/>
  <c r="AN12" i="97"/>
  <c r="AI12" i="97"/>
  <c r="Y6" i="45"/>
  <c r="X6" i="45"/>
  <c r="Y7" i="92"/>
  <c r="X7" i="92"/>
  <c r="Y22" i="68"/>
  <c r="X22" i="68"/>
  <c r="Z22" i="68" s="1"/>
  <c r="Y12" i="93"/>
  <c r="X12" i="93"/>
  <c r="AR20" i="80"/>
  <c r="U16" i="98"/>
  <c r="AF10" i="86"/>
  <c r="AO10" i="86" s="1"/>
  <c r="AE10" i="86"/>
  <c r="W11" i="86"/>
  <c r="AG10" i="86"/>
  <c r="AP10" i="86" s="1"/>
  <c r="AR19" i="60"/>
  <c r="Y6" i="96"/>
  <c r="X6" i="96"/>
  <c r="AN7" i="44"/>
  <c r="AI7" i="44"/>
  <c r="AR12" i="75"/>
  <c r="AG10" i="15"/>
  <c r="AP10" i="15" s="1"/>
  <c r="W11" i="15"/>
  <c r="AE10" i="15"/>
  <c r="AF10" i="15"/>
  <c r="AO10" i="15" s="1"/>
  <c r="U18" i="42"/>
  <c r="AR9" i="52"/>
  <c r="Z13" i="71"/>
  <c r="U9" i="43"/>
  <c r="Y6" i="54"/>
  <c r="X6" i="54"/>
  <c r="AG6" i="20"/>
  <c r="AP6" i="20" s="1"/>
  <c r="AF6" i="20"/>
  <c r="AO6" i="20" s="1"/>
  <c r="AE6" i="20"/>
  <c r="W7" i="20"/>
  <c r="AR5" i="100"/>
  <c r="Y8" i="104"/>
  <c r="X8" i="104"/>
  <c r="AR5" i="51"/>
  <c r="AE20" i="12"/>
  <c r="W21" i="12"/>
  <c r="AF20" i="12"/>
  <c r="AO20" i="12" s="1"/>
  <c r="AG20" i="12"/>
  <c r="AP20" i="12" s="1"/>
  <c r="AI20" i="25"/>
  <c r="AN20" i="25"/>
  <c r="Y7" i="9"/>
  <c r="X7" i="9"/>
  <c r="AH6" i="51"/>
  <c r="AQ6" i="51" s="1"/>
  <c r="AE10" i="101"/>
  <c r="AG10" i="101"/>
  <c r="AP10" i="101" s="1"/>
  <c r="W11" i="101"/>
  <c r="AF10" i="101"/>
  <c r="AO10" i="101" s="1"/>
  <c r="AR13" i="2"/>
  <c r="AH10" i="101"/>
  <c r="AQ10" i="101" s="1"/>
  <c r="AN5" i="96"/>
  <c r="AI5" i="96"/>
  <c r="AH14" i="2"/>
  <c r="AQ14" i="2" s="1"/>
  <c r="AH6" i="100"/>
  <c r="AQ6" i="100" s="1"/>
  <c r="U9" i="16"/>
  <c r="U12" i="103"/>
  <c r="AR9" i="86"/>
  <c r="Y6" i="58"/>
  <c r="X6" i="58"/>
  <c r="AH13" i="75"/>
  <c r="AQ13" i="75" s="1"/>
  <c r="U18" i="102"/>
  <c r="AF12" i="28"/>
  <c r="AO12" i="28" s="1"/>
  <c r="AE12" i="28"/>
  <c r="AG12" i="28"/>
  <c r="AP12" i="28" s="1"/>
  <c r="W13" i="28"/>
  <c r="U20" i="90"/>
  <c r="AE6" i="84"/>
  <c r="W7" i="84"/>
  <c r="AG6" i="84"/>
  <c r="AP6" i="84" s="1"/>
  <c r="AF6" i="84"/>
  <c r="AO6" i="84" s="1"/>
  <c r="Y21" i="39"/>
  <c r="X21" i="39"/>
  <c r="Z21" i="39" s="1"/>
  <c r="U9" i="91"/>
  <c r="AR18" i="34"/>
  <c r="AN10" i="105"/>
  <c r="AI10" i="105"/>
  <c r="AI10" i="46"/>
  <c r="AN10" i="46"/>
  <c r="Y21" i="25"/>
  <c r="X21" i="25"/>
  <c r="Z21" i="25" s="1"/>
  <c r="Y14" i="67"/>
  <c r="X14" i="67"/>
  <c r="Y8" i="44"/>
  <c r="X8" i="44"/>
  <c r="Z8" i="44" s="1"/>
  <c r="W21" i="72"/>
  <c r="AE20" i="72"/>
  <c r="AF20" i="72"/>
  <c r="AO20" i="72" s="1"/>
  <c r="AG20" i="72"/>
  <c r="AP20" i="72" s="1"/>
  <c r="AR10" i="47"/>
  <c r="AH11" i="47"/>
  <c r="AQ11" i="47" s="1"/>
  <c r="AR9" i="53"/>
  <c r="Z11" i="47"/>
  <c r="AG21" i="29"/>
  <c r="AP21" i="29" s="1"/>
  <c r="AF21" i="29"/>
  <c r="AO21" i="29" s="1"/>
  <c r="AE21" i="29"/>
  <c r="W22" i="29"/>
  <c r="Y13" i="59"/>
  <c r="X13" i="59"/>
  <c r="W7" i="100"/>
  <c r="AG6" i="100"/>
  <c r="AP6" i="100" s="1"/>
  <c r="AE6" i="100"/>
  <c r="AF6" i="100"/>
  <c r="AO6" i="100" s="1"/>
  <c r="U20" i="85"/>
  <c r="Y6" i="88"/>
  <c r="X6" i="88"/>
  <c r="U19" i="10"/>
  <c r="Z13" i="75"/>
  <c r="U9" i="41"/>
  <c r="Y14" i="24"/>
  <c r="X14" i="24"/>
  <c r="AE9" i="32"/>
  <c r="W10" i="32"/>
  <c r="AF9" i="32"/>
  <c r="AO9" i="32" s="1"/>
  <c r="AG9" i="32"/>
  <c r="AP9" i="32" s="1"/>
  <c r="AH13" i="33"/>
  <c r="AQ13" i="33" s="1"/>
  <c r="U19" i="82"/>
  <c r="AH12" i="89"/>
  <c r="AQ12" i="89" s="1"/>
  <c r="AH7" i="13"/>
  <c r="AQ7" i="13" s="1"/>
  <c r="U7" i="11"/>
  <c r="AI5" i="45"/>
  <c r="AN5" i="45"/>
  <c r="Y22" i="64"/>
  <c r="X22" i="64"/>
  <c r="AN6" i="92"/>
  <c r="AI6" i="92"/>
  <c r="AN11" i="93"/>
  <c r="AI11" i="93"/>
  <c r="Y11" i="46"/>
  <c r="X11" i="46"/>
  <c r="AH19" i="34"/>
  <c r="AQ19" i="34" s="1"/>
  <c r="AH21" i="80"/>
  <c r="AQ21" i="80" s="1"/>
  <c r="AF14" i="2"/>
  <c r="AO14" i="2" s="1"/>
  <c r="AE14" i="2"/>
  <c r="AG14" i="2"/>
  <c r="AP14" i="2" s="1"/>
  <c r="W15" i="2"/>
  <c r="U5" i="95"/>
  <c r="X5" i="95" s="1"/>
  <c r="Z21" i="80"/>
  <c r="AN5" i="88"/>
  <c r="AI5" i="88"/>
  <c r="U18" i="35"/>
  <c r="Z13" i="33"/>
  <c r="AR6" i="13"/>
  <c r="Z12" i="89"/>
  <c r="AH10" i="52"/>
  <c r="AQ10" i="52" s="1"/>
  <c r="Z7" i="13"/>
  <c r="AH10" i="53"/>
  <c r="AQ10" i="53" s="1"/>
  <c r="Y11" i="105"/>
  <c r="X11" i="105"/>
  <c r="AG12" i="19"/>
  <c r="AP12" i="19" s="1"/>
  <c r="W13" i="19"/>
  <c r="AF12" i="19"/>
  <c r="AO12" i="19" s="1"/>
  <c r="AE12" i="19"/>
  <c r="AH10" i="86"/>
  <c r="AQ10" i="86" s="1"/>
  <c r="AI12" i="59"/>
  <c r="AN12" i="59"/>
  <c r="AH20" i="72"/>
  <c r="AQ20" i="72" s="1"/>
  <c r="W13" i="79"/>
  <c r="AE12" i="79"/>
  <c r="AF12" i="79"/>
  <c r="AO12" i="79" s="1"/>
  <c r="AG12" i="79"/>
  <c r="AP12" i="79" s="1"/>
  <c r="U11" i="49"/>
  <c r="AN5" i="58"/>
  <c r="AI5" i="58"/>
  <c r="AG12" i="63"/>
  <c r="AP12" i="63" s="1"/>
  <c r="W13" i="63"/>
  <c r="AF12" i="63"/>
  <c r="AO12" i="63" s="1"/>
  <c r="AE12" i="63"/>
  <c r="AH20" i="60"/>
  <c r="AQ20" i="60" s="1"/>
  <c r="U12" i="99"/>
  <c r="AR12" i="33"/>
  <c r="U14" i="18"/>
  <c r="AR11" i="89"/>
  <c r="AE20" i="21"/>
  <c r="W21" i="21"/>
  <c r="AF20" i="21"/>
  <c r="AO20" i="21" s="1"/>
  <c r="AG20" i="21"/>
  <c r="AP20" i="21" s="1"/>
  <c r="AR19" i="72"/>
  <c r="Y13" i="97"/>
  <c r="X13" i="97"/>
  <c r="U20" i="94"/>
  <c r="U11" i="83"/>
  <c r="AN20" i="39"/>
  <c r="AI20" i="39"/>
  <c r="U11" i="55"/>
  <c r="AN21" i="64"/>
  <c r="AI21" i="64"/>
  <c r="AN21" i="68"/>
  <c r="AN6" i="9"/>
  <c r="AI6" i="9"/>
  <c r="AN13" i="67"/>
  <c r="Z6" i="54" l="1"/>
  <c r="AE6" i="51"/>
  <c r="AI6" i="51" s="1"/>
  <c r="AI21" i="68"/>
  <c r="Z14" i="24"/>
  <c r="W7" i="51"/>
  <c r="X7" i="51" s="1"/>
  <c r="AF10" i="52"/>
  <c r="AO10" i="52" s="1"/>
  <c r="AG6" i="51"/>
  <c r="AP6" i="51" s="1"/>
  <c r="AI13" i="67"/>
  <c r="Z6" i="45"/>
  <c r="Z11" i="105"/>
  <c r="W12" i="105" s="1"/>
  <c r="Z11" i="46"/>
  <c r="AF11" i="46" s="1"/>
  <c r="AO11" i="46" s="1"/>
  <c r="Z22" i="64"/>
  <c r="W23" i="64" s="1"/>
  <c r="Z6" i="88"/>
  <c r="W7" i="88" s="1"/>
  <c r="Z6" i="58"/>
  <c r="W7" i="58" s="1"/>
  <c r="W22" i="39"/>
  <c r="AG21" i="39"/>
  <c r="AP21" i="39" s="1"/>
  <c r="AF21" i="39"/>
  <c r="AO21" i="39" s="1"/>
  <c r="AE21" i="39"/>
  <c r="AG6" i="88"/>
  <c r="AP6" i="88" s="1"/>
  <c r="AF6" i="88"/>
  <c r="AO6" i="88" s="1"/>
  <c r="AE6" i="88"/>
  <c r="AE11" i="46"/>
  <c r="AE6" i="58"/>
  <c r="AG11" i="105"/>
  <c r="AP11" i="105" s="1"/>
  <c r="AE11" i="105"/>
  <c r="AF11" i="105"/>
  <c r="AO11" i="105" s="1"/>
  <c r="AH13" i="97"/>
  <c r="AQ13" i="97" s="1"/>
  <c r="U13" i="18"/>
  <c r="AR21" i="68"/>
  <c r="Z13" i="97"/>
  <c r="U10" i="83"/>
  <c r="U10" i="55"/>
  <c r="U19" i="94"/>
  <c r="AR5" i="58"/>
  <c r="AN12" i="79"/>
  <c r="AI12" i="79"/>
  <c r="AN14" i="2"/>
  <c r="AI14" i="2"/>
  <c r="AH11" i="46"/>
  <c r="AQ11" i="46" s="1"/>
  <c r="AN6" i="100"/>
  <c r="AI6" i="100"/>
  <c r="Y22" i="29"/>
  <c r="X22" i="29"/>
  <c r="AH8" i="44"/>
  <c r="AQ8" i="44" s="1"/>
  <c r="AH21" i="25"/>
  <c r="AQ21" i="25" s="1"/>
  <c r="AN6" i="84"/>
  <c r="AI6" i="84"/>
  <c r="AH6" i="54"/>
  <c r="AQ6" i="54" s="1"/>
  <c r="AN10" i="15"/>
  <c r="AI10" i="15"/>
  <c r="U15" i="98"/>
  <c r="AH22" i="68"/>
  <c r="AQ22" i="68" s="1"/>
  <c r="AH6" i="45"/>
  <c r="AQ6" i="45" s="1"/>
  <c r="U11" i="87"/>
  <c r="Y21" i="60"/>
  <c r="X21" i="60"/>
  <c r="Y20" i="34"/>
  <c r="X20" i="34"/>
  <c r="AR20" i="39"/>
  <c r="Y13" i="79"/>
  <c r="X13" i="79"/>
  <c r="Y13" i="19"/>
  <c r="X13" i="19"/>
  <c r="AF21" i="80"/>
  <c r="AO21" i="80" s="1"/>
  <c r="AG21" i="80"/>
  <c r="AP21" i="80" s="1"/>
  <c r="AE21" i="80"/>
  <c r="W22" i="80"/>
  <c r="AH22" i="64"/>
  <c r="AQ22" i="64" s="1"/>
  <c r="U6" i="11"/>
  <c r="U18" i="82"/>
  <c r="Y10" i="32"/>
  <c r="X10" i="32"/>
  <c r="U8" i="41"/>
  <c r="AI21" i="29"/>
  <c r="AN21" i="29"/>
  <c r="W9" i="44"/>
  <c r="AF8" i="44"/>
  <c r="AO8" i="44" s="1"/>
  <c r="AE8" i="44"/>
  <c r="AG8" i="44"/>
  <c r="AP8" i="44" s="1"/>
  <c r="W22" i="25"/>
  <c r="AE21" i="25"/>
  <c r="AF21" i="25"/>
  <c r="AO21" i="25" s="1"/>
  <c r="AG21" i="25"/>
  <c r="AP21" i="25" s="1"/>
  <c r="U8" i="16"/>
  <c r="Y11" i="101"/>
  <c r="X11" i="101"/>
  <c r="AR20" i="25"/>
  <c r="AF6" i="54"/>
  <c r="AO6" i="54" s="1"/>
  <c r="AE6" i="54"/>
  <c r="AG6" i="54"/>
  <c r="AP6" i="54" s="1"/>
  <c r="W7" i="54"/>
  <c r="Y11" i="15"/>
  <c r="X11" i="15"/>
  <c r="AH6" i="96"/>
  <c r="AQ6" i="96" s="1"/>
  <c r="AF22" i="68"/>
  <c r="AO22" i="68" s="1"/>
  <c r="AG22" i="68"/>
  <c r="AP22" i="68" s="1"/>
  <c r="W23" i="68"/>
  <c r="AE22" i="68"/>
  <c r="AE6" i="45"/>
  <c r="AF6" i="45"/>
  <c r="AO6" i="45" s="1"/>
  <c r="AG6" i="45"/>
  <c r="AP6" i="45" s="1"/>
  <c r="W7" i="45"/>
  <c r="W14" i="33"/>
  <c r="AF13" i="33"/>
  <c r="AO13" i="33" s="1"/>
  <c r="AG13" i="33"/>
  <c r="AP13" i="33" s="1"/>
  <c r="AE13" i="33"/>
  <c r="AI9" i="32"/>
  <c r="AN9" i="32"/>
  <c r="AF13" i="75"/>
  <c r="AO13" i="75" s="1"/>
  <c r="AE13" i="75"/>
  <c r="W14" i="75"/>
  <c r="AG13" i="75"/>
  <c r="AP13" i="75" s="1"/>
  <c r="Y7" i="100"/>
  <c r="X7" i="100"/>
  <c r="U19" i="90"/>
  <c r="U17" i="102"/>
  <c r="AR5" i="96"/>
  <c r="AH8" i="104"/>
  <c r="AQ8" i="104" s="1"/>
  <c r="Y7" i="20"/>
  <c r="X7" i="20"/>
  <c r="Z6" i="96"/>
  <c r="Y11" i="86"/>
  <c r="X11" i="86"/>
  <c r="U19" i="50"/>
  <c r="AR13" i="24"/>
  <c r="AR5" i="54"/>
  <c r="X11" i="52"/>
  <c r="Y11" i="52"/>
  <c r="AN6" i="51"/>
  <c r="AH5" i="95"/>
  <c r="AQ5" i="95" s="1"/>
  <c r="Z5" i="95"/>
  <c r="AR11" i="93"/>
  <c r="AH14" i="24"/>
  <c r="AQ14" i="24" s="1"/>
  <c r="U19" i="85"/>
  <c r="AH13" i="59"/>
  <c r="AQ13" i="59" s="1"/>
  <c r="AH14" i="67"/>
  <c r="AQ14" i="67" s="1"/>
  <c r="Y13" i="28"/>
  <c r="Z13" i="28"/>
  <c r="X13" i="28"/>
  <c r="AI10" i="101"/>
  <c r="AN10" i="101"/>
  <c r="AH7" i="9"/>
  <c r="AQ7" i="9" s="1"/>
  <c r="Z8" i="104"/>
  <c r="AI6" i="20"/>
  <c r="AN6" i="20"/>
  <c r="U17" i="42"/>
  <c r="AI10" i="86"/>
  <c r="AN10" i="86"/>
  <c r="AH12" i="93"/>
  <c r="AQ12" i="93" s="1"/>
  <c r="AH7" i="92"/>
  <c r="AQ7" i="92" s="1"/>
  <c r="AR12" i="97"/>
  <c r="AN20" i="76"/>
  <c r="AI20" i="76"/>
  <c r="AI12" i="38"/>
  <c r="AN12" i="38"/>
  <c r="AN20" i="60"/>
  <c r="AI20" i="60"/>
  <c r="AN10" i="52"/>
  <c r="Y11" i="53"/>
  <c r="X11" i="53"/>
  <c r="Y7" i="51"/>
  <c r="Y21" i="21"/>
  <c r="X21" i="21"/>
  <c r="Z21" i="21" s="1"/>
  <c r="AN12" i="63"/>
  <c r="AI12" i="63"/>
  <c r="U17" i="35"/>
  <c r="AE14" i="24"/>
  <c r="AG14" i="24"/>
  <c r="AP14" i="24" s="1"/>
  <c r="AF14" i="24"/>
  <c r="AO14" i="24" s="1"/>
  <c r="W15" i="24"/>
  <c r="U18" i="10"/>
  <c r="Z13" i="59"/>
  <c r="W12" i="47"/>
  <c r="AF11" i="47"/>
  <c r="AO11" i="47" s="1"/>
  <c r="AE11" i="47"/>
  <c r="AG11" i="47"/>
  <c r="AP11" i="47" s="1"/>
  <c r="AN20" i="72"/>
  <c r="AI20" i="72"/>
  <c r="Z14" i="67"/>
  <c r="AR10" i="46"/>
  <c r="U8" i="91"/>
  <c r="Z7" i="9"/>
  <c r="Y21" i="12"/>
  <c r="X21" i="12"/>
  <c r="U8" i="43"/>
  <c r="Z12" i="93"/>
  <c r="Z7" i="92"/>
  <c r="U17" i="48"/>
  <c r="Y13" i="38"/>
  <c r="X13" i="38"/>
  <c r="Z13" i="38" s="1"/>
  <c r="AN19" i="34"/>
  <c r="AI19" i="34"/>
  <c r="AR13" i="67"/>
  <c r="AR21" i="64"/>
  <c r="AN20" i="21"/>
  <c r="AI20" i="21"/>
  <c r="U10" i="49"/>
  <c r="U9" i="49" s="1"/>
  <c r="AH11" i="105"/>
  <c r="AQ11" i="105" s="1"/>
  <c r="Y13" i="63"/>
  <c r="X13" i="63"/>
  <c r="Z13" i="63" s="1"/>
  <c r="Y15" i="2"/>
  <c r="X15" i="2"/>
  <c r="AR6" i="9"/>
  <c r="U11" i="99"/>
  <c r="AR12" i="59"/>
  <c r="AI12" i="19"/>
  <c r="AN12" i="19"/>
  <c r="AF7" i="13"/>
  <c r="AO7" i="13" s="1"/>
  <c r="AE7" i="13"/>
  <c r="W8" i="13"/>
  <c r="AG7" i="13"/>
  <c r="AP7" i="13" s="1"/>
  <c r="AG12" i="89"/>
  <c r="AP12" i="89" s="1"/>
  <c r="AF12" i="89"/>
  <c r="AO12" i="89" s="1"/>
  <c r="W13" i="89"/>
  <c r="AE12" i="89"/>
  <c r="AR5" i="88"/>
  <c r="AR6" i="92"/>
  <c r="AR5" i="45"/>
  <c r="AH6" i="88"/>
  <c r="AQ6" i="88" s="1"/>
  <c r="Y21" i="72"/>
  <c r="X21" i="72"/>
  <c r="AR10" i="105"/>
  <c r="AH21" i="39"/>
  <c r="AQ21" i="39" s="1"/>
  <c r="Y7" i="84"/>
  <c r="X7" i="84"/>
  <c r="AI12" i="28"/>
  <c r="AN12" i="28"/>
  <c r="AH6" i="58"/>
  <c r="AQ6" i="58" s="1"/>
  <c r="U11" i="103"/>
  <c r="AI20" i="12"/>
  <c r="AN20" i="12"/>
  <c r="AF13" i="71"/>
  <c r="AO13" i="71" s="1"/>
  <c r="AG13" i="71"/>
  <c r="AP13" i="71" s="1"/>
  <c r="AE13" i="71"/>
  <c r="W14" i="71"/>
  <c r="AR7" i="44"/>
  <c r="Y21" i="76"/>
  <c r="X21" i="76"/>
  <c r="Z21" i="76" s="1"/>
  <c r="AI10" i="53"/>
  <c r="AN10" i="53"/>
  <c r="AI10" i="52" l="1"/>
  <c r="AF6" i="58"/>
  <c r="AO6" i="58" s="1"/>
  <c r="AE22" i="64"/>
  <c r="Z11" i="52"/>
  <c r="AG11" i="52" s="1"/>
  <c r="AP11" i="52" s="1"/>
  <c r="Z11" i="86"/>
  <c r="W12" i="86" s="1"/>
  <c r="AG11" i="46"/>
  <c r="AP11" i="46" s="1"/>
  <c r="AF22" i="64"/>
  <c r="AO22" i="64" s="1"/>
  <c r="W12" i="46"/>
  <c r="Z13" i="79"/>
  <c r="AG13" i="79" s="1"/>
  <c r="AP13" i="79" s="1"/>
  <c r="AG6" i="58"/>
  <c r="AP6" i="58" s="1"/>
  <c r="AG22" i="64"/>
  <c r="AP22" i="64" s="1"/>
  <c r="AF21" i="76"/>
  <c r="AO21" i="76" s="1"/>
  <c r="AE21" i="76"/>
  <c r="AG21" i="76"/>
  <c r="AP21" i="76" s="1"/>
  <c r="W22" i="76"/>
  <c r="W14" i="63"/>
  <c r="AG13" i="63"/>
  <c r="AP13" i="63" s="1"/>
  <c r="AF13" i="63"/>
  <c r="AO13" i="63" s="1"/>
  <c r="AE13" i="63"/>
  <c r="AF13" i="79"/>
  <c r="AO13" i="79" s="1"/>
  <c r="AE13" i="79"/>
  <c r="W14" i="79"/>
  <c r="AG13" i="38"/>
  <c r="AP13" i="38" s="1"/>
  <c r="W14" i="38"/>
  <c r="AE13" i="38"/>
  <c r="AF13" i="38"/>
  <c r="AO13" i="38" s="1"/>
  <c r="W22" i="21"/>
  <c r="AF21" i="21"/>
  <c r="AO21" i="21" s="1"/>
  <c r="AE21" i="21"/>
  <c r="AG21" i="21"/>
  <c r="AP21" i="21" s="1"/>
  <c r="AE11" i="86"/>
  <c r="AH11" i="53"/>
  <c r="AQ11" i="53" s="1"/>
  <c r="AR10" i="86"/>
  <c r="W14" i="28"/>
  <c r="AF13" i="28"/>
  <c r="AO13" i="28" s="1"/>
  <c r="AE13" i="28"/>
  <c r="AG13" i="28"/>
  <c r="AP13" i="28" s="1"/>
  <c r="AR6" i="51"/>
  <c r="AH7" i="100"/>
  <c r="AQ7" i="100" s="1"/>
  <c r="Y14" i="33"/>
  <c r="X14" i="33"/>
  <c r="AN22" i="68"/>
  <c r="AI22" i="68"/>
  <c r="AH10" i="32"/>
  <c r="AQ10" i="32" s="1"/>
  <c r="U5" i="11"/>
  <c r="X5" i="11" s="1"/>
  <c r="AH21" i="60"/>
  <c r="AQ21" i="60" s="1"/>
  <c r="U18" i="94"/>
  <c r="X12" i="105"/>
  <c r="Y12" i="105"/>
  <c r="Z12" i="105" s="1"/>
  <c r="AN6" i="88"/>
  <c r="AI6" i="88"/>
  <c r="AG13" i="59"/>
  <c r="AP13" i="59" s="1"/>
  <c r="W14" i="59"/>
  <c r="AE13" i="59"/>
  <c r="AF13" i="59"/>
  <c r="AO13" i="59" s="1"/>
  <c r="AN14" i="24"/>
  <c r="AI14" i="24"/>
  <c r="Z11" i="53"/>
  <c r="U18" i="85"/>
  <c r="AE11" i="52"/>
  <c r="W12" i="52"/>
  <c r="AF11" i="52"/>
  <c r="AO11" i="52" s="1"/>
  <c r="AG6" i="96"/>
  <c r="AP6" i="96" s="1"/>
  <c r="AF6" i="96"/>
  <c r="AO6" i="96" s="1"/>
  <c r="AE6" i="96"/>
  <c r="W7" i="96"/>
  <c r="Z7" i="100"/>
  <c r="Y23" i="68"/>
  <c r="X23" i="68"/>
  <c r="Y7" i="54"/>
  <c r="X7" i="54"/>
  <c r="Z7" i="54" s="1"/>
  <c r="AH11" i="101"/>
  <c r="AQ11" i="101" s="1"/>
  <c r="Y9" i="44"/>
  <c r="Z9" i="44" s="1"/>
  <c r="X9" i="44"/>
  <c r="Z10" i="32"/>
  <c r="AH13" i="19"/>
  <c r="AQ13" i="19" s="1"/>
  <c r="Z21" i="60"/>
  <c r="U14" i="98"/>
  <c r="AH22" i="29"/>
  <c r="AQ22" i="29" s="1"/>
  <c r="AR12" i="79"/>
  <c r="Y22" i="39"/>
  <c r="X22" i="39"/>
  <c r="W13" i="93"/>
  <c r="AG12" i="93"/>
  <c r="AP12" i="93" s="1"/>
  <c r="AF12" i="93"/>
  <c r="AO12" i="93" s="1"/>
  <c r="AE12" i="93"/>
  <c r="AR20" i="72"/>
  <c r="AH21" i="21"/>
  <c r="AQ21" i="21" s="1"/>
  <c r="U7" i="43"/>
  <c r="U7" i="91"/>
  <c r="AR12" i="38"/>
  <c r="U16" i="42"/>
  <c r="AH7" i="20"/>
  <c r="AQ7" i="20" s="1"/>
  <c r="AR9" i="32"/>
  <c r="Y7" i="45"/>
  <c r="X7" i="45"/>
  <c r="Z11" i="101"/>
  <c r="AN21" i="25"/>
  <c r="AI21" i="25"/>
  <c r="Z13" i="19"/>
  <c r="AR10" i="15"/>
  <c r="AR6" i="84"/>
  <c r="Z22" i="29"/>
  <c r="U9" i="55"/>
  <c r="Y7" i="58"/>
  <c r="X7" i="58"/>
  <c r="Z7" i="58" s="1"/>
  <c r="Y12" i="46"/>
  <c r="X12" i="46"/>
  <c r="AN22" i="64"/>
  <c r="AR10" i="53"/>
  <c r="AH21" i="76"/>
  <c r="AQ21" i="76" s="1"/>
  <c r="AI13" i="71"/>
  <c r="AN13" i="71"/>
  <c r="AH7" i="84"/>
  <c r="AQ7" i="84" s="1"/>
  <c r="U10" i="99"/>
  <c r="AH13" i="38"/>
  <c r="AQ13" i="38" s="1"/>
  <c r="Y12" i="47"/>
  <c r="X12" i="47"/>
  <c r="Z12" i="47" s="1"/>
  <c r="AH21" i="72"/>
  <c r="AQ21" i="72" s="1"/>
  <c r="Z21" i="72"/>
  <c r="AR12" i="19"/>
  <c r="AH15" i="2"/>
  <c r="AQ15" i="2" s="1"/>
  <c r="U8" i="49"/>
  <c r="AH21" i="12"/>
  <c r="AQ21" i="12" s="1"/>
  <c r="U17" i="10"/>
  <c r="U16" i="10" s="1"/>
  <c r="U16" i="35"/>
  <c r="AH7" i="51"/>
  <c r="AQ7" i="51" s="1"/>
  <c r="AR10" i="52"/>
  <c r="AR20" i="76"/>
  <c r="W6" i="95"/>
  <c r="AG5" i="95"/>
  <c r="AP5" i="95" s="1"/>
  <c r="AF5" i="95"/>
  <c r="AO5" i="95" s="1"/>
  <c r="AE5" i="95"/>
  <c r="AH11" i="52"/>
  <c r="AQ11" i="52" s="1"/>
  <c r="U18" i="50"/>
  <c r="Z7" i="20"/>
  <c r="U16" i="102"/>
  <c r="AI13" i="33"/>
  <c r="AN13" i="33"/>
  <c r="AH11" i="15"/>
  <c r="AQ11" i="15" s="1"/>
  <c r="AI6" i="54"/>
  <c r="AN6" i="54"/>
  <c r="Y22" i="25"/>
  <c r="Z22" i="25" s="1"/>
  <c r="X22" i="25"/>
  <c r="AR21" i="29"/>
  <c r="Y22" i="80"/>
  <c r="X22" i="80"/>
  <c r="AH20" i="34"/>
  <c r="AQ20" i="34" s="1"/>
  <c r="U12" i="18"/>
  <c r="AN6" i="58"/>
  <c r="Y7" i="88"/>
  <c r="X7" i="88"/>
  <c r="Z7" i="88" s="1"/>
  <c r="U10" i="103"/>
  <c r="AH13" i="63"/>
  <c r="AQ13" i="63" s="1"/>
  <c r="AG7" i="9"/>
  <c r="AP7" i="9" s="1"/>
  <c r="AF7" i="9"/>
  <c r="AO7" i="9" s="1"/>
  <c r="W8" i="9"/>
  <c r="AE7" i="9"/>
  <c r="Z7" i="84"/>
  <c r="AR20" i="12"/>
  <c r="AI12" i="89"/>
  <c r="AN12" i="89"/>
  <c r="Y8" i="13"/>
  <c r="X8" i="13"/>
  <c r="Z8" i="13" s="1"/>
  <c r="Z15" i="2"/>
  <c r="AR20" i="21"/>
  <c r="AR19" i="34"/>
  <c r="U16" i="48"/>
  <c r="Z21" i="12"/>
  <c r="AN11" i="47"/>
  <c r="AI11" i="47"/>
  <c r="X15" i="24"/>
  <c r="Z15" i="24" s="1"/>
  <c r="Y15" i="24"/>
  <c r="AR12" i="63"/>
  <c r="Z7" i="51"/>
  <c r="AR6" i="20"/>
  <c r="AR10" i="101"/>
  <c r="AH11" i="86"/>
  <c r="AQ11" i="86" s="1"/>
  <c r="Y14" i="75"/>
  <c r="X14" i="75"/>
  <c r="Z11" i="15"/>
  <c r="U17" i="82"/>
  <c r="AI21" i="80"/>
  <c r="AN21" i="80"/>
  <c r="AH13" i="79"/>
  <c r="AQ13" i="79" s="1"/>
  <c r="Z20" i="34"/>
  <c r="U10" i="87"/>
  <c r="AR6" i="100"/>
  <c r="U9" i="83"/>
  <c r="AN11" i="46"/>
  <c r="AN21" i="39"/>
  <c r="AI21" i="39"/>
  <c r="Y23" i="64"/>
  <c r="X23" i="64"/>
  <c r="Y14" i="71"/>
  <c r="X14" i="71"/>
  <c r="AR12" i="28"/>
  <c r="Y13" i="89"/>
  <c r="X13" i="89"/>
  <c r="Z13" i="89" s="1"/>
  <c r="AN7" i="13"/>
  <c r="AI7" i="13"/>
  <c r="AE7" i="92"/>
  <c r="W8" i="92"/>
  <c r="AG7" i="92"/>
  <c r="AP7" i="92" s="1"/>
  <c r="AF7" i="92"/>
  <c r="AO7" i="92" s="1"/>
  <c r="AG14" i="67"/>
  <c r="AP14" i="67" s="1"/>
  <c r="AE14" i="67"/>
  <c r="W15" i="67"/>
  <c r="AF14" i="67"/>
  <c r="AO14" i="67" s="1"/>
  <c r="AR20" i="60"/>
  <c r="AF8" i="104"/>
  <c r="AO8" i="104" s="1"/>
  <c r="AE8" i="104"/>
  <c r="AG8" i="104"/>
  <c r="AP8" i="104" s="1"/>
  <c r="W9" i="104"/>
  <c r="AH13" i="28"/>
  <c r="AQ13" i="28" s="1"/>
  <c r="U18" i="90"/>
  <c r="AN13" i="75"/>
  <c r="AI13" i="75"/>
  <c r="AI6" i="45"/>
  <c r="AN6" i="45"/>
  <c r="U7" i="16"/>
  <c r="AN8" i="44"/>
  <c r="AI8" i="44"/>
  <c r="U7" i="41"/>
  <c r="AR14" i="2"/>
  <c r="AF13" i="97"/>
  <c r="AO13" i="97" s="1"/>
  <c r="AE13" i="97"/>
  <c r="W14" i="97"/>
  <c r="AG13" i="97"/>
  <c r="AP13" i="97" s="1"/>
  <c r="AN11" i="105"/>
  <c r="AI11" i="105"/>
  <c r="AF11" i="86" l="1"/>
  <c r="AO11" i="86" s="1"/>
  <c r="Z22" i="39"/>
  <c r="AG11" i="86"/>
  <c r="AP11" i="86" s="1"/>
  <c r="AI11" i="46"/>
  <c r="AI6" i="58"/>
  <c r="AI22" i="64"/>
  <c r="Z23" i="68"/>
  <c r="AF12" i="105"/>
  <c r="AO12" i="105" s="1"/>
  <c r="AE12" i="105"/>
  <c r="W13" i="105"/>
  <c r="AG12" i="105"/>
  <c r="AP12" i="105" s="1"/>
  <c r="AG22" i="39"/>
  <c r="AP22" i="39" s="1"/>
  <c r="W23" i="39"/>
  <c r="AF22" i="39"/>
  <c r="AO22" i="39" s="1"/>
  <c r="AE22" i="39"/>
  <c r="AF23" i="68"/>
  <c r="AO23" i="68" s="1"/>
  <c r="AO25" i="68" s="1"/>
  <c r="AE23" i="68"/>
  <c r="AG23" i="68"/>
  <c r="AP23" i="68" s="1"/>
  <c r="AP25" i="68" s="1"/>
  <c r="W8" i="88"/>
  <c r="AG7" i="88"/>
  <c r="AP7" i="88" s="1"/>
  <c r="AF7" i="88"/>
  <c r="AO7" i="88" s="1"/>
  <c r="AE7" i="88"/>
  <c r="W16" i="2"/>
  <c r="AE15" i="2"/>
  <c r="AF15" i="2"/>
  <c r="AO15" i="2" s="1"/>
  <c r="AG15" i="2"/>
  <c r="AP15" i="2" s="1"/>
  <c r="AN5" i="95"/>
  <c r="AI5" i="95"/>
  <c r="AF12" i="47"/>
  <c r="AO12" i="47" s="1"/>
  <c r="AE12" i="47"/>
  <c r="W13" i="47"/>
  <c r="AG12" i="47"/>
  <c r="AP12" i="47" s="1"/>
  <c r="AH7" i="45"/>
  <c r="AQ7" i="45" s="1"/>
  <c r="U15" i="42"/>
  <c r="U6" i="43"/>
  <c r="AN12" i="93"/>
  <c r="AI12" i="93"/>
  <c r="U13" i="98"/>
  <c r="AG9" i="44"/>
  <c r="AP9" i="44" s="1"/>
  <c r="AF9" i="44"/>
  <c r="AO9" i="44" s="1"/>
  <c r="W10" i="44"/>
  <c r="AE9" i="44"/>
  <c r="AN13" i="59"/>
  <c r="AI13" i="59"/>
  <c r="AR22" i="68"/>
  <c r="AN11" i="86"/>
  <c r="AI11" i="86"/>
  <c r="Y14" i="79"/>
  <c r="X14" i="79"/>
  <c r="AF13" i="89"/>
  <c r="AO13" i="89" s="1"/>
  <c r="AE13" i="89"/>
  <c r="W14" i="89"/>
  <c r="AG13" i="89"/>
  <c r="AP13" i="89" s="1"/>
  <c r="U6" i="16"/>
  <c r="AN7" i="92"/>
  <c r="AI7" i="92"/>
  <c r="W21" i="34"/>
  <c r="AE20" i="34"/>
  <c r="AF20" i="34"/>
  <c r="AO20" i="34" s="1"/>
  <c r="AG20" i="34"/>
  <c r="AP20" i="34" s="1"/>
  <c r="U16" i="82"/>
  <c r="U15" i="48"/>
  <c r="AH8" i="13"/>
  <c r="AQ8" i="13" s="1"/>
  <c r="AH22" i="25"/>
  <c r="AQ22" i="25" s="1"/>
  <c r="AR13" i="71"/>
  <c r="AR22" i="64"/>
  <c r="Z7" i="45"/>
  <c r="AF21" i="60"/>
  <c r="AO21" i="60" s="1"/>
  <c r="AE21" i="60"/>
  <c r="W22" i="60"/>
  <c r="AG21" i="60"/>
  <c r="AP21" i="60" s="1"/>
  <c r="AH7" i="54"/>
  <c r="AQ7" i="54" s="1"/>
  <c r="AF7" i="100"/>
  <c r="AO7" i="100" s="1"/>
  <c r="AE7" i="100"/>
  <c r="W8" i="100"/>
  <c r="AG7" i="100"/>
  <c r="AP7" i="100" s="1"/>
  <c r="U17" i="85"/>
  <c r="Y14" i="59"/>
  <c r="X14" i="59"/>
  <c r="AH12" i="105"/>
  <c r="AQ12" i="105" s="1"/>
  <c r="AH5" i="11"/>
  <c r="AQ5" i="11" s="1"/>
  <c r="Z5" i="11"/>
  <c r="AI13" i="28"/>
  <c r="AN13" i="28"/>
  <c r="Y22" i="21"/>
  <c r="X22" i="21"/>
  <c r="AN13" i="79"/>
  <c r="AI13" i="79"/>
  <c r="Y14" i="63"/>
  <c r="X14" i="63"/>
  <c r="AR11" i="105"/>
  <c r="Y9" i="104"/>
  <c r="X9" i="104"/>
  <c r="AR21" i="80"/>
  <c r="U9" i="87"/>
  <c r="W9" i="13"/>
  <c r="AG8" i="13"/>
  <c r="AP8" i="13" s="1"/>
  <c r="AF8" i="13"/>
  <c r="AO8" i="13" s="1"/>
  <c r="AE8" i="13"/>
  <c r="AF21" i="72"/>
  <c r="AO21" i="72" s="1"/>
  <c r="AE21" i="72"/>
  <c r="W22" i="72"/>
  <c r="AG21" i="72"/>
  <c r="AP21" i="72" s="1"/>
  <c r="Z12" i="46"/>
  <c r="AH12" i="46"/>
  <c r="AQ12" i="46" s="1"/>
  <c r="U8" i="55"/>
  <c r="AG13" i="19"/>
  <c r="AP13" i="19" s="1"/>
  <c r="AE13" i="19"/>
  <c r="W14" i="19"/>
  <c r="AF13" i="19"/>
  <c r="AO13" i="19" s="1"/>
  <c r="AE7" i="54"/>
  <c r="AF7" i="54"/>
  <c r="AO7" i="54" s="1"/>
  <c r="AG7" i="54"/>
  <c r="AP7" i="54" s="1"/>
  <c r="W8" i="54"/>
  <c r="W12" i="53"/>
  <c r="AE11" i="53"/>
  <c r="AF11" i="53"/>
  <c r="AO11" i="53" s="1"/>
  <c r="AG11" i="53"/>
  <c r="AP11" i="53" s="1"/>
  <c r="AH14" i="33"/>
  <c r="AQ14" i="33" s="1"/>
  <c r="Y22" i="76"/>
  <c r="X22" i="76"/>
  <c r="Y8" i="92"/>
  <c r="X8" i="92"/>
  <c r="AN8" i="104"/>
  <c r="AI8" i="104"/>
  <c r="AH15" i="24"/>
  <c r="AQ15" i="24" s="1"/>
  <c r="AG7" i="84"/>
  <c r="AP7" i="84" s="1"/>
  <c r="W8" i="84"/>
  <c r="AF7" i="84"/>
  <c r="AO7" i="84" s="1"/>
  <c r="AE7" i="84"/>
  <c r="AR6" i="58"/>
  <c r="AH22" i="80"/>
  <c r="AQ22" i="80" s="1"/>
  <c r="AE22" i="25"/>
  <c r="AF22" i="25"/>
  <c r="AO22" i="25" s="1"/>
  <c r="AG22" i="25"/>
  <c r="AP22" i="25" s="1"/>
  <c r="W23" i="25"/>
  <c r="U15" i="102"/>
  <c r="Y14" i="97"/>
  <c r="X14" i="97"/>
  <c r="U6" i="41"/>
  <c r="AR6" i="45"/>
  <c r="AF7" i="51"/>
  <c r="AO7" i="51" s="1"/>
  <c r="AG7" i="51"/>
  <c r="AP7" i="51" s="1"/>
  <c r="W8" i="51"/>
  <c r="AE7" i="51"/>
  <c r="AR11" i="47"/>
  <c r="AN7" i="9"/>
  <c r="AI7" i="9"/>
  <c r="Z22" i="80"/>
  <c r="AE7" i="20"/>
  <c r="W8" i="20"/>
  <c r="AG7" i="20"/>
  <c r="AP7" i="20" s="1"/>
  <c r="AF7" i="20"/>
  <c r="AO7" i="20" s="1"/>
  <c r="Y6" i="95"/>
  <c r="X6" i="95"/>
  <c r="U15" i="35"/>
  <c r="U7" i="49"/>
  <c r="AG22" i="29"/>
  <c r="AP22" i="29" s="1"/>
  <c r="W23" i="29"/>
  <c r="AE22" i="29"/>
  <c r="AF22" i="29"/>
  <c r="AO22" i="29" s="1"/>
  <c r="AR21" i="25"/>
  <c r="Y13" i="93"/>
  <c r="X13" i="93"/>
  <c r="Z13" i="93" s="1"/>
  <c r="Y7" i="96"/>
  <c r="X7" i="96"/>
  <c r="AR14" i="24"/>
  <c r="AR6" i="88"/>
  <c r="U17" i="94"/>
  <c r="Z14" i="33"/>
  <c r="Y14" i="28"/>
  <c r="Z14" i="28" s="1"/>
  <c r="X14" i="28"/>
  <c r="Y12" i="86"/>
  <c r="Z12" i="86" s="1"/>
  <c r="X12" i="86"/>
  <c r="AI13" i="38"/>
  <c r="AN13" i="38"/>
  <c r="X15" i="67"/>
  <c r="Z15" i="67" s="1"/>
  <c r="Y15" i="67"/>
  <c r="AH23" i="64"/>
  <c r="AQ23" i="64" s="1"/>
  <c r="AQ25" i="64" s="1"/>
  <c r="AZ3" i="64"/>
  <c r="AF15" i="24"/>
  <c r="AO15" i="24" s="1"/>
  <c r="AG15" i="24"/>
  <c r="AP15" i="24" s="1"/>
  <c r="W16" i="24"/>
  <c r="AE15" i="24"/>
  <c r="AR13" i="33"/>
  <c r="U17" i="90"/>
  <c r="AN14" i="67"/>
  <c r="AI14" i="67"/>
  <c r="AR14" i="67" s="1"/>
  <c r="Z23" i="64"/>
  <c r="AR7" i="13"/>
  <c r="U8" i="83"/>
  <c r="AG11" i="15"/>
  <c r="AP11" i="15" s="1"/>
  <c r="AF11" i="15"/>
  <c r="AO11" i="15" s="1"/>
  <c r="W12" i="15"/>
  <c r="AE11" i="15"/>
  <c r="AH14" i="71"/>
  <c r="AQ14" i="71" s="1"/>
  <c r="AR21" i="39"/>
  <c r="AH14" i="75"/>
  <c r="AQ14" i="75" s="1"/>
  <c r="AN13" i="97"/>
  <c r="AI13" i="97"/>
  <c r="AR8" i="44"/>
  <c r="AR13" i="75"/>
  <c r="AH13" i="89"/>
  <c r="AQ13" i="89" s="1"/>
  <c r="Z14" i="71"/>
  <c r="Z14" i="75"/>
  <c r="Y8" i="9"/>
  <c r="X8" i="9"/>
  <c r="U9" i="103"/>
  <c r="AH7" i="58"/>
  <c r="AQ7" i="58" s="1"/>
  <c r="U6" i="91"/>
  <c r="AH22" i="39"/>
  <c r="AQ22" i="39" s="1"/>
  <c r="AE10" i="32"/>
  <c r="AF10" i="32"/>
  <c r="AO10" i="32" s="1"/>
  <c r="AG10" i="32"/>
  <c r="AP10" i="32" s="1"/>
  <c r="W11" i="32"/>
  <c r="AH23" i="68"/>
  <c r="AQ23" i="68" s="1"/>
  <c r="AQ25" i="68" s="1"/>
  <c r="AZ3" i="68"/>
  <c r="AN6" i="96"/>
  <c r="AI6" i="96"/>
  <c r="Y12" i="52"/>
  <c r="X12" i="52"/>
  <c r="Y14" i="38"/>
  <c r="Z14" i="38" s="1"/>
  <c r="X14" i="38"/>
  <c r="AI13" i="63"/>
  <c r="AN13" i="63"/>
  <c r="AN21" i="76"/>
  <c r="AI21" i="76"/>
  <c r="AR11" i="46"/>
  <c r="AG21" i="12"/>
  <c r="AP21" i="12" s="1"/>
  <c r="W22" i="12"/>
  <c r="AF21" i="12"/>
  <c r="AO21" i="12" s="1"/>
  <c r="AE21" i="12"/>
  <c r="AR12" i="89"/>
  <c r="AH7" i="88"/>
  <c r="AQ7" i="88" s="1"/>
  <c r="U11" i="18"/>
  <c r="AR6" i="54"/>
  <c r="U17" i="50"/>
  <c r="U15" i="10"/>
  <c r="AH12" i="47"/>
  <c r="AQ12" i="47" s="1"/>
  <c r="U9" i="99"/>
  <c r="AG7" i="58"/>
  <c r="AP7" i="58" s="1"/>
  <c r="W8" i="58"/>
  <c r="AF7" i="58"/>
  <c r="AO7" i="58" s="1"/>
  <c r="AE7" i="58"/>
  <c r="AF11" i="101"/>
  <c r="AO11" i="101" s="1"/>
  <c r="AE11" i="101"/>
  <c r="AG11" i="101"/>
  <c r="AP11" i="101" s="1"/>
  <c r="W12" i="101"/>
  <c r="AH9" i="44"/>
  <c r="AQ9" i="44" s="1"/>
  <c r="AI11" i="52"/>
  <c r="AN11" i="52"/>
  <c r="AI21" i="21"/>
  <c r="AN21" i="21"/>
  <c r="Z8" i="9" l="1"/>
  <c r="Z14" i="97"/>
  <c r="Z22" i="76"/>
  <c r="Z14" i="59"/>
  <c r="Z12" i="52"/>
  <c r="AE12" i="52" s="1"/>
  <c r="Z7" i="96"/>
  <c r="AG7" i="96" s="1"/>
  <c r="AP7" i="96" s="1"/>
  <c r="AF7" i="96"/>
  <c r="AO7" i="96" s="1"/>
  <c r="W13" i="86"/>
  <c r="AF12" i="86"/>
  <c r="AO12" i="86" s="1"/>
  <c r="AG12" i="86"/>
  <c r="AP12" i="86" s="1"/>
  <c r="AE12" i="86"/>
  <c r="AN7" i="58"/>
  <c r="AI7" i="58"/>
  <c r="AR21" i="21"/>
  <c r="AI21" i="12"/>
  <c r="AN21" i="12"/>
  <c r="AR21" i="76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I10" i="32"/>
  <c r="AN10" i="32"/>
  <c r="Y16" i="24"/>
  <c r="X16" i="24"/>
  <c r="U16" i="94"/>
  <c r="U6" i="49"/>
  <c r="AH14" i="97"/>
  <c r="AQ14" i="97" s="1"/>
  <c r="AH22" i="76"/>
  <c r="AQ22" i="76" s="1"/>
  <c r="AR13" i="79"/>
  <c r="AR13" i="28"/>
  <c r="W15" i="59"/>
  <c r="AG14" i="59"/>
  <c r="AP14" i="59" s="1"/>
  <c r="AF14" i="59"/>
  <c r="AO14" i="59" s="1"/>
  <c r="AE14" i="59"/>
  <c r="Y8" i="100"/>
  <c r="X8" i="100"/>
  <c r="AE7" i="45"/>
  <c r="AF7" i="45"/>
  <c r="AO7" i="45" s="1"/>
  <c r="W8" i="45"/>
  <c r="AG7" i="45"/>
  <c r="AP7" i="45" s="1"/>
  <c r="AN12" i="47"/>
  <c r="AI12" i="47"/>
  <c r="AI15" i="2"/>
  <c r="AN15" i="2"/>
  <c r="Y8" i="88"/>
  <c r="X8" i="88"/>
  <c r="Z8" i="88" s="1"/>
  <c r="Y23" i="39"/>
  <c r="X23" i="39"/>
  <c r="AR11" i="52"/>
  <c r="AI11" i="101"/>
  <c r="AN11" i="101"/>
  <c r="AH12" i="52"/>
  <c r="AQ12" i="52" s="1"/>
  <c r="AG14" i="75"/>
  <c r="AP14" i="75" s="1"/>
  <c r="AE14" i="75"/>
  <c r="AF14" i="75"/>
  <c r="AO14" i="75" s="1"/>
  <c r="W15" i="75"/>
  <c r="U7" i="83"/>
  <c r="W16" i="67"/>
  <c r="AE15" i="67"/>
  <c r="AG15" i="67"/>
  <c r="AP15" i="67" s="1"/>
  <c r="AF15" i="67"/>
  <c r="AO15" i="67" s="1"/>
  <c r="AE14" i="97"/>
  <c r="AN14" i="97" s="1"/>
  <c r="AG14" i="97"/>
  <c r="W15" i="97"/>
  <c r="AF14" i="97"/>
  <c r="AO14" i="97" s="1"/>
  <c r="AN7" i="84"/>
  <c r="AI7" i="84"/>
  <c r="AR8" i="104"/>
  <c r="AE22" i="76"/>
  <c r="AF22" i="76"/>
  <c r="AO22" i="76" s="1"/>
  <c r="W23" i="76"/>
  <c r="AG22" i="76"/>
  <c r="AP22" i="76" s="1"/>
  <c r="U8" i="87"/>
  <c r="AN7" i="100"/>
  <c r="AI7" i="100"/>
  <c r="U5" i="16"/>
  <c r="X5" i="16" s="1"/>
  <c r="Z14" i="79"/>
  <c r="AH14" i="79"/>
  <c r="AQ14" i="79" s="1"/>
  <c r="AR13" i="59"/>
  <c r="U5" i="43"/>
  <c r="X5" i="43" s="1"/>
  <c r="Y16" i="2"/>
  <c r="X16" i="2"/>
  <c r="Z16" i="2" s="1"/>
  <c r="U8" i="99"/>
  <c r="Y22" i="12"/>
  <c r="Z22" i="12" s="1"/>
  <c r="X22" i="12"/>
  <c r="W15" i="71"/>
  <c r="AE14" i="71"/>
  <c r="AF14" i="71"/>
  <c r="AO14" i="71" s="1"/>
  <c r="AG14" i="71"/>
  <c r="AP14" i="71" s="1"/>
  <c r="AI11" i="15"/>
  <c r="AN11" i="15"/>
  <c r="U16" i="90"/>
  <c r="AH15" i="67"/>
  <c r="AQ15" i="67" s="1"/>
  <c r="AH14" i="28"/>
  <c r="AQ14" i="28" s="1"/>
  <c r="AH13" i="93"/>
  <c r="AQ13" i="93" s="1"/>
  <c r="AI22" i="29"/>
  <c r="AN22" i="29"/>
  <c r="U14" i="35"/>
  <c r="Y8" i="20"/>
  <c r="X8" i="20"/>
  <c r="Z8" i="20" s="1"/>
  <c r="AI22" i="25"/>
  <c r="AN22" i="25"/>
  <c r="AI11" i="53"/>
  <c r="AN11" i="53"/>
  <c r="AI7" i="54"/>
  <c r="AN7" i="54"/>
  <c r="U7" i="55"/>
  <c r="AG12" i="46"/>
  <c r="AP12" i="46" s="1"/>
  <c r="AE12" i="46"/>
  <c r="AF12" i="46"/>
  <c r="AO12" i="46" s="1"/>
  <c r="W13" i="46"/>
  <c r="AI8" i="13"/>
  <c r="AN8" i="13"/>
  <c r="AH22" i="21"/>
  <c r="AQ22" i="21" s="1"/>
  <c r="AI20" i="34"/>
  <c r="AN20" i="34"/>
  <c r="AR5" i="95"/>
  <c r="AN23" i="68"/>
  <c r="AN25" i="68" s="1"/>
  <c r="AI23" i="68"/>
  <c r="U14" i="10"/>
  <c r="U10" i="18"/>
  <c r="AR13" i="63"/>
  <c r="Y11" i="32"/>
  <c r="X11" i="32"/>
  <c r="U8" i="103"/>
  <c r="Y12" i="15"/>
  <c r="Z12" i="15" s="1"/>
  <c r="X12" i="1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F14" i="28"/>
  <c r="AO14" i="28" s="1"/>
  <c r="W15" i="28"/>
  <c r="AE14" i="28"/>
  <c r="AG14" i="28"/>
  <c r="AP14" i="28" s="1"/>
  <c r="AG13" i="93"/>
  <c r="AP13" i="93" s="1"/>
  <c r="AF13" i="93"/>
  <c r="AO13" i="93" s="1"/>
  <c r="AE13" i="93"/>
  <c r="W14" i="93"/>
  <c r="Y23" i="29"/>
  <c r="X23" i="29"/>
  <c r="AH6" i="95"/>
  <c r="AQ6" i="95" s="1"/>
  <c r="AI7" i="20"/>
  <c r="AN7" i="20"/>
  <c r="Y8" i="84"/>
  <c r="Z8" i="84" s="1"/>
  <c r="X8" i="84"/>
  <c r="AH8" i="92"/>
  <c r="AQ8" i="92" s="1"/>
  <c r="Y12" i="53"/>
  <c r="X12" i="53"/>
  <c r="AH14" i="63"/>
  <c r="AQ14" i="63" s="1"/>
  <c r="Z22" i="21"/>
  <c r="U16" i="85"/>
  <c r="Y22" i="60"/>
  <c r="X22" i="60"/>
  <c r="Z22" i="60" s="1"/>
  <c r="U14" i="48"/>
  <c r="Y21" i="34"/>
  <c r="X21" i="34"/>
  <c r="AR11" i="86"/>
  <c r="U12" i="98"/>
  <c r="U14" i="42"/>
  <c r="AN7" i="88"/>
  <c r="AI7" i="88"/>
  <c r="Y13" i="105"/>
  <c r="X13" i="105"/>
  <c r="AH14" i="38"/>
  <c r="AQ14" i="38" s="1"/>
  <c r="AR6" i="96"/>
  <c r="U5" i="91"/>
  <c r="X5" i="91" s="1"/>
  <c r="AH8" i="9"/>
  <c r="AQ8" i="9" s="1"/>
  <c r="AF23" i="64"/>
  <c r="AO23" i="64" s="1"/>
  <c r="AO25" i="64" s="1"/>
  <c r="AE23" i="64"/>
  <c r="AG23" i="64"/>
  <c r="AP23" i="64" s="1"/>
  <c r="AP25" i="64" s="1"/>
  <c r="AX22" i="64"/>
  <c r="S22" i="64" s="1"/>
  <c r="AC22" i="64" s="1"/>
  <c r="AB23" i="64" s="1"/>
  <c r="AR13" i="38"/>
  <c r="AE14" i="33"/>
  <c r="W15" i="33"/>
  <c r="AF14" i="33"/>
  <c r="AO14" i="33" s="1"/>
  <c r="AG14" i="33"/>
  <c r="AP14" i="33" s="1"/>
  <c r="Z6" i="95"/>
  <c r="AE22" i="80"/>
  <c r="AG22" i="80"/>
  <c r="AP22" i="80" s="1"/>
  <c r="W23" i="80"/>
  <c r="AF22" i="80"/>
  <c r="AO22" i="80" s="1"/>
  <c r="AN7" i="51"/>
  <c r="AI7" i="51"/>
  <c r="U14" i="102"/>
  <c r="Z8" i="92"/>
  <c r="Y14" i="19"/>
  <c r="X14" i="19"/>
  <c r="Y22" i="72"/>
  <c r="X22" i="72"/>
  <c r="Z22" i="72" s="1"/>
  <c r="AH9" i="104"/>
  <c r="AQ9" i="104" s="1"/>
  <c r="Z14" i="63"/>
  <c r="W6" i="11"/>
  <c r="AG5" i="11"/>
  <c r="AP5" i="11" s="1"/>
  <c r="AF5" i="11"/>
  <c r="AO5" i="11" s="1"/>
  <c r="AE5" i="11"/>
  <c r="AI21" i="60"/>
  <c r="AN21" i="60"/>
  <c r="AR7" i="92"/>
  <c r="Y14" i="89"/>
  <c r="X14" i="89"/>
  <c r="Z14" i="89" s="1"/>
  <c r="AN9" i="44"/>
  <c r="AI9" i="44"/>
  <c r="AR12" i="93"/>
  <c r="AN22" i="39"/>
  <c r="AI22" i="39"/>
  <c r="AN12" i="105"/>
  <c r="AI12" i="105"/>
  <c r="Y12" i="101"/>
  <c r="X12" i="101"/>
  <c r="Y8" i="58"/>
  <c r="X8" i="58"/>
  <c r="Z8" i="58" s="1"/>
  <c r="U16" i="50"/>
  <c r="W15" i="38"/>
  <c r="AE14" i="38"/>
  <c r="AF14" i="38"/>
  <c r="AO14" i="38" s="1"/>
  <c r="AG14" i="38"/>
  <c r="AP14" i="38" s="1"/>
  <c r="AF8" i="9"/>
  <c r="AO8" i="9" s="1"/>
  <c r="AG8" i="9"/>
  <c r="AP8" i="9" s="1"/>
  <c r="W9" i="9"/>
  <c r="AE8" i="9"/>
  <c r="AR13" i="97"/>
  <c r="AI15" i="24"/>
  <c r="AN15" i="24"/>
  <c r="AH12" i="86"/>
  <c r="AQ12" i="86" s="1"/>
  <c r="AH7" i="96"/>
  <c r="AQ7" i="96" s="1"/>
  <c r="AR7" i="9"/>
  <c r="Y8" i="51"/>
  <c r="X8" i="51"/>
  <c r="Z8" i="51" s="1"/>
  <c r="U5" i="41"/>
  <c r="X5" i="41" s="1"/>
  <c r="Y23" i="25"/>
  <c r="Z23" i="25" s="1"/>
  <c r="X23" i="25"/>
  <c r="Y8" i="54"/>
  <c r="X8" i="54"/>
  <c r="AI13" i="19"/>
  <c r="AN13" i="19"/>
  <c r="AN21" i="72"/>
  <c r="AI21" i="72"/>
  <c r="Y9" i="13"/>
  <c r="X9" i="13"/>
  <c r="Z9" i="104"/>
  <c r="AH14" i="59"/>
  <c r="AQ14" i="59" s="1"/>
  <c r="U15" i="82"/>
  <c r="AN13" i="89"/>
  <c r="AI13" i="89"/>
  <c r="Y10" i="44"/>
  <c r="X10" i="44"/>
  <c r="Z10" i="44" s="1"/>
  <c r="Y13" i="47"/>
  <c r="X13" i="47"/>
  <c r="AF12" i="52" l="1"/>
  <c r="AO12" i="52" s="1"/>
  <c r="AG12" i="52"/>
  <c r="AP12" i="52" s="1"/>
  <c r="W13" i="52"/>
  <c r="W8" i="96"/>
  <c r="AE7" i="96"/>
  <c r="Z13" i="47"/>
  <c r="Z16" i="24"/>
  <c r="Z11" i="32"/>
  <c r="Z8" i="100"/>
  <c r="AG8" i="100" s="1"/>
  <c r="AP8" i="100" s="1"/>
  <c r="Z14" i="19"/>
  <c r="AG14" i="19" s="1"/>
  <c r="AP14" i="19" s="1"/>
  <c r="Z23" i="29"/>
  <c r="AF23" i="29" s="1"/>
  <c r="AO23" i="29" s="1"/>
  <c r="AO25" i="29" s="1"/>
  <c r="AF11" i="32"/>
  <c r="AO11" i="32" s="1"/>
  <c r="W12" i="32"/>
  <c r="AG11" i="32"/>
  <c r="AP11" i="32" s="1"/>
  <c r="AE11" i="32"/>
  <c r="W17" i="2"/>
  <c r="AE16" i="2"/>
  <c r="AF16" i="2"/>
  <c r="AO16" i="2" s="1"/>
  <c r="AG16" i="2"/>
  <c r="AP16" i="2" s="1"/>
  <c r="W9" i="100"/>
  <c r="AF8" i="100"/>
  <c r="AO8" i="100" s="1"/>
  <c r="AE8" i="100"/>
  <c r="AE14" i="19"/>
  <c r="AF14" i="19"/>
  <c r="AO14" i="19" s="1"/>
  <c r="AF23" i="25"/>
  <c r="AO23" i="25" s="1"/>
  <c r="AO25" i="25" s="1"/>
  <c r="AE23" i="25"/>
  <c r="AG23" i="25"/>
  <c r="AP23" i="25" s="1"/>
  <c r="AP25" i="25" s="1"/>
  <c r="AE8" i="58"/>
  <c r="W9" i="58"/>
  <c r="AG8" i="58"/>
  <c r="AP8" i="58" s="1"/>
  <c r="AF8" i="58"/>
  <c r="AO8" i="58" s="1"/>
  <c r="AE22" i="12"/>
  <c r="AF22" i="12"/>
  <c r="AO22" i="12" s="1"/>
  <c r="AG22" i="12"/>
  <c r="AP22" i="12" s="1"/>
  <c r="W23" i="12"/>
  <c r="W9" i="51"/>
  <c r="AE8" i="51"/>
  <c r="AF8" i="51"/>
  <c r="AO8" i="51" s="1"/>
  <c r="AG8" i="51"/>
  <c r="AP8" i="51" s="1"/>
  <c r="AE16" i="24"/>
  <c r="AF16" i="24"/>
  <c r="AO16" i="24" s="1"/>
  <c r="AG16" i="24"/>
  <c r="AP16" i="24" s="1"/>
  <c r="W17" i="24"/>
  <c r="W11" i="44"/>
  <c r="AG10" i="44"/>
  <c r="AP10" i="44" s="1"/>
  <c r="AE10" i="44"/>
  <c r="AF10" i="44"/>
  <c r="AO10" i="44" s="1"/>
  <c r="AN14" i="33"/>
  <c r="AI14" i="33"/>
  <c r="AH23" i="25"/>
  <c r="AQ23" i="25" s="1"/>
  <c r="AQ25" i="25" s="1"/>
  <c r="AZ3" i="25"/>
  <c r="Y6" i="11"/>
  <c r="X6" i="11"/>
  <c r="U13" i="102"/>
  <c r="AI22" i="80"/>
  <c r="AN22" i="80"/>
  <c r="AR7" i="88"/>
  <c r="U13" i="48"/>
  <c r="AG22" i="21"/>
  <c r="AP22" i="21" s="1"/>
  <c r="AF22" i="21"/>
  <c r="AO22" i="21" s="1"/>
  <c r="AE22" i="21"/>
  <c r="W23" i="21"/>
  <c r="AJ21" i="64"/>
  <c r="AK21" i="64"/>
  <c r="AT21" i="64" s="1"/>
  <c r="AJ15" i="64"/>
  <c r="AK15" i="64"/>
  <c r="AT15" i="64" s="1"/>
  <c r="AK9" i="64"/>
  <c r="AT9" i="64" s="1"/>
  <c r="AJ9" i="64"/>
  <c r="AB4" i="64"/>
  <c r="AJ3" i="64"/>
  <c r="AH11" i="32"/>
  <c r="AQ11" i="32" s="1"/>
  <c r="U9" i="18"/>
  <c r="AR8" i="13"/>
  <c r="U6" i="55"/>
  <c r="AR22" i="25"/>
  <c r="AH22" i="12"/>
  <c r="AQ22" i="12" s="1"/>
  <c r="AN22" i="76"/>
  <c r="AI22" i="76"/>
  <c r="AN15" i="67"/>
  <c r="AI15" i="67"/>
  <c r="AN14" i="75"/>
  <c r="AI14" i="75"/>
  <c r="AR12" i="47"/>
  <c r="AN7" i="45"/>
  <c r="AI7" i="45"/>
  <c r="AJ20" i="68"/>
  <c r="AK20" i="68"/>
  <c r="AT20" i="68" s="1"/>
  <c r="AK14" i="68"/>
  <c r="AT14" i="68" s="1"/>
  <c r="AJ14" i="68"/>
  <c r="AJ8" i="68"/>
  <c r="AK8" i="68"/>
  <c r="AT8" i="68" s="1"/>
  <c r="Y13" i="52"/>
  <c r="Z13" i="52"/>
  <c r="X13" i="52"/>
  <c r="Y13" i="86"/>
  <c r="X13" i="86"/>
  <c r="AR21" i="72"/>
  <c r="AH8" i="51"/>
  <c r="AQ8" i="51" s="1"/>
  <c r="AH13" i="47"/>
  <c r="AQ13" i="47" s="1"/>
  <c r="AR13" i="89"/>
  <c r="AE9" i="104"/>
  <c r="AF9" i="104"/>
  <c r="AO9" i="104" s="1"/>
  <c r="W10" i="104"/>
  <c r="AG9" i="104"/>
  <c r="AP9" i="104" s="1"/>
  <c r="AI8" i="9"/>
  <c r="AN8" i="9"/>
  <c r="AI14" i="38"/>
  <c r="AN14" i="38"/>
  <c r="AR22" i="39"/>
  <c r="AH14" i="89"/>
  <c r="AQ14" i="89" s="1"/>
  <c r="AR21" i="60"/>
  <c r="AG14" i="63"/>
  <c r="AP14" i="63" s="1"/>
  <c r="AF14" i="63"/>
  <c r="AO14" i="63" s="1"/>
  <c r="AE14" i="63"/>
  <c r="W15" i="63"/>
  <c r="AH14" i="19"/>
  <c r="AQ14" i="19" s="1"/>
  <c r="AR7" i="51"/>
  <c r="AF6" i="95"/>
  <c r="AO6" i="95" s="1"/>
  <c r="AG6" i="95"/>
  <c r="AP6" i="95" s="1"/>
  <c r="W7" i="95"/>
  <c r="AE6" i="95"/>
  <c r="AH22" i="60"/>
  <c r="AQ22" i="60" s="1"/>
  <c r="AH8" i="84"/>
  <c r="AQ8" i="84" s="1"/>
  <c r="AK20" i="64"/>
  <c r="AT20" i="64" s="1"/>
  <c r="AJ20" i="64"/>
  <c r="AJ14" i="64"/>
  <c r="AK14" i="64"/>
  <c r="AT14" i="64" s="1"/>
  <c r="AK8" i="64"/>
  <c r="AT8" i="64" s="1"/>
  <c r="AJ8" i="64"/>
  <c r="AH12" i="15"/>
  <c r="AQ12" i="15" s="1"/>
  <c r="Y13" i="46"/>
  <c r="X13" i="46"/>
  <c r="AH8" i="20"/>
  <c r="AQ8" i="20" s="1"/>
  <c r="AR22" i="29"/>
  <c r="AR11" i="15"/>
  <c r="Y15" i="97"/>
  <c r="X15" i="97"/>
  <c r="Y16" i="67"/>
  <c r="X16" i="67"/>
  <c r="AH8" i="88"/>
  <c r="AQ8" i="88" s="1"/>
  <c r="AH8" i="100"/>
  <c r="AQ8" i="100" s="1"/>
  <c r="Y15" i="59"/>
  <c r="X15" i="59"/>
  <c r="Z15" i="59" s="1"/>
  <c r="AJ19" i="68"/>
  <c r="AK19" i="68"/>
  <c r="AT19" i="68" s="1"/>
  <c r="AJ13" i="68"/>
  <c r="AK13" i="68"/>
  <c r="AT13" i="68" s="1"/>
  <c r="AJ7" i="68"/>
  <c r="AK7" i="68"/>
  <c r="AT7" i="68" s="1"/>
  <c r="AR7" i="58"/>
  <c r="AN12" i="52"/>
  <c r="AI12" i="52"/>
  <c r="W14" i="47"/>
  <c r="AE13" i="47"/>
  <c r="AF13" i="47"/>
  <c r="AO13" i="47" s="1"/>
  <c r="AG13" i="47"/>
  <c r="AP13" i="47" s="1"/>
  <c r="AK23" i="64"/>
  <c r="AT23" i="64" s="1"/>
  <c r="AJ23" i="64"/>
  <c r="AS23" i="64" s="1"/>
  <c r="AH21" i="34"/>
  <c r="AQ21" i="34" s="1"/>
  <c r="AE22" i="60"/>
  <c r="W23" i="60"/>
  <c r="AG22" i="60"/>
  <c r="AP22" i="60" s="1"/>
  <c r="AF22" i="60"/>
  <c r="AO22" i="60" s="1"/>
  <c r="W9" i="84"/>
  <c r="AE8" i="84"/>
  <c r="AF8" i="84"/>
  <c r="AO8" i="84" s="1"/>
  <c r="AG8" i="84"/>
  <c r="AP8" i="84" s="1"/>
  <c r="AI14" i="28"/>
  <c r="AN14" i="28"/>
  <c r="AK19" i="64"/>
  <c r="AT19" i="64" s="1"/>
  <c r="AJ19" i="64"/>
  <c r="AJ13" i="64"/>
  <c r="AK13" i="64"/>
  <c r="AT13" i="64" s="1"/>
  <c r="AJ7" i="64"/>
  <c r="AK7" i="64"/>
  <c r="AT7" i="64" s="1"/>
  <c r="W13" i="15"/>
  <c r="AG12" i="15"/>
  <c r="AP12" i="15" s="1"/>
  <c r="AE12" i="15"/>
  <c r="AF12" i="15"/>
  <c r="AO12" i="15" s="1"/>
  <c r="U13" i="10"/>
  <c r="AR20" i="34"/>
  <c r="AR7" i="54"/>
  <c r="AE8" i="20"/>
  <c r="AG8" i="20"/>
  <c r="AP8" i="20" s="1"/>
  <c r="AF8" i="20"/>
  <c r="AO8" i="20" s="1"/>
  <c r="W9" i="20"/>
  <c r="AE14" i="79"/>
  <c r="W15" i="79"/>
  <c r="AG14" i="79"/>
  <c r="AP14" i="79" s="1"/>
  <c r="AF14" i="79"/>
  <c r="AO14" i="79" s="1"/>
  <c r="U7" i="87"/>
  <c r="AI14" i="97"/>
  <c r="AP14" i="97"/>
  <c r="AR11" i="101"/>
  <c r="W9" i="88"/>
  <c r="AG8" i="88"/>
  <c r="AP8" i="88" s="1"/>
  <c r="AF8" i="88"/>
  <c r="AO8" i="88" s="1"/>
  <c r="AE8" i="88"/>
  <c r="U5" i="49"/>
  <c r="X5" i="49" s="1"/>
  <c r="AJ18" i="68"/>
  <c r="AK18" i="68"/>
  <c r="AT18" i="68" s="1"/>
  <c r="AJ12" i="68"/>
  <c r="AK12" i="68"/>
  <c r="AT12" i="68" s="1"/>
  <c r="AK6" i="68"/>
  <c r="AT6" i="68" s="1"/>
  <c r="AJ6" i="68"/>
  <c r="Y9" i="9"/>
  <c r="X9" i="9"/>
  <c r="Y15" i="38"/>
  <c r="X15" i="38"/>
  <c r="Z15" i="38" s="1"/>
  <c r="AH12" i="101"/>
  <c r="AQ12" i="101" s="1"/>
  <c r="W15" i="89"/>
  <c r="AF14" i="89"/>
  <c r="AO14" i="89" s="1"/>
  <c r="AE14" i="89"/>
  <c r="AG14" i="89"/>
  <c r="AP14" i="89" s="1"/>
  <c r="AH8" i="54"/>
  <c r="AQ8" i="54" s="1"/>
  <c r="AH13" i="105"/>
  <c r="AQ13" i="105" s="1"/>
  <c r="U13" i="42"/>
  <c r="Z21" i="34"/>
  <c r="AH12" i="53"/>
  <c r="AQ12" i="53" s="1"/>
  <c r="Y14" i="93"/>
  <c r="X14" i="93"/>
  <c r="Y15" i="28"/>
  <c r="X15" i="28"/>
  <c r="AJ18" i="64"/>
  <c r="AK18" i="64"/>
  <c r="AT18" i="64" s="1"/>
  <c r="AK12" i="64"/>
  <c r="AT12" i="64" s="1"/>
  <c r="AJ12" i="64"/>
  <c r="AJ6" i="64"/>
  <c r="AK6" i="64"/>
  <c r="AT6" i="64" s="1"/>
  <c r="AR23" i="68"/>
  <c r="AR25" i="68" s="1"/>
  <c r="AI12" i="46"/>
  <c r="AN12" i="46"/>
  <c r="AH5" i="43"/>
  <c r="AQ5" i="43" s="1"/>
  <c r="Z5" i="43"/>
  <c r="AR7" i="84"/>
  <c r="U6" i="83"/>
  <c r="AR10" i="32"/>
  <c r="AK17" i="68"/>
  <c r="AT17" i="68" s="1"/>
  <c r="AJ17" i="68"/>
  <c r="AJ11" i="68"/>
  <c r="AK11" i="68"/>
  <c r="AT11" i="68" s="1"/>
  <c r="AJ5" i="68"/>
  <c r="AK5" i="68"/>
  <c r="AT5" i="68" s="1"/>
  <c r="AN12" i="86"/>
  <c r="AI12" i="86"/>
  <c r="Y8" i="96"/>
  <c r="X8" i="96"/>
  <c r="AH9" i="13"/>
  <c r="AQ9" i="13" s="1"/>
  <c r="AR13" i="19"/>
  <c r="Z9" i="13"/>
  <c r="Z12" i="101"/>
  <c r="AI5" i="11"/>
  <c r="AN5" i="11"/>
  <c r="AH10" i="44"/>
  <c r="AQ10" i="44" s="1"/>
  <c r="U14" i="82"/>
  <c r="Z8" i="54"/>
  <c r="AH5" i="41"/>
  <c r="AQ5" i="41" s="1"/>
  <c r="Z5" i="41"/>
  <c r="AR15" i="24"/>
  <c r="U15" i="50"/>
  <c r="AH22" i="72"/>
  <c r="AQ22" i="72" s="1"/>
  <c r="AE8" i="92"/>
  <c r="AF8" i="92"/>
  <c r="AO8" i="92" s="1"/>
  <c r="AG8" i="92"/>
  <c r="AP8" i="92" s="1"/>
  <c r="W9" i="92"/>
  <c r="Y23" i="80"/>
  <c r="X23" i="80"/>
  <c r="Y15" i="33"/>
  <c r="X15" i="33"/>
  <c r="AN23" i="64"/>
  <c r="AN25" i="64" s="1"/>
  <c r="AI23" i="64"/>
  <c r="AH5" i="91"/>
  <c r="AQ5" i="91" s="1"/>
  <c r="Z5" i="91"/>
  <c r="Z13" i="105"/>
  <c r="Z12" i="53"/>
  <c r="AN13" i="93"/>
  <c r="AI13" i="93"/>
  <c r="AJ17" i="64"/>
  <c r="AK17" i="64"/>
  <c r="AT17" i="64" s="1"/>
  <c r="AK11" i="64"/>
  <c r="AT11" i="64" s="1"/>
  <c r="AJ11" i="64"/>
  <c r="AJ5" i="64"/>
  <c r="AK5" i="64"/>
  <c r="AT5" i="64" s="1"/>
  <c r="AR11" i="53"/>
  <c r="AN14" i="71"/>
  <c r="AI14" i="71"/>
  <c r="U7" i="99"/>
  <c r="Z5" i="16"/>
  <c r="AH5" i="16"/>
  <c r="AQ5" i="16" s="1"/>
  <c r="Y23" i="76"/>
  <c r="X23" i="76"/>
  <c r="Y15" i="75"/>
  <c r="X15" i="75"/>
  <c r="Y8" i="45"/>
  <c r="X8" i="45"/>
  <c r="AI14" i="59"/>
  <c r="AN14" i="59"/>
  <c r="U15" i="94"/>
  <c r="AJ22" i="68"/>
  <c r="AK22" i="68"/>
  <c r="AT22" i="68" s="1"/>
  <c r="AJ16" i="68"/>
  <c r="AK16" i="68"/>
  <c r="AT16" i="68" s="1"/>
  <c r="AJ10" i="68"/>
  <c r="AK10" i="68"/>
  <c r="AT10" i="68" s="1"/>
  <c r="AJ23" i="68"/>
  <c r="AS23" i="68" s="1"/>
  <c r="AR21" i="12"/>
  <c r="AN7" i="96"/>
  <c r="AI7" i="96"/>
  <c r="AH8" i="58"/>
  <c r="AQ8" i="58" s="1"/>
  <c r="AR12" i="105"/>
  <c r="AR9" i="44"/>
  <c r="AF22" i="72"/>
  <c r="AO22" i="72" s="1"/>
  <c r="AE22" i="72"/>
  <c r="W23" i="72"/>
  <c r="AG22" i="72"/>
  <c r="AP22" i="72" s="1"/>
  <c r="U11" i="98"/>
  <c r="U15" i="85"/>
  <c r="AR7" i="20"/>
  <c r="AH23" i="29"/>
  <c r="AQ23" i="29" s="1"/>
  <c r="AQ25" i="29" s="1"/>
  <c r="AZ3" i="29"/>
  <c r="AJ22" i="64"/>
  <c r="AK22" i="64"/>
  <c r="AT22" i="64" s="1"/>
  <c r="AJ16" i="64"/>
  <c r="AK16" i="64"/>
  <c r="AT16" i="64" s="1"/>
  <c r="AJ10" i="64"/>
  <c r="AK10" i="64"/>
  <c r="AT10" i="64" s="1"/>
  <c r="U7" i="103"/>
  <c r="U13" i="35"/>
  <c r="U15" i="90"/>
  <c r="Y15" i="71"/>
  <c r="X15" i="71"/>
  <c r="AH16" i="2"/>
  <c r="AQ16" i="2" s="1"/>
  <c r="AR7" i="100"/>
  <c r="Z23" i="39"/>
  <c r="AH23" i="39"/>
  <c r="AQ23" i="39" s="1"/>
  <c r="AQ25" i="39" s="1"/>
  <c r="AZ3" i="39"/>
  <c r="AR15" i="2"/>
  <c r="AH16" i="24"/>
  <c r="AQ16" i="24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Z8" i="45" l="1"/>
  <c r="AG23" i="29"/>
  <c r="AP23" i="29" s="1"/>
  <c r="AP25" i="29" s="1"/>
  <c r="Z16" i="67"/>
  <c r="Z14" i="93"/>
  <c r="Z23" i="76"/>
  <c r="AF23" i="76" s="1"/>
  <c r="AO23" i="76" s="1"/>
  <c r="AO25" i="76" s="1"/>
  <c r="W15" i="19"/>
  <c r="AE23" i="29"/>
  <c r="Z15" i="33"/>
  <c r="Z13" i="86"/>
  <c r="AE13" i="86" s="1"/>
  <c r="Z15" i="71"/>
  <c r="AG15" i="71" s="1"/>
  <c r="AP15" i="71" s="1"/>
  <c r="Z8" i="96"/>
  <c r="AE8" i="96" s="1"/>
  <c r="W16" i="71"/>
  <c r="AF8" i="96"/>
  <c r="AO8" i="96" s="1"/>
  <c r="AF13" i="86"/>
  <c r="AO13" i="86" s="1"/>
  <c r="AG13" i="86"/>
  <c r="AP13" i="86" s="1"/>
  <c r="AG15" i="33"/>
  <c r="AP15" i="33" s="1"/>
  <c r="W16" i="33"/>
  <c r="AF15" i="33"/>
  <c r="AO15" i="33" s="1"/>
  <c r="AE15" i="33"/>
  <c r="W15" i="93"/>
  <c r="AG14" i="93"/>
  <c r="AP14" i="93" s="1"/>
  <c r="AF14" i="93"/>
  <c r="AO14" i="93" s="1"/>
  <c r="AE14" i="93"/>
  <c r="AG16" i="67"/>
  <c r="AP16" i="67" s="1"/>
  <c r="AE16" i="67"/>
  <c r="W17" i="67"/>
  <c r="AF16" i="67"/>
  <c r="AO16" i="67" s="1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R13" i="93"/>
  <c r="Y9" i="92"/>
  <c r="X9" i="92"/>
  <c r="Z9" i="92" s="1"/>
  <c r="AE12" i="101"/>
  <c r="AG12" i="101"/>
  <c r="AP12" i="101" s="1"/>
  <c r="W13" i="101"/>
  <c r="AF12" i="101"/>
  <c r="AO12" i="101" s="1"/>
  <c r="AH8" i="96"/>
  <c r="AQ8" i="96" s="1"/>
  <c r="AS5" i="68"/>
  <c r="AL5" i="68"/>
  <c r="AU5" i="68" s="1"/>
  <c r="Y15" i="89"/>
  <c r="X15" i="89"/>
  <c r="AH15" i="38"/>
  <c r="AQ15" i="38" s="1"/>
  <c r="AH5" i="49"/>
  <c r="AQ5" i="49" s="1"/>
  <c r="Z5" i="49"/>
  <c r="AS19" i="64"/>
  <c r="AL19" i="64"/>
  <c r="AU19" i="64" s="1"/>
  <c r="AN22" i="60"/>
  <c r="AI22" i="60"/>
  <c r="AH16" i="67"/>
  <c r="AQ16" i="67" s="1"/>
  <c r="AS8" i="64"/>
  <c r="AL8" i="64"/>
  <c r="AU8" i="64" s="1"/>
  <c r="AN14" i="63"/>
  <c r="AI14" i="63"/>
  <c r="AR14" i="38"/>
  <c r="AS8" i="68"/>
  <c r="AL8" i="68"/>
  <c r="AU8" i="68" s="1"/>
  <c r="U8" i="18"/>
  <c r="U7" i="18" s="1"/>
  <c r="AJ4" i="64"/>
  <c r="AK4" i="64"/>
  <c r="AT4" i="64" s="1"/>
  <c r="AT25" i="64" s="1"/>
  <c r="AS21" i="64"/>
  <c r="AL21" i="64"/>
  <c r="AU21" i="64" s="1"/>
  <c r="U12" i="48"/>
  <c r="U12" i="102"/>
  <c r="Y17" i="2"/>
  <c r="X17" i="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U14" i="90"/>
  <c r="AS10" i="64"/>
  <c r="AL10" i="64"/>
  <c r="AU10" i="64" s="1"/>
  <c r="U10" i="98"/>
  <c r="U9" i="98" s="1"/>
  <c r="AR7" i="96"/>
  <c r="AS10" i="68"/>
  <c r="AL10" i="68"/>
  <c r="AU10" i="68" s="1"/>
  <c r="U14" i="94"/>
  <c r="AH15" i="75"/>
  <c r="AQ15" i="75" s="1"/>
  <c r="U6" i="99"/>
  <c r="AS5" i="64"/>
  <c r="AL5" i="64"/>
  <c r="AU5" i="64" s="1"/>
  <c r="AF5" i="91"/>
  <c r="AO5" i="91" s="1"/>
  <c r="AE5" i="91"/>
  <c r="W6" i="91"/>
  <c r="AG5" i="91"/>
  <c r="AP5" i="91" s="1"/>
  <c r="U14" i="50"/>
  <c r="W6" i="41"/>
  <c r="AE5" i="41"/>
  <c r="AF5" i="41"/>
  <c r="AO5" i="41" s="1"/>
  <c r="AG5" i="41"/>
  <c r="AP5" i="41" s="1"/>
  <c r="AG9" i="13"/>
  <c r="AP9" i="13" s="1"/>
  <c r="AF9" i="13"/>
  <c r="AO9" i="13" s="1"/>
  <c r="AE9" i="13"/>
  <c r="W10" i="13"/>
  <c r="AL23" i="68"/>
  <c r="AU23" i="68" s="1"/>
  <c r="AS18" i="64"/>
  <c r="AL18" i="64"/>
  <c r="AU18" i="64" s="1"/>
  <c r="AG21" i="34"/>
  <c r="AP21" i="34" s="1"/>
  <c r="W22" i="34"/>
  <c r="AE21" i="34"/>
  <c r="AF21" i="34"/>
  <c r="AO21" i="34" s="1"/>
  <c r="AF15" i="38"/>
  <c r="AO15" i="38" s="1"/>
  <c r="W16" i="38"/>
  <c r="AE15" i="38"/>
  <c r="AG15" i="38"/>
  <c r="AP15" i="38" s="1"/>
  <c r="Y13" i="15"/>
  <c r="X13" i="15"/>
  <c r="AN8" i="84"/>
  <c r="AI8" i="84"/>
  <c r="AS19" i="68"/>
  <c r="AL19" i="68"/>
  <c r="AU19" i="68" s="1"/>
  <c r="AI9" i="104"/>
  <c r="AN9" i="104"/>
  <c r="AS14" i="68"/>
  <c r="AL14" i="68"/>
  <c r="AU14" i="68" s="1"/>
  <c r="AR22" i="76"/>
  <c r="AS9" i="64"/>
  <c r="AL9" i="64"/>
  <c r="AU9" i="64" s="1"/>
  <c r="Y23" i="21"/>
  <c r="X23" i="21"/>
  <c r="AH6" i="11"/>
  <c r="AQ6" i="11" s="1"/>
  <c r="AR14" i="33"/>
  <c r="Y11" i="44"/>
  <c r="X11" i="44"/>
  <c r="AN22" i="12"/>
  <c r="AI22" i="12"/>
  <c r="AN23" i="25"/>
  <c r="AN25" i="25" s="1"/>
  <c r="AI23" i="25"/>
  <c r="Y9" i="100"/>
  <c r="X9" i="100"/>
  <c r="AJ4" i="68"/>
  <c r="AK4" i="68"/>
  <c r="AT4" i="68" s="1"/>
  <c r="AT25" i="68" s="1"/>
  <c r="AS3" i="68"/>
  <c r="AL3" i="68"/>
  <c r="AU3" i="68" s="1"/>
  <c r="AS21" i="68"/>
  <c r="AL21" i="68"/>
  <c r="AU21" i="68" s="1"/>
  <c r="AX22" i="39"/>
  <c r="S22" i="39" s="1"/>
  <c r="AC22" i="39" s="1"/>
  <c r="AB23" i="39" s="1"/>
  <c r="Z15" i="75"/>
  <c r="AR14" i="71"/>
  <c r="AS11" i="64"/>
  <c r="AL11" i="64"/>
  <c r="AU11" i="64" s="1"/>
  <c r="AG12" i="53"/>
  <c r="AP12" i="53" s="1"/>
  <c r="AF12" i="53"/>
  <c r="AO12" i="53" s="1"/>
  <c r="W13" i="53"/>
  <c r="AE12" i="53"/>
  <c r="AH23" i="80"/>
  <c r="AQ23" i="80" s="1"/>
  <c r="AQ25" i="80" s="1"/>
  <c r="AZ3" i="80"/>
  <c r="AS11" i="68"/>
  <c r="AL11" i="68"/>
  <c r="AU11" i="68" s="1"/>
  <c r="U5" i="83"/>
  <c r="X5" i="83" s="1"/>
  <c r="AG5" i="43"/>
  <c r="AP5" i="43" s="1"/>
  <c r="AE5" i="43"/>
  <c r="AF5" i="43"/>
  <c r="AO5" i="43" s="1"/>
  <c r="W6" i="43"/>
  <c r="AH15" i="28"/>
  <c r="AQ15" i="28" s="1"/>
  <c r="AS12" i="68"/>
  <c r="AL12" i="68"/>
  <c r="AU12" i="68" s="1"/>
  <c r="AI8" i="88"/>
  <c r="AN8" i="88"/>
  <c r="Y15" i="79"/>
  <c r="X15" i="79"/>
  <c r="AN8" i="20"/>
  <c r="AI8" i="20"/>
  <c r="U12" i="10"/>
  <c r="Y9" i="84"/>
  <c r="X9" i="84"/>
  <c r="AI13" i="47"/>
  <c r="AR13" i="47" s="1"/>
  <c r="AN13" i="47"/>
  <c r="AH15" i="59"/>
  <c r="AQ15" i="59" s="1"/>
  <c r="AR8" i="9"/>
  <c r="AH13" i="52"/>
  <c r="AQ13" i="52" s="1"/>
  <c r="U5" i="55"/>
  <c r="X5" i="55" s="1"/>
  <c r="AI22" i="21"/>
  <c r="AN22" i="21"/>
  <c r="Z6" i="11"/>
  <c r="Y17" i="24"/>
  <c r="X17" i="24"/>
  <c r="AI8" i="51"/>
  <c r="AN8" i="51"/>
  <c r="AI23" i="29"/>
  <c r="AN23" i="29"/>
  <c r="AN25" i="29" s="1"/>
  <c r="AN11" i="32"/>
  <c r="AI11" i="32"/>
  <c r="AS9" i="68"/>
  <c r="AL9" i="68"/>
  <c r="AU9" i="68" s="1"/>
  <c r="AS15" i="68"/>
  <c r="AL15" i="68"/>
  <c r="AU15" i="68" s="1"/>
  <c r="AH15" i="71"/>
  <c r="AQ15" i="71" s="1"/>
  <c r="U12" i="35"/>
  <c r="AS16" i="64"/>
  <c r="AL16" i="64"/>
  <c r="AU16" i="64" s="1"/>
  <c r="Y23" i="72"/>
  <c r="X23" i="72"/>
  <c r="AS16" i="68"/>
  <c r="AL16" i="68"/>
  <c r="AU16" i="68" s="1"/>
  <c r="AR14" i="59"/>
  <c r="W14" i="105"/>
  <c r="AG13" i="105"/>
  <c r="AP13" i="105" s="1"/>
  <c r="AF13" i="105"/>
  <c r="AO13" i="105" s="1"/>
  <c r="AE13" i="105"/>
  <c r="AR23" i="64"/>
  <c r="AR25" i="64" s="1"/>
  <c r="AL23" i="64"/>
  <c r="AU23" i="64" s="1"/>
  <c r="Z23" i="80"/>
  <c r="AN8" i="92"/>
  <c r="AI8" i="92"/>
  <c r="W9" i="54"/>
  <c r="AG8" i="54"/>
  <c r="AP8" i="54" s="1"/>
  <c r="AF8" i="54"/>
  <c r="AO8" i="54" s="1"/>
  <c r="AE8" i="54"/>
  <c r="AR12" i="86"/>
  <c r="AS17" i="68"/>
  <c r="AL17" i="68"/>
  <c r="AU17" i="68" s="1"/>
  <c r="AS6" i="64"/>
  <c r="AL6" i="64"/>
  <c r="AU6" i="64" s="1"/>
  <c r="Z15" i="28"/>
  <c r="U12" i="42"/>
  <c r="Z9" i="9"/>
  <c r="AH9" i="9"/>
  <c r="AQ9" i="9" s="1"/>
  <c r="AR14" i="97"/>
  <c r="AN14" i="79"/>
  <c r="AI14" i="79"/>
  <c r="AS7" i="64"/>
  <c r="AL7" i="64"/>
  <c r="AU7" i="64" s="1"/>
  <c r="AR14" i="28"/>
  <c r="Y14" i="47"/>
  <c r="X14" i="47"/>
  <c r="AS7" i="68"/>
  <c r="AL7" i="68"/>
  <c r="AU7" i="68" s="1"/>
  <c r="AF15" i="59"/>
  <c r="AO15" i="59" s="1"/>
  <c r="AE15" i="59"/>
  <c r="W16" i="59"/>
  <c r="AG15" i="59"/>
  <c r="AP15" i="59" s="1"/>
  <c r="AH15" i="97"/>
  <c r="AQ15" i="97" s="1"/>
  <c r="AS14" i="64"/>
  <c r="AL14" i="64"/>
  <c r="AU14" i="64" s="1"/>
  <c r="AN6" i="95"/>
  <c r="AI6" i="95"/>
  <c r="AG13" i="52"/>
  <c r="AP13" i="52" s="1"/>
  <c r="AE13" i="52"/>
  <c r="AF13" i="52"/>
  <c r="AO13" i="52" s="1"/>
  <c r="W14" i="52"/>
  <c r="AR14" i="75"/>
  <c r="Y9" i="51"/>
  <c r="Z9" i="51" s="1"/>
  <c r="X9" i="51"/>
  <c r="AE23" i="39"/>
  <c r="AF23" i="39"/>
  <c r="AO23" i="39" s="1"/>
  <c r="AO25" i="39" s="1"/>
  <c r="AG23" i="39"/>
  <c r="AP23" i="39" s="1"/>
  <c r="AP25" i="39" s="1"/>
  <c r="AN22" i="72"/>
  <c r="AI22" i="72"/>
  <c r="AH8" i="45"/>
  <c r="AQ8" i="45" s="1"/>
  <c r="AH23" i="76"/>
  <c r="AQ23" i="76" s="1"/>
  <c r="AQ25" i="76" s="1"/>
  <c r="AZ3" i="76"/>
  <c r="AS12" i="64"/>
  <c r="AL12" i="64"/>
  <c r="AU12" i="64" s="1"/>
  <c r="AI14" i="89"/>
  <c r="AN14" i="89"/>
  <c r="AS18" i="68"/>
  <c r="AL18" i="68"/>
  <c r="AU18" i="68" s="1"/>
  <c r="AR12" i="52"/>
  <c r="Z15" i="97"/>
  <c r="AH13" i="46"/>
  <c r="AQ13" i="46" s="1"/>
  <c r="AS20" i="64"/>
  <c r="AL20" i="64"/>
  <c r="AU20" i="64" s="1"/>
  <c r="X7" i="95"/>
  <c r="Y7" i="95"/>
  <c r="AS20" i="68"/>
  <c r="AL20" i="68"/>
  <c r="AU20" i="68" s="1"/>
  <c r="AS15" i="64"/>
  <c r="AL15" i="64"/>
  <c r="AU15" i="64" s="1"/>
  <c r="AR22" i="8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X23" i="12"/>
  <c r="Z23" i="12" s="1"/>
  <c r="Y23" i="12"/>
  <c r="Y9" i="58"/>
  <c r="X9" i="58"/>
  <c r="AN14" i="19"/>
  <c r="AI14" i="19"/>
  <c r="Y12" i="32"/>
  <c r="X12" i="32"/>
  <c r="U6" i="103"/>
  <c r="AS22" i="64"/>
  <c r="AL22" i="64"/>
  <c r="AU22" i="64" s="1"/>
  <c r="U14" i="85"/>
  <c r="AS22" i="68"/>
  <c r="AL22" i="68"/>
  <c r="AU22" i="68" s="1"/>
  <c r="AE8" i="45"/>
  <c r="AF8" i="45"/>
  <c r="AO8" i="45" s="1"/>
  <c r="W9" i="45"/>
  <c r="AG8" i="45"/>
  <c r="AP8" i="45" s="1"/>
  <c r="AF5" i="16"/>
  <c r="AO5" i="16" s="1"/>
  <c r="W6" i="16"/>
  <c r="AE5" i="16"/>
  <c r="AG5" i="16"/>
  <c r="AP5" i="16" s="1"/>
  <c r="AS17" i="64"/>
  <c r="AL17" i="64"/>
  <c r="AU17" i="64" s="1"/>
  <c r="AH15" i="33"/>
  <c r="AQ15" i="33" s="1"/>
  <c r="U13" i="82"/>
  <c r="AR5" i="11"/>
  <c r="AR12" i="46"/>
  <c r="AH14" i="93"/>
  <c r="AQ14" i="93" s="1"/>
  <c r="AS6" i="68"/>
  <c r="AL6" i="68"/>
  <c r="AU6" i="68" s="1"/>
  <c r="Y9" i="88"/>
  <c r="X9" i="88"/>
  <c r="U6" i="87"/>
  <c r="Y9" i="20"/>
  <c r="X9" i="20"/>
  <c r="AN12" i="15"/>
  <c r="AI12" i="15"/>
  <c r="AS13" i="64"/>
  <c r="AL13" i="64"/>
  <c r="AU13" i="64" s="1"/>
  <c r="Y23" i="60"/>
  <c r="X23" i="60"/>
  <c r="Z23" i="60" s="1"/>
  <c r="AS13" i="68"/>
  <c r="AL13" i="68"/>
  <c r="AU13" i="68" s="1"/>
  <c r="Z13" i="46"/>
  <c r="Y15" i="63"/>
  <c r="X15" i="63"/>
  <c r="Y10" i="104"/>
  <c r="X10" i="104"/>
  <c r="AH13" i="86"/>
  <c r="AQ13" i="86" s="1"/>
  <c r="AR7" i="45"/>
  <c r="AR15" i="67"/>
  <c r="AL3" i="64"/>
  <c r="AU3" i="64" s="1"/>
  <c r="AS3" i="64"/>
  <c r="AX22" i="25"/>
  <c r="S22" i="25" s="1"/>
  <c r="AC22" i="25" s="1"/>
  <c r="AB23" i="25" s="1"/>
  <c r="AN10" i="44"/>
  <c r="AI10" i="44"/>
  <c r="AN16" i="24"/>
  <c r="AI16" i="24"/>
  <c r="AN8" i="58"/>
  <c r="AI8" i="58"/>
  <c r="Y15" i="19"/>
  <c r="Z15" i="19" s="1"/>
  <c r="X15" i="19"/>
  <c r="AN8" i="100"/>
  <c r="AI8" i="100"/>
  <c r="AI16" i="2"/>
  <c r="AN16" i="2"/>
  <c r="AG23" i="76" l="1"/>
  <c r="AP23" i="76" s="1"/>
  <c r="AP25" i="76" s="1"/>
  <c r="Z23" i="21"/>
  <c r="AG8" i="96"/>
  <c r="AP8" i="96" s="1"/>
  <c r="Z15" i="63"/>
  <c r="Z9" i="20"/>
  <c r="AG9" i="20" s="1"/>
  <c r="AP9" i="20" s="1"/>
  <c r="AE23" i="76"/>
  <c r="W9" i="96"/>
  <c r="W14" i="86"/>
  <c r="Z9" i="88"/>
  <c r="AF15" i="71"/>
  <c r="AO15" i="71" s="1"/>
  <c r="Z9" i="84"/>
  <c r="W10" i="84" s="1"/>
  <c r="Z15" i="79"/>
  <c r="AE15" i="79" s="1"/>
  <c r="Z9" i="100"/>
  <c r="Z11" i="44"/>
  <c r="W12" i="44" s="1"/>
  <c r="Z7" i="95"/>
  <c r="AE15" i="71"/>
  <c r="Z17" i="2"/>
  <c r="W18" i="2" s="1"/>
  <c r="AE23" i="12"/>
  <c r="AG23" i="12"/>
  <c r="AP23" i="12" s="1"/>
  <c r="AP25" i="12" s="1"/>
  <c r="AF23" i="12"/>
  <c r="AO23" i="12" s="1"/>
  <c r="AO25" i="12" s="1"/>
  <c r="AF9" i="51"/>
  <c r="AO9" i="51" s="1"/>
  <c r="AE9" i="51"/>
  <c r="AG9" i="51"/>
  <c r="AP9" i="51" s="1"/>
  <c r="W10" i="51"/>
  <c r="AE9" i="100"/>
  <c r="W10" i="100"/>
  <c r="AF9" i="100"/>
  <c r="AO9" i="100" s="1"/>
  <c r="AG9" i="100"/>
  <c r="AP9" i="100" s="1"/>
  <c r="AF11" i="44"/>
  <c r="AO11" i="44" s="1"/>
  <c r="AE11" i="44"/>
  <c r="AF23" i="21"/>
  <c r="AO23" i="21" s="1"/>
  <c r="AO25" i="21" s="1"/>
  <c r="AG23" i="21"/>
  <c r="AP23" i="21" s="1"/>
  <c r="AP25" i="21" s="1"/>
  <c r="AE23" i="21"/>
  <c r="AE9" i="84"/>
  <c r="AF15" i="79"/>
  <c r="AO15" i="79" s="1"/>
  <c r="AG15" i="79"/>
  <c r="AP15" i="79" s="1"/>
  <c r="W16" i="79"/>
  <c r="AH9" i="20"/>
  <c r="AQ9" i="20" s="1"/>
  <c r="AJ16" i="25"/>
  <c r="AK16" i="25"/>
  <c r="AT16" i="25" s="1"/>
  <c r="AR8" i="58"/>
  <c r="AJ21" i="25"/>
  <c r="AK21" i="25"/>
  <c r="AT21" i="25" s="1"/>
  <c r="AJ15" i="25"/>
  <c r="AK15" i="25"/>
  <c r="AT15" i="25" s="1"/>
  <c r="AR16" i="24"/>
  <c r="AR12" i="15"/>
  <c r="U5" i="87"/>
  <c r="X5" i="87" s="1"/>
  <c r="AJ19" i="25"/>
  <c r="AK19" i="25"/>
  <c r="AT19" i="25" s="1"/>
  <c r="AJ13" i="25"/>
  <c r="AK13" i="25"/>
  <c r="AT13" i="25" s="1"/>
  <c r="AJ7" i="25"/>
  <c r="AK7" i="25"/>
  <c r="AT7" i="25" s="1"/>
  <c r="AH7" i="95"/>
  <c r="AQ7" i="95" s="1"/>
  <c r="AN23" i="39"/>
  <c r="AN25" i="39" s="1"/>
  <c r="AI23" i="39"/>
  <c r="U11" i="42"/>
  <c r="Y9" i="54"/>
  <c r="X9" i="54"/>
  <c r="AH15" i="79"/>
  <c r="AQ15" i="79" s="1"/>
  <c r="AI5" i="43"/>
  <c r="AN5" i="43"/>
  <c r="AX22" i="80"/>
  <c r="S22" i="80" s="1"/>
  <c r="AC22" i="80" s="1"/>
  <c r="AB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K23" i="39"/>
  <c r="AT23" i="39" s="1"/>
  <c r="AJ23" i="39"/>
  <c r="AS23" i="39" s="1"/>
  <c r="AS4" i="68"/>
  <c r="AS25" i="68" s="1"/>
  <c r="AL4" i="68"/>
  <c r="AU4" i="68" s="1"/>
  <c r="AU25" i="68" s="1"/>
  <c r="C11" i="68" s="1"/>
  <c r="F12" i="57" s="1"/>
  <c r="AR22" i="12"/>
  <c r="AH23" i="21"/>
  <c r="AQ23" i="21" s="1"/>
  <c r="AQ25" i="21" s="1"/>
  <c r="AZ3" i="21"/>
  <c r="AX22" i="21" s="1"/>
  <c r="S22" i="21" s="1"/>
  <c r="AC22" i="21" s="1"/>
  <c r="AB23" i="21" s="1"/>
  <c r="Y22" i="34"/>
  <c r="X22" i="34"/>
  <c r="Y10" i="13"/>
  <c r="Z10" i="13" s="1"/>
  <c r="X10" i="13"/>
  <c r="Y6" i="91"/>
  <c r="X6" i="91"/>
  <c r="U5" i="99"/>
  <c r="X5" i="99" s="1"/>
  <c r="AK19" i="39"/>
  <c r="AT19" i="39" s="1"/>
  <c r="AJ19" i="39"/>
  <c r="AK13" i="39"/>
  <c r="AT13" i="39" s="1"/>
  <c r="AJ13" i="39"/>
  <c r="AJ7" i="39"/>
  <c r="AK7" i="39"/>
  <c r="AT7" i="39" s="1"/>
  <c r="AJ17" i="29"/>
  <c r="AK17" i="29"/>
  <c r="AT17" i="29" s="1"/>
  <c r="AJ11" i="29"/>
  <c r="AK11" i="29"/>
  <c r="AT11" i="29" s="1"/>
  <c r="AJ5" i="29"/>
  <c r="AK5" i="29"/>
  <c r="AT5" i="29" s="1"/>
  <c r="AN16" i="67"/>
  <c r="AI16" i="67"/>
  <c r="Y15" i="93"/>
  <c r="X15" i="93"/>
  <c r="Y14" i="86"/>
  <c r="Z14" i="86" s="1"/>
  <c r="X14" i="86"/>
  <c r="Y9" i="96"/>
  <c r="X9" i="96"/>
  <c r="AG9" i="88"/>
  <c r="AP9" i="88" s="1"/>
  <c r="AF9" i="88"/>
  <c r="AO9" i="88" s="1"/>
  <c r="AE9" i="88"/>
  <c r="W10" i="88"/>
  <c r="AH15" i="19"/>
  <c r="AQ15" i="19" s="1"/>
  <c r="AH15" i="63"/>
  <c r="AQ15" i="63" s="1"/>
  <c r="AH23" i="60"/>
  <c r="AQ23" i="60" s="1"/>
  <c r="AQ25" i="60" s="1"/>
  <c r="AZ3" i="60"/>
  <c r="AH9" i="88"/>
  <c r="AQ9" i="88" s="1"/>
  <c r="AI8" i="45"/>
  <c r="AN8" i="45"/>
  <c r="AR14" i="19"/>
  <c r="AK18" i="25"/>
  <c r="AT18" i="25" s="1"/>
  <c r="AJ18" i="25"/>
  <c r="AJ12" i="25"/>
  <c r="AK12" i="25"/>
  <c r="AT12" i="25" s="1"/>
  <c r="AK6" i="25"/>
  <c r="AT6" i="25" s="1"/>
  <c r="AJ6" i="25"/>
  <c r="AE15" i="97"/>
  <c r="AF15" i="97"/>
  <c r="AO15" i="97" s="1"/>
  <c r="W16" i="97"/>
  <c r="AG15" i="97"/>
  <c r="AP15" i="97" s="1"/>
  <c r="AR14" i="89"/>
  <c r="AH9" i="51"/>
  <c r="AQ9" i="51" s="1"/>
  <c r="Y14" i="52"/>
  <c r="X14" i="52"/>
  <c r="AF15" i="28"/>
  <c r="AO15" i="28" s="1"/>
  <c r="W16" i="28"/>
  <c r="AG15" i="28"/>
  <c r="AP15" i="28" s="1"/>
  <c r="AE15" i="28"/>
  <c r="AR8" i="92"/>
  <c r="AN13" i="105"/>
  <c r="AI13" i="105"/>
  <c r="AR23" i="29"/>
  <c r="AR25" i="29" s="1"/>
  <c r="AF6" i="11"/>
  <c r="AO6" i="11" s="1"/>
  <c r="AE6" i="11"/>
  <c r="AG6" i="11"/>
  <c r="AP6" i="11" s="1"/>
  <c r="W7" i="11"/>
  <c r="AH9" i="100"/>
  <c r="AQ9" i="100" s="1"/>
  <c r="AR8" i="84"/>
  <c r="AN15" i="38"/>
  <c r="AI15" i="38"/>
  <c r="AN9" i="13"/>
  <c r="AI9" i="13"/>
  <c r="AI5" i="41"/>
  <c r="AN5" i="41"/>
  <c r="AN5" i="91"/>
  <c r="AI5" i="91"/>
  <c r="AJ18" i="39"/>
  <c r="AK18" i="39"/>
  <c r="AT18" i="39" s="1"/>
  <c r="AK12" i="39"/>
  <c r="AT12" i="39" s="1"/>
  <c r="AJ12" i="39"/>
  <c r="AJ6" i="39"/>
  <c r="AK6" i="39"/>
  <c r="AT6" i="39" s="1"/>
  <c r="AI12" i="101"/>
  <c r="AN12" i="101"/>
  <c r="AJ22" i="29"/>
  <c r="AK22" i="29"/>
  <c r="AT22" i="29" s="1"/>
  <c r="AK16" i="29"/>
  <c r="AT16" i="29" s="1"/>
  <c r="AJ16" i="29"/>
  <c r="AK10" i="29"/>
  <c r="AT10" i="29" s="1"/>
  <c r="AJ10" i="29"/>
  <c r="AJ23" i="29"/>
  <c r="AS23" i="29" s="1"/>
  <c r="AI15" i="33"/>
  <c r="AN15" i="33"/>
  <c r="AN13" i="86"/>
  <c r="AI13" i="86"/>
  <c r="AN8" i="96"/>
  <c r="AI8" i="96"/>
  <c r="AI23" i="76"/>
  <c r="AN23" i="76"/>
  <c r="AN25" i="76" s="1"/>
  <c r="AH23" i="12"/>
  <c r="AQ23" i="12" s="1"/>
  <c r="AQ25" i="12" s="1"/>
  <c r="AZ3" i="12"/>
  <c r="AX22" i="12" s="1"/>
  <c r="S22" i="12" s="1"/>
  <c r="AC22" i="12" s="1"/>
  <c r="AB23" i="12" s="1"/>
  <c r="AK17" i="25"/>
  <c r="AT17" i="25" s="1"/>
  <c r="AJ17" i="25"/>
  <c r="AJ11" i="25"/>
  <c r="AK11" i="25"/>
  <c r="AT11" i="25" s="1"/>
  <c r="AK5" i="25"/>
  <c r="AT5" i="25" s="1"/>
  <c r="AJ5" i="25"/>
  <c r="AR22" i="72"/>
  <c r="AH14" i="47"/>
  <c r="AQ14" i="47" s="1"/>
  <c r="AH11" i="44"/>
  <c r="AQ11" i="44" s="1"/>
  <c r="Y16" i="38"/>
  <c r="X16" i="38"/>
  <c r="Y6" i="41"/>
  <c r="X6" i="41"/>
  <c r="U13" i="90"/>
  <c r="AK17" i="39"/>
  <c r="AT17" i="39" s="1"/>
  <c r="AJ17" i="39"/>
  <c r="AJ11" i="39"/>
  <c r="AK11" i="39"/>
  <c r="AT11" i="39" s="1"/>
  <c r="AK5" i="39"/>
  <c r="AT5" i="39" s="1"/>
  <c r="AJ5" i="39"/>
  <c r="AH9" i="92"/>
  <c r="AQ9" i="92" s="1"/>
  <c r="AJ21" i="29"/>
  <c r="AK21" i="29"/>
  <c r="AT21" i="29" s="1"/>
  <c r="AJ15" i="29"/>
  <c r="AK15" i="29"/>
  <c r="AT15" i="29" s="1"/>
  <c r="AJ9" i="29"/>
  <c r="AK9" i="29"/>
  <c r="AT9" i="29" s="1"/>
  <c r="AJ3" i="29"/>
  <c r="AB4" i="29"/>
  <c r="AN15" i="71"/>
  <c r="AI15" i="71"/>
  <c r="AE9" i="20"/>
  <c r="AJ22" i="25"/>
  <c r="AK22" i="25"/>
  <c r="AT22" i="25" s="1"/>
  <c r="AK10" i="25"/>
  <c r="AT10" i="25" s="1"/>
  <c r="AJ10" i="25"/>
  <c r="AN13" i="52"/>
  <c r="AI13" i="52"/>
  <c r="Y16" i="59"/>
  <c r="X16" i="59"/>
  <c r="Z14" i="47"/>
  <c r="AR14" i="79"/>
  <c r="AN8" i="54"/>
  <c r="AI8" i="54"/>
  <c r="AE23" i="80"/>
  <c r="AG23" i="80"/>
  <c r="AP23" i="80" s="1"/>
  <c r="AP25" i="80" s="1"/>
  <c r="AF23" i="80"/>
  <c r="AO23" i="80" s="1"/>
  <c r="AO25" i="80" s="1"/>
  <c r="AH23" i="72"/>
  <c r="AQ23" i="72" s="1"/>
  <c r="AQ25" i="72" s="1"/>
  <c r="AZ3" i="72"/>
  <c r="AX22" i="72" s="1"/>
  <c r="S22" i="72" s="1"/>
  <c r="AC22" i="72" s="1"/>
  <c r="AB23" i="72" s="1"/>
  <c r="U11" i="35"/>
  <c r="AR8" i="51"/>
  <c r="AR22" i="21"/>
  <c r="U11" i="10"/>
  <c r="U10" i="10" s="1"/>
  <c r="AH5" i="83"/>
  <c r="AQ5" i="83" s="1"/>
  <c r="Z5" i="83"/>
  <c r="AI12" i="53"/>
  <c r="AN12" i="53"/>
  <c r="AH13" i="15"/>
  <c r="AQ13" i="15" s="1"/>
  <c r="AK22" i="39"/>
  <c r="AT22" i="39" s="1"/>
  <c r="AJ22" i="39"/>
  <c r="AJ16" i="39"/>
  <c r="AK16" i="39"/>
  <c r="AT16" i="39" s="1"/>
  <c r="AK10" i="39"/>
  <c r="AT10" i="39" s="1"/>
  <c r="AJ10" i="39"/>
  <c r="U11" i="102"/>
  <c r="AL4" i="64"/>
  <c r="AU4" i="64" s="1"/>
  <c r="AU25" i="64" s="1"/>
  <c r="C11" i="64" s="1"/>
  <c r="F8" i="57" s="1"/>
  <c r="AS4" i="64"/>
  <c r="AS25" i="64" s="1"/>
  <c r="AH15" i="89"/>
  <c r="AQ15" i="89" s="1"/>
  <c r="W10" i="92"/>
  <c r="AF9" i="92"/>
  <c r="AO9" i="92" s="1"/>
  <c r="AE9" i="92"/>
  <c r="AG9" i="92"/>
  <c r="AP9" i="92" s="1"/>
  <c r="AJ20" i="29"/>
  <c r="AK20" i="29"/>
  <c r="AT20" i="29" s="1"/>
  <c r="AJ14" i="29"/>
  <c r="AK14" i="29"/>
  <c r="AT14" i="29" s="1"/>
  <c r="AJ8" i="29"/>
  <c r="AK8" i="29"/>
  <c r="AT8" i="29" s="1"/>
  <c r="AI14" i="93"/>
  <c r="AN14" i="93"/>
  <c r="Y16" i="33"/>
  <c r="X16" i="33"/>
  <c r="AR10" i="44"/>
  <c r="AE15" i="63"/>
  <c r="W16" i="63"/>
  <c r="AF15" i="63"/>
  <c r="AO15" i="63" s="1"/>
  <c r="AG15" i="63"/>
  <c r="AP15" i="63" s="1"/>
  <c r="U12" i="82"/>
  <c r="U5" i="103"/>
  <c r="X5" i="103" s="1"/>
  <c r="AH9" i="58"/>
  <c r="AQ9" i="58" s="1"/>
  <c r="AR16" i="2"/>
  <c r="AE13" i="46"/>
  <c r="AF13" i="46"/>
  <c r="AO13" i="46" s="1"/>
  <c r="W14" i="46"/>
  <c r="AG13" i="46"/>
  <c r="AP13" i="46" s="1"/>
  <c r="Z9" i="58"/>
  <c r="AJ9" i="25"/>
  <c r="AK9" i="25"/>
  <c r="AT9" i="25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N15" i="59"/>
  <c r="AI15" i="59"/>
  <c r="AG9" i="9"/>
  <c r="AP9" i="9" s="1"/>
  <c r="AF9" i="9"/>
  <c r="AO9" i="9" s="1"/>
  <c r="AE9" i="9"/>
  <c r="W10" i="9"/>
  <c r="Y14" i="105"/>
  <c r="X14" i="105"/>
  <c r="Z23" i="72"/>
  <c r="AR11" i="32"/>
  <c r="AH17" i="24"/>
  <c r="AQ17" i="24" s="1"/>
  <c r="AR8" i="20"/>
  <c r="AR8" i="88"/>
  <c r="Y6" i="43"/>
  <c r="X6" i="43"/>
  <c r="Z6" i="43" s="1"/>
  <c r="Y13" i="53"/>
  <c r="X13" i="53"/>
  <c r="AR23" i="25"/>
  <c r="AR25" i="25" s="1"/>
  <c r="AR9" i="104"/>
  <c r="Z13" i="15"/>
  <c r="U13" i="50"/>
  <c r="U13" i="94"/>
  <c r="U8" i="98"/>
  <c r="AJ21" i="39"/>
  <c r="AK21" i="39"/>
  <c r="AT21" i="39" s="1"/>
  <c r="AK15" i="39"/>
  <c r="AT15" i="39" s="1"/>
  <c r="AJ15" i="39"/>
  <c r="AJ9" i="39"/>
  <c r="AK9" i="39"/>
  <c r="AT9" i="39" s="1"/>
  <c r="AJ3" i="39"/>
  <c r="AB4" i="39"/>
  <c r="AR14" i="63"/>
  <c r="AR22" i="60"/>
  <c r="Z15" i="89"/>
  <c r="AK19" i="29"/>
  <c r="AT19" i="29" s="1"/>
  <c r="AJ19" i="29"/>
  <c r="AK13" i="29"/>
  <c r="AT13" i="29" s="1"/>
  <c r="AJ13" i="29"/>
  <c r="AK7" i="29"/>
  <c r="AT7" i="29" s="1"/>
  <c r="AJ7" i="29"/>
  <c r="AF15" i="19"/>
  <c r="AO15" i="19" s="1"/>
  <c r="W16" i="19"/>
  <c r="AG15" i="19"/>
  <c r="AP15" i="19" s="1"/>
  <c r="AE15" i="19"/>
  <c r="AE23" i="60"/>
  <c r="AG23" i="60"/>
  <c r="AP23" i="60" s="1"/>
  <c r="AP25" i="60" s="1"/>
  <c r="AF23" i="60"/>
  <c r="AO23" i="60" s="1"/>
  <c r="AO25" i="60" s="1"/>
  <c r="AK23" i="25"/>
  <c r="AT23" i="25" s="1"/>
  <c r="AJ23" i="25"/>
  <c r="AS23" i="25" s="1"/>
  <c r="AH10" i="104"/>
  <c r="AQ10" i="104" s="1"/>
  <c r="AI5" i="16"/>
  <c r="AN5" i="16"/>
  <c r="AH12" i="32"/>
  <c r="AQ12" i="32" s="1"/>
  <c r="AJ3" i="25"/>
  <c r="AB4" i="25"/>
  <c r="AR8" i="100"/>
  <c r="Z10" i="104"/>
  <c r="Y6" i="16"/>
  <c r="X6" i="16"/>
  <c r="Y9" i="45"/>
  <c r="X9" i="45"/>
  <c r="U13" i="85"/>
  <c r="Z12" i="32"/>
  <c r="AJ20" i="25"/>
  <c r="AK20" i="25"/>
  <c r="AT20" i="25" s="1"/>
  <c r="AJ14" i="25"/>
  <c r="AK14" i="25"/>
  <c r="AT14" i="25" s="1"/>
  <c r="AJ8" i="25"/>
  <c r="AK8" i="25"/>
  <c r="AT8" i="25" s="1"/>
  <c r="AF7" i="95"/>
  <c r="AO7" i="95" s="1"/>
  <c r="AG7" i="95"/>
  <c r="AP7" i="95" s="1"/>
  <c r="AE7" i="95"/>
  <c r="W8" i="95"/>
  <c r="AX22" i="76"/>
  <c r="S22" i="76" s="1"/>
  <c r="AC22" i="76" s="1"/>
  <c r="AB23" i="76" s="1"/>
  <c r="AR6" i="95"/>
  <c r="Z17" i="24"/>
  <c r="AH5" i="55"/>
  <c r="AQ5" i="55" s="1"/>
  <c r="Z5" i="55"/>
  <c r="AH9" i="84"/>
  <c r="AQ9" i="84" s="1"/>
  <c r="AG15" i="75"/>
  <c r="AP15" i="75" s="1"/>
  <c r="W16" i="75"/>
  <c r="AE15" i="75"/>
  <c r="AF15" i="75"/>
  <c r="AO15" i="75" s="1"/>
  <c r="AI21" i="34"/>
  <c r="AN21" i="34"/>
  <c r="AJ20" i="39"/>
  <c r="AK20" i="39"/>
  <c r="AT20" i="39" s="1"/>
  <c r="AJ14" i="39"/>
  <c r="AK14" i="39"/>
  <c r="AT14" i="39" s="1"/>
  <c r="AJ8" i="39"/>
  <c r="AK8" i="39"/>
  <c r="AT8" i="39" s="1"/>
  <c r="AH17" i="2"/>
  <c r="AQ17" i="2" s="1"/>
  <c r="U11" i="48"/>
  <c r="U6" i="18"/>
  <c r="AF5" i="49"/>
  <c r="AO5" i="49" s="1"/>
  <c r="AG5" i="49"/>
  <c r="AP5" i="49" s="1"/>
  <c r="W6" i="49"/>
  <c r="AE5" i="49"/>
  <c r="Y13" i="101"/>
  <c r="Z13" i="101" s="1"/>
  <c r="X13" i="101"/>
  <c r="AJ18" i="29"/>
  <c r="AK18" i="29"/>
  <c r="AT18" i="29" s="1"/>
  <c r="AJ12" i="29"/>
  <c r="AK12" i="29"/>
  <c r="AT12" i="29" s="1"/>
  <c r="AJ6" i="29"/>
  <c r="AK6" i="29"/>
  <c r="AT6" i="29" s="1"/>
  <c r="Y17" i="67"/>
  <c r="X17" i="67"/>
  <c r="Z17" i="67" s="1"/>
  <c r="Y16" i="71"/>
  <c r="X16" i="71"/>
  <c r="W10" i="20" l="1"/>
  <c r="Z16" i="38"/>
  <c r="Z9" i="96"/>
  <c r="Z14" i="105"/>
  <c r="AF9" i="20"/>
  <c r="AO9" i="20" s="1"/>
  <c r="AF9" i="84"/>
  <c r="AO9" i="84" s="1"/>
  <c r="AE17" i="2"/>
  <c r="Z9" i="45"/>
  <c r="AG9" i="84"/>
  <c r="AP9" i="84" s="1"/>
  <c r="AF17" i="2"/>
  <c r="AO17" i="2" s="1"/>
  <c r="Z15" i="93"/>
  <c r="AG17" i="2"/>
  <c r="AP17" i="2" s="1"/>
  <c r="Z16" i="33"/>
  <c r="Z6" i="41"/>
  <c r="Z9" i="54"/>
  <c r="AF9" i="54" s="1"/>
  <c r="AO9" i="54" s="1"/>
  <c r="Z6" i="16"/>
  <c r="AE6" i="16" s="1"/>
  <c r="AG11" i="44"/>
  <c r="AP11" i="44" s="1"/>
  <c r="Z16" i="71"/>
  <c r="AG16" i="71" s="1"/>
  <c r="AP16" i="71" s="1"/>
  <c r="AE16" i="33"/>
  <c r="AG16" i="33"/>
  <c r="AP16" i="33" s="1"/>
  <c r="AF16" i="33"/>
  <c r="AO16" i="33" s="1"/>
  <c r="W17" i="33"/>
  <c r="AE9" i="54"/>
  <c r="AG9" i="54"/>
  <c r="AP9" i="54" s="1"/>
  <c r="AG14" i="86"/>
  <c r="AP14" i="86" s="1"/>
  <c r="W15" i="86"/>
  <c r="AF14" i="86"/>
  <c r="AO14" i="86" s="1"/>
  <c r="AE14" i="86"/>
  <c r="AG6" i="16"/>
  <c r="AP6" i="16" s="1"/>
  <c r="AF6" i="16"/>
  <c r="AO6" i="16" s="1"/>
  <c r="AE16" i="71"/>
  <c r="AF16" i="71"/>
  <c r="AO16" i="71" s="1"/>
  <c r="AF16" i="38"/>
  <c r="AO16" i="38" s="1"/>
  <c r="W17" i="38"/>
  <c r="AE16" i="38"/>
  <c r="AG16" i="38"/>
  <c r="AP16" i="38" s="1"/>
  <c r="W14" i="101"/>
  <c r="AF13" i="101"/>
  <c r="AO13" i="101" s="1"/>
  <c r="AG13" i="101"/>
  <c r="AP13" i="101" s="1"/>
  <c r="AE13" i="101"/>
  <c r="AE6" i="41"/>
  <c r="AF6" i="41"/>
  <c r="AO6" i="41" s="1"/>
  <c r="AG6" i="41"/>
  <c r="AP6" i="41" s="1"/>
  <c r="W7" i="41"/>
  <c r="AE9" i="45"/>
  <c r="AG9" i="45"/>
  <c r="AP9" i="45" s="1"/>
  <c r="AF9" i="45"/>
  <c r="AO9" i="45" s="1"/>
  <c r="W10" i="45"/>
  <c r="AN7" i="95"/>
  <c r="AI7" i="95"/>
  <c r="AE10" i="104"/>
  <c r="AG10" i="104"/>
  <c r="AP10" i="104" s="1"/>
  <c r="W11" i="104"/>
  <c r="AF10" i="104"/>
  <c r="AO10" i="104" s="1"/>
  <c r="AH17" i="67"/>
  <c r="AQ17" i="67" s="1"/>
  <c r="AS12" i="29"/>
  <c r="AL12" i="29"/>
  <c r="AU12" i="29" s="1"/>
  <c r="U5" i="18"/>
  <c r="X5" i="18" s="1"/>
  <c r="AS8" i="39"/>
  <c r="AL8" i="39"/>
  <c r="AU8" i="39" s="1"/>
  <c r="AR21" i="34"/>
  <c r="AJ4" i="39"/>
  <c r="AK4" i="39"/>
  <c r="AT4" i="39" s="1"/>
  <c r="AT25" i="39" s="1"/>
  <c r="AJ17" i="76"/>
  <c r="AK17" i="76"/>
  <c r="AT17" i="76" s="1"/>
  <c r="AJ11" i="76"/>
  <c r="AK11" i="76"/>
  <c r="AT11" i="76" s="1"/>
  <c r="AJ5" i="76"/>
  <c r="AK5" i="76"/>
  <c r="AT5" i="76" s="1"/>
  <c r="AR14" i="93"/>
  <c r="AS20" i="29"/>
  <c r="AL20" i="29"/>
  <c r="AU20" i="29" s="1"/>
  <c r="AS16" i="39"/>
  <c r="AL16" i="39"/>
  <c r="AU16" i="39" s="1"/>
  <c r="AS22" i="25"/>
  <c r="AL22" i="25"/>
  <c r="AU22" i="25" s="1"/>
  <c r="AR15" i="71"/>
  <c r="AS5" i="39"/>
  <c r="AL5" i="39"/>
  <c r="AU5" i="39" s="1"/>
  <c r="AS5" i="25"/>
  <c r="AL5" i="25"/>
  <c r="AU5" i="25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0" i="29"/>
  <c r="AL10" i="29"/>
  <c r="AU10" i="29" s="1"/>
  <c r="AR9" i="13"/>
  <c r="AL23" i="29"/>
  <c r="AU23" i="29" s="1"/>
  <c r="AI15" i="28"/>
  <c r="AN15" i="28"/>
  <c r="Y16" i="97"/>
  <c r="X16" i="97"/>
  <c r="AS12" i="25"/>
  <c r="AL12" i="25"/>
  <c r="AU12" i="25" s="1"/>
  <c r="AR8" i="45"/>
  <c r="AS17" i="29"/>
  <c r="AL17" i="29"/>
  <c r="AU17" i="29" s="1"/>
  <c r="AH10" i="13"/>
  <c r="AQ10" i="13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J19" i="80"/>
  <c r="AK19" i="80"/>
  <c r="AT19" i="80" s="1"/>
  <c r="AK13" i="80"/>
  <c r="AT13" i="80" s="1"/>
  <c r="AJ13" i="80"/>
  <c r="AJ7" i="80"/>
  <c r="AK7" i="80"/>
  <c r="AT7" i="80" s="1"/>
  <c r="AS7" i="25"/>
  <c r="AL7" i="25"/>
  <c r="AU7" i="25" s="1"/>
  <c r="AH5" i="87"/>
  <c r="AQ5" i="87" s="1"/>
  <c r="Z5" i="87"/>
  <c r="AS15" i="25"/>
  <c r="AL15" i="25"/>
  <c r="AU15" i="25" s="1"/>
  <c r="AS16" i="25"/>
  <c r="AL16" i="25"/>
  <c r="AU16" i="25" s="1"/>
  <c r="AS20" i="25"/>
  <c r="AL20" i="25"/>
  <c r="AU20" i="25" s="1"/>
  <c r="AS21" i="39"/>
  <c r="AL21" i="39"/>
  <c r="AU21" i="39" s="1"/>
  <c r="AJ16" i="76"/>
  <c r="AK16" i="76"/>
  <c r="AT16" i="76" s="1"/>
  <c r="U11" i="82"/>
  <c r="AS22" i="39"/>
  <c r="AL22" i="39"/>
  <c r="AU22" i="39" s="1"/>
  <c r="AG5" i="83"/>
  <c r="AP5" i="83" s="1"/>
  <c r="AF5" i="83"/>
  <c r="AO5" i="83" s="1"/>
  <c r="AE5" i="83"/>
  <c r="W6" i="83"/>
  <c r="AR13" i="52"/>
  <c r="AS15" i="29"/>
  <c r="AL15" i="29"/>
  <c r="AU15" i="29" s="1"/>
  <c r="U12" i="90"/>
  <c r="AJ23" i="12"/>
  <c r="AS23" i="12" s="1"/>
  <c r="AK23" i="12"/>
  <c r="AT23" i="12" s="1"/>
  <c r="AR13" i="86"/>
  <c r="AR12" i="101"/>
  <c r="AS18" i="39"/>
  <c r="AL18" i="39"/>
  <c r="AU18" i="39" s="1"/>
  <c r="AS18" i="25"/>
  <c r="AL18" i="25"/>
  <c r="AU18" i="25" s="1"/>
  <c r="W11" i="13"/>
  <c r="AE10" i="13"/>
  <c r="AF10" i="13"/>
  <c r="AO10" i="13" s="1"/>
  <c r="AG10" i="13"/>
  <c r="AP10" i="13" s="1"/>
  <c r="AJ23" i="21"/>
  <c r="AS23" i="21" s="1"/>
  <c r="AK23" i="21"/>
  <c r="AT23" i="21" s="1"/>
  <c r="AJ18" i="80"/>
  <c r="AK18" i="80"/>
  <c r="AT18" i="80" s="1"/>
  <c r="AJ12" i="80"/>
  <c r="AK12" i="80"/>
  <c r="AT12" i="80" s="1"/>
  <c r="AK6" i="80"/>
  <c r="AT6" i="80" s="1"/>
  <c r="AJ6" i="80"/>
  <c r="AR5" i="43"/>
  <c r="AN9" i="84"/>
  <c r="AI9" i="84"/>
  <c r="AN11" i="44"/>
  <c r="AI11" i="44"/>
  <c r="AN9" i="51"/>
  <c r="AI9" i="51"/>
  <c r="AE15" i="89"/>
  <c r="W16" i="89"/>
  <c r="AG15" i="89"/>
  <c r="AP15" i="89" s="1"/>
  <c r="AF15" i="89"/>
  <c r="AO15" i="89" s="1"/>
  <c r="AS3" i="39"/>
  <c r="AL3" i="39"/>
  <c r="AU3" i="39" s="1"/>
  <c r="U12" i="50"/>
  <c r="AH13" i="53"/>
  <c r="AQ13" i="53" s="1"/>
  <c r="Y10" i="9"/>
  <c r="X10" i="9"/>
  <c r="AK22" i="76"/>
  <c r="AT22" i="76" s="1"/>
  <c r="AJ22" i="76"/>
  <c r="AS18" i="29"/>
  <c r="AL18" i="29"/>
  <c r="AU18" i="29" s="1"/>
  <c r="Y6" i="49"/>
  <c r="X6" i="49"/>
  <c r="U10" i="48"/>
  <c r="AS14" i="39"/>
  <c r="AL14" i="39"/>
  <c r="AU14" i="39" s="1"/>
  <c r="AN15" i="75"/>
  <c r="AI15" i="75"/>
  <c r="AJ23" i="76"/>
  <c r="AS23" i="76" s="1"/>
  <c r="AK23" i="76"/>
  <c r="AT23" i="76" s="1"/>
  <c r="AE12" i="32"/>
  <c r="AF12" i="32"/>
  <c r="AO12" i="32" s="1"/>
  <c r="AG12" i="32"/>
  <c r="AP12" i="32" s="1"/>
  <c r="W13" i="32"/>
  <c r="AH6" i="16"/>
  <c r="AQ6" i="16" s="1"/>
  <c r="AK4" i="25"/>
  <c r="AT4" i="25" s="1"/>
  <c r="AT25" i="25" s="1"/>
  <c r="AJ4" i="25"/>
  <c r="AN23" i="60"/>
  <c r="AN25" i="60" s="1"/>
  <c r="AI23" i="60"/>
  <c r="AG13" i="15"/>
  <c r="AP13" i="15" s="1"/>
  <c r="W14" i="15"/>
  <c r="AF13" i="15"/>
  <c r="AO13" i="15" s="1"/>
  <c r="AE13" i="15"/>
  <c r="Z13" i="53"/>
  <c r="AN9" i="9"/>
  <c r="AI9" i="9"/>
  <c r="AJ21" i="76"/>
  <c r="AK21" i="76"/>
  <c r="AT21" i="76" s="1"/>
  <c r="AJ15" i="76"/>
  <c r="AK15" i="76"/>
  <c r="AT15" i="76" s="1"/>
  <c r="AJ9" i="76"/>
  <c r="AK9" i="76"/>
  <c r="AT9" i="76" s="1"/>
  <c r="AJ3" i="76"/>
  <c r="AB4" i="76"/>
  <c r="Y14" i="46"/>
  <c r="X14" i="46"/>
  <c r="Z14" i="46" s="1"/>
  <c r="AH16" i="33"/>
  <c r="AQ16" i="33" s="1"/>
  <c r="AS8" i="29"/>
  <c r="AL8" i="29"/>
  <c r="AU8" i="29" s="1"/>
  <c r="U10" i="102"/>
  <c r="Y10" i="20"/>
  <c r="X10" i="20"/>
  <c r="AJ4" i="29"/>
  <c r="AK4" i="29"/>
  <c r="AT4" i="29" s="1"/>
  <c r="AT25" i="29" s="1"/>
  <c r="AH6" i="41"/>
  <c r="AQ6" i="41" s="1"/>
  <c r="AS16" i="29"/>
  <c r="AL16" i="29"/>
  <c r="AU16" i="29" s="1"/>
  <c r="AR5" i="91"/>
  <c r="AR15" i="38"/>
  <c r="Y7" i="11"/>
  <c r="X7" i="11"/>
  <c r="AR13" i="105"/>
  <c r="Y16" i="28"/>
  <c r="X16" i="28"/>
  <c r="AI15" i="97"/>
  <c r="AN15" i="97"/>
  <c r="AH9" i="96"/>
  <c r="AQ9" i="96" s="1"/>
  <c r="AH15" i="93"/>
  <c r="AQ15" i="93" s="1"/>
  <c r="AS5" i="29"/>
  <c r="AL5" i="29"/>
  <c r="AU5" i="29" s="1"/>
  <c r="AS7" i="39"/>
  <c r="AL7" i="39"/>
  <c r="AU7" i="39" s="1"/>
  <c r="AH5" i="99"/>
  <c r="AQ5" i="99" s="1"/>
  <c r="Z5" i="99"/>
  <c r="AK17" i="80"/>
  <c r="AT17" i="80" s="1"/>
  <c r="AJ17" i="80"/>
  <c r="AK11" i="80"/>
  <c r="AT11" i="80" s="1"/>
  <c r="AJ11" i="80"/>
  <c r="AK5" i="80"/>
  <c r="AT5" i="80" s="1"/>
  <c r="AJ5" i="80"/>
  <c r="U10" i="42"/>
  <c r="AS13" i="25"/>
  <c r="AL13" i="25"/>
  <c r="AU13" i="25" s="1"/>
  <c r="AS21" i="25"/>
  <c r="AL21" i="25"/>
  <c r="AU21" i="25" s="1"/>
  <c r="Y16" i="79"/>
  <c r="X16" i="79"/>
  <c r="AN17" i="2"/>
  <c r="AI17" i="2"/>
  <c r="Y10" i="100"/>
  <c r="X10" i="100"/>
  <c r="AJ10" i="76"/>
  <c r="AK10" i="76"/>
  <c r="AT10" i="76" s="1"/>
  <c r="AH16" i="71"/>
  <c r="AQ16" i="71" s="1"/>
  <c r="AH13" i="101"/>
  <c r="AQ13" i="101" s="1"/>
  <c r="Y16" i="75"/>
  <c r="Z16" i="75" s="1"/>
  <c r="X16" i="75"/>
  <c r="AE5" i="55"/>
  <c r="AF5" i="55"/>
  <c r="AO5" i="55" s="1"/>
  <c r="AG5" i="55"/>
  <c r="AP5" i="55" s="1"/>
  <c r="W6" i="55"/>
  <c r="AS8" i="25"/>
  <c r="AL8" i="25"/>
  <c r="AU8" i="25" s="1"/>
  <c r="AS3" i="25"/>
  <c r="AL3" i="25"/>
  <c r="AU3" i="25" s="1"/>
  <c r="AN15" i="19"/>
  <c r="AI15" i="19"/>
  <c r="AS13" i="29"/>
  <c r="AL13" i="29"/>
  <c r="AU13" i="29" s="1"/>
  <c r="AS9" i="39"/>
  <c r="AL9" i="39"/>
  <c r="AU9" i="39" s="1"/>
  <c r="U7" i="98"/>
  <c r="AG23" i="72"/>
  <c r="AP23" i="72" s="1"/>
  <c r="AP25" i="72" s="1"/>
  <c r="AF23" i="72"/>
  <c r="AO23" i="72" s="1"/>
  <c r="AO25" i="72" s="1"/>
  <c r="AE23" i="72"/>
  <c r="AJ20" i="76"/>
  <c r="AK20" i="76"/>
  <c r="AT20" i="76" s="1"/>
  <c r="AJ14" i="76"/>
  <c r="AK14" i="76"/>
  <c r="AT14" i="76" s="1"/>
  <c r="AJ8" i="76"/>
  <c r="AK8" i="76"/>
  <c r="AT8" i="76" s="1"/>
  <c r="AI9" i="92"/>
  <c r="AN9" i="92"/>
  <c r="AS10" i="39"/>
  <c r="AL10" i="39"/>
  <c r="AU10" i="39" s="1"/>
  <c r="AR12" i="53"/>
  <c r="W15" i="47"/>
  <c r="AE14" i="47"/>
  <c r="AG14" i="47"/>
  <c r="AP14" i="47" s="1"/>
  <c r="AF14" i="47"/>
  <c r="AO14" i="47" s="1"/>
  <c r="AS10" i="25"/>
  <c r="AL10" i="25"/>
  <c r="AU10" i="25" s="1"/>
  <c r="AN9" i="20"/>
  <c r="AI9" i="20"/>
  <c r="AL3" i="29"/>
  <c r="AU3" i="29" s="1"/>
  <c r="AS3" i="29"/>
  <c r="AS21" i="29"/>
  <c r="AL21" i="29"/>
  <c r="AU21" i="29" s="1"/>
  <c r="AS11" i="39"/>
  <c r="AL11" i="39"/>
  <c r="AU11" i="39" s="1"/>
  <c r="AS11" i="25"/>
  <c r="AL11" i="25"/>
  <c r="AU11" i="25" s="1"/>
  <c r="AS6" i="39"/>
  <c r="AL6" i="39"/>
  <c r="AU6" i="39" s="1"/>
  <c r="AS6" i="25"/>
  <c r="AL6" i="25"/>
  <c r="AU6" i="25" s="1"/>
  <c r="AX22" i="60"/>
  <c r="S22" i="60" s="1"/>
  <c r="AC22" i="60" s="1"/>
  <c r="AB23" i="60" s="1"/>
  <c r="AK23" i="60" s="1"/>
  <c r="AT23" i="60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W10" i="96"/>
  <c r="AF9" i="96"/>
  <c r="AO9" i="96" s="1"/>
  <c r="AG9" i="96"/>
  <c r="AP9" i="96" s="1"/>
  <c r="AE9" i="96"/>
  <c r="AF15" i="93"/>
  <c r="AO15" i="93" s="1"/>
  <c r="W16" i="93"/>
  <c r="AE15" i="93"/>
  <c r="AG15" i="93"/>
  <c r="AP15" i="93" s="1"/>
  <c r="AS13" i="39"/>
  <c r="AL13" i="39"/>
  <c r="AU13" i="39" s="1"/>
  <c r="AH6" i="91"/>
  <c r="AQ6" i="91" s="1"/>
  <c r="AH22" i="34"/>
  <c r="AQ22" i="34" s="1"/>
  <c r="AJ22" i="80"/>
  <c r="AK22" i="80"/>
  <c r="AT22" i="80" s="1"/>
  <c r="AJ16" i="80"/>
  <c r="AK16" i="80"/>
  <c r="AT16" i="80" s="1"/>
  <c r="AJ10" i="80"/>
  <c r="AK10" i="80"/>
  <c r="AT10" i="80" s="1"/>
  <c r="AJ23" i="80"/>
  <c r="AS23" i="80" s="1"/>
  <c r="AR23" i="39"/>
  <c r="AR25" i="39" s="1"/>
  <c r="AL23" i="39"/>
  <c r="AU23" i="39" s="1"/>
  <c r="AI9" i="100"/>
  <c r="AN9" i="100"/>
  <c r="W18" i="67"/>
  <c r="AE17" i="67"/>
  <c r="AG17" i="67"/>
  <c r="AP17" i="67" s="1"/>
  <c r="AF17" i="67"/>
  <c r="AO17" i="67" s="1"/>
  <c r="AI5" i="49"/>
  <c r="AN5" i="49"/>
  <c r="AS7" i="29"/>
  <c r="AL7" i="29"/>
  <c r="AU7" i="29" s="1"/>
  <c r="AS6" i="29"/>
  <c r="AL6" i="29"/>
  <c r="AU6" i="29" s="1"/>
  <c r="AS20" i="39"/>
  <c r="AL20" i="39"/>
  <c r="AU20" i="39" s="1"/>
  <c r="X8" i="95"/>
  <c r="Y8" i="95"/>
  <c r="Z8" i="95" s="1"/>
  <c r="U12" i="85"/>
  <c r="AR5" i="16"/>
  <c r="AS15" i="39"/>
  <c r="AL15" i="39"/>
  <c r="AU15" i="39" s="1"/>
  <c r="AH6" i="43"/>
  <c r="AQ6" i="43" s="1"/>
  <c r="AH14" i="105"/>
  <c r="AQ14" i="105" s="1"/>
  <c r="AJ19" i="76"/>
  <c r="AK19" i="76"/>
  <c r="AT19" i="76" s="1"/>
  <c r="AJ13" i="76"/>
  <c r="AK13" i="76"/>
  <c r="AT13" i="76" s="1"/>
  <c r="AJ7" i="76"/>
  <c r="AK7" i="76"/>
  <c r="AT7" i="76" s="1"/>
  <c r="AS9" i="25"/>
  <c r="AL9" i="25"/>
  <c r="AU9" i="25" s="1"/>
  <c r="AI13" i="46"/>
  <c r="AN13" i="46"/>
  <c r="Y16" i="63"/>
  <c r="Z16" i="63"/>
  <c r="X16" i="63"/>
  <c r="AS14" i="29"/>
  <c r="AL14" i="29"/>
  <c r="AU14" i="29" s="1"/>
  <c r="U9" i="10"/>
  <c r="U10" i="35"/>
  <c r="AN23" i="80"/>
  <c r="AN25" i="80" s="1"/>
  <c r="AI23" i="80"/>
  <c r="AH16" i="59"/>
  <c r="AQ16" i="59" s="1"/>
  <c r="AS17" i="39"/>
  <c r="AL17" i="39"/>
  <c r="AU17" i="39" s="1"/>
  <c r="AS17" i="25"/>
  <c r="AL17" i="25"/>
  <c r="AU17" i="25" s="1"/>
  <c r="AR23" i="76"/>
  <c r="AR25" i="76" s="1"/>
  <c r="AL23" i="76"/>
  <c r="AU23" i="76" s="1"/>
  <c r="AR15" i="33"/>
  <c r="AS12" i="39"/>
  <c r="AL12" i="39"/>
  <c r="AU12" i="39" s="1"/>
  <c r="AI6" i="11"/>
  <c r="AR6" i="11" s="1"/>
  <c r="AN6" i="11"/>
  <c r="AH14" i="52"/>
  <c r="AQ14" i="52" s="1"/>
  <c r="Y10" i="88"/>
  <c r="X10" i="88"/>
  <c r="Z10" i="88" s="1"/>
  <c r="AS11" i="29"/>
  <c r="AL11" i="29"/>
  <c r="AU11" i="29" s="1"/>
  <c r="Z6" i="91"/>
  <c r="Z22" i="34"/>
  <c r="AK21" i="80"/>
  <c r="AT21" i="80" s="1"/>
  <c r="AJ21" i="80"/>
  <c r="AJ15" i="80"/>
  <c r="AK15" i="80"/>
  <c r="AT15" i="80" s="1"/>
  <c r="AJ9" i="80"/>
  <c r="AK9" i="80"/>
  <c r="AT9" i="80" s="1"/>
  <c r="AB4" i="80"/>
  <c r="AJ3" i="80"/>
  <c r="AH9" i="54"/>
  <c r="AQ9" i="54" s="1"/>
  <c r="AS19" i="25"/>
  <c r="AL19" i="25"/>
  <c r="AU19" i="25" s="1"/>
  <c r="AN15" i="79"/>
  <c r="AI15" i="79"/>
  <c r="Y10" i="84"/>
  <c r="X10" i="84"/>
  <c r="Y12" i="44"/>
  <c r="X12" i="44"/>
  <c r="AE17" i="24"/>
  <c r="AG17" i="24"/>
  <c r="AP17" i="24" s="1"/>
  <c r="W18" i="24"/>
  <c r="AF17" i="24"/>
  <c r="AO17" i="24" s="1"/>
  <c r="AS14" i="25"/>
  <c r="AL14" i="25"/>
  <c r="AU14" i="25" s="1"/>
  <c r="AH9" i="45"/>
  <c r="AQ9" i="45" s="1"/>
  <c r="Y16" i="19"/>
  <c r="X16" i="19"/>
  <c r="AS19" i="29"/>
  <c r="AL19" i="29"/>
  <c r="AU19" i="29" s="1"/>
  <c r="U12" i="94"/>
  <c r="AL23" i="25"/>
  <c r="AU23" i="25" s="1"/>
  <c r="AF6" i="43"/>
  <c r="AO6" i="43" s="1"/>
  <c r="AE6" i="43"/>
  <c r="AG6" i="43"/>
  <c r="AP6" i="43" s="1"/>
  <c r="W7" i="43"/>
  <c r="AF14" i="105"/>
  <c r="AO14" i="105" s="1"/>
  <c r="AE14" i="105"/>
  <c r="W15" i="105"/>
  <c r="AG14" i="105"/>
  <c r="AP14" i="105" s="1"/>
  <c r="AR15" i="59"/>
  <c r="AJ18" i="76"/>
  <c r="AK18" i="76"/>
  <c r="AT18" i="76" s="1"/>
  <c r="AJ12" i="76"/>
  <c r="AK12" i="76"/>
  <c r="AT12" i="76" s="1"/>
  <c r="AK6" i="76"/>
  <c r="AT6" i="76" s="1"/>
  <c r="AJ6" i="76"/>
  <c r="AG9" i="58"/>
  <c r="AP9" i="58" s="1"/>
  <c r="AE9" i="58"/>
  <c r="W10" i="58"/>
  <c r="AF9" i="58"/>
  <c r="AO9" i="58" s="1"/>
  <c r="Z5" i="103"/>
  <c r="AH5" i="103"/>
  <c r="AQ5" i="103" s="1"/>
  <c r="AN15" i="63"/>
  <c r="AI15" i="63"/>
  <c r="Y10" i="92"/>
  <c r="X10" i="92"/>
  <c r="AX3" i="72"/>
  <c r="S3" i="72" s="1"/>
  <c r="AC3" i="72" s="1"/>
  <c r="AX23" i="72"/>
  <c r="S23" i="72" s="1"/>
  <c r="AC23" i="72" s="1"/>
  <c r="AJ23" i="72" s="1"/>
  <c r="AS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R8" i="54"/>
  <c r="Z16" i="59"/>
  <c r="AS9" i="29"/>
  <c r="AL9" i="29"/>
  <c r="AU9" i="29" s="1"/>
  <c r="AH16" i="38"/>
  <c r="AQ16" i="38" s="1"/>
  <c r="AR8" i="96"/>
  <c r="AS22" i="29"/>
  <c r="AL22" i="29"/>
  <c r="AU22" i="29" s="1"/>
  <c r="AR5" i="41"/>
  <c r="Z14" i="52"/>
  <c r="AN9" i="88"/>
  <c r="AI9" i="88"/>
  <c r="AH14" i="86"/>
  <c r="AQ14" i="86" s="1"/>
  <c r="AR16" i="67"/>
  <c r="AS19" i="39"/>
  <c r="AL19" i="39"/>
  <c r="AU19" i="39" s="1"/>
  <c r="AK20" i="80"/>
  <c r="AT20" i="80" s="1"/>
  <c r="AJ20" i="80"/>
  <c r="AK14" i="80"/>
  <c r="AT14" i="80" s="1"/>
  <c r="AJ14" i="80"/>
  <c r="AJ8" i="80"/>
  <c r="AK8" i="80"/>
  <c r="AT8" i="80" s="1"/>
  <c r="AK23" i="80"/>
  <c r="AT23" i="80" s="1"/>
  <c r="AN23" i="21"/>
  <c r="AN25" i="21" s="1"/>
  <c r="AI23" i="21"/>
  <c r="Y18" i="2"/>
  <c r="X18" i="2"/>
  <c r="Z18" i="2" s="1"/>
  <c r="Y10" i="51"/>
  <c r="X10" i="51"/>
  <c r="AN23" i="12"/>
  <c r="AN25" i="12" s="1"/>
  <c r="AI23" i="12"/>
  <c r="Z7" i="11" l="1"/>
  <c r="Z10" i="9"/>
  <c r="AG10" i="9" s="1"/>
  <c r="AP10" i="9" s="1"/>
  <c r="W7" i="16"/>
  <c r="W10" i="54"/>
  <c r="Z16" i="19"/>
  <c r="AG16" i="19" s="1"/>
  <c r="AP16" i="19" s="1"/>
  <c r="W17" i="71"/>
  <c r="Z16" i="79"/>
  <c r="Z10" i="20"/>
  <c r="W11" i="20" s="1"/>
  <c r="Z10" i="100"/>
  <c r="Z6" i="49"/>
  <c r="AF6" i="49" s="1"/>
  <c r="AO6" i="49" s="1"/>
  <c r="Z10" i="92"/>
  <c r="AF10" i="92" s="1"/>
  <c r="AO10" i="92" s="1"/>
  <c r="Z16" i="28"/>
  <c r="AF16" i="28" s="1"/>
  <c r="AO16" i="28" s="1"/>
  <c r="W17" i="75"/>
  <c r="AG16" i="75"/>
  <c r="AP16" i="75" s="1"/>
  <c r="AF16" i="75"/>
  <c r="AO16" i="75" s="1"/>
  <c r="AE16" i="75"/>
  <c r="AE10" i="100"/>
  <c r="AG10" i="100"/>
  <c r="AP10" i="100" s="1"/>
  <c r="W11" i="100"/>
  <c r="AF10" i="100"/>
  <c r="AO10" i="100" s="1"/>
  <c r="W7" i="49"/>
  <c r="AE6" i="49"/>
  <c r="W17" i="28"/>
  <c r="AE16" i="28"/>
  <c r="AF16" i="79"/>
  <c r="AO16" i="79" s="1"/>
  <c r="AE16" i="79"/>
  <c r="W17" i="79"/>
  <c r="AG16" i="79"/>
  <c r="AP16" i="79" s="1"/>
  <c r="AE10" i="20"/>
  <c r="AG10" i="20"/>
  <c r="AP10" i="20" s="1"/>
  <c r="AE16" i="19"/>
  <c r="AG14" i="46"/>
  <c r="AP14" i="46" s="1"/>
  <c r="AE14" i="46"/>
  <c r="AF14" i="46"/>
  <c r="AO14" i="46" s="1"/>
  <c r="W15" i="46"/>
  <c r="AF18" i="2"/>
  <c r="AO18" i="2" s="1"/>
  <c r="W19" i="2"/>
  <c r="AG18" i="2"/>
  <c r="AP18" i="2" s="1"/>
  <c r="AE18" i="2"/>
  <c r="AJ21" i="72"/>
  <c r="AK21" i="72"/>
  <c r="AT21" i="72" s="1"/>
  <c r="AK20" i="72"/>
  <c r="AT20" i="72" s="1"/>
  <c r="AJ20" i="72"/>
  <c r="AH10" i="51"/>
  <c r="AQ10" i="51" s="1"/>
  <c r="AK19" i="72"/>
  <c r="AT19" i="72" s="1"/>
  <c r="AJ19" i="72"/>
  <c r="AE14" i="52"/>
  <c r="AF14" i="52"/>
  <c r="AO14" i="52" s="1"/>
  <c r="AG14" i="52"/>
  <c r="AP14" i="52" s="1"/>
  <c r="W15" i="52"/>
  <c r="AK18" i="72"/>
  <c r="AT18" i="72" s="1"/>
  <c r="AJ18" i="72"/>
  <c r="AJ12" i="72"/>
  <c r="AK12" i="72"/>
  <c r="AT12" i="72" s="1"/>
  <c r="AJ6" i="72"/>
  <c r="AK6" i="72"/>
  <c r="AT6" i="72" s="1"/>
  <c r="AS6" i="76"/>
  <c r="AL6" i="76"/>
  <c r="AU6" i="76" s="1"/>
  <c r="Y18" i="24"/>
  <c r="X18" i="24"/>
  <c r="AH10" i="84"/>
  <c r="AQ10" i="84" s="1"/>
  <c r="AR23" i="80"/>
  <c r="AR25" i="80" s="1"/>
  <c r="AL23" i="80"/>
  <c r="AU23" i="80" s="1"/>
  <c r="AR13" i="46"/>
  <c r="AS13" i="76"/>
  <c r="AL13" i="76"/>
  <c r="AU13" i="76" s="1"/>
  <c r="W9" i="95"/>
  <c r="AG8" i="95"/>
  <c r="AP8" i="95" s="1"/>
  <c r="AF8" i="95"/>
  <c r="AO8" i="95" s="1"/>
  <c r="AE8" i="95"/>
  <c r="AI17" i="67"/>
  <c r="AN17" i="67"/>
  <c r="AS22" i="80"/>
  <c r="AL22" i="80"/>
  <c r="AU22" i="80" s="1"/>
  <c r="Y16" i="93"/>
  <c r="X16" i="93"/>
  <c r="Y10" i="96"/>
  <c r="X10" i="96"/>
  <c r="Z10" i="96" s="1"/>
  <c r="AK17" i="60"/>
  <c r="AT17" i="60" s="1"/>
  <c r="AJ17" i="60"/>
  <c r="AK11" i="60"/>
  <c r="AT11" i="60" s="1"/>
  <c r="AJ11" i="60"/>
  <c r="AK5" i="60"/>
  <c r="AT5" i="60" s="1"/>
  <c r="AJ5" i="60"/>
  <c r="Y15" i="47"/>
  <c r="X15" i="47"/>
  <c r="AR9" i="92"/>
  <c r="AS20" i="76"/>
  <c r="AL20" i="76"/>
  <c r="AU20" i="76" s="1"/>
  <c r="AR17" i="2"/>
  <c r="U9" i="102"/>
  <c r="W14" i="53"/>
  <c r="AG13" i="53"/>
  <c r="AP13" i="53" s="1"/>
  <c r="AE13" i="53"/>
  <c r="AF13" i="53"/>
  <c r="AO13" i="53" s="1"/>
  <c r="AN12" i="32"/>
  <c r="AI12" i="32"/>
  <c r="AN5" i="83"/>
  <c r="AI5" i="83"/>
  <c r="U10" i="82"/>
  <c r="AK22" i="21"/>
  <c r="AT22" i="21" s="1"/>
  <c r="AJ22" i="21"/>
  <c r="AJ16" i="21"/>
  <c r="AK16" i="21"/>
  <c r="AT16" i="21" s="1"/>
  <c r="AJ10" i="21"/>
  <c r="AK10" i="21"/>
  <c r="AT10" i="21" s="1"/>
  <c r="AK21" i="12"/>
  <c r="AT21" i="12" s="1"/>
  <c r="AJ21" i="12"/>
  <c r="AJ15" i="12"/>
  <c r="AK15" i="12"/>
  <c r="AT15" i="12" s="1"/>
  <c r="AK9" i="12"/>
  <c r="AT9" i="12" s="1"/>
  <c r="AJ9" i="12"/>
  <c r="AS11" i="76"/>
  <c r="AL11" i="76"/>
  <c r="AU11" i="76" s="1"/>
  <c r="Y7" i="41"/>
  <c r="X7" i="41"/>
  <c r="Z7" i="41" s="1"/>
  <c r="AR23" i="12"/>
  <c r="AR25" i="12" s="1"/>
  <c r="AL23" i="12"/>
  <c r="AU23" i="12" s="1"/>
  <c r="AS8" i="80"/>
  <c r="AL8" i="80"/>
  <c r="AU8" i="80" s="1"/>
  <c r="AJ14" i="72"/>
  <c r="AK14" i="72"/>
  <c r="AT14" i="72" s="1"/>
  <c r="AK7" i="72"/>
  <c r="AT7" i="72" s="1"/>
  <c r="AJ7" i="72"/>
  <c r="AJ17" i="72"/>
  <c r="AK17" i="72"/>
  <c r="AT17" i="72" s="1"/>
  <c r="AJ11" i="72"/>
  <c r="AK11" i="72"/>
  <c r="AT11" i="72" s="1"/>
  <c r="AK5" i="72"/>
  <c r="AT5" i="72" s="1"/>
  <c r="AJ5" i="72"/>
  <c r="AR15" i="63"/>
  <c r="AF5" i="103"/>
  <c r="AO5" i="103" s="1"/>
  <c r="AE5" i="103"/>
  <c r="W6" i="103"/>
  <c r="AG5" i="103"/>
  <c r="AP5" i="103" s="1"/>
  <c r="Z10" i="84"/>
  <c r="AS15" i="80"/>
  <c r="AL15" i="80"/>
  <c r="AU15" i="80" s="1"/>
  <c r="AH8" i="95"/>
  <c r="AQ8" i="95" s="1"/>
  <c r="Y18" i="67"/>
  <c r="X18" i="67"/>
  <c r="AK22" i="60"/>
  <c r="AT22" i="60" s="1"/>
  <c r="AJ22" i="60"/>
  <c r="AJ16" i="60"/>
  <c r="AK16" i="60"/>
  <c r="AT16" i="60" s="1"/>
  <c r="AJ10" i="60"/>
  <c r="AK10" i="60"/>
  <c r="AT10" i="60" s="1"/>
  <c r="AB4" i="60"/>
  <c r="AJ3" i="60"/>
  <c r="AI23" i="72"/>
  <c r="AN23" i="72"/>
  <c r="AN25" i="72" s="1"/>
  <c r="AS11" i="80"/>
  <c r="AL11" i="80"/>
  <c r="AU11" i="80" s="1"/>
  <c r="AS4" i="29"/>
  <c r="AS25" i="29" s="1"/>
  <c r="AL4" i="29"/>
  <c r="AU4" i="29" s="1"/>
  <c r="AS15" i="76"/>
  <c r="AL15" i="76"/>
  <c r="AU15" i="76" s="1"/>
  <c r="AN13" i="15"/>
  <c r="AI13" i="15"/>
  <c r="AS4" i="25"/>
  <c r="AS25" i="25" s="1"/>
  <c r="AL4" i="25"/>
  <c r="AU4" i="25" s="1"/>
  <c r="AU25" i="25" s="1"/>
  <c r="C11" i="25" s="1"/>
  <c r="U11" i="50"/>
  <c r="Y16" i="89"/>
  <c r="X16" i="89"/>
  <c r="AR9" i="84"/>
  <c r="AS7" i="80"/>
  <c r="AL7" i="80"/>
  <c r="AU7" i="80" s="1"/>
  <c r="AJ21" i="21"/>
  <c r="AK21" i="21"/>
  <c r="AT21" i="21" s="1"/>
  <c r="AK15" i="21"/>
  <c r="AT15" i="21" s="1"/>
  <c r="AJ15" i="21"/>
  <c r="AK9" i="21"/>
  <c r="AT9" i="21" s="1"/>
  <c r="AJ9" i="21"/>
  <c r="AB4" i="21"/>
  <c r="AJ3" i="21"/>
  <c r="AH16" i="97"/>
  <c r="AQ16" i="97" s="1"/>
  <c r="AJ20" i="12"/>
  <c r="AK20" i="12"/>
  <c r="AT20" i="12" s="1"/>
  <c r="AJ14" i="12"/>
  <c r="AK14" i="12"/>
  <c r="AT14" i="12" s="1"/>
  <c r="AJ8" i="12"/>
  <c r="AK8" i="12"/>
  <c r="AT8" i="12" s="1"/>
  <c r="AI10" i="104"/>
  <c r="AN10" i="104"/>
  <c r="Y10" i="45"/>
  <c r="X10" i="45"/>
  <c r="Y17" i="71"/>
  <c r="X17" i="71"/>
  <c r="Z17" i="71" s="1"/>
  <c r="Y15" i="86"/>
  <c r="X15" i="86"/>
  <c r="Z15" i="86" s="1"/>
  <c r="AI9" i="54"/>
  <c r="AN9" i="54"/>
  <c r="AJ9" i="72"/>
  <c r="AK9" i="72"/>
  <c r="AT9" i="72" s="1"/>
  <c r="AR23" i="21"/>
  <c r="AR25" i="21" s="1"/>
  <c r="AL23" i="21"/>
  <c r="AU23" i="21" s="1"/>
  <c r="AJ13" i="72"/>
  <c r="AK13" i="72"/>
  <c r="AT13" i="72" s="1"/>
  <c r="Z10" i="51"/>
  <c r="AS20" i="80"/>
  <c r="AL20" i="80"/>
  <c r="AU20" i="80" s="1"/>
  <c r="AH18" i="2"/>
  <c r="AQ18" i="2" s="1"/>
  <c r="AJ22" i="72"/>
  <c r="AK22" i="72"/>
  <c r="AT22" i="72" s="1"/>
  <c r="AK16" i="72"/>
  <c r="AT16" i="72" s="1"/>
  <c r="AJ16" i="72"/>
  <c r="AJ10" i="72"/>
  <c r="AK10" i="72"/>
  <c r="AT10" i="72" s="1"/>
  <c r="Y7" i="43"/>
  <c r="X7" i="43"/>
  <c r="U11" i="94"/>
  <c r="AN17" i="24"/>
  <c r="AI17" i="24"/>
  <c r="AL3" i="80"/>
  <c r="AU3" i="80" s="1"/>
  <c r="AS3" i="80"/>
  <c r="AS21" i="80"/>
  <c r="AL21" i="80"/>
  <c r="AU21" i="80" s="1"/>
  <c r="AH10" i="88"/>
  <c r="AQ10" i="88" s="1"/>
  <c r="AH16" i="63"/>
  <c r="AQ16" i="63" s="1"/>
  <c r="AS19" i="76"/>
  <c r="AL19" i="76"/>
  <c r="AU19" i="76" s="1"/>
  <c r="AS10" i="80"/>
  <c r="AL10" i="80"/>
  <c r="AU10" i="80" s="1"/>
  <c r="AJ21" i="60"/>
  <c r="AK21" i="60"/>
  <c r="AT21" i="60" s="1"/>
  <c r="AJ15" i="60"/>
  <c r="AK15" i="60"/>
  <c r="AT15" i="60" s="1"/>
  <c r="AJ9" i="60"/>
  <c r="AK9" i="60"/>
  <c r="AT9" i="60" s="1"/>
  <c r="AJ23" i="60"/>
  <c r="AS23" i="60" s="1"/>
  <c r="AS8" i="76"/>
  <c r="AL8" i="76"/>
  <c r="AU8" i="76" s="1"/>
  <c r="AI5" i="55"/>
  <c r="AN5" i="55"/>
  <c r="AS10" i="76"/>
  <c r="AL10" i="76"/>
  <c r="AU10" i="76" s="1"/>
  <c r="AH16" i="79"/>
  <c r="AQ16" i="79" s="1"/>
  <c r="W6" i="99"/>
  <c r="AF5" i="99"/>
  <c r="AO5" i="99" s="1"/>
  <c r="AE5" i="99"/>
  <c r="AG5" i="99"/>
  <c r="AP5" i="99" s="1"/>
  <c r="AH10" i="20"/>
  <c r="AQ10" i="20" s="1"/>
  <c r="AJ4" i="76"/>
  <c r="AK4" i="76"/>
  <c r="AT4" i="76" s="1"/>
  <c r="AT25" i="76" s="1"/>
  <c r="U9" i="48"/>
  <c r="AS22" i="76"/>
  <c r="AL22" i="76"/>
  <c r="AU22" i="76" s="1"/>
  <c r="AI15" i="89"/>
  <c r="AN15" i="89"/>
  <c r="AS12" i="80"/>
  <c r="AL12" i="80"/>
  <c r="AU12" i="80" s="1"/>
  <c r="AS16" i="76"/>
  <c r="AL16" i="76"/>
  <c r="AU16" i="76" s="1"/>
  <c r="W6" i="87"/>
  <c r="AF5" i="87"/>
  <c r="AO5" i="87" s="1"/>
  <c r="AE5" i="87"/>
  <c r="AG5" i="87"/>
  <c r="AP5" i="87" s="1"/>
  <c r="AS13" i="80"/>
  <c r="AL13" i="80"/>
  <c r="AU13" i="80" s="1"/>
  <c r="AK20" i="21"/>
  <c r="AT20" i="21" s="1"/>
  <c r="AJ20" i="21"/>
  <c r="AK14" i="21"/>
  <c r="AT14" i="21" s="1"/>
  <c r="AJ14" i="21"/>
  <c r="AJ8" i="21"/>
  <c r="AK8" i="21"/>
  <c r="AT8" i="21" s="1"/>
  <c r="Z16" i="97"/>
  <c r="AJ19" i="12"/>
  <c r="AK19" i="12"/>
  <c r="AT19" i="12" s="1"/>
  <c r="AJ13" i="12"/>
  <c r="AK13" i="12"/>
  <c r="AT13" i="12" s="1"/>
  <c r="AJ7" i="12"/>
  <c r="AK7" i="12"/>
  <c r="AT7" i="12" s="1"/>
  <c r="AS17" i="76"/>
  <c r="AL17" i="76"/>
  <c r="AU17" i="76" s="1"/>
  <c r="AR7" i="95"/>
  <c r="Y14" i="101"/>
  <c r="X14" i="101"/>
  <c r="Y7" i="16"/>
  <c r="Z7" i="16" s="1"/>
  <c r="X7" i="16"/>
  <c r="Y17" i="33"/>
  <c r="X17" i="33"/>
  <c r="Y10" i="58"/>
  <c r="Z10" i="58"/>
  <c r="X10" i="58"/>
  <c r="AS12" i="76"/>
  <c r="AL12" i="76"/>
  <c r="AU12" i="76" s="1"/>
  <c r="AH12" i="44"/>
  <c r="AQ12" i="44" s="1"/>
  <c r="AR15" i="79"/>
  <c r="AK4" i="80"/>
  <c r="AT4" i="80" s="1"/>
  <c r="AT25" i="80" s="1"/>
  <c r="AJ4" i="80"/>
  <c r="AE10" i="88"/>
  <c r="AG10" i="88"/>
  <c r="AP10" i="88" s="1"/>
  <c r="AF10" i="88"/>
  <c r="AO10" i="88" s="1"/>
  <c r="W11" i="88"/>
  <c r="U9" i="35"/>
  <c r="W17" i="63"/>
  <c r="AG16" i="63"/>
  <c r="AP16" i="63" s="1"/>
  <c r="AF16" i="63"/>
  <c r="AO16" i="63" s="1"/>
  <c r="AE16" i="63"/>
  <c r="AR5" i="49"/>
  <c r="AR9" i="100"/>
  <c r="AN9" i="96"/>
  <c r="AI9" i="96"/>
  <c r="AJ20" i="60"/>
  <c r="AK20" i="60"/>
  <c r="AT20" i="60" s="1"/>
  <c r="AK14" i="60"/>
  <c r="AT14" i="60" s="1"/>
  <c r="AJ14" i="60"/>
  <c r="AK8" i="60"/>
  <c r="AT8" i="60" s="1"/>
  <c r="AJ8" i="60"/>
  <c r="AU25" i="29"/>
  <c r="C11" i="29" s="1"/>
  <c r="AH16" i="75"/>
  <c r="AQ16" i="75" s="1"/>
  <c r="AH10" i="100"/>
  <c r="AQ10" i="100" s="1"/>
  <c r="AS17" i="80"/>
  <c r="AL17" i="80"/>
  <c r="AU17" i="80" s="1"/>
  <c r="AL3" i="76"/>
  <c r="AU3" i="76" s="1"/>
  <c r="AS3" i="76"/>
  <c r="AS21" i="76"/>
  <c r="AL21" i="76"/>
  <c r="AU21" i="76" s="1"/>
  <c r="Y14" i="15"/>
  <c r="X14" i="15"/>
  <c r="Y13" i="32"/>
  <c r="X13" i="32"/>
  <c r="AR15" i="75"/>
  <c r="AH6" i="49"/>
  <c r="AQ6" i="49" s="1"/>
  <c r="AR9" i="51"/>
  <c r="AJ19" i="21"/>
  <c r="AK19" i="21"/>
  <c r="AT19" i="21" s="1"/>
  <c r="AJ13" i="21"/>
  <c r="AK13" i="21"/>
  <c r="AT13" i="21" s="1"/>
  <c r="AK7" i="21"/>
  <c r="AT7" i="21" s="1"/>
  <c r="AJ7" i="21"/>
  <c r="AJ18" i="12"/>
  <c r="AK18" i="12"/>
  <c r="AT18" i="12" s="1"/>
  <c r="AJ12" i="12"/>
  <c r="AK12" i="12"/>
  <c r="AT12" i="12" s="1"/>
  <c r="AK6" i="12"/>
  <c r="AT6" i="12" s="1"/>
  <c r="AJ6" i="12"/>
  <c r="AN6" i="41"/>
  <c r="AI6" i="41"/>
  <c r="AN16" i="71"/>
  <c r="AI16" i="71"/>
  <c r="AI6" i="16"/>
  <c r="AN6" i="16"/>
  <c r="AJ15" i="72"/>
  <c r="AK15" i="72"/>
  <c r="AT15" i="72" s="1"/>
  <c r="AJ8" i="72"/>
  <c r="AK8" i="72"/>
  <c r="AT8" i="72" s="1"/>
  <c r="AH10" i="92"/>
  <c r="AQ10" i="92" s="1"/>
  <c r="AN9" i="58"/>
  <c r="AI9" i="58"/>
  <c r="Y15" i="105"/>
  <c r="X15" i="105"/>
  <c r="AI6" i="43"/>
  <c r="AN6" i="43"/>
  <c r="Z12" i="44"/>
  <c r="AG22" i="34"/>
  <c r="AP22" i="34" s="1"/>
  <c r="AF22" i="34"/>
  <c r="AO22" i="34" s="1"/>
  <c r="W23" i="34"/>
  <c r="AE22" i="34"/>
  <c r="AS7" i="76"/>
  <c r="AL7" i="76"/>
  <c r="AU7" i="76" s="1"/>
  <c r="AS16" i="80"/>
  <c r="AL16" i="80"/>
  <c r="AU16" i="80" s="1"/>
  <c r="AJ19" i="60"/>
  <c r="AK19" i="60"/>
  <c r="AT19" i="60" s="1"/>
  <c r="AJ13" i="60"/>
  <c r="AK13" i="60"/>
  <c r="AT13" i="60" s="1"/>
  <c r="AJ7" i="60"/>
  <c r="AK7" i="60"/>
  <c r="AT7" i="60" s="1"/>
  <c r="AR9" i="20"/>
  <c r="AS14" i="76"/>
  <c r="AL14" i="76"/>
  <c r="AU14" i="76" s="1"/>
  <c r="AR15" i="19"/>
  <c r="U9" i="42"/>
  <c r="AR15" i="97"/>
  <c r="AH7" i="11"/>
  <c r="AQ7" i="11" s="1"/>
  <c r="AR9" i="9"/>
  <c r="AH10" i="9"/>
  <c r="AQ10" i="9" s="1"/>
  <c r="AS18" i="80"/>
  <c r="AL18" i="80"/>
  <c r="AU18" i="80" s="1"/>
  <c r="AN10" i="13"/>
  <c r="AI10" i="13"/>
  <c r="AK18" i="21"/>
  <c r="AT18" i="21" s="1"/>
  <c r="AJ18" i="21"/>
  <c r="AJ12" i="21"/>
  <c r="AK12" i="21"/>
  <c r="AT12" i="21" s="1"/>
  <c r="AJ6" i="21"/>
  <c r="AK6" i="21"/>
  <c r="AT6" i="21" s="1"/>
  <c r="AK17" i="12"/>
  <c r="AT17" i="12" s="1"/>
  <c r="AJ17" i="12"/>
  <c r="AJ11" i="12"/>
  <c r="AK11" i="12"/>
  <c r="AT11" i="12" s="1"/>
  <c r="AJ5" i="12"/>
  <c r="AK5" i="12"/>
  <c r="AT5" i="12" s="1"/>
  <c r="AS5" i="76"/>
  <c r="AL5" i="76"/>
  <c r="AU5" i="76" s="1"/>
  <c r="AS4" i="39"/>
  <c r="AS25" i="39" s="1"/>
  <c r="AL4" i="39"/>
  <c r="AU4" i="39" s="1"/>
  <c r="AU25" i="39" s="1"/>
  <c r="C11" i="39" s="1"/>
  <c r="AH5" i="18"/>
  <c r="AQ5" i="18" s="1"/>
  <c r="Z5" i="18"/>
  <c r="AK23" i="72"/>
  <c r="AT23" i="72" s="1"/>
  <c r="AI9" i="45"/>
  <c r="AN9" i="45"/>
  <c r="AN16" i="38"/>
  <c r="AI16" i="38"/>
  <c r="Y10" i="54"/>
  <c r="X10" i="54"/>
  <c r="AJ3" i="72"/>
  <c r="AB4" i="72"/>
  <c r="AS14" i="80"/>
  <c r="AL14" i="80"/>
  <c r="AU14" i="80" s="1"/>
  <c r="AR9" i="88"/>
  <c r="AF16" i="59"/>
  <c r="AO16" i="59" s="1"/>
  <c r="AE16" i="59"/>
  <c r="AG16" i="59"/>
  <c r="AP16" i="59" s="1"/>
  <c r="W17" i="59"/>
  <c r="AS18" i="76"/>
  <c r="AL18" i="76"/>
  <c r="AU18" i="76" s="1"/>
  <c r="AI14" i="105"/>
  <c r="AN14" i="105"/>
  <c r="AH16" i="19"/>
  <c r="AQ16" i="19" s="1"/>
  <c r="AS9" i="80"/>
  <c r="AL9" i="80"/>
  <c r="AU9" i="80" s="1"/>
  <c r="AE6" i="91"/>
  <c r="W7" i="91"/>
  <c r="AG6" i="91"/>
  <c r="AP6" i="91" s="1"/>
  <c r="AF6" i="91"/>
  <c r="AO6" i="91" s="1"/>
  <c r="U8" i="10"/>
  <c r="U11" i="85"/>
  <c r="AI15" i="93"/>
  <c r="AN15" i="93"/>
  <c r="AJ18" i="60"/>
  <c r="AK18" i="60"/>
  <c r="AT18" i="60" s="1"/>
  <c r="AJ12" i="60"/>
  <c r="AK12" i="60"/>
  <c r="AT12" i="60" s="1"/>
  <c r="AJ6" i="60"/>
  <c r="AK6" i="60"/>
  <c r="AT6" i="60" s="1"/>
  <c r="AI14" i="47"/>
  <c r="AN14" i="47"/>
  <c r="U6" i="98"/>
  <c r="Y6" i="55"/>
  <c r="X6" i="55"/>
  <c r="AS5" i="80"/>
  <c r="AL5" i="80"/>
  <c r="AU5" i="80" s="1"/>
  <c r="AH16" i="28"/>
  <c r="AQ16" i="28" s="1"/>
  <c r="AE7" i="11"/>
  <c r="W8" i="11"/>
  <c r="AF7" i="11"/>
  <c r="AO7" i="11" s="1"/>
  <c r="AG7" i="11"/>
  <c r="AP7" i="11" s="1"/>
  <c r="AH14" i="46"/>
  <c r="AQ14" i="46" s="1"/>
  <c r="AS9" i="76"/>
  <c r="AL9" i="76"/>
  <c r="AU9" i="76" s="1"/>
  <c r="AR23" i="60"/>
  <c r="AR25" i="60" s="1"/>
  <c r="W11" i="9"/>
  <c r="AF10" i="9"/>
  <c r="AO10" i="9" s="1"/>
  <c r="AR11" i="44"/>
  <c r="AS6" i="80"/>
  <c r="AL6" i="80"/>
  <c r="AU6" i="80" s="1"/>
  <c r="Y11" i="13"/>
  <c r="X11" i="13"/>
  <c r="Z11" i="13" s="1"/>
  <c r="U11" i="90"/>
  <c r="Y6" i="83"/>
  <c r="X6" i="83"/>
  <c r="AS19" i="80"/>
  <c r="AL19" i="80"/>
  <c r="AU19" i="80" s="1"/>
  <c r="AJ17" i="21"/>
  <c r="AK17" i="21"/>
  <c r="AT17" i="21" s="1"/>
  <c r="AK11" i="21"/>
  <c r="AT11" i="21" s="1"/>
  <c r="AJ11" i="21"/>
  <c r="AJ5" i="21"/>
  <c r="AK5" i="21"/>
  <c r="AT5" i="21" s="1"/>
  <c r="AR15" i="2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Y11" i="104"/>
  <c r="X11" i="104"/>
  <c r="AN13" i="101"/>
  <c r="AI13" i="101"/>
  <c r="Y17" i="38"/>
  <c r="X17" i="38"/>
  <c r="AI14" i="86"/>
  <c r="AN14" i="86"/>
  <c r="AN16" i="33"/>
  <c r="AI16" i="33"/>
  <c r="AR16" i="33" s="1"/>
  <c r="Z17" i="33" l="1"/>
  <c r="Z10" i="45"/>
  <c r="AF16" i="19"/>
  <c r="AO16" i="19" s="1"/>
  <c r="AF10" i="20"/>
  <c r="AO10" i="20" s="1"/>
  <c r="Z17" i="38"/>
  <c r="W18" i="38" s="1"/>
  <c r="AL23" i="60"/>
  <c r="AU23" i="60" s="1"/>
  <c r="W17" i="19"/>
  <c r="AE10" i="9"/>
  <c r="Z18" i="67"/>
  <c r="W19" i="67" s="1"/>
  <c r="Z16" i="93"/>
  <c r="Z14" i="101"/>
  <c r="AG14" i="101" s="1"/>
  <c r="AP14" i="101" s="1"/>
  <c r="Z15" i="47"/>
  <c r="W11" i="92"/>
  <c r="AE10" i="92"/>
  <c r="AG16" i="28"/>
  <c r="AP16" i="28" s="1"/>
  <c r="AG6" i="49"/>
  <c r="AP6" i="49" s="1"/>
  <c r="AG10" i="92"/>
  <c r="AP10" i="92" s="1"/>
  <c r="Z14" i="15"/>
  <c r="W15" i="15" s="1"/>
  <c r="AF11" i="13"/>
  <c r="AO11" i="13" s="1"/>
  <c r="AE11" i="13"/>
  <c r="AG11" i="13"/>
  <c r="AP11" i="13" s="1"/>
  <c r="W12" i="13"/>
  <c r="AE18" i="67"/>
  <c r="AF18" i="67"/>
  <c r="AO18" i="67" s="1"/>
  <c r="AS5" i="21"/>
  <c r="AL5" i="21"/>
  <c r="AU5" i="21" s="1"/>
  <c r="AR15" i="93"/>
  <c r="AH6" i="83"/>
  <c r="AQ6" i="83" s="1"/>
  <c r="AN10" i="9"/>
  <c r="AI10" i="9"/>
  <c r="AK4" i="12"/>
  <c r="AT4" i="12" s="1"/>
  <c r="AT25" i="12" s="1"/>
  <c r="AJ4" i="12"/>
  <c r="AS22" i="12"/>
  <c r="AL22" i="12"/>
  <c r="AU22" i="12" s="1"/>
  <c r="Z6" i="83"/>
  <c r="AS12" i="60"/>
  <c r="AL12" i="60"/>
  <c r="AU12" i="60" s="1"/>
  <c r="AN6" i="91"/>
  <c r="AI6" i="91"/>
  <c r="AL3" i="72"/>
  <c r="AU3" i="72" s="1"/>
  <c r="AS3" i="72"/>
  <c r="AR10" i="13"/>
  <c r="AR14" i="86"/>
  <c r="AH11" i="104"/>
  <c r="AQ11" i="104" s="1"/>
  <c r="AS10" i="12"/>
  <c r="AL10" i="12"/>
  <c r="AU10" i="12" s="1"/>
  <c r="AS17" i="21"/>
  <c r="AL17" i="21"/>
  <c r="AU17" i="21" s="1"/>
  <c r="Y11" i="9"/>
  <c r="Z11" i="9" s="1"/>
  <c r="X11" i="9"/>
  <c r="Y8" i="11"/>
  <c r="X8" i="11"/>
  <c r="AH6" i="55"/>
  <c r="AQ6" i="55" s="1"/>
  <c r="AS18" i="60"/>
  <c r="AL18" i="60"/>
  <c r="AU18" i="60" s="1"/>
  <c r="U7" i="10"/>
  <c r="AH10" i="54"/>
  <c r="AQ10" i="54" s="1"/>
  <c r="AS5" i="12"/>
  <c r="AL5" i="12"/>
  <c r="AU5" i="12" s="1"/>
  <c r="AH17" i="38"/>
  <c r="AQ17" i="38" s="1"/>
  <c r="Z11" i="104"/>
  <c r="U10" i="90"/>
  <c r="AI7" i="11"/>
  <c r="AR7" i="11" s="1"/>
  <c r="AN7" i="11"/>
  <c r="Z6" i="55"/>
  <c r="Z10" i="54"/>
  <c r="W13" i="44"/>
  <c r="AG12" i="44"/>
  <c r="AP12" i="44" s="1"/>
  <c r="AE12" i="44"/>
  <c r="AF12" i="44"/>
  <c r="AO12" i="44" s="1"/>
  <c r="AR9" i="58"/>
  <c r="AR6" i="16"/>
  <c r="AS14" i="60"/>
  <c r="AL14" i="60"/>
  <c r="AU14" i="60" s="1"/>
  <c r="AS7" i="12"/>
  <c r="AL7" i="12"/>
  <c r="AU7" i="12" s="1"/>
  <c r="Y6" i="87"/>
  <c r="X6" i="87"/>
  <c r="Z6" i="87" s="1"/>
  <c r="AR15" i="89"/>
  <c r="AS4" i="76"/>
  <c r="AS25" i="76" s="1"/>
  <c r="AL4" i="76"/>
  <c r="AU4" i="76" s="1"/>
  <c r="AU25" i="76" s="1"/>
  <c r="C11" i="76" s="1"/>
  <c r="F20" i="57" s="1"/>
  <c r="AS21" i="60"/>
  <c r="AL21" i="60"/>
  <c r="AU21" i="60" s="1"/>
  <c r="AS10" i="72"/>
  <c r="AL10" i="72"/>
  <c r="AU10" i="72" s="1"/>
  <c r="AH15" i="86"/>
  <c r="AQ15" i="86" s="1"/>
  <c r="AH10" i="45"/>
  <c r="AQ10" i="45" s="1"/>
  <c r="AS8" i="12"/>
  <c r="AL8" i="12"/>
  <c r="AU8" i="12" s="1"/>
  <c r="AS9" i="21"/>
  <c r="AL9" i="21"/>
  <c r="AU9" i="21" s="1"/>
  <c r="AS10" i="60"/>
  <c r="AL10" i="60"/>
  <c r="AU10" i="60" s="1"/>
  <c r="AS17" i="72"/>
  <c r="AL17" i="72"/>
  <c r="AU17" i="72" s="1"/>
  <c r="AS21" i="12"/>
  <c r="AL21" i="12"/>
  <c r="AU21" i="12" s="1"/>
  <c r="AS22" i="21"/>
  <c r="AL22" i="21"/>
  <c r="AU22" i="21" s="1"/>
  <c r="AR12" i="32"/>
  <c r="Y14" i="53"/>
  <c r="X14" i="53"/>
  <c r="AS5" i="60"/>
  <c r="AL5" i="60"/>
  <c r="AU5" i="60" s="1"/>
  <c r="AH10" i="96"/>
  <c r="AQ10" i="96" s="1"/>
  <c r="Y11" i="20"/>
  <c r="X11" i="20"/>
  <c r="Z11" i="20" s="1"/>
  <c r="AI6" i="49"/>
  <c r="AN6" i="49"/>
  <c r="Y11" i="100"/>
  <c r="X11" i="100"/>
  <c r="Y17" i="75"/>
  <c r="X17" i="75"/>
  <c r="AF17" i="38"/>
  <c r="AO17" i="38" s="1"/>
  <c r="AS6" i="60"/>
  <c r="AL6" i="60"/>
  <c r="AU6" i="60" s="1"/>
  <c r="Y17" i="59"/>
  <c r="Z17" i="59" s="1"/>
  <c r="X17" i="59"/>
  <c r="AS11" i="12"/>
  <c r="AL11" i="12"/>
  <c r="AU11" i="12" s="1"/>
  <c r="AS12" i="21"/>
  <c r="AL12" i="21"/>
  <c r="AU12" i="21" s="1"/>
  <c r="AS13" i="60"/>
  <c r="AL13" i="60"/>
  <c r="AU13" i="60" s="1"/>
  <c r="AR16" i="71"/>
  <c r="Y17" i="63"/>
  <c r="X17" i="63"/>
  <c r="Z17" i="63" s="1"/>
  <c r="AH10" i="58"/>
  <c r="AQ10" i="58" s="1"/>
  <c r="AH7" i="16"/>
  <c r="AQ7" i="16" s="1"/>
  <c r="AS8" i="21"/>
  <c r="AL8" i="21"/>
  <c r="AU8" i="21" s="1"/>
  <c r="AI5" i="99"/>
  <c r="AN5" i="99"/>
  <c r="U10" i="94"/>
  <c r="AS16" i="72"/>
  <c r="AL16" i="72"/>
  <c r="AU16" i="72" s="1"/>
  <c r="AF15" i="86"/>
  <c r="AO15" i="86" s="1"/>
  <c r="AG15" i="86"/>
  <c r="AP15" i="86" s="1"/>
  <c r="W16" i="86"/>
  <c r="AE15" i="86"/>
  <c r="AE10" i="45"/>
  <c r="AF10" i="45"/>
  <c r="AO10" i="45" s="1"/>
  <c r="AG10" i="45"/>
  <c r="AP10" i="45" s="1"/>
  <c r="W11" i="45"/>
  <c r="AS5" i="72"/>
  <c r="AL5" i="72"/>
  <c r="AU5" i="72" s="1"/>
  <c r="AS7" i="72"/>
  <c r="AL7" i="72"/>
  <c r="AU7" i="72" s="1"/>
  <c r="W11" i="96"/>
  <c r="AG10" i="96"/>
  <c r="AP10" i="96" s="1"/>
  <c r="AF10" i="96"/>
  <c r="AO10" i="96" s="1"/>
  <c r="AE10" i="96"/>
  <c r="AH18" i="24"/>
  <c r="AQ18" i="24" s="1"/>
  <c r="AS6" i="72"/>
  <c r="AL6" i="72"/>
  <c r="AU6" i="72" s="1"/>
  <c r="Y15" i="52"/>
  <c r="X15" i="52"/>
  <c r="Z15" i="52" s="1"/>
  <c r="AI16" i="19"/>
  <c r="AN16" i="19"/>
  <c r="Y7" i="49"/>
  <c r="X7" i="49"/>
  <c r="AH11" i="13"/>
  <c r="AQ11" i="13" s="1"/>
  <c r="AS11" i="21"/>
  <c r="AL11" i="21"/>
  <c r="AU11" i="21" s="1"/>
  <c r="AS17" i="12"/>
  <c r="AL17" i="12"/>
  <c r="AU17" i="12" s="1"/>
  <c r="AS18" i="21"/>
  <c r="AL18" i="21"/>
  <c r="AU18" i="21" s="1"/>
  <c r="AI22" i="34"/>
  <c r="AN22" i="34"/>
  <c r="AR6" i="43"/>
  <c r="AS8" i="72"/>
  <c r="AL8" i="72"/>
  <c r="AU8" i="72" s="1"/>
  <c r="AS12" i="12"/>
  <c r="AL12" i="12"/>
  <c r="AU12" i="12" s="1"/>
  <c r="AS13" i="21"/>
  <c r="AL13" i="21"/>
  <c r="AU13" i="21" s="1"/>
  <c r="AH13" i="32"/>
  <c r="AQ13" i="32" s="1"/>
  <c r="AN10" i="88"/>
  <c r="AI10" i="88"/>
  <c r="AF10" i="58"/>
  <c r="AO10" i="58" s="1"/>
  <c r="AE10" i="58"/>
  <c r="W11" i="58"/>
  <c r="AG10" i="58"/>
  <c r="AP10" i="58" s="1"/>
  <c r="AE7" i="16"/>
  <c r="AF7" i="16"/>
  <c r="AO7" i="16" s="1"/>
  <c r="AG7" i="16"/>
  <c r="AP7" i="16" s="1"/>
  <c r="W8" i="16"/>
  <c r="AS13" i="12"/>
  <c r="AL13" i="12"/>
  <c r="AU13" i="12" s="1"/>
  <c r="AS14" i="21"/>
  <c r="AL14" i="21"/>
  <c r="AU14" i="21" s="1"/>
  <c r="AS9" i="60"/>
  <c r="AL9" i="60"/>
  <c r="AU9" i="60" s="1"/>
  <c r="AH7" i="43"/>
  <c r="AQ7" i="43" s="1"/>
  <c r="AS14" i="12"/>
  <c r="AL14" i="12"/>
  <c r="AU14" i="12" s="1"/>
  <c r="AS15" i="21"/>
  <c r="AL15" i="21"/>
  <c r="AU15" i="21" s="1"/>
  <c r="U10" i="50"/>
  <c r="AR23" i="72"/>
  <c r="AR25" i="72" s="1"/>
  <c r="AL23" i="72"/>
  <c r="AU23" i="72" s="1"/>
  <c r="AS16" i="60"/>
  <c r="AL16" i="60"/>
  <c r="AU16" i="60" s="1"/>
  <c r="Y6" i="103"/>
  <c r="X6" i="103"/>
  <c r="AS9" i="12"/>
  <c r="AL9" i="12"/>
  <c r="AU9" i="12" s="1"/>
  <c r="U8" i="102"/>
  <c r="AS11" i="60"/>
  <c r="AL11" i="60"/>
  <c r="AU11" i="60" s="1"/>
  <c r="Y9" i="95"/>
  <c r="X9" i="95"/>
  <c r="Z18" i="24"/>
  <c r="AS21" i="72"/>
  <c r="AL21" i="72"/>
  <c r="AU21" i="72" s="1"/>
  <c r="X15" i="46"/>
  <c r="Y15" i="46"/>
  <c r="Z15" i="46" s="1"/>
  <c r="Y17" i="19"/>
  <c r="Z17" i="19" s="1"/>
  <c r="X17" i="19"/>
  <c r="AN10" i="20"/>
  <c r="AI10" i="20"/>
  <c r="AN10" i="100"/>
  <c r="AI10" i="100"/>
  <c r="Y11" i="92"/>
  <c r="Z11" i="92" s="1"/>
  <c r="X11" i="92"/>
  <c r="AL3" i="12"/>
  <c r="AU3" i="12" s="1"/>
  <c r="AS3" i="12"/>
  <c r="U10" i="85"/>
  <c r="U8" i="42"/>
  <c r="AS19" i="60"/>
  <c r="AL19" i="60"/>
  <c r="AU19" i="60" s="1"/>
  <c r="Y23" i="34"/>
  <c r="Z23" i="34" s="1"/>
  <c r="X23" i="34"/>
  <c r="AH15" i="105"/>
  <c r="AQ15" i="105" s="1"/>
  <c r="AR6" i="41"/>
  <c r="Z13" i="32"/>
  <c r="AS20" i="60"/>
  <c r="AL20" i="60"/>
  <c r="AU20" i="60" s="1"/>
  <c r="U8" i="35"/>
  <c r="AL4" i="80"/>
  <c r="AU4" i="80" s="1"/>
  <c r="AU25" i="80" s="1"/>
  <c r="C11" i="80" s="1"/>
  <c r="F24" i="57" s="1"/>
  <c r="AS4" i="80"/>
  <c r="AS25" i="80" s="1"/>
  <c r="Y6" i="99"/>
  <c r="X6" i="99"/>
  <c r="AR5" i="55"/>
  <c r="Z7" i="43"/>
  <c r="AF10" i="51"/>
  <c r="AO10" i="51" s="1"/>
  <c r="W11" i="51"/>
  <c r="AG10" i="51"/>
  <c r="AP10" i="51" s="1"/>
  <c r="AE10" i="51"/>
  <c r="AS9" i="72"/>
  <c r="AL9" i="72"/>
  <c r="AU9" i="72" s="1"/>
  <c r="AH17" i="71"/>
  <c r="AQ17" i="71" s="1"/>
  <c r="AS3" i="60"/>
  <c r="AL3" i="60"/>
  <c r="AU3" i="60" s="1"/>
  <c r="AS22" i="60"/>
  <c r="AL22" i="60"/>
  <c r="AU22" i="60" s="1"/>
  <c r="AI5" i="103"/>
  <c r="AN5" i="103"/>
  <c r="AH7" i="41"/>
  <c r="AQ7" i="41" s="1"/>
  <c r="AS10" i="21"/>
  <c r="AL10" i="21"/>
  <c r="AU10" i="21" s="1"/>
  <c r="U9" i="82"/>
  <c r="AH15" i="47"/>
  <c r="AQ15" i="47" s="1"/>
  <c r="AH16" i="93"/>
  <c r="AQ16" i="93" s="1"/>
  <c r="AR17" i="67"/>
  <c r="AS12" i="72"/>
  <c r="AL12" i="72"/>
  <c r="AU12" i="72" s="1"/>
  <c r="AI18" i="2"/>
  <c r="AN18" i="2"/>
  <c r="AN16" i="28"/>
  <c r="AI16" i="28"/>
  <c r="AI16" i="75"/>
  <c r="AR16" i="75" s="1"/>
  <c r="AN16" i="75"/>
  <c r="AN10" i="92"/>
  <c r="AS16" i="12"/>
  <c r="AL16" i="12"/>
  <c r="AU16" i="12" s="1"/>
  <c r="AR16" i="38"/>
  <c r="AR13" i="101"/>
  <c r="U5" i="98"/>
  <c r="X5" i="98" s="1"/>
  <c r="Y7" i="91"/>
  <c r="Z7" i="91"/>
  <c r="X7" i="91"/>
  <c r="AI16" i="59"/>
  <c r="AN16" i="59"/>
  <c r="AK4" i="72"/>
  <c r="AT4" i="72" s="1"/>
  <c r="AT25" i="72" s="1"/>
  <c r="AJ4" i="72"/>
  <c r="Z15" i="105"/>
  <c r="AS15" i="72"/>
  <c r="AL15" i="72"/>
  <c r="AU15" i="72" s="1"/>
  <c r="AS18" i="12"/>
  <c r="AL18" i="12"/>
  <c r="AU18" i="12" s="1"/>
  <c r="AS19" i="21"/>
  <c r="AL19" i="21"/>
  <c r="AU19" i="21" s="1"/>
  <c r="AS8" i="60"/>
  <c r="AL8" i="60"/>
  <c r="AU8" i="60" s="1"/>
  <c r="AR9" i="96"/>
  <c r="AN16" i="63"/>
  <c r="AI16" i="63"/>
  <c r="AH17" i="33"/>
  <c r="AQ17" i="33" s="1"/>
  <c r="AH14" i="101"/>
  <c r="AQ14" i="101" s="1"/>
  <c r="AS19" i="12"/>
  <c r="AL19" i="12"/>
  <c r="AU19" i="12" s="1"/>
  <c r="AS20" i="21"/>
  <c r="AL20" i="21"/>
  <c r="AU20" i="21" s="1"/>
  <c r="AN5" i="87"/>
  <c r="AI5" i="87"/>
  <c r="AR5" i="87" s="1"/>
  <c r="U8" i="48"/>
  <c r="AS15" i="60"/>
  <c r="AL15" i="60"/>
  <c r="AU15" i="60" s="1"/>
  <c r="AR17" i="24"/>
  <c r="AS22" i="72"/>
  <c r="AL22" i="72"/>
  <c r="AU22" i="72" s="1"/>
  <c r="AF17" i="71"/>
  <c r="AO17" i="71" s="1"/>
  <c r="AE17" i="71"/>
  <c r="W18" i="71"/>
  <c r="AG17" i="71"/>
  <c r="AP17" i="71" s="1"/>
  <c r="AR10" i="104"/>
  <c r="AS20" i="12"/>
  <c r="AL20" i="12"/>
  <c r="AU20" i="12" s="1"/>
  <c r="AL3" i="21"/>
  <c r="AU3" i="21" s="1"/>
  <c r="AS3" i="21"/>
  <c r="AH16" i="89"/>
  <c r="AQ16" i="89" s="1"/>
  <c r="AJ4" i="60"/>
  <c r="AK4" i="60"/>
  <c r="AT4" i="60" s="1"/>
  <c r="AT25" i="60" s="1"/>
  <c r="AS11" i="72"/>
  <c r="AL11" i="72"/>
  <c r="AU11" i="72" s="1"/>
  <c r="AS14" i="72"/>
  <c r="AL14" i="72"/>
  <c r="AU14" i="72" s="1"/>
  <c r="AE7" i="41"/>
  <c r="AF7" i="41"/>
  <c r="AO7" i="41" s="1"/>
  <c r="AG7" i="41"/>
  <c r="AP7" i="41" s="1"/>
  <c r="W8" i="41"/>
  <c r="AR5" i="83"/>
  <c r="AN13" i="53"/>
  <c r="AI13" i="53"/>
  <c r="AR13" i="53" s="1"/>
  <c r="AG15" i="47"/>
  <c r="AP15" i="47" s="1"/>
  <c r="AE15" i="47"/>
  <c r="W16" i="47"/>
  <c r="AF15" i="47"/>
  <c r="AO15" i="47" s="1"/>
  <c r="AS17" i="60"/>
  <c r="AL17" i="60"/>
  <c r="AU17" i="60" s="1"/>
  <c r="AF16" i="93"/>
  <c r="AO16" i="93" s="1"/>
  <c r="AE16" i="93"/>
  <c r="W17" i="93"/>
  <c r="AG16" i="93"/>
  <c r="AP16" i="93" s="1"/>
  <c r="AS18" i="72"/>
  <c r="AL18" i="72"/>
  <c r="AU18" i="72" s="1"/>
  <c r="AI14" i="52"/>
  <c r="AN14" i="52"/>
  <c r="AI14" i="46"/>
  <c r="AN14" i="46"/>
  <c r="Y17" i="79"/>
  <c r="X17" i="79"/>
  <c r="Y17" i="28"/>
  <c r="X17" i="28"/>
  <c r="AR14" i="105"/>
  <c r="W6" i="18"/>
  <c r="AG5" i="18"/>
  <c r="AP5" i="18" s="1"/>
  <c r="AF5" i="18"/>
  <c r="AO5" i="18" s="1"/>
  <c r="AE5" i="18"/>
  <c r="AR14" i="47"/>
  <c r="AR9" i="45"/>
  <c r="AS6" i="21"/>
  <c r="AL6" i="21"/>
  <c r="AU6" i="21" s="1"/>
  <c r="AS7" i="60"/>
  <c r="AL7" i="60"/>
  <c r="AU7" i="60" s="1"/>
  <c r="AS6" i="12"/>
  <c r="AL6" i="12"/>
  <c r="AU6" i="12" s="1"/>
  <c r="AS7" i="21"/>
  <c r="AL7" i="21"/>
  <c r="AU7" i="21" s="1"/>
  <c r="AH14" i="15"/>
  <c r="AQ14" i="15" s="1"/>
  <c r="Y11" i="88"/>
  <c r="Z11" i="88" s="1"/>
  <c r="X11" i="88"/>
  <c r="W18" i="33"/>
  <c r="AG17" i="33"/>
  <c r="AP17" i="33" s="1"/>
  <c r="AF17" i="33"/>
  <c r="AO17" i="33" s="1"/>
  <c r="AE17" i="33"/>
  <c r="W17" i="97"/>
  <c r="AF16" i="97"/>
  <c r="AO16" i="97" s="1"/>
  <c r="AE16" i="97"/>
  <c r="AG16" i="97"/>
  <c r="AP16" i="97" s="1"/>
  <c r="AS13" i="72"/>
  <c r="AL13" i="72"/>
  <c r="AU13" i="72" s="1"/>
  <c r="AR9" i="54"/>
  <c r="AJ4" i="21"/>
  <c r="AK4" i="21"/>
  <c r="AT4" i="21" s="1"/>
  <c r="AT25" i="21" s="1"/>
  <c r="AS21" i="21"/>
  <c r="AL21" i="21"/>
  <c r="AU21" i="21" s="1"/>
  <c r="Z16" i="89"/>
  <c r="AR13" i="15"/>
  <c r="AH18" i="67"/>
  <c r="AQ18" i="67" s="1"/>
  <c r="W11" i="84"/>
  <c r="AG10" i="84"/>
  <c r="AP10" i="84" s="1"/>
  <c r="AF10" i="84"/>
  <c r="AO10" i="84" s="1"/>
  <c r="AE10" i="84"/>
  <c r="AS15" i="12"/>
  <c r="AL15" i="12"/>
  <c r="AU15" i="12" s="1"/>
  <c r="AS16" i="21"/>
  <c r="AL16" i="21"/>
  <c r="AU16" i="21" s="1"/>
  <c r="AI8" i="95"/>
  <c r="AN8" i="95"/>
  <c r="AS19" i="72"/>
  <c r="AL19" i="72"/>
  <c r="AU19" i="72" s="1"/>
  <c r="AS20" i="72"/>
  <c r="AL20" i="72"/>
  <c r="AU20" i="72" s="1"/>
  <c r="Y19" i="2"/>
  <c r="X19" i="2"/>
  <c r="Z19" i="2" s="1"/>
  <c r="AN16" i="79"/>
  <c r="AI16" i="79"/>
  <c r="W15" i="101" l="1"/>
  <c r="AG17" i="38"/>
  <c r="AP17" i="38" s="1"/>
  <c r="AI10" i="92"/>
  <c r="Z6" i="103"/>
  <c r="W7" i="103" s="1"/>
  <c r="AE14" i="15"/>
  <c r="AN14" i="15" s="1"/>
  <c r="AG14" i="15"/>
  <c r="AP14" i="15" s="1"/>
  <c r="AE14" i="101"/>
  <c r="AE17" i="38"/>
  <c r="AG18" i="67"/>
  <c r="AP18" i="67" s="1"/>
  <c r="AF14" i="101"/>
  <c r="AO14" i="101" s="1"/>
  <c r="AF14" i="15"/>
  <c r="AO14" i="15" s="1"/>
  <c r="Z8" i="11"/>
  <c r="AE8" i="11" s="1"/>
  <c r="AE23" i="34"/>
  <c r="AF23" i="34"/>
  <c r="AO23" i="34" s="1"/>
  <c r="AO25" i="34" s="1"/>
  <c r="AG23" i="34"/>
  <c r="AP23" i="34" s="1"/>
  <c r="AP25" i="34" s="1"/>
  <c r="W12" i="20"/>
  <c r="AE11" i="20"/>
  <c r="AF11" i="20"/>
  <c r="AO11" i="20" s="1"/>
  <c r="AG11" i="20"/>
  <c r="AP11" i="20" s="1"/>
  <c r="W12" i="92"/>
  <c r="AF11" i="92"/>
  <c r="AO11" i="92" s="1"/>
  <c r="AE11" i="92"/>
  <c r="AG11" i="92"/>
  <c r="AP11" i="92" s="1"/>
  <c r="W18" i="19"/>
  <c r="AE17" i="19"/>
  <c r="AG17" i="19"/>
  <c r="AP17" i="19" s="1"/>
  <c r="AF17" i="19"/>
  <c r="AO17" i="19" s="1"/>
  <c r="AF8" i="11"/>
  <c r="AO8" i="11" s="1"/>
  <c r="W9" i="11"/>
  <c r="AG8" i="11"/>
  <c r="AP8" i="11" s="1"/>
  <c r="AG6" i="103"/>
  <c r="AP6" i="103" s="1"/>
  <c r="AE6" i="103"/>
  <c r="AE17" i="59"/>
  <c r="W18" i="59"/>
  <c r="AF17" i="59"/>
  <c r="AO17" i="59" s="1"/>
  <c r="AG17" i="59"/>
  <c r="AP17" i="59" s="1"/>
  <c r="AE11" i="9"/>
  <c r="W12" i="9"/>
  <c r="AG11" i="9"/>
  <c r="AP11" i="9" s="1"/>
  <c r="AF11" i="9"/>
  <c r="AO11" i="9" s="1"/>
  <c r="Y8" i="41"/>
  <c r="X8" i="41"/>
  <c r="Z8" i="41" s="1"/>
  <c r="AR16" i="28"/>
  <c r="U8" i="82"/>
  <c r="AE7" i="43"/>
  <c r="AG7" i="43"/>
  <c r="AP7" i="43" s="1"/>
  <c r="W8" i="43"/>
  <c r="AF7" i="43"/>
  <c r="AO7" i="43" s="1"/>
  <c r="W14" i="32"/>
  <c r="AE13" i="32"/>
  <c r="AG13" i="32"/>
  <c r="AP13" i="32" s="1"/>
  <c r="AF13" i="32"/>
  <c r="AO13" i="32" s="1"/>
  <c r="AH11" i="92"/>
  <c r="AQ11" i="92" s="1"/>
  <c r="AH15" i="46"/>
  <c r="AQ15" i="46" s="1"/>
  <c r="AI7" i="16"/>
  <c r="AN7" i="16"/>
  <c r="AI15" i="86"/>
  <c r="AN15" i="86"/>
  <c r="AI17" i="38"/>
  <c r="AN17" i="38"/>
  <c r="AH6" i="87"/>
  <c r="AQ6" i="87" s="1"/>
  <c r="AF6" i="83"/>
  <c r="AO6" i="83" s="1"/>
  <c r="AE6" i="83"/>
  <c r="W7" i="83"/>
  <c r="AG6" i="83"/>
  <c r="AP6" i="83" s="1"/>
  <c r="AI18" i="67"/>
  <c r="AN18" i="67"/>
  <c r="Y18" i="71"/>
  <c r="X18" i="71"/>
  <c r="AR16" i="79"/>
  <c r="AG16" i="89"/>
  <c r="AP16" i="89" s="1"/>
  <c r="AF16" i="89"/>
  <c r="AO16" i="89" s="1"/>
  <c r="W17" i="89"/>
  <c r="AE16" i="89"/>
  <c r="Y15" i="101"/>
  <c r="X15" i="101"/>
  <c r="AG11" i="88"/>
  <c r="AP11" i="88" s="1"/>
  <c r="AE11" i="88"/>
  <c r="W12" i="88"/>
  <c r="AF11" i="88"/>
  <c r="AO11" i="88" s="1"/>
  <c r="Y11" i="84"/>
  <c r="X11" i="84"/>
  <c r="Y17" i="97"/>
  <c r="X17" i="97"/>
  <c r="AN17" i="33"/>
  <c r="AI17" i="33"/>
  <c r="AI5" i="18"/>
  <c r="AN5" i="18"/>
  <c r="AH17" i="28"/>
  <c r="AQ17" i="28" s="1"/>
  <c r="AH5" i="98"/>
  <c r="AQ5" i="98" s="1"/>
  <c r="Z5" i="98"/>
  <c r="AH23" i="34"/>
  <c r="AQ23" i="34" s="1"/>
  <c r="AQ25" i="34" s="1"/>
  <c r="AZ3" i="34"/>
  <c r="U7" i="42"/>
  <c r="AH17" i="19"/>
  <c r="AQ17" i="19" s="1"/>
  <c r="AH6" i="103"/>
  <c r="AQ6" i="103" s="1"/>
  <c r="AR16" i="19"/>
  <c r="Y11" i="96"/>
  <c r="X11" i="96"/>
  <c r="Y11" i="45"/>
  <c r="X11" i="45"/>
  <c r="Y16" i="86"/>
  <c r="X16" i="86"/>
  <c r="U9" i="94"/>
  <c r="AH17" i="59"/>
  <c r="AQ17" i="59" s="1"/>
  <c r="Y18" i="38"/>
  <c r="X18" i="38"/>
  <c r="Z11" i="100"/>
  <c r="AH11" i="100"/>
  <c r="AQ11" i="100" s="1"/>
  <c r="AG6" i="87"/>
  <c r="AP6" i="87" s="1"/>
  <c r="AF6" i="87"/>
  <c r="AO6" i="87" s="1"/>
  <c r="AE6" i="87"/>
  <c r="W7" i="87"/>
  <c r="AN12" i="44"/>
  <c r="AI12" i="44"/>
  <c r="AE19" i="2"/>
  <c r="AF19" i="2"/>
  <c r="AO19" i="2" s="1"/>
  <c r="W20" i="2"/>
  <c r="AG19" i="2"/>
  <c r="AP19" i="2" s="1"/>
  <c r="AR8" i="95"/>
  <c r="AN10" i="84"/>
  <c r="AI10" i="84"/>
  <c r="AS4" i="21"/>
  <c r="AS25" i="21" s="1"/>
  <c r="AL4" i="21"/>
  <c r="AU4" i="21" s="1"/>
  <c r="AU25" i="21" s="1"/>
  <c r="C11" i="21" s="1"/>
  <c r="AI14" i="101"/>
  <c r="AN14" i="101"/>
  <c r="Y18" i="33"/>
  <c r="X18" i="33"/>
  <c r="Z18" i="33" s="1"/>
  <c r="Y6" i="18"/>
  <c r="X6" i="18"/>
  <c r="AH17" i="79"/>
  <c r="AQ17" i="79" s="1"/>
  <c r="AR14" i="52"/>
  <c r="Y16" i="47"/>
  <c r="X16" i="47"/>
  <c r="AH19" i="2"/>
  <c r="AQ19" i="2" s="1"/>
  <c r="Z17" i="28"/>
  <c r="AR14" i="46"/>
  <c r="U7" i="48"/>
  <c r="AR16" i="59"/>
  <c r="AR10" i="92"/>
  <c r="AN10" i="51"/>
  <c r="AI10" i="51"/>
  <c r="Y11" i="58"/>
  <c r="X11" i="58"/>
  <c r="Z11" i="58" s="1"/>
  <c r="AH15" i="52"/>
  <c r="AQ15" i="52" s="1"/>
  <c r="AH17" i="63"/>
  <c r="AQ17" i="63" s="1"/>
  <c r="AH11" i="9"/>
  <c r="AQ11" i="9" s="1"/>
  <c r="AR6" i="91"/>
  <c r="Y15" i="15"/>
  <c r="X15" i="15"/>
  <c r="Y12" i="13"/>
  <c r="X12" i="13"/>
  <c r="Y17" i="93"/>
  <c r="Z17" i="93" s="1"/>
  <c r="X17" i="93"/>
  <c r="AI7" i="41"/>
  <c r="AN7" i="41"/>
  <c r="AL4" i="60"/>
  <c r="AU4" i="60" s="1"/>
  <c r="AU25" i="60" s="1"/>
  <c r="C11" i="60" s="1"/>
  <c r="F4" i="57" s="1"/>
  <c r="AS4" i="60"/>
  <c r="AS25" i="60" s="1"/>
  <c r="AH7" i="91"/>
  <c r="AQ7" i="91" s="1"/>
  <c r="AR18" i="2"/>
  <c r="AH6" i="99"/>
  <c r="AQ6" i="99" s="1"/>
  <c r="U7" i="35"/>
  <c r="U9" i="85"/>
  <c r="AR10" i="100"/>
  <c r="AG18" i="24"/>
  <c r="AP18" i="24" s="1"/>
  <c r="W19" i="24"/>
  <c r="AE18" i="24"/>
  <c r="AF18" i="24"/>
  <c r="AO18" i="24" s="1"/>
  <c r="U9" i="50"/>
  <c r="Y8" i="16"/>
  <c r="X8" i="16"/>
  <c r="AI10" i="58"/>
  <c r="AN10" i="58"/>
  <c r="AR22" i="34"/>
  <c r="AH7" i="49"/>
  <c r="AQ7" i="49" s="1"/>
  <c r="AE15" i="52"/>
  <c r="AF15" i="52"/>
  <c r="AO15" i="52" s="1"/>
  <c r="W16" i="52"/>
  <c r="AG15" i="52"/>
  <c r="AP15" i="52" s="1"/>
  <c r="AR5" i="99"/>
  <c r="AG17" i="63"/>
  <c r="AP17" i="63" s="1"/>
  <c r="AF17" i="63"/>
  <c r="AO17" i="63" s="1"/>
  <c r="AE17" i="63"/>
  <c r="W18" i="63"/>
  <c r="AH14" i="53"/>
  <c r="AQ14" i="53" s="1"/>
  <c r="Y13" i="44"/>
  <c r="X13" i="44"/>
  <c r="U9" i="90"/>
  <c r="U6" i="10"/>
  <c r="AL4" i="12"/>
  <c r="AU4" i="12" s="1"/>
  <c r="AU25" i="12" s="1"/>
  <c r="C11" i="12" s="1"/>
  <c r="AS4" i="12"/>
  <c r="AS25" i="12" s="1"/>
  <c r="AR5" i="103"/>
  <c r="Y11" i="51"/>
  <c r="X11" i="51"/>
  <c r="Z6" i="99"/>
  <c r="AE15" i="46"/>
  <c r="AF15" i="46"/>
  <c r="AO15" i="46" s="1"/>
  <c r="W16" i="46"/>
  <c r="AG15" i="46"/>
  <c r="AP15" i="46" s="1"/>
  <c r="AH9" i="95"/>
  <c r="AQ9" i="95" s="1"/>
  <c r="U7" i="102"/>
  <c r="Z7" i="49"/>
  <c r="AN10" i="96"/>
  <c r="AI10" i="96"/>
  <c r="AI10" i="45"/>
  <c r="AN10" i="45"/>
  <c r="AH17" i="75"/>
  <c r="AQ17" i="75" s="1"/>
  <c r="AR6" i="49"/>
  <c r="Z14" i="53"/>
  <c r="AE10" i="54"/>
  <c r="AG10" i="54"/>
  <c r="AP10" i="54" s="1"/>
  <c r="W11" i="54"/>
  <c r="AF10" i="54"/>
  <c r="AO10" i="54" s="1"/>
  <c r="AE11" i="104"/>
  <c r="AG11" i="104"/>
  <c r="AP11" i="104" s="1"/>
  <c r="W12" i="104"/>
  <c r="AF11" i="104"/>
  <c r="AO11" i="104" s="1"/>
  <c r="Y19" i="67"/>
  <c r="Z19" i="67" s="1"/>
  <c r="X19" i="67"/>
  <c r="AI11" i="13"/>
  <c r="AN11" i="13"/>
  <c r="AI16" i="93"/>
  <c r="AN16" i="93"/>
  <c r="AR16" i="63"/>
  <c r="AE15" i="105"/>
  <c r="W16" i="105"/>
  <c r="AG15" i="105"/>
  <c r="AP15" i="105" s="1"/>
  <c r="AF15" i="105"/>
  <c r="AO15" i="105" s="1"/>
  <c r="AG7" i="91"/>
  <c r="AP7" i="91" s="1"/>
  <c r="AF7" i="91"/>
  <c r="AO7" i="91" s="1"/>
  <c r="AE7" i="91"/>
  <c r="W8" i="91"/>
  <c r="AI16" i="97"/>
  <c r="AN16" i="97"/>
  <c r="AH11" i="88"/>
  <c r="AQ11" i="88" s="1"/>
  <c r="Z17" i="79"/>
  <c r="AI15" i="47"/>
  <c r="AN15" i="47"/>
  <c r="AN17" i="71"/>
  <c r="AI17" i="71"/>
  <c r="AL4" i="72"/>
  <c r="AU4" i="72" s="1"/>
  <c r="AU25" i="72" s="1"/>
  <c r="C11" i="72" s="1"/>
  <c r="F16" i="57" s="1"/>
  <c r="AS4" i="72"/>
  <c r="AS25" i="72" s="1"/>
  <c r="AR10" i="20"/>
  <c r="Z9" i="95"/>
  <c r="AR10" i="88"/>
  <c r="Z17" i="75"/>
  <c r="AH11" i="20"/>
  <c r="AQ11" i="20" s="1"/>
  <c r="AE6" i="55"/>
  <c r="AF6" i="55"/>
  <c r="AO6" i="55" s="1"/>
  <c r="AG6" i="55"/>
  <c r="AP6" i="55" s="1"/>
  <c r="W7" i="55"/>
  <c r="AH8" i="11"/>
  <c r="AQ8" i="11" s="1"/>
  <c r="AR10" i="9"/>
  <c r="AI14" i="15"/>
  <c r="Z8" i="16" l="1"/>
  <c r="AF6" i="103"/>
  <c r="AO6" i="103" s="1"/>
  <c r="Z15" i="101"/>
  <c r="AF15" i="101" s="1"/>
  <c r="AO15" i="101" s="1"/>
  <c r="Z6" i="18"/>
  <c r="AE6" i="18" s="1"/>
  <c r="Z11" i="45"/>
  <c r="AG11" i="45" s="1"/>
  <c r="AP11" i="45" s="1"/>
  <c r="Z11" i="51"/>
  <c r="Z16" i="47"/>
  <c r="AE16" i="47" s="1"/>
  <c r="Z15" i="15"/>
  <c r="AE15" i="15" s="1"/>
  <c r="W17" i="47"/>
  <c r="AG16" i="47"/>
  <c r="AP16" i="47" s="1"/>
  <c r="W16" i="15"/>
  <c r="AG15" i="15"/>
  <c r="AP15" i="15" s="1"/>
  <c r="AE8" i="16"/>
  <c r="W9" i="16"/>
  <c r="AF8" i="16"/>
  <c r="AO8" i="16" s="1"/>
  <c r="AG8" i="16"/>
  <c r="AP8" i="16" s="1"/>
  <c r="W7" i="18"/>
  <c r="AG6" i="18"/>
  <c r="AP6" i="18" s="1"/>
  <c r="AG15" i="101"/>
  <c r="AP15" i="101" s="1"/>
  <c r="W16" i="101"/>
  <c r="W18" i="93"/>
  <c r="AG17" i="93"/>
  <c r="AP17" i="93" s="1"/>
  <c r="AF17" i="93"/>
  <c r="AO17" i="93" s="1"/>
  <c r="AE17" i="93"/>
  <c r="W12" i="51"/>
  <c r="AG11" i="51"/>
  <c r="AP11" i="51" s="1"/>
  <c r="AE11" i="51"/>
  <c r="AF11" i="51"/>
  <c r="AO11" i="51" s="1"/>
  <c r="AN11" i="104"/>
  <c r="AI11" i="104"/>
  <c r="AR10" i="45"/>
  <c r="AR17" i="71"/>
  <c r="AR10" i="96"/>
  <c r="W7" i="99"/>
  <c r="AG6" i="99"/>
  <c r="AP6" i="99" s="1"/>
  <c r="AF6" i="99"/>
  <c r="AO6" i="99" s="1"/>
  <c r="AE6" i="99"/>
  <c r="AH13" i="44"/>
  <c r="AQ13" i="44" s="1"/>
  <c r="AI15" i="52"/>
  <c r="AN15" i="52"/>
  <c r="Y19" i="24"/>
  <c r="X19" i="24"/>
  <c r="AH17" i="93"/>
  <c r="AQ17" i="93" s="1"/>
  <c r="AH15" i="15"/>
  <c r="AQ15" i="15" s="1"/>
  <c r="U6" i="48"/>
  <c r="AH16" i="47"/>
  <c r="AQ16" i="47" s="1"/>
  <c r="AN19" i="2"/>
  <c r="AI19" i="2"/>
  <c r="AH11" i="45"/>
  <c r="AQ11" i="45" s="1"/>
  <c r="AH17" i="97"/>
  <c r="AQ17" i="97" s="1"/>
  <c r="AR17" i="38"/>
  <c r="Y14" i="32"/>
  <c r="X14" i="32"/>
  <c r="AR14" i="15"/>
  <c r="AF9" i="95"/>
  <c r="AO9" i="95" s="1"/>
  <c r="AE9" i="95"/>
  <c r="AG9" i="95"/>
  <c r="AP9" i="95" s="1"/>
  <c r="W10" i="95"/>
  <c r="Y8" i="91"/>
  <c r="X8" i="91"/>
  <c r="Z8" i="91" s="1"/>
  <c r="AR16" i="93"/>
  <c r="AH11" i="51"/>
  <c r="AQ11" i="51" s="1"/>
  <c r="Z13" i="44"/>
  <c r="U6" i="35"/>
  <c r="AH6" i="18"/>
  <c r="AQ6" i="18" s="1"/>
  <c r="AR12" i="44"/>
  <c r="AE11" i="100"/>
  <c r="AF11" i="100"/>
  <c r="AO11" i="100" s="1"/>
  <c r="W12" i="100"/>
  <c r="AG11" i="100"/>
  <c r="AP11" i="100" s="1"/>
  <c r="Z17" i="97"/>
  <c r="AR18" i="67"/>
  <c r="U7" i="82"/>
  <c r="Y18" i="59"/>
  <c r="X18" i="59"/>
  <c r="Y7" i="103"/>
  <c r="X7" i="103"/>
  <c r="AN11" i="92"/>
  <c r="AI11" i="92"/>
  <c r="AN11" i="20"/>
  <c r="AI11" i="20"/>
  <c r="Y7" i="55"/>
  <c r="X7" i="55"/>
  <c r="AN7" i="91"/>
  <c r="AI7" i="91"/>
  <c r="Y16" i="105"/>
  <c r="X16" i="105"/>
  <c r="Y11" i="54"/>
  <c r="X11" i="54"/>
  <c r="AG7" i="49"/>
  <c r="AP7" i="49" s="1"/>
  <c r="AF7" i="49"/>
  <c r="AO7" i="49" s="1"/>
  <c r="W8" i="49"/>
  <c r="AE7" i="49"/>
  <c r="Y18" i="63"/>
  <c r="X18" i="63"/>
  <c r="AH11" i="58"/>
  <c r="AQ11" i="58" s="1"/>
  <c r="AR14" i="101"/>
  <c r="AH18" i="38"/>
  <c r="AQ18" i="38" s="1"/>
  <c r="U8" i="94"/>
  <c r="Y12" i="88"/>
  <c r="X12" i="88"/>
  <c r="Z12" i="88" s="1"/>
  <c r="AR15" i="86"/>
  <c r="AN17" i="59"/>
  <c r="AI17" i="59"/>
  <c r="Y12" i="20"/>
  <c r="X12" i="20"/>
  <c r="AR15" i="47"/>
  <c r="AI15" i="105"/>
  <c r="AN15" i="105"/>
  <c r="AR11" i="13"/>
  <c r="Y12" i="104"/>
  <c r="X12" i="104"/>
  <c r="Y16" i="46"/>
  <c r="X16" i="46"/>
  <c r="AN17" i="63"/>
  <c r="AI17" i="63"/>
  <c r="U8" i="50"/>
  <c r="AH12" i="13"/>
  <c r="AQ12" i="13" s="1"/>
  <c r="AG11" i="58"/>
  <c r="AP11" i="58" s="1"/>
  <c r="AE11" i="58"/>
  <c r="W12" i="58"/>
  <c r="AF11" i="58"/>
  <c r="AO11" i="58" s="1"/>
  <c r="W18" i="28"/>
  <c r="AG17" i="28"/>
  <c r="AP17" i="28" s="1"/>
  <c r="AE17" i="28"/>
  <c r="AF17" i="28"/>
  <c r="AO17" i="28" s="1"/>
  <c r="Z18" i="38"/>
  <c r="AH16" i="86"/>
  <c r="AQ16" i="86" s="1"/>
  <c r="AH11" i="96"/>
  <c r="AQ11" i="96" s="1"/>
  <c r="AR5" i="18"/>
  <c r="AH11" i="84"/>
  <c r="AQ11" i="84" s="1"/>
  <c r="AN11" i="88"/>
  <c r="AI11" i="88"/>
  <c r="AI16" i="89"/>
  <c r="AN16" i="89"/>
  <c r="AH18" i="71"/>
  <c r="AQ18" i="71" s="1"/>
  <c r="Y7" i="83"/>
  <c r="X7" i="83"/>
  <c r="Y8" i="43"/>
  <c r="X8" i="43"/>
  <c r="Y12" i="9"/>
  <c r="X12" i="9"/>
  <c r="AN17" i="19"/>
  <c r="AI17" i="19"/>
  <c r="Y12" i="92"/>
  <c r="X12" i="92"/>
  <c r="Z12" i="92" s="1"/>
  <c r="U5" i="10"/>
  <c r="X5" i="10" s="1"/>
  <c r="AG17" i="75"/>
  <c r="AP17" i="75" s="1"/>
  <c r="W18" i="75"/>
  <c r="AE17" i="75"/>
  <c r="AF17" i="75"/>
  <c r="AO17" i="75" s="1"/>
  <c r="AE17" i="79"/>
  <c r="W18" i="79"/>
  <c r="AG17" i="79"/>
  <c r="AP17" i="79" s="1"/>
  <c r="AF17" i="79"/>
  <c r="AO17" i="79" s="1"/>
  <c r="AH19" i="67"/>
  <c r="AQ19" i="67" s="1"/>
  <c r="AI10" i="54"/>
  <c r="AN10" i="54"/>
  <c r="U6" i="102"/>
  <c r="Y16" i="52"/>
  <c r="Z16" i="52" s="1"/>
  <c r="X16" i="52"/>
  <c r="AR10" i="58"/>
  <c r="Z12" i="13"/>
  <c r="AH18" i="33"/>
  <c r="AQ18" i="33" s="1"/>
  <c r="X20" i="2"/>
  <c r="Y20" i="2"/>
  <c r="Y7" i="87"/>
  <c r="X7" i="87"/>
  <c r="Z7" i="87" s="1"/>
  <c r="Z16" i="86"/>
  <c r="Z11" i="96"/>
  <c r="U6" i="42"/>
  <c r="AG5" i="98"/>
  <c r="AP5" i="98" s="1"/>
  <c r="AF5" i="98"/>
  <c r="AO5" i="98" s="1"/>
  <c r="AE5" i="98"/>
  <c r="W6" i="98"/>
  <c r="AR17" i="33"/>
  <c r="Z11" i="84"/>
  <c r="Y17" i="89"/>
  <c r="X17" i="89"/>
  <c r="Z18" i="71"/>
  <c r="AN6" i="83"/>
  <c r="AI6" i="83"/>
  <c r="AR7" i="16"/>
  <c r="AH8" i="41"/>
  <c r="AQ8" i="41" s="1"/>
  <c r="AI11" i="9"/>
  <c r="AN11" i="9"/>
  <c r="AN6" i="103"/>
  <c r="AI6" i="103"/>
  <c r="Y9" i="11"/>
  <c r="X9" i="11"/>
  <c r="Y18" i="19"/>
  <c r="X18" i="19"/>
  <c r="AI6" i="55"/>
  <c r="AN6" i="55"/>
  <c r="AR16" i="97"/>
  <c r="AE19" i="67"/>
  <c r="W20" i="67"/>
  <c r="AG19" i="67"/>
  <c r="AP19" i="67" s="1"/>
  <c r="AF19" i="67"/>
  <c r="AO19" i="67" s="1"/>
  <c r="W15" i="53"/>
  <c r="AF14" i="53"/>
  <c r="AO14" i="53" s="1"/>
  <c r="AE14" i="53"/>
  <c r="AG14" i="53"/>
  <c r="AP14" i="53" s="1"/>
  <c r="AI15" i="46"/>
  <c r="AN15" i="46"/>
  <c r="U8" i="90"/>
  <c r="AH8" i="16"/>
  <c r="AQ8" i="16" s="1"/>
  <c r="AN18" i="24"/>
  <c r="AI18" i="24"/>
  <c r="U8" i="85"/>
  <c r="AR7" i="41"/>
  <c r="AR10" i="51"/>
  <c r="AF18" i="33"/>
  <c r="AO18" i="33" s="1"/>
  <c r="AE18" i="33"/>
  <c r="W19" i="33"/>
  <c r="AG18" i="33"/>
  <c r="AP18" i="33" s="1"/>
  <c r="AR10" i="84"/>
  <c r="AN6" i="87"/>
  <c r="AI6" i="87"/>
  <c r="AX22" i="34"/>
  <c r="S22" i="34" s="1"/>
  <c r="AC22" i="34" s="1"/>
  <c r="AB23" i="34" s="1"/>
  <c r="AK23" i="34" s="1"/>
  <c r="AT23" i="34" s="1"/>
  <c r="AX3" i="34"/>
  <c r="S3" i="34" s="1"/>
  <c r="AC3" i="34" s="1"/>
  <c r="AX23" i="34"/>
  <c r="S23" i="34" s="1"/>
  <c r="AC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15" i="101"/>
  <c r="AQ15" i="101" s="1"/>
  <c r="AN13" i="32"/>
  <c r="AI13" i="32"/>
  <c r="AI7" i="43"/>
  <c r="AN7" i="43"/>
  <c r="AE8" i="41"/>
  <c r="AF8" i="41"/>
  <c r="AO8" i="41" s="1"/>
  <c r="W9" i="41"/>
  <c r="AG8" i="41"/>
  <c r="AP8" i="41" s="1"/>
  <c r="AN8" i="11"/>
  <c r="AI8" i="11"/>
  <c r="AI23" i="34"/>
  <c r="AN23" i="34"/>
  <c r="AN25" i="34" s="1"/>
  <c r="W12" i="45" l="1"/>
  <c r="AE11" i="45"/>
  <c r="AF11" i="45"/>
  <c r="AO11" i="45" s="1"/>
  <c r="Z18" i="19"/>
  <c r="AE15" i="101"/>
  <c r="AI15" i="101" s="1"/>
  <c r="AF6" i="18"/>
  <c r="AO6" i="18" s="1"/>
  <c r="Z20" i="2"/>
  <c r="Z11" i="54"/>
  <c r="Z7" i="83"/>
  <c r="AE7" i="83" s="1"/>
  <c r="Z16" i="46"/>
  <c r="AF16" i="46" s="1"/>
  <c r="AO16" i="46" s="1"/>
  <c r="AF15" i="15"/>
  <c r="AO15" i="15" s="1"/>
  <c r="Z12" i="9"/>
  <c r="AG12" i="9" s="1"/>
  <c r="AP12" i="9" s="1"/>
  <c r="Z12" i="20"/>
  <c r="AE12" i="20" s="1"/>
  <c r="Z18" i="63"/>
  <c r="AF18" i="63" s="1"/>
  <c r="AO18" i="63" s="1"/>
  <c r="AF16" i="47"/>
  <c r="AO16" i="47" s="1"/>
  <c r="AE16" i="46"/>
  <c r="W17" i="46"/>
  <c r="AG11" i="54"/>
  <c r="AP11" i="54" s="1"/>
  <c r="AE11" i="54"/>
  <c r="AF11" i="54"/>
  <c r="AO11" i="54" s="1"/>
  <c r="W12" i="54"/>
  <c r="AE16" i="52"/>
  <c r="AG16" i="52"/>
  <c r="AP16" i="52" s="1"/>
  <c r="W17" i="52"/>
  <c r="AF16" i="52"/>
  <c r="AO16" i="52" s="1"/>
  <c r="AF12" i="20"/>
  <c r="AO12" i="20" s="1"/>
  <c r="AF7" i="83"/>
  <c r="AO7" i="83" s="1"/>
  <c r="W8" i="83"/>
  <c r="AE12" i="9"/>
  <c r="AF12" i="9"/>
  <c r="AO12" i="9" s="1"/>
  <c r="W13" i="9"/>
  <c r="AE18" i="63"/>
  <c r="W19" i="63"/>
  <c r="AG18" i="63"/>
  <c r="AP18" i="63" s="1"/>
  <c r="W13" i="88"/>
  <c r="AG12" i="88"/>
  <c r="AP12" i="88" s="1"/>
  <c r="AE12" i="88"/>
  <c r="AF12" i="88"/>
  <c r="AO12" i="88" s="1"/>
  <c r="AR7" i="91"/>
  <c r="AH18" i="59"/>
  <c r="AQ18" i="59" s="1"/>
  <c r="AN11" i="100"/>
  <c r="AI11" i="100"/>
  <c r="W9" i="91"/>
  <c r="AG8" i="91"/>
  <c r="AP8" i="91" s="1"/>
  <c r="AF8" i="91"/>
  <c r="AO8" i="91" s="1"/>
  <c r="AE8" i="91"/>
  <c r="Y7" i="99"/>
  <c r="X7" i="99"/>
  <c r="Y18" i="93"/>
  <c r="X18" i="93"/>
  <c r="AI6" i="18"/>
  <c r="AN6" i="18"/>
  <c r="Y9" i="16"/>
  <c r="X9" i="16"/>
  <c r="AJ8" i="34"/>
  <c r="AK8" i="34"/>
  <c r="AT8" i="34" s="1"/>
  <c r="AN19" i="67"/>
  <c r="AI19" i="67"/>
  <c r="AH9" i="11"/>
  <c r="AQ9" i="11" s="1"/>
  <c r="AR11" i="9"/>
  <c r="W19" i="71"/>
  <c r="AF18" i="71"/>
  <c r="AO18" i="71" s="1"/>
  <c r="AG18" i="71"/>
  <c r="AP18" i="71" s="1"/>
  <c r="AE18" i="71"/>
  <c r="AE12" i="13"/>
  <c r="AG12" i="13"/>
  <c r="AP12" i="13" s="1"/>
  <c r="W13" i="13"/>
  <c r="AF12" i="13"/>
  <c r="AO12" i="13" s="1"/>
  <c r="Y18" i="75"/>
  <c r="Z18" i="75" s="1"/>
  <c r="X18" i="75"/>
  <c r="AH8" i="43"/>
  <c r="AQ8" i="43" s="1"/>
  <c r="U7" i="50"/>
  <c r="AH12" i="104"/>
  <c r="AQ12" i="104" s="1"/>
  <c r="AR15" i="105"/>
  <c r="AR17" i="59"/>
  <c r="AR11" i="92"/>
  <c r="Z18" i="59"/>
  <c r="AF17" i="97"/>
  <c r="AO17" i="97" s="1"/>
  <c r="AE17" i="97"/>
  <c r="W18" i="97"/>
  <c r="AG17" i="97"/>
  <c r="AP17" i="97" s="1"/>
  <c r="AR11" i="104"/>
  <c r="Y12" i="51"/>
  <c r="X12" i="51"/>
  <c r="Y12" i="45"/>
  <c r="X12" i="45"/>
  <c r="AN8" i="16"/>
  <c r="AI8" i="16"/>
  <c r="AE18" i="19"/>
  <c r="W19" i="19"/>
  <c r="AF18" i="19"/>
  <c r="AO18" i="19" s="1"/>
  <c r="AG18" i="19"/>
  <c r="AP18" i="19" s="1"/>
  <c r="AF12" i="92"/>
  <c r="AO12" i="92" s="1"/>
  <c r="W13" i="92"/>
  <c r="AE12" i="92"/>
  <c r="AG12" i="92"/>
  <c r="AP12" i="92" s="1"/>
  <c r="AI17" i="28"/>
  <c r="AN17" i="28"/>
  <c r="U5" i="48"/>
  <c r="X5" i="48" s="1"/>
  <c r="AK13" i="34"/>
  <c r="AT13" i="34" s="1"/>
  <c r="AJ13" i="34"/>
  <c r="AJ6" i="34"/>
  <c r="AK6" i="34"/>
  <c r="AT6" i="34" s="1"/>
  <c r="Y15" i="53"/>
  <c r="X15" i="53"/>
  <c r="Z9" i="11"/>
  <c r="AH17" i="89"/>
  <c r="AQ17" i="89" s="1"/>
  <c r="U5" i="42"/>
  <c r="X5" i="42" s="1"/>
  <c r="W21" i="2"/>
  <c r="AE20" i="2"/>
  <c r="AF20" i="2"/>
  <c r="AO20" i="2" s="1"/>
  <c r="AG20" i="2"/>
  <c r="AP20" i="2" s="1"/>
  <c r="U5" i="102"/>
  <c r="X5" i="102" s="1"/>
  <c r="AR17" i="19"/>
  <c r="Z8" i="43"/>
  <c r="Y18" i="28"/>
  <c r="X18" i="28"/>
  <c r="AR17" i="63"/>
  <c r="Z12" i="104"/>
  <c r="AI7" i="49"/>
  <c r="AN7" i="49"/>
  <c r="AH7" i="55"/>
  <c r="AQ7" i="55" s="1"/>
  <c r="AR15" i="52"/>
  <c r="Y16" i="101"/>
  <c r="X16" i="101"/>
  <c r="Y7" i="18"/>
  <c r="X7" i="18"/>
  <c r="Z7" i="18" s="1"/>
  <c r="AJ20" i="34"/>
  <c r="AK20" i="34"/>
  <c r="AT20" i="34" s="1"/>
  <c r="AK19" i="34"/>
  <c r="AT19" i="34" s="1"/>
  <c r="AJ19" i="34"/>
  <c r="AJ7" i="34"/>
  <c r="AK7" i="34"/>
  <c r="AT7" i="34" s="1"/>
  <c r="AR6" i="87"/>
  <c r="AN18" i="33"/>
  <c r="AI18" i="33"/>
  <c r="AR18" i="33" s="1"/>
  <c r="U7" i="90"/>
  <c r="AR7" i="43"/>
  <c r="AJ12" i="34"/>
  <c r="AK12" i="34"/>
  <c r="AT12" i="34" s="1"/>
  <c r="AR13" i="32"/>
  <c r="AK11" i="34"/>
  <c r="AT11" i="34" s="1"/>
  <c r="AJ11" i="34"/>
  <c r="AR15" i="46"/>
  <c r="Z17" i="89"/>
  <c r="Y6" i="98"/>
  <c r="X6" i="98"/>
  <c r="AF11" i="96"/>
  <c r="AO11" i="96" s="1"/>
  <c r="AE11" i="96"/>
  <c r="W12" i="96"/>
  <c r="AG11" i="96"/>
  <c r="AP11" i="96" s="1"/>
  <c r="Y18" i="79"/>
  <c r="X18" i="79"/>
  <c r="Z18" i="79" s="1"/>
  <c r="U7" i="94"/>
  <c r="Y8" i="49"/>
  <c r="X8" i="49"/>
  <c r="AH16" i="105"/>
  <c r="AQ16" i="105" s="1"/>
  <c r="Z7" i="55"/>
  <c r="AH7" i="103"/>
  <c r="AQ7" i="103" s="1"/>
  <c r="U5" i="35"/>
  <c r="X5" i="35" s="1"/>
  <c r="Y10" i="95"/>
  <c r="X10" i="95"/>
  <c r="Z10" i="95" s="1"/>
  <c r="AH14" i="32"/>
  <c r="AQ14" i="32" s="1"/>
  <c r="AN6" i="99"/>
  <c r="AI6" i="99"/>
  <c r="AI17" i="93"/>
  <c r="AN17" i="93"/>
  <c r="AI11" i="45"/>
  <c r="AN11" i="45"/>
  <c r="AN15" i="15"/>
  <c r="AN17" i="75"/>
  <c r="AI17" i="75"/>
  <c r="AH11" i="54"/>
  <c r="AQ11" i="54" s="1"/>
  <c r="AK18" i="34"/>
  <c r="AT18" i="34" s="1"/>
  <c r="AJ18" i="34"/>
  <c r="U7" i="85"/>
  <c r="AK17" i="34"/>
  <c r="AT17" i="34" s="1"/>
  <c r="AJ17" i="34"/>
  <c r="AJ5" i="34"/>
  <c r="AK5" i="34"/>
  <c r="AT5" i="34" s="1"/>
  <c r="AR18" i="24"/>
  <c r="Y9" i="41"/>
  <c r="X9" i="41"/>
  <c r="AJ22" i="34"/>
  <c r="AK22" i="34"/>
  <c r="AT22" i="34" s="1"/>
  <c r="AK16" i="34"/>
  <c r="AT16" i="34" s="1"/>
  <c r="AJ16" i="34"/>
  <c r="AK10" i="34"/>
  <c r="AT10" i="34" s="1"/>
  <c r="AJ10" i="34"/>
  <c r="AJ23" i="34"/>
  <c r="AS23" i="34" s="1"/>
  <c r="AR6" i="55"/>
  <c r="AR6" i="103"/>
  <c r="AN5" i="98"/>
  <c r="AI5" i="98"/>
  <c r="W17" i="86"/>
  <c r="AF16" i="86"/>
  <c r="AO16" i="86" s="1"/>
  <c r="AG16" i="86"/>
  <c r="AP16" i="86" s="1"/>
  <c r="AE16" i="86"/>
  <c r="AH20" i="2"/>
  <c r="AQ20" i="2" s="1"/>
  <c r="AH16" i="52"/>
  <c r="AQ16" i="52" s="1"/>
  <c r="AR10" i="54"/>
  <c r="AI17" i="79"/>
  <c r="AR17" i="79" s="1"/>
  <c r="AN17" i="79"/>
  <c r="Z5" i="10"/>
  <c r="AH5" i="10"/>
  <c r="AQ5" i="10" s="1"/>
  <c r="AH12" i="9"/>
  <c r="AQ12" i="9" s="1"/>
  <c r="AH7" i="83"/>
  <c r="AQ7" i="83" s="1"/>
  <c r="AR16" i="89"/>
  <c r="AF18" i="38"/>
  <c r="AO18" i="38" s="1"/>
  <c r="AE18" i="38"/>
  <c r="W19" i="38"/>
  <c r="AG18" i="38"/>
  <c r="AP18" i="38" s="1"/>
  <c r="Y12" i="58"/>
  <c r="X12" i="58"/>
  <c r="AH16" i="46"/>
  <c r="AQ16" i="46" s="1"/>
  <c r="AH12" i="20"/>
  <c r="AQ12" i="20" s="1"/>
  <c r="AH18" i="63"/>
  <c r="AQ18" i="63" s="1"/>
  <c r="Z16" i="105"/>
  <c r="Z7" i="103"/>
  <c r="U6" i="82"/>
  <c r="X12" i="100"/>
  <c r="Y12" i="100"/>
  <c r="AE13" i="44"/>
  <c r="W14" i="44"/>
  <c r="AG13" i="44"/>
  <c r="AP13" i="44" s="1"/>
  <c r="AF13" i="44"/>
  <c r="AO13" i="44" s="1"/>
  <c r="Z14" i="32"/>
  <c r="AH19" i="24"/>
  <c r="AQ19" i="24" s="1"/>
  <c r="AI16" i="47"/>
  <c r="AN16" i="47"/>
  <c r="AR8" i="11"/>
  <c r="AN8" i="41"/>
  <c r="AI8" i="41"/>
  <c r="AJ14" i="34"/>
  <c r="AK14" i="34"/>
  <c r="AT14" i="34" s="1"/>
  <c r="Y19" i="33"/>
  <c r="X19" i="33"/>
  <c r="Z19" i="33" s="1"/>
  <c r="AI14" i="53"/>
  <c r="AN14" i="53"/>
  <c r="AG7" i="87"/>
  <c r="AP7" i="87" s="1"/>
  <c r="AF7" i="87"/>
  <c r="AO7" i="87" s="1"/>
  <c r="AE7" i="87"/>
  <c r="W8" i="87"/>
  <c r="AR23" i="34"/>
  <c r="AR25" i="34" s="1"/>
  <c r="AK21" i="34"/>
  <c r="AT21" i="34" s="1"/>
  <c r="AJ21" i="34"/>
  <c r="AJ15" i="34"/>
  <c r="AK15" i="34"/>
  <c r="AT15" i="34" s="1"/>
  <c r="AK9" i="34"/>
  <c r="AT9" i="34" s="1"/>
  <c r="AJ9" i="34"/>
  <c r="AB4" i="34"/>
  <c r="AJ3" i="34"/>
  <c r="Y20" i="67"/>
  <c r="X20" i="67"/>
  <c r="Z20" i="67" s="1"/>
  <c r="AH18" i="19"/>
  <c r="AQ18" i="19" s="1"/>
  <c r="AR6" i="83"/>
  <c r="W12" i="84"/>
  <c r="AG11" i="84"/>
  <c r="AP11" i="84" s="1"/>
  <c r="AF11" i="84"/>
  <c r="AO11" i="84" s="1"/>
  <c r="AE11" i="84"/>
  <c r="AH7" i="87"/>
  <c r="AQ7" i="87" s="1"/>
  <c r="AH12" i="92"/>
  <c r="AQ12" i="92" s="1"/>
  <c r="AR11" i="88"/>
  <c r="AN11" i="58"/>
  <c r="AI11" i="58"/>
  <c r="AH12" i="88"/>
  <c r="AQ12" i="88" s="1"/>
  <c r="AR11" i="20"/>
  <c r="AH8" i="91"/>
  <c r="AQ8" i="91" s="1"/>
  <c r="AN9" i="95"/>
  <c r="AI9" i="95"/>
  <c r="AR19" i="2"/>
  <c r="Z19" i="24"/>
  <c r="AN11" i="51"/>
  <c r="AI11" i="51"/>
  <c r="Y16" i="15"/>
  <c r="X16" i="15"/>
  <c r="Y17" i="47"/>
  <c r="X17" i="47"/>
  <c r="Z18" i="93" l="1"/>
  <c r="AG16" i="46"/>
  <c r="AP16" i="46" s="1"/>
  <c r="Z9" i="16"/>
  <c r="AN15" i="101"/>
  <c r="AG7" i="83"/>
  <c r="AP7" i="83" s="1"/>
  <c r="AI15" i="15"/>
  <c r="Z12" i="100"/>
  <c r="Z18" i="28"/>
  <c r="Z12" i="58"/>
  <c r="Z12" i="45"/>
  <c r="AE12" i="45" s="1"/>
  <c r="AG12" i="20"/>
  <c r="AP12" i="20" s="1"/>
  <c r="W13" i="20"/>
  <c r="AL23" i="34"/>
  <c r="AU23" i="34" s="1"/>
  <c r="Z17" i="47"/>
  <c r="AE17" i="47"/>
  <c r="AF17" i="47"/>
  <c r="AO17" i="47" s="1"/>
  <c r="AG17" i="47"/>
  <c r="AP17" i="47" s="1"/>
  <c r="W18" i="47"/>
  <c r="AE18" i="28"/>
  <c r="AG18" i="28"/>
  <c r="AP18" i="28" s="1"/>
  <c r="W19" i="28"/>
  <c r="AF18" i="28"/>
  <c r="AO18" i="28" s="1"/>
  <c r="W13" i="100"/>
  <c r="AF12" i="100"/>
  <c r="AO12" i="100" s="1"/>
  <c r="AE12" i="100"/>
  <c r="AG12" i="100"/>
  <c r="AP12" i="100" s="1"/>
  <c r="AE12" i="58"/>
  <c r="W13" i="58"/>
  <c r="AF12" i="58"/>
  <c r="AO12" i="58" s="1"/>
  <c r="AG12" i="58"/>
  <c r="AP12" i="58" s="1"/>
  <c r="AF18" i="93"/>
  <c r="AO18" i="93" s="1"/>
  <c r="AE18" i="93"/>
  <c r="W19" i="93"/>
  <c r="AG18" i="93"/>
  <c r="AP18" i="93" s="1"/>
  <c r="AE7" i="18"/>
  <c r="AF7" i="18"/>
  <c r="AO7" i="18" s="1"/>
  <c r="AG7" i="18"/>
  <c r="AP7" i="18" s="1"/>
  <c r="W8" i="18"/>
  <c r="W13" i="45"/>
  <c r="AF12" i="45"/>
  <c r="AO12" i="45" s="1"/>
  <c r="AG12" i="45"/>
  <c r="AP12" i="45" s="1"/>
  <c r="AR9" i="95"/>
  <c r="AS9" i="34"/>
  <c r="AL9" i="34"/>
  <c r="AU9" i="34" s="1"/>
  <c r="AG19" i="24"/>
  <c r="AP19" i="24" s="1"/>
  <c r="W20" i="24"/>
  <c r="AE19" i="24"/>
  <c r="AF19" i="24"/>
  <c r="AO19" i="24" s="1"/>
  <c r="AR11" i="58"/>
  <c r="AH20" i="67"/>
  <c r="AQ20" i="67" s="1"/>
  <c r="AS14" i="34"/>
  <c r="AL14" i="34"/>
  <c r="AU14" i="34" s="1"/>
  <c r="AR16" i="47"/>
  <c r="AR5" i="98"/>
  <c r="AS22" i="34"/>
  <c r="AL22" i="34"/>
  <c r="AU22" i="34" s="1"/>
  <c r="AS18" i="34"/>
  <c r="AL18" i="34"/>
  <c r="AU18" i="34" s="1"/>
  <c r="AR11" i="45"/>
  <c r="U6" i="94"/>
  <c r="Y12" i="96"/>
  <c r="X12" i="96"/>
  <c r="AF17" i="89"/>
  <c r="AO17" i="89" s="1"/>
  <c r="AE17" i="89"/>
  <c r="W18" i="89"/>
  <c r="AG17" i="89"/>
  <c r="AP17" i="89" s="1"/>
  <c r="U6" i="90"/>
  <c r="AS7" i="34"/>
  <c r="AL7" i="34"/>
  <c r="AU7" i="34" s="1"/>
  <c r="AH18" i="28"/>
  <c r="AQ18" i="28" s="1"/>
  <c r="AS6" i="34"/>
  <c r="AL6" i="34"/>
  <c r="AU6" i="34" s="1"/>
  <c r="AR17" i="28"/>
  <c r="AH12" i="45"/>
  <c r="AQ12" i="45" s="1"/>
  <c r="AI18" i="71"/>
  <c r="AN18" i="71"/>
  <c r="AH9" i="16"/>
  <c r="AQ9" i="16" s="1"/>
  <c r="AI8" i="91"/>
  <c r="AN8" i="91"/>
  <c r="AN12" i="88"/>
  <c r="AI12" i="88"/>
  <c r="AH17" i="47"/>
  <c r="AQ17" i="47" s="1"/>
  <c r="AH16" i="15"/>
  <c r="AQ16" i="15" s="1"/>
  <c r="Y12" i="84"/>
  <c r="X12" i="84"/>
  <c r="W21" i="67"/>
  <c r="AG20" i="67"/>
  <c r="AP20" i="67" s="1"/>
  <c r="AE20" i="67"/>
  <c r="AF20" i="67"/>
  <c r="AO20" i="67" s="1"/>
  <c r="AR14" i="53"/>
  <c r="AR8" i="41"/>
  <c r="AH12" i="100"/>
  <c r="AQ12" i="100" s="1"/>
  <c r="AE5" i="10"/>
  <c r="W6" i="10"/>
  <c r="AF5" i="10"/>
  <c r="AO5" i="10" s="1"/>
  <c r="AG5" i="10"/>
  <c r="AP5" i="10" s="1"/>
  <c r="AS10" i="34"/>
  <c r="AL10" i="34"/>
  <c r="AU10" i="34" s="1"/>
  <c r="AH9" i="41"/>
  <c r="AQ9" i="41" s="1"/>
  <c r="AS5" i="34"/>
  <c r="AL5" i="34"/>
  <c r="AU5" i="34" s="1"/>
  <c r="AR17" i="75"/>
  <c r="AH18" i="79"/>
  <c r="AQ18" i="79" s="1"/>
  <c r="AN11" i="96"/>
  <c r="AI11" i="96"/>
  <c r="AS19" i="34"/>
  <c r="AL19" i="34"/>
  <c r="AU19" i="34" s="1"/>
  <c r="AH5" i="102"/>
  <c r="AQ5" i="102" s="1"/>
  <c r="Z5" i="102"/>
  <c r="AH5" i="42"/>
  <c r="AQ5" i="42" s="1"/>
  <c r="Z5" i="42"/>
  <c r="AG9" i="11"/>
  <c r="AP9" i="11" s="1"/>
  <c r="AF9" i="11"/>
  <c r="AO9" i="11" s="1"/>
  <c r="AE9" i="11"/>
  <c r="W10" i="11"/>
  <c r="AS13" i="34"/>
  <c r="AL13" i="34"/>
  <c r="AU13" i="34" s="1"/>
  <c r="AE18" i="59"/>
  <c r="AF18" i="59"/>
  <c r="AO18" i="59" s="1"/>
  <c r="W19" i="59"/>
  <c r="AG18" i="59"/>
  <c r="AP18" i="59" s="1"/>
  <c r="W10" i="16"/>
  <c r="AF9" i="16"/>
  <c r="AO9" i="16" s="1"/>
  <c r="AG9" i="16"/>
  <c r="AP9" i="16" s="1"/>
  <c r="AE9" i="16"/>
  <c r="AN7" i="83"/>
  <c r="Y13" i="20"/>
  <c r="X13" i="20"/>
  <c r="AI16" i="52"/>
  <c r="AN16" i="52"/>
  <c r="Z16" i="15"/>
  <c r="AS15" i="34"/>
  <c r="AL15" i="34"/>
  <c r="AU15" i="34" s="1"/>
  <c r="Y8" i="87"/>
  <c r="X8" i="87"/>
  <c r="AH19" i="33"/>
  <c r="AQ19" i="33" s="1"/>
  <c r="AR15" i="101"/>
  <c r="AI16" i="86"/>
  <c r="AR16" i="86" s="1"/>
  <c r="AN16" i="86"/>
  <c r="Z9" i="41"/>
  <c r="AS17" i="34"/>
  <c r="AL17" i="34"/>
  <c r="AU17" i="34" s="1"/>
  <c r="AR17" i="93"/>
  <c r="AH5" i="35"/>
  <c r="AQ5" i="35" s="1"/>
  <c r="Z5" i="35"/>
  <c r="AH8" i="49"/>
  <c r="AQ8" i="49" s="1"/>
  <c r="AE18" i="79"/>
  <c r="AF18" i="79"/>
  <c r="AO18" i="79" s="1"/>
  <c r="W19" i="79"/>
  <c r="AG18" i="79"/>
  <c r="AP18" i="79" s="1"/>
  <c r="AS12" i="34"/>
  <c r="AL12" i="34"/>
  <c r="AU12" i="34" s="1"/>
  <c r="AH16" i="101"/>
  <c r="AQ16" i="101" s="1"/>
  <c r="AR7" i="49"/>
  <c r="AH15" i="53"/>
  <c r="AQ15" i="53" s="1"/>
  <c r="Y19" i="19"/>
  <c r="X19" i="19"/>
  <c r="U6" i="50"/>
  <c r="AR19" i="67"/>
  <c r="AH7" i="99"/>
  <c r="AQ7" i="99" s="1"/>
  <c r="Y13" i="88"/>
  <c r="X13" i="88"/>
  <c r="Z13" i="88" s="1"/>
  <c r="Y13" i="9"/>
  <c r="X13" i="9"/>
  <c r="Y8" i="83"/>
  <c r="X8" i="83"/>
  <c r="AN12" i="20"/>
  <c r="AS3" i="34"/>
  <c r="AL3" i="34"/>
  <c r="AU3" i="34" s="1"/>
  <c r="AS21" i="34"/>
  <c r="AL21" i="34"/>
  <c r="AU21" i="34" s="1"/>
  <c r="AN7" i="87"/>
  <c r="AI7" i="87"/>
  <c r="AG19" i="33"/>
  <c r="AP19" i="33" s="1"/>
  <c r="W20" i="33"/>
  <c r="AF19" i="33"/>
  <c r="AO19" i="33" s="1"/>
  <c r="AE19" i="33"/>
  <c r="Y14" i="44"/>
  <c r="X14" i="44"/>
  <c r="U5" i="82"/>
  <c r="X5" i="82" s="1"/>
  <c r="Y19" i="38"/>
  <c r="X19" i="38"/>
  <c r="Z19" i="38" s="1"/>
  <c r="AS16" i="34"/>
  <c r="AL16" i="34"/>
  <c r="AU16" i="34" s="1"/>
  <c r="AR6" i="99"/>
  <c r="W8" i="55"/>
  <c r="AE7" i="55"/>
  <c r="AF7" i="55"/>
  <c r="AO7" i="55" s="1"/>
  <c r="AG7" i="55"/>
  <c r="AP7" i="55" s="1"/>
  <c r="Z8" i="49"/>
  <c r="AH6" i="98"/>
  <c r="AQ6" i="98" s="1"/>
  <c r="AS11" i="34"/>
  <c r="AL11" i="34"/>
  <c r="AU11" i="34" s="1"/>
  <c r="Z16" i="101"/>
  <c r="AF12" i="104"/>
  <c r="AO12" i="104" s="1"/>
  <c r="AE12" i="104"/>
  <c r="AG12" i="104"/>
  <c r="AP12" i="104" s="1"/>
  <c r="W13" i="104"/>
  <c r="AF8" i="43"/>
  <c r="AO8" i="43" s="1"/>
  <c r="AE8" i="43"/>
  <c r="AG8" i="43"/>
  <c r="AP8" i="43" s="1"/>
  <c r="W9" i="43"/>
  <c r="Z15" i="53"/>
  <c r="AN12" i="92"/>
  <c r="AI12" i="92"/>
  <c r="AN18" i="19"/>
  <c r="AI18" i="19"/>
  <c r="AH12" i="51"/>
  <c r="AQ12" i="51" s="1"/>
  <c r="X13" i="13"/>
  <c r="Y13" i="13"/>
  <c r="Y19" i="71"/>
  <c r="Z19" i="71"/>
  <c r="X19" i="71"/>
  <c r="Z7" i="99"/>
  <c r="Y9" i="91"/>
  <c r="X9" i="91"/>
  <c r="Z9" i="91" s="1"/>
  <c r="Y12" i="54"/>
  <c r="X12" i="54"/>
  <c r="AR11" i="51"/>
  <c r="AN11" i="84"/>
  <c r="AI11" i="84"/>
  <c r="AJ4" i="34"/>
  <c r="AK4" i="34"/>
  <c r="AT4" i="34" s="1"/>
  <c r="AT25" i="34" s="1"/>
  <c r="AN13" i="44"/>
  <c r="AI13" i="44"/>
  <c r="AE7" i="103"/>
  <c r="AF7" i="103"/>
  <c r="AO7" i="103" s="1"/>
  <c r="W8" i="103"/>
  <c r="AG7" i="103"/>
  <c r="AP7" i="103" s="1"/>
  <c r="AI18" i="38"/>
  <c r="AR18" i="38" s="1"/>
  <c r="AN18" i="38"/>
  <c r="AR15" i="15"/>
  <c r="AH10" i="95"/>
  <c r="AQ10" i="95" s="1"/>
  <c r="Z6" i="98"/>
  <c r="AS20" i="34"/>
  <c r="AL20" i="34"/>
  <c r="AU20" i="34" s="1"/>
  <c r="AN20" i="2"/>
  <c r="AI20" i="2"/>
  <c r="AH5" i="48"/>
  <c r="AQ5" i="48" s="1"/>
  <c r="Z5" i="48"/>
  <c r="Y13" i="92"/>
  <c r="X13" i="92"/>
  <c r="Z13" i="92" s="1"/>
  <c r="AR8" i="16"/>
  <c r="Z12" i="51"/>
  <c r="Y18" i="97"/>
  <c r="X18" i="97"/>
  <c r="Z18" i="97" s="1"/>
  <c r="AH18" i="75"/>
  <c r="AQ18" i="75" s="1"/>
  <c r="AR6" i="18"/>
  <c r="AR11" i="100"/>
  <c r="Y19" i="63"/>
  <c r="X19" i="63"/>
  <c r="AN12" i="9"/>
  <c r="AI12" i="9"/>
  <c r="Y17" i="46"/>
  <c r="Z17" i="46" s="1"/>
  <c r="X17" i="46"/>
  <c r="AE14" i="32"/>
  <c r="AF14" i="32"/>
  <c r="AO14" i="32" s="1"/>
  <c r="AG14" i="32"/>
  <c r="AP14" i="32" s="1"/>
  <c r="W15" i="32"/>
  <c r="W17" i="105"/>
  <c r="AF16" i="105"/>
  <c r="AO16" i="105" s="1"/>
  <c r="AG16" i="105"/>
  <c r="AP16" i="105" s="1"/>
  <c r="AE16" i="105"/>
  <c r="AH12" i="58"/>
  <c r="AQ12" i="58" s="1"/>
  <c r="Y17" i="86"/>
  <c r="X17" i="86"/>
  <c r="U6" i="85"/>
  <c r="AF10" i="95"/>
  <c r="AO10" i="95" s="1"/>
  <c r="AE10" i="95"/>
  <c r="W11" i="95"/>
  <c r="AG10" i="95"/>
  <c r="AP10" i="95" s="1"/>
  <c r="AH7" i="18"/>
  <c r="AQ7" i="18" s="1"/>
  <c r="Y21" i="2"/>
  <c r="X21" i="2"/>
  <c r="AI17" i="97"/>
  <c r="AN17" i="97"/>
  <c r="W19" i="75"/>
  <c r="AF18" i="75"/>
  <c r="AO18" i="75" s="1"/>
  <c r="AE18" i="75"/>
  <c r="AG18" i="75"/>
  <c r="AP18" i="75" s="1"/>
  <c r="AI12" i="13"/>
  <c r="AN12" i="13"/>
  <c r="AS8" i="34"/>
  <c r="AL8" i="34"/>
  <c r="AU8" i="34" s="1"/>
  <c r="AH18" i="93"/>
  <c r="AQ18" i="93" s="1"/>
  <c r="AN18" i="63"/>
  <c r="AI18" i="63"/>
  <c r="Y17" i="52"/>
  <c r="X17" i="52"/>
  <c r="Z17" i="52" s="1"/>
  <c r="AN11" i="54"/>
  <c r="AI11" i="54"/>
  <c r="AI16" i="46"/>
  <c r="AN16" i="46"/>
  <c r="Z8" i="83" l="1"/>
  <c r="Z13" i="9"/>
  <c r="W14" i="9" s="1"/>
  <c r="Z13" i="13"/>
  <c r="AI7" i="83"/>
  <c r="AR7" i="83" s="1"/>
  <c r="Z21" i="2"/>
  <c r="AE21" i="2" s="1"/>
  <c r="AI12" i="20"/>
  <c r="Z14" i="44"/>
  <c r="Z13" i="20"/>
  <c r="Z17" i="86"/>
  <c r="AE17" i="86" s="1"/>
  <c r="AF17" i="86"/>
  <c r="AO17" i="86" s="1"/>
  <c r="AG17" i="86"/>
  <c r="AP17" i="86" s="1"/>
  <c r="AE13" i="9"/>
  <c r="AG13" i="9"/>
  <c r="AP13" i="9" s="1"/>
  <c r="AF13" i="9"/>
  <c r="AO13" i="9" s="1"/>
  <c r="AE14" i="44"/>
  <c r="W15" i="44"/>
  <c r="AF14" i="44"/>
  <c r="AO14" i="44" s="1"/>
  <c r="AG14" i="44"/>
  <c r="AP14" i="44" s="1"/>
  <c r="AF13" i="20"/>
  <c r="AO13" i="20" s="1"/>
  <c r="W14" i="20"/>
  <c r="AG13" i="20"/>
  <c r="AP13" i="20" s="1"/>
  <c r="AE13" i="20"/>
  <c r="W10" i="91"/>
  <c r="AF9" i="91"/>
  <c r="AO9" i="91" s="1"/>
  <c r="AG9" i="91"/>
  <c r="AP9" i="91" s="1"/>
  <c r="AE9" i="91"/>
  <c r="AG8" i="83"/>
  <c r="AP8" i="83" s="1"/>
  <c r="AF8" i="83"/>
  <c r="AO8" i="83" s="1"/>
  <c r="AE8" i="83"/>
  <c r="W9" i="83"/>
  <c r="AE13" i="88"/>
  <c r="W14" i="88"/>
  <c r="AG13" i="88"/>
  <c r="AP13" i="88" s="1"/>
  <c r="AF13" i="88"/>
  <c r="AO13" i="88" s="1"/>
  <c r="AH19" i="19"/>
  <c r="AQ19" i="19" s="1"/>
  <c r="Y19" i="79"/>
  <c r="X19" i="79"/>
  <c r="Z19" i="79" s="1"/>
  <c r="Y21" i="67"/>
  <c r="X21" i="67"/>
  <c r="Y13" i="45"/>
  <c r="X13" i="45"/>
  <c r="AN7" i="18"/>
  <c r="AI7" i="18"/>
  <c r="AN12" i="100"/>
  <c r="AI12" i="100"/>
  <c r="AI18" i="28"/>
  <c r="AN18" i="28"/>
  <c r="AR18" i="63"/>
  <c r="AF21" i="2"/>
  <c r="AO21" i="2" s="1"/>
  <c r="AG17" i="46"/>
  <c r="AP17" i="46" s="1"/>
  <c r="AE17" i="46"/>
  <c r="W18" i="46"/>
  <c r="AF17" i="46"/>
  <c r="AO17" i="46" s="1"/>
  <c r="AI16" i="105"/>
  <c r="AN16" i="105"/>
  <c r="AR12" i="9"/>
  <c r="AF13" i="92"/>
  <c r="AO13" i="92" s="1"/>
  <c r="AE13" i="92"/>
  <c r="W14" i="92"/>
  <c r="AG13" i="92"/>
  <c r="AP13" i="92" s="1"/>
  <c r="AR20" i="2"/>
  <c r="AI7" i="103"/>
  <c r="AN7" i="103"/>
  <c r="W14" i="13"/>
  <c r="AF13" i="13"/>
  <c r="AO13" i="13" s="1"/>
  <c r="AE13" i="13"/>
  <c r="AG13" i="13"/>
  <c r="AP13" i="13" s="1"/>
  <c r="AH17" i="52"/>
  <c r="AQ17" i="52" s="1"/>
  <c r="Y11" i="95"/>
  <c r="X11" i="95"/>
  <c r="Z11" i="95" s="1"/>
  <c r="AR13" i="44"/>
  <c r="AR18" i="19"/>
  <c r="Y9" i="43"/>
  <c r="X9" i="43"/>
  <c r="AI12" i="104"/>
  <c r="AN12" i="104"/>
  <c r="AH5" i="82"/>
  <c r="AQ5" i="82" s="1"/>
  <c r="Z5" i="82"/>
  <c r="Y20" i="33"/>
  <c r="X20" i="33"/>
  <c r="Z19" i="19"/>
  <c r="W6" i="35"/>
  <c r="AG5" i="35"/>
  <c r="AP5" i="35" s="1"/>
  <c r="AE5" i="35"/>
  <c r="AF5" i="35"/>
  <c r="AO5" i="35" s="1"/>
  <c r="W10" i="41"/>
  <c r="AG9" i="41"/>
  <c r="AP9" i="41" s="1"/>
  <c r="AF9" i="41"/>
  <c r="AO9" i="41" s="1"/>
  <c r="AE9" i="41"/>
  <c r="W17" i="15"/>
  <c r="AF16" i="15"/>
  <c r="AO16" i="15" s="1"/>
  <c r="AE16" i="15"/>
  <c r="AG16" i="15"/>
  <c r="AP16" i="15" s="1"/>
  <c r="Y10" i="16"/>
  <c r="X10" i="16"/>
  <c r="Z10" i="16" s="1"/>
  <c r="AR11" i="96"/>
  <c r="AH12" i="84"/>
  <c r="AQ12" i="84" s="1"/>
  <c r="AR12" i="88"/>
  <c r="Y18" i="89"/>
  <c r="X18" i="89"/>
  <c r="Z18" i="89" s="1"/>
  <c r="AN12" i="45"/>
  <c r="AI12" i="45"/>
  <c r="AR12" i="45" s="1"/>
  <c r="AR16" i="46"/>
  <c r="AN18" i="75"/>
  <c r="AI18" i="75"/>
  <c r="AR18" i="75" s="1"/>
  <c r="Y19" i="75"/>
  <c r="X19" i="75"/>
  <c r="AH17" i="86"/>
  <c r="AQ17" i="86" s="1"/>
  <c r="W19" i="97"/>
  <c r="AE18" i="97"/>
  <c r="AG18" i="97"/>
  <c r="AP18" i="97" s="1"/>
  <c r="AF18" i="97"/>
  <c r="AO18" i="97" s="1"/>
  <c r="AR12" i="13"/>
  <c r="AR17" i="97"/>
  <c r="AI10" i="95"/>
  <c r="AN10" i="95"/>
  <c r="AI14" i="32"/>
  <c r="AN14" i="32"/>
  <c r="AH19" i="63"/>
  <c r="AQ19" i="63" s="1"/>
  <c r="AF12" i="51"/>
  <c r="AO12" i="51" s="1"/>
  <c r="W13" i="51"/>
  <c r="AE12" i="51"/>
  <c r="AG12" i="51"/>
  <c r="AP12" i="51" s="1"/>
  <c r="W8" i="99"/>
  <c r="AG7" i="99"/>
  <c r="AP7" i="99" s="1"/>
  <c r="AF7" i="99"/>
  <c r="AO7" i="99" s="1"/>
  <c r="AE7" i="99"/>
  <c r="AH13" i="13"/>
  <c r="AQ13" i="13" s="1"/>
  <c r="AH14" i="44"/>
  <c r="AQ14" i="44" s="1"/>
  <c r="AH13" i="9"/>
  <c r="AQ13" i="9" s="1"/>
  <c r="AN18" i="79"/>
  <c r="AI18" i="79"/>
  <c r="AH8" i="87"/>
  <c r="AQ8" i="87" s="1"/>
  <c r="Z12" i="84"/>
  <c r="AR18" i="71"/>
  <c r="AI17" i="89"/>
  <c r="AN17" i="89"/>
  <c r="U5" i="94"/>
  <c r="X5" i="94" s="1"/>
  <c r="AI19" i="24"/>
  <c r="AN19" i="24"/>
  <c r="Y13" i="58"/>
  <c r="X13" i="58"/>
  <c r="Y13" i="100"/>
  <c r="X13" i="100"/>
  <c r="Y18" i="47"/>
  <c r="X18" i="47"/>
  <c r="AE17" i="52"/>
  <c r="AF17" i="52"/>
  <c r="AO17" i="52" s="1"/>
  <c r="AG17" i="52"/>
  <c r="AP17" i="52" s="1"/>
  <c r="W18" i="52"/>
  <c r="AH21" i="2"/>
  <c r="AQ21" i="2" s="1"/>
  <c r="Y17" i="105"/>
  <c r="X17" i="105"/>
  <c r="AH17" i="46"/>
  <c r="AQ17" i="46" s="1"/>
  <c r="Z19" i="63"/>
  <c r="Z12" i="54"/>
  <c r="AH12" i="54"/>
  <c r="AQ12" i="54" s="1"/>
  <c r="AH19" i="71"/>
  <c r="AQ19" i="71" s="1"/>
  <c r="AR12" i="92"/>
  <c r="AN8" i="43"/>
  <c r="AI8" i="43"/>
  <c r="AG16" i="101"/>
  <c r="AP16" i="101" s="1"/>
  <c r="AE16" i="101"/>
  <c r="AF16" i="101"/>
  <c r="AO16" i="101" s="1"/>
  <c r="W17" i="101"/>
  <c r="AI7" i="55"/>
  <c r="AN7" i="55"/>
  <c r="AH19" i="38"/>
  <c r="AQ19" i="38" s="1"/>
  <c r="AR7" i="87"/>
  <c r="Z8" i="87"/>
  <c r="AR16" i="52"/>
  <c r="X19" i="59"/>
  <c r="Y19" i="59"/>
  <c r="Y10" i="11"/>
  <c r="X10" i="11"/>
  <c r="AF5" i="102"/>
  <c r="AO5" i="102" s="1"/>
  <c r="AE5" i="102"/>
  <c r="W6" i="102"/>
  <c r="AG5" i="102"/>
  <c r="AP5" i="102" s="1"/>
  <c r="Y20" i="24"/>
  <c r="X20" i="24"/>
  <c r="X8" i="18"/>
  <c r="Y8" i="18"/>
  <c r="Y19" i="93"/>
  <c r="X19" i="93"/>
  <c r="AN12" i="58"/>
  <c r="AI12" i="58"/>
  <c r="AH13" i="20"/>
  <c r="AQ13" i="20" s="1"/>
  <c r="AN9" i="16"/>
  <c r="AI9" i="16"/>
  <c r="AN9" i="11"/>
  <c r="AI9" i="11"/>
  <c r="AE5" i="42"/>
  <c r="AG5" i="42"/>
  <c r="AP5" i="42" s="1"/>
  <c r="AF5" i="42"/>
  <c r="AO5" i="42" s="1"/>
  <c r="W6" i="42"/>
  <c r="Y6" i="10"/>
  <c r="X6" i="10"/>
  <c r="Z6" i="10" s="1"/>
  <c r="AN20" i="67"/>
  <c r="AI20" i="67"/>
  <c r="AR8" i="91"/>
  <c r="U5" i="90"/>
  <c r="X5" i="90" s="1"/>
  <c r="AH12" i="96"/>
  <c r="AQ12" i="96" s="1"/>
  <c r="AI18" i="93"/>
  <c r="AN18" i="93"/>
  <c r="Y19" i="28"/>
  <c r="X19" i="28"/>
  <c r="AE5" i="48"/>
  <c r="AG5" i="48"/>
  <c r="AP5" i="48" s="1"/>
  <c r="W6" i="48"/>
  <c r="AF5" i="48"/>
  <c r="AO5" i="48" s="1"/>
  <c r="AE6" i="98"/>
  <c r="W7" i="98"/>
  <c r="AF6" i="98"/>
  <c r="AO6" i="98" s="1"/>
  <c r="AG6" i="98"/>
  <c r="AP6" i="98" s="1"/>
  <c r="Y8" i="103"/>
  <c r="X8" i="103"/>
  <c r="AS4" i="34"/>
  <c r="AS25" i="34" s="1"/>
  <c r="AL4" i="34"/>
  <c r="AU4" i="34" s="1"/>
  <c r="AU25" i="34" s="1"/>
  <c r="C11" i="34" s="1"/>
  <c r="W20" i="71"/>
  <c r="AE19" i="71"/>
  <c r="AG19" i="71"/>
  <c r="AP19" i="71" s="1"/>
  <c r="AF19" i="71"/>
  <c r="AO19" i="71" s="1"/>
  <c r="Y8" i="55"/>
  <c r="X8" i="55"/>
  <c r="AG19" i="38"/>
  <c r="AP19" i="38" s="1"/>
  <c r="AE19" i="38"/>
  <c r="W20" i="38"/>
  <c r="AF19" i="38"/>
  <c r="AO19" i="38" s="1"/>
  <c r="AR12" i="20"/>
  <c r="AR11" i="54"/>
  <c r="U5" i="85"/>
  <c r="X5" i="85" s="1"/>
  <c r="Y15" i="32"/>
  <c r="X15" i="32"/>
  <c r="AH18" i="97"/>
  <c r="AQ18" i="97" s="1"/>
  <c r="AH13" i="92"/>
  <c r="AQ13" i="92" s="1"/>
  <c r="AR11" i="84"/>
  <c r="AH9" i="91"/>
  <c r="AQ9" i="91" s="1"/>
  <c r="W16" i="53"/>
  <c r="AE15" i="53"/>
  <c r="AF15" i="53"/>
  <c r="AO15" i="53" s="1"/>
  <c r="AG15" i="53"/>
  <c r="AP15" i="53" s="1"/>
  <c r="Y13" i="104"/>
  <c r="X13" i="104"/>
  <c r="Z13" i="104" s="1"/>
  <c r="W9" i="49"/>
  <c r="AG8" i="49"/>
  <c r="AP8" i="49" s="1"/>
  <c r="AF8" i="49"/>
  <c r="AO8" i="49" s="1"/>
  <c r="AE8" i="49"/>
  <c r="AI19" i="33"/>
  <c r="AN19" i="33"/>
  <c r="AH8" i="83"/>
  <c r="AQ8" i="83" s="1"/>
  <c r="AH13" i="88"/>
  <c r="AQ13" i="88" s="1"/>
  <c r="U5" i="50"/>
  <c r="X5" i="50" s="1"/>
  <c r="AN18" i="59"/>
  <c r="AI18" i="59"/>
  <c r="AI5" i="10"/>
  <c r="AN5" i="10"/>
  <c r="Z12" i="96"/>
  <c r="AI17" i="47"/>
  <c r="AN17" i="47"/>
  <c r="Z13" i="45" l="1"/>
  <c r="Z13" i="100"/>
  <c r="W22" i="2"/>
  <c r="AG21" i="2"/>
  <c r="AP21" i="2" s="1"/>
  <c r="Z19" i="28"/>
  <c r="AF19" i="28" s="1"/>
  <c r="AO19" i="28" s="1"/>
  <c r="W18" i="86"/>
  <c r="Z19" i="59"/>
  <c r="AE19" i="59" s="1"/>
  <c r="Z8" i="18"/>
  <c r="AF8" i="18" s="1"/>
  <c r="AO8" i="18" s="1"/>
  <c r="Z15" i="32"/>
  <c r="W16" i="32" s="1"/>
  <c r="W20" i="59"/>
  <c r="AF19" i="59"/>
  <c r="AO19" i="59" s="1"/>
  <c r="AG19" i="59"/>
  <c r="AP19" i="59" s="1"/>
  <c r="AE8" i="18"/>
  <c r="W9" i="18"/>
  <c r="AG8" i="18"/>
  <c r="AP8" i="18" s="1"/>
  <c r="AF15" i="32"/>
  <c r="AO15" i="32" s="1"/>
  <c r="AE15" i="32"/>
  <c r="AE13" i="100"/>
  <c r="W14" i="100"/>
  <c r="AF13" i="100"/>
  <c r="AO13" i="100" s="1"/>
  <c r="AG13" i="100"/>
  <c r="AP13" i="100" s="1"/>
  <c r="AH8" i="55"/>
  <c r="AQ8" i="55" s="1"/>
  <c r="Y20" i="71"/>
  <c r="X20" i="71"/>
  <c r="AR20" i="67"/>
  <c r="Y6" i="42"/>
  <c r="X6" i="42"/>
  <c r="Z6" i="42" s="1"/>
  <c r="AR9" i="16"/>
  <c r="AE8" i="87"/>
  <c r="W9" i="87"/>
  <c r="AG8" i="87"/>
  <c r="AP8" i="87" s="1"/>
  <c r="AF8" i="87"/>
  <c r="AO8" i="87" s="1"/>
  <c r="AR7" i="55"/>
  <c r="AR8" i="43"/>
  <c r="AF19" i="63"/>
  <c r="AO19" i="63" s="1"/>
  <c r="AE19" i="63"/>
  <c r="W20" i="63"/>
  <c r="AG19" i="63"/>
  <c r="AP19" i="63" s="1"/>
  <c r="AH17" i="105"/>
  <c r="AQ17" i="105" s="1"/>
  <c r="Y18" i="52"/>
  <c r="X18" i="52"/>
  <c r="AR17" i="89"/>
  <c r="AI18" i="97"/>
  <c r="AN18" i="97"/>
  <c r="AH19" i="75"/>
  <c r="AQ19" i="75" s="1"/>
  <c r="AI9" i="41"/>
  <c r="AN9" i="41"/>
  <c r="AN5" i="35"/>
  <c r="AI5" i="35"/>
  <c r="Y18" i="46"/>
  <c r="X18" i="46"/>
  <c r="Z18" i="46" s="1"/>
  <c r="AI21" i="2"/>
  <c r="AN21" i="2"/>
  <c r="AH21" i="67"/>
  <c r="AQ21" i="67" s="1"/>
  <c r="AN13" i="88"/>
  <c r="AI13" i="88"/>
  <c r="AI13" i="20"/>
  <c r="AN13" i="20"/>
  <c r="AI13" i="9"/>
  <c r="AN13" i="9"/>
  <c r="AR17" i="47"/>
  <c r="AF12" i="96"/>
  <c r="AO12" i="96" s="1"/>
  <c r="AE12" i="96"/>
  <c r="W13" i="96"/>
  <c r="AG12" i="96"/>
  <c r="AP12" i="96" s="1"/>
  <c r="AH5" i="50"/>
  <c r="AQ5" i="50" s="1"/>
  <c r="Z5" i="50"/>
  <c r="Y9" i="49"/>
  <c r="X9" i="49"/>
  <c r="Z9" i="49" s="1"/>
  <c r="Z8" i="55"/>
  <c r="Y6" i="48"/>
  <c r="X6" i="48"/>
  <c r="AR12" i="58"/>
  <c r="Y6" i="102"/>
  <c r="X6" i="102"/>
  <c r="Z6" i="102" s="1"/>
  <c r="Z17" i="105"/>
  <c r="AH13" i="100"/>
  <c r="AQ13" i="100" s="1"/>
  <c r="Y19" i="97"/>
  <c r="X19" i="97"/>
  <c r="Z19" i="75"/>
  <c r="AR12" i="104"/>
  <c r="AI13" i="13"/>
  <c r="AN13" i="13"/>
  <c r="AI17" i="46"/>
  <c r="AN17" i="46"/>
  <c r="AR7" i="18"/>
  <c r="Z21" i="67"/>
  <c r="AI9" i="91"/>
  <c r="AN9" i="91"/>
  <c r="Y15" i="44"/>
  <c r="X15" i="44"/>
  <c r="AR18" i="59"/>
  <c r="AH15" i="32"/>
  <c r="AQ15" i="32" s="1"/>
  <c r="AI19" i="71"/>
  <c r="AN19" i="71"/>
  <c r="AR19" i="33"/>
  <c r="AH13" i="104"/>
  <c r="AQ13" i="104" s="1"/>
  <c r="AI15" i="53"/>
  <c r="AN15" i="53"/>
  <c r="AR18" i="93"/>
  <c r="AH6" i="10"/>
  <c r="AQ6" i="10" s="1"/>
  <c r="AH8" i="18"/>
  <c r="AQ8" i="18" s="1"/>
  <c r="AI5" i="102"/>
  <c r="AN5" i="102"/>
  <c r="Y17" i="101"/>
  <c r="X17" i="101"/>
  <c r="AR19" i="24"/>
  <c r="AN7" i="99"/>
  <c r="AI7" i="99"/>
  <c r="AN12" i="51"/>
  <c r="AI12" i="51"/>
  <c r="AR14" i="32"/>
  <c r="AI16" i="15"/>
  <c r="AN16" i="15"/>
  <c r="Y6" i="35"/>
  <c r="X6" i="35"/>
  <c r="AH9" i="43"/>
  <c r="AQ9" i="43" s="1"/>
  <c r="Y9" i="83"/>
  <c r="X9" i="83"/>
  <c r="Y14" i="20"/>
  <c r="X14" i="20"/>
  <c r="AI14" i="44"/>
  <c r="AN14" i="44"/>
  <c r="AI17" i="86"/>
  <c r="AN17" i="86"/>
  <c r="AG13" i="104"/>
  <c r="AP13" i="104" s="1"/>
  <c r="W14" i="104"/>
  <c r="AF13" i="104"/>
  <c r="AO13" i="104" s="1"/>
  <c r="AE13" i="104"/>
  <c r="Y16" i="53"/>
  <c r="X16" i="53"/>
  <c r="Z5" i="85"/>
  <c r="AH5" i="85"/>
  <c r="AQ5" i="85" s="1"/>
  <c r="Y20" i="38"/>
  <c r="X20" i="38"/>
  <c r="Z20" i="38" s="1"/>
  <c r="AH8" i="103"/>
  <c r="AQ8" i="103" s="1"/>
  <c r="Y7" i="98"/>
  <c r="X7" i="98"/>
  <c r="AI5" i="48"/>
  <c r="AN5" i="48"/>
  <c r="AH5" i="90"/>
  <c r="AQ5" i="90" s="1"/>
  <c r="Z5" i="90"/>
  <c r="AG6" i="10"/>
  <c r="AP6" i="10" s="1"/>
  <c r="AE6" i="10"/>
  <c r="W7" i="10"/>
  <c r="AF6" i="10"/>
  <c r="AO6" i="10" s="1"/>
  <c r="AI5" i="42"/>
  <c r="AN5" i="42"/>
  <c r="AH19" i="93"/>
  <c r="AQ19" i="93" s="1"/>
  <c r="AH20" i="24"/>
  <c r="AQ20" i="24" s="1"/>
  <c r="AH19" i="59"/>
  <c r="AQ19" i="59" s="1"/>
  <c r="AI17" i="52"/>
  <c r="AN17" i="52"/>
  <c r="W13" i="84"/>
  <c r="AG12" i="84"/>
  <c r="AP12" i="84" s="1"/>
  <c r="AF12" i="84"/>
  <c r="AO12" i="84" s="1"/>
  <c r="AE12" i="84"/>
  <c r="Y13" i="51"/>
  <c r="X13" i="51"/>
  <c r="AH18" i="89"/>
  <c r="AQ18" i="89" s="1"/>
  <c r="AH10" i="16"/>
  <c r="AQ10" i="16" s="1"/>
  <c r="Y10" i="41"/>
  <c r="X10" i="41"/>
  <c r="AF19" i="19"/>
  <c r="AO19" i="19" s="1"/>
  <c r="AG19" i="19"/>
  <c r="AP19" i="19" s="1"/>
  <c r="W20" i="19"/>
  <c r="AE19" i="19"/>
  <c r="Z9" i="43"/>
  <c r="AH11" i="95"/>
  <c r="AQ11" i="95" s="1"/>
  <c r="Y14" i="13"/>
  <c r="X14" i="13"/>
  <c r="Y14" i="92"/>
  <c r="X14" i="92"/>
  <c r="AR16" i="105"/>
  <c r="AH13" i="45"/>
  <c r="AQ13" i="45" s="1"/>
  <c r="AH19" i="79"/>
  <c r="AQ19" i="79" s="1"/>
  <c r="AI8" i="83"/>
  <c r="AR8" i="83" s="1"/>
  <c r="AN8" i="83"/>
  <c r="AN8" i="49"/>
  <c r="AI8" i="49"/>
  <c r="AI19" i="38"/>
  <c r="AN19" i="38"/>
  <c r="Z8" i="103"/>
  <c r="AN6" i="98"/>
  <c r="AI6" i="98"/>
  <c r="AH19" i="28"/>
  <c r="AQ19" i="28" s="1"/>
  <c r="AR9" i="11"/>
  <c r="Z19" i="93"/>
  <c r="Z20" i="24"/>
  <c r="AH10" i="11"/>
  <c r="AQ10" i="11" s="1"/>
  <c r="AI16" i="101"/>
  <c r="AN16" i="101"/>
  <c r="AH18" i="47"/>
  <c r="AQ18" i="47" s="1"/>
  <c r="AH13" i="58"/>
  <c r="AQ13" i="58" s="1"/>
  <c r="AH5" i="94"/>
  <c r="AQ5" i="94" s="1"/>
  <c r="Z5" i="94"/>
  <c r="AR10" i="95"/>
  <c r="AF18" i="89"/>
  <c r="AO18" i="89" s="1"/>
  <c r="W19" i="89"/>
  <c r="AG18" i="89"/>
  <c r="AP18" i="89" s="1"/>
  <c r="AE18" i="89"/>
  <c r="AE10" i="16"/>
  <c r="W11" i="16"/>
  <c r="AF10" i="16"/>
  <c r="AO10" i="16" s="1"/>
  <c r="AG10" i="16"/>
  <c r="AP10" i="16" s="1"/>
  <c r="Y17" i="15"/>
  <c r="X17" i="15"/>
  <c r="AH20" i="33"/>
  <c r="AQ20" i="33" s="1"/>
  <c r="AE5" i="82"/>
  <c r="W6" i="82"/>
  <c r="AG5" i="82"/>
  <c r="AP5" i="82" s="1"/>
  <c r="AF5" i="82"/>
  <c r="AO5" i="82" s="1"/>
  <c r="AG11" i="95"/>
  <c r="AP11" i="95" s="1"/>
  <c r="AF11" i="95"/>
  <c r="AO11" i="95" s="1"/>
  <c r="AE11" i="95"/>
  <c r="W12" i="95"/>
  <c r="AN13" i="92"/>
  <c r="AI13" i="92"/>
  <c r="Y22" i="2"/>
  <c r="X22" i="2"/>
  <c r="AR18" i="28"/>
  <c r="AE13" i="45"/>
  <c r="W14" i="45"/>
  <c r="AF13" i="45"/>
  <c r="AO13" i="45" s="1"/>
  <c r="AG13" i="45"/>
  <c r="AP13" i="45" s="1"/>
  <c r="AE19" i="79"/>
  <c r="W20" i="79"/>
  <c r="AG19" i="79"/>
  <c r="AP19" i="79" s="1"/>
  <c r="AF19" i="79"/>
  <c r="AO19" i="79" s="1"/>
  <c r="Y10" i="91"/>
  <c r="X10" i="91"/>
  <c r="AR5" i="10"/>
  <c r="Z10" i="11"/>
  <c r="W13" i="54"/>
  <c r="AG12" i="54"/>
  <c r="AP12" i="54" s="1"/>
  <c r="AE12" i="54"/>
  <c r="AF12" i="54"/>
  <c r="AO12" i="54" s="1"/>
  <c r="Z18" i="47"/>
  <c r="Z13" i="58"/>
  <c r="AR18" i="79"/>
  <c r="Y8" i="99"/>
  <c r="X8" i="99"/>
  <c r="Z8" i="99" s="1"/>
  <c r="Z20" i="33"/>
  <c r="AR7" i="103"/>
  <c r="AR12" i="100"/>
  <c r="Y14" i="88"/>
  <c r="X14" i="88"/>
  <c r="Y14" i="9"/>
  <c r="X14" i="9"/>
  <c r="Y18" i="86"/>
  <c r="X18" i="86"/>
  <c r="W20" i="28" l="1"/>
  <c r="X20" i="28" s="1"/>
  <c r="AG19" i="28"/>
  <c r="AP19" i="28" s="1"/>
  <c r="AE19" i="28"/>
  <c r="Z15" i="44"/>
  <c r="W16" i="44" s="1"/>
  <c r="Z6" i="48"/>
  <c r="W7" i="48" s="1"/>
  <c r="Z6" i="35"/>
  <c r="AE6" i="35" s="1"/>
  <c r="Z14" i="92"/>
  <c r="AF14" i="92" s="1"/>
  <c r="AO14" i="92" s="1"/>
  <c r="AG15" i="32"/>
  <c r="AP15" i="32" s="1"/>
  <c r="Z17" i="15"/>
  <c r="W18" i="15" s="1"/>
  <c r="Z14" i="13"/>
  <c r="W15" i="13" s="1"/>
  <c r="AF15" i="44"/>
  <c r="AO15" i="44" s="1"/>
  <c r="AG15" i="44"/>
  <c r="AE15" i="44"/>
  <c r="AN15" i="44" s="1"/>
  <c r="AG17" i="15"/>
  <c r="AP17" i="15" s="1"/>
  <c r="AF17" i="15"/>
  <c r="AO17" i="15" s="1"/>
  <c r="AE17" i="15"/>
  <c r="W7" i="102"/>
  <c r="AF6" i="102"/>
  <c r="AO6" i="102" s="1"/>
  <c r="AE6" i="102"/>
  <c r="AG6" i="102"/>
  <c r="AP6" i="102" s="1"/>
  <c r="AE14" i="92"/>
  <c r="W15" i="92"/>
  <c r="AG14" i="13"/>
  <c r="AP14" i="13" s="1"/>
  <c r="W7" i="35"/>
  <c r="AF6" i="35"/>
  <c r="AO6" i="35" s="1"/>
  <c r="AG6" i="35"/>
  <c r="AP6" i="35" s="1"/>
  <c r="AH10" i="91"/>
  <c r="AQ10" i="91" s="1"/>
  <c r="AF5" i="94"/>
  <c r="AO5" i="94" s="1"/>
  <c r="AE5" i="94"/>
  <c r="W6" i="94"/>
  <c r="AG5" i="94"/>
  <c r="AP5" i="94" s="1"/>
  <c r="AN12" i="54"/>
  <c r="AI12" i="54"/>
  <c r="AR19" i="38"/>
  <c r="AH10" i="41"/>
  <c r="AQ10" i="41" s="1"/>
  <c r="Y7" i="10"/>
  <c r="X7" i="10"/>
  <c r="AR17" i="86"/>
  <c r="AH9" i="83"/>
  <c r="AQ9" i="83" s="1"/>
  <c r="AR12" i="51"/>
  <c r="AH17" i="101"/>
  <c r="AQ17" i="101" s="1"/>
  <c r="AN12" i="96"/>
  <c r="AI12" i="96"/>
  <c r="AR18" i="97"/>
  <c r="Y20" i="63"/>
  <c r="X20" i="63"/>
  <c r="AN8" i="18"/>
  <c r="AI8" i="18"/>
  <c r="AR8" i="18" s="1"/>
  <c r="AH14" i="9"/>
  <c r="AQ14" i="9" s="1"/>
  <c r="Y20" i="28"/>
  <c r="AI19" i="28"/>
  <c r="AN19" i="28"/>
  <c r="AH22" i="2"/>
  <c r="AQ22" i="2" s="1"/>
  <c r="Y12" i="95"/>
  <c r="X12" i="95"/>
  <c r="AN10" i="16"/>
  <c r="AI10" i="16"/>
  <c r="AH18" i="86"/>
  <c r="AQ18" i="86" s="1"/>
  <c r="AH14" i="88"/>
  <c r="AQ14" i="88" s="1"/>
  <c r="Z22" i="2"/>
  <c r="AN11" i="95"/>
  <c r="AI11" i="95"/>
  <c r="Y6" i="82"/>
  <c r="X6" i="82"/>
  <c r="AF20" i="33"/>
  <c r="AO20" i="33" s="1"/>
  <c r="W21" i="33"/>
  <c r="AG20" i="33"/>
  <c r="AP20" i="33" s="1"/>
  <c r="AE20" i="33"/>
  <c r="AG13" i="58"/>
  <c r="AP13" i="58" s="1"/>
  <c r="W14" i="58"/>
  <c r="AF13" i="58"/>
  <c r="AO13" i="58" s="1"/>
  <c r="AE13" i="58"/>
  <c r="Y13" i="54"/>
  <c r="X13" i="54"/>
  <c r="Y14" i="45"/>
  <c r="X14" i="45"/>
  <c r="AN5" i="82"/>
  <c r="AI5" i="82"/>
  <c r="AI18" i="89"/>
  <c r="AN18" i="89"/>
  <c r="AR8" i="49"/>
  <c r="AF9" i="43"/>
  <c r="AO9" i="43" s="1"/>
  <c r="AG9" i="43"/>
  <c r="AP9" i="43" s="1"/>
  <c r="AE9" i="43"/>
  <c r="W10" i="43"/>
  <c r="Z10" i="41"/>
  <c r="AH13" i="51"/>
  <c r="AQ13" i="51" s="1"/>
  <c r="AN6" i="10"/>
  <c r="AI6" i="10"/>
  <c r="AH20" i="38"/>
  <c r="AQ20" i="38" s="1"/>
  <c r="AI13" i="104"/>
  <c r="AR13" i="104" s="1"/>
  <c r="AN13" i="104"/>
  <c r="Z9" i="83"/>
  <c r="Z17" i="101"/>
  <c r="AR15" i="53"/>
  <c r="W20" i="75"/>
  <c r="AG19" i="75"/>
  <c r="AP19" i="75" s="1"/>
  <c r="AE19" i="75"/>
  <c r="AF19" i="75"/>
  <c r="AO19" i="75" s="1"/>
  <c r="W9" i="55"/>
  <c r="AE8" i="55"/>
  <c r="AF8" i="55"/>
  <c r="AO8" i="55" s="1"/>
  <c r="AG8" i="55"/>
  <c r="AP8" i="55" s="1"/>
  <c r="W6" i="50"/>
  <c r="AE5" i="50"/>
  <c r="AF5" i="50"/>
  <c r="AO5" i="50" s="1"/>
  <c r="AG5" i="50"/>
  <c r="AP5" i="50" s="1"/>
  <c r="AR13" i="20"/>
  <c r="AR21" i="2"/>
  <c r="AN19" i="63"/>
  <c r="AI19" i="63"/>
  <c r="AH20" i="71"/>
  <c r="AQ20" i="71" s="1"/>
  <c r="Z10" i="91"/>
  <c r="AH17" i="15"/>
  <c r="AQ17" i="15" s="1"/>
  <c r="Y11" i="16"/>
  <c r="X11" i="16"/>
  <c r="Z18" i="86"/>
  <c r="Z14" i="88"/>
  <c r="AH8" i="99"/>
  <c r="AQ8" i="99" s="1"/>
  <c r="W19" i="47"/>
  <c r="AG18" i="47"/>
  <c r="AP18" i="47" s="1"/>
  <c r="AF18" i="47"/>
  <c r="AO18" i="47" s="1"/>
  <c r="AE18" i="47"/>
  <c r="AG10" i="11"/>
  <c r="AP10" i="11" s="1"/>
  <c r="AE10" i="11"/>
  <c r="AF10" i="11"/>
  <c r="AO10" i="11" s="1"/>
  <c r="W11" i="11"/>
  <c r="Y20" i="79"/>
  <c r="X20" i="79"/>
  <c r="AI13" i="45"/>
  <c r="AN13" i="45"/>
  <c r="AR13" i="92"/>
  <c r="AR16" i="101"/>
  <c r="AG20" i="24"/>
  <c r="AP20" i="24" s="1"/>
  <c r="AF20" i="24"/>
  <c r="AO20" i="24" s="1"/>
  <c r="AE20" i="24"/>
  <c r="W21" i="24"/>
  <c r="AR6" i="98"/>
  <c r="AH14" i="92"/>
  <c r="AQ14" i="92" s="1"/>
  <c r="AI19" i="19"/>
  <c r="AN19" i="19"/>
  <c r="Z13" i="51"/>
  <c r="Y13" i="84"/>
  <c r="X13" i="84"/>
  <c r="AR5" i="48"/>
  <c r="W21" i="38"/>
  <c r="AE20" i="38"/>
  <c r="AF20" i="38"/>
  <c r="AO20" i="38" s="1"/>
  <c r="AG20" i="38"/>
  <c r="AP20" i="38" s="1"/>
  <c r="AE5" i="85"/>
  <c r="AF5" i="85"/>
  <c r="AO5" i="85" s="1"/>
  <c r="W6" i="85"/>
  <c r="AG5" i="85"/>
  <c r="AP5" i="85" s="1"/>
  <c r="AR14" i="44"/>
  <c r="AR7" i="99"/>
  <c r="AR17" i="46"/>
  <c r="AH19" i="97"/>
  <c r="AQ19" i="97" s="1"/>
  <c r="AH9" i="49"/>
  <c r="AQ9" i="49" s="1"/>
  <c r="AR13" i="88"/>
  <c r="AH18" i="46"/>
  <c r="AQ18" i="46" s="1"/>
  <c r="AR9" i="41"/>
  <c r="AH6" i="42"/>
  <c r="AQ6" i="42" s="1"/>
  <c r="Z20" i="71"/>
  <c r="Y14" i="100"/>
  <c r="X14" i="100"/>
  <c r="Z14" i="100" s="1"/>
  <c r="Y16" i="32"/>
  <c r="X16" i="32"/>
  <c r="Y19" i="89"/>
  <c r="X19" i="89"/>
  <c r="Z19" i="89" s="1"/>
  <c r="W20" i="93"/>
  <c r="AG19" i="93"/>
  <c r="AP19" i="93" s="1"/>
  <c r="AF19" i="93"/>
  <c r="AO19" i="93" s="1"/>
  <c r="AE19" i="93"/>
  <c r="Y20" i="19"/>
  <c r="X20" i="19"/>
  <c r="AR5" i="42"/>
  <c r="AH7" i="98"/>
  <c r="AQ7" i="98" s="1"/>
  <c r="AH16" i="53"/>
  <c r="AQ16" i="53" s="1"/>
  <c r="Y14" i="104"/>
  <c r="X14" i="104"/>
  <c r="AH14" i="20"/>
  <c r="AQ14" i="20" s="1"/>
  <c r="AR16" i="15"/>
  <c r="AR19" i="71"/>
  <c r="AR9" i="91"/>
  <c r="Z19" i="97"/>
  <c r="AF9" i="49"/>
  <c r="AO9" i="49" s="1"/>
  <c r="AE9" i="49"/>
  <c r="W10" i="49"/>
  <c r="AG9" i="49"/>
  <c r="AP9" i="49" s="1"/>
  <c r="AE18" i="46"/>
  <c r="AF18" i="46"/>
  <c r="AO18" i="46" s="1"/>
  <c r="AG18" i="46"/>
  <c r="AP18" i="46" s="1"/>
  <c r="W19" i="46"/>
  <c r="AH18" i="52"/>
  <c r="AQ18" i="52" s="1"/>
  <c r="AE6" i="42"/>
  <c r="W7" i="42"/>
  <c r="AF6" i="42"/>
  <c r="AO6" i="42" s="1"/>
  <c r="AG6" i="42"/>
  <c r="AP6" i="42" s="1"/>
  <c r="AN13" i="100"/>
  <c r="AI13" i="100"/>
  <c r="AN19" i="59"/>
  <c r="AI19" i="59"/>
  <c r="AG8" i="99"/>
  <c r="AP8" i="99" s="1"/>
  <c r="AF8" i="99"/>
  <c r="AO8" i="99" s="1"/>
  <c r="AE8" i="99"/>
  <c r="W9" i="99"/>
  <c r="AN19" i="79"/>
  <c r="AI19" i="79"/>
  <c r="AR19" i="79" s="1"/>
  <c r="Z14" i="9"/>
  <c r="W9" i="103"/>
  <c r="AG8" i="103"/>
  <c r="AP8" i="103" s="1"/>
  <c r="AE8" i="103"/>
  <c r="AF8" i="103"/>
  <c r="AO8" i="103" s="1"/>
  <c r="AR17" i="52"/>
  <c r="Z7" i="98"/>
  <c r="Z16" i="53"/>
  <c r="Z14" i="20"/>
  <c r="AR5" i="102"/>
  <c r="W22" i="67"/>
  <c r="AF21" i="67"/>
  <c r="AO21" i="67" s="1"/>
  <c r="AG21" i="67"/>
  <c r="AP21" i="67" s="1"/>
  <c r="AE21" i="67"/>
  <c r="AR13" i="13"/>
  <c r="AG17" i="105"/>
  <c r="AP17" i="105" s="1"/>
  <c r="AE17" i="105"/>
  <c r="AF17" i="105"/>
  <c r="AO17" i="105" s="1"/>
  <c r="W18" i="105"/>
  <c r="AH6" i="48"/>
  <c r="AQ6" i="48" s="1"/>
  <c r="Z18" i="52"/>
  <c r="Y9" i="87"/>
  <c r="X9" i="87"/>
  <c r="AH14" i="13"/>
  <c r="AQ14" i="13" s="1"/>
  <c r="AN12" i="84"/>
  <c r="AI12" i="84"/>
  <c r="W6" i="90"/>
  <c r="AG5" i="90"/>
  <c r="AP5" i="90" s="1"/>
  <c r="AF5" i="90"/>
  <c r="AO5" i="90" s="1"/>
  <c r="AE5" i="90"/>
  <c r="AH6" i="35"/>
  <c r="AQ6" i="35" s="1"/>
  <c r="AH15" i="44"/>
  <c r="AQ15" i="44" s="1"/>
  <c r="AH6" i="102"/>
  <c r="AQ6" i="102" s="1"/>
  <c r="AG6" i="48"/>
  <c r="AP6" i="48" s="1"/>
  <c r="Y13" i="96"/>
  <c r="X13" i="96"/>
  <c r="AR13" i="9"/>
  <c r="AR5" i="35"/>
  <c r="AN8" i="87"/>
  <c r="AI8" i="87"/>
  <c r="AI15" i="32"/>
  <c r="AN15" i="32"/>
  <c r="Y9" i="18"/>
  <c r="X9" i="18"/>
  <c r="Y20" i="59"/>
  <c r="X20" i="59"/>
  <c r="Z20" i="19" l="1"/>
  <c r="AF20" i="19" s="1"/>
  <c r="AO20" i="19" s="1"/>
  <c r="Z13" i="84"/>
  <c r="AG14" i="92"/>
  <c r="AP14" i="92" s="1"/>
  <c r="AE6" i="48"/>
  <c r="Z14" i="45"/>
  <c r="AF14" i="45" s="1"/>
  <c r="AO14" i="45" s="1"/>
  <c r="AF6" i="48"/>
  <c r="AO6" i="48" s="1"/>
  <c r="Z20" i="79"/>
  <c r="AG20" i="79" s="1"/>
  <c r="AP20" i="79" s="1"/>
  <c r="AF14" i="13"/>
  <c r="AO14" i="13" s="1"/>
  <c r="AE14" i="13"/>
  <c r="Z20" i="59"/>
  <c r="AG20" i="59" s="1"/>
  <c r="AP20" i="59" s="1"/>
  <c r="Z13" i="96"/>
  <c r="W14" i="96" s="1"/>
  <c r="Z9" i="87"/>
  <c r="AG9" i="87" s="1"/>
  <c r="AP9" i="87" s="1"/>
  <c r="W21" i="59"/>
  <c r="AF9" i="87"/>
  <c r="AO9" i="87" s="1"/>
  <c r="AE9" i="87"/>
  <c r="W10" i="87"/>
  <c r="W15" i="45"/>
  <c r="AR8" i="87"/>
  <c r="AG20" i="19"/>
  <c r="AP20" i="19" s="1"/>
  <c r="AH19" i="89"/>
  <c r="AQ19" i="89" s="1"/>
  <c r="AH14" i="100"/>
  <c r="AQ14" i="100" s="1"/>
  <c r="AH13" i="84"/>
  <c r="AQ13" i="84" s="1"/>
  <c r="Y21" i="24"/>
  <c r="X21" i="24"/>
  <c r="AG14" i="88"/>
  <c r="AP14" i="88" s="1"/>
  <c r="AF14" i="88"/>
  <c r="AO14" i="88" s="1"/>
  <c r="W15" i="88"/>
  <c r="AE14" i="88"/>
  <c r="AR19" i="63"/>
  <c r="AF22" i="2"/>
  <c r="AO22" i="2" s="1"/>
  <c r="AG22" i="2"/>
  <c r="AP22" i="2" s="1"/>
  <c r="W23" i="2"/>
  <c r="AE22" i="2"/>
  <c r="AR12" i="54"/>
  <c r="Y15" i="13"/>
  <c r="X15" i="13"/>
  <c r="Y7" i="48"/>
  <c r="X7" i="48"/>
  <c r="AE18" i="52"/>
  <c r="W19" i="52"/>
  <c r="AF18" i="52"/>
  <c r="AO18" i="52" s="1"/>
  <c r="AG18" i="52"/>
  <c r="AP18" i="52" s="1"/>
  <c r="AI18" i="46"/>
  <c r="AN18" i="46"/>
  <c r="AF19" i="97"/>
  <c r="AO19" i="97" s="1"/>
  <c r="AE19" i="97"/>
  <c r="AN19" i="97" s="1"/>
  <c r="AG19" i="97"/>
  <c r="W20" i="97"/>
  <c r="AH14" i="104"/>
  <c r="AQ14" i="104" s="1"/>
  <c r="AF19" i="89"/>
  <c r="AO19" i="89" s="1"/>
  <c r="AG19" i="89"/>
  <c r="AP19" i="89" s="1"/>
  <c r="W20" i="89"/>
  <c r="AE19" i="89"/>
  <c r="AG14" i="100"/>
  <c r="AP14" i="100" s="1"/>
  <c r="W15" i="100"/>
  <c r="AE14" i="100"/>
  <c r="AF14" i="100"/>
  <c r="AO14" i="100" s="1"/>
  <c r="W14" i="84"/>
  <c r="AE13" i="84"/>
  <c r="AF13" i="84"/>
  <c r="AO13" i="84" s="1"/>
  <c r="AG13" i="84"/>
  <c r="AP13" i="84" s="1"/>
  <c r="AN20" i="24"/>
  <c r="AI20" i="24"/>
  <c r="AI18" i="47"/>
  <c r="AN18" i="47"/>
  <c r="AE18" i="86"/>
  <c r="W19" i="86"/>
  <c r="AF18" i="86"/>
  <c r="AO18" i="86" s="1"/>
  <c r="AG18" i="86"/>
  <c r="AP18" i="86" s="1"/>
  <c r="Y20" i="75"/>
  <c r="X20" i="75"/>
  <c r="Y10" i="43"/>
  <c r="X10" i="43"/>
  <c r="Z10" i="43" s="1"/>
  <c r="Y14" i="58"/>
  <c r="X14" i="58"/>
  <c r="AH6" i="82"/>
  <c r="AQ6" i="82" s="1"/>
  <c r="AH12" i="95"/>
  <c r="AQ12" i="95" s="1"/>
  <c r="AR19" i="28"/>
  <c r="AI14" i="92"/>
  <c r="AN14" i="92"/>
  <c r="Y7" i="102"/>
  <c r="X7" i="102"/>
  <c r="AH9" i="18"/>
  <c r="AQ9" i="18" s="1"/>
  <c r="Y6" i="90"/>
  <c r="X6" i="90"/>
  <c r="Z6" i="90" s="1"/>
  <c r="AE16" i="53"/>
  <c r="AN16" i="53" s="1"/>
  <c r="AF16" i="53"/>
  <c r="AO16" i="53" s="1"/>
  <c r="W17" i="53"/>
  <c r="AG16" i="53"/>
  <c r="AN8" i="103"/>
  <c r="AI8" i="103"/>
  <c r="Y7" i="42"/>
  <c r="X7" i="42"/>
  <c r="Z14" i="104"/>
  <c r="AI19" i="93"/>
  <c r="AN19" i="93"/>
  <c r="AN20" i="38"/>
  <c r="AI20" i="38"/>
  <c r="AR20" i="38" s="1"/>
  <c r="Y11" i="11"/>
  <c r="X11" i="11"/>
  <c r="AH11" i="16"/>
  <c r="AQ11" i="16" s="1"/>
  <c r="AI8" i="55"/>
  <c r="AN8" i="55"/>
  <c r="AI9" i="43"/>
  <c r="AN9" i="43"/>
  <c r="AR18" i="89"/>
  <c r="AH13" i="54"/>
  <c r="AQ13" i="54" s="1"/>
  <c r="Z6" i="82"/>
  <c r="Z12" i="95"/>
  <c r="AH20" i="28"/>
  <c r="AQ20" i="28" s="1"/>
  <c r="AR12" i="96"/>
  <c r="AH7" i="10"/>
  <c r="AQ7" i="10" s="1"/>
  <c r="Y16" i="44"/>
  <c r="X16" i="44"/>
  <c r="AH13" i="96"/>
  <c r="AQ13" i="96" s="1"/>
  <c r="AG14" i="20"/>
  <c r="AP14" i="20" s="1"/>
  <c r="AE14" i="20"/>
  <c r="W15" i="20"/>
  <c r="AF14" i="20"/>
  <c r="AO14" i="20" s="1"/>
  <c r="AR19" i="59"/>
  <c r="AR12" i="84"/>
  <c r="AI17" i="105"/>
  <c r="AN17" i="105"/>
  <c r="AG7" i="98"/>
  <c r="AP7" i="98" s="1"/>
  <c r="AF7" i="98"/>
  <c r="AO7" i="98" s="1"/>
  <c r="AE7" i="98"/>
  <c r="W8" i="98"/>
  <c r="Y9" i="99"/>
  <c r="X9" i="99"/>
  <c r="AR13" i="100"/>
  <c r="AI6" i="42"/>
  <c r="AN6" i="42"/>
  <c r="AH16" i="32"/>
  <c r="AQ16" i="32" s="1"/>
  <c r="AF20" i="71"/>
  <c r="AO20" i="71" s="1"/>
  <c r="W21" i="71"/>
  <c r="AG20" i="71"/>
  <c r="AP20" i="71" s="1"/>
  <c r="AE20" i="71"/>
  <c r="Y6" i="85"/>
  <c r="X6" i="85"/>
  <c r="Y21" i="38"/>
  <c r="X21" i="38"/>
  <c r="AE13" i="51"/>
  <c r="W14" i="51"/>
  <c r="AF13" i="51"/>
  <c r="AO13" i="51" s="1"/>
  <c r="AG13" i="51"/>
  <c r="AP13" i="51" s="1"/>
  <c r="AR13" i="45"/>
  <c r="Z11" i="16"/>
  <c r="W11" i="91"/>
  <c r="AF10" i="91"/>
  <c r="AO10" i="91" s="1"/>
  <c r="AE10" i="91"/>
  <c r="AG10" i="91"/>
  <c r="AP10" i="91" s="1"/>
  <c r="AI5" i="50"/>
  <c r="AN5" i="50"/>
  <c r="Y9" i="55"/>
  <c r="X9" i="55"/>
  <c r="AR5" i="82"/>
  <c r="Z13" i="54"/>
  <c r="AI20" i="33"/>
  <c r="AR20" i="33" s="1"/>
  <c r="AN20" i="33"/>
  <c r="Z20" i="28"/>
  <c r="AH20" i="63"/>
  <c r="AQ20" i="63" s="1"/>
  <c r="Z7" i="10"/>
  <c r="Y7" i="35"/>
  <c r="X7" i="35"/>
  <c r="AI14" i="13"/>
  <c r="AR14" i="13" s="1"/>
  <c r="AN14" i="13"/>
  <c r="Y18" i="15"/>
  <c r="X18" i="15"/>
  <c r="Y18" i="105"/>
  <c r="X18" i="105"/>
  <c r="AH20" i="59"/>
  <c r="AQ20" i="59" s="1"/>
  <c r="AH9" i="87"/>
  <c r="AQ9" i="87" s="1"/>
  <c r="Y22" i="67"/>
  <c r="X22" i="67"/>
  <c r="Y9" i="103"/>
  <c r="X9" i="103"/>
  <c r="AN8" i="99"/>
  <c r="AI8" i="99"/>
  <c r="AR8" i="99" s="1"/>
  <c r="Y19" i="46"/>
  <c r="X19" i="46"/>
  <c r="X10" i="49"/>
  <c r="Y10" i="49"/>
  <c r="Z16" i="32"/>
  <c r="AH20" i="79"/>
  <c r="AQ20" i="79" s="1"/>
  <c r="AI10" i="11"/>
  <c r="AN10" i="11"/>
  <c r="Y19" i="47"/>
  <c r="X19" i="47"/>
  <c r="Z19" i="47" s="1"/>
  <c r="Y6" i="50"/>
  <c r="X6" i="50"/>
  <c r="AG17" i="101"/>
  <c r="AP17" i="101" s="1"/>
  <c r="W18" i="101"/>
  <c r="AF17" i="101"/>
  <c r="AO17" i="101" s="1"/>
  <c r="AE17" i="101"/>
  <c r="AR6" i="10"/>
  <c r="AR11" i="95"/>
  <c r="Z20" i="63"/>
  <c r="Y6" i="94"/>
  <c r="X6" i="94"/>
  <c r="Z6" i="94" s="1"/>
  <c r="AN6" i="35"/>
  <c r="AI6" i="35"/>
  <c r="AI17" i="15"/>
  <c r="AN17" i="15"/>
  <c r="AI15" i="44"/>
  <c r="AP15" i="44"/>
  <c r="AN21" i="67"/>
  <c r="AI21" i="67"/>
  <c r="AR21" i="67" s="1"/>
  <c r="Z9" i="18"/>
  <c r="AR15" i="32"/>
  <c r="AN6" i="48"/>
  <c r="AI6" i="48"/>
  <c r="AN5" i="90"/>
  <c r="AI5" i="90"/>
  <c r="AG14" i="9"/>
  <c r="AP14" i="9" s="1"/>
  <c r="AE14" i="9"/>
  <c r="W15" i="9"/>
  <c r="AF14" i="9"/>
  <c r="AO14" i="9" s="1"/>
  <c r="AN9" i="49"/>
  <c r="AI9" i="49"/>
  <c r="AH20" i="19"/>
  <c r="AQ20" i="19" s="1"/>
  <c r="Y20" i="93"/>
  <c r="X20" i="93"/>
  <c r="AN5" i="85"/>
  <c r="AI5" i="85"/>
  <c r="AR19" i="19"/>
  <c r="AI19" i="75"/>
  <c r="AN19" i="75"/>
  <c r="W10" i="83"/>
  <c r="AF9" i="83"/>
  <c r="AO9" i="83" s="1"/>
  <c r="AE9" i="83"/>
  <c r="AG9" i="83"/>
  <c r="AP9" i="83" s="1"/>
  <c r="AG10" i="41"/>
  <c r="AP10" i="41" s="1"/>
  <c r="AF10" i="41"/>
  <c r="AO10" i="41" s="1"/>
  <c r="W11" i="41"/>
  <c r="AE10" i="41"/>
  <c r="AH14" i="45"/>
  <c r="AQ14" i="45" s="1"/>
  <c r="AN13" i="58"/>
  <c r="AI13" i="58"/>
  <c r="Y21" i="33"/>
  <c r="X21" i="33"/>
  <c r="AR10" i="16"/>
  <c r="AN5" i="94"/>
  <c r="AI5" i="94"/>
  <c r="Y15" i="92"/>
  <c r="X15" i="92"/>
  <c r="Z15" i="92" s="1"/>
  <c r="AN6" i="102"/>
  <c r="AI6" i="102"/>
  <c r="Z20" i="93" l="1"/>
  <c r="Z10" i="49"/>
  <c r="Z18" i="105"/>
  <c r="Z9" i="99"/>
  <c r="AG9" i="99" s="1"/>
  <c r="AP9" i="99" s="1"/>
  <c r="AE14" i="45"/>
  <c r="AI14" i="45" s="1"/>
  <c r="AF20" i="79"/>
  <c r="AO20" i="79" s="1"/>
  <c r="AG14" i="45"/>
  <c r="AP14" i="45" s="1"/>
  <c r="AE20" i="19"/>
  <c r="AE20" i="79"/>
  <c r="W21" i="19"/>
  <c r="X21" i="19" s="1"/>
  <c r="W21" i="79"/>
  <c r="Y21" i="79" s="1"/>
  <c r="AF13" i="96"/>
  <c r="AO13" i="96" s="1"/>
  <c r="AF20" i="59"/>
  <c r="AO20" i="59" s="1"/>
  <c r="Z11" i="11"/>
  <c r="Z20" i="75"/>
  <c r="W21" i="75" s="1"/>
  <c r="AG13" i="96"/>
  <c r="AP13" i="96" s="1"/>
  <c r="AE20" i="59"/>
  <c r="AN20" i="59" s="1"/>
  <c r="Z14" i="58"/>
  <c r="W15" i="58" s="1"/>
  <c r="AE13" i="96"/>
  <c r="Z6" i="50"/>
  <c r="AE6" i="50" s="1"/>
  <c r="AE10" i="49"/>
  <c r="AF10" i="49"/>
  <c r="AO10" i="49" s="1"/>
  <c r="AG10" i="49"/>
  <c r="AP10" i="49" s="1"/>
  <c r="W11" i="49"/>
  <c r="AF20" i="75"/>
  <c r="AO20" i="75" s="1"/>
  <c r="AE20" i="75"/>
  <c r="AF15" i="92"/>
  <c r="AO15" i="92" s="1"/>
  <c r="AE15" i="92"/>
  <c r="W16" i="92"/>
  <c r="AG15" i="92"/>
  <c r="AP15" i="92" s="1"/>
  <c r="W7" i="50"/>
  <c r="AF6" i="50"/>
  <c r="AO6" i="50" s="1"/>
  <c r="AG6" i="50"/>
  <c r="AP6" i="50" s="1"/>
  <c r="AE14" i="58"/>
  <c r="AG14" i="58"/>
  <c r="AP14" i="58" s="1"/>
  <c r="AF14" i="58"/>
  <c r="AO14" i="58" s="1"/>
  <c r="AN9" i="83"/>
  <c r="AI9" i="83"/>
  <c r="AN14" i="9"/>
  <c r="AI14" i="9"/>
  <c r="AR14" i="9" s="1"/>
  <c r="AH21" i="33"/>
  <c r="AQ21" i="33" s="1"/>
  <c r="AR10" i="11"/>
  <c r="AH9" i="103"/>
  <c r="AQ9" i="103" s="1"/>
  <c r="AH7" i="35"/>
  <c r="AQ7" i="35" s="1"/>
  <c r="AE20" i="28"/>
  <c r="W21" i="28"/>
  <c r="AF20" i="28"/>
  <c r="AO20" i="28" s="1"/>
  <c r="AG20" i="28"/>
  <c r="AP20" i="28" s="1"/>
  <c r="AH9" i="55"/>
  <c r="AQ9" i="55" s="1"/>
  <c r="AH21" i="38"/>
  <c r="AQ21" i="38" s="1"/>
  <c r="AI20" i="71"/>
  <c r="AN20" i="71"/>
  <c r="AN7" i="98"/>
  <c r="AI7" i="98"/>
  <c r="AI14" i="20"/>
  <c r="AN14" i="20"/>
  <c r="AR9" i="43"/>
  <c r="AH7" i="102"/>
  <c r="AQ7" i="102" s="1"/>
  <c r="AI18" i="86"/>
  <c r="AN18" i="86"/>
  <c r="AI14" i="100"/>
  <c r="AN14" i="100"/>
  <c r="AR18" i="46"/>
  <c r="AH7" i="48"/>
  <c r="AQ7" i="48" s="1"/>
  <c r="Y15" i="45"/>
  <c r="X15" i="45"/>
  <c r="AI10" i="41"/>
  <c r="AN10" i="41"/>
  <c r="AR15" i="44"/>
  <c r="Y11" i="41"/>
  <c r="X11" i="41"/>
  <c r="AR5" i="85"/>
  <c r="AH10" i="49"/>
  <c r="AQ10" i="49" s="1"/>
  <c r="Y10" i="83"/>
  <c r="X10" i="83"/>
  <c r="AR9" i="49"/>
  <c r="AR5" i="90"/>
  <c r="AE9" i="18"/>
  <c r="AF9" i="18"/>
  <c r="AO9" i="18" s="1"/>
  <c r="W10" i="18"/>
  <c r="AG9" i="18"/>
  <c r="AP9" i="18" s="1"/>
  <c r="AR17" i="15"/>
  <c r="W21" i="63"/>
  <c r="AE20" i="63"/>
  <c r="AF20" i="63"/>
  <c r="AO20" i="63" s="1"/>
  <c r="AG20" i="63"/>
  <c r="AP20" i="63" s="1"/>
  <c r="AI17" i="101"/>
  <c r="AN17" i="101"/>
  <c r="AH19" i="46"/>
  <c r="AQ19" i="46" s="1"/>
  <c r="Z9" i="103"/>
  <c r="AH18" i="15"/>
  <c r="AQ18" i="15" s="1"/>
  <c r="Z7" i="35"/>
  <c r="Z9" i="55"/>
  <c r="AI10" i="91"/>
  <c r="AN10" i="91"/>
  <c r="Z21" i="38"/>
  <c r="AH9" i="99"/>
  <c r="AQ9" i="99" s="1"/>
  <c r="AH16" i="44"/>
  <c r="AQ16" i="44" s="1"/>
  <c r="AR8" i="103"/>
  <c r="Z7" i="102"/>
  <c r="Y15" i="100"/>
  <c r="Z15" i="100" s="1"/>
  <c r="X15" i="100"/>
  <c r="Y20" i="97"/>
  <c r="X20" i="97"/>
  <c r="Z7" i="48"/>
  <c r="AH21" i="24"/>
  <c r="AQ21" i="24" s="1"/>
  <c r="AN20" i="19"/>
  <c r="AI20" i="19"/>
  <c r="AN13" i="96"/>
  <c r="AI13" i="96"/>
  <c r="AR6" i="102"/>
  <c r="AR19" i="75"/>
  <c r="Z21" i="33"/>
  <c r="AR5" i="94"/>
  <c r="AH20" i="93"/>
  <c r="AQ20" i="93" s="1"/>
  <c r="AR6" i="35"/>
  <c r="AH19" i="47"/>
  <c r="AQ19" i="47" s="1"/>
  <c r="Z19" i="46"/>
  <c r="Z18" i="15"/>
  <c r="Y21" i="71"/>
  <c r="X21" i="71"/>
  <c r="Z21" i="71" s="1"/>
  <c r="Z16" i="44"/>
  <c r="W13" i="95"/>
  <c r="AF12" i="95"/>
  <c r="AO12" i="95" s="1"/>
  <c r="AG12" i="95"/>
  <c r="AP12" i="95" s="1"/>
  <c r="AE12" i="95"/>
  <c r="AR8" i="55"/>
  <c r="AH11" i="11"/>
  <c r="AQ11" i="11" s="1"/>
  <c r="AR19" i="93"/>
  <c r="AH6" i="90"/>
  <c r="AQ6" i="90" s="1"/>
  <c r="AH10" i="43"/>
  <c r="AQ10" i="43" s="1"/>
  <c r="AR18" i="47"/>
  <c r="AN13" i="84"/>
  <c r="AI13" i="84"/>
  <c r="AI19" i="97"/>
  <c r="AP19" i="97"/>
  <c r="AN22" i="2"/>
  <c r="AI22" i="2"/>
  <c r="Z21" i="24"/>
  <c r="Y21" i="19"/>
  <c r="AN20" i="79"/>
  <c r="AI20" i="79"/>
  <c r="AR20" i="79" s="1"/>
  <c r="Y14" i="96"/>
  <c r="X14" i="96"/>
  <c r="AR13" i="58"/>
  <c r="W21" i="93"/>
  <c r="AG20" i="93"/>
  <c r="AP20" i="93" s="1"/>
  <c r="AF20" i="93"/>
  <c r="AO20" i="93" s="1"/>
  <c r="AE20" i="93"/>
  <c r="AR6" i="48"/>
  <c r="Y18" i="101"/>
  <c r="X18" i="101"/>
  <c r="AF19" i="47"/>
  <c r="AO19" i="47" s="1"/>
  <c r="AE19" i="47"/>
  <c r="W20" i="47"/>
  <c r="AG19" i="47"/>
  <c r="AP19" i="47" s="1"/>
  <c r="W17" i="32"/>
  <c r="AG16" i="32"/>
  <c r="AP16" i="32" s="1"/>
  <c r="AE16" i="32"/>
  <c r="AF16" i="32"/>
  <c r="AO16" i="32" s="1"/>
  <c r="AH22" i="67"/>
  <c r="AQ22" i="67" s="1"/>
  <c r="AE7" i="10"/>
  <c r="AG7" i="10"/>
  <c r="AP7" i="10" s="1"/>
  <c r="W8" i="10"/>
  <c r="AF7" i="10"/>
  <c r="AO7" i="10" s="1"/>
  <c r="W14" i="54"/>
  <c r="AG13" i="54"/>
  <c r="AP13" i="54" s="1"/>
  <c r="AE13" i="54"/>
  <c r="AF13" i="54"/>
  <c r="AO13" i="54" s="1"/>
  <c r="Y11" i="91"/>
  <c r="X11" i="91"/>
  <c r="AH6" i="85"/>
  <c r="AQ6" i="85" s="1"/>
  <c r="W7" i="82"/>
  <c r="AG6" i="82"/>
  <c r="AP6" i="82" s="1"/>
  <c r="AF6" i="82"/>
  <c r="AO6" i="82" s="1"/>
  <c r="AE6" i="82"/>
  <c r="W12" i="11"/>
  <c r="AG11" i="11"/>
  <c r="AP11" i="11" s="1"/>
  <c r="AF11" i="11"/>
  <c r="AO11" i="11" s="1"/>
  <c r="AE11" i="11"/>
  <c r="AE14" i="104"/>
  <c r="AG14" i="104"/>
  <c r="AP14" i="104" s="1"/>
  <c r="W15" i="104"/>
  <c r="AF14" i="104"/>
  <c r="AO14" i="104" s="1"/>
  <c r="AG6" i="90"/>
  <c r="AP6" i="90" s="1"/>
  <c r="AF6" i="90"/>
  <c r="AO6" i="90" s="1"/>
  <c r="AE6" i="90"/>
  <c r="W7" i="90"/>
  <c r="AE10" i="43"/>
  <c r="AF10" i="43"/>
  <c r="AO10" i="43" s="1"/>
  <c r="W11" i="43"/>
  <c r="AG10" i="43"/>
  <c r="AP10" i="43" s="1"/>
  <c r="AR20" i="24"/>
  <c r="Y14" i="84"/>
  <c r="X14" i="84"/>
  <c r="AH15" i="13"/>
  <c r="AQ15" i="13" s="1"/>
  <c r="Y23" i="2"/>
  <c r="X23" i="2"/>
  <c r="AI14" i="88"/>
  <c r="AN14" i="88"/>
  <c r="Y15" i="9"/>
  <c r="X15" i="9"/>
  <c r="Z15" i="9" s="1"/>
  <c r="AH6" i="94"/>
  <c r="AQ6" i="94" s="1"/>
  <c r="Z22" i="67"/>
  <c r="AH18" i="105"/>
  <c r="AQ18" i="105" s="1"/>
  <c r="AR5" i="50"/>
  <c r="AG11" i="16"/>
  <c r="AP11" i="16" s="1"/>
  <c r="W12" i="16"/>
  <c r="AE11" i="16"/>
  <c r="AF11" i="16"/>
  <c r="AO11" i="16" s="1"/>
  <c r="Y14" i="51"/>
  <c r="X14" i="51"/>
  <c r="Z6" i="85"/>
  <c r="AR6" i="42"/>
  <c r="AR17" i="105"/>
  <c r="AH7" i="42"/>
  <c r="AQ7" i="42" s="1"/>
  <c r="AI16" i="53"/>
  <c r="AP16" i="53"/>
  <c r="AR14" i="92"/>
  <c r="AI19" i="89"/>
  <c r="AN19" i="89"/>
  <c r="Y19" i="52"/>
  <c r="X19" i="52"/>
  <c r="Z15" i="13"/>
  <c r="Y15" i="88"/>
  <c r="X15" i="88"/>
  <c r="Z15" i="88" s="1"/>
  <c r="Y10" i="87"/>
  <c r="X10" i="87"/>
  <c r="AH15" i="92"/>
  <c r="AQ15" i="92" s="1"/>
  <c r="W7" i="94"/>
  <c r="AG6" i="94"/>
  <c r="AP6" i="94" s="1"/>
  <c r="AF6" i="94"/>
  <c r="AO6" i="94" s="1"/>
  <c r="AE6" i="94"/>
  <c r="AH6" i="50"/>
  <c r="AQ6" i="50" s="1"/>
  <c r="AG18" i="105"/>
  <c r="AP18" i="105" s="1"/>
  <c r="AE18" i="105"/>
  <c r="AN18" i="105" s="1"/>
  <c r="W19" i="105"/>
  <c r="AF18" i="105"/>
  <c r="AI13" i="51"/>
  <c r="AN13" i="51"/>
  <c r="Y8" i="98"/>
  <c r="X8" i="98"/>
  <c r="Y15" i="20"/>
  <c r="Z15" i="20" s="1"/>
  <c r="X15" i="20"/>
  <c r="Z7" i="42"/>
  <c r="Y17" i="53"/>
  <c r="X17" i="53"/>
  <c r="AH14" i="58"/>
  <c r="AQ14" i="58" s="1"/>
  <c r="AH20" i="75"/>
  <c r="AQ20" i="75" s="1"/>
  <c r="Y19" i="86"/>
  <c r="X19" i="86"/>
  <c r="Z19" i="86" s="1"/>
  <c r="Y20" i="89"/>
  <c r="X20" i="89"/>
  <c r="Z20" i="89" s="1"/>
  <c r="AI18" i="52"/>
  <c r="AN18" i="52"/>
  <c r="AN9" i="87"/>
  <c r="AI9" i="87"/>
  <c r="Y21" i="59"/>
  <c r="X21" i="59"/>
  <c r="Z10" i="87" l="1"/>
  <c r="W10" i="99"/>
  <c r="AN14" i="45"/>
  <c r="Z10" i="83"/>
  <c r="AE9" i="99"/>
  <c r="AN9" i="99" s="1"/>
  <c r="AI20" i="59"/>
  <c r="X21" i="79"/>
  <c r="Z20" i="97"/>
  <c r="AF9" i="99"/>
  <c r="AO9" i="99" s="1"/>
  <c r="AG20" i="75"/>
  <c r="AP20" i="75" s="1"/>
  <c r="Z14" i="84"/>
  <c r="AE14" i="84" s="1"/>
  <c r="Z15" i="45"/>
  <c r="AF15" i="45" s="1"/>
  <c r="AO15" i="45" s="1"/>
  <c r="Z14" i="51"/>
  <c r="AE15" i="88"/>
  <c r="AN15" i="88" s="1"/>
  <c r="AG15" i="88"/>
  <c r="AP15" i="88" s="1"/>
  <c r="W16" i="88"/>
  <c r="AF15" i="88"/>
  <c r="AE15" i="100"/>
  <c r="W16" i="100"/>
  <c r="AG15" i="100"/>
  <c r="AP15" i="100" s="1"/>
  <c r="AF15" i="100"/>
  <c r="AO15" i="100" s="1"/>
  <c r="AG15" i="45"/>
  <c r="AP15" i="45" s="1"/>
  <c r="AE15" i="45"/>
  <c r="W20" i="86"/>
  <c r="AG19" i="86"/>
  <c r="AP19" i="86" s="1"/>
  <c r="AF19" i="86"/>
  <c r="AO19" i="86" s="1"/>
  <c r="AE19" i="86"/>
  <c r="AG14" i="51"/>
  <c r="AP14" i="51" s="1"/>
  <c r="W15" i="51"/>
  <c r="AE14" i="51"/>
  <c r="AF14" i="51"/>
  <c r="AO14" i="51" s="1"/>
  <c r="W21" i="97"/>
  <c r="AG20" i="97"/>
  <c r="AP20" i="97" s="1"/>
  <c r="AF20" i="97"/>
  <c r="AO20" i="97" s="1"/>
  <c r="AE20" i="97"/>
  <c r="AR20" i="59"/>
  <c r="Y11" i="43"/>
  <c r="X11" i="43"/>
  <c r="AI14" i="104"/>
  <c r="AN14" i="104"/>
  <c r="AN6" i="82"/>
  <c r="AI6" i="82"/>
  <c r="AF21" i="24"/>
  <c r="AO21" i="24" s="1"/>
  <c r="AG21" i="24"/>
  <c r="AP21" i="24" s="1"/>
  <c r="W22" i="24"/>
  <c r="AE21" i="24"/>
  <c r="Y13" i="95"/>
  <c r="X13" i="95"/>
  <c r="W20" i="46"/>
  <c r="AE19" i="46"/>
  <c r="AG19" i="46"/>
  <c r="AP19" i="46" s="1"/>
  <c r="AF19" i="46"/>
  <c r="AO19" i="46" s="1"/>
  <c r="AR20" i="19"/>
  <c r="AE9" i="55"/>
  <c r="W10" i="55"/>
  <c r="AF9" i="55"/>
  <c r="AO9" i="55" s="1"/>
  <c r="AG9" i="55"/>
  <c r="AP9" i="55" s="1"/>
  <c r="Y21" i="63"/>
  <c r="X21" i="63"/>
  <c r="AH10" i="83"/>
  <c r="AQ10" i="83" s="1"/>
  <c r="AR18" i="86"/>
  <c r="AR9" i="83"/>
  <c r="AI6" i="50"/>
  <c r="AN6" i="50"/>
  <c r="Y16" i="92"/>
  <c r="Z16" i="92" s="1"/>
  <c r="X16" i="92"/>
  <c r="Y21" i="75"/>
  <c r="X21" i="75"/>
  <c r="Z21" i="75" s="1"/>
  <c r="AH17" i="53"/>
  <c r="AQ17" i="53" s="1"/>
  <c r="Y7" i="94"/>
  <c r="X7" i="94"/>
  <c r="AR19" i="89"/>
  <c r="AI11" i="11"/>
  <c r="AN11" i="11"/>
  <c r="Y8" i="10"/>
  <c r="X8" i="10"/>
  <c r="Y20" i="47"/>
  <c r="X20" i="47"/>
  <c r="AR22" i="2"/>
  <c r="W17" i="44"/>
  <c r="AE16" i="44"/>
  <c r="AF16" i="44"/>
  <c r="AO16" i="44" s="1"/>
  <c r="AG16" i="44"/>
  <c r="AP16" i="44" s="1"/>
  <c r="AF7" i="35"/>
  <c r="AO7" i="35" s="1"/>
  <c r="AG7" i="35"/>
  <c r="AP7" i="35" s="1"/>
  <c r="AE7" i="35"/>
  <c r="W8" i="35"/>
  <c r="W10" i="103"/>
  <c r="AE9" i="103"/>
  <c r="AG9" i="103"/>
  <c r="AP9" i="103" s="1"/>
  <c r="AF9" i="103"/>
  <c r="AO9" i="103" s="1"/>
  <c r="AI9" i="18"/>
  <c r="AN9" i="18"/>
  <c r="AE10" i="83"/>
  <c r="W11" i="83"/>
  <c r="AG10" i="83"/>
  <c r="AP10" i="83" s="1"/>
  <c r="AF10" i="83"/>
  <c r="AO10" i="83" s="1"/>
  <c r="AR20" i="71"/>
  <c r="AI15" i="92"/>
  <c r="AN15" i="92"/>
  <c r="AH21" i="59"/>
  <c r="AQ21" i="59" s="1"/>
  <c r="AR18" i="52"/>
  <c r="Z17" i="53"/>
  <c r="AH8" i="98"/>
  <c r="AQ8" i="98" s="1"/>
  <c r="AI18" i="105"/>
  <c r="AO18" i="105"/>
  <c r="Y21" i="93"/>
  <c r="X21" i="93"/>
  <c r="Z21" i="59"/>
  <c r="AH20" i="89"/>
  <c r="AQ20" i="89" s="1"/>
  <c r="Z8" i="98"/>
  <c r="Y19" i="105"/>
  <c r="X19" i="105"/>
  <c r="AH10" i="87"/>
  <c r="AQ10" i="87" s="1"/>
  <c r="AG15" i="13"/>
  <c r="AP15" i="13" s="1"/>
  <c r="AE15" i="13"/>
  <c r="AF15" i="13"/>
  <c r="AO15" i="13" s="1"/>
  <c r="W16" i="13"/>
  <c r="AE22" i="67"/>
  <c r="AG22" i="67"/>
  <c r="AP22" i="67" s="1"/>
  <c r="W23" i="67"/>
  <c r="AF22" i="67"/>
  <c r="AO22" i="67" s="1"/>
  <c r="AH15" i="9"/>
  <c r="AQ15" i="9" s="1"/>
  <c r="AR14" i="88"/>
  <c r="AN10" i="43"/>
  <c r="AI10" i="43"/>
  <c r="AN13" i="54"/>
  <c r="AI13" i="54"/>
  <c r="AI16" i="32"/>
  <c r="AN16" i="32"/>
  <c r="AI19" i="47"/>
  <c r="AN19" i="47"/>
  <c r="AH21" i="71"/>
  <c r="AQ21" i="71" s="1"/>
  <c r="AR13" i="96"/>
  <c r="AH15" i="100"/>
  <c r="AQ15" i="100" s="1"/>
  <c r="AR17" i="101"/>
  <c r="Y21" i="28"/>
  <c r="X21" i="28"/>
  <c r="Y15" i="58"/>
  <c r="X15" i="58"/>
  <c r="Y11" i="49"/>
  <c r="X11" i="49"/>
  <c r="AH19" i="86"/>
  <c r="AQ19" i="86" s="1"/>
  <c r="AE10" i="87"/>
  <c r="W11" i="87"/>
  <c r="AG10" i="87"/>
  <c r="AP10" i="87" s="1"/>
  <c r="AF10" i="87"/>
  <c r="AO10" i="87" s="1"/>
  <c r="AH19" i="52"/>
  <c r="AQ19" i="52" s="1"/>
  <c r="AE15" i="9"/>
  <c r="AF15" i="9"/>
  <c r="AO15" i="9" s="1"/>
  <c r="W16" i="9"/>
  <c r="AG15" i="9"/>
  <c r="AP15" i="9" s="1"/>
  <c r="AH23" i="2"/>
  <c r="AQ23" i="2" s="1"/>
  <c r="AQ25" i="2" s="1"/>
  <c r="AZ3" i="2"/>
  <c r="Y7" i="82"/>
  <c r="X7" i="82"/>
  <c r="AH11" i="91"/>
  <c r="AQ11" i="91" s="1"/>
  <c r="AN7" i="10"/>
  <c r="AI7" i="10"/>
  <c r="AH21" i="19"/>
  <c r="AQ21" i="19" s="1"/>
  <c r="AN12" i="95"/>
  <c r="AI12" i="95"/>
  <c r="AF21" i="71"/>
  <c r="AO21" i="71" s="1"/>
  <c r="AE21" i="71"/>
  <c r="W22" i="71"/>
  <c r="AG21" i="71"/>
  <c r="AP21" i="71" s="1"/>
  <c r="AF21" i="33"/>
  <c r="AO21" i="33" s="1"/>
  <c r="W22" i="33"/>
  <c r="AG21" i="33"/>
  <c r="AP21" i="33" s="1"/>
  <c r="AE21" i="33"/>
  <c r="AF21" i="38"/>
  <c r="AO21" i="38" s="1"/>
  <c r="AE21" i="38"/>
  <c r="AG21" i="38"/>
  <c r="AP21" i="38" s="1"/>
  <c r="W22" i="38"/>
  <c r="AR14" i="20"/>
  <c r="AI20" i="28"/>
  <c r="AN20" i="28"/>
  <c r="Y7" i="50"/>
  <c r="Z7" i="50" s="1"/>
  <c r="X7" i="50"/>
  <c r="AN20" i="75"/>
  <c r="AI20" i="75"/>
  <c r="AF20" i="89"/>
  <c r="AO20" i="89" s="1"/>
  <c r="AE20" i="89"/>
  <c r="AG20" i="89"/>
  <c r="AP20" i="89" s="1"/>
  <c r="W21" i="89"/>
  <c r="AE7" i="42"/>
  <c r="AG7" i="42"/>
  <c r="AP7" i="42" s="1"/>
  <c r="W8" i="42"/>
  <c r="AF7" i="42"/>
  <c r="AO7" i="42" s="1"/>
  <c r="AR9" i="87"/>
  <c r="AH15" i="20"/>
  <c r="AQ15" i="20" s="1"/>
  <c r="AN6" i="94"/>
  <c r="AI6" i="94"/>
  <c r="Z19" i="52"/>
  <c r="AE6" i="85"/>
  <c r="AF6" i="85"/>
  <c r="AO6" i="85" s="1"/>
  <c r="AG6" i="85"/>
  <c r="AP6" i="85" s="1"/>
  <c r="W7" i="85"/>
  <c r="AN11" i="16"/>
  <c r="AI11" i="16"/>
  <c r="Z23" i="2"/>
  <c r="Y7" i="90"/>
  <c r="X7" i="90"/>
  <c r="Y15" i="104"/>
  <c r="X15" i="104"/>
  <c r="Y12" i="11"/>
  <c r="X12" i="11"/>
  <c r="Z11" i="91"/>
  <c r="Y14" i="54"/>
  <c r="Z14" i="54" s="1"/>
  <c r="X14" i="54"/>
  <c r="Y17" i="32"/>
  <c r="X17" i="32"/>
  <c r="Z17" i="32" s="1"/>
  <c r="AH18" i="101"/>
  <c r="AQ18" i="101" s="1"/>
  <c r="AI20" i="93"/>
  <c r="AN20" i="93"/>
  <c r="AH14" i="96"/>
  <c r="AQ14" i="96" s="1"/>
  <c r="AR19" i="97"/>
  <c r="AE7" i="48"/>
  <c r="AG7" i="48"/>
  <c r="AP7" i="48" s="1"/>
  <c r="AF7" i="48"/>
  <c r="AO7" i="48" s="1"/>
  <c r="W8" i="48"/>
  <c r="AH11" i="41"/>
  <c r="AQ11" i="41" s="1"/>
  <c r="AR10" i="41"/>
  <c r="AR14" i="100"/>
  <c r="AR7" i="98"/>
  <c r="Y10" i="99"/>
  <c r="X10" i="99"/>
  <c r="AF15" i="20"/>
  <c r="AO15" i="20" s="1"/>
  <c r="AG15" i="20"/>
  <c r="AP15" i="20" s="1"/>
  <c r="AE15" i="20"/>
  <c r="W16" i="20"/>
  <c r="AR13" i="51"/>
  <c r="AH15" i="88"/>
  <c r="AQ15" i="88" s="1"/>
  <c r="AR16" i="53"/>
  <c r="AH14" i="51"/>
  <c r="AQ14" i="51" s="1"/>
  <c r="Y12" i="16"/>
  <c r="X12" i="16"/>
  <c r="Z21" i="79"/>
  <c r="AH21" i="79"/>
  <c r="AQ21" i="79" s="1"/>
  <c r="AH14" i="84"/>
  <c r="AQ14" i="84" s="1"/>
  <c r="AN6" i="90"/>
  <c r="AI6" i="90"/>
  <c r="Z18" i="101"/>
  <c r="Z14" i="96"/>
  <c r="Z21" i="19"/>
  <c r="AR13" i="84"/>
  <c r="W19" i="15"/>
  <c r="AG18" i="15"/>
  <c r="AP18" i="15" s="1"/>
  <c r="AF18" i="15"/>
  <c r="AO18" i="15" s="1"/>
  <c r="AE18" i="15"/>
  <c r="AR14" i="45"/>
  <c r="AH20" i="97"/>
  <c r="AQ20" i="97" s="1"/>
  <c r="AF7" i="102"/>
  <c r="AO7" i="102" s="1"/>
  <c r="AE7" i="102"/>
  <c r="AG7" i="102"/>
  <c r="AP7" i="102" s="1"/>
  <c r="W8" i="102"/>
  <c r="AR10" i="91"/>
  <c r="AN20" i="63"/>
  <c r="AI20" i="63"/>
  <c r="AR20" i="63" s="1"/>
  <c r="Y10" i="18"/>
  <c r="Z10" i="18"/>
  <c r="X10" i="18"/>
  <c r="Z11" i="41"/>
  <c r="AH15" i="45"/>
  <c r="AQ15" i="45" s="1"/>
  <c r="AN14" i="58"/>
  <c r="AI14" i="58"/>
  <c r="AR14" i="58" s="1"/>
  <c r="AI10" i="49"/>
  <c r="AN10" i="49"/>
  <c r="Z20" i="47" l="1"/>
  <c r="AF14" i="84"/>
  <c r="AO14" i="84" s="1"/>
  <c r="AI9" i="99"/>
  <c r="Z7" i="94"/>
  <c r="AF7" i="94" s="1"/>
  <c r="AO7" i="94" s="1"/>
  <c r="AG14" i="84"/>
  <c r="AP14" i="84" s="1"/>
  <c r="W16" i="45"/>
  <c r="W15" i="84"/>
  <c r="Z7" i="82"/>
  <c r="Z10" i="99"/>
  <c r="Z15" i="104"/>
  <c r="AG15" i="104" s="1"/>
  <c r="AP15" i="104" s="1"/>
  <c r="Z8" i="10"/>
  <c r="W9" i="10" s="1"/>
  <c r="Z21" i="63"/>
  <c r="W22" i="63" s="1"/>
  <c r="Z19" i="105"/>
  <c r="W20" i="105" s="1"/>
  <c r="AE7" i="94"/>
  <c r="AG16" i="92"/>
  <c r="AP16" i="92" s="1"/>
  <c r="AF16" i="92"/>
  <c r="AO16" i="92" s="1"/>
  <c r="AE16" i="92"/>
  <c r="W17" i="92"/>
  <c r="AF8" i="10"/>
  <c r="AO8" i="10" s="1"/>
  <c r="W16" i="104"/>
  <c r="AE15" i="104"/>
  <c r="W15" i="54"/>
  <c r="AE14" i="54"/>
  <c r="AF14" i="54"/>
  <c r="AO14" i="54" s="1"/>
  <c r="AG14" i="54"/>
  <c r="AP14" i="54" s="1"/>
  <c r="AG7" i="82"/>
  <c r="AP7" i="82" s="1"/>
  <c r="AE7" i="82"/>
  <c r="W8" i="82"/>
  <c r="AF7" i="82"/>
  <c r="AO7" i="82" s="1"/>
  <c r="AG10" i="99"/>
  <c r="AP10" i="99" s="1"/>
  <c r="W11" i="99"/>
  <c r="AF10" i="99"/>
  <c r="AO10" i="99" s="1"/>
  <c r="AE10" i="99"/>
  <c r="W8" i="50"/>
  <c r="AE7" i="50"/>
  <c r="AF7" i="50"/>
  <c r="AO7" i="50" s="1"/>
  <c r="AG7" i="50"/>
  <c r="AP7" i="50" s="1"/>
  <c r="AG19" i="105"/>
  <c r="AP19" i="105" s="1"/>
  <c r="AE19" i="105"/>
  <c r="AF10" i="18"/>
  <c r="AO10" i="18" s="1"/>
  <c r="AG10" i="18"/>
  <c r="AP10" i="18" s="1"/>
  <c r="W11" i="18"/>
  <c r="AE10" i="18"/>
  <c r="Y8" i="102"/>
  <c r="X8" i="102"/>
  <c r="AI18" i="15"/>
  <c r="AN18" i="15"/>
  <c r="W22" i="19"/>
  <c r="AE21" i="19"/>
  <c r="AG21" i="19"/>
  <c r="AP21" i="19" s="1"/>
  <c r="AF21" i="19"/>
  <c r="AO21" i="19" s="1"/>
  <c r="AG21" i="79"/>
  <c r="AP21" i="79" s="1"/>
  <c r="AF21" i="79"/>
  <c r="AO21" i="79" s="1"/>
  <c r="AE21" i="79"/>
  <c r="W22" i="79"/>
  <c r="AH15" i="104"/>
  <c r="AQ15" i="104" s="1"/>
  <c r="AG23" i="2"/>
  <c r="AP23" i="2" s="1"/>
  <c r="AP25" i="2" s="1"/>
  <c r="AF23" i="2"/>
  <c r="AO23" i="2" s="1"/>
  <c r="AO25" i="2" s="1"/>
  <c r="AE23" i="2"/>
  <c r="Y21" i="89"/>
  <c r="X21" i="89"/>
  <c r="AH7" i="50"/>
  <c r="AQ7" i="50" s="1"/>
  <c r="AH7" i="82"/>
  <c r="AQ7" i="82" s="1"/>
  <c r="Y11" i="87"/>
  <c r="X11" i="87"/>
  <c r="AR16" i="32"/>
  <c r="AN22" i="67"/>
  <c r="AI22" i="67"/>
  <c r="AN10" i="83"/>
  <c r="AI10" i="83"/>
  <c r="AN9" i="103"/>
  <c r="AI9" i="103"/>
  <c r="AH7" i="94"/>
  <c r="AQ7" i="94" s="1"/>
  <c r="AH21" i="63"/>
  <c r="AQ21" i="63" s="1"/>
  <c r="Y10" i="55"/>
  <c r="X10" i="55"/>
  <c r="AN21" i="24"/>
  <c r="AI21" i="24"/>
  <c r="AI15" i="100"/>
  <c r="AN15" i="100"/>
  <c r="AF14" i="96"/>
  <c r="AO14" i="96" s="1"/>
  <c r="AG14" i="96"/>
  <c r="AP14" i="96" s="1"/>
  <c r="W15" i="96"/>
  <c r="AE14" i="96"/>
  <c r="AH12" i="16"/>
  <c r="AQ12" i="16" s="1"/>
  <c r="Y16" i="20"/>
  <c r="X16" i="20"/>
  <c r="AR11" i="16"/>
  <c r="AN6" i="85"/>
  <c r="AI6" i="85"/>
  <c r="Y22" i="38"/>
  <c r="X22" i="38"/>
  <c r="Z22" i="38" s="1"/>
  <c r="Y22" i="33"/>
  <c r="Z22" i="33" s="1"/>
  <c r="X22" i="33"/>
  <c r="AR12" i="95"/>
  <c r="Y16" i="9"/>
  <c r="X16" i="9"/>
  <c r="Z16" i="9" s="1"/>
  <c r="AN10" i="87"/>
  <c r="AI10" i="87"/>
  <c r="AH11" i="49"/>
  <c r="AQ11" i="49" s="1"/>
  <c r="AH21" i="28"/>
  <c r="AQ21" i="28" s="1"/>
  <c r="AR13" i="54"/>
  <c r="AR18" i="105"/>
  <c r="Y10" i="103"/>
  <c r="X10" i="103"/>
  <c r="AI9" i="55"/>
  <c r="AN9" i="55"/>
  <c r="AI19" i="46"/>
  <c r="AN19" i="46"/>
  <c r="Y22" i="24"/>
  <c r="X22" i="24"/>
  <c r="AR14" i="104"/>
  <c r="AI20" i="97"/>
  <c r="AN20" i="97"/>
  <c r="AI14" i="51"/>
  <c r="AN14" i="51"/>
  <c r="Y16" i="45"/>
  <c r="Z16" i="45" s="1"/>
  <c r="X16" i="45"/>
  <c r="AG18" i="101"/>
  <c r="AP18" i="101" s="1"/>
  <c r="AF18" i="101"/>
  <c r="AO18" i="101" s="1"/>
  <c r="W19" i="101"/>
  <c r="AE18" i="101"/>
  <c r="Z12" i="16"/>
  <c r="AI15" i="20"/>
  <c r="AN15" i="20"/>
  <c r="Y8" i="48"/>
  <c r="X8" i="48"/>
  <c r="AR20" i="93"/>
  <c r="AH17" i="32"/>
  <c r="AQ17" i="32" s="1"/>
  <c r="W12" i="91"/>
  <c r="AG11" i="91"/>
  <c r="AP11" i="91" s="1"/>
  <c r="AF11" i="91"/>
  <c r="AO11" i="91" s="1"/>
  <c r="AE11" i="91"/>
  <c r="AG19" i="52"/>
  <c r="AP19" i="52" s="1"/>
  <c r="W20" i="52"/>
  <c r="AE19" i="52"/>
  <c r="AF19" i="52"/>
  <c r="AO19" i="52" s="1"/>
  <c r="Y8" i="42"/>
  <c r="X8" i="42"/>
  <c r="AI20" i="89"/>
  <c r="AR20" i="89" s="1"/>
  <c r="AN20" i="89"/>
  <c r="Z11" i="49"/>
  <c r="Z21" i="28"/>
  <c r="Y16" i="13"/>
  <c r="X16" i="13"/>
  <c r="AG8" i="98"/>
  <c r="AP8" i="98" s="1"/>
  <c r="AE8" i="98"/>
  <c r="W9" i="98"/>
  <c r="AF8" i="98"/>
  <c r="AO8" i="98" s="1"/>
  <c r="W22" i="59"/>
  <c r="AF21" i="59"/>
  <c r="AO21" i="59" s="1"/>
  <c r="AE21" i="59"/>
  <c r="AG21" i="59"/>
  <c r="AP21" i="59" s="1"/>
  <c r="AR9" i="18"/>
  <c r="AH20" i="47"/>
  <c r="AQ20" i="47" s="1"/>
  <c r="AH21" i="75"/>
  <c r="AQ21" i="75" s="1"/>
  <c r="Y20" i="46"/>
  <c r="X20" i="46"/>
  <c r="Z20" i="46" s="1"/>
  <c r="AH11" i="43"/>
  <c r="AQ11" i="43" s="1"/>
  <c r="Y15" i="51"/>
  <c r="X15" i="51"/>
  <c r="Z15" i="51" s="1"/>
  <c r="Y20" i="86"/>
  <c r="X20" i="86"/>
  <c r="AI15" i="88"/>
  <c r="AO15" i="88"/>
  <c r="AR10" i="49"/>
  <c r="Y19" i="15"/>
  <c r="X19" i="15"/>
  <c r="Z19" i="15" s="1"/>
  <c r="AR6" i="90"/>
  <c r="AG17" i="32"/>
  <c r="AP17" i="32" s="1"/>
  <c r="W18" i="32"/>
  <c r="AE17" i="32"/>
  <c r="AF17" i="32"/>
  <c r="AO17" i="32" s="1"/>
  <c r="AH12" i="11"/>
  <c r="AQ12" i="11" s="1"/>
  <c r="AH7" i="90"/>
  <c r="AQ7" i="90" s="1"/>
  <c r="AR6" i="94"/>
  <c r="AI21" i="38"/>
  <c r="AN21" i="38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N15" i="9"/>
  <c r="AI15" i="9"/>
  <c r="AR10" i="43"/>
  <c r="AH21" i="93"/>
  <c r="AQ21" i="93" s="1"/>
  <c r="AF17" i="53"/>
  <c r="AO17" i="53" s="1"/>
  <c r="AG17" i="53"/>
  <c r="AP17" i="53" s="1"/>
  <c r="AE17" i="53"/>
  <c r="W18" i="53"/>
  <c r="AR15" i="92"/>
  <c r="Y8" i="35"/>
  <c r="X8" i="35"/>
  <c r="AE20" i="47"/>
  <c r="AF20" i="47"/>
  <c r="AO20" i="47" s="1"/>
  <c r="AG20" i="47"/>
  <c r="AP20" i="47" s="1"/>
  <c r="W21" i="47"/>
  <c r="AR11" i="11"/>
  <c r="AF21" i="75"/>
  <c r="AO21" i="75" s="1"/>
  <c r="AE21" i="75"/>
  <c r="W22" i="75"/>
  <c r="AG21" i="75"/>
  <c r="AP21" i="75" s="1"/>
  <c r="AR6" i="50"/>
  <c r="AH13" i="95"/>
  <c r="AQ13" i="95" s="1"/>
  <c r="Z11" i="43"/>
  <c r="Y16" i="88"/>
  <c r="X16" i="88"/>
  <c r="Z16" i="88" s="1"/>
  <c r="AN7" i="102"/>
  <c r="AI7" i="102"/>
  <c r="AG11" i="41"/>
  <c r="AP11" i="41" s="1"/>
  <c r="AE11" i="41"/>
  <c r="AF11" i="41"/>
  <c r="AO11" i="41" s="1"/>
  <c r="W12" i="41"/>
  <c r="AH10" i="18"/>
  <c r="AQ10" i="18" s="1"/>
  <c r="Z12" i="11"/>
  <c r="Z7" i="90"/>
  <c r="Y7" i="85"/>
  <c r="X7" i="85"/>
  <c r="AI7" i="42"/>
  <c r="AN7" i="42"/>
  <c r="AR20" i="75"/>
  <c r="AR20" i="28"/>
  <c r="Y22" i="71"/>
  <c r="X22" i="71"/>
  <c r="AX22" i="2"/>
  <c r="S22" i="2" s="1"/>
  <c r="AC22" i="2" s="1"/>
  <c r="AB23" i="2" s="1"/>
  <c r="AH15" i="58"/>
  <c r="AQ15" i="58" s="1"/>
  <c r="AR19" i="47"/>
  <c r="Y23" i="67"/>
  <c r="X23" i="67"/>
  <c r="AI15" i="13"/>
  <c r="AN15" i="13"/>
  <c r="Z21" i="93"/>
  <c r="AR9" i="99"/>
  <c r="AN7" i="35"/>
  <c r="AI7" i="35"/>
  <c r="AI16" i="44"/>
  <c r="AN16" i="44"/>
  <c r="Z13" i="95"/>
  <c r="AR6" i="82"/>
  <c r="Y15" i="84"/>
  <c r="X15" i="84"/>
  <c r="Y21" i="97"/>
  <c r="X21" i="97"/>
  <c r="AH10" i="99"/>
  <c r="AQ10" i="99" s="1"/>
  <c r="AN7" i="48"/>
  <c r="AI7" i="48"/>
  <c r="AH14" i="54"/>
  <c r="AQ14" i="54" s="1"/>
  <c r="AN21" i="33"/>
  <c r="AI21" i="33"/>
  <c r="AN21" i="71"/>
  <c r="AI21" i="71"/>
  <c r="AR7" i="10"/>
  <c r="Z15" i="58"/>
  <c r="AH19" i="105"/>
  <c r="AQ19" i="105" s="1"/>
  <c r="Y11" i="83"/>
  <c r="X11" i="83"/>
  <c r="Y17" i="44"/>
  <c r="X17" i="44"/>
  <c r="Z17" i="44" s="1"/>
  <c r="AH8" i="10"/>
  <c r="AQ8" i="10" s="1"/>
  <c r="AH16" i="92"/>
  <c r="AQ16" i="92" s="1"/>
  <c r="AN14" i="84"/>
  <c r="AI19" i="86"/>
  <c r="AN19" i="86"/>
  <c r="AI15" i="45"/>
  <c r="AN15" i="45"/>
  <c r="Y16" i="100"/>
  <c r="X16" i="100"/>
  <c r="AI14" i="84" l="1"/>
  <c r="Z16" i="20"/>
  <c r="AF15" i="104"/>
  <c r="AO15" i="104" s="1"/>
  <c r="AE8" i="10"/>
  <c r="Z7" i="85"/>
  <c r="W8" i="85" s="1"/>
  <c r="Z16" i="13"/>
  <c r="AF16" i="13" s="1"/>
  <c r="AO16" i="13" s="1"/>
  <c r="Z8" i="42"/>
  <c r="Z21" i="89"/>
  <c r="AG7" i="94"/>
  <c r="AP7" i="94" s="1"/>
  <c r="Z11" i="87"/>
  <c r="AF11" i="87" s="1"/>
  <c r="AO11" i="87" s="1"/>
  <c r="AF21" i="63"/>
  <c r="AO21" i="63" s="1"/>
  <c r="W8" i="94"/>
  <c r="AG8" i="10"/>
  <c r="AP8" i="10" s="1"/>
  <c r="AE21" i="63"/>
  <c r="Z10" i="55"/>
  <c r="AF19" i="105"/>
  <c r="AO19" i="105" s="1"/>
  <c r="AG21" i="63"/>
  <c r="AP21" i="63" s="1"/>
  <c r="AF22" i="33"/>
  <c r="AO22" i="33" s="1"/>
  <c r="W23" i="33"/>
  <c r="AE22" i="33"/>
  <c r="AG22" i="33"/>
  <c r="AP22" i="33" s="1"/>
  <c r="AE16" i="20"/>
  <c r="AF16" i="20"/>
  <c r="AO16" i="20" s="1"/>
  <c r="W17" i="20"/>
  <c r="AG16" i="20"/>
  <c r="AP16" i="20" s="1"/>
  <c r="AE10" i="55"/>
  <c r="W11" i="55"/>
  <c r="AG10" i="55"/>
  <c r="AP10" i="55" s="1"/>
  <c r="AF10" i="55"/>
  <c r="AO10" i="55" s="1"/>
  <c r="AE8" i="42"/>
  <c r="W9" i="42"/>
  <c r="AF8" i="42"/>
  <c r="AO8" i="42" s="1"/>
  <c r="AG8" i="42"/>
  <c r="AP8" i="42" s="1"/>
  <c r="AE16" i="45"/>
  <c r="AF16" i="45"/>
  <c r="AO16" i="45" s="1"/>
  <c r="W17" i="45"/>
  <c r="AG16" i="45"/>
  <c r="AP16" i="45" s="1"/>
  <c r="AF21" i="89"/>
  <c r="AO21" i="89" s="1"/>
  <c r="AG21" i="89"/>
  <c r="AP21" i="89" s="1"/>
  <c r="AE21" i="89"/>
  <c r="W22" i="89"/>
  <c r="AR15" i="45"/>
  <c r="AR21" i="71"/>
  <c r="AE13" i="95"/>
  <c r="AF13" i="95"/>
  <c r="AO13" i="95" s="1"/>
  <c r="W14" i="95"/>
  <c r="AG13" i="95"/>
  <c r="AP13" i="95" s="1"/>
  <c r="Z22" i="71"/>
  <c r="AH22" i="71"/>
  <c r="AQ22" i="71" s="1"/>
  <c r="W13" i="11"/>
  <c r="AG12" i="11"/>
  <c r="AP12" i="11" s="1"/>
  <c r="AF12" i="11"/>
  <c r="AO12" i="11" s="1"/>
  <c r="AE12" i="11"/>
  <c r="Y12" i="41"/>
  <c r="X12" i="41"/>
  <c r="AH16" i="88"/>
  <c r="AQ16" i="88" s="1"/>
  <c r="AN21" i="75"/>
  <c r="AI21" i="75"/>
  <c r="AJ20" i="2"/>
  <c r="AK20" i="2"/>
  <c r="AT20" i="2" s="1"/>
  <c r="AJ14" i="2"/>
  <c r="AK14" i="2"/>
  <c r="AT14" i="2" s="1"/>
  <c r="AJ8" i="2"/>
  <c r="AK8" i="2"/>
  <c r="AT8" i="2" s="1"/>
  <c r="AH15" i="51"/>
  <c r="AQ15" i="51" s="1"/>
  <c r="AG16" i="13"/>
  <c r="AP16" i="13" s="1"/>
  <c r="AG12" i="16"/>
  <c r="AP12" i="16" s="1"/>
  <c r="AE12" i="16"/>
  <c r="W13" i="16"/>
  <c r="AF12" i="16"/>
  <c r="AO12" i="16" s="1"/>
  <c r="AH16" i="45"/>
  <c r="AQ16" i="45" s="1"/>
  <c r="AR20" i="97"/>
  <c r="AR10" i="87"/>
  <c r="W12" i="87"/>
  <c r="AG11" i="87"/>
  <c r="AP11" i="87" s="1"/>
  <c r="AN21" i="79"/>
  <c r="AI21" i="79"/>
  <c r="Y22" i="19"/>
  <c r="X22" i="19"/>
  <c r="AN19" i="105"/>
  <c r="Y11" i="99"/>
  <c r="X11" i="99"/>
  <c r="Z11" i="99" s="1"/>
  <c r="AH15" i="84"/>
  <c r="AQ15" i="84" s="1"/>
  <c r="W22" i="93"/>
  <c r="AG21" i="93"/>
  <c r="AP21" i="93" s="1"/>
  <c r="AF21" i="93"/>
  <c r="AO21" i="93" s="1"/>
  <c r="AE21" i="93"/>
  <c r="AR7" i="42"/>
  <c r="AE16" i="88"/>
  <c r="AF16" i="88"/>
  <c r="AO16" i="88" s="1"/>
  <c r="W17" i="88"/>
  <c r="AG16" i="88"/>
  <c r="AP16" i="88" s="1"/>
  <c r="AJ19" i="2"/>
  <c r="AK19" i="2"/>
  <c r="AT19" i="2" s="1"/>
  <c r="AJ13" i="2"/>
  <c r="AK13" i="2"/>
  <c r="AT13" i="2" s="1"/>
  <c r="AK7" i="2"/>
  <c r="AT7" i="2" s="1"/>
  <c r="AJ7" i="2"/>
  <c r="AR21" i="38"/>
  <c r="AG15" i="51"/>
  <c r="AP15" i="51" s="1"/>
  <c r="AE15" i="51"/>
  <c r="W16" i="51"/>
  <c r="AF15" i="51"/>
  <c r="AO15" i="51" s="1"/>
  <c r="AE21" i="28"/>
  <c r="W22" i="28"/>
  <c r="AF21" i="28"/>
  <c r="AO21" i="28" s="1"/>
  <c r="AG21" i="28"/>
  <c r="AP21" i="28" s="1"/>
  <c r="AH8" i="48"/>
  <c r="AQ8" i="48" s="1"/>
  <c r="AR19" i="46"/>
  <c r="AH22" i="33"/>
  <c r="AQ22" i="33" s="1"/>
  <c r="AR6" i="85"/>
  <c r="AR15" i="100"/>
  <c r="AR22" i="67"/>
  <c r="AH21" i="89"/>
  <c r="AQ21" i="89" s="1"/>
  <c r="AI10" i="18"/>
  <c r="AN10" i="18"/>
  <c r="AI7" i="50"/>
  <c r="AN7" i="50"/>
  <c r="Y22" i="63"/>
  <c r="X22" i="63"/>
  <c r="Y9" i="10"/>
  <c r="X9" i="10"/>
  <c r="AH11" i="83"/>
  <c r="AQ11" i="83" s="1"/>
  <c r="AH16" i="100"/>
  <c r="AQ16" i="100" s="1"/>
  <c r="AR19" i="86"/>
  <c r="AR21" i="33"/>
  <c r="Z15" i="84"/>
  <c r="AR16" i="44"/>
  <c r="AH7" i="85"/>
  <c r="AQ7" i="85" s="1"/>
  <c r="AN11" i="41"/>
  <c r="AI11" i="41"/>
  <c r="AI20" i="47"/>
  <c r="AN20" i="47"/>
  <c r="AR15" i="9"/>
  <c r="AK18" i="2"/>
  <c r="AT18" i="2" s="1"/>
  <c r="AJ18" i="2"/>
  <c r="AJ12" i="2"/>
  <c r="AK12" i="2"/>
  <c r="AT12" i="2" s="1"/>
  <c r="AJ6" i="2"/>
  <c r="AK6" i="2"/>
  <c r="AT6" i="2" s="1"/>
  <c r="AH19" i="15"/>
  <c r="AQ19" i="15" s="1"/>
  <c r="AR15" i="88"/>
  <c r="AH20" i="46"/>
  <c r="AQ20" i="46" s="1"/>
  <c r="Y9" i="98"/>
  <c r="X9" i="98"/>
  <c r="AE11" i="49"/>
  <c r="AF11" i="49"/>
  <c r="AO11" i="49" s="1"/>
  <c r="AG11" i="49"/>
  <c r="AP11" i="49" s="1"/>
  <c r="W12" i="49"/>
  <c r="AI11" i="91"/>
  <c r="AN11" i="91"/>
  <c r="Z8" i="48"/>
  <c r="AI18" i="101"/>
  <c r="AN18" i="101"/>
  <c r="AH16" i="9"/>
  <c r="AQ16" i="9" s="1"/>
  <c r="AI14" i="96"/>
  <c r="AN14" i="96"/>
  <c r="AR21" i="24"/>
  <c r="AR18" i="15"/>
  <c r="Y11" i="18"/>
  <c r="X11" i="18"/>
  <c r="Y20" i="105"/>
  <c r="X20" i="105"/>
  <c r="Y8" i="50"/>
  <c r="X8" i="50"/>
  <c r="AI15" i="104"/>
  <c r="AN15" i="104"/>
  <c r="AN21" i="63"/>
  <c r="AN7" i="94"/>
  <c r="AI7" i="94"/>
  <c r="AR7" i="94" s="1"/>
  <c r="AE15" i="58"/>
  <c r="W16" i="58"/>
  <c r="AG15" i="58"/>
  <c r="AP15" i="58" s="1"/>
  <c r="AF15" i="58"/>
  <c r="AO15" i="58" s="1"/>
  <c r="AR7" i="48"/>
  <c r="AR7" i="35"/>
  <c r="AR15" i="13"/>
  <c r="AF7" i="85"/>
  <c r="AO7" i="85" s="1"/>
  <c r="AG11" i="43"/>
  <c r="AP11" i="43" s="1"/>
  <c r="W12" i="43"/>
  <c r="AE11" i="43"/>
  <c r="AF11" i="43"/>
  <c r="AO11" i="43" s="1"/>
  <c r="AH8" i="35"/>
  <c r="AQ8" i="35" s="1"/>
  <c r="Y18" i="53"/>
  <c r="X18" i="53"/>
  <c r="AK17" i="2"/>
  <c r="AT17" i="2" s="1"/>
  <c r="AJ17" i="2"/>
  <c r="AJ11" i="2"/>
  <c r="AK11" i="2"/>
  <c r="AT11" i="2" s="1"/>
  <c r="AK5" i="2"/>
  <c r="AT5" i="2" s="1"/>
  <c r="AJ5" i="2"/>
  <c r="AI17" i="32"/>
  <c r="AN17" i="32"/>
  <c r="W20" i="15"/>
  <c r="AE19" i="15"/>
  <c r="AG19" i="15"/>
  <c r="AP19" i="15" s="1"/>
  <c r="AF19" i="15"/>
  <c r="AO19" i="15" s="1"/>
  <c r="AH20" i="86"/>
  <c r="AQ20" i="86" s="1"/>
  <c r="AE20" i="46"/>
  <c r="AG20" i="46"/>
  <c r="AP20" i="46" s="1"/>
  <c r="AF20" i="46"/>
  <c r="AO20" i="46" s="1"/>
  <c r="W21" i="46"/>
  <c r="AN21" i="59"/>
  <c r="AI21" i="59"/>
  <c r="AN8" i="98"/>
  <c r="AI8" i="98"/>
  <c r="Y19" i="101"/>
  <c r="Z19" i="101" s="1"/>
  <c r="X19" i="101"/>
  <c r="AH22" i="24"/>
  <c r="AQ22" i="24" s="1"/>
  <c r="AR9" i="55"/>
  <c r="AF16" i="9"/>
  <c r="AO16" i="9" s="1"/>
  <c r="AE16" i="9"/>
  <c r="AG16" i="9"/>
  <c r="AP16" i="9" s="1"/>
  <c r="W17" i="9"/>
  <c r="Y15" i="96"/>
  <c r="X15" i="96"/>
  <c r="AR9" i="103"/>
  <c r="AH8" i="102"/>
  <c r="AQ8" i="102" s="1"/>
  <c r="X16" i="104"/>
  <c r="Z16" i="104" s="1"/>
  <c r="Y16" i="104"/>
  <c r="Y17" i="92"/>
  <c r="X17" i="92"/>
  <c r="Z11" i="83"/>
  <c r="Z16" i="100"/>
  <c r="AR14" i="84"/>
  <c r="AH17" i="44"/>
  <c r="AQ17" i="44" s="1"/>
  <c r="AH21" i="97"/>
  <c r="AQ21" i="97" s="1"/>
  <c r="AH23" i="67"/>
  <c r="AQ23" i="67" s="1"/>
  <c r="AQ25" i="67" s="1"/>
  <c r="AZ3" i="67"/>
  <c r="AR7" i="102"/>
  <c r="Z8" i="35"/>
  <c r="AI17" i="53"/>
  <c r="AN17" i="53"/>
  <c r="AJ22" i="2"/>
  <c r="AK22" i="2"/>
  <c r="AT22" i="2" s="1"/>
  <c r="AJ16" i="2"/>
  <c r="AK16" i="2"/>
  <c r="AT16" i="2" s="1"/>
  <c r="AJ10" i="2"/>
  <c r="AK10" i="2"/>
  <c r="AT10" i="2" s="1"/>
  <c r="AJ3" i="2"/>
  <c r="AB4" i="2"/>
  <c r="Y18" i="32"/>
  <c r="Z18" i="32" s="1"/>
  <c r="X18" i="32"/>
  <c r="Z20" i="86"/>
  <c r="AI19" i="52"/>
  <c r="AN19" i="52"/>
  <c r="AR14" i="51"/>
  <c r="Z22" i="24"/>
  <c r="AH10" i="103"/>
  <c r="AQ10" i="103" s="1"/>
  <c r="AH22" i="38"/>
  <c r="AQ22" i="38" s="1"/>
  <c r="AH10" i="55"/>
  <c r="AQ10" i="55" s="1"/>
  <c r="AN23" i="2"/>
  <c r="AN25" i="2" s="1"/>
  <c r="AI23" i="2"/>
  <c r="Z8" i="102"/>
  <c r="AN10" i="99"/>
  <c r="AI10" i="99"/>
  <c r="Y8" i="82"/>
  <c r="X8" i="82"/>
  <c r="AI14" i="54"/>
  <c r="AN14" i="54"/>
  <c r="AI8" i="10"/>
  <c r="AN8" i="10"/>
  <c r="AI16" i="92"/>
  <c r="AN16" i="92"/>
  <c r="AG17" i="44"/>
  <c r="AP17" i="44" s="1"/>
  <c r="AF17" i="44"/>
  <c r="AO17" i="44" s="1"/>
  <c r="AE17" i="44"/>
  <c r="W18" i="44"/>
  <c r="Z21" i="97"/>
  <c r="Z23" i="67"/>
  <c r="AJ23" i="2"/>
  <c r="AS23" i="2" s="1"/>
  <c r="AK23" i="2"/>
  <c r="AT23" i="2" s="1"/>
  <c r="W8" i="90"/>
  <c r="AG7" i="90"/>
  <c r="AP7" i="90" s="1"/>
  <c r="AF7" i="90"/>
  <c r="AO7" i="90" s="1"/>
  <c r="AE7" i="90"/>
  <c r="Y22" i="75"/>
  <c r="X22" i="75"/>
  <c r="Y21" i="47"/>
  <c r="X21" i="47"/>
  <c r="AJ21" i="2"/>
  <c r="AK21" i="2"/>
  <c r="AT21" i="2" s="1"/>
  <c r="AK15" i="2"/>
  <c r="AT15" i="2" s="1"/>
  <c r="AJ15" i="2"/>
  <c r="AJ9" i="2"/>
  <c r="AK9" i="2"/>
  <c r="AT9" i="2" s="1"/>
  <c r="Y22" i="59"/>
  <c r="X22" i="59"/>
  <c r="AH16" i="13"/>
  <c r="AQ16" i="13" s="1"/>
  <c r="AH8" i="42"/>
  <c r="AQ8" i="42" s="1"/>
  <c r="Y20" i="52"/>
  <c r="X20" i="52"/>
  <c r="Y12" i="91"/>
  <c r="X12" i="91"/>
  <c r="AR15" i="20"/>
  <c r="Z10" i="103"/>
  <c r="W23" i="38"/>
  <c r="AE22" i="38"/>
  <c r="AG22" i="38"/>
  <c r="AP22" i="38" s="1"/>
  <c r="AF22" i="38"/>
  <c r="AO22" i="38" s="1"/>
  <c r="AH16" i="20"/>
  <c r="AQ16" i="20" s="1"/>
  <c r="AR10" i="83"/>
  <c r="AH11" i="87"/>
  <c r="AQ11" i="87" s="1"/>
  <c r="Y22" i="79"/>
  <c r="X22" i="79"/>
  <c r="AN21" i="19"/>
  <c r="AI21" i="19"/>
  <c r="AI7" i="82"/>
  <c r="AN7" i="82"/>
  <c r="Y15" i="54"/>
  <c r="X15" i="54"/>
  <c r="Z15" i="54" s="1"/>
  <c r="Y8" i="94"/>
  <c r="X8" i="94"/>
  <c r="AE7" i="85" l="1"/>
  <c r="AI21" i="63"/>
  <c r="Z11" i="18"/>
  <c r="AE16" i="13"/>
  <c r="AG7" i="85"/>
  <c r="AP7" i="85" s="1"/>
  <c r="Z8" i="50"/>
  <c r="AG8" i="50" s="1"/>
  <c r="AP8" i="50" s="1"/>
  <c r="AE11" i="87"/>
  <c r="W17" i="13"/>
  <c r="AI19" i="105"/>
  <c r="Z22" i="75"/>
  <c r="AG22" i="75" s="1"/>
  <c r="AP22" i="75" s="1"/>
  <c r="Z22" i="63"/>
  <c r="W23" i="63" s="1"/>
  <c r="Z12" i="41"/>
  <c r="AG12" i="41" s="1"/>
  <c r="AP12" i="41" s="1"/>
  <c r="Z12" i="91"/>
  <c r="W13" i="91" s="1"/>
  <c r="Z17" i="92"/>
  <c r="AF17" i="92" s="1"/>
  <c r="AO17" i="92" s="1"/>
  <c r="Z15" i="96"/>
  <c r="AG15" i="96" s="1"/>
  <c r="AP15" i="96" s="1"/>
  <c r="Z22" i="59"/>
  <c r="W23" i="59" s="1"/>
  <c r="AF12" i="91"/>
  <c r="AO12" i="91" s="1"/>
  <c r="AE12" i="91"/>
  <c r="AG12" i="91"/>
  <c r="AP12" i="91" s="1"/>
  <c r="AG22" i="59"/>
  <c r="AP22" i="59" s="1"/>
  <c r="AF22" i="59"/>
  <c r="AO22" i="59" s="1"/>
  <c r="AF11" i="18"/>
  <c r="AO11" i="18" s="1"/>
  <c r="AG11" i="18"/>
  <c r="AP11" i="18" s="1"/>
  <c r="AE11" i="18"/>
  <c r="W12" i="18"/>
  <c r="AF16" i="104"/>
  <c r="AO16" i="104" s="1"/>
  <c r="AE16" i="104"/>
  <c r="W17" i="104"/>
  <c r="AG16" i="104"/>
  <c r="AP16" i="104" s="1"/>
  <c r="AG17" i="92"/>
  <c r="AP17" i="92" s="1"/>
  <c r="W18" i="92"/>
  <c r="AE8" i="50"/>
  <c r="W9" i="50"/>
  <c r="AF8" i="50"/>
  <c r="AO8" i="50" s="1"/>
  <c r="AE22" i="75"/>
  <c r="W23" i="75"/>
  <c r="W16" i="96"/>
  <c r="AE15" i="96"/>
  <c r="AF19" i="101"/>
  <c r="AO19" i="101" s="1"/>
  <c r="AE19" i="101"/>
  <c r="W20" i="101"/>
  <c r="AG19" i="101"/>
  <c r="AP19" i="101" s="1"/>
  <c r="AF12" i="41"/>
  <c r="AO12" i="41" s="1"/>
  <c r="W13" i="41"/>
  <c r="AE12" i="41"/>
  <c r="AH22" i="79"/>
  <c r="AQ22" i="79" s="1"/>
  <c r="AH20" i="52"/>
  <c r="AQ20" i="52" s="1"/>
  <c r="AH8" i="94"/>
  <c r="AQ8" i="94" s="1"/>
  <c r="AH15" i="54"/>
  <c r="AQ15" i="54" s="1"/>
  <c r="AN22" i="38"/>
  <c r="AI22" i="38"/>
  <c r="Y8" i="90"/>
  <c r="X8" i="90"/>
  <c r="Y18" i="44"/>
  <c r="X18" i="44"/>
  <c r="AG22" i="24"/>
  <c r="AP22" i="24" s="1"/>
  <c r="AE22" i="24"/>
  <c r="W23" i="24"/>
  <c r="AF22" i="24"/>
  <c r="AO22" i="24" s="1"/>
  <c r="AH18" i="32"/>
  <c r="AQ18" i="32" s="1"/>
  <c r="AS10" i="2"/>
  <c r="AL10" i="2"/>
  <c r="AU10" i="2" s="1"/>
  <c r="AR17" i="53"/>
  <c r="Y21" i="46"/>
  <c r="X21" i="46"/>
  <c r="AI19" i="15"/>
  <c r="AN19" i="15"/>
  <c r="AR14" i="96"/>
  <c r="AN11" i="49"/>
  <c r="AI11" i="49"/>
  <c r="AR11" i="49" s="1"/>
  <c r="AE15" i="84"/>
  <c r="W16" i="84"/>
  <c r="AG15" i="84"/>
  <c r="AP15" i="84" s="1"/>
  <c r="AF15" i="84"/>
  <c r="AO15" i="84" s="1"/>
  <c r="AH22" i="63"/>
  <c r="AQ22" i="63" s="1"/>
  <c r="AR10" i="18"/>
  <c r="Y22" i="28"/>
  <c r="X22" i="28"/>
  <c r="AS13" i="2"/>
  <c r="AL13" i="2"/>
  <c r="AU13" i="2" s="1"/>
  <c r="AR19" i="105"/>
  <c r="AS8" i="2"/>
  <c r="AL8" i="2"/>
  <c r="AU8" i="2" s="1"/>
  <c r="AH12" i="41"/>
  <c r="AQ12" i="41" s="1"/>
  <c r="AG15" i="54"/>
  <c r="AP15" i="54" s="1"/>
  <c r="AE15" i="54"/>
  <c r="W16" i="54"/>
  <c r="AF15" i="54"/>
  <c r="AO15" i="54" s="1"/>
  <c r="AS21" i="2"/>
  <c r="AL21" i="2"/>
  <c r="AU21" i="2" s="1"/>
  <c r="AI17" i="44"/>
  <c r="AN17" i="44"/>
  <c r="AR8" i="10"/>
  <c r="AR10" i="99"/>
  <c r="AE18" i="32"/>
  <c r="AG18" i="32"/>
  <c r="AP18" i="32" s="1"/>
  <c r="AF18" i="32"/>
  <c r="AO18" i="32" s="1"/>
  <c r="W19" i="32"/>
  <c r="AE8" i="35"/>
  <c r="W9" i="35"/>
  <c r="AF8" i="35"/>
  <c r="AO8" i="35" s="1"/>
  <c r="AG8" i="35"/>
  <c r="AP8" i="35" s="1"/>
  <c r="AF16" i="100"/>
  <c r="AO16" i="100" s="1"/>
  <c r="W17" i="100"/>
  <c r="AG16" i="100"/>
  <c r="AP16" i="100" s="1"/>
  <c r="AE16" i="100"/>
  <c r="AR8" i="98"/>
  <c r="Y20" i="15"/>
  <c r="X20" i="15"/>
  <c r="AS11" i="2"/>
  <c r="AL11" i="2"/>
  <c r="AU11" i="2" s="1"/>
  <c r="AR21" i="63"/>
  <c r="AH20" i="105"/>
  <c r="AQ20" i="105" s="1"/>
  <c r="AR11" i="91"/>
  <c r="AH9" i="98"/>
  <c r="AQ9" i="98" s="1"/>
  <c r="AS12" i="2"/>
  <c r="AL12" i="2"/>
  <c r="AU12" i="2" s="1"/>
  <c r="AR20" i="47"/>
  <c r="AN21" i="28"/>
  <c r="AI21" i="28"/>
  <c r="AR21" i="28" s="1"/>
  <c r="AI16" i="88"/>
  <c r="AN16" i="88"/>
  <c r="AH22" i="19"/>
  <c r="AQ22" i="19" s="1"/>
  <c r="AN11" i="87"/>
  <c r="AI11" i="87"/>
  <c r="Y13" i="11"/>
  <c r="X13" i="11"/>
  <c r="Y14" i="95"/>
  <c r="X14" i="95"/>
  <c r="Y11" i="55"/>
  <c r="X11" i="55"/>
  <c r="Z11" i="55" s="1"/>
  <c r="AI16" i="20"/>
  <c r="AN16" i="20"/>
  <c r="Y23" i="38"/>
  <c r="X23" i="38"/>
  <c r="AF10" i="103"/>
  <c r="AO10" i="103" s="1"/>
  <c r="W11" i="103"/>
  <c r="AG10" i="103"/>
  <c r="AP10" i="103" s="1"/>
  <c r="AE10" i="103"/>
  <c r="AH21" i="47"/>
  <c r="AQ21" i="47" s="1"/>
  <c r="AS16" i="2"/>
  <c r="AL16" i="2"/>
  <c r="AU16" i="2" s="1"/>
  <c r="W12" i="83"/>
  <c r="AF11" i="83"/>
  <c r="AO11" i="83" s="1"/>
  <c r="AE11" i="83"/>
  <c r="AG11" i="83"/>
  <c r="AP11" i="83" s="1"/>
  <c r="AH16" i="104"/>
  <c r="AQ16" i="104" s="1"/>
  <c r="Y17" i="9"/>
  <c r="X17" i="9"/>
  <c r="AS17" i="2"/>
  <c r="AL17" i="2"/>
  <c r="AU17" i="2" s="1"/>
  <c r="Y16" i="58"/>
  <c r="X16" i="58"/>
  <c r="Z20" i="105"/>
  <c r="Z9" i="98"/>
  <c r="AS18" i="2"/>
  <c r="AL18" i="2"/>
  <c r="AU18" i="2" s="1"/>
  <c r="AR11" i="41"/>
  <c r="AS19" i="2"/>
  <c r="AL19" i="2"/>
  <c r="AU19" i="2" s="1"/>
  <c r="Y22" i="93"/>
  <c r="X22" i="93"/>
  <c r="AH11" i="99"/>
  <c r="AQ11" i="99" s="1"/>
  <c r="Z22" i="19"/>
  <c r="AI16" i="13"/>
  <c r="AN16" i="13"/>
  <c r="AS14" i="2"/>
  <c r="AL14" i="2"/>
  <c r="AU14" i="2" s="1"/>
  <c r="Y9" i="42"/>
  <c r="X9" i="42"/>
  <c r="AI10" i="55"/>
  <c r="AN10" i="55"/>
  <c r="Z22" i="79"/>
  <c r="AS9" i="2"/>
  <c r="AL9" i="2"/>
  <c r="AU9" i="2" s="1"/>
  <c r="Z21" i="47"/>
  <c r="AN7" i="90"/>
  <c r="AI7" i="90"/>
  <c r="AG23" i="67"/>
  <c r="AP23" i="67" s="1"/>
  <c r="AP25" i="67" s="1"/>
  <c r="AF23" i="67"/>
  <c r="AO23" i="67" s="1"/>
  <c r="AO25" i="67" s="1"/>
  <c r="AE23" i="67"/>
  <c r="AR14" i="54"/>
  <c r="AF8" i="102"/>
  <c r="AO8" i="102" s="1"/>
  <c r="AE8" i="102"/>
  <c r="W9" i="102"/>
  <c r="AG8" i="102"/>
  <c r="AP8" i="102" s="1"/>
  <c r="AJ4" i="2"/>
  <c r="AK4" i="2"/>
  <c r="AT4" i="2" s="1"/>
  <c r="AT25" i="2" s="1"/>
  <c r="AH17" i="92"/>
  <c r="AQ17" i="92" s="1"/>
  <c r="AR21" i="59"/>
  <c r="AI20" i="46"/>
  <c r="AN20" i="46"/>
  <c r="AR17" i="32"/>
  <c r="Y8" i="85"/>
  <c r="X8" i="85"/>
  <c r="AI15" i="58"/>
  <c r="AR15" i="58" s="1"/>
  <c r="AN15" i="58"/>
  <c r="AR15" i="104"/>
  <c r="Y12" i="49"/>
  <c r="X12" i="49"/>
  <c r="AH9" i="10"/>
  <c r="AQ9" i="10" s="1"/>
  <c r="AS7" i="2"/>
  <c r="AL7" i="2"/>
  <c r="AU7" i="2" s="1"/>
  <c r="AG11" i="99"/>
  <c r="AP11" i="99" s="1"/>
  <c r="AF11" i="99"/>
  <c r="AO11" i="99" s="1"/>
  <c r="AE11" i="99"/>
  <c r="W12" i="99"/>
  <c r="Y17" i="13"/>
  <c r="X17" i="13"/>
  <c r="AI13" i="95"/>
  <c r="AN13" i="95"/>
  <c r="Y22" i="89"/>
  <c r="X22" i="89"/>
  <c r="Y17" i="45"/>
  <c r="X17" i="45"/>
  <c r="Z17" i="45" s="1"/>
  <c r="AI8" i="42"/>
  <c r="AN8" i="42"/>
  <c r="AN22" i="33"/>
  <c r="AI22" i="33"/>
  <c r="Z8" i="94"/>
  <c r="AR7" i="82"/>
  <c r="AS15" i="2"/>
  <c r="AL15" i="2"/>
  <c r="AU15" i="2" s="1"/>
  <c r="AF21" i="97"/>
  <c r="AO21" i="97" s="1"/>
  <c r="W22" i="97"/>
  <c r="AG21" i="97"/>
  <c r="AP21" i="97" s="1"/>
  <c r="AE21" i="97"/>
  <c r="AH8" i="82"/>
  <c r="AQ8" i="82" s="1"/>
  <c r="AR23" i="2"/>
  <c r="AR25" i="2" s="1"/>
  <c r="AL23" i="2"/>
  <c r="AU23" i="2" s="1"/>
  <c r="AR19" i="52"/>
  <c r="AS3" i="2"/>
  <c r="AL3" i="2"/>
  <c r="AU3" i="2" s="1"/>
  <c r="AS22" i="2"/>
  <c r="AL22" i="2"/>
  <c r="AU22" i="2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I16" i="9"/>
  <c r="AR16" i="9" s="1"/>
  <c r="AN16" i="9"/>
  <c r="AH19" i="101"/>
  <c r="AQ19" i="101" s="1"/>
  <c r="AS5" i="2"/>
  <c r="AL5" i="2"/>
  <c r="AU5" i="2" s="1"/>
  <c r="AH18" i="53"/>
  <c r="AQ18" i="53" s="1"/>
  <c r="AN11" i="43"/>
  <c r="AI11" i="43"/>
  <c r="AN7" i="85"/>
  <c r="AH8" i="50"/>
  <c r="AQ8" i="50" s="1"/>
  <c r="AH11" i="18"/>
  <c r="AQ11" i="18" s="1"/>
  <c r="AR18" i="101"/>
  <c r="Z9" i="10"/>
  <c r="AR7" i="50"/>
  <c r="Y16" i="51"/>
  <c r="X16" i="51"/>
  <c r="AR21" i="79"/>
  <c r="Y12" i="87"/>
  <c r="X12" i="87"/>
  <c r="Y13" i="16"/>
  <c r="X13" i="16"/>
  <c r="AS20" i="2"/>
  <c r="AL20" i="2"/>
  <c r="AU20" i="2" s="1"/>
  <c r="AI12" i="11"/>
  <c r="AN12" i="11"/>
  <c r="AG22" i="71"/>
  <c r="AP22" i="71" s="1"/>
  <c r="W23" i="71"/>
  <c r="AF22" i="71"/>
  <c r="AO22" i="71" s="1"/>
  <c r="AE22" i="71"/>
  <c r="AI21" i="89"/>
  <c r="AN21" i="89"/>
  <c r="Y23" i="33"/>
  <c r="X23" i="33"/>
  <c r="Z20" i="52"/>
  <c r="AR21" i="19"/>
  <c r="AH12" i="91"/>
  <c r="AQ12" i="91" s="1"/>
  <c r="AH22" i="59"/>
  <c r="AQ22" i="59" s="1"/>
  <c r="AH22" i="75"/>
  <c r="AQ22" i="75" s="1"/>
  <c r="AR16" i="92"/>
  <c r="Z8" i="82"/>
  <c r="W21" i="86"/>
  <c r="AE20" i="86"/>
  <c r="AG20" i="86"/>
  <c r="AP20" i="86" s="1"/>
  <c r="AF20" i="86"/>
  <c r="AO20" i="86" s="1"/>
  <c r="AX22" i="67"/>
  <c r="S22" i="67" s="1"/>
  <c r="AC22" i="67" s="1"/>
  <c r="AB23" i="67" s="1"/>
  <c r="AH15" i="96"/>
  <c r="AQ15" i="96" s="1"/>
  <c r="Z18" i="53"/>
  <c r="Y12" i="43"/>
  <c r="X12" i="43"/>
  <c r="AE8" i="48"/>
  <c r="AF8" i="48"/>
  <c r="AO8" i="48" s="1"/>
  <c r="AG8" i="48"/>
  <c r="AP8" i="48" s="1"/>
  <c r="W9" i="48"/>
  <c r="AS6" i="2"/>
  <c r="AL6" i="2"/>
  <c r="AU6" i="2" s="1"/>
  <c r="AI15" i="51"/>
  <c r="AN15" i="51"/>
  <c r="Y17" i="88"/>
  <c r="X17" i="88"/>
  <c r="AI21" i="93"/>
  <c r="AN21" i="93"/>
  <c r="AN12" i="16"/>
  <c r="AI12" i="16"/>
  <c r="AR21" i="75"/>
  <c r="AI16" i="45"/>
  <c r="AN16" i="45"/>
  <c r="Y17" i="20"/>
  <c r="X17" i="20"/>
  <c r="Z13" i="16" l="1"/>
  <c r="AI7" i="85"/>
  <c r="AE22" i="63"/>
  <c r="Z13" i="11"/>
  <c r="Z18" i="44"/>
  <c r="AE18" i="44" s="1"/>
  <c r="AF22" i="63"/>
  <c r="AO22" i="63" s="1"/>
  <c r="AF22" i="75"/>
  <c r="AO22" i="75" s="1"/>
  <c r="AE22" i="59"/>
  <c r="Z17" i="88"/>
  <c r="Z16" i="58"/>
  <c r="AF16" i="58" s="1"/>
  <c r="AO16" i="58" s="1"/>
  <c r="AG22" i="63"/>
  <c r="AP22" i="63" s="1"/>
  <c r="Z16" i="51"/>
  <c r="Z9" i="42"/>
  <c r="Z22" i="89"/>
  <c r="Z8" i="85"/>
  <c r="AF8" i="85" s="1"/>
  <c r="AO8" i="85" s="1"/>
  <c r="Z22" i="28"/>
  <c r="AE22" i="28" s="1"/>
  <c r="AF15" i="96"/>
  <c r="AO15" i="96" s="1"/>
  <c r="AE17" i="92"/>
  <c r="W9" i="85"/>
  <c r="AE8" i="85"/>
  <c r="AG22" i="28"/>
  <c r="AP22" i="28" s="1"/>
  <c r="AF9" i="42"/>
  <c r="AO9" i="42" s="1"/>
  <c r="AG9" i="42"/>
  <c r="AP9" i="42" s="1"/>
  <c r="W10" i="42"/>
  <c r="AE9" i="42"/>
  <c r="W23" i="89"/>
  <c r="AG22" i="89"/>
  <c r="AP22" i="89" s="1"/>
  <c r="AF22" i="89"/>
  <c r="AO22" i="89" s="1"/>
  <c r="AE22" i="89"/>
  <c r="W18" i="45"/>
  <c r="AF17" i="45"/>
  <c r="AO17" i="45" s="1"/>
  <c r="AE17" i="45"/>
  <c r="AG17" i="45"/>
  <c r="AP17" i="45" s="1"/>
  <c r="AR21" i="89"/>
  <c r="AH12" i="87"/>
  <c r="AQ12" i="87" s="1"/>
  <c r="AR7" i="85"/>
  <c r="AJ22" i="67"/>
  <c r="AK22" i="67"/>
  <c r="AT22" i="67" s="1"/>
  <c r="AI21" i="97"/>
  <c r="AN21" i="97"/>
  <c r="AR8" i="42"/>
  <c r="AE20" i="52"/>
  <c r="W21" i="52"/>
  <c r="AF20" i="52"/>
  <c r="AO20" i="52" s="1"/>
  <c r="AG20" i="52"/>
  <c r="AP20" i="52" s="1"/>
  <c r="Z12" i="87"/>
  <c r="AN8" i="48"/>
  <c r="AI8" i="48"/>
  <c r="AR11" i="43"/>
  <c r="AJ20" i="67"/>
  <c r="AK20" i="67"/>
  <c r="AT20" i="67" s="1"/>
  <c r="AJ14" i="67"/>
  <c r="AS14" i="67" s="1"/>
  <c r="AK14" i="67"/>
  <c r="AK8" i="67"/>
  <c r="AT8" i="67" s="1"/>
  <c r="AJ8" i="67"/>
  <c r="Y22" i="97"/>
  <c r="X22" i="97"/>
  <c r="AG8" i="94"/>
  <c r="AP8" i="94" s="1"/>
  <c r="W9" i="94"/>
  <c r="AF8" i="94"/>
  <c r="AO8" i="94" s="1"/>
  <c r="AE8" i="94"/>
  <c r="AR13" i="95"/>
  <c r="AN11" i="99"/>
  <c r="AI11" i="99"/>
  <c r="AR11" i="99" s="1"/>
  <c r="AI23" i="67"/>
  <c r="AN23" i="67"/>
  <c r="AN25" i="67" s="1"/>
  <c r="AE22" i="19"/>
  <c r="AF22" i="19"/>
  <c r="AO22" i="19" s="1"/>
  <c r="AG22" i="19"/>
  <c r="AP22" i="19" s="1"/>
  <c r="W23" i="19"/>
  <c r="AH22" i="93"/>
  <c r="AQ22" i="93" s="1"/>
  <c r="W17" i="58"/>
  <c r="AG16" i="58"/>
  <c r="AP16" i="58" s="1"/>
  <c r="AE16" i="58"/>
  <c r="AN10" i="103"/>
  <c r="AI10" i="103"/>
  <c r="AH14" i="95"/>
  <c r="AQ14" i="95" s="1"/>
  <c r="AR11" i="87"/>
  <c r="Y16" i="54"/>
  <c r="X16" i="54"/>
  <c r="Y16" i="84"/>
  <c r="X16" i="84"/>
  <c r="AN11" i="18"/>
  <c r="AI11" i="18"/>
  <c r="Y23" i="59"/>
  <c r="X23" i="59"/>
  <c r="Z23" i="59" s="1"/>
  <c r="AR12" i="11"/>
  <c r="AJ9" i="67"/>
  <c r="AK9" i="67"/>
  <c r="AT9" i="67" s="1"/>
  <c r="AH23" i="33"/>
  <c r="AQ23" i="33" s="1"/>
  <c r="AQ25" i="33" s="1"/>
  <c r="AZ3" i="33"/>
  <c r="AH17" i="88"/>
  <c r="AQ17" i="88" s="1"/>
  <c r="Z12" i="43"/>
  <c r="AH12" i="43"/>
  <c r="AQ12" i="43" s="1"/>
  <c r="AI20" i="86"/>
  <c r="AN20" i="86"/>
  <c r="Z23" i="33"/>
  <c r="Y23" i="71"/>
  <c r="X23" i="71"/>
  <c r="AH13" i="16"/>
  <c r="AQ13" i="16" s="1"/>
  <c r="AJ19" i="67"/>
  <c r="AK19" i="67"/>
  <c r="AT19" i="67" s="1"/>
  <c r="AJ13" i="67"/>
  <c r="AK13" i="67"/>
  <c r="AT13" i="67" s="1"/>
  <c r="AJ7" i="67"/>
  <c r="AK7" i="67"/>
  <c r="AT7" i="67" s="1"/>
  <c r="AR22" i="33"/>
  <c r="AH17" i="13"/>
  <c r="AQ17" i="13" s="1"/>
  <c r="AH12" i="49"/>
  <c r="AQ12" i="49" s="1"/>
  <c r="Y9" i="102"/>
  <c r="X9" i="102"/>
  <c r="Z22" i="93"/>
  <c r="AN11" i="83"/>
  <c r="AI11" i="83"/>
  <c r="Z14" i="95"/>
  <c r="AH20" i="15"/>
  <c r="AQ20" i="15" s="1"/>
  <c r="AI16" i="100"/>
  <c r="AN16" i="100"/>
  <c r="Y9" i="35"/>
  <c r="X9" i="35"/>
  <c r="AI18" i="32"/>
  <c r="AN18" i="32"/>
  <c r="AR17" i="44"/>
  <c r="AI15" i="54"/>
  <c r="AN15" i="54"/>
  <c r="AI15" i="84"/>
  <c r="AN15" i="84"/>
  <c r="AR19" i="15"/>
  <c r="Y20" i="101"/>
  <c r="X20" i="101"/>
  <c r="Y18" i="92"/>
  <c r="X18" i="92"/>
  <c r="Y17" i="104"/>
  <c r="X17" i="104"/>
  <c r="Z17" i="104" s="1"/>
  <c r="AJ10" i="67"/>
  <c r="AK10" i="67"/>
  <c r="AT10" i="67" s="1"/>
  <c r="AR15" i="51"/>
  <c r="AJ21" i="67"/>
  <c r="AS21" i="67" s="1"/>
  <c r="AK21" i="67"/>
  <c r="AH17" i="20"/>
  <c r="AQ17" i="20" s="1"/>
  <c r="AF17" i="88"/>
  <c r="AO17" i="88" s="1"/>
  <c r="W18" i="88"/>
  <c r="AG17" i="88"/>
  <c r="AP17" i="88" s="1"/>
  <c r="AE17" i="88"/>
  <c r="Y21" i="86"/>
  <c r="X21" i="86"/>
  <c r="AJ18" i="67"/>
  <c r="AK18" i="67"/>
  <c r="AT18" i="67" s="1"/>
  <c r="AJ12" i="67"/>
  <c r="AK12" i="67"/>
  <c r="AT12" i="67" s="1"/>
  <c r="AK6" i="67"/>
  <c r="AT6" i="67" s="1"/>
  <c r="AJ6" i="67"/>
  <c r="AH22" i="89"/>
  <c r="AQ22" i="89" s="1"/>
  <c r="Z17" i="13"/>
  <c r="Z12" i="49"/>
  <c r="AH8" i="85"/>
  <c r="AQ8" i="85" s="1"/>
  <c r="AR20" i="46"/>
  <c r="AI8" i="102"/>
  <c r="AN8" i="102"/>
  <c r="AG22" i="79"/>
  <c r="AP22" i="79" s="1"/>
  <c r="W23" i="79"/>
  <c r="AF22" i="79"/>
  <c r="AO22" i="79" s="1"/>
  <c r="AE22" i="79"/>
  <c r="Y11" i="103"/>
  <c r="X11" i="103"/>
  <c r="AR16" i="20"/>
  <c r="Z20" i="15"/>
  <c r="AN8" i="35"/>
  <c r="AI8" i="35"/>
  <c r="AH22" i="28"/>
  <c r="AQ22" i="28" s="1"/>
  <c r="Z21" i="46"/>
  <c r="AH21" i="46"/>
  <c r="AQ21" i="46" s="1"/>
  <c r="Y23" i="24"/>
  <c r="X23" i="24"/>
  <c r="AH8" i="90"/>
  <c r="AQ8" i="90" s="1"/>
  <c r="AI19" i="101"/>
  <c r="AN19" i="101"/>
  <c r="Y16" i="96"/>
  <c r="Z16" i="96"/>
  <c r="X16" i="96"/>
  <c r="AI17" i="92"/>
  <c r="AN17" i="92"/>
  <c r="AI16" i="104"/>
  <c r="AN16" i="104"/>
  <c r="AJ15" i="67"/>
  <c r="AK15" i="67"/>
  <c r="AT15" i="67" s="1"/>
  <c r="AR16" i="45"/>
  <c r="AR21" i="93"/>
  <c r="W14" i="16"/>
  <c r="AE13" i="16"/>
  <c r="AF13" i="16"/>
  <c r="AO13" i="16" s="1"/>
  <c r="AG13" i="16"/>
  <c r="AP13" i="16" s="1"/>
  <c r="AG9" i="10"/>
  <c r="AP9" i="10" s="1"/>
  <c r="AF9" i="10"/>
  <c r="AO9" i="10" s="1"/>
  <c r="AE9" i="10"/>
  <c r="W10" i="10"/>
  <c r="Z17" i="20"/>
  <c r="AR12" i="16"/>
  <c r="Y9" i="48"/>
  <c r="X9" i="48"/>
  <c r="Z9" i="48" s="1"/>
  <c r="AE18" i="53"/>
  <c r="AF18" i="53"/>
  <c r="AO18" i="53" s="1"/>
  <c r="AG18" i="53"/>
  <c r="AP18" i="53" s="1"/>
  <c r="W19" i="53"/>
  <c r="AJ23" i="67"/>
  <c r="AS23" i="67" s="1"/>
  <c r="AK23" i="67"/>
  <c r="AT23" i="67" s="1"/>
  <c r="AG8" i="82"/>
  <c r="AP8" i="82" s="1"/>
  <c r="AE8" i="82"/>
  <c r="W9" i="82"/>
  <c r="AF8" i="82"/>
  <c r="AO8" i="82" s="1"/>
  <c r="AH16" i="51"/>
  <c r="AQ16" i="51" s="1"/>
  <c r="AJ17" i="67"/>
  <c r="AK17" i="67"/>
  <c r="AT17" i="67" s="1"/>
  <c r="AK11" i="67"/>
  <c r="AT11" i="67" s="1"/>
  <c r="AJ11" i="67"/>
  <c r="AJ5" i="67"/>
  <c r="AK5" i="67"/>
  <c r="AT5" i="67" s="1"/>
  <c r="AR7" i="90"/>
  <c r="AG9" i="98"/>
  <c r="AP9" i="98" s="1"/>
  <c r="AF9" i="98"/>
  <c r="AO9" i="98" s="1"/>
  <c r="W10" i="98"/>
  <c r="AE9" i="98"/>
  <c r="Y12" i="83"/>
  <c r="X12" i="83"/>
  <c r="AH11" i="55"/>
  <c r="AQ11" i="55" s="1"/>
  <c r="AH13" i="11"/>
  <c r="AQ13" i="11" s="1"/>
  <c r="Y17" i="100"/>
  <c r="X17" i="100"/>
  <c r="AN22" i="24"/>
  <c r="AI22" i="24"/>
  <c r="AR22" i="24" s="1"/>
  <c r="Z8" i="90"/>
  <c r="Y23" i="63"/>
  <c r="X23" i="63"/>
  <c r="Y23" i="75"/>
  <c r="X23" i="75"/>
  <c r="Z23" i="75" s="1"/>
  <c r="AN12" i="91"/>
  <c r="AI12" i="91"/>
  <c r="AL4" i="2"/>
  <c r="AU4" i="2" s="1"/>
  <c r="AU25" i="2" s="1"/>
  <c r="C11" i="2" s="1"/>
  <c r="AS4" i="2"/>
  <c r="AS25" i="2" s="1"/>
  <c r="AR10" i="55"/>
  <c r="W21" i="105"/>
  <c r="AF20" i="105"/>
  <c r="AO20" i="105" s="1"/>
  <c r="AE20" i="105"/>
  <c r="AG20" i="105"/>
  <c r="AP20" i="105" s="1"/>
  <c r="AH17" i="9"/>
  <c r="AQ17" i="9" s="1"/>
  <c r="AH23" i="38"/>
  <c r="AQ23" i="38" s="1"/>
  <c r="AQ25" i="38" s="1"/>
  <c r="AZ3" i="38"/>
  <c r="AX22" i="38" s="1"/>
  <c r="S22" i="38" s="1"/>
  <c r="AC22" i="38" s="1"/>
  <c r="AB23" i="38" s="1"/>
  <c r="AF11" i="55"/>
  <c r="AO11" i="55" s="1"/>
  <c r="AG11" i="55"/>
  <c r="AP11" i="55" s="1"/>
  <c r="AE11" i="55"/>
  <c r="W12" i="55"/>
  <c r="AF13" i="11"/>
  <c r="AO13" i="11" s="1"/>
  <c r="W14" i="11"/>
  <c r="AG13" i="11"/>
  <c r="AP13" i="11" s="1"/>
  <c r="AE13" i="11"/>
  <c r="Y19" i="32"/>
  <c r="X19" i="32"/>
  <c r="AI12" i="41"/>
  <c r="AN12" i="41"/>
  <c r="AI22" i="63"/>
  <c r="AN22" i="63"/>
  <c r="AN22" i="75"/>
  <c r="AI22" i="75"/>
  <c r="AR22" i="75" s="1"/>
  <c r="Y9" i="50"/>
  <c r="X9" i="50"/>
  <c r="AG16" i="51"/>
  <c r="AP16" i="51" s="1"/>
  <c r="AE16" i="51"/>
  <c r="W17" i="51"/>
  <c r="AF16" i="51"/>
  <c r="AO16" i="51" s="1"/>
  <c r="AJ16" i="67"/>
  <c r="AK16" i="67"/>
  <c r="AT16" i="67" s="1"/>
  <c r="AI22" i="71"/>
  <c r="AN22" i="71"/>
  <c r="AB4" i="67"/>
  <c r="AJ3" i="67"/>
  <c r="AH17" i="45"/>
  <c r="AQ17" i="45" s="1"/>
  <c r="Y12" i="99"/>
  <c r="X12" i="99"/>
  <c r="AF21" i="47"/>
  <c r="AO21" i="47" s="1"/>
  <c r="W22" i="47"/>
  <c r="AG21" i="47"/>
  <c r="AP21" i="47" s="1"/>
  <c r="AE21" i="47"/>
  <c r="AH9" i="42"/>
  <c r="AQ9" i="42" s="1"/>
  <c r="AR16" i="13"/>
  <c r="AH16" i="58"/>
  <c r="AQ16" i="58" s="1"/>
  <c r="Z17" i="9"/>
  <c r="Z23" i="38"/>
  <c r="AR16" i="88"/>
  <c r="AH18" i="44"/>
  <c r="AQ18" i="44" s="1"/>
  <c r="AR22" i="38"/>
  <c r="Y13" i="41"/>
  <c r="X13" i="41"/>
  <c r="AN15" i="96"/>
  <c r="AN8" i="50"/>
  <c r="AI8" i="50"/>
  <c r="Y12" i="18"/>
  <c r="X12" i="18"/>
  <c r="AI22" i="59"/>
  <c r="AN22" i="59"/>
  <c r="Y13" i="91"/>
  <c r="X13" i="91"/>
  <c r="W19" i="44" l="1"/>
  <c r="AF18" i="44"/>
  <c r="AO18" i="44" s="1"/>
  <c r="AG18" i="44"/>
  <c r="AP18" i="44" s="1"/>
  <c r="Z9" i="35"/>
  <c r="AG9" i="35" s="1"/>
  <c r="AP9" i="35" s="1"/>
  <c r="AF22" i="28"/>
  <c r="AO22" i="28" s="1"/>
  <c r="AI15" i="96"/>
  <c r="W23" i="28"/>
  <c r="Z20" i="101"/>
  <c r="AG8" i="85"/>
  <c r="AP8" i="85" s="1"/>
  <c r="Z11" i="103"/>
  <c r="AE11" i="103" s="1"/>
  <c r="Z21" i="86"/>
  <c r="AE21" i="86" s="1"/>
  <c r="AF9" i="35"/>
  <c r="AO9" i="35" s="1"/>
  <c r="AE9" i="35"/>
  <c r="W10" i="35"/>
  <c r="AF11" i="103"/>
  <c r="AO11" i="103" s="1"/>
  <c r="W12" i="103"/>
  <c r="AG11" i="103"/>
  <c r="AP11" i="103" s="1"/>
  <c r="AF23" i="38"/>
  <c r="AO23" i="38" s="1"/>
  <c r="AO25" i="38" s="1"/>
  <c r="AE23" i="38"/>
  <c r="AG23" i="38"/>
  <c r="AP23" i="38" s="1"/>
  <c r="AP25" i="38" s="1"/>
  <c r="AH12" i="99"/>
  <c r="AQ12" i="99" s="1"/>
  <c r="AI20" i="105"/>
  <c r="AN20" i="105"/>
  <c r="AH23" i="63"/>
  <c r="AQ23" i="63" s="1"/>
  <c r="AQ25" i="63" s="1"/>
  <c r="AZ3" i="63"/>
  <c r="AH17" i="100"/>
  <c r="AQ17" i="100" s="1"/>
  <c r="AH12" i="83"/>
  <c r="AQ12" i="83" s="1"/>
  <c r="AS11" i="67"/>
  <c r="AL11" i="67"/>
  <c r="AU11" i="67" s="1"/>
  <c r="AN8" i="82"/>
  <c r="AI8" i="82"/>
  <c r="Y14" i="16"/>
  <c r="Z14" i="16" s="1"/>
  <c r="X14" i="16"/>
  <c r="AS15" i="67"/>
  <c r="AL15" i="67"/>
  <c r="AU15" i="67" s="1"/>
  <c r="AG16" i="96"/>
  <c r="AP16" i="96" s="1"/>
  <c r="AF16" i="96"/>
  <c r="AO16" i="96" s="1"/>
  <c r="AE16" i="96"/>
  <c r="W17" i="96"/>
  <c r="AG21" i="46"/>
  <c r="AP21" i="46" s="1"/>
  <c r="AF21" i="46"/>
  <c r="AO21" i="46" s="1"/>
  <c r="W22" i="46"/>
  <c r="AE21" i="46"/>
  <c r="AS12" i="67"/>
  <c r="AL12" i="67"/>
  <c r="AU12" i="67" s="1"/>
  <c r="AR15" i="54"/>
  <c r="AE22" i="93"/>
  <c r="AF22" i="93"/>
  <c r="AO22" i="93" s="1"/>
  <c r="W23" i="93"/>
  <c r="AG22" i="93"/>
  <c r="AP22" i="93" s="1"/>
  <c r="AE23" i="33"/>
  <c r="AF23" i="33"/>
  <c r="AO23" i="33" s="1"/>
  <c r="AO25" i="33" s="1"/>
  <c r="AG23" i="33"/>
  <c r="AP23" i="33" s="1"/>
  <c r="AP25" i="33" s="1"/>
  <c r="Y23" i="19"/>
  <c r="X23" i="19"/>
  <c r="AS8" i="67"/>
  <c r="AL8" i="67"/>
  <c r="AU8" i="67" s="1"/>
  <c r="AN9" i="42"/>
  <c r="AI9" i="42"/>
  <c r="Y23" i="28"/>
  <c r="X23" i="28"/>
  <c r="Z23" i="28" s="1"/>
  <c r="Y22" i="47"/>
  <c r="X22" i="47"/>
  <c r="AH12" i="18"/>
  <c r="AQ12" i="18" s="1"/>
  <c r="AR15" i="96"/>
  <c r="AH13" i="91"/>
  <c r="AQ13" i="91" s="1"/>
  <c r="Z12" i="18"/>
  <c r="AH13" i="41"/>
  <c r="AQ13" i="41" s="1"/>
  <c r="Z13" i="91"/>
  <c r="Z13" i="41"/>
  <c r="Z12" i="99"/>
  <c r="AS16" i="67"/>
  <c r="AL16" i="67"/>
  <c r="AU16" i="67" s="1"/>
  <c r="AH9" i="50"/>
  <c r="AQ9" i="50" s="1"/>
  <c r="AR22" i="63"/>
  <c r="Y12" i="55"/>
  <c r="X12" i="55"/>
  <c r="AR12" i="91"/>
  <c r="Z23" i="63"/>
  <c r="Z17" i="100"/>
  <c r="Z12" i="83"/>
  <c r="Y23" i="79"/>
  <c r="Z23" i="79" s="1"/>
  <c r="X23" i="79"/>
  <c r="AI17" i="88"/>
  <c r="AN17" i="88"/>
  <c r="AH18" i="92"/>
  <c r="AQ18" i="92" s="1"/>
  <c r="AH9" i="102"/>
  <c r="AQ9" i="102" s="1"/>
  <c r="AS13" i="67"/>
  <c r="AL13" i="67"/>
  <c r="AU13" i="67" s="1"/>
  <c r="AH16" i="84"/>
  <c r="AQ16" i="84" s="1"/>
  <c r="AR10" i="103"/>
  <c r="Y9" i="94"/>
  <c r="X9" i="94"/>
  <c r="AR21" i="97"/>
  <c r="AI22" i="89"/>
  <c r="AN22" i="89"/>
  <c r="Y10" i="42"/>
  <c r="X10" i="42"/>
  <c r="AI22" i="28"/>
  <c r="AN22" i="28"/>
  <c r="AR22" i="59"/>
  <c r="AF17" i="9"/>
  <c r="AO17" i="9" s="1"/>
  <c r="AG17" i="9"/>
  <c r="AP17" i="9" s="1"/>
  <c r="W18" i="9"/>
  <c r="AE17" i="9"/>
  <c r="AR8" i="50"/>
  <c r="AI21" i="47"/>
  <c r="AN21" i="47"/>
  <c r="AL3" i="67"/>
  <c r="AU3" i="67" s="1"/>
  <c r="AS3" i="67"/>
  <c r="Z9" i="50"/>
  <c r="AN13" i="11"/>
  <c r="AI13" i="11"/>
  <c r="AN11" i="55"/>
  <c r="AI11" i="55"/>
  <c r="Y21" i="105"/>
  <c r="X21" i="105"/>
  <c r="Z21" i="105" s="1"/>
  <c r="AI18" i="53"/>
  <c r="AN18" i="53"/>
  <c r="W18" i="20"/>
  <c r="AE17" i="20"/>
  <c r="AF17" i="20"/>
  <c r="AO17" i="20" s="1"/>
  <c r="AG17" i="20"/>
  <c r="AP17" i="20" s="1"/>
  <c r="AR16" i="104"/>
  <c r="AH11" i="103"/>
  <c r="AQ11" i="103" s="1"/>
  <c r="AE12" i="49"/>
  <c r="AG12" i="49"/>
  <c r="AP12" i="49" s="1"/>
  <c r="W13" i="49"/>
  <c r="AF12" i="49"/>
  <c r="AO12" i="49" s="1"/>
  <c r="AS18" i="67"/>
  <c r="AL18" i="67"/>
  <c r="AU18" i="67" s="1"/>
  <c r="Z18" i="92"/>
  <c r="Z9" i="102"/>
  <c r="AR20" i="86"/>
  <c r="AF12" i="43"/>
  <c r="AO12" i="43" s="1"/>
  <c r="W13" i="43"/>
  <c r="AE12" i="43"/>
  <c r="AG12" i="43"/>
  <c r="AP12" i="43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H23" i="59"/>
  <c r="AQ23" i="59" s="1"/>
  <c r="AQ25" i="59" s="1"/>
  <c r="AZ3" i="59"/>
  <c r="Z16" i="84"/>
  <c r="AL14" i="67"/>
  <c r="AU14" i="67" s="1"/>
  <c r="AT14" i="67"/>
  <c r="AR8" i="48"/>
  <c r="Y21" i="52"/>
  <c r="X21" i="52"/>
  <c r="AN8" i="85"/>
  <c r="AI8" i="85"/>
  <c r="AJ4" i="67"/>
  <c r="AK4" i="67"/>
  <c r="AT4" i="67" s="1"/>
  <c r="AR12" i="41"/>
  <c r="AH23" i="75"/>
  <c r="AQ23" i="75" s="1"/>
  <c r="AQ25" i="75" s="1"/>
  <c r="AZ3" i="75"/>
  <c r="AX22" i="75" s="1"/>
  <c r="S22" i="75" s="1"/>
  <c r="AC22" i="75" s="1"/>
  <c r="AB23" i="75" s="1"/>
  <c r="AF8" i="90"/>
  <c r="AO8" i="90" s="1"/>
  <c r="W9" i="90"/>
  <c r="AG8" i="90"/>
  <c r="AP8" i="90" s="1"/>
  <c r="AE8" i="90"/>
  <c r="AS17" i="67"/>
  <c r="AL17" i="67"/>
  <c r="AU17" i="67" s="1"/>
  <c r="AH9" i="48"/>
  <c r="AQ9" i="48" s="1"/>
  <c r="AR19" i="101"/>
  <c r="AR8" i="35"/>
  <c r="W18" i="13"/>
  <c r="AE17" i="13"/>
  <c r="AG17" i="13"/>
  <c r="AP17" i="13" s="1"/>
  <c r="AF17" i="13"/>
  <c r="AO17" i="13" s="1"/>
  <c r="AS6" i="67"/>
  <c r="AL6" i="67"/>
  <c r="AU6" i="67" s="1"/>
  <c r="AH21" i="86"/>
  <c r="AQ21" i="86" s="1"/>
  <c r="Y18" i="88"/>
  <c r="X18" i="88"/>
  <c r="Z18" i="88" s="1"/>
  <c r="AS10" i="67"/>
  <c r="AL10" i="67"/>
  <c r="AU10" i="67" s="1"/>
  <c r="AR16" i="100"/>
  <c r="AF14" i="95"/>
  <c r="AO14" i="95" s="1"/>
  <c r="AE14" i="95"/>
  <c r="AG14" i="95"/>
  <c r="AP14" i="95" s="1"/>
  <c r="W15" i="95"/>
  <c r="AS19" i="67"/>
  <c r="AL19" i="67"/>
  <c r="AU19" i="67" s="1"/>
  <c r="AH23" i="71"/>
  <c r="AQ23" i="71" s="1"/>
  <c r="AQ25" i="71" s="1"/>
  <c r="AZ3" i="71"/>
  <c r="AG23" i="59"/>
  <c r="AP23" i="59" s="1"/>
  <c r="AP25" i="59" s="1"/>
  <c r="AF23" i="59"/>
  <c r="AO23" i="59" s="1"/>
  <c r="AO25" i="59" s="1"/>
  <c r="AE23" i="59"/>
  <c r="AN16" i="58"/>
  <c r="AI16" i="58"/>
  <c r="AR16" i="58" s="1"/>
  <c r="AI22" i="19"/>
  <c r="AN22" i="19"/>
  <c r="AH22" i="97"/>
  <c r="AQ22" i="97" s="1"/>
  <c r="AI20" i="52"/>
  <c r="AN20" i="52"/>
  <c r="AS22" i="67"/>
  <c r="AL22" i="67"/>
  <c r="AU22" i="67" s="1"/>
  <c r="AI17" i="45"/>
  <c r="AN17" i="45"/>
  <c r="AI18" i="44"/>
  <c r="AN18" i="44"/>
  <c r="Y9" i="85"/>
  <c r="X9" i="85"/>
  <c r="Y17" i="51"/>
  <c r="X17" i="51"/>
  <c r="AH19" i="32"/>
  <c r="AQ19" i="32" s="1"/>
  <c r="Y14" i="11"/>
  <c r="X14" i="11"/>
  <c r="AG23" i="75"/>
  <c r="AP23" i="75" s="1"/>
  <c r="AP25" i="75" s="1"/>
  <c r="AF23" i="75"/>
  <c r="AO23" i="75" s="1"/>
  <c r="AO25" i="75" s="1"/>
  <c r="AE23" i="75"/>
  <c r="AN9" i="98"/>
  <c r="AI9" i="98"/>
  <c r="AG9" i="48"/>
  <c r="AP9" i="48" s="1"/>
  <c r="AE9" i="48"/>
  <c r="W10" i="48"/>
  <c r="AF9" i="48"/>
  <c r="AO9" i="48" s="1"/>
  <c r="Y10" i="10"/>
  <c r="X10" i="10"/>
  <c r="AR17" i="92"/>
  <c r="AH23" i="24"/>
  <c r="AQ23" i="24" s="1"/>
  <c r="AQ25" i="24" s="1"/>
  <c r="AZ3" i="24"/>
  <c r="AR8" i="102"/>
  <c r="AL21" i="67"/>
  <c r="AU21" i="67" s="1"/>
  <c r="AT21" i="67"/>
  <c r="AH17" i="104"/>
  <c r="AQ17" i="104" s="1"/>
  <c r="AH20" i="101"/>
  <c r="AQ20" i="101" s="1"/>
  <c r="AR15" i="84"/>
  <c r="AR18" i="32"/>
  <c r="AR11" i="83"/>
  <c r="Z23" i="71"/>
  <c r="AH16" i="54"/>
  <c r="AQ16" i="54" s="1"/>
  <c r="Z22" i="97"/>
  <c r="W13" i="87"/>
  <c r="AF12" i="87"/>
  <c r="AO12" i="87" s="1"/>
  <c r="AG12" i="87"/>
  <c r="AP12" i="87" s="1"/>
  <c r="AE12" i="87"/>
  <c r="Y23" i="89"/>
  <c r="X23" i="89"/>
  <c r="X19" i="44"/>
  <c r="Y19" i="44"/>
  <c r="AR22" i="71"/>
  <c r="AI16" i="51"/>
  <c r="AN16" i="51"/>
  <c r="Z19" i="32"/>
  <c r="AX3" i="38"/>
  <c r="S3" i="38" s="1"/>
  <c r="AC3" i="38" s="1"/>
  <c r="AX23" i="38"/>
  <c r="S23" i="38" s="1"/>
  <c r="AC23" i="38" s="1"/>
  <c r="AJ23" i="38" s="1"/>
  <c r="AS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X10" i="98"/>
  <c r="Y10" i="98"/>
  <c r="AS5" i="67"/>
  <c r="AL5" i="67"/>
  <c r="AU5" i="67" s="1"/>
  <c r="Y9" i="82"/>
  <c r="Z9" i="82" s="1"/>
  <c r="X9" i="82"/>
  <c r="Y19" i="53"/>
  <c r="X19" i="53"/>
  <c r="AN9" i="10"/>
  <c r="AI9" i="10"/>
  <c r="AN13" i="16"/>
  <c r="AI13" i="16"/>
  <c r="AH16" i="96"/>
  <c r="AQ16" i="96" s="1"/>
  <c r="Z23" i="24"/>
  <c r="W21" i="15"/>
  <c r="AF20" i="15"/>
  <c r="AO20" i="15" s="1"/>
  <c r="AG20" i="15"/>
  <c r="AP20" i="15" s="1"/>
  <c r="AE20" i="15"/>
  <c r="AN22" i="79"/>
  <c r="AI22" i="79"/>
  <c r="AF17" i="104"/>
  <c r="AO17" i="104" s="1"/>
  <c r="AE17" i="104"/>
  <c r="AG17" i="104"/>
  <c r="AP17" i="104" s="1"/>
  <c r="W18" i="104"/>
  <c r="W21" i="101"/>
  <c r="AG20" i="101"/>
  <c r="AP20" i="101" s="1"/>
  <c r="AF20" i="101"/>
  <c r="AO20" i="101" s="1"/>
  <c r="AE20" i="101"/>
  <c r="AH9" i="35"/>
  <c r="AQ9" i="35" s="1"/>
  <c r="AS7" i="67"/>
  <c r="AL7" i="67"/>
  <c r="AU7" i="67" s="1"/>
  <c r="AS9" i="67"/>
  <c r="AL9" i="67"/>
  <c r="AU9" i="67" s="1"/>
  <c r="AR11" i="18"/>
  <c r="Z16" i="54"/>
  <c r="Y17" i="58"/>
  <c r="X17" i="58"/>
  <c r="AR23" i="67"/>
  <c r="AR25" i="67" s="1"/>
  <c r="AL23" i="67"/>
  <c r="AU23" i="67" s="1"/>
  <c r="AN8" i="94"/>
  <c r="AI8" i="94"/>
  <c r="AS20" i="67"/>
  <c r="AL20" i="67"/>
  <c r="AU20" i="67" s="1"/>
  <c r="Y18" i="45"/>
  <c r="X18" i="45"/>
  <c r="Z18" i="45" l="1"/>
  <c r="Z12" i="55"/>
  <c r="AG21" i="86"/>
  <c r="AP21" i="86" s="1"/>
  <c r="W22" i="86"/>
  <c r="AJ23" i="33"/>
  <c r="AS23" i="33" s="1"/>
  <c r="AF21" i="86"/>
  <c r="AO21" i="86" s="1"/>
  <c r="Z19" i="44"/>
  <c r="Z17" i="51"/>
  <c r="Z23" i="89"/>
  <c r="Z23" i="19"/>
  <c r="Z10" i="10"/>
  <c r="AG10" i="10" s="1"/>
  <c r="AP10" i="10" s="1"/>
  <c r="Z21" i="52"/>
  <c r="AF21" i="52" s="1"/>
  <c r="AO21" i="52" s="1"/>
  <c r="Z10" i="98"/>
  <c r="W11" i="98" s="1"/>
  <c r="Z9" i="85"/>
  <c r="AG9" i="85" s="1"/>
  <c r="AP9" i="85" s="1"/>
  <c r="W19" i="88"/>
  <c r="AE18" i="88"/>
  <c r="AN18" i="88" s="1"/>
  <c r="AF18" i="88"/>
  <c r="AO18" i="88" s="1"/>
  <c r="AG18" i="88"/>
  <c r="AE23" i="19"/>
  <c r="AF23" i="19"/>
  <c r="AO23" i="19" s="1"/>
  <c r="AO25" i="19" s="1"/>
  <c r="AG23" i="19"/>
  <c r="AP23" i="19" s="1"/>
  <c r="AP25" i="19" s="1"/>
  <c r="W10" i="85"/>
  <c r="AE9" i="85"/>
  <c r="AE10" i="10"/>
  <c r="AF10" i="10"/>
  <c r="AO10" i="10" s="1"/>
  <c r="W11" i="10"/>
  <c r="W22" i="105"/>
  <c r="AG21" i="105"/>
  <c r="AP21" i="105" s="1"/>
  <c r="AF21" i="105"/>
  <c r="AO21" i="105" s="1"/>
  <c r="AE21" i="105"/>
  <c r="AG10" i="98"/>
  <c r="AP10" i="98" s="1"/>
  <c r="AE10" i="98"/>
  <c r="AE21" i="52"/>
  <c r="AH19" i="53"/>
  <c r="AQ19" i="53" s="1"/>
  <c r="AJ21" i="38"/>
  <c r="AK21" i="38"/>
  <c r="AT21" i="38" s="1"/>
  <c r="AH18" i="45"/>
  <c r="AQ18" i="45" s="1"/>
  <c r="W17" i="54"/>
  <c r="AG16" i="54"/>
  <c r="AP16" i="54" s="1"/>
  <c r="AF16" i="54"/>
  <c r="AO16" i="54" s="1"/>
  <c r="AE16" i="54"/>
  <c r="Y21" i="101"/>
  <c r="X21" i="101"/>
  <c r="AR22" i="79"/>
  <c r="Y21" i="15"/>
  <c r="X21" i="15"/>
  <c r="Z21" i="15" s="1"/>
  <c r="Z19" i="53"/>
  <c r="AJ20" i="38"/>
  <c r="AS20" i="38" s="1"/>
  <c r="AK20" i="38"/>
  <c r="AJ14" i="38"/>
  <c r="AK14" i="38"/>
  <c r="AT14" i="38" s="1"/>
  <c r="AJ8" i="38"/>
  <c r="AK8" i="38"/>
  <c r="AT8" i="38" s="1"/>
  <c r="AG19" i="32"/>
  <c r="AP19" i="32" s="1"/>
  <c r="AF19" i="32"/>
  <c r="AO19" i="32" s="1"/>
  <c r="W20" i="32"/>
  <c r="AE19" i="32"/>
  <c r="AN12" i="87"/>
  <c r="AI12" i="87"/>
  <c r="AH14" i="11"/>
  <c r="AQ14" i="11" s="1"/>
  <c r="AI17" i="13"/>
  <c r="AN17" i="13"/>
  <c r="Y9" i="90"/>
  <c r="X9" i="90"/>
  <c r="AE16" i="84"/>
  <c r="W17" i="84"/>
  <c r="AG16" i="84"/>
  <c r="AP16" i="84" s="1"/>
  <c r="AF16" i="84"/>
  <c r="AO16" i="84" s="1"/>
  <c r="AJ19" i="33"/>
  <c r="AK19" i="33"/>
  <c r="AT19" i="33" s="1"/>
  <c r="AJ13" i="33"/>
  <c r="AK13" i="33"/>
  <c r="AT13" i="33" s="1"/>
  <c r="AK7" i="33"/>
  <c r="AT7" i="33" s="1"/>
  <c r="AJ7" i="33"/>
  <c r="Y13" i="49"/>
  <c r="X13" i="49"/>
  <c r="W10" i="50"/>
  <c r="AF9" i="50"/>
  <c r="AO9" i="50" s="1"/>
  <c r="AG9" i="50"/>
  <c r="AP9" i="50" s="1"/>
  <c r="AE9" i="50"/>
  <c r="AH23" i="79"/>
  <c r="AQ23" i="79" s="1"/>
  <c r="AQ25" i="79" s="1"/>
  <c r="AZ3" i="79"/>
  <c r="AX22" i="79" s="1"/>
  <c r="S22" i="79" s="1"/>
  <c r="AC22" i="79" s="1"/>
  <c r="AB23" i="79" s="1"/>
  <c r="W14" i="91"/>
  <c r="AG13" i="91"/>
  <c r="AP13" i="91" s="1"/>
  <c r="AF13" i="91"/>
  <c r="AO13" i="91" s="1"/>
  <c r="AE13" i="91"/>
  <c r="AF12" i="18"/>
  <c r="AO12" i="18" s="1"/>
  <c r="W13" i="18"/>
  <c r="AG12" i="18"/>
  <c r="AP12" i="18" s="1"/>
  <c r="AE12" i="18"/>
  <c r="AG23" i="24"/>
  <c r="AP23" i="24" s="1"/>
  <c r="AP25" i="24" s="1"/>
  <c r="AF23" i="24"/>
  <c r="AO23" i="24" s="1"/>
  <c r="AO25" i="24" s="1"/>
  <c r="AE23" i="24"/>
  <c r="AR13" i="16"/>
  <c r="AJ19" i="38"/>
  <c r="AK19" i="38"/>
  <c r="AT19" i="38" s="1"/>
  <c r="AJ13" i="38"/>
  <c r="AK13" i="38"/>
  <c r="AT13" i="38" s="1"/>
  <c r="AJ7" i="38"/>
  <c r="AK7" i="38"/>
  <c r="AT7" i="38" s="1"/>
  <c r="AH19" i="44"/>
  <c r="AQ19" i="44" s="1"/>
  <c r="AX22" i="24"/>
  <c r="S22" i="24" s="1"/>
  <c r="AC22" i="24" s="1"/>
  <c r="AB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R9" i="98"/>
  <c r="Z14" i="11"/>
  <c r="AN23" i="59"/>
  <c r="AN25" i="59" s="1"/>
  <c r="AI23" i="59"/>
  <c r="Y18" i="13"/>
  <c r="X18" i="13"/>
  <c r="AT25" i="67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J18" i="33"/>
  <c r="AS18" i="33" s="1"/>
  <c r="AK18" i="33"/>
  <c r="AK12" i="33"/>
  <c r="AT12" i="33" s="1"/>
  <c r="AJ12" i="33"/>
  <c r="AK6" i="33"/>
  <c r="AT6" i="33" s="1"/>
  <c r="AJ6" i="33"/>
  <c r="W10" i="102"/>
  <c r="AG9" i="102"/>
  <c r="AP9" i="102" s="1"/>
  <c r="AF9" i="102"/>
  <c r="AO9" i="102" s="1"/>
  <c r="AE9" i="102"/>
  <c r="AI17" i="20"/>
  <c r="AN17" i="20"/>
  <c r="AN17" i="9"/>
  <c r="AI17" i="9"/>
  <c r="AR22" i="89"/>
  <c r="AG23" i="79"/>
  <c r="AP23" i="79" s="1"/>
  <c r="AP25" i="79" s="1"/>
  <c r="AF23" i="79"/>
  <c r="AO23" i="79" s="1"/>
  <c r="AO25" i="79" s="1"/>
  <c r="AE23" i="79"/>
  <c r="AH22" i="47"/>
  <c r="AQ22" i="47" s="1"/>
  <c r="AR9" i="42"/>
  <c r="X23" i="93"/>
  <c r="Y23" i="93"/>
  <c r="AX22" i="63"/>
  <c r="S22" i="63" s="1"/>
  <c r="AC22" i="63" s="1"/>
  <c r="AB23" i="63" s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I21" i="86"/>
  <c r="AN21" i="86"/>
  <c r="Y18" i="104"/>
  <c r="X18" i="104"/>
  <c r="Z18" i="104" s="1"/>
  <c r="AH9" i="82"/>
  <c r="AQ9" i="82" s="1"/>
  <c r="AJ18" i="38"/>
  <c r="AS18" i="38" s="1"/>
  <c r="AK18" i="38"/>
  <c r="AK12" i="38"/>
  <c r="AT12" i="38" s="1"/>
  <c r="AJ12" i="38"/>
  <c r="AJ6" i="38"/>
  <c r="AK6" i="38"/>
  <c r="AT6" i="38" s="1"/>
  <c r="AR16" i="51"/>
  <c r="AH23" i="89"/>
  <c r="AQ23" i="89" s="1"/>
  <c r="AH17" i="51"/>
  <c r="AQ17" i="51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L4" i="67"/>
  <c r="AU4" i="67" s="1"/>
  <c r="AU25" i="67" s="1"/>
  <c r="C11" i="67" s="1"/>
  <c r="F11" i="57" s="1"/>
  <c r="AS4" i="67"/>
  <c r="AS25" i="67" s="1"/>
  <c r="AJ17" i="33"/>
  <c r="AK17" i="33"/>
  <c r="AT17" i="33" s="1"/>
  <c r="AJ11" i="33"/>
  <c r="AK11" i="33"/>
  <c r="AT11" i="33" s="1"/>
  <c r="AK5" i="33"/>
  <c r="AT5" i="33" s="1"/>
  <c r="AJ5" i="33"/>
  <c r="AN12" i="43"/>
  <c r="AI12" i="43"/>
  <c r="AF18" i="92"/>
  <c r="AO18" i="92" s="1"/>
  <c r="AG18" i="92"/>
  <c r="AP18" i="92" s="1"/>
  <c r="AE18" i="92"/>
  <c r="W19" i="92"/>
  <c r="AN12" i="49"/>
  <c r="AI12" i="49"/>
  <c r="Y18" i="20"/>
  <c r="Z18" i="20"/>
  <c r="X18" i="20"/>
  <c r="AR11" i="55"/>
  <c r="Y18" i="9"/>
  <c r="X18" i="9"/>
  <c r="AR22" i="28"/>
  <c r="AH12" i="55"/>
  <c r="AQ12" i="55" s="1"/>
  <c r="Z22" i="47"/>
  <c r="Y17" i="96"/>
  <c r="X17" i="96"/>
  <c r="Z17" i="96" s="1"/>
  <c r="AH14" i="16"/>
  <c r="AQ14" i="16" s="1"/>
  <c r="Y10" i="35"/>
  <c r="X10" i="35"/>
  <c r="AH17" i="58"/>
  <c r="AQ17" i="58" s="1"/>
  <c r="AR9" i="10"/>
  <c r="AH10" i="98"/>
  <c r="AQ10" i="98" s="1"/>
  <c r="AJ17" i="38"/>
  <c r="AK17" i="38"/>
  <c r="AT17" i="38" s="1"/>
  <c r="AJ11" i="38"/>
  <c r="AK11" i="38"/>
  <c r="AT11" i="38" s="1"/>
  <c r="AJ5" i="38"/>
  <c r="AK5" i="38"/>
  <c r="AT5" i="38" s="1"/>
  <c r="AG23" i="89"/>
  <c r="AP23" i="89" s="1"/>
  <c r="W24" i="89"/>
  <c r="AF23" i="89"/>
  <c r="AO23" i="89" s="1"/>
  <c r="AE23" i="89"/>
  <c r="Y13" i="87"/>
  <c r="X13" i="87"/>
  <c r="Z13" i="87" s="1"/>
  <c r="AI23" i="75"/>
  <c r="AN23" i="75"/>
  <c r="AN25" i="75" s="1"/>
  <c r="AF17" i="51"/>
  <c r="AO17" i="51" s="1"/>
  <c r="AG17" i="51"/>
  <c r="AP17" i="51" s="1"/>
  <c r="AE17" i="51"/>
  <c r="W18" i="51"/>
  <c r="AR18" i="44"/>
  <c r="AR20" i="52"/>
  <c r="Y15" i="95"/>
  <c r="X15" i="95"/>
  <c r="AJ23" i="75"/>
  <c r="AS23" i="75" s="1"/>
  <c r="AK23" i="75"/>
  <c r="AT23" i="75" s="1"/>
  <c r="AR8" i="85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Y13" i="43"/>
  <c r="X13" i="43"/>
  <c r="Z13" i="43" s="1"/>
  <c r="AH10" i="42"/>
  <c r="AQ10" i="42" s="1"/>
  <c r="AG12" i="83"/>
  <c r="AP12" i="83" s="1"/>
  <c r="AF12" i="83"/>
  <c r="AO12" i="83" s="1"/>
  <c r="W13" i="83"/>
  <c r="AE12" i="83"/>
  <c r="AE12" i="55"/>
  <c r="AF12" i="55"/>
  <c r="AO12" i="55" s="1"/>
  <c r="AG12" i="55"/>
  <c r="AP12" i="55" s="1"/>
  <c r="W13" i="55"/>
  <c r="AI22" i="93"/>
  <c r="AN22" i="93"/>
  <c r="AI21" i="46"/>
  <c r="AN21" i="46"/>
  <c r="AI16" i="96"/>
  <c r="AN16" i="96"/>
  <c r="W15" i="16"/>
  <c r="AE14" i="16"/>
  <c r="AF14" i="16"/>
  <c r="AO14" i="16" s="1"/>
  <c r="AG14" i="16"/>
  <c r="AP14" i="16" s="1"/>
  <c r="Y12" i="103"/>
  <c r="X12" i="103"/>
  <c r="Z12" i="103" s="1"/>
  <c r="Y22" i="86"/>
  <c r="X22" i="86"/>
  <c r="AI9" i="35"/>
  <c r="AN9" i="35"/>
  <c r="AG18" i="45"/>
  <c r="AP18" i="45" s="1"/>
  <c r="AE18" i="45"/>
  <c r="AF18" i="45"/>
  <c r="AO18" i="45" s="1"/>
  <c r="W19" i="45"/>
  <c r="AI20" i="101"/>
  <c r="AN20" i="101"/>
  <c r="AI20" i="15"/>
  <c r="AN20" i="15"/>
  <c r="AF9" i="82"/>
  <c r="AO9" i="82" s="1"/>
  <c r="AE9" i="82"/>
  <c r="AG9" i="82"/>
  <c r="AP9" i="82" s="1"/>
  <c r="W10" i="82"/>
  <c r="Z17" i="58"/>
  <c r="AI17" i="104"/>
  <c r="AN17" i="104"/>
  <c r="AJ22" i="38"/>
  <c r="AK22" i="38"/>
  <c r="AT22" i="38" s="1"/>
  <c r="AJ16" i="38"/>
  <c r="AK16" i="38"/>
  <c r="AT16" i="38" s="1"/>
  <c r="AJ10" i="38"/>
  <c r="AK10" i="38"/>
  <c r="AT10" i="38" s="1"/>
  <c r="AE22" i="97"/>
  <c r="AF22" i="97"/>
  <c r="AO22" i="97" s="1"/>
  <c r="W23" i="97"/>
  <c r="AG22" i="97"/>
  <c r="AP22" i="97" s="1"/>
  <c r="AG23" i="71"/>
  <c r="AP23" i="71" s="1"/>
  <c r="AP25" i="71" s="1"/>
  <c r="AF23" i="71"/>
  <c r="AO23" i="71" s="1"/>
  <c r="AO25" i="71" s="1"/>
  <c r="AE23" i="71"/>
  <c r="Y10" i="48"/>
  <c r="X10" i="48"/>
  <c r="AR22" i="19"/>
  <c r="AX22" i="71"/>
  <c r="S22" i="71" s="1"/>
  <c r="AC22" i="71" s="1"/>
  <c r="AB23" i="71" s="1"/>
  <c r="AX3" i="71"/>
  <c r="S3" i="71" s="1"/>
  <c r="AC3" i="71" s="1"/>
  <c r="AX23" i="71"/>
  <c r="S23" i="71" s="1"/>
  <c r="AC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N8" i="90"/>
  <c r="AI8" i="90"/>
  <c r="AJ21" i="33"/>
  <c r="AK21" i="33"/>
  <c r="AT21" i="33" s="1"/>
  <c r="AJ15" i="33"/>
  <c r="AK15" i="33"/>
  <c r="AT15" i="33" s="1"/>
  <c r="AJ9" i="33"/>
  <c r="AK9" i="33"/>
  <c r="AT9" i="33" s="1"/>
  <c r="AR18" i="53"/>
  <c r="AR13" i="11"/>
  <c r="AR21" i="47"/>
  <c r="Z10" i="42"/>
  <c r="AH9" i="94"/>
  <c r="AQ9" i="94" s="1"/>
  <c r="AG17" i="100"/>
  <c r="AP17" i="100" s="1"/>
  <c r="AE17" i="100"/>
  <c r="W18" i="100"/>
  <c r="AF17" i="100"/>
  <c r="AO17" i="100" s="1"/>
  <c r="AE12" i="99"/>
  <c r="W13" i="99"/>
  <c r="AG12" i="99"/>
  <c r="AP12" i="99" s="1"/>
  <c r="AF12" i="99"/>
  <c r="AO12" i="99" s="1"/>
  <c r="AH23" i="28"/>
  <c r="AQ23" i="28" s="1"/>
  <c r="AQ25" i="28" s="1"/>
  <c r="AZ3" i="28"/>
  <c r="AX22" i="28" s="1"/>
  <c r="S22" i="28" s="1"/>
  <c r="AC22" i="28" s="1"/>
  <c r="AB23" i="28" s="1"/>
  <c r="AN23" i="33"/>
  <c r="AN25" i="33" s="1"/>
  <c r="AI23" i="33"/>
  <c r="Y22" i="46"/>
  <c r="X22" i="46"/>
  <c r="Z22" i="46" s="1"/>
  <c r="AR20" i="105"/>
  <c r="AR8" i="94"/>
  <c r="AJ15" i="38"/>
  <c r="AK15" i="38"/>
  <c r="AT15" i="38" s="1"/>
  <c r="AJ9" i="38"/>
  <c r="AK9" i="38"/>
  <c r="AT9" i="38" s="1"/>
  <c r="AJ3" i="38"/>
  <c r="AB4" i="38"/>
  <c r="AG19" i="44"/>
  <c r="AP19" i="44" s="1"/>
  <c r="W20" i="44"/>
  <c r="AE19" i="44"/>
  <c r="AF19" i="44"/>
  <c r="AO19" i="44" s="1"/>
  <c r="AH10" i="10"/>
  <c r="AQ10" i="10" s="1"/>
  <c r="AN9" i="48"/>
  <c r="AI9" i="48"/>
  <c r="AH9" i="85"/>
  <c r="AQ9" i="85" s="1"/>
  <c r="AR17" i="45"/>
  <c r="AI14" i="95"/>
  <c r="AN14" i="95"/>
  <c r="AH18" i="88"/>
  <c r="AQ18" i="88" s="1"/>
  <c r="AH21" i="52"/>
  <c r="AQ21" i="52" s="1"/>
  <c r="AJ20" i="33"/>
  <c r="AS20" i="33" s="1"/>
  <c r="AK20" i="33"/>
  <c r="AJ14" i="33"/>
  <c r="AK14" i="33"/>
  <c r="AT14" i="33" s="1"/>
  <c r="AK8" i="33"/>
  <c r="AT8" i="33" s="1"/>
  <c r="AJ8" i="33"/>
  <c r="AH21" i="105"/>
  <c r="AQ21" i="105" s="1"/>
  <c r="Z9" i="94"/>
  <c r="AR17" i="88"/>
  <c r="AG23" i="63"/>
  <c r="AP23" i="63" s="1"/>
  <c r="AP25" i="63" s="1"/>
  <c r="AE23" i="63"/>
  <c r="AF23" i="63"/>
  <c r="AO23" i="63" s="1"/>
  <c r="AO25" i="63" s="1"/>
  <c r="AG13" i="41"/>
  <c r="AP13" i="41" s="1"/>
  <c r="AE13" i="41"/>
  <c r="AF13" i="41"/>
  <c r="AO13" i="41" s="1"/>
  <c r="W14" i="41"/>
  <c r="AE23" i="28"/>
  <c r="AG23" i="28"/>
  <c r="AP23" i="28" s="1"/>
  <c r="AP25" i="28" s="1"/>
  <c r="AF23" i="28"/>
  <c r="AO23" i="28" s="1"/>
  <c r="AO25" i="28" s="1"/>
  <c r="AH23" i="19"/>
  <c r="AQ23" i="19" s="1"/>
  <c r="AQ25" i="19" s="1"/>
  <c r="AZ3" i="19"/>
  <c r="AR8" i="82"/>
  <c r="AN23" i="38"/>
  <c r="AN25" i="38" s="1"/>
  <c r="AI23" i="38"/>
  <c r="AR23" i="38" s="1"/>
  <c r="AR25" i="38" s="1"/>
  <c r="AN11" i="103"/>
  <c r="AI11" i="103"/>
  <c r="AR11" i="103" s="1"/>
  <c r="AK23" i="38"/>
  <c r="Z18" i="13" l="1"/>
  <c r="W22" i="52"/>
  <c r="Z22" i="86"/>
  <c r="AJ23" i="59"/>
  <c r="AS23" i="59" s="1"/>
  <c r="AK23" i="24"/>
  <c r="AT23" i="24" s="1"/>
  <c r="AG21" i="52"/>
  <c r="AP21" i="52" s="1"/>
  <c r="Z10" i="35"/>
  <c r="Z23" i="93"/>
  <c r="W24" i="93" s="1"/>
  <c r="AF10" i="98"/>
  <c r="AO10" i="98" s="1"/>
  <c r="AF9" i="85"/>
  <c r="AO9" i="85" s="1"/>
  <c r="Z10" i="48"/>
  <c r="AE10" i="48" s="1"/>
  <c r="AK23" i="79"/>
  <c r="AT23" i="79" s="1"/>
  <c r="AF23" i="93"/>
  <c r="AO23" i="93" s="1"/>
  <c r="AG23" i="93"/>
  <c r="AP23" i="93" s="1"/>
  <c r="AE23" i="93"/>
  <c r="AF10" i="48"/>
  <c r="AO10" i="48" s="1"/>
  <c r="AF22" i="86"/>
  <c r="AO22" i="86" s="1"/>
  <c r="AE22" i="86"/>
  <c r="AG22" i="86"/>
  <c r="AP22" i="86" s="1"/>
  <c r="W23" i="86"/>
  <c r="W14" i="87"/>
  <c r="AG13" i="87"/>
  <c r="AP13" i="87" s="1"/>
  <c r="AF13" i="87"/>
  <c r="AO13" i="87" s="1"/>
  <c r="AE13" i="87"/>
  <c r="AX22" i="19"/>
  <c r="S22" i="19" s="1"/>
  <c r="AC22" i="19" s="1"/>
  <c r="AB23" i="19" s="1"/>
  <c r="AK23" i="19" s="1"/>
  <c r="AT23" i="19" s="1"/>
  <c r="AX3" i="19"/>
  <c r="S3" i="19" s="1"/>
  <c r="AC3" i="19" s="1"/>
  <c r="AX23" i="19"/>
  <c r="S23" i="19" s="1"/>
  <c r="AC2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Y14" i="41"/>
  <c r="X14" i="41"/>
  <c r="AE9" i="94"/>
  <c r="AF9" i="94"/>
  <c r="AO9" i="94" s="1"/>
  <c r="AG9" i="94"/>
  <c r="AP9" i="94" s="1"/>
  <c r="W10" i="94"/>
  <c r="AS8" i="33"/>
  <c r="AL8" i="33"/>
  <c r="AU8" i="33" s="1"/>
  <c r="AN23" i="28"/>
  <c r="AN25" i="28" s="1"/>
  <c r="AI23" i="28"/>
  <c r="AI19" i="44"/>
  <c r="AN19" i="44"/>
  <c r="AS9" i="38"/>
  <c r="AL9" i="38"/>
  <c r="AU9" i="38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Y13" i="99"/>
  <c r="X13" i="99"/>
  <c r="AJ22" i="71"/>
  <c r="AK22" i="71"/>
  <c r="AT22" i="71" s="1"/>
  <c r="AJ16" i="71"/>
  <c r="AK16" i="71"/>
  <c r="AT16" i="71" s="1"/>
  <c r="AJ10" i="71"/>
  <c r="AK10" i="71"/>
  <c r="AT10" i="71" s="1"/>
  <c r="AJ23" i="71"/>
  <c r="AS23" i="71" s="1"/>
  <c r="AG17" i="58"/>
  <c r="AP17" i="58" s="1"/>
  <c r="W18" i="58"/>
  <c r="AF17" i="58"/>
  <c r="AO17" i="58" s="1"/>
  <c r="AE17" i="58"/>
  <c r="AH13" i="43"/>
  <c r="AQ13" i="43" s="1"/>
  <c r="AS10" i="33"/>
  <c r="AL10" i="33"/>
  <c r="AU10" i="33" s="1"/>
  <c r="AI17" i="51"/>
  <c r="AN17" i="51"/>
  <c r="AS17" i="38"/>
  <c r="AL17" i="38"/>
  <c r="AU17" i="38" s="1"/>
  <c r="AH17" i="96"/>
  <c r="AQ17" i="96" s="1"/>
  <c r="AJ22" i="75"/>
  <c r="AS22" i="75" s="1"/>
  <c r="AK22" i="75"/>
  <c r="AJ16" i="75"/>
  <c r="AS16" i="75" s="1"/>
  <c r="AK16" i="75"/>
  <c r="AJ10" i="75"/>
  <c r="AK10" i="75"/>
  <c r="AT10" i="75" s="1"/>
  <c r="AJ3" i="75"/>
  <c r="AB4" i="75"/>
  <c r="AL18" i="38"/>
  <c r="AU18" i="38" s="1"/>
  <c r="AT18" i="38"/>
  <c r="AJ19" i="63"/>
  <c r="AK19" i="63"/>
  <c r="AT19" i="63" s="1"/>
  <c r="AJ13" i="63"/>
  <c r="AK13" i="63"/>
  <c r="AT13" i="63" s="1"/>
  <c r="AJ7" i="63"/>
  <c r="AK7" i="63"/>
  <c r="AT7" i="63" s="1"/>
  <c r="AR17" i="20"/>
  <c r="AS6" i="33"/>
  <c r="AL6" i="33"/>
  <c r="AU6" i="33" s="1"/>
  <c r="AJ22" i="59"/>
  <c r="AK22" i="59"/>
  <c r="AT22" i="59" s="1"/>
  <c r="AJ16" i="59"/>
  <c r="AK16" i="59"/>
  <c r="AT16" i="59" s="1"/>
  <c r="AJ10" i="59"/>
  <c r="AK10" i="59"/>
  <c r="AT10" i="59" s="1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Y10" i="50"/>
  <c r="Z10" i="50" s="1"/>
  <c r="X10" i="50"/>
  <c r="AR12" i="87"/>
  <c r="Y22" i="52"/>
  <c r="X22" i="52"/>
  <c r="Z22" i="52" s="1"/>
  <c r="AN9" i="85"/>
  <c r="AI9" i="85"/>
  <c r="AN23" i="19"/>
  <c r="AN25" i="19" s="1"/>
  <c r="AI23" i="19"/>
  <c r="Y20" i="44"/>
  <c r="X20" i="44"/>
  <c r="AH22" i="46"/>
  <c r="AQ22" i="46" s="1"/>
  <c r="AJ23" i="28"/>
  <c r="AS23" i="28" s="1"/>
  <c r="AK23" i="28"/>
  <c r="AT23" i="28" s="1"/>
  <c r="AN12" i="99"/>
  <c r="AI12" i="99"/>
  <c r="AS15" i="33"/>
  <c r="AL15" i="33"/>
  <c r="AU15" i="33" s="1"/>
  <c r="AJ21" i="71"/>
  <c r="AK21" i="71"/>
  <c r="AT21" i="71" s="1"/>
  <c r="AJ15" i="71"/>
  <c r="AK15" i="71"/>
  <c r="AT15" i="71" s="1"/>
  <c r="AK9" i="71"/>
  <c r="AT9" i="71" s="1"/>
  <c r="AJ9" i="71"/>
  <c r="AJ3" i="71"/>
  <c r="AB4" i="71"/>
  <c r="X23" i="97"/>
  <c r="Y23" i="97"/>
  <c r="AS16" i="38"/>
  <c r="AL16" i="38"/>
  <c r="AU16" i="38" s="1"/>
  <c r="AR20" i="15"/>
  <c r="AI18" i="45"/>
  <c r="AN18" i="45"/>
  <c r="AR21" i="46"/>
  <c r="AG13" i="43"/>
  <c r="AP13" i="43" s="1"/>
  <c r="W14" i="43"/>
  <c r="AE13" i="43"/>
  <c r="AF13" i="43"/>
  <c r="AO13" i="43" s="1"/>
  <c r="AL16" i="33"/>
  <c r="AU16" i="33" s="1"/>
  <c r="AT16" i="33"/>
  <c r="AF17" i="96"/>
  <c r="AO17" i="96" s="1"/>
  <c r="W18" i="96"/>
  <c r="AG17" i="96"/>
  <c r="AP17" i="96" s="1"/>
  <c r="AE17" i="96"/>
  <c r="AR12" i="49"/>
  <c r="AS11" i="33"/>
  <c r="AL11" i="33"/>
  <c r="AU11" i="33" s="1"/>
  <c r="AJ21" i="75"/>
  <c r="AK21" i="75"/>
  <c r="AT21" i="75" s="1"/>
  <c r="AJ15" i="75"/>
  <c r="AK15" i="75"/>
  <c r="AT15" i="75" s="1"/>
  <c r="AK9" i="75"/>
  <c r="AT9" i="75" s="1"/>
  <c r="AJ9" i="75"/>
  <c r="AJ18" i="63"/>
  <c r="AK18" i="63"/>
  <c r="AT18" i="63" s="1"/>
  <c r="AJ12" i="63"/>
  <c r="AK12" i="63"/>
  <c r="AT12" i="63" s="1"/>
  <c r="AJ6" i="63"/>
  <c r="AK6" i="63"/>
  <c r="AT6" i="63" s="1"/>
  <c r="AJ21" i="59"/>
  <c r="AK21" i="59"/>
  <c r="AT21" i="59" s="1"/>
  <c r="AJ15" i="59"/>
  <c r="AK15" i="59"/>
  <c r="AT15" i="59" s="1"/>
  <c r="AK9" i="59"/>
  <c r="AT9" i="59" s="1"/>
  <c r="AJ9" i="59"/>
  <c r="AJ3" i="59"/>
  <c r="AB4" i="59"/>
  <c r="AR23" i="59"/>
  <c r="AR25" i="59" s="1"/>
  <c r="AJ21" i="24"/>
  <c r="AK21" i="24"/>
  <c r="AT21" i="24" s="1"/>
  <c r="AJ15" i="24"/>
  <c r="AK15" i="24"/>
  <c r="AT15" i="24" s="1"/>
  <c r="AK9" i="24"/>
  <c r="AT9" i="24" s="1"/>
  <c r="AJ9" i="24"/>
  <c r="AS19" i="38"/>
  <c r="AL19" i="38"/>
  <c r="AU19" i="38" s="1"/>
  <c r="AN13" i="91"/>
  <c r="AI13" i="91"/>
  <c r="AH13" i="49"/>
  <c r="AQ13" i="49" s="1"/>
  <c r="AS13" i="33"/>
  <c r="AL13" i="33"/>
  <c r="AU13" i="33" s="1"/>
  <c r="Y17" i="84"/>
  <c r="X17" i="84"/>
  <c r="AR17" i="13"/>
  <c r="AE19" i="53"/>
  <c r="AF19" i="53"/>
  <c r="AO19" i="53" s="1"/>
  <c r="AG19" i="53"/>
  <c r="AP19" i="53" s="1"/>
  <c r="W20" i="53"/>
  <c r="AH21" i="101"/>
  <c r="AQ21" i="101" s="1"/>
  <c r="X11" i="10"/>
  <c r="Y11" i="10"/>
  <c r="AS15" i="38"/>
  <c r="AL15" i="38"/>
  <c r="AU15" i="38" s="1"/>
  <c r="AE22" i="46"/>
  <c r="W23" i="46"/>
  <c r="AF22" i="46"/>
  <c r="AO22" i="46" s="1"/>
  <c r="AG22" i="46"/>
  <c r="AP22" i="46" s="1"/>
  <c r="AJ20" i="71"/>
  <c r="AK20" i="71"/>
  <c r="AT20" i="71" s="1"/>
  <c r="AJ14" i="71"/>
  <c r="AK14" i="71"/>
  <c r="AT14" i="71" s="1"/>
  <c r="AJ8" i="71"/>
  <c r="AK8" i="71"/>
  <c r="AT8" i="71" s="1"/>
  <c r="AK23" i="71"/>
  <c r="AT23" i="71" s="1"/>
  <c r="AN23" i="71"/>
  <c r="AN25" i="71" s="1"/>
  <c r="AI23" i="71"/>
  <c r="Y10" i="82"/>
  <c r="X10" i="82"/>
  <c r="AH12" i="103"/>
  <c r="AQ12" i="103" s="1"/>
  <c r="AI14" i="16"/>
  <c r="AN14" i="16"/>
  <c r="AN12" i="55"/>
  <c r="AI12" i="55"/>
  <c r="AS5" i="38"/>
  <c r="AL5" i="38"/>
  <c r="AU5" i="38" s="1"/>
  <c r="AR12" i="43"/>
  <c r="AJ20" i="75"/>
  <c r="AK20" i="75"/>
  <c r="AT20" i="75" s="1"/>
  <c r="AJ14" i="75"/>
  <c r="AK14" i="75"/>
  <c r="AT14" i="75" s="1"/>
  <c r="AK8" i="75"/>
  <c r="AT8" i="75" s="1"/>
  <c r="AJ8" i="75"/>
  <c r="AR21" i="86"/>
  <c r="AJ17" i="63"/>
  <c r="AK17" i="63"/>
  <c r="AT17" i="63" s="1"/>
  <c r="AJ11" i="63"/>
  <c r="AK11" i="63"/>
  <c r="AT11" i="63" s="1"/>
  <c r="AK5" i="63"/>
  <c r="AT5" i="63" s="1"/>
  <c r="AJ5" i="63"/>
  <c r="AH23" i="93"/>
  <c r="AQ23" i="93" s="1"/>
  <c r="AN9" i="102"/>
  <c r="AI9" i="102"/>
  <c r="AS12" i="33"/>
  <c r="AL12" i="33"/>
  <c r="AU12" i="33" s="1"/>
  <c r="AK20" i="59"/>
  <c r="AT20" i="59" s="1"/>
  <c r="AJ20" i="59"/>
  <c r="AJ14" i="59"/>
  <c r="AK14" i="59"/>
  <c r="AT14" i="59" s="1"/>
  <c r="AJ8" i="59"/>
  <c r="AK8" i="59"/>
  <c r="AT8" i="59" s="1"/>
  <c r="AJ20" i="24"/>
  <c r="AK20" i="24"/>
  <c r="AT20" i="24" s="1"/>
  <c r="AJ14" i="24"/>
  <c r="AK14" i="24"/>
  <c r="AT14" i="24" s="1"/>
  <c r="AJ8" i="24"/>
  <c r="AK8" i="24"/>
  <c r="AT8" i="24" s="1"/>
  <c r="AI12" i="18"/>
  <c r="AN12" i="18"/>
  <c r="Z13" i="49"/>
  <c r="AI16" i="84"/>
  <c r="AN16" i="84"/>
  <c r="AS8" i="38"/>
  <c r="AL8" i="38"/>
  <c r="AU8" i="38" s="1"/>
  <c r="AH21" i="15"/>
  <c r="AQ21" i="15" s="1"/>
  <c r="Z21" i="101"/>
  <c r="Y17" i="54"/>
  <c r="X17" i="54"/>
  <c r="AI21" i="105"/>
  <c r="AN21" i="105"/>
  <c r="AI18" i="88"/>
  <c r="AP18" i="88"/>
  <c r="AL20" i="33"/>
  <c r="AU20" i="33" s="1"/>
  <c r="AT20" i="33"/>
  <c r="AR9" i="48"/>
  <c r="AJ4" i="38"/>
  <c r="AK4" i="38"/>
  <c r="AT4" i="38" s="1"/>
  <c r="AE10" i="42"/>
  <c r="W11" i="42"/>
  <c r="AF10" i="42"/>
  <c r="AO10" i="42" s="1"/>
  <c r="AG10" i="42"/>
  <c r="AP10" i="42" s="1"/>
  <c r="AS21" i="33"/>
  <c r="AL21" i="33"/>
  <c r="AU21" i="33" s="1"/>
  <c r="AJ19" i="71"/>
  <c r="AK19" i="71"/>
  <c r="AT19" i="71" s="1"/>
  <c r="AK13" i="71"/>
  <c r="AT13" i="71" s="1"/>
  <c r="AJ13" i="71"/>
  <c r="AJ7" i="71"/>
  <c r="AK7" i="71"/>
  <c r="AT7" i="71" s="1"/>
  <c r="AI22" i="97"/>
  <c r="AN22" i="97"/>
  <c r="AS22" i="38"/>
  <c r="AL22" i="38"/>
  <c r="AU22" i="38" s="1"/>
  <c r="AR20" i="101"/>
  <c r="AG12" i="103"/>
  <c r="AP12" i="103" s="1"/>
  <c r="AE12" i="103"/>
  <c r="AF12" i="103"/>
  <c r="AO12" i="103" s="1"/>
  <c r="W13" i="103"/>
  <c r="Y15" i="16"/>
  <c r="X15" i="16"/>
  <c r="AR22" i="93"/>
  <c r="AK4" i="33"/>
  <c r="AT4" i="33" s="1"/>
  <c r="AJ4" i="33"/>
  <c r="AH15" i="95"/>
  <c r="AQ15" i="95" s="1"/>
  <c r="AI23" i="89"/>
  <c r="AN23" i="89"/>
  <c r="AE22" i="47"/>
  <c r="W23" i="47"/>
  <c r="AG22" i="47"/>
  <c r="AP22" i="47" s="1"/>
  <c r="AF22" i="47"/>
  <c r="AO22" i="47" s="1"/>
  <c r="AS17" i="33"/>
  <c r="AL17" i="33"/>
  <c r="AU17" i="33" s="1"/>
  <c r="AJ19" i="75"/>
  <c r="AK19" i="75"/>
  <c r="AT19" i="75" s="1"/>
  <c r="AK13" i="75"/>
  <c r="AT13" i="75" s="1"/>
  <c r="AJ13" i="75"/>
  <c r="AK7" i="75"/>
  <c r="AT7" i="75" s="1"/>
  <c r="AJ7" i="75"/>
  <c r="AS6" i="38"/>
  <c r="AL6" i="38"/>
  <c r="AU6" i="38" s="1"/>
  <c r="AJ22" i="63"/>
  <c r="AK22" i="63"/>
  <c r="AT22" i="63" s="1"/>
  <c r="AJ16" i="63"/>
  <c r="AK16" i="63"/>
  <c r="AT16" i="63" s="1"/>
  <c r="AJ10" i="63"/>
  <c r="AK10" i="63"/>
  <c r="AT10" i="63" s="1"/>
  <c r="AB4" i="63"/>
  <c r="AJ3" i="63"/>
  <c r="AR17" i="9"/>
  <c r="AJ19" i="59"/>
  <c r="AK19" i="59"/>
  <c r="AT19" i="59" s="1"/>
  <c r="AJ13" i="59"/>
  <c r="AK13" i="59"/>
  <c r="AT13" i="59" s="1"/>
  <c r="AJ7" i="59"/>
  <c r="AK7" i="59"/>
  <c r="AT7" i="59" s="1"/>
  <c r="W15" i="11"/>
  <c r="AF14" i="11"/>
  <c r="AO14" i="11" s="1"/>
  <c r="AG14" i="11"/>
  <c r="AP14" i="11" s="1"/>
  <c r="AE14" i="11"/>
  <c r="AJ19" i="24"/>
  <c r="AK19" i="24"/>
  <c r="AT19" i="24" s="1"/>
  <c r="AK13" i="24"/>
  <c r="AT13" i="24" s="1"/>
  <c r="AJ13" i="24"/>
  <c r="AK7" i="24"/>
  <c r="AT7" i="24" s="1"/>
  <c r="AJ7" i="24"/>
  <c r="AS7" i="38"/>
  <c r="AL7" i="38"/>
  <c r="AU7" i="38" s="1"/>
  <c r="AN9" i="50"/>
  <c r="AI9" i="50"/>
  <c r="AS19" i="33"/>
  <c r="AL19" i="33"/>
  <c r="AU19" i="33" s="1"/>
  <c r="AH9" i="90"/>
  <c r="AQ9" i="90" s="1"/>
  <c r="AI19" i="32"/>
  <c r="AN19" i="32"/>
  <c r="AE21" i="15"/>
  <c r="AG21" i="15"/>
  <c r="AP21" i="15" s="1"/>
  <c r="W22" i="15"/>
  <c r="AF21" i="15"/>
  <c r="AO21" i="15" s="1"/>
  <c r="AS21" i="38"/>
  <c r="AL21" i="38"/>
  <c r="AU21" i="38" s="1"/>
  <c r="AN10" i="98"/>
  <c r="AI10" i="98"/>
  <c r="Y10" i="85"/>
  <c r="Z10" i="85" s="1"/>
  <c r="X10" i="85"/>
  <c r="AL23" i="38"/>
  <c r="AU23" i="38" s="1"/>
  <c r="AT23" i="38"/>
  <c r="AN23" i="63"/>
  <c r="AN25" i="63" s="1"/>
  <c r="AI23" i="63"/>
  <c r="AS14" i="33"/>
  <c r="AL14" i="33"/>
  <c r="AU14" i="33" s="1"/>
  <c r="AI13" i="41"/>
  <c r="AN13" i="41"/>
  <c r="AR14" i="95"/>
  <c r="AS3" i="38"/>
  <c r="AL3" i="38"/>
  <c r="AU3" i="38" s="1"/>
  <c r="AR23" i="33"/>
  <c r="AR25" i="33" s="1"/>
  <c r="AL23" i="33"/>
  <c r="AU23" i="33" s="1"/>
  <c r="Y18" i="100"/>
  <c r="X18" i="100"/>
  <c r="AR8" i="90"/>
  <c r="AJ18" i="71"/>
  <c r="AK18" i="71"/>
  <c r="AT18" i="71" s="1"/>
  <c r="AJ12" i="71"/>
  <c r="AK12" i="71"/>
  <c r="AT12" i="71" s="1"/>
  <c r="AJ6" i="71"/>
  <c r="AK6" i="71"/>
  <c r="AT6" i="71" s="1"/>
  <c r="AN9" i="82"/>
  <c r="AI9" i="82"/>
  <c r="AR9" i="35"/>
  <c r="AI12" i="83"/>
  <c r="AN12" i="83"/>
  <c r="AS3" i="33"/>
  <c r="AL3" i="33"/>
  <c r="AU3" i="33" s="1"/>
  <c r="AS22" i="33"/>
  <c r="AL22" i="33"/>
  <c r="AU22" i="33" s="1"/>
  <c r="Z15" i="95"/>
  <c r="AR23" i="75"/>
  <c r="AR25" i="75" s="1"/>
  <c r="AL23" i="75"/>
  <c r="AU23" i="75" s="1"/>
  <c r="AS11" i="38"/>
  <c r="AL11" i="38"/>
  <c r="AU11" i="38" s="1"/>
  <c r="AH10" i="35"/>
  <c r="AQ10" i="35" s="1"/>
  <c r="AH18" i="20"/>
  <c r="AQ18" i="20" s="1"/>
  <c r="Y19" i="92"/>
  <c r="X19" i="92"/>
  <c r="AS5" i="33"/>
  <c r="AL5" i="33"/>
  <c r="AU5" i="33" s="1"/>
  <c r="AJ18" i="75"/>
  <c r="AS18" i="75" s="1"/>
  <c r="AK18" i="75"/>
  <c r="AJ12" i="75"/>
  <c r="AK12" i="75"/>
  <c r="AT12" i="75" s="1"/>
  <c r="AK6" i="75"/>
  <c r="AT6" i="75" s="1"/>
  <c r="AJ6" i="75"/>
  <c r="AS12" i="38"/>
  <c r="AL12" i="38"/>
  <c r="AU12" i="38" s="1"/>
  <c r="AH18" i="104"/>
  <c r="AQ18" i="104" s="1"/>
  <c r="AJ21" i="63"/>
  <c r="AK21" i="63"/>
  <c r="AT21" i="63" s="1"/>
  <c r="AJ15" i="63"/>
  <c r="AK15" i="63"/>
  <c r="AT15" i="63" s="1"/>
  <c r="AJ9" i="63"/>
  <c r="AK9" i="63"/>
  <c r="AT9" i="63" s="1"/>
  <c r="AJ23" i="63"/>
  <c r="AS23" i="63" s="1"/>
  <c r="AN23" i="79"/>
  <c r="AN25" i="79" s="1"/>
  <c r="AI23" i="79"/>
  <c r="AL18" i="33"/>
  <c r="AU18" i="33" s="1"/>
  <c r="AT18" i="33"/>
  <c r="AJ18" i="59"/>
  <c r="AK18" i="59"/>
  <c r="AT18" i="59" s="1"/>
  <c r="AJ12" i="59"/>
  <c r="AK12" i="59"/>
  <c r="AT12" i="59" s="1"/>
  <c r="AJ6" i="59"/>
  <c r="AK6" i="59"/>
  <c r="AT6" i="59" s="1"/>
  <c r="AH18" i="13"/>
  <c r="AQ18" i="13" s="1"/>
  <c r="AJ18" i="24"/>
  <c r="AK18" i="24"/>
  <c r="AT18" i="24" s="1"/>
  <c r="AK12" i="24"/>
  <c r="AT12" i="24" s="1"/>
  <c r="AJ12" i="24"/>
  <c r="AK6" i="24"/>
  <c r="AT6" i="24" s="1"/>
  <c r="AJ6" i="24"/>
  <c r="AN23" i="24"/>
  <c r="AN25" i="24" s="1"/>
  <c r="AI23" i="24"/>
  <c r="AR23" i="24" s="1"/>
  <c r="AR25" i="24" s="1"/>
  <c r="Y13" i="18"/>
  <c r="X13" i="18"/>
  <c r="Y14" i="91"/>
  <c r="X14" i="91"/>
  <c r="AS7" i="33"/>
  <c r="AL7" i="33"/>
  <c r="AU7" i="33" s="1"/>
  <c r="Z9" i="90"/>
  <c r="Y20" i="32"/>
  <c r="X20" i="32"/>
  <c r="AS14" i="38"/>
  <c r="AL14" i="38"/>
  <c r="AU14" i="38" s="1"/>
  <c r="AN10" i="10"/>
  <c r="AI10" i="10"/>
  <c r="AI17" i="100"/>
  <c r="AN17" i="100"/>
  <c r="AS9" i="33"/>
  <c r="AL9" i="33"/>
  <c r="AU9" i="33" s="1"/>
  <c r="AJ17" i="71"/>
  <c r="AK17" i="71"/>
  <c r="AT17" i="71" s="1"/>
  <c r="AK11" i="71"/>
  <c r="AT11" i="71" s="1"/>
  <c r="AJ11" i="71"/>
  <c r="AJ5" i="71"/>
  <c r="AK5" i="71"/>
  <c r="AT5" i="71" s="1"/>
  <c r="AH10" i="48"/>
  <c r="AQ10" i="48" s="1"/>
  <c r="AS10" i="38"/>
  <c r="AL10" i="38"/>
  <c r="AU10" i="38" s="1"/>
  <c r="AR17" i="104"/>
  <c r="Y19" i="45"/>
  <c r="X19" i="45"/>
  <c r="AH22" i="86"/>
  <c r="AQ22" i="86" s="1"/>
  <c r="AR16" i="96"/>
  <c r="Y13" i="55"/>
  <c r="X13" i="55"/>
  <c r="Y13" i="83"/>
  <c r="X13" i="83"/>
  <c r="Y18" i="51"/>
  <c r="X18" i="51"/>
  <c r="AH13" i="87"/>
  <c r="AQ13" i="87" s="1"/>
  <c r="Y24" i="89"/>
  <c r="X24" i="89"/>
  <c r="W11" i="35"/>
  <c r="AE10" i="35"/>
  <c r="AF10" i="35"/>
  <c r="AO10" i="35" s="1"/>
  <c r="AG10" i="35"/>
  <c r="AP10" i="35" s="1"/>
  <c r="Z18" i="9"/>
  <c r="AH18" i="9"/>
  <c r="AQ18" i="9" s="1"/>
  <c r="AF18" i="20"/>
  <c r="AO18" i="20" s="1"/>
  <c r="AG18" i="20"/>
  <c r="AP18" i="20" s="1"/>
  <c r="AE18" i="20"/>
  <c r="W19" i="20"/>
  <c r="AI18" i="92"/>
  <c r="AN18" i="92"/>
  <c r="AJ17" i="75"/>
  <c r="AK17" i="75"/>
  <c r="AT17" i="75" s="1"/>
  <c r="AK11" i="75"/>
  <c r="AT11" i="75" s="1"/>
  <c r="AJ11" i="75"/>
  <c r="AJ5" i="75"/>
  <c r="AK5" i="75"/>
  <c r="AT5" i="75" s="1"/>
  <c r="AG18" i="104"/>
  <c r="AP18" i="104" s="1"/>
  <c r="AF18" i="104"/>
  <c r="AO18" i="104" s="1"/>
  <c r="AE18" i="104"/>
  <c r="W19" i="104"/>
  <c r="AJ20" i="63"/>
  <c r="AS20" i="63" s="1"/>
  <c r="AK20" i="63"/>
  <c r="AJ14" i="63"/>
  <c r="AK14" i="63"/>
  <c r="AT14" i="63" s="1"/>
  <c r="AJ8" i="63"/>
  <c r="AK8" i="63"/>
  <c r="AT8" i="63" s="1"/>
  <c r="AK23" i="63"/>
  <c r="AT23" i="63" s="1"/>
  <c r="Y10" i="102"/>
  <c r="X10" i="102"/>
  <c r="AJ17" i="59"/>
  <c r="AK17" i="59"/>
  <c r="AT17" i="59" s="1"/>
  <c r="AJ11" i="59"/>
  <c r="AK11" i="59"/>
  <c r="AT11" i="59" s="1"/>
  <c r="AJ5" i="59"/>
  <c r="AK5" i="59"/>
  <c r="AT5" i="59" s="1"/>
  <c r="AE18" i="13"/>
  <c r="AG18" i="13"/>
  <c r="AP18" i="13" s="1"/>
  <c r="AF18" i="13"/>
  <c r="AO18" i="13" s="1"/>
  <c r="W19" i="13"/>
  <c r="AJ17" i="24"/>
  <c r="AK17" i="24"/>
  <c r="AT17" i="24" s="1"/>
  <c r="AK11" i="24"/>
  <c r="AT11" i="24" s="1"/>
  <c r="AJ11" i="24"/>
  <c r="AK5" i="24"/>
  <c r="AT5" i="24" s="1"/>
  <c r="AJ5" i="24"/>
  <c r="AS13" i="38"/>
  <c r="AL13" i="38"/>
  <c r="AU13" i="38" s="1"/>
  <c r="AX3" i="79"/>
  <c r="S3" i="79" s="1"/>
  <c r="AC3" i="79" s="1"/>
  <c r="AX23" i="79"/>
  <c r="S23" i="79" s="1"/>
  <c r="AC23" i="79" s="1"/>
  <c r="AJ23" i="79" s="1"/>
  <c r="AS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L20" i="38"/>
  <c r="AU20" i="38" s="1"/>
  <c r="AT20" i="38"/>
  <c r="AI16" i="54"/>
  <c r="AN16" i="54"/>
  <c r="AI21" i="52"/>
  <c r="AN21" i="52"/>
  <c r="Y11" i="98"/>
  <c r="X11" i="98"/>
  <c r="Y22" i="105"/>
  <c r="X22" i="105"/>
  <c r="Y19" i="88"/>
  <c r="Z19" i="88" s="1"/>
  <c r="X19" i="88"/>
  <c r="AL23" i="59" l="1"/>
  <c r="AU23" i="59" s="1"/>
  <c r="W11" i="48"/>
  <c r="Z11" i="98"/>
  <c r="Z17" i="84"/>
  <c r="AG17" i="84" s="1"/>
  <c r="AP17" i="84" s="1"/>
  <c r="Z23" i="97"/>
  <c r="AG23" i="97" s="1"/>
  <c r="AP23" i="97" s="1"/>
  <c r="Z20" i="44"/>
  <c r="AE20" i="44" s="1"/>
  <c r="AG10" i="48"/>
  <c r="AP10" i="48" s="1"/>
  <c r="Z17" i="54"/>
  <c r="AF17" i="54" s="1"/>
  <c r="AO17" i="54" s="1"/>
  <c r="Z10" i="102"/>
  <c r="Z19" i="45"/>
  <c r="AF19" i="45" s="1"/>
  <c r="AO19" i="45" s="1"/>
  <c r="Z24" i="89"/>
  <c r="AE24" i="89" s="1"/>
  <c r="Z13" i="55"/>
  <c r="AF13" i="55" s="1"/>
  <c r="AO13" i="55" s="1"/>
  <c r="AF24" i="89"/>
  <c r="AO24" i="89" s="1"/>
  <c r="AE17" i="54"/>
  <c r="AG17" i="54"/>
  <c r="AP17" i="54" s="1"/>
  <c r="W18" i="54"/>
  <c r="AF20" i="44"/>
  <c r="AO20" i="44" s="1"/>
  <c r="AG20" i="44"/>
  <c r="AP20" i="44" s="1"/>
  <c r="W21" i="44"/>
  <c r="W11" i="102"/>
  <c r="AG10" i="102"/>
  <c r="AP10" i="102" s="1"/>
  <c r="AF10" i="102"/>
  <c r="AO10" i="102" s="1"/>
  <c r="AE10" i="102"/>
  <c r="AG13" i="55"/>
  <c r="AP13" i="55" s="1"/>
  <c r="W11" i="50"/>
  <c r="AF10" i="50"/>
  <c r="AO10" i="50" s="1"/>
  <c r="AG10" i="50"/>
  <c r="AP10" i="50" s="1"/>
  <c r="AE10" i="50"/>
  <c r="AJ17" i="79"/>
  <c r="AS17" i="79" s="1"/>
  <c r="AK17" i="79"/>
  <c r="AS11" i="71"/>
  <c r="AL11" i="71"/>
  <c r="AU11" i="71" s="1"/>
  <c r="AH20" i="32"/>
  <c r="AQ20" i="32" s="1"/>
  <c r="AH14" i="91"/>
  <c r="AQ14" i="91" s="1"/>
  <c r="AS18" i="59"/>
  <c r="AL18" i="59"/>
  <c r="AU18" i="59" s="1"/>
  <c r="AR13" i="41"/>
  <c r="AI21" i="15"/>
  <c r="AN21" i="15"/>
  <c r="AR9" i="50"/>
  <c r="AS13" i="24"/>
  <c r="AL13" i="24"/>
  <c r="AU13" i="24" s="1"/>
  <c r="AS13" i="59"/>
  <c r="AL13" i="59"/>
  <c r="AU13" i="59" s="1"/>
  <c r="AJ4" i="63"/>
  <c r="AK4" i="63"/>
  <c r="AT4" i="63" s="1"/>
  <c r="AS22" i="63"/>
  <c r="AL22" i="63"/>
  <c r="AU22" i="63" s="1"/>
  <c r="Y13" i="103"/>
  <c r="X13" i="103"/>
  <c r="Z13" i="103" s="1"/>
  <c r="AS13" i="71"/>
  <c r="AL13" i="71"/>
  <c r="AU13" i="71" s="1"/>
  <c r="AL4" i="38"/>
  <c r="AU4" i="38" s="1"/>
  <c r="AS4" i="38"/>
  <c r="AS25" i="38" s="1"/>
  <c r="AR18" i="88"/>
  <c r="AF21" i="101"/>
  <c r="AO21" i="101" s="1"/>
  <c r="AE21" i="101"/>
  <c r="AG21" i="101"/>
  <c r="AP21" i="101" s="1"/>
  <c r="W22" i="101"/>
  <c r="AR12" i="18"/>
  <c r="AS14" i="24"/>
  <c r="AL14" i="24"/>
  <c r="AU14" i="24" s="1"/>
  <c r="AS14" i="59"/>
  <c r="AL14" i="59"/>
  <c r="AU14" i="59" s="1"/>
  <c r="AS5" i="63"/>
  <c r="AL5" i="63"/>
  <c r="AU5" i="63" s="1"/>
  <c r="AR12" i="55"/>
  <c r="AR23" i="71"/>
  <c r="AR25" i="71" s="1"/>
  <c r="AL23" i="71"/>
  <c r="AU23" i="71" s="1"/>
  <c r="AS14" i="71"/>
  <c r="AL14" i="71"/>
  <c r="AU14" i="71" s="1"/>
  <c r="Y23" i="46"/>
  <c r="X23" i="46"/>
  <c r="AH11" i="10"/>
  <c r="AQ11" i="10" s="1"/>
  <c r="AS9" i="59"/>
  <c r="AL9" i="59"/>
  <c r="AU9" i="59" s="1"/>
  <c r="AS9" i="75"/>
  <c r="AL9" i="75"/>
  <c r="AU9" i="75" s="1"/>
  <c r="AF23" i="97"/>
  <c r="AO23" i="97" s="1"/>
  <c r="AE22" i="52"/>
  <c r="AF22" i="52"/>
  <c r="AO22" i="52" s="1"/>
  <c r="AG22" i="52"/>
  <c r="AP22" i="52" s="1"/>
  <c r="W23" i="52"/>
  <c r="AS16" i="24"/>
  <c r="AL16" i="24"/>
  <c r="AU16" i="24" s="1"/>
  <c r="AS16" i="59"/>
  <c r="AL16" i="59"/>
  <c r="AU16" i="59" s="1"/>
  <c r="AS19" i="63"/>
  <c r="AL19" i="63"/>
  <c r="AU19" i="63" s="1"/>
  <c r="AS10" i="75"/>
  <c r="AL10" i="75"/>
  <c r="AU10" i="75" s="1"/>
  <c r="AJ21" i="28"/>
  <c r="AS21" i="28" s="1"/>
  <c r="AK21" i="28"/>
  <c r="AJ15" i="28"/>
  <c r="AK15" i="28"/>
  <c r="AT15" i="28" s="1"/>
  <c r="AK9" i="28"/>
  <c r="AT9" i="28" s="1"/>
  <c r="AJ9" i="28"/>
  <c r="AB4" i="28"/>
  <c r="AJ3" i="28"/>
  <c r="AJ21" i="19"/>
  <c r="AK21" i="19"/>
  <c r="AT21" i="19" s="1"/>
  <c r="AJ15" i="19"/>
  <c r="AK15" i="19"/>
  <c r="AT15" i="19" s="1"/>
  <c r="AK9" i="19"/>
  <c r="AT9" i="19" s="1"/>
  <c r="AJ9" i="19"/>
  <c r="AJ3" i="19"/>
  <c r="AB4" i="19"/>
  <c r="Y14" i="87"/>
  <c r="X14" i="87"/>
  <c r="AI23" i="93"/>
  <c r="AN23" i="93"/>
  <c r="AK12" i="79"/>
  <c r="AT12" i="79" s="1"/>
  <c r="AJ12" i="79"/>
  <c r="AS5" i="24"/>
  <c r="AL5" i="24"/>
  <c r="AU5" i="24" s="1"/>
  <c r="AL20" i="63"/>
  <c r="AU20" i="63" s="1"/>
  <c r="AT20" i="63"/>
  <c r="AR17" i="100"/>
  <c r="Z20" i="32"/>
  <c r="Z14" i="91"/>
  <c r="AS18" i="24"/>
  <c r="AL18" i="24"/>
  <c r="AU18" i="24" s="1"/>
  <c r="AS9" i="63"/>
  <c r="AL9" i="63"/>
  <c r="AU9" i="63" s="1"/>
  <c r="AS6" i="75"/>
  <c r="AL6" i="75"/>
  <c r="AU6" i="75" s="1"/>
  <c r="W16" i="95"/>
  <c r="AE15" i="95"/>
  <c r="AG15" i="95"/>
  <c r="AP15" i="95" s="1"/>
  <c r="AF15" i="95"/>
  <c r="AO15" i="95" s="1"/>
  <c r="AR12" i="83"/>
  <c r="AS6" i="71"/>
  <c r="AL6" i="71"/>
  <c r="AU6" i="71" s="1"/>
  <c r="AU25" i="38"/>
  <c r="C11" i="38" s="1"/>
  <c r="AH10" i="85"/>
  <c r="AQ10" i="85" s="1"/>
  <c r="AS20" i="59"/>
  <c r="AL20" i="59"/>
  <c r="AU20" i="59" s="1"/>
  <c r="AS20" i="75"/>
  <c r="AL20" i="75"/>
  <c r="AU20" i="75" s="1"/>
  <c r="AI22" i="46"/>
  <c r="AN22" i="46"/>
  <c r="Y20" i="53"/>
  <c r="X20" i="53"/>
  <c r="AH17" i="84"/>
  <c r="AQ17" i="84" s="1"/>
  <c r="AS21" i="24"/>
  <c r="AL21" i="24"/>
  <c r="AU21" i="24" s="1"/>
  <c r="AS6" i="63"/>
  <c r="AL6" i="63"/>
  <c r="AU6" i="63" s="1"/>
  <c r="Y18" i="96"/>
  <c r="X18" i="96"/>
  <c r="AN13" i="43"/>
  <c r="AI13" i="43"/>
  <c r="AR18" i="45"/>
  <c r="AR12" i="99"/>
  <c r="AR23" i="19"/>
  <c r="AR25" i="19" s="1"/>
  <c r="AL3" i="24"/>
  <c r="AU3" i="24" s="1"/>
  <c r="AS3" i="24"/>
  <c r="AL22" i="24"/>
  <c r="AU22" i="24" s="1"/>
  <c r="AT22" i="24"/>
  <c r="AL16" i="75"/>
  <c r="AU16" i="75" s="1"/>
  <c r="AT16" i="75"/>
  <c r="AR17" i="51"/>
  <c r="AS22" i="71"/>
  <c r="AL22" i="71"/>
  <c r="AU22" i="71" s="1"/>
  <c r="AJ20" i="28"/>
  <c r="AK20" i="28"/>
  <c r="AT20" i="28" s="1"/>
  <c r="AJ14" i="28"/>
  <c r="AK14" i="28"/>
  <c r="AT14" i="28" s="1"/>
  <c r="AJ8" i="28"/>
  <c r="AK8" i="28"/>
  <c r="AT8" i="28" s="1"/>
  <c r="AN9" i="94"/>
  <c r="AI9" i="94"/>
  <c r="AJ20" i="19"/>
  <c r="AK20" i="19"/>
  <c r="AT20" i="19" s="1"/>
  <c r="AJ14" i="19"/>
  <c r="AK14" i="19"/>
  <c r="AT14" i="19" s="1"/>
  <c r="AK8" i="19"/>
  <c r="AT8" i="19" s="1"/>
  <c r="AJ8" i="19"/>
  <c r="AI10" i="48"/>
  <c r="AN10" i="48"/>
  <c r="AJ18" i="79"/>
  <c r="AK18" i="79"/>
  <c r="AT18" i="79" s="1"/>
  <c r="AH22" i="105"/>
  <c r="AQ22" i="105" s="1"/>
  <c r="AJ16" i="79"/>
  <c r="AK16" i="79"/>
  <c r="AT16" i="79" s="1"/>
  <c r="AS11" i="24"/>
  <c r="AL11" i="24"/>
  <c r="AU11" i="24" s="1"/>
  <c r="AJ9" i="79"/>
  <c r="AK9" i="79"/>
  <c r="AT9" i="79" s="1"/>
  <c r="AI10" i="35"/>
  <c r="AN10" i="35"/>
  <c r="AS6" i="24"/>
  <c r="AL6" i="24"/>
  <c r="AU6" i="24" s="1"/>
  <c r="AH18" i="100"/>
  <c r="AQ18" i="100" s="1"/>
  <c r="AE10" i="85"/>
  <c r="W11" i="85"/>
  <c r="AG10" i="85"/>
  <c r="AP10" i="85" s="1"/>
  <c r="AF10" i="85"/>
  <c r="AO10" i="85" s="1"/>
  <c r="AR19" i="32"/>
  <c r="Y15" i="11"/>
  <c r="X15" i="11"/>
  <c r="AS19" i="59"/>
  <c r="AL19" i="59"/>
  <c r="AU19" i="59" s="1"/>
  <c r="AS10" i="63"/>
  <c r="AL10" i="63"/>
  <c r="AU10" i="63" s="1"/>
  <c r="AS19" i="75"/>
  <c r="AL19" i="75"/>
  <c r="AU19" i="75" s="1"/>
  <c r="Y23" i="47"/>
  <c r="X23" i="47"/>
  <c r="AH15" i="16"/>
  <c r="AQ15" i="16" s="1"/>
  <c r="AN12" i="103"/>
  <c r="AI12" i="103"/>
  <c r="AR21" i="105"/>
  <c r="AL23" i="24"/>
  <c r="AU23" i="24" s="1"/>
  <c r="AS20" i="24"/>
  <c r="AL20" i="24"/>
  <c r="AU20" i="24" s="1"/>
  <c r="AS8" i="75"/>
  <c r="AL8" i="75"/>
  <c r="AU8" i="75" s="1"/>
  <c r="AS20" i="71"/>
  <c r="AL20" i="71"/>
  <c r="AU20" i="71" s="1"/>
  <c r="W18" i="84"/>
  <c r="AE17" i="84"/>
  <c r="AS9" i="24"/>
  <c r="AL9" i="24"/>
  <c r="AU9" i="24" s="1"/>
  <c r="Y14" i="43"/>
  <c r="X14" i="43"/>
  <c r="AH23" i="97"/>
  <c r="AQ23" i="97" s="1"/>
  <c r="AS15" i="71"/>
  <c r="AL15" i="71"/>
  <c r="AU15" i="71" s="1"/>
  <c r="AK4" i="24"/>
  <c r="AT4" i="24" s="1"/>
  <c r="AT25" i="24" s="1"/>
  <c r="AJ4" i="24"/>
  <c r="AS22" i="59"/>
  <c r="AL22" i="59"/>
  <c r="AU22" i="59" s="1"/>
  <c r="AS7" i="63"/>
  <c r="AL7" i="63"/>
  <c r="AU7" i="63" s="1"/>
  <c r="AH13" i="99"/>
  <c r="AQ13" i="99" s="1"/>
  <c r="AJ19" i="28"/>
  <c r="AK19" i="28"/>
  <c r="AT19" i="28" s="1"/>
  <c r="AK13" i="28"/>
  <c r="AT13" i="28" s="1"/>
  <c r="AJ13" i="28"/>
  <c r="AK7" i="28"/>
  <c r="AT7" i="28" s="1"/>
  <c r="AJ7" i="28"/>
  <c r="AH14" i="41"/>
  <c r="AQ14" i="41" s="1"/>
  <c r="AJ19" i="19"/>
  <c r="AK19" i="19"/>
  <c r="AT19" i="19" s="1"/>
  <c r="AK13" i="19"/>
  <c r="AT13" i="19" s="1"/>
  <c r="AJ13" i="19"/>
  <c r="AJ7" i="19"/>
  <c r="AK7" i="19"/>
  <c r="AT7" i="19" s="1"/>
  <c r="Y23" i="86"/>
  <c r="X23" i="86"/>
  <c r="W20" i="88"/>
  <c r="AG19" i="88"/>
  <c r="AP19" i="88" s="1"/>
  <c r="AF19" i="88"/>
  <c r="AO19" i="88" s="1"/>
  <c r="AE19" i="88"/>
  <c r="AJ11" i="79"/>
  <c r="AK11" i="79"/>
  <c r="AT11" i="79" s="1"/>
  <c r="AH18" i="51"/>
  <c r="AQ18" i="51" s="1"/>
  <c r="AK10" i="79"/>
  <c r="AT10" i="79" s="1"/>
  <c r="AJ10" i="79"/>
  <c r="AS11" i="59"/>
  <c r="AL11" i="59"/>
  <c r="AU11" i="59" s="1"/>
  <c r="AR21" i="52"/>
  <c r="AJ15" i="79"/>
  <c r="AK15" i="79"/>
  <c r="AT15" i="79" s="1"/>
  <c r="AR10" i="10"/>
  <c r="AJ14" i="79"/>
  <c r="AK14" i="79"/>
  <c r="AT14" i="79" s="1"/>
  <c r="AJ8" i="79"/>
  <c r="AK8" i="79"/>
  <c r="AT8" i="79" s="1"/>
  <c r="AI18" i="13"/>
  <c r="AN18" i="13"/>
  <c r="AS17" i="59"/>
  <c r="AL17" i="59"/>
  <c r="AU17" i="59" s="1"/>
  <c r="AS8" i="63"/>
  <c r="AL8" i="63"/>
  <c r="AU8" i="63" s="1"/>
  <c r="Y19" i="104"/>
  <c r="X19" i="104"/>
  <c r="AS11" i="75"/>
  <c r="AL11" i="75"/>
  <c r="AU11" i="75" s="1"/>
  <c r="Y11" i="35"/>
  <c r="X11" i="35"/>
  <c r="Z11" i="35" s="1"/>
  <c r="AH13" i="83"/>
  <c r="AQ13" i="83" s="1"/>
  <c r="AS17" i="71"/>
  <c r="AL17" i="71"/>
  <c r="AU17" i="71" s="1"/>
  <c r="AG9" i="90"/>
  <c r="AP9" i="90" s="1"/>
  <c r="AE9" i="90"/>
  <c r="AF9" i="90"/>
  <c r="AO9" i="90" s="1"/>
  <c r="W10" i="90"/>
  <c r="AH13" i="18"/>
  <c r="AQ13" i="18" s="1"/>
  <c r="AR23" i="79"/>
  <c r="AR25" i="79" s="1"/>
  <c r="AL23" i="79"/>
  <c r="AU23" i="79" s="1"/>
  <c r="AS15" i="63"/>
  <c r="AL15" i="63"/>
  <c r="AU15" i="63" s="1"/>
  <c r="AH19" i="92"/>
  <c r="AQ19" i="92" s="1"/>
  <c r="AS12" i="71"/>
  <c r="AL12" i="71"/>
  <c r="AU12" i="71" s="1"/>
  <c r="Z18" i="100"/>
  <c r="AR23" i="63"/>
  <c r="AR25" i="63" s="1"/>
  <c r="AL23" i="63"/>
  <c r="AU23" i="63" s="1"/>
  <c r="AS19" i="24"/>
  <c r="AL19" i="24"/>
  <c r="AU19" i="24" s="1"/>
  <c r="AS7" i="75"/>
  <c r="AL7" i="75"/>
  <c r="AU7" i="75" s="1"/>
  <c r="AI22" i="47"/>
  <c r="AN22" i="47"/>
  <c r="Z15" i="16"/>
  <c r="AR22" i="97"/>
  <c r="AS19" i="71"/>
  <c r="AL19" i="71"/>
  <c r="AU19" i="71" s="1"/>
  <c r="Y11" i="42"/>
  <c r="X11" i="42"/>
  <c r="Z11" i="42" s="1"/>
  <c r="AH17" i="54"/>
  <c r="AQ17" i="54" s="1"/>
  <c r="AR16" i="84"/>
  <c r="AS11" i="63"/>
  <c r="AL11" i="63"/>
  <c r="AU11" i="63" s="1"/>
  <c r="AR14" i="16"/>
  <c r="AH10" i="82"/>
  <c r="AQ10" i="82" s="1"/>
  <c r="AS15" i="59"/>
  <c r="AL15" i="59"/>
  <c r="AU15" i="59" s="1"/>
  <c r="AS12" i="63"/>
  <c r="AL12" i="63"/>
  <c r="AU12" i="63" s="1"/>
  <c r="AS15" i="75"/>
  <c r="AL15" i="75"/>
  <c r="AU15" i="75" s="1"/>
  <c r="AK4" i="71"/>
  <c r="AT4" i="71" s="1"/>
  <c r="AT25" i="71" s="1"/>
  <c r="AJ4" i="71"/>
  <c r="AR9" i="85"/>
  <c r="AS10" i="24"/>
  <c r="AL10" i="24"/>
  <c r="AU10" i="24" s="1"/>
  <c r="AK4" i="75"/>
  <c r="AT4" i="75" s="1"/>
  <c r="AJ4" i="75"/>
  <c r="AL22" i="75"/>
  <c r="AU22" i="75" s="1"/>
  <c r="AT22" i="75"/>
  <c r="AN17" i="58"/>
  <c r="AI17" i="58"/>
  <c r="AR17" i="58" s="1"/>
  <c r="AS10" i="71"/>
  <c r="AL10" i="71"/>
  <c r="AU10" i="71" s="1"/>
  <c r="Z13" i="99"/>
  <c r="AJ18" i="28"/>
  <c r="AK18" i="28"/>
  <c r="AT18" i="28" s="1"/>
  <c r="AK12" i="28"/>
  <c r="AT12" i="28" s="1"/>
  <c r="AJ12" i="28"/>
  <c r="AK6" i="28"/>
  <c r="AT6" i="28" s="1"/>
  <c r="AJ6" i="28"/>
  <c r="Z14" i="41"/>
  <c r="AJ18" i="19"/>
  <c r="AK18" i="19"/>
  <c r="AT18" i="19" s="1"/>
  <c r="AJ12" i="19"/>
  <c r="AK12" i="19"/>
  <c r="AT12" i="19" s="1"/>
  <c r="AK6" i="19"/>
  <c r="AT6" i="19" s="1"/>
  <c r="AJ6" i="19"/>
  <c r="AN13" i="87"/>
  <c r="AI13" i="87"/>
  <c r="Y11" i="48"/>
  <c r="X11" i="48"/>
  <c r="Y24" i="93"/>
  <c r="X24" i="93"/>
  <c r="AF11" i="98"/>
  <c r="AO11" i="98" s="1"/>
  <c r="AE11" i="98"/>
  <c r="W12" i="98"/>
  <c r="AG11" i="98"/>
  <c r="AP11" i="98" s="1"/>
  <c r="AJ5" i="79"/>
  <c r="AK5" i="79"/>
  <c r="AT5" i="79" s="1"/>
  <c r="Y19" i="13"/>
  <c r="X19" i="13"/>
  <c r="AS17" i="75"/>
  <c r="AL17" i="75"/>
  <c r="AU17" i="75" s="1"/>
  <c r="AH13" i="55"/>
  <c r="AQ13" i="55" s="1"/>
  <c r="AJ22" i="79"/>
  <c r="AK22" i="79"/>
  <c r="AT22" i="79" s="1"/>
  <c r="Z18" i="51"/>
  <c r="Z22" i="105"/>
  <c r="AJ21" i="79"/>
  <c r="AK21" i="79"/>
  <c r="AT21" i="79" s="1"/>
  <c r="AJ3" i="79"/>
  <c r="AB4" i="79"/>
  <c r="AS5" i="75"/>
  <c r="AL5" i="75"/>
  <c r="AU5" i="75" s="1"/>
  <c r="AR18" i="92"/>
  <c r="AS6" i="59"/>
  <c r="AL6" i="59"/>
  <c r="AU6" i="59" s="1"/>
  <c r="AJ20" i="79"/>
  <c r="AS20" i="79" s="1"/>
  <c r="AK20" i="79"/>
  <c r="AH19" i="88"/>
  <c r="AQ19" i="88" s="1"/>
  <c r="AH11" i="98"/>
  <c r="AQ11" i="98" s="1"/>
  <c r="AR16" i="54"/>
  <c r="AJ19" i="79"/>
  <c r="AS19" i="79" s="1"/>
  <c r="AK19" i="79"/>
  <c r="AJ13" i="79"/>
  <c r="AK13" i="79"/>
  <c r="AT13" i="79" s="1"/>
  <c r="AK7" i="79"/>
  <c r="AT7" i="79" s="1"/>
  <c r="AJ7" i="79"/>
  <c r="AS17" i="24"/>
  <c r="AL17" i="24"/>
  <c r="AU17" i="24" s="1"/>
  <c r="AH10" i="102"/>
  <c r="AQ10" i="102" s="1"/>
  <c r="AI18" i="104"/>
  <c r="AN18" i="104"/>
  <c r="X19" i="20"/>
  <c r="Y19" i="20"/>
  <c r="AE18" i="9"/>
  <c r="W19" i="9"/>
  <c r="AF18" i="9"/>
  <c r="AO18" i="9" s="1"/>
  <c r="AG18" i="9"/>
  <c r="AP18" i="9" s="1"/>
  <c r="AH24" i="89"/>
  <c r="AQ24" i="89" s="1"/>
  <c r="Z13" i="83"/>
  <c r="AH19" i="45"/>
  <c r="AQ19" i="45" s="1"/>
  <c r="Z13" i="18"/>
  <c r="AS12" i="24"/>
  <c r="AL12" i="24"/>
  <c r="AU12" i="24" s="1"/>
  <c r="AS12" i="59"/>
  <c r="AL12" i="59"/>
  <c r="AU12" i="59" s="1"/>
  <c r="AS12" i="75"/>
  <c r="AL12" i="75"/>
  <c r="AU12" i="75" s="1"/>
  <c r="Z19" i="92"/>
  <c r="AR9" i="82"/>
  <c r="AR10" i="98"/>
  <c r="Y22" i="15"/>
  <c r="X22" i="15"/>
  <c r="AS7" i="24"/>
  <c r="AL7" i="24"/>
  <c r="AU7" i="24" s="1"/>
  <c r="AS7" i="59"/>
  <c r="AL7" i="59"/>
  <c r="AU7" i="59" s="1"/>
  <c r="AS16" i="63"/>
  <c r="AL16" i="63"/>
  <c r="AU16" i="63" s="1"/>
  <c r="AL4" i="33"/>
  <c r="AU4" i="33" s="1"/>
  <c r="AU25" i="33" s="1"/>
  <c r="C11" i="33" s="1"/>
  <c r="AS4" i="33"/>
  <c r="AS25" i="33" s="1"/>
  <c r="AI10" i="42"/>
  <c r="AN10" i="42"/>
  <c r="AF13" i="49"/>
  <c r="AO13" i="49" s="1"/>
  <c r="AG13" i="49"/>
  <c r="AP13" i="49" s="1"/>
  <c r="W14" i="49"/>
  <c r="AE13" i="49"/>
  <c r="AS8" i="24"/>
  <c r="AL8" i="24"/>
  <c r="AU8" i="24" s="1"/>
  <c r="AS8" i="59"/>
  <c r="AL8" i="59"/>
  <c r="AU8" i="59" s="1"/>
  <c r="Z10" i="82"/>
  <c r="AS8" i="71"/>
  <c r="AL8" i="71"/>
  <c r="AU8" i="71" s="1"/>
  <c r="Z11" i="10"/>
  <c r="AI19" i="53"/>
  <c r="AN19" i="53"/>
  <c r="AR13" i="91"/>
  <c r="AJ4" i="59"/>
  <c r="AK4" i="59"/>
  <c r="AT4" i="59" s="1"/>
  <c r="AT25" i="59" s="1"/>
  <c r="AL3" i="71"/>
  <c r="AU3" i="71" s="1"/>
  <c r="AS3" i="71"/>
  <c r="AS21" i="71"/>
  <c r="AL21" i="71"/>
  <c r="AU21" i="71" s="1"/>
  <c r="AH20" i="44"/>
  <c r="AQ20" i="44" s="1"/>
  <c r="AH10" i="50"/>
  <c r="AQ10" i="50" s="1"/>
  <c r="AS10" i="59"/>
  <c r="AL10" i="59"/>
  <c r="AU10" i="59" s="1"/>
  <c r="AS13" i="63"/>
  <c r="AL13" i="63"/>
  <c r="AU13" i="63" s="1"/>
  <c r="AL3" i="75"/>
  <c r="AU3" i="75" s="1"/>
  <c r="AS3" i="75"/>
  <c r="AJ17" i="28"/>
  <c r="AK17" i="28"/>
  <c r="AT17" i="28" s="1"/>
  <c r="AK11" i="28"/>
  <c r="AT11" i="28" s="1"/>
  <c r="AJ11" i="28"/>
  <c r="AJ5" i="28"/>
  <c r="AK5" i="28"/>
  <c r="AT5" i="28" s="1"/>
  <c r="AR19" i="44"/>
  <c r="Y10" i="94"/>
  <c r="X10" i="94"/>
  <c r="AJ17" i="19"/>
  <c r="AK17" i="19"/>
  <c r="AT17" i="19" s="1"/>
  <c r="AK11" i="19"/>
  <c r="AT11" i="19" s="1"/>
  <c r="AJ11" i="19"/>
  <c r="AK5" i="19"/>
  <c r="AT5" i="19" s="1"/>
  <c r="AJ5" i="19"/>
  <c r="AI22" i="86"/>
  <c r="AN22" i="86"/>
  <c r="AJ6" i="79"/>
  <c r="AK6" i="79"/>
  <c r="AT6" i="79" s="1"/>
  <c r="AS5" i="59"/>
  <c r="AL5" i="59"/>
  <c r="AU5" i="59" s="1"/>
  <c r="AS14" i="63"/>
  <c r="AL14" i="63"/>
  <c r="AU14" i="63" s="1"/>
  <c r="AI18" i="20"/>
  <c r="AN18" i="20"/>
  <c r="AS5" i="71"/>
  <c r="AL5" i="71"/>
  <c r="AU5" i="71" s="1"/>
  <c r="AS21" i="63"/>
  <c r="AL21" i="63"/>
  <c r="AU21" i="63" s="1"/>
  <c r="AL18" i="75"/>
  <c r="AU18" i="75" s="1"/>
  <c r="AT18" i="75"/>
  <c r="AS18" i="71"/>
  <c r="AL18" i="71"/>
  <c r="AU18" i="71" s="1"/>
  <c r="AI14" i="11"/>
  <c r="AN14" i="11"/>
  <c r="AL3" i="63"/>
  <c r="AU3" i="63" s="1"/>
  <c r="AS3" i="63"/>
  <c r="AS13" i="75"/>
  <c r="AL13" i="75"/>
  <c r="AU13" i="75" s="1"/>
  <c r="AR23" i="89"/>
  <c r="AT25" i="33"/>
  <c r="AS7" i="71"/>
  <c r="AL7" i="71"/>
  <c r="AU7" i="71" s="1"/>
  <c r="AT25" i="38"/>
  <c r="AR9" i="102"/>
  <c r="AS17" i="63"/>
  <c r="AL17" i="63"/>
  <c r="AU17" i="63" s="1"/>
  <c r="AS14" i="75"/>
  <c r="AL14" i="75"/>
  <c r="AU14" i="75" s="1"/>
  <c r="AS15" i="24"/>
  <c r="AL15" i="24"/>
  <c r="AU15" i="24" s="1"/>
  <c r="AL3" i="59"/>
  <c r="AU3" i="59" s="1"/>
  <c r="AS3" i="59"/>
  <c r="AS21" i="59"/>
  <c r="AL21" i="59"/>
  <c r="AU21" i="59" s="1"/>
  <c r="AS18" i="63"/>
  <c r="AL18" i="63"/>
  <c r="AU18" i="63" s="1"/>
  <c r="AS21" i="75"/>
  <c r="AL21" i="75"/>
  <c r="AU21" i="75" s="1"/>
  <c r="AI17" i="96"/>
  <c r="AN17" i="96"/>
  <c r="AS9" i="71"/>
  <c r="AL9" i="71"/>
  <c r="AU9" i="71" s="1"/>
  <c r="AH22" i="52"/>
  <c r="AQ22" i="52" s="1"/>
  <c r="Y18" i="58"/>
  <c r="X18" i="58"/>
  <c r="AS16" i="71"/>
  <c r="AL16" i="71"/>
  <c r="AU16" i="71" s="1"/>
  <c r="AJ22" i="28"/>
  <c r="AK22" i="28"/>
  <c r="AT22" i="28" s="1"/>
  <c r="AJ16" i="28"/>
  <c r="AK16" i="28"/>
  <c r="AT16" i="28" s="1"/>
  <c r="AK10" i="28"/>
  <c r="AT10" i="28" s="1"/>
  <c r="AJ10" i="28"/>
  <c r="AR23" i="28"/>
  <c r="AR25" i="28" s="1"/>
  <c r="AL23" i="28"/>
  <c r="AU23" i="28" s="1"/>
  <c r="AJ22" i="19"/>
  <c r="AK22" i="19"/>
  <c r="AT22" i="19" s="1"/>
  <c r="AJ16" i="19"/>
  <c r="AK16" i="19"/>
  <c r="AT16" i="19" s="1"/>
  <c r="AK10" i="19"/>
  <c r="AT10" i="19" s="1"/>
  <c r="AJ10" i="19"/>
  <c r="AJ23" i="19"/>
  <c r="AS23" i="19" s="1"/>
  <c r="AF17" i="84" l="1"/>
  <c r="AO17" i="84" s="1"/>
  <c r="W24" i="97"/>
  <c r="Z19" i="20"/>
  <c r="AE23" i="97"/>
  <c r="W25" i="89"/>
  <c r="Y25" i="89" s="1"/>
  <c r="Z23" i="46"/>
  <c r="AG24" i="89"/>
  <c r="AP24" i="89" s="1"/>
  <c r="Z14" i="43"/>
  <c r="Z18" i="96"/>
  <c r="W19" i="96" s="1"/>
  <c r="AE13" i="55"/>
  <c r="W20" i="45"/>
  <c r="X20" i="45" s="1"/>
  <c r="W14" i="55"/>
  <c r="AE19" i="45"/>
  <c r="AG19" i="45"/>
  <c r="AP19" i="45" s="1"/>
  <c r="AE14" i="43"/>
  <c r="AF14" i="43"/>
  <c r="AO14" i="43" s="1"/>
  <c r="AG14" i="43"/>
  <c r="AP14" i="43" s="1"/>
  <c r="W15" i="43"/>
  <c r="AG18" i="96"/>
  <c r="AP18" i="96" s="1"/>
  <c r="AE18" i="96"/>
  <c r="AF18" i="96"/>
  <c r="AO18" i="96" s="1"/>
  <c r="W20" i="20"/>
  <c r="AG19" i="20"/>
  <c r="AP19" i="20" s="1"/>
  <c r="AE19" i="20"/>
  <c r="AF19" i="20"/>
  <c r="AO19" i="20" s="1"/>
  <c r="AR19" i="53"/>
  <c r="AH22" i="15"/>
  <c r="AQ22" i="15" s="1"/>
  <c r="AN18" i="9"/>
  <c r="AI18" i="9"/>
  <c r="AS21" i="79"/>
  <c r="AL21" i="79"/>
  <c r="AU21" i="79" s="1"/>
  <c r="AH19" i="13"/>
  <c r="AQ19" i="13" s="1"/>
  <c r="Y12" i="98"/>
  <c r="X12" i="98"/>
  <c r="AH11" i="48"/>
  <c r="AQ11" i="48" s="1"/>
  <c r="AS6" i="28"/>
  <c r="AL6" i="28"/>
  <c r="AU6" i="28" s="1"/>
  <c r="AG13" i="99"/>
  <c r="AP13" i="99" s="1"/>
  <c r="W14" i="99"/>
  <c r="AE13" i="99"/>
  <c r="AF13" i="99"/>
  <c r="AO13" i="99" s="1"/>
  <c r="AS10" i="79"/>
  <c r="AL10" i="79"/>
  <c r="AU10" i="79" s="1"/>
  <c r="AS7" i="19"/>
  <c r="AL7" i="19"/>
  <c r="AU7" i="19" s="1"/>
  <c r="AS13" i="28"/>
  <c r="AL13" i="28"/>
  <c r="AU13" i="28" s="1"/>
  <c r="AI17" i="84"/>
  <c r="AN17" i="84"/>
  <c r="AH23" i="47"/>
  <c r="AQ23" i="47" s="1"/>
  <c r="AS8" i="19"/>
  <c r="AL8" i="19"/>
  <c r="AU8" i="19" s="1"/>
  <c r="AR9" i="94"/>
  <c r="AL23" i="19"/>
  <c r="AU23" i="19" s="1"/>
  <c r="AR13" i="43"/>
  <c r="AR22" i="46"/>
  <c r="AI15" i="95"/>
  <c r="AN15" i="95"/>
  <c r="AL3" i="19"/>
  <c r="AU3" i="19" s="1"/>
  <c r="AS3" i="19"/>
  <c r="AS21" i="19"/>
  <c r="AL21" i="19"/>
  <c r="AU21" i="19" s="1"/>
  <c r="AS15" i="28"/>
  <c r="AL15" i="28"/>
  <c r="AU15" i="28" s="1"/>
  <c r="Y23" i="52"/>
  <c r="X23" i="52"/>
  <c r="AH23" i="46"/>
  <c r="AQ23" i="46" s="1"/>
  <c r="Y22" i="101"/>
  <c r="X22" i="101"/>
  <c r="AR21" i="15"/>
  <c r="AN10" i="102"/>
  <c r="AI10" i="102"/>
  <c r="Y21" i="44"/>
  <c r="X21" i="44"/>
  <c r="AS17" i="19"/>
  <c r="AL17" i="19"/>
  <c r="AU17" i="19" s="1"/>
  <c r="AS10" i="28"/>
  <c r="AL10" i="28"/>
  <c r="AU10" i="28" s="1"/>
  <c r="AH10" i="94"/>
  <c r="AQ10" i="94" s="1"/>
  <c r="AS16" i="19"/>
  <c r="AL16" i="19"/>
  <c r="AU16" i="19" s="1"/>
  <c r="Z10" i="94"/>
  <c r="AS11" i="28"/>
  <c r="AL11" i="28"/>
  <c r="AU11" i="28" s="1"/>
  <c r="AE11" i="10"/>
  <c r="W12" i="10"/>
  <c r="AG11" i="10"/>
  <c r="AP11" i="10" s="1"/>
  <c r="AF11" i="10"/>
  <c r="AO11" i="10" s="1"/>
  <c r="Z22" i="15"/>
  <c r="AS7" i="79"/>
  <c r="AL7" i="79"/>
  <c r="AU7" i="79" s="1"/>
  <c r="AL20" i="79"/>
  <c r="AU20" i="79" s="1"/>
  <c r="AT20" i="79"/>
  <c r="W23" i="105"/>
  <c r="AG22" i="105"/>
  <c r="AP22" i="105" s="1"/>
  <c r="AE22" i="105"/>
  <c r="AF22" i="105"/>
  <c r="AO22" i="105" s="1"/>
  <c r="Z19" i="13"/>
  <c r="AN11" i="98"/>
  <c r="AI11" i="98"/>
  <c r="Z11" i="48"/>
  <c r="AL4" i="75"/>
  <c r="AU4" i="75" s="1"/>
  <c r="AS4" i="75"/>
  <c r="AS25" i="75" s="1"/>
  <c r="AL4" i="71"/>
  <c r="AU4" i="71" s="1"/>
  <c r="AU25" i="71" s="1"/>
  <c r="C11" i="71" s="1"/>
  <c r="F15" i="57" s="1"/>
  <c r="AS4" i="71"/>
  <c r="AS25" i="71" s="1"/>
  <c r="AH11" i="42"/>
  <c r="AQ11" i="42" s="1"/>
  <c r="AN9" i="90"/>
  <c r="AI9" i="90"/>
  <c r="AS8" i="79"/>
  <c r="AL8" i="79"/>
  <c r="AU8" i="79" s="1"/>
  <c r="AS15" i="79"/>
  <c r="AL15" i="79"/>
  <c r="AU15" i="79" s="1"/>
  <c r="Y20" i="88"/>
  <c r="Z20" i="88" s="1"/>
  <c r="X20" i="88"/>
  <c r="AS13" i="19"/>
  <c r="AL13" i="19"/>
  <c r="AU13" i="19" s="1"/>
  <c r="AS4" i="24"/>
  <c r="AS25" i="24" s="1"/>
  <c r="AL4" i="24"/>
  <c r="AU4" i="24" s="1"/>
  <c r="AU25" i="24" s="1"/>
  <c r="C11" i="24" s="1"/>
  <c r="Y18" i="84"/>
  <c r="X18" i="84"/>
  <c r="Z23" i="47"/>
  <c r="AS20" i="28"/>
  <c r="AL20" i="28"/>
  <c r="AU20" i="28" s="1"/>
  <c r="Y16" i="95"/>
  <c r="X16" i="95"/>
  <c r="AR23" i="93"/>
  <c r="AS9" i="19"/>
  <c r="AL9" i="19"/>
  <c r="AU9" i="19" s="1"/>
  <c r="AS3" i="28"/>
  <c r="AL3" i="28"/>
  <c r="AU3" i="28" s="1"/>
  <c r="AL21" i="28"/>
  <c r="AU21" i="28" s="1"/>
  <c r="AT21" i="28"/>
  <c r="AI23" i="97"/>
  <c r="AN23" i="97"/>
  <c r="AG23" i="46"/>
  <c r="AP23" i="46" s="1"/>
  <c r="W24" i="46"/>
  <c r="AE23" i="46"/>
  <c r="AF23" i="46"/>
  <c r="AO23" i="46" s="1"/>
  <c r="AN13" i="55"/>
  <c r="AI13" i="55"/>
  <c r="AI17" i="54"/>
  <c r="AN17" i="54"/>
  <c r="AR22" i="86"/>
  <c r="AH18" i="58"/>
  <c r="AQ18" i="58" s="1"/>
  <c r="AS11" i="19"/>
  <c r="AL11" i="19"/>
  <c r="AU11" i="19" s="1"/>
  <c r="AS4" i="59"/>
  <c r="AS25" i="59" s="1"/>
  <c r="AL4" i="59"/>
  <c r="AU4" i="59" s="1"/>
  <c r="AU25" i="59" s="1"/>
  <c r="C11" i="59" s="1"/>
  <c r="F3" i="57" s="1"/>
  <c r="W20" i="92"/>
  <c r="AG19" i="92"/>
  <c r="AP19" i="92" s="1"/>
  <c r="AF19" i="92"/>
  <c r="AO19" i="92" s="1"/>
  <c r="AE19" i="92"/>
  <c r="AE18" i="51"/>
  <c r="AF18" i="51"/>
  <c r="AO18" i="51" s="1"/>
  <c r="AG18" i="51"/>
  <c r="AP18" i="51" s="1"/>
  <c r="W19" i="51"/>
  <c r="AS12" i="19"/>
  <c r="AL12" i="19"/>
  <c r="AU12" i="19" s="1"/>
  <c r="AS12" i="28"/>
  <c r="AL12" i="28"/>
  <c r="AU12" i="28" s="1"/>
  <c r="AT25" i="75"/>
  <c r="AE11" i="42"/>
  <c r="AG11" i="42"/>
  <c r="AP11" i="42" s="1"/>
  <c r="AF11" i="42"/>
  <c r="AO11" i="42" s="1"/>
  <c r="W12" i="42"/>
  <c r="AF15" i="16"/>
  <c r="AO15" i="16" s="1"/>
  <c r="AE15" i="16"/>
  <c r="AG15" i="16"/>
  <c r="AP15" i="16" s="1"/>
  <c r="W16" i="16"/>
  <c r="AS11" i="79"/>
  <c r="AL11" i="79"/>
  <c r="AU11" i="79" s="1"/>
  <c r="AH23" i="86"/>
  <c r="AQ23" i="86" s="1"/>
  <c r="AR10" i="35"/>
  <c r="AS16" i="79"/>
  <c r="AL16" i="79"/>
  <c r="AU16" i="79" s="1"/>
  <c r="AH18" i="96"/>
  <c r="AQ18" i="96" s="1"/>
  <c r="AH20" i="53"/>
  <c r="AQ20" i="53" s="1"/>
  <c r="AE14" i="91"/>
  <c r="W15" i="91"/>
  <c r="AG14" i="91"/>
  <c r="AP14" i="91" s="1"/>
  <c r="AF14" i="91"/>
  <c r="AO14" i="91" s="1"/>
  <c r="AH14" i="87"/>
  <c r="AQ14" i="87" s="1"/>
  <c r="AK4" i="28"/>
  <c r="AT4" i="28" s="1"/>
  <c r="AT25" i="28" s="1"/>
  <c r="AJ4" i="28"/>
  <c r="AI21" i="101"/>
  <c r="AN21" i="101"/>
  <c r="AN10" i="50"/>
  <c r="AI10" i="50"/>
  <c r="AR10" i="50" s="1"/>
  <c r="Y14" i="55"/>
  <c r="X14" i="55"/>
  <c r="AS22" i="28"/>
  <c r="AL22" i="28"/>
  <c r="AU22" i="28" s="1"/>
  <c r="AS5" i="19"/>
  <c r="AL5" i="19"/>
  <c r="AU5" i="19" s="1"/>
  <c r="AS5" i="28"/>
  <c r="AL5" i="28"/>
  <c r="AU5" i="28" s="1"/>
  <c r="AR17" i="96"/>
  <c r="AR10" i="42"/>
  <c r="AE13" i="18"/>
  <c r="W14" i="18"/>
  <c r="AF13" i="18"/>
  <c r="AO13" i="18" s="1"/>
  <c r="AG13" i="18"/>
  <c r="AP13" i="18" s="1"/>
  <c r="AG13" i="83"/>
  <c r="AP13" i="83" s="1"/>
  <c r="W14" i="83"/>
  <c r="AE13" i="83"/>
  <c r="AF13" i="83"/>
  <c r="AO13" i="83" s="1"/>
  <c r="AH19" i="20"/>
  <c r="AQ19" i="20" s="1"/>
  <c r="AJ4" i="79"/>
  <c r="AK4" i="79"/>
  <c r="AT4" i="79" s="1"/>
  <c r="AH24" i="93"/>
  <c r="AQ24" i="93" s="1"/>
  <c r="AR13" i="87"/>
  <c r="AH19" i="104"/>
  <c r="AQ19" i="104" s="1"/>
  <c r="AS14" i="79"/>
  <c r="AL14" i="79"/>
  <c r="AU14" i="79" s="1"/>
  <c r="Z23" i="86"/>
  <c r="AS19" i="28"/>
  <c r="AL19" i="28"/>
  <c r="AU19" i="28" s="1"/>
  <c r="AH15" i="11"/>
  <c r="AQ15" i="11" s="1"/>
  <c r="AS18" i="79"/>
  <c r="AL18" i="79"/>
  <c r="AU18" i="79" s="1"/>
  <c r="AS14" i="19"/>
  <c r="AL14" i="19"/>
  <c r="AU14" i="19" s="1"/>
  <c r="AS8" i="28"/>
  <c r="AL8" i="28"/>
  <c r="AU8" i="28" s="1"/>
  <c r="Z20" i="53"/>
  <c r="AG20" i="32"/>
  <c r="AP20" i="32" s="1"/>
  <c r="AF20" i="32"/>
  <c r="W21" i="32"/>
  <c r="AE20" i="32"/>
  <c r="AN20" i="32" s="1"/>
  <c r="Z14" i="87"/>
  <c r="AS9" i="28"/>
  <c r="AL9" i="28"/>
  <c r="AU9" i="28" s="1"/>
  <c r="AI22" i="52"/>
  <c r="AN22" i="52"/>
  <c r="AT25" i="63"/>
  <c r="Y11" i="102"/>
  <c r="X11" i="102"/>
  <c r="AI24" i="89"/>
  <c r="AN24" i="89"/>
  <c r="AR14" i="11"/>
  <c r="AU25" i="75"/>
  <c r="C11" i="75" s="1"/>
  <c r="F19" i="57" s="1"/>
  <c r="AS22" i="19"/>
  <c r="AL22" i="19"/>
  <c r="AU22" i="19" s="1"/>
  <c r="AS16" i="28"/>
  <c r="AL16" i="28"/>
  <c r="AU16" i="28" s="1"/>
  <c r="Z18" i="58"/>
  <c r="AR18" i="20"/>
  <c r="AS6" i="79"/>
  <c r="AL6" i="79"/>
  <c r="AU6" i="79" s="1"/>
  <c r="AS10" i="19"/>
  <c r="AL10" i="19"/>
  <c r="AU10" i="19" s="1"/>
  <c r="AS17" i="28"/>
  <c r="AL17" i="28"/>
  <c r="AU17" i="28" s="1"/>
  <c r="AE10" i="82"/>
  <c r="AF10" i="82"/>
  <c r="AO10" i="82" s="1"/>
  <c r="AG10" i="82"/>
  <c r="AP10" i="82" s="1"/>
  <c r="W11" i="82"/>
  <c r="AN13" i="49"/>
  <c r="AI13" i="49"/>
  <c r="AS13" i="79"/>
  <c r="AL13" i="79"/>
  <c r="AU13" i="79" s="1"/>
  <c r="AL3" i="79"/>
  <c r="AU3" i="79" s="1"/>
  <c r="AS3" i="79"/>
  <c r="AS22" i="79"/>
  <c r="AL22" i="79"/>
  <c r="AU22" i="79" s="1"/>
  <c r="AS5" i="79"/>
  <c r="AL5" i="79"/>
  <c r="AU5" i="79" s="1"/>
  <c r="Z24" i="93"/>
  <c r="AS18" i="19"/>
  <c r="AL18" i="19"/>
  <c r="AU18" i="19" s="1"/>
  <c r="AR22" i="47"/>
  <c r="AH11" i="35"/>
  <c r="AQ11" i="35" s="1"/>
  <c r="Z19" i="104"/>
  <c r="AI19" i="88"/>
  <c r="AN19" i="88"/>
  <c r="AS19" i="19"/>
  <c r="AL19" i="19"/>
  <c r="AU19" i="19" s="1"/>
  <c r="AS7" i="28"/>
  <c r="AL7" i="28"/>
  <c r="AU7" i="28" s="1"/>
  <c r="AH14" i="43"/>
  <c r="AQ14" i="43" s="1"/>
  <c r="Z15" i="11"/>
  <c r="Y11" i="85"/>
  <c r="X11" i="85"/>
  <c r="Z11" i="85" s="1"/>
  <c r="AS9" i="79"/>
  <c r="AL9" i="79"/>
  <c r="AU9" i="79" s="1"/>
  <c r="AS12" i="79"/>
  <c r="AL12" i="79"/>
  <c r="AU12" i="79" s="1"/>
  <c r="AS15" i="19"/>
  <c r="AL15" i="19"/>
  <c r="AU15" i="19" s="1"/>
  <c r="AH13" i="103"/>
  <c r="AQ13" i="103" s="1"/>
  <c r="AL4" i="63"/>
  <c r="AU4" i="63" s="1"/>
  <c r="AU25" i="63" s="1"/>
  <c r="C11" i="63" s="1"/>
  <c r="F7" i="57" s="1"/>
  <c r="AS4" i="63"/>
  <c r="AS25" i="63" s="1"/>
  <c r="Y18" i="54"/>
  <c r="X18" i="54"/>
  <c r="Y14" i="49"/>
  <c r="X14" i="49"/>
  <c r="Y19" i="9"/>
  <c r="X19" i="9"/>
  <c r="AR18" i="104"/>
  <c r="AL19" i="79"/>
  <c r="AU19" i="79" s="1"/>
  <c r="AT19" i="79"/>
  <c r="AS6" i="19"/>
  <c r="AL6" i="19"/>
  <c r="AU6" i="19" s="1"/>
  <c r="AE14" i="41"/>
  <c r="AF14" i="41"/>
  <c r="AO14" i="41" s="1"/>
  <c r="W15" i="41"/>
  <c r="AG14" i="41"/>
  <c r="AP14" i="41" s="1"/>
  <c r="AS18" i="28"/>
  <c r="AL18" i="28"/>
  <c r="AU18" i="28" s="1"/>
  <c r="AG18" i="100"/>
  <c r="AP18" i="100" s="1"/>
  <c r="AE18" i="100"/>
  <c r="AF18" i="100"/>
  <c r="AO18" i="100" s="1"/>
  <c r="W19" i="100"/>
  <c r="Y10" i="90"/>
  <c r="Z10" i="90" s="1"/>
  <c r="X10" i="90"/>
  <c r="AF11" i="35"/>
  <c r="AO11" i="35" s="1"/>
  <c r="AG11" i="35"/>
  <c r="AP11" i="35" s="1"/>
  <c r="AE11" i="35"/>
  <c r="W12" i="35"/>
  <c r="AR18" i="13"/>
  <c r="AR12" i="103"/>
  <c r="AN10" i="85"/>
  <c r="AI10" i="85"/>
  <c r="AR10" i="48"/>
  <c r="AS20" i="19"/>
  <c r="AL20" i="19"/>
  <c r="AU20" i="19" s="1"/>
  <c r="AS14" i="28"/>
  <c r="AL14" i="28"/>
  <c r="AU14" i="28" s="1"/>
  <c r="AJ4" i="19"/>
  <c r="AK4" i="19"/>
  <c r="AT4" i="19" s="1"/>
  <c r="AT25" i="19" s="1"/>
  <c r="Y24" i="97"/>
  <c r="X24" i="97"/>
  <c r="AF13" i="103"/>
  <c r="AO13" i="103" s="1"/>
  <c r="AE13" i="103"/>
  <c r="W14" i="103"/>
  <c r="AG13" i="103"/>
  <c r="AP13" i="103" s="1"/>
  <c r="AL17" i="79"/>
  <c r="AU17" i="79" s="1"/>
  <c r="AT17" i="79"/>
  <c r="Y11" i="50"/>
  <c r="X11" i="50"/>
  <c r="Z11" i="50" s="1"/>
  <c r="AI20" i="44"/>
  <c r="AN20" i="44"/>
  <c r="AI19" i="45"/>
  <c r="AR19" i="45" s="1"/>
  <c r="AN19" i="45"/>
  <c r="Y20" i="45" l="1"/>
  <c r="Z20" i="45" s="1"/>
  <c r="X25" i="89"/>
  <c r="Z18" i="54"/>
  <c r="AG18" i="54" s="1"/>
  <c r="AP18" i="54" s="1"/>
  <c r="W12" i="50"/>
  <c r="AE11" i="50"/>
  <c r="AG11" i="50"/>
  <c r="AP11" i="50" s="1"/>
  <c r="AF11" i="50"/>
  <c r="AO11" i="50" s="1"/>
  <c r="W21" i="88"/>
  <c r="AE20" i="88"/>
  <c r="AG20" i="88"/>
  <c r="AP20" i="88" s="1"/>
  <c r="AF20" i="88"/>
  <c r="AO20" i="88" s="1"/>
  <c r="AF18" i="54"/>
  <c r="AO18" i="54" s="1"/>
  <c r="AE18" i="54"/>
  <c r="W19" i="54"/>
  <c r="AH24" i="97"/>
  <c r="AQ24" i="97" s="1"/>
  <c r="AR10" i="85"/>
  <c r="AG10" i="90"/>
  <c r="AP10" i="90" s="1"/>
  <c r="AF10" i="90"/>
  <c r="AO10" i="90" s="1"/>
  <c r="AE10" i="90"/>
  <c r="W11" i="90"/>
  <c r="AE11" i="85"/>
  <c r="W12" i="85"/>
  <c r="AG11" i="85"/>
  <c r="AP11" i="85" s="1"/>
  <c r="AF11" i="85"/>
  <c r="AO11" i="85" s="1"/>
  <c r="AR20" i="44"/>
  <c r="Z24" i="97"/>
  <c r="Y12" i="35"/>
  <c r="X12" i="35"/>
  <c r="AI14" i="41"/>
  <c r="AN14" i="41"/>
  <c r="AH18" i="54"/>
  <c r="AQ18" i="54" s="1"/>
  <c r="AR19" i="88"/>
  <c r="AN10" i="82"/>
  <c r="AI10" i="82"/>
  <c r="Y14" i="83"/>
  <c r="X14" i="83"/>
  <c r="AI13" i="18"/>
  <c r="AN13" i="18"/>
  <c r="Y12" i="42"/>
  <c r="X12" i="42"/>
  <c r="Z12" i="42" s="1"/>
  <c r="Y20" i="92"/>
  <c r="X20" i="92"/>
  <c r="AR9" i="90"/>
  <c r="Y23" i="105"/>
  <c r="X23" i="105"/>
  <c r="AR17" i="84"/>
  <c r="Y19" i="96"/>
  <c r="X19" i="96"/>
  <c r="Z19" i="9"/>
  <c r="AH19" i="9"/>
  <c r="AQ19" i="9" s="1"/>
  <c r="W16" i="11"/>
  <c r="AG15" i="11"/>
  <c r="AP15" i="11" s="1"/>
  <c r="AE15" i="11"/>
  <c r="AF15" i="11"/>
  <c r="AO15" i="11" s="1"/>
  <c r="AE19" i="104"/>
  <c r="W20" i="104"/>
  <c r="AG19" i="104"/>
  <c r="AP19" i="104" s="1"/>
  <c r="AF19" i="104"/>
  <c r="AO19" i="104" s="1"/>
  <c r="AR13" i="49"/>
  <c r="AR24" i="89"/>
  <c r="AR22" i="52"/>
  <c r="Y21" i="32"/>
  <c r="Z21" i="32" s="1"/>
  <c r="X21" i="32"/>
  <c r="Y15" i="91"/>
  <c r="X15" i="91"/>
  <c r="Y16" i="16"/>
  <c r="X16" i="16"/>
  <c r="AI18" i="51"/>
  <c r="AN18" i="51"/>
  <c r="AR23" i="97"/>
  <c r="AF19" i="13"/>
  <c r="AO19" i="13" s="1"/>
  <c r="AG19" i="13"/>
  <c r="AP19" i="13" s="1"/>
  <c r="AE19" i="13"/>
  <c r="W20" i="13"/>
  <c r="AE10" i="94"/>
  <c r="W11" i="94"/>
  <c r="AG10" i="94"/>
  <c r="AP10" i="94" s="1"/>
  <c r="AF10" i="94"/>
  <c r="AO10" i="94" s="1"/>
  <c r="AH21" i="44"/>
  <c r="AQ21" i="44" s="1"/>
  <c r="AH12" i="98"/>
  <c r="AQ12" i="98" s="1"/>
  <c r="Y20" i="20"/>
  <c r="X20" i="20"/>
  <c r="AI11" i="35"/>
  <c r="AN11" i="35"/>
  <c r="AH25" i="89"/>
  <c r="AQ25" i="89" s="1"/>
  <c r="Y14" i="103"/>
  <c r="X14" i="103"/>
  <c r="Z14" i="103" s="1"/>
  <c r="Y19" i="100"/>
  <c r="X19" i="100"/>
  <c r="AH11" i="102"/>
  <c r="AQ11" i="102" s="1"/>
  <c r="AI20" i="32"/>
  <c r="AO20" i="32"/>
  <c r="AT25" i="79"/>
  <c r="AH14" i="55"/>
  <c r="AQ14" i="55" s="1"/>
  <c r="AR21" i="101"/>
  <c r="AI14" i="91"/>
  <c r="AN14" i="91"/>
  <c r="Z21" i="44"/>
  <c r="AH22" i="101"/>
  <c r="AQ22" i="101" s="1"/>
  <c r="AR15" i="95"/>
  <c r="Z12" i="98"/>
  <c r="Y15" i="43"/>
  <c r="Z15" i="43" s="1"/>
  <c r="X15" i="43"/>
  <c r="AH11" i="50"/>
  <c r="AQ11" i="50" s="1"/>
  <c r="AH14" i="49"/>
  <c r="AQ14" i="49" s="1"/>
  <c r="Y11" i="82"/>
  <c r="X11" i="82"/>
  <c r="Z11" i="102"/>
  <c r="AS4" i="79"/>
  <c r="AS25" i="79" s="1"/>
  <c r="AL4" i="79"/>
  <c r="AU4" i="79" s="1"/>
  <c r="Z14" i="55"/>
  <c r="AL4" i="28"/>
  <c r="AU4" i="28" s="1"/>
  <c r="AS4" i="28"/>
  <c r="AS25" i="28" s="1"/>
  <c r="AI15" i="16"/>
  <c r="AN15" i="16"/>
  <c r="AI11" i="42"/>
  <c r="AN11" i="42"/>
  <c r="AI19" i="92"/>
  <c r="AN19" i="92"/>
  <c r="AI23" i="46"/>
  <c r="AN23" i="46"/>
  <c r="AG23" i="47"/>
  <c r="AP23" i="47" s="1"/>
  <c r="AF23" i="47"/>
  <c r="AO23" i="47" s="1"/>
  <c r="W24" i="47"/>
  <c r="AE23" i="47"/>
  <c r="Y12" i="10"/>
  <c r="X12" i="10"/>
  <c r="Z22" i="101"/>
  <c r="AI13" i="99"/>
  <c r="AN13" i="99"/>
  <c r="Z25" i="89"/>
  <c r="AI13" i="103"/>
  <c r="AN13" i="103"/>
  <c r="AS4" i="19"/>
  <c r="AS25" i="19" s="1"/>
  <c r="AL4" i="19"/>
  <c r="AU4" i="19" s="1"/>
  <c r="AU25" i="19" s="1"/>
  <c r="C11" i="19" s="1"/>
  <c r="AH10" i="90"/>
  <c r="AQ10" i="90" s="1"/>
  <c r="AI18" i="100"/>
  <c r="AN18" i="100"/>
  <c r="Y15" i="41"/>
  <c r="X15" i="41"/>
  <c r="Z14" i="49"/>
  <c r="AH11" i="85"/>
  <c r="AQ11" i="85" s="1"/>
  <c r="W25" i="93"/>
  <c r="AF24" i="93"/>
  <c r="AO24" i="93" s="1"/>
  <c r="AG24" i="93"/>
  <c r="AP24" i="93" s="1"/>
  <c r="AE24" i="93"/>
  <c r="AU25" i="79"/>
  <c r="C11" i="79" s="1"/>
  <c r="F23" i="57" s="1"/>
  <c r="AG18" i="58"/>
  <c r="AP18" i="58" s="1"/>
  <c r="AE18" i="58"/>
  <c r="AF18" i="58"/>
  <c r="AO18" i="58" s="1"/>
  <c r="W19" i="58"/>
  <c r="W15" i="87"/>
  <c r="AG14" i="87"/>
  <c r="AP14" i="87" s="1"/>
  <c r="AF14" i="87"/>
  <c r="AO14" i="87" s="1"/>
  <c r="AE14" i="87"/>
  <c r="W21" i="53"/>
  <c r="AE20" i="53"/>
  <c r="AF20" i="53"/>
  <c r="AO20" i="53" s="1"/>
  <c r="AG20" i="53"/>
  <c r="AP20" i="53" s="1"/>
  <c r="Y19" i="51"/>
  <c r="X19" i="51"/>
  <c r="AR17" i="54"/>
  <c r="Y24" i="46"/>
  <c r="X24" i="46"/>
  <c r="AU25" i="28"/>
  <c r="C11" i="28" s="1"/>
  <c r="AH16" i="95"/>
  <c r="AQ16" i="95" s="1"/>
  <c r="AH18" i="84"/>
  <c r="AQ18" i="84" s="1"/>
  <c r="W12" i="48"/>
  <c r="AE11" i="48"/>
  <c r="AG11" i="48"/>
  <c r="AP11" i="48" s="1"/>
  <c r="AF11" i="48"/>
  <c r="AO11" i="48" s="1"/>
  <c r="AI22" i="105"/>
  <c r="AN22" i="105"/>
  <c r="AI11" i="10"/>
  <c r="AN11" i="10"/>
  <c r="AR10" i="102"/>
  <c r="AH23" i="52"/>
  <c r="AQ23" i="52" s="1"/>
  <c r="Y14" i="99"/>
  <c r="X14" i="99"/>
  <c r="AI18" i="96"/>
  <c r="AN18" i="96"/>
  <c r="W24" i="86"/>
  <c r="AF23" i="86"/>
  <c r="AO23" i="86" s="1"/>
  <c r="AE23" i="86"/>
  <c r="AG23" i="86"/>
  <c r="AP23" i="86" s="1"/>
  <c r="AN13" i="83"/>
  <c r="AI13" i="83"/>
  <c r="Y14" i="18"/>
  <c r="X14" i="18"/>
  <c r="AH20" i="45"/>
  <c r="AQ20" i="45" s="1"/>
  <c r="AR13" i="55"/>
  <c r="Z16" i="95"/>
  <c r="Z18" i="84"/>
  <c r="AH20" i="88"/>
  <c r="AQ20" i="88" s="1"/>
  <c r="AR11" i="98"/>
  <c r="W23" i="15"/>
  <c r="AG22" i="15"/>
  <c r="AP22" i="15" s="1"/>
  <c r="AE22" i="15"/>
  <c r="AF22" i="15"/>
  <c r="AO22" i="15" s="1"/>
  <c r="Z23" i="52"/>
  <c r="AR18" i="9"/>
  <c r="AI19" i="20"/>
  <c r="AN19" i="20"/>
  <c r="AI14" i="43"/>
  <c r="AN14" i="43"/>
  <c r="AG20" i="45" l="1"/>
  <c r="AP20" i="45" s="1"/>
  <c r="AE20" i="45"/>
  <c r="AF20" i="45"/>
  <c r="AO20" i="45" s="1"/>
  <c r="W21" i="45"/>
  <c r="Z14" i="99"/>
  <c r="W15" i="99" s="1"/>
  <c r="Z11" i="82"/>
  <c r="Z12" i="10"/>
  <c r="Z14" i="18"/>
  <c r="AF14" i="18" s="1"/>
  <c r="AO14" i="18" s="1"/>
  <c r="Z16" i="16"/>
  <c r="AE16" i="16" s="1"/>
  <c r="Z15" i="41"/>
  <c r="AG15" i="41" s="1"/>
  <c r="AP15" i="41" s="1"/>
  <c r="Z14" i="83"/>
  <c r="W15" i="83" s="1"/>
  <c r="Z19" i="51"/>
  <c r="AE19" i="51" s="1"/>
  <c r="Z12" i="35"/>
  <c r="AG12" i="35" s="1"/>
  <c r="AP12" i="35" s="1"/>
  <c r="AE12" i="35"/>
  <c r="W13" i="35"/>
  <c r="AF14" i="99"/>
  <c r="AO14" i="99" s="1"/>
  <c r="AG21" i="32"/>
  <c r="AP21" i="32" s="1"/>
  <c r="W22" i="32"/>
  <c r="AF21" i="32"/>
  <c r="AO21" i="32" s="1"/>
  <c r="AE21" i="32"/>
  <c r="AG14" i="18"/>
  <c r="AP14" i="18" s="1"/>
  <c r="AE14" i="18"/>
  <c r="W15" i="18"/>
  <c r="AF16" i="16"/>
  <c r="AO16" i="16" s="1"/>
  <c r="AG16" i="16"/>
  <c r="AP16" i="16" s="1"/>
  <c r="W17" i="16"/>
  <c r="AF15" i="41"/>
  <c r="AO15" i="41" s="1"/>
  <c r="W16" i="41"/>
  <c r="AF14" i="83"/>
  <c r="AO14" i="83" s="1"/>
  <c r="AF25" i="89"/>
  <c r="AO25" i="89" s="1"/>
  <c r="AG25" i="89"/>
  <c r="AP25" i="89" s="1"/>
  <c r="W26" i="89"/>
  <c r="AE25" i="89"/>
  <c r="AN10" i="94"/>
  <c r="AI10" i="94"/>
  <c r="AR10" i="82"/>
  <c r="AN10" i="90"/>
  <c r="AI10" i="90"/>
  <c r="AI20" i="88"/>
  <c r="AN20" i="88"/>
  <c r="AI20" i="45"/>
  <c r="AN20" i="45"/>
  <c r="AE23" i="52"/>
  <c r="W24" i="52"/>
  <c r="AF23" i="52"/>
  <c r="AO23" i="52" s="1"/>
  <c r="AG23" i="52"/>
  <c r="AP23" i="52" s="1"/>
  <c r="AR14" i="43"/>
  <c r="W19" i="84"/>
  <c r="AE18" i="84"/>
  <c r="AG18" i="84"/>
  <c r="AP18" i="84" s="1"/>
  <c r="AF18" i="84"/>
  <c r="AO18" i="84" s="1"/>
  <c r="AR18" i="96"/>
  <c r="AR11" i="10"/>
  <c r="AI11" i="48"/>
  <c r="AN11" i="48"/>
  <c r="AH24" i="46"/>
  <c r="AQ24" i="46" s="1"/>
  <c r="Y21" i="53"/>
  <c r="X21" i="53"/>
  <c r="Y19" i="58"/>
  <c r="X19" i="58"/>
  <c r="AI24" i="93"/>
  <c r="AN24" i="93"/>
  <c r="AR23" i="46"/>
  <c r="AR15" i="16"/>
  <c r="AG11" i="102"/>
  <c r="AP11" i="102" s="1"/>
  <c r="AE11" i="102"/>
  <c r="AF11" i="102"/>
  <c r="AO11" i="102" s="1"/>
  <c r="W12" i="102"/>
  <c r="AF21" i="44"/>
  <c r="AO21" i="44" s="1"/>
  <c r="AG21" i="44"/>
  <c r="AP21" i="44" s="1"/>
  <c r="W22" i="44"/>
  <c r="AE21" i="44"/>
  <c r="AR20" i="32"/>
  <c r="AH19" i="100"/>
  <c r="AQ19" i="100" s="1"/>
  <c r="AR11" i="35"/>
  <c r="AH15" i="91"/>
  <c r="AQ15" i="91" s="1"/>
  <c r="AE19" i="9"/>
  <c r="AG19" i="9"/>
  <c r="AP19" i="9" s="1"/>
  <c r="AF19" i="9"/>
  <c r="AO19" i="9" s="1"/>
  <c r="W20" i="9"/>
  <c r="AH20" i="92"/>
  <c r="AQ20" i="92" s="1"/>
  <c r="AI18" i="54"/>
  <c r="AN18" i="54"/>
  <c r="Y21" i="88"/>
  <c r="X21" i="88"/>
  <c r="AG16" i="95"/>
  <c r="AP16" i="95" s="1"/>
  <c r="AF16" i="95"/>
  <c r="AO16" i="95" s="1"/>
  <c r="W17" i="95"/>
  <c r="AE16" i="95"/>
  <c r="AH19" i="51"/>
  <c r="AQ19" i="51" s="1"/>
  <c r="AI20" i="53"/>
  <c r="AN20" i="53"/>
  <c r="Y15" i="87"/>
  <c r="X15" i="87"/>
  <c r="AR19" i="20"/>
  <c r="AI22" i="15"/>
  <c r="AN22" i="15"/>
  <c r="AH14" i="18"/>
  <c r="AQ14" i="18" s="1"/>
  <c r="AH14" i="99"/>
  <c r="AQ14" i="99" s="1"/>
  <c r="Y12" i="48"/>
  <c r="X12" i="48"/>
  <c r="Z24" i="46"/>
  <c r="AR18" i="100"/>
  <c r="AR13" i="99"/>
  <c r="AI23" i="47"/>
  <c r="AN23" i="47"/>
  <c r="AH11" i="82"/>
  <c r="AQ11" i="82" s="1"/>
  <c r="AH15" i="43"/>
  <c r="AQ15" i="43" s="1"/>
  <c r="Z19" i="100"/>
  <c r="AH20" i="20"/>
  <c r="AQ20" i="20" s="1"/>
  <c r="Y20" i="13"/>
  <c r="X20" i="13"/>
  <c r="Z15" i="91"/>
  <c r="AI15" i="11"/>
  <c r="AN15" i="11"/>
  <c r="AH19" i="96"/>
  <c r="AQ19" i="96" s="1"/>
  <c r="AH23" i="105"/>
  <c r="AQ23" i="105" s="1"/>
  <c r="Z20" i="92"/>
  <c r="AR13" i="18"/>
  <c r="W25" i="97"/>
  <c r="AF24" i="97"/>
  <c r="AO24" i="97" s="1"/>
  <c r="AG24" i="97"/>
  <c r="AP24" i="97" s="1"/>
  <c r="AE24" i="97"/>
  <c r="Y12" i="85"/>
  <c r="X12" i="85"/>
  <c r="Y23" i="15"/>
  <c r="X23" i="15"/>
  <c r="AI23" i="86"/>
  <c r="AN23" i="86"/>
  <c r="AR22" i="105"/>
  <c r="AI14" i="87"/>
  <c r="AN14" i="87"/>
  <c r="AN18" i="58"/>
  <c r="AI18" i="58"/>
  <c r="AG14" i="49"/>
  <c r="AP14" i="49" s="1"/>
  <c r="W15" i="49"/>
  <c r="AE14" i="49"/>
  <c r="AF14" i="49"/>
  <c r="AO14" i="49" s="1"/>
  <c r="W23" i="101"/>
  <c r="AG22" i="101"/>
  <c r="AP22" i="101" s="1"/>
  <c r="AF22" i="101"/>
  <c r="AO22" i="101" s="1"/>
  <c r="AE22" i="101"/>
  <c r="X24" i="47"/>
  <c r="Y24" i="47"/>
  <c r="AR19" i="92"/>
  <c r="W12" i="82"/>
  <c r="AG11" i="82"/>
  <c r="AP11" i="82" s="1"/>
  <c r="AF11" i="82"/>
  <c r="AO11" i="82" s="1"/>
  <c r="AE11" i="82"/>
  <c r="AF15" i="43"/>
  <c r="AO15" i="43" s="1"/>
  <c r="W16" i="43"/>
  <c r="AG15" i="43"/>
  <c r="AP15" i="43" s="1"/>
  <c r="AE15" i="43"/>
  <c r="AR14" i="91"/>
  <c r="Z20" i="20"/>
  <c r="AI19" i="13"/>
  <c r="AN19" i="13"/>
  <c r="AR18" i="51"/>
  <c r="Z19" i="96"/>
  <c r="Z23" i="105"/>
  <c r="AH14" i="83"/>
  <c r="AQ14" i="83" s="1"/>
  <c r="AN11" i="85"/>
  <c r="AI11" i="85"/>
  <c r="Y21" i="45"/>
  <c r="X21" i="45"/>
  <c r="Y25" i="93"/>
  <c r="X25" i="93"/>
  <c r="AH15" i="41"/>
  <c r="AQ15" i="41" s="1"/>
  <c r="AH12" i="10"/>
  <c r="AQ12" i="10" s="1"/>
  <c r="AE14" i="55"/>
  <c r="AF14" i="55"/>
  <c r="AO14" i="55" s="1"/>
  <c r="W15" i="55"/>
  <c r="AG14" i="55"/>
  <c r="AP14" i="55" s="1"/>
  <c r="AH14" i="103"/>
  <c r="AQ14" i="103" s="1"/>
  <c r="AH16" i="16"/>
  <c r="AQ16" i="16" s="1"/>
  <c r="AH21" i="32"/>
  <c r="AQ21" i="32" s="1"/>
  <c r="Y20" i="104"/>
  <c r="X20" i="104"/>
  <c r="Y16" i="11"/>
  <c r="X16" i="11"/>
  <c r="AH12" i="42"/>
  <c r="AQ12" i="42" s="1"/>
  <c r="AR14" i="41"/>
  <c r="AN11" i="50"/>
  <c r="AI11" i="50"/>
  <c r="AR13" i="83"/>
  <c r="Y24" i="86"/>
  <c r="X24" i="86"/>
  <c r="AR13" i="103"/>
  <c r="AF12" i="10"/>
  <c r="AO12" i="10" s="1"/>
  <c r="AE12" i="10"/>
  <c r="W13" i="10"/>
  <c r="AG12" i="10"/>
  <c r="AP12" i="10" s="1"/>
  <c r="AR11" i="42"/>
  <c r="AF12" i="98"/>
  <c r="AO12" i="98" s="1"/>
  <c r="AE12" i="98"/>
  <c r="W13" i="98"/>
  <c r="AG12" i="98"/>
  <c r="AP12" i="98" s="1"/>
  <c r="AG14" i="103"/>
  <c r="AP14" i="103" s="1"/>
  <c r="AF14" i="103"/>
  <c r="AO14" i="103" s="1"/>
  <c r="AE14" i="103"/>
  <c r="W15" i="103"/>
  <c r="Y11" i="94"/>
  <c r="X11" i="94"/>
  <c r="AI19" i="104"/>
  <c r="AN19" i="104"/>
  <c r="AE12" i="42"/>
  <c r="W13" i="42"/>
  <c r="AF12" i="42"/>
  <c r="AO12" i="42" s="1"/>
  <c r="AG12" i="42"/>
  <c r="AP12" i="42" s="1"/>
  <c r="AH12" i="35"/>
  <c r="AQ12" i="35" s="1"/>
  <c r="Y11" i="90"/>
  <c r="X11" i="90"/>
  <c r="Z11" i="90" s="1"/>
  <c r="Y19" i="54"/>
  <c r="X19" i="54"/>
  <c r="Y12" i="50"/>
  <c r="X12" i="50"/>
  <c r="Z12" i="50" s="1"/>
  <c r="AE14" i="83" l="1"/>
  <c r="AE14" i="99"/>
  <c r="AG14" i="83"/>
  <c r="AP14" i="83" s="1"/>
  <c r="AG14" i="99"/>
  <c r="AP14" i="99" s="1"/>
  <c r="Z12" i="48"/>
  <c r="AE12" i="48" s="1"/>
  <c r="Z23" i="15"/>
  <c r="AF23" i="15" s="1"/>
  <c r="AO23" i="15" s="1"/>
  <c r="AF19" i="51"/>
  <c r="AO19" i="51" s="1"/>
  <c r="AG19" i="51"/>
  <c r="AP19" i="51" s="1"/>
  <c r="Z24" i="86"/>
  <c r="AE24" i="86" s="1"/>
  <c r="Z16" i="11"/>
  <c r="AF16" i="11" s="1"/>
  <c r="AO16" i="11" s="1"/>
  <c r="Z25" i="93"/>
  <c r="AE25" i="93" s="1"/>
  <c r="AE15" i="41"/>
  <c r="AF12" i="35"/>
  <c r="AO12" i="35" s="1"/>
  <c r="W20" i="51"/>
  <c r="W25" i="86"/>
  <c r="AF24" i="86"/>
  <c r="AO24" i="86" s="1"/>
  <c r="AG24" i="86"/>
  <c r="AP24" i="86" s="1"/>
  <c r="W24" i="15"/>
  <c r="AG16" i="11"/>
  <c r="AP16" i="11" s="1"/>
  <c r="AG25" i="93"/>
  <c r="AP25" i="93" s="1"/>
  <c r="W20" i="96"/>
  <c r="AG19" i="96"/>
  <c r="AP19" i="96" s="1"/>
  <c r="AF19" i="96"/>
  <c r="AO19" i="96" s="1"/>
  <c r="AE19" i="96"/>
  <c r="Y15" i="49"/>
  <c r="X15" i="49"/>
  <c r="W16" i="91"/>
  <c r="AG15" i="91"/>
  <c r="AP15" i="91" s="1"/>
  <c r="AF15" i="91"/>
  <c r="AO15" i="91" s="1"/>
  <c r="AE15" i="91"/>
  <c r="AI16" i="95"/>
  <c r="AR16" i="95" s="1"/>
  <c r="AN16" i="95"/>
  <c r="AH19" i="58"/>
  <c r="AQ19" i="58" s="1"/>
  <c r="AR11" i="48"/>
  <c r="AR20" i="45"/>
  <c r="Y15" i="18"/>
  <c r="X15" i="18"/>
  <c r="AI12" i="35"/>
  <c r="AN12" i="35"/>
  <c r="AH20" i="104"/>
  <c r="AQ20" i="104" s="1"/>
  <c r="AH21" i="45"/>
  <c r="AQ21" i="45" s="1"/>
  <c r="AH12" i="85"/>
  <c r="AQ12" i="85" s="1"/>
  <c r="AH20" i="13"/>
  <c r="AQ20" i="13" s="1"/>
  <c r="AF24" i="46"/>
  <c r="AO24" i="46" s="1"/>
  <c r="AG24" i="46"/>
  <c r="AP24" i="46" s="1"/>
  <c r="W25" i="46"/>
  <c r="AE24" i="46"/>
  <c r="AH15" i="87"/>
  <c r="AQ15" i="87" s="1"/>
  <c r="Y17" i="95"/>
  <c r="X17" i="95"/>
  <c r="Z19" i="58"/>
  <c r="AR10" i="94"/>
  <c r="AI16" i="16"/>
  <c r="AN16" i="16"/>
  <c r="AI14" i="18"/>
  <c r="AN14" i="18"/>
  <c r="Y22" i="32"/>
  <c r="X22" i="32"/>
  <c r="AG12" i="50"/>
  <c r="AP12" i="50" s="1"/>
  <c r="W13" i="50"/>
  <c r="AE12" i="50"/>
  <c r="AF12" i="50"/>
  <c r="AO12" i="50" s="1"/>
  <c r="AH11" i="94"/>
  <c r="AQ11" i="94" s="1"/>
  <c r="AH19" i="54"/>
  <c r="AQ19" i="54" s="1"/>
  <c r="Z11" i="94"/>
  <c r="Z19" i="54"/>
  <c r="AR11" i="50"/>
  <c r="Z20" i="104"/>
  <c r="Z21" i="45"/>
  <c r="AI11" i="82"/>
  <c r="AN11" i="82"/>
  <c r="Z24" i="47"/>
  <c r="Y23" i="101"/>
  <c r="X23" i="101"/>
  <c r="AR18" i="58"/>
  <c r="Z12" i="85"/>
  <c r="Y25" i="97"/>
  <c r="X25" i="97"/>
  <c r="Z20" i="13"/>
  <c r="AR23" i="47"/>
  <c r="AH12" i="48"/>
  <c r="AQ12" i="48" s="1"/>
  <c r="Z15" i="87"/>
  <c r="AR18" i="54"/>
  <c r="X20" i="9"/>
  <c r="Y20" i="9"/>
  <c r="Y12" i="102"/>
  <c r="X12" i="102"/>
  <c r="AI18" i="84"/>
  <c r="AN18" i="84"/>
  <c r="AR20" i="88"/>
  <c r="Y16" i="41"/>
  <c r="X16" i="41"/>
  <c r="Y17" i="16"/>
  <c r="X17" i="16"/>
  <c r="Y13" i="42"/>
  <c r="X13" i="42"/>
  <c r="AI12" i="42"/>
  <c r="AN12" i="42"/>
  <c r="Y15" i="103"/>
  <c r="X15" i="103"/>
  <c r="Y13" i="98"/>
  <c r="X13" i="98"/>
  <c r="AH24" i="86"/>
  <c r="AQ24" i="86" s="1"/>
  <c r="Y15" i="55"/>
  <c r="X15" i="55"/>
  <c r="AI15" i="43"/>
  <c r="AN15" i="43"/>
  <c r="AH24" i="47"/>
  <c r="AQ24" i="47" s="1"/>
  <c r="AR23" i="86"/>
  <c r="AE19" i="100"/>
  <c r="W20" i="100"/>
  <c r="AF19" i="100"/>
  <c r="AO19" i="100" s="1"/>
  <c r="AG19" i="100"/>
  <c r="AP19" i="100" s="1"/>
  <c r="AG12" i="48"/>
  <c r="AP12" i="48" s="1"/>
  <c r="AI21" i="44"/>
  <c r="AR21" i="44" s="1"/>
  <c r="AN21" i="44"/>
  <c r="AH21" i="53"/>
  <c r="AQ21" i="53" s="1"/>
  <c r="Y19" i="84"/>
  <c r="Z19" i="84" s="1"/>
  <c r="X19" i="84"/>
  <c r="Y24" i="52"/>
  <c r="X24" i="52"/>
  <c r="AR10" i="90"/>
  <c r="Y15" i="83"/>
  <c r="X15" i="83"/>
  <c r="AH12" i="50"/>
  <c r="AQ12" i="50" s="1"/>
  <c r="AH11" i="90"/>
  <c r="AQ11" i="90" s="1"/>
  <c r="AI14" i="103"/>
  <c r="AN14" i="103"/>
  <c r="AI12" i="98"/>
  <c r="AN12" i="98"/>
  <c r="Y13" i="10"/>
  <c r="X13" i="10"/>
  <c r="AH16" i="11"/>
  <c r="AQ16" i="11" s="1"/>
  <c r="AH25" i="93"/>
  <c r="AQ25" i="93" s="1"/>
  <c r="AR11" i="85"/>
  <c r="AR19" i="13"/>
  <c r="AH23" i="15"/>
  <c r="AQ23" i="15" s="1"/>
  <c r="AR22" i="15"/>
  <c r="AH21" i="88"/>
  <c r="AQ21" i="88" s="1"/>
  <c r="Y22" i="44"/>
  <c r="X22" i="44"/>
  <c r="Z22" i="44" s="1"/>
  <c r="AN11" i="102"/>
  <c r="AI11" i="102"/>
  <c r="Z21" i="53"/>
  <c r="AI23" i="52"/>
  <c r="AN23" i="52"/>
  <c r="AI25" i="89"/>
  <c r="AN25" i="89"/>
  <c r="AI14" i="83"/>
  <c r="AN14" i="83"/>
  <c r="AI15" i="41"/>
  <c r="AR15" i="41" s="1"/>
  <c r="AN15" i="41"/>
  <c r="Y15" i="99"/>
  <c r="X15" i="99"/>
  <c r="Z15" i="99" s="1"/>
  <c r="Y20" i="51"/>
  <c r="X20" i="51"/>
  <c r="AF11" i="90"/>
  <c r="AO11" i="90" s="1"/>
  <c r="AG11" i="90"/>
  <c r="AP11" i="90" s="1"/>
  <c r="AE11" i="90"/>
  <c r="W12" i="90"/>
  <c r="AR19" i="104"/>
  <c r="AI12" i="10"/>
  <c r="AN12" i="10"/>
  <c r="AI14" i="55"/>
  <c r="AN14" i="55"/>
  <c r="AG23" i="105"/>
  <c r="AP23" i="105" s="1"/>
  <c r="AE23" i="105"/>
  <c r="AF23" i="105"/>
  <c r="AO23" i="105" s="1"/>
  <c r="W24" i="105"/>
  <c r="W21" i="20"/>
  <c r="AF20" i="20"/>
  <c r="AO20" i="20" s="1"/>
  <c r="AE20" i="20"/>
  <c r="AG20" i="20"/>
  <c r="AP20" i="20" s="1"/>
  <c r="Y16" i="43"/>
  <c r="Z16" i="43" s="1"/>
  <c r="X16" i="43"/>
  <c r="Y12" i="82"/>
  <c r="X12" i="82"/>
  <c r="AI22" i="101"/>
  <c r="AN22" i="101"/>
  <c r="AI14" i="49"/>
  <c r="AN14" i="49"/>
  <c r="AR14" i="87"/>
  <c r="AI24" i="97"/>
  <c r="AN24" i="97"/>
  <c r="AE20" i="92"/>
  <c r="W21" i="92"/>
  <c r="AG20" i="92"/>
  <c r="AP20" i="92" s="1"/>
  <c r="AF20" i="92"/>
  <c r="AO20" i="92" s="1"/>
  <c r="AR15" i="11"/>
  <c r="AR20" i="53"/>
  <c r="Z21" i="88"/>
  <c r="AN19" i="9"/>
  <c r="AI19" i="9"/>
  <c r="AR19" i="9" s="1"/>
  <c r="AR24" i="93"/>
  <c r="Y26" i="89"/>
  <c r="X26" i="89"/>
  <c r="Z26" i="89" s="1"/>
  <c r="AI21" i="32"/>
  <c r="AN21" i="32"/>
  <c r="AI14" i="99"/>
  <c r="AN14" i="99"/>
  <c r="Y13" i="35"/>
  <c r="X13" i="35"/>
  <c r="Z13" i="35" s="1"/>
  <c r="AI19" i="51"/>
  <c r="AN19" i="51"/>
  <c r="AF12" i="48" l="1"/>
  <c r="AO12" i="48" s="1"/>
  <c r="Z16" i="41"/>
  <c r="Z23" i="101"/>
  <c r="Z15" i="49"/>
  <c r="AF25" i="93"/>
  <c r="AO25" i="93" s="1"/>
  <c r="W13" i="48"/>
  <c r="Z20" i="9"/>
  <c r="AE23" i="15"/>
  <c r="Z24" i="52"/>
  <c r="Z17" i="16"/>
  <c r="Z22" i="32"/>
  <c r="AG22" i="32" s="1"/>
  <c r="AP22" i="32" s="1"/>
  <c r="AG23" i="15"/>
  <c r="AP23" i="15" s="1"/>
  <c r="W26" i="93"/>
  <c r="W17" i="11"/>
  <c r="Z13" i="42"/>
  <c r="AF13" i="42" s="1"/>
  <c r="AO13" i="42" s="1"/>
  <c r="AE16" i="11"/>
  <c r="Z25" i="97"/>
  <c r="AE25" i="97" s="1"/>
  <c r="AG19" i="84"/>
  <c r="AP19" i="84" s="1"/>
  <c r="AE19" i="84"/>
  <c r="W20" i="84"/>
  <c r="AF19" i="84"/>
  <c r="AO19" i="84" s="1"/>
  <c r="AE16" i="41"/>
  <c r="AF16" i="41"/>
  <c r="AO16" i="41" s="1"/>
  <c r="AG16" i="41"/>
  <c r="AP16" i="41" s="1"/>
  <c r="W17" i="41"/>
  <c r="AE23" i="101"/>
  <c r="AG23" i="101"/>
  <c r="AP23" i="101" s="1"/>
  <c r="W24" i="101"/>
  <c r="AF23" i="101"/>
  <c r="AO23" i="101" s="1"/>
  <c r="AF20" i="9"/>
  <c r="AO20" i="9" s="1"/>
  <c r="W21" i="9"/>
  <c r="AE20" i="9"/>
  <c r="AG20" i="9"/>
  <c r="AP20" i="9" s="1"/>
  <c r="AE24" i="52"/>
  <c r="AF24" i="52"/>
  <c r="AO24" i="52" s="1"/>
  <c r="AG24" i="52"/>
  <c r="AP24" i="52" s="1"/>
  <c r="W25" i="52"/>
  <c r="AG13" i="42"/>
  <c r="AP13" i="42" s="1"/>
  <c r="AE13" i="42"/>
  <c r="AF16" i="43"/>
  <c r="AO16" i="43" s="1"/>
  <c r="W17" i="43"/>
  <c r="AG16" i="43"/>
  <c r="AP16" i="43" s="1"/>
  <c r="AE16" i="43"/>
  <c r="AF26" i="89"/>
  <c r="AO26" i="89" s="1"/>
  <c r="AE26" i="89"/>
  <c r="W27" i="89"/>
  <c r="AG26" i="89"/>
  <c r="AP26" i="89" s="1"/>
  <c r="AG15" i="99"/>
  <c r="AP15" i="99" s="1"/>
  <c r="W16" i="99"/>
  <c r="AE15" i="99"/>
  <c r="AF15" i="99"/>
  <c r="AO15" i="99" s="1"/>
  <c r="AR22" i="101"/>
  <c r="AH12" i="82"/>
  <c r="AQ12" i="82" s="1"/>
  <c r="AH15" i="83"/>
  <c r="AQ15" i="83" s="1"/>
  <c r="AR15" i="43"/>
  <c r="AH15" i="103"/>
  <c r="AQ15" i="103" s="1"/>
  <c r="AH12" i="102"/>
  <c r="AQ12" i="102" s="1"/>
  <c r="W21" i="104"/>
  <c r="AG20" i="104"/>
  <c r="AP20" i="104" s="1"/>
  <c r="AE20" i="104"/>
  <c r="AF20" i="104"/>
  <c r="AO20" i="104" s="1"/>
  <c r="Y13" i="50"/>
  <c r="X13" i="50"/>
  <c r="AR14" i="18"/>
  <c r="AH17" i="95"/>
  <c r="AQ17" i="95" s="1"/>
  <c r="AI19" i="96"/>
  <c r="AN19" i="96"/>
  <c r="Y24" i="15"/>
  <c r="X24" i="15"/>
  <c r="AG13" i="35"/>
  <c r="AP13" i="35" s="1"/>
  <c r="AF13" i="35"/>
  <c r="AO13" i="35" s="1"/>
  <c r="W14" i="35"/>
  <c r="AE13" i="35"/>
  <c r="AG21" i="88"/>
  <c r="AP21" i="88" s="1"/>
  <c r="AE21" i="88"/>
  <c r="AF21" i="88"/>
  <c r="AO21" i="88" s="1"/>
  <c r="W22" i="88"/>
  <c r="Z12" i="82"/>
  <c r="AR12" i="10"/>
  <c r="AH13" i="10"/>
  <c r="AQ13" i="10" s="1"/>
  <c r="AR14" i="103"/>
  <c r="Z15" i="83"/>
  <c r="AN12" i="48"/>
  <c r="AI12" i="48"/>
  <c r="AH15" i="55"/>
  <c r="AQ15" i="55" s="1"/>
  <c r="Z15" i="103"/>
  <c r="Z12" i="102"/>
  <c r="Z17" i="95"/>
  <c r="Y16" i="91"/>
  <c r="X16" i="91"/>
  <c r="AR14" i="55"/>
  <c r="AE21" i="53"/>
  <c r="W22" i="53"/>
  <c r="AF21" i="53"/>
  <c r="AO21" i="53" s="1"/>
  <c r="AG21" i="53"/>
  <c r="AP21" i="53" s="1"/>
  <c r="Y24" i="105"/>
  <c r="X24" i="105"/>
  <c r="Z24" i="105" s="1"/>
  <c r="AN11" i="90"/>
  <c r="AI11" i="90"/>
  <c r="AH15" i="99"/>
  <c r="AQ15" i="99" s="1"/>
  <c r="AR14" i="83"/>
  <c r="AR11" i="102"/>
  <c r="AR14" i="99"/>
  <c r="Y21" i="92"/>
  <c r="X21" i="92"/>
  <c r="AI20" i="20"/>
  <c r="AN20" i="20"/>
  <c r="AI23" i="105"/>
  <c r="AN23" i="105"/>
  <c r="AR25" i="89"/>
  <c r="AH22" i="44"/>
  <c r="AQ22" i="44" s="1"/>
  <c r="Z13" i="10"/>
  <c r="AH19" i="84"/>
  <c r="AQ19" i="84" s="1"/>
  <c r="Y20" i="100"/>
  <c r="X20" i="100"/>
  <c r="Z15" i="55"/>
  <c r="AH17" i="16"/>
  <c r="AQ17" i="16" s="1"/>
  <c r="W16" i="87"/>
  <c r="AE15" i="87"/>
  <c r="AF15" i="87"/>
  <c r="AO15" i="87" s="1"/>
  <c r="AG15" i="87"/>
  <c r="AP15" i="87" s="1"/>
  <c r="AF12" i="85"/>
  <c r="AO12" i="85" s="1"/>
  <c r="AE12" i="85"/>
  <c r="W13" i="85"/>
  <c r="AG12" i="85"/>
  <c r="AP12" i="85" s="1"/>
  <c r="AF24" i="47"/>
  <c r="AO24" i="47" s="1"/>
  <c r="W25" i="47"/>
  <c r="AG24" i="47"/>
  <c r="AP24" i="47" s="1"/>
  <c r="AE24" i="47"/>
  <c r="AH22" i="32"/>
  <c r="AQ22" i="32" s="1"/>
  <c r="AR16" i="16"/>
  <c r="AH15" i="49"/>
  <c r="AQ15" i="49" s="1"/>
  <c r="Y26" i="93"/>
  <c r="X26" i="93"/>
  <c r="AI24" i="86"/>
  <c r="AR24" i="86" s="1"/>
  <c r="AN24" i="86"/>
  <c r="AR19" i="51"/>
  <c r="AI20" i="92"/>
  <c r="AN20" i="92"/>
  <c r="AR14" i="49"/>
  <c r="AH16" i="43"/>
  <c r="AQ16" i="43" s="1"/>
  <c r="AH20" i="51"/>
  <c r="AQ20" i="51" s="1"/>
  <c r="AF22" i="44"/>
  <c r="AO22" i="44" s="1"/>
  <c r="AG22" i="44"/>
  <c r="AP22" i="44" s="1"/>
  <c r="W23" i="44"/>
  <c r="AE22" i="44"/>
  <c r="AI19" i="100"/>
  <c r="AN19" i="100"/>
  <c r="AH13" i="98"/>
  <c r="AQ13" i="98" s="1"/>
  <c r="AG17" i="16"/>
  <c r="AP17" i="16" s="1"/>
  <c r="AF17" i="16"/>
  <c r="AO17" i="16" s="1"/>
  <c r="AE17" i="16"/>
  <c r="W18" i="16"/>
  <c r="AE19" i="54"/>
  <c r="AF19" i="54"/>
  <c r="AO19" i="54" s="1"/>
  <c r="AG19" i="54"/>
  <c r="AP19" i="54" s="1"/>
  <c r="W20" i="54"/>
  <c r="AE22" i="32"/>
  <c r="AI24" i="46"/>
  <c r="AN24" i="46"/>
  <c r="AR12" i="35"/>
  <c r="W16" i="49"/>
  <c r="AE15" i="49"/>
  <c r="AF15" i="49"/>
  <c r="AO15" i="49" s="1"/>
  <c r="AG15" i="49"/>
  <c r="AP15" i="49" s="1"/>
  <c r="Y20" i="96"/>
  <c r="X20" i="96"/>
  <c r="AI23" i="15"/>
  <c r="AN23" i="15"/>
  <c r="AR21" i="32"/>
  <c r="Y21" i="20"/>
  <c r="X21" i="20"/>
  <c r="Z20" i="51"/>
  <c r="AR23" i="52"/>
  <c r="Y13" i="48"/>
  <c r="X13" i="48"/>
  <c r="Z13" i="98"/>
  <c r="AR12" i="42"/>
  <c r="AE20" i="13"/>
  <c r="W21" i="13"/>
  <c r="AG20" i="13"/>
  <c r="AP20" i="13" s="1"/>
  <c r="AF20" i="13"/>
  <c r="AO20" i="13" s="1"/>
  <c r="AR11" i="82"/>
  <c r="W12" i="94"/>
  <c r="AG11" i="94"/>
  <c r="AP11" i="94" s="1"/>
  <c r="AF11" i="94"/>
  <c r="AO11" i="94" s="1"/>
  <c r="AE11" i="94"/>
  <c r="Y25" i="46"/>
  <c r="X25" i="46"/>
  <c r="AH15" i="18"/>
  <c r="AQ15" i="18" s="1"/>
  <c r="AI15" i="91"/>
  <c r="AN15" i="91"/>
  <c r="Y17" i="11"/>
  <c r="X17" i="11"/>
  <c r="AH13" i="35"/>
  <c r="AQ13" i="35" s="1"/>
  <c r="AH26" i="89"/>
  <c r="AQ26" i="89" s="1"/>
  <c r="AR24" i="97"/>
  <c r="Y12" i="90"/>
  <c r="X12" i="90"/>
  <c r="AR12" i="98"/>
  <c r="AH24" i="52"/>
  <c r="AQ24" i="52" s="1"/>
  <c r="AH13" i="42"/>
  <c r="AQ13" i="42" s="1"/>
  <c r="AH16" i="41"/>
  <c r="AQ16" i="41" s="1"/>
  <c r="AR18" i="84"/>
  <c r="AH20" i="9"/>
  <c r="AQ20" i="9" s="1"/>
  <c r="AH25" i="97"/>
  <c r="AQ25" i="97" s="1"/>
  <c r="AH23" i="101"/>
  <c r="AQ23" i="101" s="1"/>
  <c r="AE21" i="45"/>
  <c r="AF21" i="45"/>
  <c r="AO21" i="45" s="1"/>
  <c r="AG21" i="45"/>
  <c r="AP21" i="45" s="1"/>
  <c r="W22" i="45"/>
  <c r="AN12" i="50"/>
  <c r="AI12" i="50"/>
  <c r="AE19" i="58"/>
  <c r="AF19" i="58"/>
  <c r="AO19" i="58" s="1"/>
  <c r="W20" i="58"/>
  <c r="AG19" i="58"/>
  <c r="AP19" i="58" s="1"/>
  <c r="Z15" i="18"/>
  <c r="AN25" i="93"/>
  <c r="AI16" i="11"/>
  <c r="AN16" i="11"/>
  <c r="Y25" i="86"/>
  <c r="X25" i="86"/>
  <c r="Z25" i="86" s="1"/>
  <c r="AF22" i="32" l="1"/>
  <c r="AO22" i="32" s="1"/>
  <c r="AF25" i="97"/>
  <c r="AO25" i="97" s="1"/>
  <c r="W23" i="32"/>
  <c r="AI25" i="93"/>
  <c r="AG25" i="97"/>
  <c r="AP25" i="97" s="1"/>
  <c r="Z21" i="92"/>
  <c r="AE21" i="92" s="1"/>
  <c r="Z20" i="96"/>
  <c r="Z24" i="15"/>
  <c r="AG24" i="15" s="1"/>
  <c r="AP24" i="15" s="1"/>
  <c r="Z13" i="50"/>
  <c r="W14" i="50" s="1"/>
  <c r="W14" i="42"/>
  <c r="W26" i="97"/>
  <c r="Y26" i="97" s="1"/>
  <c r="Z26" i="97" s="1"/>
  <c r="W21" i="96"/>
  <c r="AE20" i="96"/>
  <c r="AG20" i="96"/>
  <c r="AP20" i="96" s="1"/>
  <c r="AF20" i="96"/>
  <c r="AO20" i="96" s="1"/>
  <c r="AF24" i="15"/>
  <c r="AO24" i="15" s="1"/>
  <c r="W25" i="15"/>
  <c r="AF21" i="92"/>
  <c r="AO21" i="92" s="1"/>
  <c r="AF13" i="50"/>
  <c r="AO13" i="50" s="1"/>
  <c r="AG13" i="50"/>
  <c r="AP13" i="50" s="1"/>
  <c r="AH12" i="90"/>
  <c r="AQ12" i="90" s="1"/>
  <c r="AH13" i="48"/>
  <c r="AQ13" i="48" s="1"/>
  <c r="AH21" i="20"/>
  <c r="AQ21" i="20" s="1"/>
  <c r="AR23" i="15"/>
  <c r="AR24" i="46"/>
  <c r="Y18" i="16"/>
  <c r="X18" i="16"/>
  <c r="Y23" i="44"/>
  <c r="X23" i="44"/>
  <c r="AI24" i="47"/>
  <c r="AN24" i="47"/>
  <c r="Y13" i="85"/>
  <c r="X13" i="85"/>
  <c r="AI15" i="87"/>
  <c r="AR15" i="87" s="1"/>
  <c r="AN15" i="87"/>
  <c r="AR11" i="90"/>
  <c r="AH16" i="91"/>
  <c r="AQ16" i="91" s="1"/>
  <c r="AI13" i="35"/>
  <c r="AN13" i="35"/>
  <c r="Y27" i="89"/>
  <c r="X27" i="89"/>
  <c r="Y17" i="43"/>
  <c r="X17" i="43"/>
  <c r="X26" i="97"/>
  <c r="AI16" i="41"/>
  <c r="AN16" i="41"/>
  <c r="Y20" i="58"/>
  <c r="X20" i="58"/>
  <c r="Y22" i="45"/>
  <c r="Z22" i="45" s="1"/>
  <c r="X22" i="45"/>
  <c r="Z12" i="90"/>
  <c r="AR15" i="91"/>
  <c r="AH25" i="46"/>
  <c r="AQ25" i="46" s="1"/>
  <c r="Y12" i="94"/>
  <c r="X12" i="94"/>
  <c r="Y21" i="13"/>
  <c r="X21" i="13"/>
  <c r="Z13" i="48"/>
  <c r="Z21" i="20"/>
  <c r="AH20" i="96"/>
  <c r="AQ20" i="96" s="1"/>
  <c r="AI15" i="49"/>
  <c r="AN15" i="49"/>
  <c r="Y20" i="54"/>
  <c r="X20" i="54"/>
  <c r="Z20" i="54" s="1"/>
  <c r="AI17" i="16"/>
  <c r="AN17" i="16"/>
  <c r="AN12" i="85"/>
  <c r="AI12" i="85"/>
  <c r="Y16" i="87"/>
  <c r="X16" i="87"/>
  <c r="W16" i="55"/>
  <c r="AE15" i="55"/>
  <c r="AF15" i="55"/>
  <c r="AO15" i="55" s="1"/>
  <c r="AG15" i="55"/>
  <c r="AP15" i="55" s="1"/>
  <c r="AR23" i="105"/>
  <c r="Z16" i="91"/>
  <c r="W16" i="83"/>
  <c r="AF15" i="83"/>
  <c r="AO15" i="83" s="1"/>
  <c r="AE15" i="83"/>
  <c r="AG15" i="83"/>
  <c r="AP15" i="83" s="1"/>
  <c r="Y22" i="88"/>
  <c r="X22" i="88"/>
  <c r="Y14" i="35"/>
  <c r="X14" i="35"/>
  <c r="AI15" i="99"/>
  <c r="AN15" i="99"/>
  <c r="AI26" i="89"/>
  <c r="AN26" i="89"/>
  <c r="AI20" i="9"/>
  <c r="AN20" i="9"/>
  <c r="AN25" i="97"/>
  <c r="AI23" i="101"/>
  <c r="AN23" i="101"/>
  <c r="W16" i="18"/>
  <c r="AE15" i="18"/>
  <c r="AG15" i="18"/>
  <c r="AP15" i="18" s="1"/>
  <c r="AF15" i="18"/>
  <c r="AO15" i="18" s="1"/>
  <c r="Z25" i="46"/>
  <c r="AI20" i="13"/>
  <c r="AN20" i="13"/>
  <c r="Y16" i="49"/>
  <c r="Z16" i="49" s="1"/>
  <c r="X16" i="49"/>
  <c r="Y25" i="47"/>
  <c r="X25" i="47"/>
  <c r="AH20" i="100"/>
  <c r="AQ20" i="100" s="1"/>
  <c r="AH24" i="105"/>
  <c r="AQ24" i="105" s="1"/>
  <c r="Y22" i="53"/>
  <c r="X22" i="53"/>
  <c r="AR19" i="96"/>
  <c r="Y16" i="99"/>
  <c r="X16" i="99"/>
  <c r="Y25" i="52"/>
  <c r="Z25" i="52" s="1"/>
  <c r="X25" i="52"/>
  <c r="Y21" i="9"/>
  <c r="X21" i="9"/>
  <c r="AH17" i="11"/>
  <c r="AQ17" i="11" s="1"/>
  <c r="AR19" i="100"/>
  <c r="AH26" i="93"/>
  <c r="AQ26" i="93" s="1"/>
  <c r="Z20" i="100"/>
  <c r="AR20" i="20"/>
  <c r="W25" i="105"/>
  <c r="AE24" i="105"/>
  <c r="AG24" i="105"/>
  <c r="AP24" i="105" s="1"/>
  <c r="AF24" i="105"/>
  <c r="AO24" i="105" s="1"/>
  <c r="AI21" i="53"/>
  <c r="AN21" i="53"/>
  <c r="AF17" i="95"/>
  <c r="AO17" i="95" s="1"/>
  <c r="AE17" i="95"/>
  <c r="W18" i="95"/>
  <c r="AG17" i="95"/>
  <c r="AP17" i="95" s="1"/>
  <c r="AI21" i="88"/>
  <c r="AN21" i="88"/>
  <c r="AI20" i="104"/>
  <c r="AN20" i="104"/>
  <c r="AN13" i="42"/>
  <c r="AI13" i="42"/>
  <c r="Y17" i="41"/>
  <c r="Z17" i="41" s="1"/>
  <c r="X17" i="41"/>
  <c r="Y20" i="84"/>
  <c r="X20" i="84"/>
  <c r="AR16" i="11"/>
  <c r="AN19" i="58"/>
  <c r="AI19" i="58"/>
  <c r="AH25" i="86"/>
  <c r="AQ25" i="86" s="1"/>
  <c r="AR25" i="93"/>
  <c r="AR12" i="50"/>
  <c r="AI21" i="45"/>
  <c r="AN21" i="45"/>
  <c r="Z17" i="11"/>
  <c r="AN11" i="94"/>
  <c r="AI11" i="94"/>
  <c r="AI22" i="32"/>
  <c r="AN22" i="32"/>
  <c r="AI19" i="54"/>
  <c r="AN19" i="54"/>
  <c r="AR20" i="92"/>
  <c r="Z26" i="93"/>
  <c r="AF13" i="10"/>
  <c r="AO13" i="10" s="1"/>
  <c r="W14" i="10"/>
  <c r="AE13" i="10"/>
  <c r="AG13" i="10"/>
  <c r="AP13" i="10" s="1"/>
  <c r="AH21" i="92"/>
  <c r="AQ21" i="92" s="1"/>
  <c r="AE12" i="102"/>
  <c r="AF12" i="102"/>
  <c r="AO12" i="102" s="1"/>
  <c r="W13" i="102"/>
  <c r="AG12" i="102"/>
  <c r="AP12" i="102" s="1"/>
  <c r="AH24" i="15"/>
  <c r="AQ24" i="15" s="1"/>
  <c r="AH13" i="50"/>
  <c r="AQ13" i="50" s="1"/>
  <c r="AI16" i="43"/>
  <c r="AN16" i="43"/>
  <c r="Y14" i="42"/>
  <c r="Z14" i="42" s="1"/>
  <c r="X14" i="42"/>
  <c r="AI19" i="84"/>
  <c r="AN19" i="84"/>
  <c r="AF25" i="86"/>
  <c r="AO25" i="86" s="1"/>
  <c r="W26" i="86"/>
  <c r="AE25" i="86"/>
  <c r="AG25" i="86"/>
  <c r="AP25" i="86" s="1"/>
  <c r="W14" i="98"/>
  <c r="AE13" i="98"/>
  <c r="AF13" i="98"/>
  <c r="AO13" i="98" s="1"/>
  <c r="AG13" i="98"/>
  <c r="AP13" i="98" s="1"/>
  <c r="AE20" i="51"/>
  <c r="W21" i="51"/>
  <c r="AG20" i="51"/>
  <c r="AP20" i="51" s="1"/>
  <c r="AF20" i="51"/>
  <c r="AO20" i="51" s="1"/>
  <c r="Y23" i="32"/>
  <c r="X23" i="32"/>
  <c r="AI22" i="44"/>
  <c r="AN22" i="44"/>
  <c r="W16" i="103"/>
  <c r="AE15" i="103"/>
  <c r="AG15" i="103"/>
  <c r="AP15" i="103" s="1"/>
  <c r="AF15" i="103"/>
  <c r="AO15" i="103" s="1"/>
  <c r="AR12" i="48"/>
  <c r="W13" i="82"/>
  <c r="AG12" i="82"/>
  <c r="AP12" i="82" s="1"/>
  <c r="AF12" i="82"/>
  <c r="AO12" i="82" s="1"/>
  <c r="AE12" i="82"/>
  <c r="Y21" i="104"/>
  <c r="X21" i="104"/>
  <c r="Z21" i="104" s="1"/>
  <c r="AI24" i="52"/>
  <c r="AN24" i="52"/>
  <c r="Y24" i="101"/>
  <c r="X24" i="101"/>
  <c r="AI25" i="97" l="1"/>
  <c r="Z20" i="84"/>
  <c r="W22" i="92"/>
  <c r="Z21" i="13"/>
  <c r="AG21" i="92"/>
  <c r="AP21" i="92" s="1"/>
  <c r="Z23" i="32"/>
  <c r="AG23" i="32" s="1"/>
  <c r="AP23" i="32" s="1"/>
  <c r="Z13" i="85"/>
  <c r="Z22" i="88"/>
  <c r="W23" i="88" s="1"/>
  <c r="Z16" i="87"/>
  <c r="W17" i="87" s="1"/>
  <c r="Z17" i="43"/>
  <c r="AF17" i="43" s="1"/>
  <c r="AO17" i="43" s="1"/>
  <c r="AE13" i="50"/>
  <c r="AE24" i="15"/>
  <c r="AG13" i="85"/>
  <c r="AP13" i="85" s="1"/>
  <c r="AF13" i="85"/>
  <c r="AO13" i="85" s="1"/>
  <c r="AE13" i="85"/>
  <c r="W14" i="85"/>
  <c r="AF23" i="32"/>
  <c r="AO23" i="32" s="1"/>
  <c r="AG22" i="88"/>
  <c r="AP22" i="88" s="1"/>
  <c r="AF22" i="88"/>
  <c r="AO22" i="88" s="1"/>
  <c r="AE22" i="88"/>
  <c r="AG16" i="87"/>
  <c r="AP16" i="87" s="1"/>
  <c r="W22" i="13"/>
  <c r="AF21" i="13"/>
  <c r="AO21" i="13" s="1"/>
  <c r="AG21" i="13"/>
  <c r="AP21" i="13" s="1"/>
  <c r="AE21" i="13"/>
  <c r="W18" i="43"/>
  <c r="AG17" i="43"/>
  <c r="AP17" i="43" s="1"/>
  <c r="AE20" i="54"/>
  <c r="AF20" i="54"/>
  <c r="AO20" i="54" s="1"/>
  <c r="AG20" i="54"/>
  <c r="AP20" i="54" s="1"/>
  <c r="W21" i="54"/>
  <c r="AF17" i="41"/>
  <c r="AO17" i="41" s="1"/>
  <c r="W18" i="41"/>
  <c r="AE17" i="41"/>
  <c r="AG17" i="41"/>
  <c r="AP17" i="41" s="1"/>
  <c r="AI12" i="102"/>
  <c r="AN12" i="102"/>
  <c r="AR11" i="94"/>
  <c r="AH20" i="84"/>
  <c r="AQ20" i="84" s="1"/>
  <c r="AR13" i="42"/>
  <c r="AR21" i="53"/>
  <c r="AH25" i="52"/>
  <c r="AQ25" i="52" s="1"/>
  <c r="AH16" i="49"/>
  <c r="AQ16" i="49" s="1"/>
  <c r="AR23" i="101"/>
  <c r="AR26" i="89"/>
  <c r="AH22" i="88"/>
  <c r="AQ22" i="88" s="1"/>
  <c r="AG12" i="90"/>
  <c r="AP12" i="90" s="1"/>
  <c r="AF12" i="90"/>
  <c r="AO12" i="90" s="1"/>
  <c r="W13" i="90"/>
  <c r="AE12" i="90"/>
  <c r="AH17" i="43"/>
  <c r="AQ17" i="43" s="1"/>
  <c r="AI21" i="92"/>
  <c r="AN21" i="92"/>
  <c r="Y26" i="86"/>
  <c r="X26" i="86"/>
  <c r="W21" i="84"/>
  <c r="AF20" i="84"/>
  <c r="AO20" i="84" s="1"/>
  <c r="AE20" i="84"/>
  <c r="AG20" i="84"/>
  <c r="AP20" i="84" s="1"/>
  <c r="AF25" i="52"/>
  <c r="AO25" i="52" s="1"/>
  <c r="AE25" i="52"/>
  <c r="AG25" i="52"/>
  <c r="AP25" i="52" s="1"/>
  <c r="W26" i="52"/>
  <c r="AE16" i="49"/>
  <c r="AG16" i="49"/>
  <c r="AP16" i="49" s="1"/>
  <c r="AF16" i="49"/>
  <c r="AO16" i="49" s="1"/>
  <c r="W17" i="49"/>
  <c r="Y16" i="83"/>
  <c r="X16" i="83"/>
  <c r="Z16" i="83" s="1"/>
  <c r="AR12" i="85"/>
  <c r="AH22" i="45"/>
  <c r="AQ22" i="45" s="1"/>
  <c r="AR13" i="35"/>
  <c r="Z18" i="16"/>
  <c r="AH18" i="16"/>
  <c r="AQ18" i="16" s="1"/>
  <c r="AN13" i="50"/>
  <c r="AI13" i="50"/>
  <c r="AE14" i="42"/>
  <c r="W15" i="42"/>
  <c r="AF14" i="42"/>
  <c r="AO14" i="42" s="1"/>
  <c r="AG14" i="42"/>
  <c r="AP14" i="42" s="1"/>
  <c r="AR22" i="44"/>
  <c r="AN13" i="98"/>
  <c r="AI13" i="98"/>
  <c r="AN13" i="10"/>
  <c r="AI13" i="10"/>
  <c r="AE17" i="11"/>
  <c r="AG17" i="11"/>
  <c r="AP17" i="11" s="1"/>
  <c r="W18" i="11"/>
  <c r="AF17" i="11"/>
  <c r="AO17" i="11" s="1"/>
  <c r="AR19" i="58"/>
  <c r="Y18" i="95"/>
  <c r="X18" i="95"/>
  <c r="AG20" i="100"/>
  <c r="AP20" i="100" s="1"/>
  <c r="W21" i="100"/>
  <c r="AF20" i="100"/>
  <c r="AO20" i="100" s="1"/>
  <c r="AE20" i="100"/>
  <c r="AH22" i="53"/>
  <c r="AQ22" i="53" s="1"/>
  <c r="AR25" i="97"/>
  <c r="AR15" i="99"/>
  <c r="W17" i="91"/>
  <c r="AG16" i="91"/>
  <c r="AP16" i="91" s="1"/>
  <c r="AF16" i="91"/>
  <c r="AO16" i="91" s="1"/>
  <c r="AE16" i="91"/>
  <c r="AI15" i="55"/>
  <c r="AN15" i="55"/>
  <c r="AH12" i="94"/>
  <c r="AQ12" i="94" s="1"/>
  <c r="AF22" i="45"/>
  <c r="AO22" i="45" s="1"/>
  <c r="AG22" i="45"/>
  <c r="AP22" i="45" s="1"/>
  <c r="AE22" i="45"/>
  <c r="W23" i="45"/>
  <c r="AR16" i="41"/>
  <c r="Y14" i="50"/>
  <c r="X14" i="50"/>
  <c r="AH24" i="101"/>
  <c r="AQ24" i="101" s="1"/>
  <c r="Z24" i="101"/>
  <c r="Y16" i="103"/>
  <c r="X16" i="103"/>
  <c r="Z16" i="103" s="1"/>
  <c r="AI25" i="86"/>
  <c r="AN25" i="86"/>
  <c r="AN12" i="82"/>
  <c r="AI12" i="82"/>
  <c r="AR24" i="52"/>
  <c r="AH23" i="32"/>
  <c r="AQ23" i="32" s="1"/>
  <c r="Y21" i="51"/>
  <c r="X21" i="51"/>
  <c r="Y14" i="98"/>
  <c r="X14" i="98"/>
  <c r="AR16" i="43"/>
  <c r="Y14" i="10"/>
  <c r="X14" i="10"/>
  <c r="AR19" i="54"/>
  <c r="AH17" i="41"/>
  <c r="AQ17" i="41" s="1"/>
  <c r="AR20" i="104"/>
  <c r="AI17" i="95"/>
  <c r="AN17" i="95"/>
  <c r="AH21" i="9"/>
  <c r="AQ21" i="9" s="1"/>
  <c r="AH16" i="99"/>
  <c r="AQ16" i="99" s="1"/>
  <c r="Z22" i="53"/>
  <c r="AH25" i="47"/>
  <c r="AQ25" i="47" s="1"/>
  <c r="AI15" i="18"/>
  <c r="AN15" i="18"/>
  <c r="AH14" i="35"/>
  <c r="AQ14" i="35" s="1"/>
  <c r="Y16" i="55"/>
  <c r="X16" i="55"/>
  <c r="AR15" i="49"/>
  <c r="AF21" i="20"/>
  <c r="AO21" i="20" s="1"/>
  <c r="W22" i="20"/>
  <c r="AE21" i="20"/>
  <c r="AG21" i="20"/>
  <c r="AP21" i="20" s="1"/>
  <c r="Z12" i="94"/>
  <c r="AG26" i="97"/>
  <c r="AP26" i="97" s="1"/>
  <c r="AE26" i="97"/>
  <c r="AF26" i="97"/>
  <c r="AO26" i="97" s="1"/>
  <c r="W27" i="97"/>
  <c r="AH27" i="89"/>
  <c r="AQ27" i="89" s="1"/>
  <c r="AR24" i="47"/>
  <c r="AI24" i="15"/>
  <c r="AN24" i="15"/>
  <c r="Y13" i="82"/>
  <c r="X13" i="82"/>
  <c r="AH21" i="104"/>
  <c r="AQ21" i="104" s="1"/>
  <c r="AI20" i="51"/>
  <c r="AN20" i="51"/>
  <c r="AR19" i="84"/>
  <c r="Y13" i="102"/>
  <c r="X13" i="102"/>
  <c r="AR21" i="45"/>
  <c r="AI24" i="105"/>
  <c r="AN24" i="105"/>
  <c r="Z21" i="9"/>
  <c r="Z16" i="99"/>
  <c r="Z25" i="47"/>
  <c r="AR20" i="13"/>
  <c r="Y16" i="18"/>
  <c r="X16" i="18"/>
  <c r="AR20" i="9"/>
  <c r="Z14" i="35"/>
  <c r="AH16" i="87"/>
  <c r="AQ16" i="87" s="1"/>
  <c r="AR17" i="16"/>
  <c r="AF13" i="48"/>
  <c r="AO13" i="48" s="1"/>
  <c r="AG13" i="48"/>
  <c r="AP13" i="48" s="1"/>
  <c r="W14" i="48"/>
  <c r="AE13" i="48"/>
  <c r="AH20" i="58"/>
  <c r="AQ20" i="58" s="1"/>
  <c r="Z27" i="89"/>
  <c r="AH23" i="44"/>
  <c r="AQ23" i="44" s="1"/>
  <c r="Y22" i="92"/>
  <c r="X22" i="92"/>
  <c r="AI20" i="96"/>
  <c r="AN20" i="96"/>
  <c r="AF21" i="104"/>
  <c r="AO21" i="104" s="1"/>
  <c r="W22" i="104"/>
  <c r="AG21" i="104"/>
  <c r="AP21" i="104" s="1"/>
  <c r="AE21" i="104"/>
  <c r="AI15" i="103"/>
  <c r="AN15" i="103"/>
  <c r="AH14" i="42"/>
  <c r="AQ14" i="42" s="1"/>
  <c r="AE26" i="93"/>
  <c r="W27" i="93"/>
  <c r="AF26" i="93"/>
  <c r="AO26" i="93" s="1"/>
  <c r="AG26" i="93"/>
  <c r="AP26" i="93" s="1"/>
  <c r="AR22" i="32"/>
  <c r="AR21" i="88"/>
  <c r="Y25" i="105"/>
  <c r="X25" i="105"/>
  <c r="AF25" i="46"/>
  <c r="AO25" i="46" s="1"/>
  <c r="AE25" i="46"/>
  <c r="W26" i="46"/>
  <c r="AG25" i="46"/>
  <c r="AP25" i="46" s="1"/>
  <c r="AI15" i="83"/>
  <c r="AN15" i="83"/>
  <c r="AH20" i="54"/>
  <c r="AQ20" i="54" s="1"/>
  <c r="AH21" i="13"/>
  <c r="AQ21" i="13" s="1"/>
  <c r="Z20" i="58"/>
  <c r="AH26" i="97"/>
  <c r="AQ26" i="97" s="1"/>
  <c r="AH13" i="85"/>
  <c r="AQ13" i="85" s="1"/>
  <c r="Z23" i="44"/>
  <c r="Y25" i="15"/>
  <c r="X25" i="15"/>
  <c r="Y21" i="96"/>
  <c r="X21" i="96"/>
  <c r="Z21" i="96" s="1"/>
  <c r="AE23" i="32" l="1"/>
  <c r="AE16" i="87"/>
  <c r="W24" i="32"/>
  <c r="AE17" i="43"/>
  <c r="AI17" i="43" s="1"/>
  <c r="AF16" i="87"/>
  <c r="AO16" i="87" s="1"/>
  <c r="Z25" i="105"/>
  <c r="W26" i="105" s="1"/>
  <c r="W22" i="96"/>
  <c r="AG21" i="96"/>
  <c r="AP21" i="96" s="1"/>
  <c r="AE21" i="96"/>
  <c r="AF21" i="96"/>
  <c r="AO21" i="96" s="1"/>
  <c r="AR20" i="96"/>
  <c r="AF14" i="35"/>
  <c r="AO14" i="35" s="1"/>
  <c r="AG14" i="35"/>
  <c r="AP14" i="35" s="1"/>
  <c r="AE14" i="35"/>
  <c r="W15" i="35"/>
  <c r="AR24" i="105"/>
  <c r="AI26" i="97"/>
  <c r="AN26" i="97"/>
  <c r="Y22" i="20"/>
  <c r="X22" i="20"/>
  <c r="Z22" i="20" s="1"/>
  <c r="AH16" i="103"/>
  <c r="AQ16" i="103" s="1"/>
  <c r="AR15" i="55"/>
  <c r="Y21" i="100"/>
  <c r="X21" i="100"/>
  <c r="AR13" i="10"/>
  <c r="AG18" i="16"/>
  <c r="AP18" i="16" s="1"/>
  <c r="W19" i="16"/>
  <c r="AE18" i="16"/>
  <c r="AF18" i="16"/>
  <c r="AO18" i="16" s="1"/>
  <c r="AI21" i="13"/>
  <c r="AN21" i="13"/>
  <c r="AI23" i="32"/>
  <c r="AN23" i="32"/>
  <c r="AI21" i="104"/>
  <c r="AN21" i="104"/>
  <c r="AH22" i="92"/>
  <c r="AQ22" i="92" s="1"/>
  <c r="AN13" i="48"/>
  <c r="AI13" i="48"/>
  <c r="AR24" i="15"/>
  <c r="AR15" i="18"/>
  <c r="AE22" i="53"/>
  <c r="AF22" i="53"/>
  <c r="AO22" i="53" s="1"/>
  <c r="AG22" i="53"/>
  <c r="AP22" i="53" s="1"/>
  <c r="W23" i="53"/>
  <c r="AH14" i="98"/>
  <c r="AQ14" i="98" s="1"/>
  <c r="AG16" i="103"/>
  <c r="AP16" i="103" s="1"/>
  <c r="W17" i="103"/>
  <c r="AE16" i="103"/>
  <c r="AN16" i="103" s="1"/>
  <c r="AF16" i="103"/>
  <c r="Y26" i="52"/>
  <c r="X26" i="52"/>
  <c r="AI20" i="84"/>
  <c r="AN20" i="84"/>
  <c r="AR12" i="102"/>
  <c r="Y26" i="46"/>
  <c r="X26" i="46"/>
  <c r="Z22" i="92"/>
  <c r="Y14" i="48"/>
  <c r="X14" i="48"/>
  <c r="AF25" i="47"/>
  <c r="AO25" i="47" s="1"/>
  <c r="AE25" i="47"/>
  <c r="AG25" i="47"/>
  <c r="AP25" i="47" s="1"/>
  <c r="W26" i="47"/>
  <c r="AG12" i="94"/>
  <c r="AP12" i="94" s="1"/>
  <c r="AE12" i="94"/>
  <c r="AF12" i="94"/>
  <c r="AO12" i="94" s="1"/>
  <c r="W13" i="94"/>
  <c r="AH14" i="10"/>
  <c r="AQ14" i="10" s="1"/>
  <c r="Z14" i="98"/>
  <c r="AR12" i="82"/>
  <c r="AI16" i="91"/>
  <c r="AN16" i="91"/>
  <c r="AH18" i="95"/>
  <c r="AQ18" i="95" s="1"/>
  <c r="AR13" i="98"/>
  <c r="Y17" i="49"/>
  <c r="X17" i="49"/>
  <c r="AR21" i="92"/>
  <c r="Y21" i="54"/>
  <c r="X21" i="54"/>
  <c r="Z21" i="54" s="1"/>
  <c r="Y17" i="87"/>
  <c r="X17" i="87"/>
  <c r="Y14" i="85"/>
  <c r="X14" i="85"/>
  <c r="AH21" i="96"/>
  <c r="AQ21" i="96" s="1"/>
  <c r="AE23" i="44"/>
  <c r="AF23" i="44"/>
  <c r="AO23" i="44" s="1"/>
  <c r="AG23" i="44"/>
  <c r="AP23" i="44" s="1"/>
  <c r="W24" i="44"/>
  <c r="AH16" i="18"/>
  <c r="AQ16" i="18" s="1"/>
  <c r="W17" i="99"/>
  <c r="AE16" i="99"/>
  <c r="AF16" i="99"/>
  <c r="AO16" i="99" s="1"/>
  <c r="AG16" i="99"/>
  <c r="AP16" i="99" s="1"/>
  <c r="AH13" i="102"/>
  <c r="AQ13" i="102" s="1"/>
  <c r="AR20" i="51"/>
  <c r="AH13" i="82"/>
  <c r="AQ13" i="82" s="1"/>
  <c r="Z14" i="10"/>
  <c r="AF24" i="101"/>
  <c r="AO24" i="101" s="1"/>
  <c r="AE24" i="101"/>
  <c r="AG24" i="101"/>
  <c r="AP24" i="101" s="1"/>
  <c r="W25" i="101"/>
  <c r="AH14" i="50"/>
  <c r="AQ14" i="50" s="1"/>
  <c r="Y23" i="45"/>
  <c r="X23" i="45"/>
  <c r="Z18" i="95"/>
  <c r="Y18" i="11"/>
  <c r="Z18" i="11" s="1"/>
  <c r="X18" i="11"/>
  <c r="Y15" i="42"/>
  <c r="X15" i="42"/>
  <c r="AI25" i="52"/>
  <c r="AN25" i="52"/>
  <c r="Y21" i="84"/>
  <c r="Z21" i="84" s="1"/>
  <c r="X21" i="84"/>
  <c r="AN12" i="90"/>
  <c r="AI12" i="90"/>
  <c r="Y18" i="43"/>
  <c r="X18" i="43"/>
  <c r="Y22" i="13"/>
  <c r="X22" i="13"/>
  <c r="Y24" i="32"/>
  <c r="X24" i="32"/>
  <c r="AN13" i="85"/>
  <c r="AI13" i="85"/>
  <c r="AI25" i="46"/>
  <c r="AN25" i="46"/>
  <c r="Y27" i="93"/>
  <c r="X27" i="93"/>
  <c r="Y22" i="104"/>
  <c r="X22" i="104"/>
  <c r="AF27" i="89"/>
  <c r="AO27" i="89" s="1"/>
  <c r="W28" i="89"/>
  <c r="AG27" i="89"/>
  <c r="AP27" i="89" s="1"/>
  <c r="AE27" i="89"/>
  <c r="AH25" i="15"/>
  <c r="AQ25" i="15" s="1"/>
  <c r="Z16" i="18"/>
  <c r="AE21" i="9"/>
  <c r="AF21" i="9"/>
  <c r="AO21" i="9" s="1"/>
  <c r="W22" i="9"/>
  <c r="AG21" i="9"/>
  <c r="AP21" i="9" s="1"/>
  <c r="Z13" i="102"/>
  <c r="Z13" i="82"/>
  <c r="Y27" i="97"/>
  <c r="X27" i="97"/>
  <c r="AH16" i="55"/>
  <c r="AQ16" i="55" s="1"/>
  <c r="AR17" i="95"/>
  <c r="AH21" i="51"/>
  <c r="AQ21" i="51" s="1"/>
  <c r="Z14" i="50"/>
  <c r="AI22" i="45"/>
  <c r="AN22" i="45"/>
  <c r="AI20" i="100"/>
  <c r="AN20" i="100"/>
  <c r="AI14" i="42"/>
  <c r="AN14" i="42"/>
  <c r="AH16" i="83"/>
  <c r="AQ16" i="83" s="1"/>
  <c r="AH26" i="86"/>
  <c r="AQ26" i="86" s="1"/>
  <c r="Y13" i="90"/>
  <c r="X13" i="90"/>
  <c r="AI17" i="41"/>
  <c r="AN17" i="41"/>
  <c r="Y23" i="88"/>
  <c r="X23" i="88"/>
  <c r="AI26" i="93"/>
  <c r="AN26" i="93"/>
  <c r="Z25" i="15"/>
  <c r="AG20" i="58"/>
  <c r="AP20" i="58" s="1"/>
  <c r="AF20" i="58"/>
  <c r="AO20" i="58" s="1"/>
  <c r="AE20" i="58"/>
  <c r="W21" i="58"/>
  <c r="AR15" i="83"/>
  <c r="AH25" i="105"/>
  <c r="AQ25" i="105" s="1"/>
  <c r="AR15" i="103"/>
  <c r="AI21" i="20"/>
  <c r="AN21" i="20"/>
  <c r="Z16" i="55"/>
  <c r="Z21" i="51"/>
  <c r="AR25" i="86"/>
  <c r="Y17" i="91"/>
  <c r="X17" i="91"/>
  <c r="AI17" i="11"/>
  <c r="AN17" i="11"/>
  <c r="AR13" i="50"/>
  <c r="AG16" i="83"/>
  <c r="AP16" i="83" s="1"/>
  <c r="AE16" i="83"/>
  <c r="W17" i="83"/>
  <c r="AF16" i="83"/>
  <c r="AO16" i="83" s="1"/>
  <c r="AI16" i="49"/>
  <c r="AN16" i="49"/>
  <c r="Z26" i="86"/>
  <c r="X18" i="41"/>
  <c r="Y18" i="41"/>
  <c r="AI20" i="54"/>
  <c r="AR20" i="54" s="1"/>
  <c r="AN20" i="54"/>
  <c r="AI16" i="87"/>
  <c r="AN16" i="87"/>
  <c r="AI22" i="88"/>
  <c r="AN22" i="88"/>
  <c r="Z24" i="32" l="1"/>
  <c r="AG25" i="105"/>
  <c r="AN17" i="43"/>
  <c r="Z27" i="97"/>
  <c r="Z21" i="100"/>
  <c r="AF21" i="100" s="1"/>
  <c r="AE25" i="105"/>
  <c r="AN25" i="105" s="1"/>
  <c r="Z14" i="85"/>
  <c r="AF25" i="105"/>
  <c r="AO25" i="105" s="1"/>
  <c r="Z18" i="43"/>
  <c r="Z14" i="48"/>
  <c r="W15" i="48" s="1"/>
  <c r="Z23" i="45"/>
  <c r="AG23" i="45" s="1"/>
  <c r="AP23" i="45" s="1"/>
  <c r="Z17" i="87"/>
  <c r="W18" i="87" s="1"/>
  <c r="Z17" i="49"/>
  <c r="AG17" i="49" s="1"/>
  <c r="AP17" i="49" s="1"/>
  <c r="Z22" i="13"/>
  <c r="W22" i="84"/>
  <c r="AG21" i="84"/>
  <c r="AP21" i="84" s="1"/>
  <c r="AF21" i="84"/>
  <c r="AO21" i="84" s="1"/>
  <c r="AE21" i="84"/>
  <c r="W19" i="11"/>
  <c r="AG18" i="11"/>
  <c r="AP18" i="11" s="1"/>
  <c r="AE18" i="11"/>
  <c r="AF18" i="11"/>
  <c r="AO18" i="11" s="1"/>
  <c r="AE14" i="48"/>
  <c r="AF14" i="48"/>
  <c r="AO14" i="48" s="1"/>
  <c r="AG14" i="48"/>
  <c r="AP14" i="48" s="1"/>
  <c r="AE24" i="32"/>
  <c r="AF24" i="32"/>
  <c r="AO24" i="32" s="1"/>
  <c r="AG24" i="32"/>
  <c r="AP24" i="32" s="1"/>
  <c r="W25" i="32"/>
  <c r="AF18" i="43"/>
  <c r="AO18" i="43" s="1"/>
  <c r="AG18" i="43"/>
  <c r="AP18" i="43" s="1"/>
  <c r="W19" i="43"/>
  <c r="AE18" i="43"/>
  <c r="AE17" i="49"/>
  <c r="AF17" i="49"/>
  <c r="AO17" i="49" s="1"/>
  <c r="AF22" i="13"/>
  <c r="AO22" i="13" s="1"/>
  <c r="AE22" i="13"/>
  <c r="W23" i="13"/>
  <c r="AG22" i="13"/>
  <c r="AP22" i="13" s="1"/>
  <c r="AE27" i="97"/>
  <c r="AG27" i="97"/>
  <c r="AP27" i="97" s="1"/>
  <c r="W28" i="97"/>
  <c r="AF27" i="97"/>
  <c r="AO27" i="97" s="1"/>
  <c r="Y25" i="101"/>
  <c r="X25" i="101"/>
  <c r="AI23" i="44"/>
  <c r="AN23" i="44"/>
  <c r="AH14" i="85"/>
  <c r="AQ14" i="85" s="1"/>
  <c r="AH21" i="54"/>
  <c r="AQ21" i="54" s="1"/>
  <c r="AR13" i="48"/>
  <c r="AR21" i="13"/>
  <c r="AH22" i="20"/>
  <c r="AQ22" i="20" s="1"/>
  <c r="Y22" i="96"/>
  <c r="X22" i="96"/>
  <c r="AI16" i="99"/>
  <c r="AN16" i="99"/>
  <c r="W15" i="85"/>
  <c r="AG14" i="85"/>
  <c r="AP14" i="85" s="1"/>
  <c r="AF14" i="85"/>
  <c r="AO14" i="85" s="1"/>
  <c r="AE14" i="85"/>
  <c r="AE21" i="54"/>
  <c r="AF21" i="54"/>
  <c r="AO21" i="54" s="1"/>
  <c r="W22" i="54"/>
  <c r="AG21" i="54"/>
  <c r="AP21" i="54" s="1"/>
  <c r="AE14" i="98"/>
  <c r="AG14" i="98"/>
  <c r="AP14" i="98" s="1"/>
  <c r="W15" i="98"/>
  <c r="AF14" i="98"/>
  <c r="AO14" i="98" s="1"/>
  <c r="Y26" i="47"/>
  <c r="X26" i="47"/>
  <c r="AI16" i="103"/>
  <c r="AO16" i="103"/>
  <c r="AI22" i="53"/>
  <c r="AN22" i="53"/>
  <c r="AE22" i="20"/>
  <c r="AF22" i="20"/>
  <c r="AO22" i="20" s="1"/>
  <c r="W23" i="20"/>
  <c r="AG22" i="20"/>
  <c r="AP22" i="20" s="1"/>
  <c r="AF25" i="15"/>
  <c r="AO25" i="15" s="1"/>
  <c r="W26" i="15"/>
  <c r="AE25" i="15"/>
  <c r="AG25" i="15"/>
  <c r="AP25" i="15" s="1"/>
  <c r="AR17" i="11"/>
  <c r="AN21" i="9"/>
  <c r="AI21" i="9"/>
  <c r="AH22" i="104"/>
  <c r="AQ22" i="104" s="1"/>
  <c r="AH23" i="88"/>
  <c r="AQ23" i="88" s="1"/>
  <c r="AR17" i="41"/>
  <c r="AG13" i="82"/>
  <c r="AP13" i="82" s="1"/>
  <c r="W14" i="82"/>
  <c r="AF13" i="82"/>
  <c r="AO13" i="82" s="1"/>
  <c r="AE13" i="82"/>
  <c r="W17" i="18"/>
  <c r="AE16" i="18"/>
  <c r="AF16" i="18"/>
  <c r="AO16" i="18" s="1"/>
  <c r="AG16" i="18"/>
  <c r="AP16" i="18" s="1"/>
  <c r="Z22" i="104"/>
  <c r="AR13" i="85"/>
  <c r="AH15" i="42"/>
  <c r="AQ15" i="42" s="1"/>
  <c r="AF18" i="95"/>
  <c r="AO18" i="95" s="1"/>
  <c r="W19" i="95"/>
  <c r="AG18" i="95"/>
  <c r="AP18" i="95" s="1"/>
  <c r="AE18" i="95"/>
  <c r="AI24" i="101"/>
  <c r="AN24" i="101"/>
  <c r="Y17" i="99"/>
  <c r="X17" i="99"/>
  <c r="Z17" i="99" s="1"/>
  <c r="Y13" i="94"/>
  <c r="X13" i="94"/>
  <c r="AF22" i="92"/>
  <c r="AO22" i="92" s="1"/>
  <c r="W23" i="92"/>
  <c r="AE22" i="92"/>
  <c r="AG22" i="92"/>
  <c r="AP22" i="92" s="1"/>
  <c r="AR21" i="104"/>
  <c r="AH21" i="100"/>
  <c r="AQ21" i="100" s="1"/>
  <c r="Y15" i="35"/>
  <c r="X15" i="35"/>
  <c r="AI25" i="105"/>
  <c r="AP25" i="105"/>
  <c r="AR22" i="88"/>
  <c r="Y17" i="83"/>
  <c r="X17" i="83"/>
  <c r="AR17" i="43"/>
  <c r="Y21" i="58"/>
  <c r="X21" i="58"/>
  <c r="AR25" i="46"/>
  <c r="AH22" i="13"/>
  <c r="AQ22" i="13" s="1"/>
  <c r="AR12" i="90"/>
  <c r="AR25" i="52"/>
  <c r="AR16" i="49"/>
  <c r="AR21" i="20"/>
  <c r="AH13" i="90"/>
  <c r="AQ13" i="90" s="1"/>
  <c r="AR22" i="45"/>
  <c r="AE13" i="102"/>
  <c r="W14" i="102"/>
  <c r="AG13" i="102"/>
  <c r="AP13" i="102" s="1"/>
  <c r="AF13" i="102"/>
  <c r="AO13" i="102" s="1"/>
  <c r="AI27" i="89"/>
  <c r="AN27" i="89"/>
  <c r="AH21" i="84"/>
  <c r="AQ21" i="84" s="1"/>
  <c r="Z15" i="42"/>
  <c r="AH23" i="45"/>
  <c r="AQ23" i="45" s="1"/>
  <c r="Y24" i="44"/>
  <c r="X24" i="44"/>
  <c r="AH17" i="87"/>
  <c r="AQ17" i="87" s="1"/>
  <c r="AI25" i="47"/>
  <c r="AN25" i="47"/>
  <c r="AH26" i="46"/>
  <c r="AQ26" i="46" s="1"/>
  <c r="AR20" i="84"/>
  <c r="Y17" i="103"/>
  <c r="Z17" i="103"/>
  <c r="X17" i="103"/>
  <c r="AI18" i="16"/>
  <c r="AN18" i="16"/>
  <c r="AG21" i="100"/>
  <c r="AP21" i="100" s="1"/>
  <c r="W22" i="100"/>
  <c r="AI14" i="35"/>
  <c r="AN14" i="35"/>
  <c r="AH18" i="41"/>
  <c r="AQ18" i="41" s="1"/>
  <c r="W22" i="51"/>
  <c r="AF21" i="51"/>
  <c r="AO21" i="51" s="1"/>
  <c r="AG21" i="51"/>
  <c r="AP21" i="51" s="1"/>
  <c r="AE21" i="51"/>
  <c r="AR16" i="87"/>
  <c r="AG26" i="86"/>
  <c r="AP26" i="86" s="1"/>
  <c r="AF26" i="86"/>
  <c r="AO26" i="86" s="1"/>
  <c r="AE26" i="86"/>
  <c r="W27" i="86"/>
  <c r="AI16" i="83"/>
  <c r="AN16" i="83"/>
  <c r="AH17" i="91"/>
  <c r="AQ17" i="91" s="1"/>
  <c r="AG16" i="55"/>
  <c r="AP16" i="55" s="1"/>
  <c r="W17" i="55"/>
  <c r="AF16" i="55"/>
  <c r="AO16" i="55" s="1"/>
  <c r="AE16" i="55"/>
  <c r="AR26" i="93"/>
  <c r="AR20" i="100"/>
  <c r="Z17" i="91"/>
  <c r="AN20" i="58"/>
  <c r="AI20" i="58"/>
  <c r="Z23" i="88"/>
  <c r="Z18" i="41"/>
  <c r="Z13" i="90"/>
  <c r="AE14" i="50"/>
  <c r="AF14" i="50"/>
  <c r="AO14" i="50" s="1"/>
  <c r="AG14" i="50"/>
  <c r="AP14" i="50" s="1"/>
  <c r="W15" i="50"/>
  <c r="Z27" i="93"/>
  <c r="AH27" i="93"/>
  <c r="AQ27" i="93" s="1"/>
  <c r="AH24" i="32"/>
  <c r="AQ24" i="32" s="1"/>
  <c r="AH18" i="43"/>
  <c r="AQ18" i="43" s="1"/>
  <c r="AF14" i="10"/>
  <c r="AO14" i="10" s="1"/>
  <c r="W15" i="10"/>
  <c r="AG14" i="10"/>
  <c r="AP14" i="10" s="1"/>
  <c r="AE14" i="10"/>
  <c r="AR16" i="91"/>
  <c r="AI12" i="94"/>
  <c r="AN12" i="94"/>
  <c r="Z26" i="46"/>
  <c r="Z26" i="52"/>
  <c r="AH26" i="52"/>
  <c r="AQ26" i="52" s="1"/>
  <c r="X23" i="53"/>
  <c r="Y23" i="53"/>
  <c r="AR23" i="32"/>
  <c r="Y19" i="16"/>
  <c r="X19" i="16"/>
  <c r="AR26" i="97"/>
  <c r="AI21" i="96"/>
  <c r="AN21" i="96"/>
  <c r="AR14" i="42"/>
  <c r="AH27" i="97"/>
  <c r="AQ27" i="97" s="1"/>
  <c r="Y22" i="9"/>
  <c r="X22" i="9"/>
  <c r="Y28" i="89"/>
  <c r="Z28" i="89" s="1"/>
  <c r="X28" i="89"/>
  <c r="AH18" i="11"/>
  <c r="AQ18" i="11" s="1"/>
  <c r="AH17" i="49"/>
  <c r="AQ17" i="49" s="1"/>
  <c r="AH14" i="48"/>
  <c r="AQ14" i="48" s="1"/>
  <c r="Y26" i="105"/>
  <c r="Z26" i="105" s="1"/>
  <c r="X26" i="105"/>
  <c r="AE21" i="100" l="1"/>
  <c r="AN21" i="100" s="1"/>
  <c r="AE17" i="87"/>
  <c r="Z19" i="16"/>
  <c r="W24" i="45"/>
  <c r="AG17" i="87"/>
  <c r="AP17" i="87" s="1"/>
  <c r="Z25" i="101"/>
  <c r="AF23" i="45"/>
  <c r="AO23" i="45" s="1"/>
  <c r="AE23" i="45"/>
  <c r="Z13" i="94"/>
  <c r="AG13" i="94" s="1"/>
  <c r="AP13" i="94" s="1"/>
  <c r="W18" i="49"/>
  <c r="AF17" i="87"/>
  <c r="AO17" i="87" s="1"/>
  <c r="Z26" i="47"/>
  <c r="AE26" i="47" s="1"/>
  <c r="W14" i="94"/>
  <c r="AF13" i="94"/>
  <c r="AO13" i="94" s="1"/>
  <c r="AE13" i="94"/>
  <c r="AE19" i="16"/>
  <c r="AF19" i="16"/>
  <c r="AO19" i="16" s="1"/>
  <c r="AG19" i="16"/>
  <c r="AP19" i="16" s="1"/>
  <c r="W20" i="16"/>
  <c r="AR21" i="96"/>
  <c r="AH26" i="105"/>
  <c r="AQ26" i="105" s="1"/>
  <c r="AH28" i="89"/>
  <c r="AQ28" i="89" s="1"/>
  <c r="AH23" i="53"/>
  <c r="AQ23" i="53" s="1"/>
  <c r="AG26" i="52"/>
  <c r="AP26" i="52" s="1"/>
  <c r="W27" i="52"/>
  <c r="AE26" i="52"/>
  <c r="AF26" i="52"/>
  <c r="AO26" i="52" s="1"/>
  <c r="AR14" i="35"/>
  <c r="AR24" i="101"/>
  <c r="Y17" i="18"/>
  <c r="X17" i="18"/>
  <c r="Z17" i="18" s="1"/>
  <c r="AR21" i="9"/>
  <c r="AI25" i="15"/>
  <c r="AN25" i="15"/>
  <c r="AH26" i="47"/>
  <c r="AQ26" i="47" s="1"/>
  <c r="AI21" i="54"/>
  <c r="AN21" i="54"/>
  <c r="AR23" i="44"/>
  <c r="X28" i="97"/>
  <c r="Y28" i="97"/>
  <c r="AI22" i="13"/>
  <c r="AN22" i="13"/>
  <c r="AI17" i="49"/>
  <c r="AN17" i="49"/>
  <c r="Y25" i="32"/>
  <c r="X25" i="32"/>
  <c r="Z25" i="32" s="1"/>
  <c r="Y19" i="11"/>
  <c r="X19" i="11"/>
  <c r="W27" i="46"/>
  <c r="AE26" i="46"/>
  <c r="AF26" i="46"/>
  <c r="AO26" i="46" s="1"/>
  <c r="AG26" i="46"/>
  <c r="AP26" i="46" s="1"/>
  <c r="AI14" i="50"/>
  <c r="AN14" i="50"/>
  <c r="W18" i="91"/>
  <c r="AG17" i="91"/>
  <c r="AP17" i="91" s="1"/>
  <c r="AF17" i="91"/>
  <c r="AO17" i="91" s="1"/>
  <c r="AE17" i="91"/>
  <c r="AI16" i="55"/>
  <c r="AN16" i="55"/>
  <c r="Y27" i="86"/>
  <c r="X27" i="86"/>
  <c r="AR18" i="16"/>
  <c r="AR25" i="47"/>
  <c r="AH24" i="44"/>
  <c r="AQ24" i="44" s="1"/>
  <c r="AH17" i="83"/>
  <c r="AQ17" i="83" s="1"/>
  <c r="AR25" i="105"/>
  <c r="AG22" i="104"/>
  <c r="AP22" i="104" s="1"/>
  <c r="AF22" i="104"/>
  <c r="AO22" i="104" s="1"/>
  <c r="W23" i="104"/>
  <c r="AE22" i="104"/>
  <c r="Y26" i="15"/>
  <c r="X26" i="15"/>
  <c r="AI22" i="20"/>
  <c r="AN22" i="20"/>
  <c r="AI14" i="98"/>
  <c r="AN14" i="98"/>
  <c r="AR16" i="99"/>
  <c r="AH25" i="101"/>
  <c r="AQ25" i="101" s="1"/>
  <c r="AI18" i="43"/>
  <c r="AN18" i="43"/>
  <c r="AI14" i="48"/>
  <c r="AN14" i="48"/>
  <c r="W27" i="105"/>
  <c r="AE26" i="105"/>
  <c r="AG26" i="105"/>
  <c r="AP26" i="105" s="1"/>
  <c r="AF26" i="105"/>
  <c r="AO26" i="105" s="1"/>
  <c r="AE27" i="93"/>
  <c r="W28" i="93"/>
  <c r="AG27" i="93"/>
  <c r="AP27" i="93" s="1"/>
  <c r="AF27" i="93"/>
  <c r="AO27" i="93" s="1"/>
  <c r="AF13" i="90"/>
  <c r="AO13" i="90" s="1"/>
  <c r="AE13" i="90"/>
  <c r="W14" i="90"/>
  <c r="AG13" i="90"/>
  <c r="AP13" i="90" s="1"/>
  <c r="AI26" i="86"/>
  <c r="AN26" i="86"/>
  <c r="AI21" i="51"/>
  <c r="AN21" i="51"/>
  <c r="AI21" i="100"/>
  <c r="AO21" i="100"/>
  <c r="AH17" i="103"/>
  <c r="AQ17" i="103" s="1"/>
  <c r="Z24" i="44"/>
  <c r="Y14" i="102"/>
  <c r="X14" i="102"/>
  <c r="Z14" i="102" s="1"/>
  <c r="AH21" i="58"/>
  <c r="AQ21" i="58" s="1"/>
  <c r="Z17" i="83"/>
  <c r="AH15" i="35"/>
  <c r="AQ15" i="35" s="1"/>
  <c r="AI22" i="92"/>
  <c r="AN22" i="92"/>
  <c r="AH17" i="99"/>
  <c r="AQ17" i="99" s="1"/>
  <c r="AI18" i="95"/>
  <c r="AN18" i="95"/>
  <c r="AN13" i="82"/>
  <c r="AI13" i="82"/>
  <c r="AI14" i="85"/>
  <c r="AN14" i="85"/>
  <c r="AH22" i="96"/>
  <c r="AQ22" i="96" s="1"/>
  <c r="AF25" i="101"/>
  <c r="AO25" i="101" s="1"/>
  <c r="AG25" i="101"/>
  <c r="AP25" i="101" s="1"/>
  <c r="AE25" i="101"/>
  <c r="W26" i="101"/>
  <c r="AI27" i="97"/>
  <c r="AN27" i="97"/>
  <c r="Y24" i="45"/>
  <c r="X24" i="45"/>
  <c r="Y19" i="43"/>
  <c r="X19" i="43"/>
  <c r="Y18" i="87"/>
  <c r="X18" i="87"/>
  <c r="AI21" i="84"/>
  <c r="AN21" i="84"/>
  <c r="Y22" i="100"/>
  <c r="X22" i="100"/>
  <c r="AE17" i="103"/>
  <c r="AN17" i="103" s="1"/>
  <c r="AF17" i="103"/>
  <c r="AO17" i="103" s="1"/>
  <c r="W18" i="103"/>
  <c r="AG17" i="103"/>
  <c r="W16" i="42"/>
  <c r="AE15" i="42"/>
  <c r="AF15" i="42"/>
  <c r="AO15" i="42" s="1"/>
  <c r="AG15" i="42"/>
  <c r="AP15" i="42" s="1"/>
  <c r="AN13" i="102"/>
  <c r="AI13" i="102"/>
  <c r="Z21" i="58"/>
  <c r="Z15" i="35"/>
  <c r="Y23" i="92"/>
  <c r="X23" i="92"/>
  <c r="AF17" i="99"/>
  <c r="AO17" i="99" s="1"/>
  <c r="W18" i="99"/>
  <c r="AG17" i="99"/>
  <c r="AP17" i="99" s="1"/>
  <c r="AE17" i="99"/>
  <c r="AR22" i="53"/>
  <c r="Z22" i="96"/>
  <c r="Y18" i="49"/>
  <c r="X18" i="49"/>
  <c r="AI24" i="32"/>
  <c r="AN24" i="32"/>
  <c r="AE28" i="89"/>
  <c r="W29" i="89"/>
  <c r="AG28" i="89"/>
  <c r="AP28" i="89" s="1"/>
  <c r="AF28" i="89"/>
  <c r="AO28" i="89" s="1"/>
  <c r="AI14" i="10"/>
  <c r="AN14" i="10"/>
  <c r="AH22" i="9"/>
  <c r="AQ22" i="9" s="1"/>
  <c r="AR12" i="94"/>
  <c r="Y15" i="10"/>
  <c r="Z15" i="10" s="1"/>
  <c r="X15" i="10"/>
  <c r="AF18" i="41"/>
  <c r="AO18" i="41" s="1"/>
  <c r="W19" i="41"/>
  <c r="AG18" i="41"/>
  <c r="AP18" i="41" s="1"/>
  <c r="AE18" i="41"/>
  <c r="Y17" i="55"/>
  <c r="X17" i="55"/>
  <c r="Z22" i="9"/>
  <c r="Z23" i="53"/>
  <c r="Y15" i="50"/>
  <c r="X15" i="50"/>
  <c r="W24" i="88"/>
  <c r="AG23" i="88"/>
  <c r="AP23" i="88" s="1"/>
  <c r="AF23" i="88"/>
  <c r="AO23" i="88" s="1"/>
  <c r="AE23" i="88"/>
  <c r="AR27" i="89"/>
  <c r="Y19" i="95"/>
  <c r="X19" i="95"/>
  <c r="Z19" i="95" s="1"/>
  <c r="Y14" i="82"/>
  <c r="X14" i="82"/>
  <c r="Y22" i="54"/>
  <c r="X22" i="54"/>
  <c r="AI23" i="45"/>
  <c r="AN23" i="45"/>
  <c r="Y15" i="48"/>
  <c r="X15" i="48"/>
  <c r="AI18" i="11"/>
  <c r="AN18" i="11"/>
  <c r="AH19" i="16"/>
  <c r="AQ19" i="16" s="1"/>
  <c r="AR20" i="58"/>
  <c r="AR16" i="83"/>
  <c r="Y22" i="51"/>
  <c r="X22" i="51"/>
  <c r="Z22" i="51" s="1"/>
  <c r="AH13" i="94"/>
  <c r="AQ13" i="94" s="1"/>
  <c r="AI16" i="18"/>
  <c r="AN16" i="18"/>
  <c r="Y23" i="20"/>
  <c r="X23" i="20"/>
  <c r="AR16" i="103"/>
  <c r="Y15" i="98"/>
  <c r="X15" i="98"/>
  <c r="Y15" i="85"/>
  <c r="X15" i="85"/>
  <c r="Y23" i="13"/>
  <c r="X23" i="13"/>
  <c r="AN17" i="87"/>
  <c r="Y22" i="84"/>
  <c r="X22" i="84"/>
  <c r="Z28" i="97" l="1"/>
  <c r="W27" i="47"/>
  <c r="AI17" i="87"/>
  <c r="Z15" i="50"/>
  <c r="AG15" i="50" s="1"/>
  <c r="AP15" i="50" s="1"/>
  <c r="Z22" i="54"/>
  <c r="AG22" i="54" s="1"/>
  <c r="AP22" i="54" s="1"/>
  <c r="Z23" i="92"/>
  <c r="AG23" i="92" s="1"/>
  <c r="AP23" i="92" s="1"/>
  <c r="AG26" i="47"/>
  <c r="AP26" i="47" s="1"/>
  <c r="AF26" i="47"/>
  <c r="AO26" i="47" s="1"/>
  <c r="Z22" i="84"/>
  <c r="AF22" i="84" s="1"/>
  <c r="AO22" i="84" s="1"/>
  <c r="Z19" i="43"/>
  <c r="AE19" i="43" s="1"/>
  <c r="AE22" i="54"/>
  <c r="W23" i="54"/>
  <c r="AF23" i="92"/>
  <c r="AO23" i="92" s="1"/>
  <c r="AE23" i="92"/>
  <c r="W23" i="84"/>
  <c r="AF19" i="95"/>
  <c r="AO19" i="95" s="1"/>
  <c r="AE19" i="95"/>
  <c r="W20" i="95"/>
  <c r="AG19" i="95"/>
  <c r="AP19" i="95" s="1"/>
  <c r="W20" i="43"/>
  <c r="W16" i="50"/>
  <c r="AE15" i="50"/>
  <c r="AF15" i="50"/>
  <c r="AO15" i="50" s="1"/>
  <c r="AR17" i="87"/>
  <c r="AH23" i="13"/>
  <c r="AQ23" i="13" s="1"/>
  <c r="AH22" i="51"/>
  <c r="AQ22" i="51" s="1"/>
  <c r="AR23" i="45"/>
  <c r="AH15" i="10"/>
  <c r="AQ15" i="10" s="1"/>
  <c r="Y29" i="89"/>
  <c r="X29" i="89"/>
  <c r="AG15" i="35"/>
  <c r="AP15" i="35" s="1"/>
  <c r="AF15" i="35"/>
  <c r="AO15" i="35" s="1"/>
  <c r="W16" i="35"/>
  <c r="AE15" i="35"/>
  <c r="AR21" i="84"/>
  <c r="AR13" i="82"/>
  <c r="Y14" i="90"/>
  <c r="X14" i="90"/>
  <c r="Y28" i="93"/>
  <c r="Z28" i="93"/>
  <c r="X28" i="93"/>
  <c r="Y27" i="105"/>
  <c r="X27" i="105"/>
  <c r="AH25" i="32"/>
  <c r="AQ25" i="32" s="1"/>
  <c r="AR22" i="13"/>
  <c r="AR21" i="54"/>
  <c r="AI19" i="16"/>
  <c r="AN19" i="16"/>
  <c r="AH15" i="85"/>
  <c r="AQ15" i="85" s="1"/>
  <c r="W16" i="10"/>
  <c r="AE15" i="10"/>
  <c r="AG15" i="10"/>
  <c r="AP15" i="10" s="1"/>
  <c r="AF15" i="10"/>
  <c r="AO15" i="10" s="1"/>
  <c r="AI28" i="89"/>
  <c r="AN28" i="89"/>
  <c r="AF22" i="96"/>
  <c r="AO22" i="96" s="1"/>
  <c r="AE22" i="96"/>
  <c r="W23" i="96"/>
  <c r="AG22" i="96"/>
  <c r="AP22" i="96" s="1"/>
  <c r="Y18" i="99"/>
  <c r="X18" i="99"/>
  <c r="W22" i="58"/>
  <c r="AE21" i="58"/>
  <c r="AG21" i="58"/>
  <c r="AP21" i="58" s="1"/>
  <c r="AF21" i="58"/>
  <c r="AO21" i="58" s="1"/>
  <c r="AI15" i="42"/>
  <c r="AN15" i="42"/>
  <c r="AH18" i="87"/>
  <c r="AQ18" i="87" s="1"/>
  <c r="AH24" i="45"/>
  <c r="AQ24" i="45" s="1"/>
  <c r="Y26" i="101"/>
  <c r="X26" i="101"/>
  <c r="AH14" i="102"/>
  <c r="AQ14" i="102" s="1"/>
  <c r="AR21" i="51"/>
  <c r="AI13" i="90"/>
  <c r="AN13" i="90"/>
  <c r="AI27" i="93"/>
  <c r="AN27" i="93"/>
  <c r="AR14" i="98"/>
  <c r="Y18" i="91"/>
  <c r="X18" i="91"/>
  <c r="AI26" i="46"/>
  <c r="AN26" i="46"/>
  <c r="AG25" i="32"/>
  <c r="AP25" i="32" s="1"/>
  <c r="W26" i="32"/>
  <c r="AF25" i="32"/>
  <c r="AO25" i="32" s="1"/>
  <c r="AE25" i="32"/>
  <c r="AE28" i="97"/>
  <c r="AG28" i="97"/>
  <c r="AP28" i="97" s="1"/>
  <c r="AF28" i="97"/>
  <c r="AO28" i="97" s="1"/>
  <c r="W29" i="97"/>
  <c r="AR25" i="15"/>
  <c r="AI26" i="52"/>
  <c r="AN26" i="52"/>
  <c r="AI26" i="47"/>
  <c r="AN26" i="47"/>
  <c r="AH15" i="48"/>
  <c r="AQ15" i="48" s="1"/>
  <c r="AG23" i="53"/>
  <c r="AP23" i="53" s="1"/>
  <c r="AF23" i="53"/>
  <c r="AO23" i="53" s="1"/>
  <c r="W24" i="53"/>
  <c r="AE23" i="53"/>
  <c r="AI18" i="41"/>
  <c r="AN18" i="41"/>
  <c r="AR14" i="10"/>
  <c r="AR13" i="102"/>
  <c r="Y16" i="42"/>
  <c r="X16" i="42"/>
  <c r="AH22" i="100"/>
  <c r="AQ22" i="100" s="1"/>
  <c r="Z18" i="87"/>
  <c r="Z24" i="45"/>
  <c r="AI25" i="101"/>
  <c r="AN25" i="101"/>
  <c r="AE14" i="102"/>
  <c r="AF14" i="102"/>
  <c r="AO14" i="102" s="1"/>
  <c r="AG14" i="102"/>
  <c r="AP14" i="102" s="1"/>
  <c r="W15" i="102"/>
  <c r="AR14" i="48"/>
  <c r="AI22" i="104"/>
  <c r="AN22" i="104"/>
  <c r="AR16" i="55"/>
  <c r="Y27" i="46"/>
  <c r="X27" i="46"/>
  <c r="AH28" i="97"/>
  <c r="AQ28" i="97" s="1"/>
  <c r="X27" i="52"/>
  <c r="Y27" i="52"/>
  <c r="AI13" i="94"/>
  <c r="AN13" i="94"/>
  <c r="AR16" i="18"/>
  <c r="AG22" i="51"/>
  <c r="AP22" i="51" s="1"/>
  <c r="AF22" i="51"/>
  <c r="AO22" i="51" s="1"/>
  <c r="W23" i="51"/>
  <c r="AE22" i="51"/>
  <c r="AR18" i="11"/>
  <c r="AH22" i="54"/>
  <c r="AQ22" i="54" s="1"/>
  <c r="AH19" i="95"/>
  <c r="AQ19" i="95" s="1"/>
  <c r="AI23" i="88"/>
  <c r="AN23" i="88"/>
  <c r="Z15" i="85"/>
  <c r="AH23" i="20"/>
  <c r="AQ23" i="20" s="1"/>
  <c r="Z15" i="48"/>
  <c r="AE22" i="9"/>
  <c r="AF22" i="9"/>
  <c r="AO22" i="9" s="1"/>
  <c r="W23" i="9"/>
  <c r="AG22" i="9"/>
  <c r="AP22" i="9" s="1"/>
  <c r="AR24" i="32"/>
  <c r="AH23" i="92"/>
  <c r="AQ23" i="92" s="1"/>
  <c r="Z22" i="100"/>
  <c r="AR18" i="95"/>
  <c r="AR26" i="86"/>
  <c r="AR22" i="20"/>
  <c r="Y23" i="104"/>
  <c r="X23" i="104"/>
  <c r="AR14" i="50"/>
  <c r="AH19" i="11"/>
  <c r="AQ19" i="11" s="1"/>
  <c r="Y20" i="16"/>
  <c r="X20" i="16"/>
  <c r="AH15" i="98"/>
  <c r="AQ15" i="98" s="1"/>
  <c r="Z23" i="20"/>
  <c r="AH14" i="82"/>
  <c r="AQ14" i="82" s="1"/>
  <c r="Y24" i="88"/>
  <c r="X24" i="88"/>
  <c r="AH17" i="55"/>
  <c r="AQ17" i="55" s="1"/>
  <c r="Y19" i="41"/>
  <c r="X19" i="41"/>
  <c r="AH18" i="49"/>
  <c r="AQ18" i="49" s="1"/>
  <c r="AI17" i="103"/>
  <c r="AP17" i="103"/>
  <c r="AH19" i="43"/>
  <c r="AQ19" i="43" s="1"/>
  <c r="AR22" i="92"/>
  <c r="AF17" i="83"/>
  <c r="AO17" i="83" s="1"/>
  <c r="AE17" i="83"/>
  <c r="W18" i="83"/>
  <c r="AG17" i="83"/>
  <c r="AP17" i="83" s="1"/>
  <c r="AE24" i="44"/>
  <c r="AF24" i="44"/>
  <c r="AO24" i="44" s="1"/>
  <c r="AG24" i="44"/>
  <c r="AP24" i="44" s="1"/>
  <c r="W25" i="44"/>
  <c r="AR18" i="43"/>
  <c r="AH26" i="15"/>
  <c r="AQ26" i="15" s="1"/>
  <c r="AH27" i="86"/>
  <c r="AQ27" i="86" s="1"/>
  <c r="AI17" i="91"/>
  <c r="AN17" i="91"/>
  <c r="Z19" i="11"/>
  <c r="AR17" i="49"/>
  <c r="AH17" i="18"/>
  <c r="AQ17" i="18" s="1"/>
  <c r="Y27" i="47"/>
  <c r="X27" i="47"/>
  <c r="Z27" i="47" s="1"/>
  <c r="AH22" i="84"/>
  <c r="AQ22" i="84" s="1"/>
  <c r="Z23" i="13"/>
  <c r="Z15" i="98"/>
  <c r="Z14" i="82"/>
  <c r="AH15" i="50"/>
  <c r="AQ15" i="50" s="1"/>
  <c r="Z17" i="55"/>
  <c r="Z18" i="49"/>
  <c r="AI17" i="99"/>
  <c r="AN17" i="99"/>
  <c r="Y18" i="103"/>
  <c r="X18" i="103"/>
  <c r="AR27" i="97"/>
  <c r="AR14" i="85"/>
  <c r="AR21" i="100"/>
  <c r="AI26" i="105"/>
  <c r="AN26" i="105"/>
  <c r="Z26" i="15"/>
  <c r="Z27" i="86"/>
  <c r="AE17" i="18"/>
  <c r="AF17" i="18"/>
  <c r="AO17" i="18" s="1"/>
  <c r="AG17" i="18"/>
  <c r="AP17" i="18" s="1"/>
  <c r="W18" i="18"/>
  <c r="Y14" i="94"/>
  <c r="X14" i="94"/>
  <c r="W24" i="92" l="1"/>
  <c r="AF22" i="54"/>
  <c r="AO22" i="54" s="1"/>
  <c r="Z23" i="104"/>
  <c r="AG19" i="43"/>
  <c r="AP19" i="43" s="1"/>
  <c r="AG22" i="84"/>
  <c r="AP22" i="84" s="1"/>
  <c r="Z27" i="52"/>
  <c r="AE27" i="52" s="1"/>
  <c r="Z16" i="42"/>
  <c r="AE22" i="84"/>
  <c r="Z14" i="94"/>
  <c r="AE14" i="94" s="1"/>
  <c r="AF19" i="43"/>
  <c r="AO19" i="43" s="1"/>
  <c r="Z18" i="103"/>
  <c r="AF18" i="103" s="1"/>
  <c r="AO18" i="103" s="1"/>
  <c r="Z27" i="46"/>
  <c r="AE27" i="46" s="1"/>
  <c r="AF16" i="42"/>
  <c r="AO16" i="42" s="1"/>
  <c r="AG16" i="42"/>
  <c r="AP16" i="42" s="1"/>
  <c r="AE16" i="42"/>
  <c r="W17" i="42"/>
  <c r="AF14" i="94"/>
  <c r="AO14" i="94" s="1"/>
  <c r="AG14" i="94"/>
  <c r="AP14" i="94" s="1"/>
  <c r="AG18" i="103"/>
  <c r="AP18" i="103" s="1"/>
  <c r="AF27" i="46"/>
  <c r="AO27" i="46" s="1"/>
  <c r="Y18" i="18"/>
  <c r="X18" i="18"/>
  <c r="AR17" i="99"/>
  <c r="AH24" i="88"/>
  <c r="AQ24" i="88" s="1"/>
  <c r="AH20" i="16"/>
  <c r="AQ20" i="16" s="1"/>
  <c r="AI22" i="9"/>
  <c r="AN22" i="9"/>
  <c r="Y23" i="51"/>
  <c r="Z23" i="51"/>
  <c r="X23" i="51"/>
  <c r="AR13" i="94"/>
  <c r="AR25" i="101"/>
  <c r="AI23" i="53"/>
  <c r="AN23" i="53"/>
  <c r="AR26" i="52"/>
  <c r="Y22" i="58"/>
  <c r="X22" i="58"/>
  <c r="Y23" i="96"/>
  <c r="X23" i="96"/>
  <c r="AE28" i="93"/>
  <c r="AF28" i="93"/>
  <c r="AO28" i="93" s="1"/>
  <c r="AG28" i="93"/>
  <c r="AP28" i="93" s="1"/>
  <c r="W29" i="93"/>
  <c r="Y20" i="95"/>
  <c r="X20" i="95"/>
  <c r="AI22" i="84"/>
  <c r="AN22" i="84"/>
  <c r="AR26" i="105"/>
  <c r="AF18" i="49"/>
  <c r="AO18" i="49" s="1"/>
  <c r="AE18" i="49"/>
  <c r="AG18" i="49"/>
  <c r="AP18" i="49" s="1"/>
  <c r="W19" i="49"/>
  <c r="AH14" i="94"/>
  <c r="AQ14" i="94" s="1"/>
  <c r="AH18" i="103"/>
  <c r="AQ18" i="103" s="1"/>
  <c r="AE17" i="55"/>
  <c r="W18" i="55"/>
  <c r="AG17" i="55"/>
  <c r="AP17" i="55" s="1"/>
  <c r="AF17" i="55"/>
  <c r="AO17" i="55" s="1"/>
  <c r="W15" i="82"/>
  <c r="AE14" i="82"/>
  <c r="AG14" i="82"/>
  <c r="AP14" i="82" s="1"/>
  <c r="AF14" i="82"/>
  <c r="AO14" i="82" s="1"/>
  <c r="AF19" i="11"/>
  <c r="AO19" i="11" s="1"/>
  <c r="AG19" i="11"/>
  <c r="AP19" i="11" s="1"/>
  <c r="AE19" i="11"/>
  <c r="W20" i="11"/>
  <c r="Z24" i="88"/>
  <c r="AF23" i="20"/>
  <c r="AO23" i="20" s="1"/>
  <c r="AG23" i="20"/>
  <c r="AP23" i="20" s="1"/>
  <c r="AE23" i="20"/>
  <c r="W24" i="20"/>
  <c r="Z20" i="16"/>
  <c r="AE22" i="100"/>
  <c r="W23" i="100"/>
  <c r="AG22" i="100"/>
  <c r="AP22" i="100" s="1"/>
  <c r="AF22" i="100"/>
  <c r="AO22" i="100" s="1"/>
  <c r="AG15" i="48"/>
  <c r="AP15" i="48" s="1"/>
  <c r="AE15" i="48"/>
  <c r="W16" i="48"/>
  <c r="AF15" i="48"/>
  <c r="AO15" i="48" s="1"/>
  <c r="AG15" i="85"/>
  <c r="AP15" i="85" s="1"/>
  <c r="W16" i="85"/>
  <c r="AE15" i="85"/>
  <c r="AF15" i="85"/>
  <c r="AO15" i="85" s="1"/>
  <c r="Y15" i="102"/>
  <c r="X15" i="102"/>
  <c r="AG24" i="45"/>
  <c r="AP24" i="45" s="1"/>
  <c r="W25" i="45"/>
  <c r="AE24" i="45"/>
  <c r="AF24" i="45"/>
  <c r="AO24" i="45" s="1"/>
  <c r="X24" i="53"/>
  <c r="Y24" i="53"/>
  <c r="AI28" i="97"/>
  <c r="AN28" i="97"/>
  <c r="Z26" i="101"/>
  <c r="AH26" i="101"/>
  <c r="AQ26" i="101" s="1"/>
  <c r="AH18" i="99"/>
  <c r="AQ18" i="99" s="1"/>
  <c r="AI22" i="96"/>
  <c r="AN22" i="96"/>
  <c r="AI19" i="43"/>
  <c r="AN19" i="43"/>
  <c r="AI19" i="95"/>
  <c r="AN19" i="95"/>
  <c r="Y25" i="44"/>
  <c r="X25" i="44"/>
  <c r="Y18" i="83"/>
  <c r="X18" i="83"/>
  <c r="AI17" i="83"/>
  <c r="AN17" i="83"/>
  <c r="AI17" i="18"/>
  <c r="AN17" i="18"/>
  <c r="W16" i="98"/>
  <c r="AG15" i="98"/>
  <c r="AP15" i="98" s="1"/>
  <c r="AF15" i="98"/>
  <c r="AO15" i="98" s="1"/>
  <c r="AE15" i="98"/>
  <c r="AI24" i="44"/>
  <c r="AN24" i="44"/>
  <c r="W19" i="87"/>
  <c r="AF18" i="87"/>
  <c r="AO18" i="87" s="1"/>
  <c r="AE18" i="87"/>
  <c r="AG18" i="87"/>
  <c r="AP18" i="87" s="1"/>
  <c r="AH16" i="42"/>
  <c r="AQ16" i="42" s="1"/>
  <c r="AR26" i="46"/>
  <c r="AR15" i="42"/>
  <c r="Z18" i="99"/>
  <c r="AI15" i="10"/>
  <c r="AN15" i="10"/>
  <c r="AH27" i="105"/>
  <c r="AQ27" i="105" s="1"/>
  <c r="AH14" i="90"/>
  <c r="AQ14" i="90" s="1"/>
  <c r="AH29" i="89"/>
  <c r="AQ29" i="89" s="1"/>
  <c r="AI15" i="50"/>
  <c r="AN15" i="50"/>
  <c r="W24" i="13"/>
  <c r="AG23" i="13"/>
  <c r="AP23" i="13" s="1"/>
  <c r="AF23" i="13"/>
  <c r="AO23" i="13" s="1"/>
  <c r="AE23" i="13"/>
  <c r="AH27" i="47"/>
  <c r="AQ27" i="47" s="1"/>
  <c r="AR17" i="91"/>
  <c r="AR23" i="88"/>
  <c r="AH27" i="52"/>
  <c r="AQ27" i="52" s="1"/>
  <c r="AH27" i="46"/>
  <c r="AQ27" i="46" s="1"/>
  <c r="AR22" i="104"/>
  <c r="AI25" i="32"/>
  <c r="AN25" i="32"/>
  <c r="AH18" i="91"/>
  <c r="AQ18" i="91" s="1"/>
  <c r="AR27" i="93"/>
  <c r="Y16" i="10"/>
  <c r="X16" i="10"/>
  <c r="Z27" i="105"/>
  <c r="Z14" i="90"/>
  <c r="Z29" i="89"/>
  <c r="Y16" i="50"/>
  <c r="X16" i="50"/>
  <c r="Y20" i="43"/>
  <c r="X20" i="43"/>
  <c r="Y24" i="92"/>
  <c r="X24" i="92"/>
  <c r="AE27" i="47"/>
  <c r="W28" i="47"/>
  <c r="AF27" i="47"/>
  <c r="AO27" i="47" s="1"/>
  <c r="AG27" i="47"/>
  <c r="AP27" i="47" s="1"/>
  <c r="AR17" i="103"/>
  <c r="AH19" i="41"/>
  <c r="AQ19" i="41" s="1"/>
  <c r="AH23" i="104"/>
  <c r="AQ23" i="104" s="1"/>
  <c r="Y23" i="9"/>
  <c r="X23" i="9"/>
  <c r="Z23" i="9" s="1"/>
  <c r="AI14" i="102"/>
  <c r="AN14" i="102"/>
  <c r="AR18" i="41"/>
  <c r="AR26" i="47"/>
  <c r="Y29" i="97"/>
  <c r="X29" i="97"/>
  <c r="Z18" i="91"/>
  <c r="AR28" i="89"/>
  <c r="AR19" i="16"/>
  <c r="AI15" i="35"/>
  <c r="AN15" i="35"/>
  <c r="Y23" i="54"/>
  <c r="X23" i="54"/>
  <c r="AF27" i="86"/>
  <c r="AO27" i="86" s="1"/>
  <c r="AE27" i="86"/>
  <c r="W28" i="86"/>
  <c r="AG27" i="86"/>
  <c r="AP27" i="86" s="1"/>
  <c r="W27" i="15"/>
  <c r="AE26" i="15"/>
  <c r="AN26" i="15" s="1"/>
  <c r="AG26" i="15"/>
  <c r="AF26" i="15"/>
  <c r="AO26" i="15" s="1"/>
  <c r="Z19" i="41"/>
  <c r="W24" i="104"/>
  <c r="AF23" i="104"/>
  <c r="AO23" i="104" s="1"/>
  <c r="AE23" i="104"/>
  <c r="AG23" i="104"/>
  <c r="AP23" i="104" s="1"/>
  <c r="AI22" i="51"/>
  <c r="AN22" i="51"/>
  <c r="Y26" i="32"/>
  <c r="X26" i="32"/>
  <c r="AR13" i="90"/>
  <c r="AI21" i="58"/>
  <c r="AN21" i="58"/>
  <c r="AH28" i="93"/>
  <c r="AQ28" i="93" s="1"/>
  <c r="Y16" i="35"/>
  <c r="X16" i="35"/>
  <c r="Z16" i="35" s="1"/>
  <c r="Y23" i="84"/>
  <c r="X23" i="84"/>
  <c r="AI23" i="92"/>
  <c r="AN23" i="92"/>
  <c r="AI22" i="54"/>
  <c r="AN22" i="54"/>
  <c r="Z26" i="32" l="1"/>
  <c r="Z20" i="95"/>
  <c r="Z23" i="96"/>
  <c r="AF27" i="52"/>
  <c r="AO27" i="52" s="1"/>
  <c r="W28" i="46"/>
  <c r="X28" i="46" s="1"/>
  <c r="W28" i="52"/>
  <c r="Z24" i="53"/>
  <c r="AG27" i="46"/>
  <c r="AP27" i="46" s="1"/>
  <c r="AG27" i="52"/>
  <c r="AP27" i="52" s="1"/>
  <c r="Z16" i="10"/>
  <c r="AE16" i="10" s="1"/>
  <c r="Z16" i="50"/>
  <c r="W17" i="50" s="1"/>
  <c r="W19" i="103"/>
  <c r="AE18" i="103"/>
  <c r="Z23" i="54"/>
  <c r="AE23" i="54" s="1"/>
  <c r="Z24" i="92"/>
  <c r="W15" i="94"/>
  <c r="Z18" i="83"/>
  <c r="AF18" i="83" s="1"/>
  <c r="AO18" i="83" s="1"/>
  <c r="W24" i="54"/>
  <c r="AF23" i="54"/>
  <c r="AO23" i="54" s="1"/>
  <c r="AF16" i="10"/>
  <c r="AO16" i="10" s="1"/>
  <c r="AG16" i="10"/>
  <c r="AP16" i="10" s="1"/>
  <c r="AG20" i="95"/>
  <c r="AP20" i="95" s="1"/>
  <c r="AF20" i="95"/>
  <c r="AO20" i="95" s="1"/>
  <c r="AE20" i="95"/>
  <c r="W21" i="95"/>
  <c r="AE24" i="53"/>
  <c r="AN24" i="53" s="1"/>
  <c r="AG24" i="53"/>
  <c r="AF24" i="53"/>
  <c r="AO24" i="53" s="1"/>
  <c r="W25" i="53"/>
  <c r="AF24" i="92"/>
  <c r="AO24" i="92" s="1"/>
  <c r="AE24" i="92"/>
  <c r="AG24" i="92"/>
  <c r="AP24" i="92" s="1"/>
  <c r="W25" i="92"/>
  <c r="AG23" i="9"/>
  <c r="AP23" i="9" s="1"/>
  <c r="AP25" i="9" s="1"/>
  <c r="AE23" i="9"/>
  <c r="AF23" i="9"/>
  <c r="AO23" i="9" s="1"/>
  <c r="AO25" i="9" s="1"/>
  <c r="AI27" i="47"/>
  <c r="AN27" i="47"/>
  <c r="AG27" i="105"/>
  <c r="AP27" i="105" s="1"/>
  <c r="AF27" i="105"/>
  <c r="AO27" i="105" s="1"/>
  <c r="W28" i="105"/>
  <c r="AE27" i="105"/>
  <c r="AR22" i="54"/>
  <c r="AH16" i="35"/>
  <c r="AQ16" i="35" s="1"/>
  <c r="AH26" i="32"/>
  <c r="AQ26" i="32" s="1"/>
  <c r="Y28" i="86"/>
  <c r="X28" i="86"/>
  <c r="AE18" i="91"/>
  <c r="AG18" i="91"/>
  <c r="AP18" i="91" s="1"/>
  <c r="W19" i="91"/>
  <c r="AF18" i="91"/>
  <c r="AO18" i="91" s="1"/>
  <c r="AH24" i="92"/>
  <c r="AQ24" i="92" s="1"/>
  <c r="AH16" i="50"/>
  <c r="AQ16" i="50" s="1"/>
  <c r="AH16" i="10"/>
  <c r="AQ16" i="10" s="1"/>
  <c r="Y16" i="98"/>
  <c r="X16" i="98"/>
  <c r="AR19" i="95"/>
  <c r="Y25" i="45"/>
  <c r="X25" i="45"/>
  <c r="Y16" i="48"/>
  <c r="X16" i="48"/>
  <c r="Z16" i="48" s="1"/>
  <c r="Y23" i="100"/>
  <c r="X23" i="100"/>
  <c r="Y15" i="82"/>
  <c r="X15" i="82"/>
  <c r="AI28" i="93"/>
  <c r="AN28" i="93"/>
  <c r="Y28" i="46"/>
  <c r="Y19" i="103"/>
  <c r="X19" i="103"/>
  <c r="AG16" i="35"/>
  <c r="AP16" i="35" s="1"/>
  <c r="AE16" i="35"/>
  <c r="AF16" i="35"/>
  <c r="AO16" i="35" s="1"/>
  <c r="W17" i="35"/>
  <c r="W27" i="32"/>
  <c r="AE26" i="32"/>
  <c r="AF26" i="32"/>
  <c r="AO26" i="32" s="1"/>
  <c r="AG26" i="32"/>
  <c r="AP26" i="32" s="1"/>
  <c r="AI23" i="104"/>
  <c r="AN23" i="104"/>
  <c r="AI26" i="15"/>
  <c r="AP26" i="15"/>
  <c r="AI27" i="86"/>
  <c r="AN27" i="86"/>
  <c r="AR15" i="35"/>
  <c r="AH29" i="97"/>
  <c r="AQ29" i="97" s="1"/>
  <c r="Y24" i="13"/>
  <c r="X24" i="13"/>
  <c r="AR24" i="44"/>
  <c r="AI15" i="85"/>
  <c r="AN15" i="85"/>
  <c r="AI15" i="48"/>
  <c r="AN15" i="48"/>
  <c r="AI22" i="100"/>
  <c r="AN22" i="100"/>
  <c r="AH23" i="96"/>
  <c r="AQ23" i="96" s="1"/>
  <c r="AR22" i="9"/>
  <c r="AI18" i="103"/>
  <c r="AN18" i="103"/>
  <c r="AI27" i="52"/>
  <c r="AN27" i="52"/>
  <c r="Z29" i="97"/>
  <c r="AR15" i="10"/>
  <c r="AR17" i="18"/>
  <c r="AH25" i="44"/>
  <c r="AQ25" i="44" s="1"/>
  <c r="AR19" i="43"/>
  <c r="AH24" i="53"/>
  <c r="AQ24" i="53" s="1"/>
  <c r="AH15" i="102"/>
  <c r="AQ15" i="102" s="1"/>
  <c r="Y16" i="85"/>
  <c r="X16" i="85"/>
  <c r="AF20" i="16"/>
  <c r="AO20" i="16" s="1"/>
  <c r="AG20" i="16"/>
  <c r="AP20" i="16" s="1"/>
  <c r="W21" i="16"/>
  <c r="AE20" i="16"/>
  <c r="W25" i="88"/>
  <c r="AF24" i="88"/>
  <c r="AO24" i="88" s="1"/>
  <c r="AG24" i="88"/>
  <c r="AP24" i="88" s="1"/>
  <c r="AE24" i="88"/>
  <c r="W24" i="96"/>
  <c r="AG23" i="96"/>
  <c r="AP23" i="96" s="1"/>
  <c r="AF23" i="96"/>
  <c r="AO23" i="96" s="1"/>
  <c r="AE23" i="96"/>
  <c r="AH18" i="18"/>
  <c r="AQ18" i="18" s="1"/>
  <c r="AI27" i="46"/>
  <c r="AN27" i="46"/>
  <c r="Y17" i="42"/>
  <c r="X17" i="42"/>
  <c r="Z17" i="42" s="1"/>
  <c r="AH23" i="84"/>
  <c r="AQ23" i="84" s="1"/>
  <c r="Y27" i="15"/>
  <c r="X27" i="15"/>
  <c r="AR14" i="102"/>
  <c r="AH20" i="43"/>
  <c r="AQ20" i="43" s="1"/>
  <c r="AG29" i="89"/>
  <c r="AP29" i="89" s="1"/>
  <c r="AE29" i="89"/>
  <c r="W30" i="89"/>
  <c r="AF29" i="89"/>
  <c r="AO29" i="89" s="1"/>
  <c r="AR15" i="50"/>
  <c r="W19" i="99"/>
  <c r="AG18" i="99"/>
  <c r="AP18" i="99" s="1"/>
  <c r="AF18" i="99"/>
  <c r="AO18" i="99" s="1"/>
  <c r="AE18" i="99"/>
  <c r="AI18" i="87"/>
  <c r="AN18" i="87"/>
  <c r="AI15" i="98"/>
  <c r="AN15" i="98"/>
  <c r="Z25" i="44"/>
  <c r="AF26" i="101"/>
  <c r="AO26" i="101" s="1"/>
  <c r="AE26" i="101"/>
  <c r="AG26" i="101"/>
  <c r="AP26" i="101" s="1"/>
  <c r="W27" i="101"/>
  <c r="Z15" i="102"/>
  <c r="Y18" i="55"/>
  <c r="X18" i="55"/>
  <c r="Y19" i="49"/>
  <c r="X19" i="49"/>
  <c r="Y29" i="93"/>
  <c r="X29" i="93"/>
  <c r="AH23" i="51"/>
  <c r="AQ23" i="51" s="1"/>
  <c r="Z18" i="18"/>
  <c r="AI16" i="42"/>
  <c r="AN16" i="42"/>
  <c r="AR23" i="92"/>
  <c r="AR21" i="58"/>
  <c r="AR22" i="51"/>
  <c r="W20" i="41"/>
  <c r="AF19" i="41"/>
  <c r="AO19" i="41" s="1"/>
  <c r="AE19" i="41"/>
  <c r="AG19" i="41"/>
  <c r="AP19" i="41" s="1"/>
  <c r="AH23" i="9"/>
  <c r="AQ23" i="9" s="1"/>
  <c r="AQ25" i="9" s="1"/>
  <c r="AZ3" i="9"/>
  <c r="AX22" i="9" s="1"/>
  <c r="Y28" i="47"/>
  <c r="X28" i="47"/>
  <c r="Z20" i="43"/>
  <c r="W15" i="90"/>
  <c r="AG14" i="90"/>
  <c r="AP14" i="90" s="1"/>
  <c r="AF14" i="90"/>
  <c r="AO14" i="90" s="1"/>
  <c r="AE14" i="90"/>
  <c r="AI23" i="13"/>
  <c r="AN23" i="13"/>
  <c r="AR17" i="83"/>
  <c r="AR22" i="96"/>
  <c r="Y24" i="20"/>
  <c r="X24" i="20"/>
  <c r="Y20" i="11"/>
  <c r="X20" i="11"/>
  <c r="Z20" i="11" s="1"/>
  <c r="AI17" i="55"/>
  <c r="AN17" i="55"/>
  <c r="AR22" i="84"/>
  <c r="AH22" i="58"/>
  <c r="AQ22" i="58" s="1"/>
  <c r="AR23" i="53"/>
  <c r="AE23" i="51"/>
  <c r="AF23" i="51"/>
  <c r="AO23" i="51" s="1"/>
  <c r="AG23" i="51"/>
  <c r="AP23" i="51" s="1"/>
  <c r="W24" i="51"/>
  <c r="Y15" i="94"/>
  <c r="X15" i="94"/>
  <c r="Y24" i="104"/>
  <c r="X24" i="104"/>
  <c r="Z24" i="104" s="1"/>
  <c r="AH23" i="54"/>
  <c r="AQ23" i="54" s="1"/>
  <c r="Z23" i="84"/>
  <c r="AR25" i="32"/>
  <c r="Y19" i="87"/>
  <c r="X19" i="87"/>
  <c r="Z19" i="87" s="1"/>
  <c r="AH18" i="83"/>
  <c r="AQ18" i="83" s="1"/>
  <c r="AR28" i="97"/>
  <c r="AI24" i="45"/>
  <c r="AN24" i="45"/>
  <c r="AI23" i="20"/>
  <c r="AN23" i="20"/>
  <c r="AI19" i="11"/>
  <c r="AN19" i="11"/>
  <c r="AI14" i="82"/>
  <c r="AN14" i="82"/>
  <c r="AI18" i="49"/>
  <c r="AR18" i="49" s="1"/>
  <c r="AN18" i="49"/>
  <c r="AH20" i="95"/>
  <c r="AQ20" i="95" s="1"/>
  <c r="Z22" i="58"/>
  <c r="Y28" i="52"/>
  <c r="X28" i="52"/>
  <c r="AI14" i="94"/>
  <c r="AN14" i="94"/>
  <c r="Z23" i="100" l="1"/>
  <c r="AG16" i="50"/>
  <c r="AP16" i="50" s="1"/>
  <c r="AG18" i="83"/>
  <c r="AP18" i="83" s="1"/>
  <c r="AF16" i="50"/>
  <c r="AO16" i="50" s="1"/>
  <c r="AE18" i="83"/>
  <c r="AI18" i="83" s="1"/>
  <c r="Z15" i="94"/>
  <c r="Z15" i="82"/>
  <c r="Z25" i="45"/>
  <c r="AE16" i="50"/>
  <c r="W17" i="10"/>
  <c r="Y17" i="10" s="1"/>
  <c r="Z17" i="10" s="1"/>
  <c r="W19" i="83"/>
  <c r="Y19" i="83" s="1"/>
  <c r="AG23" i="54"/>
  <c r="AP23" i="54" s="1"/>
  <c r="Z28" i="52"/>
  <c r="AF28" i="52"/>
  <c r="AO28" i="52" s="1"/>
  <c r="AG28" i="52"/>
  <c r="AP28" i="52" s="1"/>
  <c r="W29" i="52"/>
  <c r="AE28" i="52"/>
  <c r="AG19" i="87"/>
  <c r="AP19" i="87" s="1"/>
  <c r="W20" i="87"/>
  <c r="AE19" i="87"/>
  <c r="AF19" i="87"/>
  <c r="AO19" i="87" s="1"/>
  <c r="AE20" i="11"/>
  <c r="W21" i="11"/>
  <c r="AG20" i="11"/>
  <c r="AP20" i="11" s="1"/>
  <c r="AF20" i="11"/>
  <c r="AO20" i="11" s="1"/>
  <c r="AH18" i="55"/>
  <c r="AQ18" i="55" s="1"/>
  <c r="Y19" i="99"/>
  <c r="X19" i="99"/>
  <c r="AI29" i="89"/>
  <c r="AR29" i="89" s="1"/>
  <c r="AN29" i="89"/>
  <c r="AE17" i="42"/>
  <c r="AF17" i="42"/>
  <c r="AO17" i="42" s="1"/>
  <c r="AG17" i="42"/>
  <c r="AP17" i="42" s="1"/>
  <c r="W18" i="42"/>
  <c r="Y25" i="88"/>
  <c r="Z25" i="88" s="1"/>
  <c r="X25" i="88"/>
  <c r="Z16" i="85"/>
  <c r="AH16" i="85"/>
  <c r="AQ16" i="85" s="1"/>
  <c r="AR22" i="100"/>
  <c r="AR27" i="86"/>
  <c r="AH28" i="46"/>
  <c r="AQ28" i="46" s="1"/>
  <c r="W16" i="82"/>
  <c r="AG15" i="82"/>
  <c r="AP15" i="82" s="1"/>
  <c r="AF15" i="82"/>
  <c r="AO15" i="82" s="1"/>
  <c r="AE15" i="82"/>
  <c r="AG16" i="48"/>
  <c r="AP16" i="48" s="1"/>
  <c r="AE16" i="48"/>
  <c r="AF16" i="48"/>
  <c r="AO16" i="48" s="1"/>
  <c r="W17" i="48"/>
  <c r="AH28" i="86"/>
  <c r="AQ28" i="86" s="1"/>
  <c r="AI20" i="95"/>
  <c r="AN20" i="95"/>
  <c r="AH29" i="93"/>
  <c r="AQ29" i="93" s="1"/>
  <c r="AI14" i="90"/>
  <c r="AN14" i="90"/>
  <c r="AI19" i="41"/>
  <c r="AN19" i="41"/>
  <c r="Z29" i="93"/>
  <c r="Z18" i="55"/>
  <c r="AI26" i="101"/>
  <c r="AN26" i="101"/>
  <c r="AR18" i="87"/>
  <c r="Y24" i="96"/>
  <c r="X24" i="96"/>
  <c r="Z24" i="96" s="1"/>
  <c r="AR27" i="52"/>
  <c r="AH24" i="13"/>
  <c r="AQ24" i="13" s="1"/>
  <c r="AI16" i="35"/>
  <c r="AN16" i="35"/>
  <c r="Z28" i="46"/>
  <c r="AH16" i="98"/>
  <c r="AQ16" i="98" s="1"/>
  <c r="Z28" i="86"/>
  <c r="Y25" i="53"/>
  <c r="X25" i="53"/>
  <c r="AR19" i="11"/>
  <c r="AH19" i="87"/>
  <c r="AQ19" i="87" s="1"/>
  <c r="Y24" i="51"/>
  <c r="X24" i="51"/>
  <c r="Z28" i="47"/>
  <c r="AH28" i="47"/>
  <c r="AQ28" i="47" s="1"/>
  <c r="W23" i="58"/>
  <c r="AG22" i="58"/>
  <c r="AP22" i="58" s="1"/>
  <c r="AE22" i="58"/>
  <c r="AF22" i="58"/>
  <c r="AO22" i="58" s="1"/>
  <c r="AR23" i="20"/>
  <c r="AH15" i="94"/>
  <c r="AQ15" i="94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I20" i="16"/>
  <c r="AN20" i="16"/>
  <c r="AR15" i="48"/>
  <c r="Z24" i="13"/>
  <c r="AR26" i="15"/>
  <c r="AI26" i="32"/>
  <c r="AR26" i="32" s="1"/>
  <c r="AN26" i="32"/>
  <c r="AH23" i="100"/>
  <c r="AQ23" i="100" s="1"/>
  <c r="AH25" i="45"/>
  <c r="AQ25" i="45" s="1"/>
  <c r="Z16" i="98"/>
  <c r="Y25" i="92"/>
  <c r="X25" i="92"/>
  <c r="Z25" i="92" s="1"/>
  <c r="AI16" i="50"/>
  <c r="AN16" i="50"/>
  <c r="AE24" i="104"/>
  <c r="W25" i="104"/>
  <c r="AG24" i="104"/>
  <c r="AP24" i="104" s="1"/>
  <c r="AF24" i="104"/>
  <c r="AO24" i="104" s="1"/>
  <c r="AH20" i="11"/>
  <c r="AQ20" i="11" s="1"/>
  <c r="W19" i="18"/>
  <c r="AG18" i="18"/>
  <c r="AP18" i="18" s="1"/>
  <c r="AE18" i="18"/>
  <c r="AF18" i="18"/>
  <c r="AO18" i="18" s="1"/>
  <c r="AR14" i="94"/>
  <c r="AG15" i="94"/>
  <c r="AP15" i="94" s="1"/>
  <c r="AF15" i="94"/>
  <c r="AO15" i="94" s="1"/>
  <c r="W16" i="94"/>
  <c r="AE15" i="94"/>
  <c r="AI23" i="51"/>
  <c r="AN23" i="51"/>
  <c r="AH24" i="20"/>
  <c r="AQ24" i="20" s="1"/>
  <c r="S22" i="9"/>
  <c r="AC21" i="9"/>
  <c r="AB22" i="9" s="1"/>
  <c r="Y20" i="41"/>
  <c r="X20" i="41"/>
  <c r="Z20" i="41" s="1"/>
  <c r="AH19" i="49"/>
  <c r="AQ19" i="49" s="1"/>
  <c r="AG15" i="102"/>
  <c r="AP15" i="102" s="1"/>
  <c r="AF15" i="102"/>
  <c r="AO15" i="102" s="1"/>
  <c r="W16" i="102"/>
  <c r="AE15" i="102"/>
  <c r="AE25" i="44"/>
  <c r="W26" i="44"/>
  <c r="AF25" i="44"/>
  <c r="AO25" i="44" s="1"/>
  <c r="AG25" i="44"/>
  <c r="AP25" i="44" s="1"/>
  <c r="AI18" i="99"/>
  <c r="AN18" i="99"/>
  <c r="AH27" i="15"/>
  <c r="AQ27" i="15" s="1"/>
  <c r="AR27" i="46"/>
  <c r="AI24" i="88"/>
  <c r="AN24" i="88"/>
  <c r="Y21" i="16"/>
  <c r="X21" i="16"/>
  <c r="AR18" i="103"/>
  <c r="Y27" i="32"/>
  <c r="X27" i="32"/>
  <c r="AH19" i="103"/>
  <c r="AQ19" i="103" s="1"/>
  <c r="AE23" i="100"/>
  <c r="AG23" i="100"/>
  <c r="AP23" i="100" s="1"/>
  <c r="AF23" i="100"/>
  <c r="AO23" i="100" s="1"/>
  <c r="W24" i="100"/>
  <c r="AE25" i="45"/>
  <c r="AF25" i="45"/>
  <c r="AO25" i="45" s="1"/>
  <c r="AG25" i="45"/>
  <c r="AP25" i="45" s="1"/>
  <c r="W26" i="45"/>
  <c r="Y19" i="91"/>
  <c r="X19" i="91"/>
  <c r="AR27" i="47"/>
  <c r="AI24" i="53"/>
  <c r="AP24" i="53"/>
  <c r="Y17" i="50"/>
  <c r="X17" i="50"/>
  <c r="Z17" i="50" s="1"/>
  <c r="Y24" i="54"/>
  <c r="X24" i="54"/>
  <c r="AH28" i="52"/>
  <c r="AQ28" i="52" s="1"/>
  <c r="AR14" i="82"/>
  <c r="AR24" i="45"/>
  <c r="Z24" i="20"/>
  <c r="Y15" i="90"/>
  <c r="X15" i="90"/>
  <c r="Z15" i="90" s="1"/>
  <c r="Z19" i="49"/>
  <c r="Z27" i="15"/>
  <c r="AI23" i="96"/>
  <c r="AN23" i="96"/>
  <c r="AR15" i="85"/>
  <c r="AR23" i="104"/>
  <c r="Z19" i="103"/>
  <c r="AR28" i="93"/>
  <c r="AI27" i="105"/>
  <c r="AN27" i="105"/>
  <c r="AI24" i="92"/>
  <c r="AN24" i="92"/>
  <c r="X17" i="10"/>
  <c r="AG23" i="84"/>
  <c r="AP23" i="84" s="1"/>
  <c r="AF23" i="84"/>
  <c r="AO23" i="84" s="1"/>
  <c r="AE23" i="84"/>
  <c r="W24" i="84"/>
  <c r="AH24" i="104"/>
  <c r="AQ24" i="104" s="1"/>
  <c r="AR17" i="55"/>
  <c r="AR23" i="13"/>
  <c r="AF20" i="43"/>
  <c r="AO20" i="43" s="1"/>
  <c r="AG20" i="43"/>
  <c r="AP20" i="43" s="1"/>
  <c r="W21" i="43"/>
  <c r="AE20" i="43"/>
  <c r="AR16" i="42"/>
  <c r="Y27" i="101"/>
  <c r="X27" i="101"/>
  <c r="Z27" i="101" s="1"/>
  <c r="AR15" i="98"/>
  <c r="Y30" i="89"/>
  <c r="X30" i="89"/>
  <c r="AH17" i="42"/>
  <c r="AQ17" i="42" s="1"/>
  <c r="AF29" i="97"/>
  <c r="AO29" i="97" s="1"/>
  <c r="AG29" i="97"/>
  <c r="AP29" i="97" s="1"/>
  <c r="W30" i="97"/>
  <c r="AE29" i="97"/>
  <c r="Y17" i="35"/>
  <c r="X17" i="35"/>
  <c r="AH15" i="82"/>
  <c r="AQ15" i="82" s="1"/>
  <c r="AH16" i="48"/>
  <c r="AQ16" i="48" s="1"/>
  <c r="AI18" i="91"/>
  <c r="AN18" i="91"/>
  <c r="Y28" i="105"/>
  <c r="X28" i="105"/>
  <c r="Z28" i="105" s="1"/>
  <c r="AI23" i="9"/>
  <c r="AN23" i="9"/>
  <c r="AN25" i="9" s="1"/>
  <c r="Y21" i="95"/>
  <c r="X21" i="95"/>
  <c r="AI16" i="10"/>
  <c r="AN16" i="10"/>
  <c r="X19" i="83"/>
  <c r="AI23" i="54"/>
  <c r="AN23" i="54"/>
  <c r="Z19" i="83" l="1"/>
  <c r="AE19" i="83" s="1"/>
  <c r="AN18" i="83"/>
  <c r="Z21" i="16"/>
  <c r="Z17" i="35"/>
  <c r="W18" i="35" s="1"/>
  <c r="AE25" i="88"/>
  <c r="AF25" i="88"/>
  <c r="AO25" i="88" s="1"/>
  <c r="W26" i="88"/>
  <c r="AG25" i="88"/>
  <c r="AP25" i="88" s="1"/>
  <c r="W18" i="10"/>
  <c r="AG17" i="10"/>
  <c r="AP17" i="10" s="1"/>
  <c r="AF17" i="10"/>
  <c r="AO17" i="10" s="1"/>
  <c r="AE17" i="10"/>
  <c r="AG17" i="35"/>
  <c r="AP17" i="35" s="1"/>
  <c r="AF17" i="35"/>
  <c r="AO17" i="35" s="1"/>
  <c r="AF19" i="83"/>
  <c r="AO19" i="83" s="1"/>
  <c r="W20" i="83"/>
  <c r="AG19" i="83"/>
  <c r="AP19" i="83" s="1"/>
  <c r="AF21" i="16"/>
  <c r="AO21" i="16" s="1"/>
  <c r="AG21" i="16"/>
  <c r="AP21" i="16" s="1"/>
  <c r="AE21" i="16"/>
  <c r="W22" i="16"/>
  <c r="AG28" i="105"/>
  <c r="AP28" i="105" s="1"/>
  <c r="AF28" i="105"/>
  <c r="AO28" i="105" s="1"/>
  <c r="W29" i="105"/>
  <c r="AE28" i="105"/>
  <c r="AR16" i="10"/>
  <c r="X30" i="97"/>
  <c r="Y30" i="97"/>
  <c r="Z30" i="97" s="1"/>
  <c r="AH17" i="35"/>
  <c r="AQ17" i="35" s="1"/>
  <c r="AH27" i="101"/>
  <c r="AQ27" i="101" s="1"/>
  <c r="AI20" i="43"/>
  <c r="AN20" i="43"/>
  <c r="AR24" i="92"/>
  <c r="AF27" i="15"/>
  <c r="AO27" i="15" s="1"/>
  <c r="AE27" i="15"/>
  <c r="W28" i="15"/>
  <c r="AG27" i="15"/>
  <c r="AP27" i="15" s="1"/>
  <c r="AH17" i="50"/>
  <c r="AQ17" i="50" s="1"/>
  <c r="AR18" i="99"/>
  <c r="Y16" i="94"/>
  <c r="Z16" i="94" s="1"/>
  <c r="X16" i="94"/>
  <c r="X25" i="104"/>
  <c r="Y25" i="104"/>
  <c r="Z25" i="104"/>
  <c r="AC17" i="9"/>
  <c r="AB18" i="9" s="1"/>
  <c r="S18" i="9"/>
  <c r="AC11" i="9"/>
  <c r="AB12" i="9" s="1"/>
  <c r="S12" i="9"/>
  <c r="S6" i="9"/>
  <c r="AC5" i="9"/>
  <c r="AB6" i="9" s="1"/>
  <c r="AN22" i="58"/>
  <c r="AI22" i="58"/>
  <c r="AR16" i="35"/>
  <c r="AR19" i="41"/>
  <c r="AI16" i="48"/>
  <c r="AN16" i="48"/>
  <c r="Y16" i="82"/>
  <c r="Z16" i="82"/>
  <c r="X16" i="82"/>
  <c r="Y21" i="11"/>
  <c r="X21" i="11"/>
  <c r="AR23" i="54"/>
  <c r="AH21" i="95"/>
  <c r="AQ21" i="95" s="1"/>
  <c r="AH19" i="83"/>
  <c r="AQ19" i="83" s="1"/>
  <c r="Z21" i="95"/>
  <c r="AR18" i="91"/>
  <c r="AH30" i="89"/>
  <c r="AQ30" i="89" s="1"/>
  <c r="AF27" i="101"/>
  <c r="AO27" i="101" s="1"/>
  <c r="W28" i="101"/>
  <c r="AE27" i="101"/>
  <c r="AG27" i="101"/>
  <c r="AP27" i="101" s="1"/>
  <c r="Y21" i="43"/>
  <c r="X21" i="43"/>
  <c r="AR18" i="83"/>
  <c r="AF19" i="49"/>
  <c r="AO19" i="49" s="1"/>
  <c r="AG19" i="49"/>
  <c r="AP19" i="49" s="1"/>
  <c r="W20" i="49"/>
  <c r="AE19" i="49"/>
  <c r="AG17" i="50"/>
  <c r="AP17" i="50" s="1"/>
  <c r="W18" i="50"/>
  <c r="AF17" i="50"/>
  <c r="AO17" i="50" s="1"/>
  <c r="AE17" i="50"/>
  <c r="AH19" i="91"/>
  <c r="AQ19" i="91" s="1"/>
  <c r="AI23" i="100"/>
  <c r="AN23" i="100"/>
  <c r="AH27" i="32"/>
  <c r="AQ27" i="32" s="1"/>
  <c r="AI15" i="102"/>
  <c r="AN15" i="102"/>
  <c r="AK22" i="9"/>
  <c r="AT22" i="9" s="1"/>
  <c r="AI18" i="18"/>
  <c r="AN18" i="18"/>
  <c r="AI24" i="104"/>
  <c r="AN24" i="104"/>
  <c r="AE16" i="98"/>
  <c r="AG16" i="98"/>
  <c r="AP16" i="98" s="1"/>
  <c r="W17" i="98"/>
  <c r="AF16" i="98"/>
  <c r="AO16" i="98" s="1"/>
  <c r="AC16" i="9"/>
  <c r="AB17" i="9" s="1"/>
  <c r="S17" i="9"/>
  <c r="AC10" i="9"/>
  <c r="AB11" i="9" s="1"/>
  <c r="S11" i="9"/>
  <c r="AC4" i="9"/>
  <c r="AB5" i="9" s="1"/>
  <c r="S5" i="9"/>
  <c r="AH25" i="53"/>
  <c r="AQ25" i="53" s="1"/>
  <c r="AI20" i="11"/>
  <c r="AN20" i="11"/>
  <c r="AR23" i="9"/>
  <c r="AR25" i="9" s="1"/>
  <c r="Z30" i="89"/>
  <c r="Y24" i="84"/>
  <c r="X24" i="84"/>
  <c r="AR27" i="105"/>
  <c r="AH15" i="90"/>
  <c r="AQ15" i="90" s="1"/>
  <c r="Z19" i="91"/>
  <c r="AI25" i="45"/>
  <c r="AN25" i="45"/>
  <c r="Z27" i="32"/>
  <c r="Y16" i="102"/>
  <c r="X16" i="102"/>
  <c r="Z16" i="102" s="1"/>
  <c r="AR20" i="16"/>
  <c r="S16" i="9"/>
  <c r="AC15" i="9"/>
  <c r="AB16" i="9" s="1"/>
  <c r="AC9" i="9"/>
  <c r="AB10" i="9" s="1"/>
  <c r="S10" i="9"/>
  <c r="AC3" i="9"/>
  <c r="S4" i="9"/>
  <c r="Y23" i="58"/>
  <c r="X23" i="58"/>
  <c r="AF28" i="47"/>
  <c r="AO28" i="47" s="1"/>
  <c r="AE28" i="47"/>
  <c r="AG28" i="47"/>
  <c r="AP28" i="47" s="1"/>
  <c r="W29" i="47"/>
  <c r="Z25" i="53"/>
  <c r="AH24" i="96"/>
  <c r="AQ24" i="96" s="1"/>
  <c r="AR26" i="101"/>
  <c r="AR14" i="90"/>
  <c r="Y18" i="42"/>
  <c r="X18" i="42"/>
  <c r="AH19" i="99"/>
  <c r="AQ19" i="99" s="1"/>
  <c r="AI28" i="52"/>
  <c r="AN28" i="52"/>
  <c r="AI23" i="84"/>
  <c r="AN23" i="84"/>
  <c r="AF15" i="90"/>
  <c r="AO15" i="90" s="1"/>
  <c r="AE15" i="90"/>
  <c r="W16" i="90"/>
  <c r="AG15" i="90"/>
  <c r="AP15" i="90" s="1"/>
  <c r="AH24" i="54"/>
  <c r="AQ24" i="54" s="1"/>
  <c r="AR24" i="88"/>
  <c r="AR23" i="51"/>
  <c r="Y19" i="18"/>
  <c r="X19" i="18"/>
  <c r="AR16" i="50"/>
  <c r="AC20" i="9"/>
  <c r="AB21" i="9" s="1"/>
  <c r="S21" i="9"/>
  <c r="AC14" i="9"/>
  <c r="AB15" i="9" s="1"/>
  <c r="S15" i="9"/>
  <c r="S9" i="9"/>
  <c r="AC8" i="9"/>
  <c r="AB9" i="9" s="1"/>
  <c r="AH24" i="51"/>
  <c r="AQ24" i="51" s="1"/>
  <c r="AF24" i="96"/>
  <c r="AO24" i="96" s="1"/>
  <c r="AE24" i="96"/>
  <c r="AN24" i="96" s="1"/>
  <c r="AG24" i="96"/>
  <c r="W25" i="96"/>
  <c r="AE18" i="55"/>
  <c r="AG18" i="55"/>
  <c r="AP18" i="55" s="1"/>
  <c r="AF18" i="55"/>
  <c r="AO18" i="55" s="1"/>
  <c r="W19" i="55"/>
  <c r="AR20" i="95"/>
  <c r="AI15" i="82"/>
  <c r="AN15" i="82"/>
  <c r="AE16" i="85"/>
  <c r="W17" i="85"/>
  <c r="AG16" i="85"/>
  <c r="AP16" i="85" s="1"/>
  <c r="AF16" i="85"/>
  <c r="AO16" i="85" s="1"/>
  <c r="Z19" i="99"/>
  <c r="Y29" i="52"/>
  <c r="X29" i="52"/>
  <c r="AI29" i="97"/>
  <c r="AN29" i="97"/>
  <c r="AH17" i="10"/>
  <c r="AQ17" i="10" s="1"/>
  <c r="Z24" i="54"/>
  <c r="AR24" i="53"/>
  <c r="Y24" i="100"/>
  <c r="X24" i="100"/>
  <c r="Y26" i="44"/>
  <c r="X26" i="44"/>
  <c r="AH20" i="41"/>
  <c r="AQ20" i="41" s="1"/>
  <c r="AH25" i="92"/>
  <c r="AQ25" i="92" s="1"/>
  <c r="AF24" i="13"/>
  <c r="AO24" i="13" s="1"/>
  <c r="W25" i="13"/>
  <c r="AG24" i="13"/>
  <c r="AP24" i="13" s="1"/>
  <c r="AE24" i="13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Z24" i="51"/>
  <c r="AG28" i="86"/>
  <c r="AP28" i="86" s="1"/>
  <c r="AF28" i="86"/>
  <c r="AO28" i="86" s="1"/>
  <c r="AE28" i="86"/>
  <c r="W29" i="86"/>
  <c r="W29" i="46"/>
  <c r="AG28" i="46"/>
  <c r="AP28" i="46" s="1"/>
  <c r="AE28" i="46"/>
  <c r="AF28" i="46"/>
  <c r="AO28" i="46" s="1"/>
  <c r="W30" i="93"/>
  <c r="AG29" i="93"/>
  <c r="AP29" i="93" s="1"/>
  <c r="AF29" i="93"/>
  <c r="AO29" i="93" s="1"/>
  <c r="AE29" i="93"/>
  <c r="Y17" i="48"/>
  <c r="X17" i="48"/>
  <c r="AH25" i="88"/>
  <c r="AQ25" i="88" s="1"/>
  <c r="AI19" i="87"/>
  <c r="AN19" i="87"/>
  <c r="AH28" i="105"/>
  <c r="AQ28" i="105" s="1"/>
  <c r="W20" i="103"/>
  <c r="AG19" i="103"/>
  <c r="AP19" i="103" s="1"/>
  <c r="AF19" i="103"/>
  <c r="AO19" i="103" s="1"/>
  <c r="AE19" i="103"/>
  <c r="AR23" i="96"/>
  <c r="AF24" i="20"/>
  <c r="AO24" i="20" s="1"/>
  <c r="AE24" i="20"/>
  <c r="W25" i="20"/>
  <c r="AG24" i="20"/>
  <c r="AP24" i="20" s="1"/>
  <c r="Y26" i="45"/>
  <c r="X26" i="45"/>
  <c r="AH21" i="16"/>
  <c r="AQ21" i="16" s="1"/>
  <c r="AI25" i="44"/>
  <c r="AN25" i="44"/>
  <c r="AF20" i="41"/>
  <c r="AO20" i="41" s="1"/>
  <c r="AE20" i="41"/>
  <c r="W21" i="41"/>
  <c r="AG20" i="41"/>
  <c r="AP20" i="41" s="1"/>
  <c r="AI15" i="94"/>
  <c r="AN15" i="94"/>
  <c r="AE25" i="92"/>
  <c r="AN25" i="92" s="1"/>
  <c r="W26" i="92"/>
  <c r="AF25" i="92"/>
  <c r="AO25" i="92" s="1"/>
  <c r="AG25" i="92"/>
  <c r="AC18" i="9"/>
  <c r="AB19" i="9" s="1"/>
  <c r="S19" i="9"/>
  <c r="AC12" i="9"/>
  <c r="AB13" i="9" s="1"/>
  <c r="S13" i="9"/>
  <c r="AC6" i="9"/>
  <c r="AB7" i="9" s="1"/>
  <c r="S7" i="9"/>
  <c r="AI17" i="42"/>
  <c r="AN17" i="42"/>
  <c r="Y20" i="87"/>
  <c r="X20" i="87"/>
  <c r="Z20" i="87" l="1"/>
  <c r="AE17" i="35"/>
  <c r="Z18" i="42"/>
  <c r="Z24" i="84"/>
  <c r="Z17" i="48"/>
  <c r="Z24" i="100"/>
  <c r="AG24" i="100" s="1"/>
  <c r="AP24" i="100" s="1"/>
  <c r="Z21" i="11"/>
  <c r="AG21" i="11" s="1"/>
  <c r="AP21" i="11" s="1"/>
  <c r="W25" i="84"/>
  <c r="AG24" i="84"/>
  <c r="AP24" i="84" s="1"/>
  <c r="AF24" i="84"/>
  <c r="AO24" i="84" s="1"/>
  <c r="AE24" i="84"/>
  <c r="W25" i="100"/>
  <c r="W22" i="11"/>
  <c r="AE21" i="11"/>
  <c r="AE17" i="48"/>
  <c r="W18" i="48"/>
  <c r="AG17" i="48"/>
  <c r="AP17" i="48" s="1"/>
  <c r="AF17" i="48"/>
  <c r="AO17" i="48" s="1"/>
  <c r="AG16" i="94"/>
  <c r="AP16" i="94" s="1"/>
  <c r="AE16" i="94"/>
  <c r="AF16" i="94"/>
  <c r="AO16" i="94" s="1"/>
  <c r="W17" i="94"/>
  <c r="AG20" i="87"/>
  <c r="AP20" i="87" s="1"/>
  <c r="AF20" i="87"/>
  <c r="AO20" i="87" s="1"/>
  <c r="AE20" i="87"/>
  <c r="W21" i="87"/>
  <c r="AJ7" i="9"/>
  <c r="AK7" i="9"/>
  <c r="AT7" i="9" s="1"/>
  <c r="AR25" i="44"/>
  <c r="AI28" i="86"/>
  <c r="AN28" i="86"/>
  <c r="AK5" i="9"/>
  <c r="AT5" i="9" s="1"/>
  <c r="AJ5" i="9"/>
  <c r="AR23" i="100"/>
  <c r="AI19" i="49"/>
  <c r="AN19" i="49"/>
  <c r="AH21" i="43"/>
  <c r="AQ21" i="43" s="1"/>
  <c r="Y28" i="101"/>
  <c r="X28" i="101"/>
  <c r="Z28" i="101" s="1"/>
  <c r="AJ6" i="9"/>
  <c r="AK6" i="9"/>
  <c r="AT6" i="9" s="1"/>
  <c r="AF25" i="104"/>
  <c r="AO25" i="104" s="1"/>
  <c r="W26" i="104"/>
  <c r="AE25" i="104"/>
  <c r="AG25" i="104"/>
  <c r="AP25" i="104" s="1"/>
  <c r="Y22" i="16"/>
  <c r="X22" i="16"/>
  <c r="Y18" i="35"/>
  <c r="X18" i="35"/>
  <c r="Y18" i="10"/>
  <c r="X18" i="10"/>
  <c r="AH26" i="45"/>
  <c r="AQ26" i="45" s="1"/>
  <c r="AI24" i="20"/>
  <c r="AN24" i="20"/>
  <c r="Z26" i="45"/>
  <c r="AI29" i="93"/>
  <c r="AN29" i="93"/>
  <c r="AI24" i="13"/>
  <c r="AN24" i="13"/>
  <c r="AH29" i="52"/>
  <c r="AQ29" i="52" s="1"/>
  <c r="AH19" i="18"/>
  <c r="AQ19" i="18" s="1"/>
  <c r="AR23" i="84"/>
  <c r="AI28" i="47"/>
  <c r="AN28" i="47"/>
  <c r="AB4" i="9"/>
  <c r="AJ3" i="9"/>
  <c r="AR25" i="45"/>
  <c r="AF30" i="89"/>
  <c r="AO30" i="89" s="1"/>
  <c r="AE30" i="89"/>
  <c r="AG30" i="89"/>
  <c r="AP30" i="89" s="1"/>
  <c r="W31" i="89"/>
  <c r="Y17" i="98"/>
  <c r="X17" i="98"/>
  <c r="AR18" i="18"/>
  <c r="AI17" i="50"/>
  <c r="AN17" i="50"/>
  <c r="Y20" i="49"/>
  <c r="X20" i="49"/>
  <c r="Z21" i="43"/>
  <c r="AH16" i="82"/>
  <c r="AQ16" i="82" s="1"/>
  <c r="AI28" i="105"/>
  <c r="AN28" i="105"/>
  <c r="AI21" i="16"/>
  <c r="AN21" i="16"/>
  <c r="Y20" i="83"/>
  <c r="X20" i="83"/>
  <c r="Z20" i="83" s="1"/>
  <c r="AH24" i="100"/>
  <c r="AQ24" i="100" s="1"/>
  <c r="AI28" i="46"/>
  <c r="AN28" i="46"/>
  <c r="AJ8" i="9"/>
  <c r="AK8" i="9"/>
  <c r="AT8" i="9" s="1"/>
  <c r="AK13" i="9"/>
  <c r="AT13" i="9" s="1"/>
  <c r="AJ13" i="9"/>
  <c r="X26" i="92"/>
  <c r="Y26" i="92"/>
  <c r="Y21" i="41"/>
  <c r="X21" i="41"/>
  <c r="Y20" i="103"/>
  <c r="Z20" i="103" s="1"/>
  <c r="X20" i="103"/>
  <c r="Z29" i="52"/>
  <c r="Y17" i="85"/>
  <c r="X17" i="85"/>
  <c r="Y25" i="96"/>
  <c r="X25" i="96"/>
  <c r="AJ15" i="9"/>
  <c r="AK15" i="9"/>
  <c r="AT15" i="9" s="1"/>
  <c r="Z19" i="18"/>
  <c r="AH16" i="102"/>
  <c r="AQ16" i="102" s="1"/>
  <c r="W20" i="91"/>
  <c r="AF19" i="91"/>
  <c r="AO19" i="91" s="1"/>
  <c r="AG19" i="91"/>
  <c r="AP19" i="91" s="1"/>
  <c r="AE19" i="91"/>
  <c r="AK11" i="9"/>
  <c r="AT11" i="9" s="1"/>
  <c r="AJ11" i="9"/>
  <c r="AF16" i="82"/>
  <c r="AO16" i="82" s="1"/>
  <c r="W17" i="82"/>
  <c r="AG16" i="82"/>
  <c r="AP16" i="82" s="1"/>
  <c r="AE16" i="82"/>
  <c r="AH25" i="104"/>
  <c r="AQ25" i="104" s="1"/>
  <c r="AE30" i="97"/>
  <c r="AG30" i="97"/>
  <c r="AP30" i="97" s="1"/>
  <c r="W31" i="97"/>
  <c r="AF30" i="97"/>
  <c r="AO30" i="97" s="1"/>
  <c r="Y29" i="105"/>
  <c r="X29" i="105"/>
  <c r="AR29" i="97"/>
  <c r="AI18" i="55"/>
  <c r="AN18" i="55"/>
  <c r="AI20" i="41"/>
  <c r="AN20" i="41"/>
  <c r="AR19" i="87"/>
  <c r="AH17" i="48"/>
  <c r="AQ17" i="48" s="1"/>
  <c r="Y29" i="46"/>
  <c r="X29" i="46"/>
  <c r="W25" i="51"/>
  <c r="AE24" i="51"/>
  <c r="AF24" i="51"/>
  <c r="AO24" i="51" s="1"/>
  <c r="AG24" i="51"/>
  <c r="AP24" i="51" s="1"/>
  <c r="AJ14" i="9"/>
  <c r="AS14" i="9" s="1"/>
  <c r="AK14" i="9"/>
  <c r="Y25" i="13"/>
  <c r="X25" i="13"/>
  <c r="AH26" i="44"/>
  <c r="AQ26" i="44" s="1"/>
  <c r="AI16" i="85"/>
  <c r="AN16" i="85"/>
  <c r="Y19" i="55"/>
  <c r="X19" i="55"/>
  <c r="AI24" i="96"/>
  <c r="AP24" i="96"/>
  <c r="Y16" i="90"/>
  <c r="X16" i="90"/>
  <c r="Z16" i="90" s="1"/>
  <c r="AR28" i="52"/>
  <c r="AH18" i="42"/>
  <c r="AQ18" i="42" s="1"/>
  <c r="W26" i="53"/>
  <c r="AG25" i="53"/>
  <c r="AP25" i="53" s="1"/>
  <c r="AE25" i="53"/>
  <c r="AF25" i="53"/>
  <c r="AO25" i="53" s="1"/>
  <c r="AH23" i="58"/>
  <c r="AQ23" i="58" s="1"/>
  <c r="AQ25" i="58" s="1"/>
  <c r="AZ3" i="58"/>
  <c r="AJ10" i="9"/>
  <c r="AK10" i="9"/>
  <c r="AT10" i="9" s="1"/>
  <c r="AF16" i="102"/>
  <c r="AO16" i="102" s="1"/>
  <c r="AE16" i="102"/>
  <c r="AG16" i="102"/>
  <c r="AP16" i="102" s="1"/>
  <c r="W17" i="102"/>
  <c r="AI16" i="98"/>
  <c r="AN16" i="98"/>
  <c r="AJ22" i="9"/>
  <c r="Y18" i="50"/>
  <c r="X18" i="50"/>
  <c r="AG21" i="95"/>
  <c r="AP21" i="95" s="1"/>
  <c r="AF21" i="95"/>
  <c r="AO21" i="95" s="1"/>
  <c r="AE21" i="95"/>
  <c r="W22" i="95"/>
  <c r="AK12" i="9"/>
  <c r="AT12" i="9" s="1"/>
  <c r="AJ12" i="9"/>
  <c r="AH16" i="94"/>
  <c r="AQ16" i="94" s="1"/>
  <c r="Y28" i="15"/>
  <c r="X28" i="15"/>
  <c r="AR20" i="43"/>
  <c r="AH30" i="97"/>
  <c r="AQ30" i="97" s="1"/>
  <c r="AI17" i="10"/>
  <c r="AN17" i="10"/>
  <c r="Y26" i="88"/>
  <c r="X26" i="88"/>
  <c r="AI25" i="92"/>
  <c r="AP25" i="92"/>
  <c r="AJ19" i="9"/>
  <c r="AS19" i="9" s="1"/>
  <c r="AK19" i="9"/>
  <c r="Y30" i="93"/>
  <c r="X30" i="93"/>
  <c r="AJ23" i="9"/>
  <c r="AK23" i="9"/>
  <c r="AT23" i="9" s="1"/>
  <c r="Z26" i="44"/>
  <c r="AE19" i="99"/>
  <c r="AF19" i="99"/>
  <c r="AO19" i="99" s="1"/>
  <c r="AG19" i="99"/>
  <c r="AP19" i="99" s="1"/>
  <c r="W20" i="99"/>
  <c r="AJ21" i="9"/>
  <c r="AK21" i="9"/>
  <c r="AT21" i="9" s="1"/>
  <c r="AI15" i="90"/>
  <c r="AN15" i="90"/>
  <c r="AF18" i="42"/>
  <c r="AO18" i="42" s="1"/>
  <c r="AG18" i="42"/>
  <c r="AP18" i="42" s="1"/>
  <c r="W19" i="42"/>
  <c r="AE18" i="42"/>
  <c r="Z23" i="58"/>
  <c r="AJ16" i="9"/>
  <c r="AS16" i="9" s="1"/>
  <c r="AK16" i="9"/>
  <c r="AH24" i="84"/>
  <c r="AQ24" i="84" s="1"/>
  <c r="AJ17" i="9"/>
  <c r="AK17" i="9"/>
  <c r="AT17" i="9" s="1"/>
  <c r="AH21" i="11"/>
  <c r="AQ21" i="11" s="1"/>
  <c r="AR22" i="58"/>
  <c r="AI27" i="15"/>
  <c r="AN27" i="15"/>
  <c r="AH20" i="87"/>
  <c r="AQ20" i="87" s="1"/>
  <c r="AR17" i="42"/>
  <c r="AR15" i="94"/>
  <c r="Y25" i="20"/>
  <c r="X25" i="20"/>
  <c r="AI19" i="103"/>
  <c r="AN19" i="103"/>
  <c r="Y29" i="86"/>
  <c r="X29" i="86"/>
  <c r="AJ20" i="9"/>
  <c r="AK20" i="9"/>
  <c r="AT20" i="9" s="1"/>
  <c r="AG24" i="54"/>
  <c r="AP24" i="54" s="1"/>
  <c r="AF24" i="54"/>
  <c r="AO24" i="54" s="1"/>
  <c r="AE24" i="54"/>
  <c r="W25" i="54"/>
  <c r="AR15" i="82"/>
  <c r="AJ9" i="9"/>
  <c r="AK9" i="9"/>
  <c r="AT9" i="9" s="1"/>
  <c r="Y29" i="47"/>
  <c r="X29" i="47"/>
  <c r="Z29" i="47" s="1"/>
  <c r="AE27" i="32"/>
  <c r="AF27" i="32"/>
  <c r="AO27" i="32" s="1"/>
  <c r="W28" i="32"/>
  <c r="AG27" i="32"/>
  <c r="AP27" i="32" s="1"/>
  <c r="AR20" i="11"/>
  <c r="AR24" i="104"/>
  <c r="AR15" i="102"/>
  <c r="AI27" i="101"/>
  <c r="AN27" i="101"/>
  <c r="AR16" i="48"/>
  <c r="AJ18" i="9"/>
  <c r="AK18" i="9"/>
  <c r="AT18" i="9" s="1"/>
  <c r="AI19" i="83"/>
  <c r="AN19" i="83"/>
  <c r="AI17" i="35"/>
  <c r="AN17" i="35"/>
  <c r="AI25" i="88"/>
  <c r="AN25" i="88"/>
  <c r="Z25" i="20" l="1"/>
  <c r="Z30" i="93"/>
  <c r="Z26" i="88"/>
  <c r="Z17" i="85"/>
  <c r="AE17" i="85" s="1"/>
  <c r="AE24" i="100"/>
  <c r="AN24" i="100" s="1"/>
  <c r="AF24" i="100"/>
  <c r="AO24" i="100" s="1"/>
  <c r="Z18" i="10"/>
  <c r="Z29" i="86"/>
  <c r="Z29" i="105"/>
  <c r="AF29" i="105" s="1"/>
  <c r="AO29" i="105" s="1"/>
  <c r="Z25" i="13"/>
  <c r="AF25" i="13" s="1"/>
  <c r="AO25" i="13" s="1"/>
  <c r="Z26" i="92"/>
  <c r="AG26" i="92" s="1"/>
  <c r="AF21" i="11"/>
  <c r="AO21" i="11" s="1"/>
  <c r="Z18" i="50"/>
  <c r="Z29" i="46"/>
  <c r="Z22" i="16"/>
  <c r="AF29" i="86"/>
  <c r="AO29" i="86" s="1"/>
  <c r="AE29" i="86"/>
  <c r="W30" i="86"/>
  <c r="AG29" i="86"/>
  <c r="AP29" i="86" s="1"/>
  <c r="AE29" i="105"/>
  <c r="AG29" i="105"/>
  <c r="AP29" i="105" s="1"/>
  <c r="W30" i="105"/>
  <c r="W26" i="13"/>
  <c r="AG18" i="50"/>
  <c r="AP18" i="50" s="1"/>
  <c r="AE18" i="50"/>
  <c r="AF18" i="50"/>
  <c r="AO18" i="50" s="1"/>
  <c r="W19" i="50"/>
  <c r="AF29" i="46"/>
  <c r="AO29" i="46" s="1"/>
  <c r="AG29" i="46"/>
  <c r="AP29" i="46" s="1"/>
  <c r="AE29" i="46"/>
  <c r="W30" i="46"/>
  <c r="AE22" i="16"/>
  <c r="AF22" i="16"/>
  <c r="AO22" i="16" s="1"/>
  <c r="AG22" i="16"/>
  <c r="AP22" i="16" s="1"/>
  <c r="W23" i="16"/>
  <c r="AG25" i="20"/>
  <c r="AP25" i="20" s="1"/>
  <c r="AE25" i="20"/>
  <c r="AF25" i="20"/>
  <c r="AO25" i="20" s="1"/>
  <c r="W26" i="20"/>
  <c r="AF20" i="103"/>
  <c r="AO20" i="103" s="1"/>
  <c r="W21" i="103"/>
  <c r="AG20" i="103"/>
  <c r="AP20" i="103" s="1"/>
  <c r="AE20" i="103"/>
  <c r="W27" i="88"/>
  <c r="AF26" i="88"/>
  <c r="AO26" i="88" s="1"/>
  <c r="AG26" i="88"/>
  <c r="AP26" i="88" s="1"/>
  <c r="AE26" i="88"/>
  <c r="AE18" i="10"/>
  <c r="W19" i="10"/>
  <c r="AG18" i="10"/>
  <c r="AP18" i="10" s="1"/>
  <c r="AF18" i="10"/>
  <c r="AO18" i="10" s="1"/>
  <c r="AS18" i="9"/>
  <c r="AL18" i="9"/>
  <c r="AU18" i="9" s="1"/>
  <c r="Y28" i="32"/>
  <c r="X28" i="32"/>
  <c r="Z28" i="32" s="1"/>
  <c r="AI24" i="54"/>
  <c r="AN24" i="54"/>
  <c r="AI18" i="42"/>
  <c r="AN18" i="42"/>
  <c r="AI19" i="99"/>
  <c r="AR19" i="99" s="1"/>
  <c r="AN19" i="99"/>
  <c r="AS12" i="9"/>
  <c r="AL12" i="9"/>
  <c r="AU12" i="9" s="1"/>
  <c r="AR16" i="98"/>
  <c r="AI25" i="53"/>
  <c r="AN25" i="53"/>
  <c r="AR18" i="55"/>
  <c r="AI19" i="91"/>
  <c r="AN19" i="91"/>
  <c r="Z25" i="96"/>
  <c r="AH25" i="96"/>
  <c r="AQ25" i="96" s="1"/>
  <c r="AH20" i="103"/>
  <c r="AQ20" i="103" s="1"/>
  <c r="AS8" i="9"/>
  <c r="AL8" i="9"/>
  <c r="AU8" i="9" s="1"/>
  <c r="AR21" i="16"/>
  <c r="AR24" i="20"/>
  <c r="AH18" i="10"/>
  <c r="AQ18" i="10" s="1"/>
  <c r="AH22" i="16"/>
  <c r="AQ22" i="16" s="1"/>
  <c r="Y26" i="104"/>
  <c r="X26" i="104"/>
  <c r="Y17" i="94"/>
  <c r="X17" i="94"/>
  <c r="Y25" i="100"/>
  <c r="X25" i="100"/>
  <c r="AR25" i="88"/>
  <c r="Y25" i="54"/>
  <c r="X25" i="54"/>
  <c r="AH29" i="86"/>
  <c r="AQ29" i="86" s="1"/>
  <c r="AR27" i="15"/>
  <c r="AH26" i="88"/>
  <c r="AQ26" i="88" s="1"/>
  <c r="AR17" i="35"/>
  <c r="AS9" i="9"/>
  <c r="AL9" i="9"/>
  <c r="AU9" i="9" s="1"/>
  <c r="Y19" i="42"/>
  <c r="X19" i="42"/>
  <c r="AS21" i="9"/>
  <c r="AL21" i="9"/>
  <c r="AU21" i="9" s="1"/>
  <c r="AE26" i="44"/>
  <c r="W27" i="44"/>
  <c r="AF26" i="44"/>
  <c r="AO26" i="44" s="1"/>
  <c r="AG26" i="44"/>
  <c r="AP26" i="44" s="1"/>
  <c r="AL19" i="9"/>
  <c r="AU19" i="9" s="1"/>
  <c r="AT19" i="9"/>
  <c r="AH18" i="50"/>
  <c r="AQ18" i="50" s="1"/>
  <c r="AS10" i="9"/>
  <c r="AL10" i="9"/>
  <c r="AU10" i="9" s="1"/>
  <c r="AR16" i="85"/>
  <c r="AH25" i="13"/>
  <c r="AQ25" i="13" s="1"/>
  <c r="Y17" i="82"/>
  <c r="X17" i="82"/>
  <c r="Z17" i="82" s="1"/>
  <c r="AR17" i="50"/>
  <c r="AR24" i="13"/>
  <c r="AR19" i="49"/>
  <c r="AR28" i="86"/>
  <c r="Y21" i="87"/>
  <c r="X21" i="87"/>
  <c r="Z21" i="87" s="1"/>
  <c r="Y18" i="48"/>
  <c r="X18" i="48"/>
  <c r="AI27" i="32"/>
  <c r="AR27" i="32" s="1"/>
  <c r="AN27" i="32"/>
  <c r="AS17" i="9"/>
  <c r="AL17" i="9"/>
  <c r="AU17" i="9" s="1"/>
  <c r="AL16" i="9"/>
  <c r="AU16" i="9" s="1"/>
  <c r="AT16" i="9"/>
  <c r="Y17" i="102"/>
  <c r="X17" i="102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Y26" i="53"/>
  <c r="X26" i="53"/>
  <c r="AR24" i="96"/>
  <c r="X31" i="97"/>
  <c r="Y31" i="97"/>
  <c r="AH17" i="85"/>
  <c r="AQ17" i="85" s="1"/>
  <c r="AH26" i="92"/>
  <c r="AQ26" i="92" s="1"/>
  <c r="AR28" i="46"/>
  <c r="AH20" i="83"/>
  <c r="AQ20" i="83" s="1"/>
  <c r="AR28" i="105"/>
  <c r="W22" i="43"/>
  <c r="AG21" i="43"/>
  <c r="AP21" i="43" s="1"/>
  <c r="AF21" i="43"/>
  <c r="AO21" i="43" s="1"/>
  <c r="AE21" i="43"/>
  <c r="Y31" i="89"/>
  <c r="X31" i="89"/>
  <c r="Z31" i="89" s="1"/>
  <c r="AS3" i="9"/>
  <c r="AL3" i="9"/>
  <c r="AU3" i="9" s="1"/>
  <c r="AI20" i="87"/>
  <c r="AN20" i="87"/>
  <c r="AI16" i="94"/>
  <c r="AR16" i="94" s="1"/>
  <c r="AN16" i="94"/>
  <c r="AI17" i="48"/>
  <c r="AN17" i="48"/>
  <c r="AI24" i="84"/>
  <c r="AN24" i="84"/>
  <c r="W30" i="47"/>
  <c r="AF29" i="47"/>
  <c r="AO29" i="47" s="1"/>
  <c r="AG29" i="47"/>
  <c r="AP29" i="47" s="1"/>
  <c r="AE29" i="47"/>
  <c r="AR19" i="83"/>
  <c r="AR27" i="101"/>
  <c r="AH29" i="47"/>
  <c r="AQ29" i="47" s="1"/>
  <c r="AR19" i="103"/>
  <c r="Y20" i="99"/>
  <c r="X20" i="99"/>
  <c r="AS23" i="9"/>
  <c r="AL23" i="9"/>
  <c r="AU23" i="9" s="1"/>
  <c r="AR17" i="10"/>
  <c r="Y22" i="95"/>
  <c r="X22" i="95"/>
  <c r="AH19" i="55"/>
  <c r="AQ19" i="55" s="1"/>
  <c r="AI24" i="51"/>
  <c r="AN24" i="51"/>
  <c r="AH29" i="105"/>
  <c r="AQ29" i="105" s="1"/>
  <c r="AS11" i="9"/>
  <c r="AL11" i="9"/>
  <c r="AU11" i="9" s="1"/>
  <c r="Y20" i="91"/>
  <c r="X20" i="91"/>
  <c r="AF19" i="18"/>
  <c r="AO19" i="18" s="1"/>
  <c r="AE19" i="18"/>
  <c r="AG19" i="18"/>
  <c r="AP19" i="18" s="1"/>
  <c r="W20" i="18"/>
  <c r="W18" i="85"/>
  <c r="AH21" i="41"/>
  <c r="AQ21" i="41" s="1"/>
  <c r="AS13" i="9"/>
  <c r="AL13" i="9"/>
  <c r="AU13" i="9" s="1"/>
  <c r="AF20" i="83"/>
  <c r="AO20" i="83" s="1"/>
  <c r="AE20" i="83"/>
  <c r="W21" i="83"/>
  <c r="AG20" i="83"/>
  <c r="AP20" i="83" s="1"/>
  <c r="AH20" i="49"/>
  <c r="AQ20" i="49" s="1"/>
  <c r="AK4" i="9"/>
  <c r="AT4" i="9" s="1"/>
  <c r="AJ4" i="9"/>
  <c r="AR29" i="93"/>
  <c r="AH18" i="35"/>
  <c r="AQ18" i="35" s="1"/>
  <c r="AS6" i="9"/>
  <c r="AL6" i="9"/>
  <c r="AU6" i="9" s="1"/>
  <c r="AS20" i="9"/>
  <c r="AL20" i="9"/>
  <c r="AU20" i="9" s="1"/>
  <c r="AH25" i="20"/>
  <c r="AQ25" i="20" s="1"/>
  <c r="AE23" i="58"/>
  <c r="AG23" i="58"/>
  <c r="AP23" i="58" s="1"/>
  <c r="AP25" i="58" s="1"/>
  <c r="AF23" i="58"/>
  <c r="AO23" i="58" s="1"/>
  <c r="AO25" i="58" s="1"/>
  <c r="AH30" i="93"/>
  <c r="AQ30" i="93" s="1"/>
  <c r="AR25" i="92"/>
  <c r="AI21" i="95"/>
  <c r="AN21" i="95"/>
  <c r="AS22" i="9"/>
  <c r="AL22" i="9"/>
  <c r="AU22" i="9" s="1"/>
  <c r="AI16" i="102"/>
  <c r="AN16" i="102"/>
  <c r="AH16" i="90"/>
  <c r="AQ16" i="90" s="1"/>
  <c r="Z19" i="55"/>
  <c r="AL14" i="9"/>
  <c r="AU14" i="9" s="1"/>
  <c r="AT14" i="9"/>
  <c r="Y25" i="51"/>
  <c r="X25" i="51"/>
  <c r="AR20" i="41"/>
  <c r="AI30" i="97"/>
  <c r="AN30" i="97"/>
  <c r="Z21" i="41"/>
  <c r="Z20" i="49"/>
  <c r="AH17" i="98"/>
  <c r="AQ17" i="98" s="1"/>
  <c r="AI30" i="89"/>
  <c r="AN30" i="89"/>
  <c r="AG26" i="45"/>
  <c r="AP26" i="45" s="1"/>
  <c r="W27" i="45"/>
  <c r="AF26" i="45"/>
  <c r="AO26" i="45" s="1"/>
  <c r="AE26" i="45"/>
  <c r="Z18" i="35"/>
  <c r="AH28" i="101"/>
  <c r="AQ28" i="101" s="1"/>
  <c r="AS5" i="9"/>
  <c r="AL5" i="9"/>
  <c r="AU5" i="9" s="1"/>
  <c r="AI21" i="11"/>
  <c r="AN21" i="11"/>
  <c r="AR15" i="90"/>
  <c r="W31" i="93"/>
  <c r="AG30" i="93"/>
  <c r="AP30" i="93" s="1"/>
  <c r="AF30" i="93"/>
  <c r="AO30" i="93" s="1"/>
  <c r="AE30" i="93"/>
  <c r="Z28" i="15"/>
  <c r="AH28" i="15"/>
  <c r="AQ28" i="15" s="1"/>
  <c r="AG16" i="90"/>
  <c r="AP16" i="90" s="1"/>
  <c r="AF16" i="90"/>
  <c r="AO16" i="90" s="1"/>
  <c r="AE16" i="90"/>
  <c r="W17" i="90"/>
  <c r="AH29" i="46"/>
  <c r="AQ29" i="46" s="1"/>
  <c r="AI16" i="82"/>
  <c r="AN16" i="82"/>
  <c r="AS15" i="9"/>
  <c r="AL15" i="9"/>
  <c r="AU15" i="9" s="1"/>
  <c r="AE29" i="52"/>
  <c r="AG29" i="52"/>
  <c r="AP29" i="52" s="1"/>
  <c r="AF29" i="52"/>
  <c r="AO29" i="52" s="1"/>
  <c r="W30" i="52"/>
  <c r="Z17" i="98"/>
  <c r="AR28" i="47"/>
  <c r="AI25" i="104"/>
  <c r="AN25" i="104"/>
  <c r="AF28" i="101"/>
  <c r="AO28" i="101" s="1"/>
  <c r="AE28" i="101"/>
  <c r="W29" i="101"/>
  <c r="AG28" i="101"/>
  <c r="AP28" i="101" s="1"/>
  <c r="AS7" i="9"/>
  <c r="AL7" i="9"/>
  <c r="AU7" i="9" s="1"/>
  <c r="Y22" i="11"/>
  <c r="X22" i="11"/>
  <c r="Y25" i="84"/>
  <c r="Z25" i="84" s="1"/>
  <c r="X25" i="84"/>
  <c r="AI24" i="100" l="1"/>
  <c r="AE25" i="13"/>
  <c r="AG17" i="85"/>
  <c r="AP17" i="85" s="1"/>
  <c r="Z22" i="95"/>
  <c r="Z25" i="51"/>
  <c r="AF17" i="85"/>
  <c r="AO17" i="85" s="1"/>
  <c r="Z17" i="102"/>
  <c r="AE26" i="92"/>
  <c r="AN26" i="92" s="1"/>
  <c r="Z20" i="91"/>
  <c r="Z19" i="42"/>
  <c r="AF26" i="92"/>
  <c r="AO26" i="92" s="1"/>
  <c r="Z31" i="97"/>
  <c r="AG31" i="97" s="1"/>
  <c r="AP31" i="97" s="1"/>
  <c r="Z25" i="54"/>
  <c r="Z26" i="104"/>
  <c r="W27" i="104" s="1"/>
  <c r="W27" i="92"/>
  <c r="Z20" i="99"/>
  <c r="AG20" i="99" s="1"/>
  <c r="Z26" i="53"/>
  <c r="AF26" i="53" s="1"/>
  <c r="AO26" i="53" s="1"/>
  <c r="Z25" i="100"/>
  <c r="AF25" i="100" s="1"/>
  <c r="AO25" i="100" s="1"/>
  <c r="AG25" i="13"/>
  <c r="AP25" i="13" s="1"/>
  <c r="Z17" i="94"/>
  <c r="AF17" i="94" s="1"/>
  <c r="AO17" i="94" s="1"/>
  <c r="AF17" i="102"/>
  <c r="AO17" i="102" s="1"/>
  <c r="AE17" i="102"/>
  <c r="W18" i="102"/>
  <c r="AG17" i="102"/>
  <c r="AP17" i="102" s="1"/>
  <c r="AG19" i="42"/>
  <c r="AP19" i="42" s="1"/>
  <c r="W20" i="42"/>
  <c r="AE19" i="42"/>
  <c r="AF19" i="42"/>
  <c r="AO19" i="42" s="1"/>
  <c r="AG17" i="94"/>
  <c r="AP17" i="94" s="1"/>
  <c r="W21" i="99"/>
  <c r="AE20" i="99"/>
  <c r="AN20" i="99" s="1"/>
  <c r="AE21" i="87"/>
  <c r="W22" i="87"/>
  <c r="AG21" i="87"/>
  <c r="AP21" i="87" s="1"/>
  <c r="AF21" i="87"/>
  <c r="AO21" i="87" s="1"/>
  <c r="AG26" i="53"/>
  <c r="AP26" i="53" s="1"/>
  <c r="AF31" i="97"/>
  <c r="AO31" i="97" s="1"/>
  <c r="AE25" i="54"/>
  <c r="AF25" i="54"/>
  <c r="AO25" i="54" s="1"/>
  <c r="AG25" i="54"/>
  <c r="AP25" i="54" s="1"/>
  <c r="W26" i="54"/>
  <c r="W26" i="100"/>
  <c r="AE26" i="104"/>
  <c r="AF26" i="104"/>
  <c r="AO26" i="104" s="1"/>
  <c r="Y30" i="52"/>
  <c r="X30" i="52"/>
  <c r="Y30" i="47"/>
  <c r="X30" i="47"/>
  <c r="Y31" i="93"/>
  <c r="X31" i="93"/>
  <c r="AF18" i="35"/>
  <c r="AO18" i="35" s="1"/>
  <c r="AG18" i="35"/>
  <c r="AP18" i="35" s="1"/>
  <c r="W19" i="35"/>
  <c r="AE18" i="35"/>
  <c r="AF19" i="55"/>
  <c r="AO19" i="55" s="1"/>
  <c r="AG19" i="55"/>
  <c r="AP19" i="55" s="1"/>
  <c r="W20" i="55"/>
  <c r="AE19" i="55"/>
  <c r="AR24" i="100"/>
  <c r="AR17" i="48"/>
  <c r="AH25" i="84"/>
  <c r="AQ25" i="84" s="1"/>
  <c r="AG28" i="15"/>
  <c r="AP28" i="15" s="1"/>
  <c r="AE28" i="15"/>
  <c r="AF28" i="15"/>
  <c r="AO28" i="15" s="1"/>
  <c r="W29" i="15"/>
  <c r="AR30" i="89"/>
  <c r="W21" i="49"/>
  <c r="AG20" i="49"/>
  <c r="AP20" i="49" s="1"/>
  <c r="AF20" i="49"/>
  <c r="AO20" i="49" s="1"/>
  <c r="AE20" i="49"/>
  <c r="AH25" i="51"/>
  <c r="AQ25" i="51" s="1"/>
  <c r="AR16" i="102"/>
  <c r="Y21" i="83"/>
  <c r="X21" i="83"/>
  <c r="AI19" i="18"/>
  <c r="AN19" i="18"/>
  <c r="AH22" i="95"/>
  <c r="AQ22" i="95" s="1"/>
  <c r="AH31" i="89"/>
  <c r="AQ31" i="89" s="1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H17" i="82"/>
  <c r="AQ17" i="82" s="1"/>
  <c r="AH28" i="32"/>
  <c r="AQ28" i="32" s="1"/>
  <c r="Y21" i="103"/>
  <c r="X21" i="103"/>
  <c r="Y19" i="50"/>
  <c r="X19" i="50"/>
  <c r="Z19" i="50" s="1"/>
  <c r="AC18" i="58"/>
  <c r="AB19" i="58" s="1"/>
  <c r="S19" i="58"/>
  <c r="AC6" i="58"/>
  <c r="AB7" i="58" s="1"/>
  <c r="S7" i="58"/>
  <c r="AE25" i="96"/>
  <c r="AG25" i="96"/>
  <c r="AP25" i="96" s="1"/>
  <c r="W26" i="96"/>
  <c r="AF25" i="96"/>
  <c r="AO25" i="96" s="1"/>
  <c r="AR25" i="53"/>
  <c r="AG28" i="32"/>
  <c r="AP28" i="32" s="1"/>
  <c r="AF28" i="32"/>
  <c r="AO28" i="32" s="1"/>
  <c r="AE28" i="32"/>
  <c r="W29" i="32"/>
  <c r="X30" i="46"/>
  <c r="Y30" i="46"/>
  <c r="Y26" i="13"/>
  <c r="X26" i="13"/>
  <c r="AR25" i="104"/>
  <c r="AR16" i="82"/>
  <c r="AI30" i="93"/>
  <c r="AN30" i="93"/>
  <c r="AI23" i="58"/>
  <c r="AN23" i="58"/>
  <c r="AN25" i="58" s="1"/>
  <c r="Y18" i="85"/>
  <c r="X18" i="85"/>
  <c r="AH20" i="91"/>
  <c r="AQ20" i="91" s="1"/>
  <c r="AH26" i="53"/>
  <c r="AQ26" i="53" s="1"/>
  <c r="AC17" i="58"/>
  <c r="AB18" i="58" s="1"/>
  <c r="S18" i="58"/>
  <c r="AC11" i="58"/>
  <c r="AB12" i="58" s="1"/>
  <c r="S12" i="58"/>
  <c r="AC5" i="58"/>
  <c r="AB6" i="58" s="1"/>
  <c r="S6" i="58"/>
  <c r="AH17" i="102"/>
  <c r="AQ17" i="102" s="1"/>
  <c r="AH19" i="42"/>
  <c r="AQ19" i="42" s="1"/>
  <c r="AH25" i="100"/>
  <c r="AQ25" i="100" s="1"/>
  <c r="AH26" i="104"/>
  <c r="AQ26" i="104" s="1"/>
  <c r="Y19" i="10"/>
  <c r="X19" i="10"/>
  <c r="Y27" i="88"/>
  <c r="X27" i="88"/>
  <c r="Y23" i="16"/>
  <c r="X23" i="16"/>
  <c r="AI29" i="46"/>
  <c r="AN29" i="46"/>
  <c r="AI18" i="50"/>
  <c r="AN18" i="50"/>
  <c r="Y27" i="92"/>
  <c r="X27" i="92"/>
  <c r="AE25" i="51"/>
  <c r="AF25" i="51"/>
  <c r="AO25" i="51" s="1"/>
  <c r="AG25" i="51"/>
  <c r="AP25" i="51" s="1"/>
  <c r="W26" i="51"/>
  <c r="AI20" i="83"/>
  <c r="AN20" i="83"/>
  <c r="AH21" i="87"/>
  <c r="AQ21" i="87" s="1"/>
  <c r="AF17" i="82"/>
  <c r="AO17" i="82" s="1"/>
  <c r="W18" i="82"/>
  <c r="AE17" i="82"/>
  <c r="AG17" i="82"/>
  <c r="AP17" i="82" s="1"/>
  <c r="Y17" i="90"/>
  <c r="X17" i="90"/>
  <c r="Y27" i="45"/>
  <c r="X27" i="45"/>
  <c r="AL4" i="9"/>
  <c r="AU4" i="9" s="1"/>
  <c r="AS4" i="9"/>
  <c r="AS25" i="9" s="1"/>
  <c r="AE20" i="91"/>
  <c r="AF20" i="91"/>
  <c r="AO20" i="91" s="1"/>
  <c r="AG20" i="91"/>
  <c r="AP20" i="91" s="1"/>
  <c r="W21" i="91"/>
  <c r="AR24" i="84"/>
  <c r="AR20" i="87"/>
  <c r="AC16" i="58"/>
  <c r="AB17" i="58" s="1"/>
  <c r="S17" i="58"/>
  <c r="AC10" i="58"/>
  <c r="AB11" i="58" s="1"/>
  <c r="S11" i="58"/>
  <c r="AC4" i="58"/>
  <c r="AB5" i="58" s="1"/>
  <c r="S5" i="58"/>
  <c r="AH25" i="54"/>
  <c r="AQ25" i="54" s="1"/>
  <c r="AR19" i="91"/>
  <c r="AR18" i="42"/>
  <c r="AI18" i="10"/>
  <c r="AN18" i="10"/>
  <c r="Y26" i="20"/>
  <c r="X26" i="20"/>
  <c r="Z26" i="20" s="1"/>
  <c r="Y30" i="105"/>
  <c r="X30" i="105"/>
  <c r="Y30" i="86"/>
  <c r="X30" i="86"/>
  <c r="Z30" i="86" s="1"/>
  <c r="AF25" i="84"/>
  <c r="AO25" i="84" s="1"/>
  <c r="W26" i="84"/>
  <c r="AG25" i="84"/>
  <c r="AP25" i="84" s="1"/>
  <c r="AE25" i="84"/>
  <c r="AI26" i="45"/>
  <c r="AN26" i="45"/>
  <c r="AE31" i="89"/>
  <c r="AN31" i="89" s="1"/>
  <c r="AF31" i="89"/>
  <c r="AO31" i="89" s="1"/>
  <c r="W32" i="89"/>
  <c r="AG31" i="89"/>
  <c r="Y22" i="43"/>
  <c r="X22" i="43"/>
  <c r="AC12" i="58"/>
  <c r="AB13" i="58" s="1"/>
  <c r="S13" i="58"/>
  <c r="S22" i="58"/>
  <c r="AC21" i="58"/>
  <c r="AB22" i="58" s="1"/>
  <c r="AH22" i="11"/>
  <c r="AQ22" i="11" s="1"/>
  <c r="AR21" i="11"/>
  <c r="AR30" i="97"/>
  <c r="Z22" i="11"/>
  <c r="Y29" i="101"/>
  <c r="X29" i="101"/>
  <c r="AI29" i="52"/>
  <c r="AN29" i="52"/>
  <c r="AI16" i="90"/>
  <c r="AN16" i="90"/>
  <c r="AR21" i="95"/>
  <c r="AT25" i="9"/>
  <c r="Y20" i="18"/>
  <c r="X20" i="18"/>
  <c r="Z20" i="18" s="1"/>
  <c r="AI29" i="47"/>
  <c r="AN29" i="47"/>
  <c r="AU25" i="9"/>
  <c r="C11" i="9" s="1"/>
  <c r="AI21" i="43"/>
  <c r="AN21" i="43"/>
  <c r="AC15" i="58"/>
  <c r="AB16" i="58" s="1"/>
  <c r="S16" i="58"/>
  <c r="AC9" i="58"/>
  <c r="AB10" i="58" s="1"/>
  <c r="S10" i="58"/>
  <c r="S4" i="58"/>
  <c r="AC3" i="58"/>
  <c r="Y27" i="44"/>
  <c r="X27" i="44"/>
  <c r="AI20" i="103"/>
  <c r="AN20" i="103"/>
  <c r="AI25" i="13"/>
  <c r="AN25" i="13"/>
  <c r="AI29" i="86"/>
  <c r="AN29" i="86"/>
  <c r="AE21" i="41"/>
  <c r="AF21" i="41"/>
  <c r="AO21" i="41" s="1"/>
  <c r="AG21" i="41"/>
  <c r="AP21" i="41" s="1"/>
  <c r="W22" i="41"/>
  <c r="AI17" i="85"/>
  <c r="AN17" i="85"/>
  <c r="AR24" i="51"/>
  <c r="AF22" i="95"/>
  <c r="AO22" i="95" s="1"/>
  <c r="AE22" i="95"/>
  <c r="W23" i="95"/>
  <c r="AG22" i="95"/>
  <c r="AP22" i="95" s="1"/>
  <c r="AH20" i="99"/>
  <c r="AQ20" i="99" s="1"/>
  <c r="AI28" i="101"/>
  <c r="AN28" i="101"/>
  <c r="W18" i="98"/>
  <c r="AG17" i="98"/>
  <c r="AP17" i="98" s="1"/>
  <c r="AF17" i="98"/>
  <c r="AO17" i="98" s="1"/>
  <c r="AE17" i="98"/>
  <c r="AH31" i="97"/>
  <c r="AQ31" i="97" s="1"/>
  <c r="S21" i="58"/>
  <c r="AC20" i="58"/>
  <c r="AB21" i="58" s="1"/>
  <c r="S15" i="58"/>
  <c r="AC14" i="58"/>
  <c r="AB15" i="58" s="1"/>
  <c r="S9" i="58"/>
  <c r="AC8" i="58"/>
  <c r="AB9" i="58" s="1"/>
  <c r="Z18" i="48"/>
  <c r="AH18" i="48"/>
  <c r="AQ18" i="48" s="1"/>
  <c r="AI26" i="44"/>
  <c r="AN26" i="44"/>
  <c r="AH17" i="94"/>
  <c r="AQ17" i="94" s="1"/>
  <c r="AR24" i="54"/>
  <c r="AI26" i="88"/>
  <c r="AN26" i="88"/>
  <c r="AI25" i="20"/>
  <c r="AN25" i="20"/>
  <c r="AI22" i="16"/>
  <c r="AN22" i="16"/>
  <c r="AI26" i="92"/>
  <c r="AP26" i="92"/>
  <c r="AI29" i="105"/>
  <c r="AN29" i="105"/>
  <c r="AE25" i="100" l="1"/>
  <c r="W32" i="97"/>
  <c r="AE17" i="94"/>
  <c r="AG26" i="104"/>
  <c r="AP26" i="104" s="1"/>
  <c r="AE31" i="97"/>
  <c r="AG25" i="100"/>
  <c r="AP25" i="100" s="1"/>
  <c r="AE26" i="53"/>
  <c r="Z30" i="46"/>
  <c r="AF20" i="99"/>
  <c r="AO20" i="99" s="1"/>
  <c r="Z27" i="92"/>
  <c r="AG27" i="92" s="1"/>
  <c r="AP27" i="92" s="1"/>
  <c r="W27" i="53"/>
  <c r="W18" i="94"/>
  <c r="AG30" i="46"/>
  <c r="AP30" i="46" s="1"/>
  <c r="AE30" i="46"/>
  <c r="AF30" i="46"/>
  <c r="AO30" i="46" s="1"/>
  <c r="W31" i="46"/>
  <c r="AR26" i="44"/>
  <c r="AG18" i="48"/>
  <c r="AP18" i="48" s="1"/>
  <c r="W19" i="48"/>
  <c r="AE18" i="48"/>
  <c r="AF18" i="48"/>
  <c r="AO18" i="48" s="1"/>
  <c r="AR29" i="105"/>
  <c r="AR25" i="20"/>
  <c r="AR26" i="92"/>
  <c r="AR26" i="88"/>
  <c r="Y18" i="98"/>
  <c r="X18" i="98"/>
  <c r="X22" i="41"/>
  <c r="Y22" i="41"/>
  <c r="AJ16" i="58"/>
  <c r="AS16" i="58" s="1"/>
  <c r="AK16" i="58"/>
  <c r="AH20" i="18"/>
  <c r="AQ20" i="18" s="1"/>
  <c r="AR26" i="45"/>
  <c r="AH30" i="86"/>
  <c r="AQ30" i="86" s="1"/>
  <c r="AH26" i="20"/>
  <c r="AQ26" i="20" s="1"/>
  <c r="AR20" i="83"/>
  <c r="AH27" i="92"/>
  <c r="AQ27" i="92" s="1"/>
  <c r="AR29" i="46"/>
  <c r="Y26" i="96"/>
  <c r="X26" i="96"/>
  <c r="Z26" i="96" s="1"/>
  <c r="AJ19" i="58"/>
  <c r="AK19" i="58"/>
  <c r="AT19" i="58" s="1"/>
  <c r="AJ20" i="58"/>
  <c r="AK20" i="58"/>
  <c r="AT20" i="58" s="1"/>
  <c r="AR19" i="18"/>
  <c r="AI20" i="49"/>
  <c r="AN20" i="49"/>
  <c r="AI26" i="104"/>
  <c r="AN26" i="104"/>
  <c r="Y26" i="100"/>
  <c r="Z26" i="100" s="1"/>
  <c r="X26" i="100"/>
  <c r="AI25" i="54"/>
  <c r="AN25" i="54"/>
  <c r="AJ21" i="58"/>
  <c r="AK21" i="58"/>
  <c r="AT21" i="58" s="1"/>
  <c r="AR25" i="13"/>
  <c r="AB4" i="58"/>
  <c r="AJ3" i="58"/>
  <c r="AG20" i="18"/>
  <c r="AP20" i="18" s="1"/>
  <c r="AE20" i="18"/>
  <c r="W21" i="18"/>
  <c r="AF20" i="18"/>
  <c r="AO20" i="18" s="1"/>
  <c r="AR16" i="90"/>
  <c r="AG22" i="11"/>
  <c r="AP22" i="11" s="1"/>
  <c r="AE22" i="11"/>
  <c r="AF22" i="11"/>
  <c r="AO22" i="11" s="1"/>
  <c r="W23" i="11"/>
  <c r="AI31" i="89"/>
  <c r="AP31" i="89"/>
  <c r="AE30" i="86"/>
  <c r="W31" i="86"/>
  <c r="AF30" i="86"/>
  <c r="AO30" i="86" s="1"/>
  <c r="AG30" i="86"/>
  <c r="AP30" i="86" s="1"/>
  <c r="AE26" i="20"/>
  <c r="W27" i="20"/>
  <c r="AF26" i="20"/>
  <c r="AO26" i="20" s="1"/>
  <c r="AG26" i="20"/>
  <c r="AP26" i="20" s="1"/>
  <c r="AJ17" i="58"/>
  <c r="AS17" i="58" s="1"/>
  <c r="AK17" i="58"/>
  <c r="Y21" i="91"/>
  <c r="Z21" i="91" s="1"/>
  <c r="X21" i="91"/>
  <c r="AH27" i="45"/>
  <c r="AQ27" i="45" s="1"/>
  <c r="AH23" i="16"/>
  <c r="AQ23" i="16" s="1"/>
  <c r="AH19" i="10"/>
  <c r="AQ19" i="10" s="1"/>
  <c r="AK6" i="58"/>
  <c r="AT6" i="58" s="1"/>
  <c r="AJ6" i="58"/>
  <c r="AH19" i="50"/>
  <c r="AQ19" i="50" s="1"/>
  <c r="AK8" i="58"/>
  <c r="AT8" i="58" s="1"/>
  <c r="AJ8" i="58"/>
  <c r="AH21" i="83"/>
  <c r="AQ21" i="83" s="1"/>
  <c r="Y29" i="15"/>
  <c r="Z29" i="15"/>
  <c r="X29" i="15"/>
  <c r="AH31" i="93"/>
  <c r="AQ31" i="93" s="1"/>
  <c r="AH30" i="52"/>
  <c r="AQ30" i="52" s="1"/>
  <c r="AI25" i="100"/>
  <c r="AN25" i="100"/>
  <c r="Y21" i="99"/>
  <c r="X21" i="99"/>
  <c r="AI17" i="94"/>
  <c r="AN17" i="94"/>
  <c r="AR28" i="101"/>
  <c r="AR21" i="43"/>
  <c r="AK13" i="58"/>
  <c r="AT13" i="58" s="1"/>
  <c r="AJ13" i="58"/>
  <c r="X32" i="89"/>
  <c r="Z32" i="89" s="1"/>
  <c r="Y32" i="89"/>
  <c r="AI25" i="84"/>
  <c r="AN25" i="84"/>
  <c r="Z27" i="45"/>
  <c r="Y26" i="51"/>
  <c r="X26" i="51"/>
  <c r="Z23" i="16"/>
  <c r="Z19" i="10"/>
  <c r="AR23" i="58"/>
  <c r="AR25" i="58" s="1"/>
  <c r="AH30" i="46"/>
  <c r="AQ30" i="46" s="1"/>
  <c r="AI25" i="96"/>
  <c r="AN25" i="96"/>
  <c r="AE19" i="50"/>
  <c r="AG19" i="50"/>
  <c r="AP19" i="50" s="1"/>
  <c r="W20" i="50"/>
  <c r="AF19" i="50"/>
  <c r="AO19" i="50" s="1"/>
  <c r="Z21" i="83"/>
  <c r="Z31" i="93"/>
  <c r="Z30" i="52"/>
  <c r="Y27" i="104"/>
  <c r="X27" i="104"/>
  <c r="Z27" i="104" s="1"/>
  <c r="Y27" i="53"/>
  <c r="X27" i="53"/>
  <c r="Y22" i="87"/>
  <c r="X22" i="87"/>
  <c r="AR22" i="16"/>
  <c r="AI17" i="98"/>
  <c r="AN17" i="98"/>
  <c r="AI21" i="41"/>
  <c r="AN21" i="41"/>
  <c r="AR20" i="103"/>
  <c r="AR29" i="52"/>
  <c r="AH22" i="43"/>
  <c r="AQ22" i="43" s="1"/>
  <c r="AH30" i="105"/>
  <c r="AQ30" i="105" s="1"/>
  <c r="AK5" i="58"/>
  <c r="AT5" i="58" s="1"/>
  <c r="AJ5" i="58"/>
  <c r="AI17" i="82"/>
  <c r="AN17" i="82"/>
  <c r="AJ12" i="58"/>
  <c r="AK12" i="58"/>
  <c r="AT12" i="58" s="1"/>
  <c r="AH26" i="13"/>
  <c r="AQ26" i="13" s="1"/>
  <c r="Y21" i="49"/>
  <c r="Z21" i="49" s="1"/>
  <c r="X21" i="49"/>
  <c r="AI28" i="15"/>
  <c r="AN28" i="15"/>
  <c r="AI18" i="35"/>
  <c r="AN18" i="35"/>
  <c r="Y26" i="54"/>
  <c r="X26" i="54"/>
  <c r="Y32" i="97"/>
  <c r="X32" i="97"/>
  <c r="AI21" i="87"/>
  <c r="AN21" i="87"/>
  <c r="Y18" i="102"/>
  <c r="X18" i="102"/>
  <c r="AJ9" i="58"/>
  <c r="AK9" i="58"/>
  <c r="AT9" i="58" s="1"/>
  <c r="Y23" i="95"/>
  <c r="X23" i="95"/>
  <c r="AR17" i="85"/>
  <c r="AH27" i="44"/>
  <c r="AQ27" i="44" s="1"/>
  <c r="AJ10" i="58"/>
  <c r="AK10" i="58"/>
  <c r="AT10" i="58" s="1"/>
  <c r="AH29" i="101"/>
  <c r="AQ29" i="101" s="1"/>
  <c r="Z22" i="43"/>
  <c r="Y26" i="84"/>
  <c r="X26" i="84"/>
  <c r="Z30" i="105"/>
  <c r="AR18" i="10"/>
  <c r="AI20" i="91"/>
  <c r="AN20" i="91"/>
  <c r="AH17" i="90"/>
  <c r="AQ17" i="90" s="1"/>
  <c r="Y18" i="82"/>
  <c r="X18" i="82"/>
  <c r="AR18" i="50"/>
  <c r="AH27" i="88"/>
  <c r="AQ27" i="88" s="1"/>
  <c r="AH18" i="85"/>
  <c r="AQ18" i="85" s="1"/>
  <c r="AR30" i="93"/>
  <c r="Z26" i="13"/>
  <c r="Y29" i="32"/>
  <c r="X29" i="32"/>
  <c r="Z29" i="32" s="1"/>
  <c r="AK7" i="58"/>
  <c r="AT7" i="58" s="1"/>
  <c r="AJ7" i="58"/>
  <c r="AH21" i="103"/>
  <c r="AQ21" i="103" s="1"/>
  <c r="AJ14" i="58"/>
  <c r="AS14" i="58" s="1"/>
  <c r="AK14" i="58"/>
  <c r="AI19" i="55"/>
  <c r="AN19" i="55"/>
  <c r="Y19" i="35"/>
  <c r="X19" i="35"/>
  <c r="Z19" i="35" s="1"/>
  <c r="AH30" i="47"/>
  <c r="AQ30" i="47" s="1"/>
  <c r="AI31" i="97"/>
  <c r="AN31" i="97"/>
  <c r="AI26" i="53"/>
  <c r="AN26" i="53"/>
  <c r="AI19" i="42"/>
  <c r="AN19" i="42"/>
  <c r="AI17" i="102"/>
  <c r="AN17" i="102"/>
  <c r="AJ15" i="58"/>
  <c r="AS15" i="58" s="1"/>
  <c r="AK15" i="58"/>
  <c r="AI22" i="95"/>
  <c r="AN22" i="95"/>
  <c r="AR29" i="86"/>
  <c r="Z27" i="44"/>
  <c r="AR29" i="47"/>
  <c r="Z29" i="101"/>
  <c r="AJ22" i="58"/>
  <c r="AK22" i="58"/>
  <c r="AT22" i="58" s="1"/>
  <c r="AK11" i="58"/>
  <c r="AT11" i="58" s="1"/>
  <c r="AJ11" i="58"/>
  <c r="Z17" i="90"/>
  <c r="AI25" i="51"/>
  <c r="AN25" i="51"/>
  <c r="Z27" i="88"/>
  <c r="AJ18" i="58"/>
  <c r="AK18" i="58"/>
  <c r="AT18" i="58" s="1"/>
  <c r="Z18" i="85"/>
  <c r="AI28" i="32"/>
  <c r="AN28" i="32"/>
  <c r="Z21" i="103"/>
  <c r="AJ23" i="58"/>
  <c r="AS23" i="58" s="1"/>
  <c r="AK23" i="58"/>
  <c r="AT23" i="58" s="1"/>
  <c r="Y20" i="55"/>
  <c r="Z20" i="55" s="1"/>
  <c r="X20" i="55"/>
  <c r="Z30" i="47"/>
  <c r="AI20" i="99"/>
  <c r="AP20" i="99"/>
  <c r="Y18" i="94"/>
  <c r="X18" i="94"/>
  <c r="Y20" i="42"/>
  <c r="X20" i="42"/>
  <c r="Z20" i="42" s="1"/>
  <c r="Z27" i="53" l="1"/>
  <c r="Z21" i="99"/>
  <c r="Z18" i="94"/>
  <c r="AE18" i="94" s="1"/>
  <c r="Z18" i="82"/>
  <c r="AG18" i="82" s="1"/>
  <c r="AP18" i="82" s="1"/>
  <c r="AF27" i="92"/>
  <c r="AO27" i="92" s="1"/>
  <c r="Z18" i="102"/>
  <c r="AE18" i="102" s="1"/>
  <c r="Z22" i="87"/>
  <c r="AE27" i="92"/>
  <c r="Z26" i="54"/>
  <c r="AF26" i="54" s="1"/>
  <c r="AO26" i="54" s="1"/>
  <c r="W28" i="92"/>
  <c r="W30" i="32"/>
  <c r="AE29" i="32"/>
  <c r="AF29" i="32"/>
  <c r="AO29" i="32" s="1"/>
  <c r="AG29" i="32"/>
  <c r="AP29" i="32" s="1"/>
  <c r="AE18" i="82"/>
  <c r="AF18" i="82"/>
  <c r="AO18" i="82" s="1"/>
  <c r="W19" i="82"/>
  <c r="W22" i="49"/>
  <c r="AG21" i="49"/>
  <c r="AP21" i="49" s="1"/>
  <c r="AF21" i="49"/>
  <c r="AO21" i="49" s="1"/>
  <c r="AE21" i="49"/>
  <c r="AE20" i="42"/>
  <c r="AG20" i="42"/>
  <c r="AP20" i="42" s="1"/>
  <c r="W21" i="42"/>
  <c r="AF20" i="42"/>
  <c r="AO20" i="42" s="1"/>
  <c r="AG18" i="102"/>
  <c r="AP18" i="102" s="1"/>
  <c r="AF21" i="91"/>
  <c r="AO21" i="91" s="1"/>
  <c r="AE21" i="91"/>
  <c r="W22" i="91"/>
  <c r="AG21" i="91"/>
  <c r="AP21" i="91" s="1"/>
  <c r="W27" i="100"/>
  <c r="AF26" i="100"/>
  <c r="AO26" i="100" s="1"/>
  <c r="AG26" i="100"/>
  <c r="AP26" i="100" s="1"/>
  <c r="AE26" i="100"/>
  <c r="AE20" i="55"/>
  <c r="W21" i="55"/>
  <c r="AF20" i="55"/>
  <c r="AO20" i="55" s="1"/>
  <c r="AG20" i="55"/>
  <c r="AP20" i="55" s="1"/>
  <c r="AE19" i="35"/>
  <c r="AF19" i="35"/>
  <c r="AO19" i="35" s="1"/>
  <c r="W20" i="35"/>
  <c r="AG19" i="35"/>
  <c r="AP19" i="35" s="1"/>
  <c r="W18" i="90"/>
  <c r="AF17" i="90"/>
  <c r="AO17" i="90" s="1"/>
  <c r="AE17" i="90"/>
  <c r="AG17" i="90"/>
  <c r="AP17" i="90" s="1"/>
  <c r="AH23" i="95"/>
  <c r="AQ23" i="95" s="1"/>
  <c r="AH22" i="87"/>
  <c r="AQ22" i="87" s="1"/>
  <c r="AH27" i="104"/>
  <c r="AQ27" i="104" s="1"/>
  <c r="AR25" i="96"/>
  <c r="AL23" i="58"/>
  <c r="AU23" i="58" s="1"/>
  <c r="AH32" i="89"/>
  <c r="AQ32" i="89" s="1"/>
  <c r="AH29" i="15"/>
  <c r="AQ29" i="15" s="1"/>
  <c r="AR31" i="89"/>
  <c r="AS21" i="58"/>
  <c r="AL21" i="58"/>
  <c r="AU21" i="58" s="1"/>
  <c r="AF18" i="94"/>
  <c r="AO18" i="94" s="1"/>
  <c r="AG18" i="94"/>
  <c r="AP18" i="94" s="1"/>
  <c r="W19" i="94"/>
  <c r="AF29" i="101"/>
  <c r="AO29" i="101" s="1"/>
  <c r="AE29" i="101"/>
  <c r="W30" i="101"/>
  <c r="AG29" i="101"/>
  <c r="AP29" i="101" s="1"/>
  <c r="AS11" i="58"/>
  <c r="AL11" i="58"/>
  <c r="AU11" i="58" s="1"/>
  <c r="AL15" i="58"/>
  <c r="AU15" i="58" s="1"/>
  <c r="AT15" i="58"/>
  <c r="AH26" i="84"/>
  <c r="AQ26" i="84" s="1"/>
  <c r="AS18" i="58"/>
  <c r="AL18" i="58"/>
  <c r="AU18" i="58" s="1"/>
  <c r="AE27" i="44"/>
  <c r="AF27" i="44"/>
  <c r="AO27" i="44" s="1"/>
  <c r="AG27" i="44"/>
  <c r="AP27" i="44" s="1"/>
  <c r="W28" i="44"/>
  <c r="AR26" i="53"/>
  <c r="AR19" i="55"/>
  <c r="AR21" i="41"/>
  <c r="W23" i="87"/>
  <c r="AG22" i="87"/>
  <c r="AE22" i="87"/>
  <c r="AN22" i="87" s="1"/>
  <c r="AF22" i="87"/>
  <c r="AO22" i="87" s="1"/>
  <c r="AF27" i="104"/>
  <c r="AO27" i="104" s="1"/>
  <c r="W28" i="104"/>
  <c r="AG27" i="104"/>
  <c r="AP27" i="104" s="1"/>
  <c r="AE27" i="104"/>
  <c r="W28" i="45"/>
  <c r="AE27" i="45"/>
  <c r="AG27" i="45"/>
  <c r="AP27" i="45" s="1"/>
  <c r="AF27" i="45"/>
  <c r="AO27" i="45" s="1"/>
  <c r="AS13" i="58"/>
  <c r="AL13" i="58"/>
  <c r="AU13" i="58" s="1"/>
  <c r="AR25" i="100"/>
  <c r="AG29" i="15"/>
  <c r="AP29" i="15" s="1"/>
  <c r="AF29" i="15"/>
  <c r="AO29" i="15" s="1"/>
  <c r="AE29" i="15"/>
  <c r="W30" i="15"/>
  <c r="AS3" i="58"/>
  <c r="AL3" i="58"/>
  <c r="AU3" i="58" s="1"/>
  <c r="AR26" i="104"/>
  <c r="AS20" i="58"/>
  <c r="AL20" i="58"/>
  <c r="AU20" i="58" s="1"/>
  <c r="AH22" i="41"/>
  <c r="AQ22" i="41" s="1"/>
  <c r="AR28" i="32"/>
  <c r="AH29" i="32"/>
  <c r="AQ29" i="32" s="1"/>
  <c r="AH20" i="42"/>
  <c r="AQ20" i="42" s="1"/>
  <c r="Z26" i="84"/>
  <c r="AE30" i="47"/>
  <c r="AN30" i="47" s="1"/>
  <c r="AG30" i="47"/>
  <c r="AF30" i="47"/>
  <c r="AO30" i="47" s="1"/>
  <c r="W31" i="47"/>
  <c r="AE27" i="88"/>
  <c r="W28" i="88"/>
  <c r="AG27" i="88"/>
  <c r="AP27" i="88" s="1"/>
  <c r="AF27" i="88"/>
  <c r="AO27" i="88" s="1"/>
  <c r="AL14" i="58"/>
  <c r="AU14" i="58" s="1"/>
  <c r="AT14" i="58"/>
  <c r="AF26" i="13"/>
  <c r="AO26" i="13" s="1"/>
  <c r="W27" i="13"/>
  <c r="AE26" i="13"/>
  <c r="AG26" i="13"/>
  <c r="AP26" i="13" s="1"/>
  <c r="AR20" i="91"/>
  <c r="AH21" i="49"/>
  <c r="AQ21" i="49" s="1"/>
  <c r="AS5" i="58"/>
  <c r="AL5" i="58"/>
  <c r="AU5" i="58" s="1"/>
  <c r="Y20" i="50"/>
  <c r="X20" i="50"/>
  <c r="Z20" i="50" s="1"/>
  <c r="W20" i="10"/>
  <c r="AF19" i="10"/>
  <c r="AO19" i="10" s="1"/>
  <c r="AG19" i="10"/>
  <c r="AP19" i="10" s="1"/>
  <c r="AE19" i="10"/>
  <c r="AR17" i="94"/>
  <c r="AS8" i="58"/>
  <c r="AL8" i="58"/>
  <c r="AU8" i="58" s="1"/>
  <c r="AH21" i="91"/>
  <c r="AQ21" i="91" s="1"/>
  <c r="Y23" i="11"/>
  <c r="X23" i="11"/>
  <c r="AK4" i="58"/>
  <c r="AT4" i="58" s="1"/>
  <c r="AJ4" i="58"/>
  <c r="AR25" i="54"/>
  <c r="AH18" i="98"/>
  <c r="AQ18" i="98" s="1"/>
  <c r="AR20" i="99"/>
  <c r="Z23" i="95"/>
  <c r="AH26" i="54"/>
  <c r="AQ26" i="54" s="1"/>
  <c r="AR28" i="15"/>
  <c r="AR17" i="82"/>
  <c r="AG21" i="103"/>
  <c r="AP21" i="103" s="1"/>
  <c r="AE21" i="103"/>
  <c r="W22" i="103"/>
  <c r="AF21" i="103"/>
  <c r="AO21" i="103" s="1"/>
  <c r="AH18" i="94"/>
  <c r="AQ18" i="94" s="1"/>
  <c r="AH20" i="55"/>
  <c r="AQ20" i="55" s="1"/>
  <c r="AS22" i="58"/>
  <c r="AL22" i="58"/>
  <c r="AU22" i="58" s="1"/>
  <c r="AR17" i="102"/>
  <c r="AR31" i="97"/>
  <c r="AH19" i="35"/>
  <c r="AQ19" i="35" s="1"/>
  <c r="AS7" i="58"/>
  <c r="AL7" i="58"/>
  <c r="AU7" i="58" s="1"/>
  <c r="AF22" i="43"/>
  <c r="AO22" i="43" s="1"/>
  <c r="AE22" i="43"/>
  <c r="AG22" i="43"/>
  <c r="AP22" i="43" s="1"/>
  <c r="W23" i="43"/>
  <c r="AR21" i="87"/>
  <c r="AR17" i="98"/>
  <c r="AH27" i="53"/>
  <c r="AQ27" i="53" s="1"/>
  <c r="AE30" i="52"/>
  <c r="AG30" i="52"/>
  <c r="AP30" i="52" s="1"/>
  <c r="W31" i="52"/>
  <c r="AF30" i="52"/>
  <c r="AO30" i="52" s="1"/>
  <c r="AF23" i="16"/>
  <c r="AO23" i="16" s="1"/>
  <c r="AG23" i="16"/>
  <c r="AP23" i="16" s="1"/>
  <c r="W24" i="16"/>
  <c r="AE23" i="16"/>
  <c r="AR25" i="84"/>
  <c r="AH21" i="99"/>
  <c r="AQ21" i="99" s="1"/>
  <c r="AS6" i="58"/>
  <c r="AL6" i="58"/>
  <c r="AU6" i="58" s="1"/>
  <c r="Y31" i="86"/>
  <c r="X31" i="86"/>
  <c r="AH26" i="100"/>
  <c r="AQ26" i="100" s="1"/>
  <c r="AR20" i="49"/>
  <c r="AS19" i="58"/>
  <c r="AL19" i="58"/>
  <c r="AU19" i="58" s="1"/>
  <c r="AL16" i="58"/>
  <c r="AU16" i="58" s="1"/>
  <c r="AT16" i="58"/>
  <c r="Z18" i="98"/>
  <c r="AI18" i="48"/>
  <c r="AN18" i="48"/>
  <c r="Y31" i="46"/>
  <c r="X31" i="46"/>
  <c r="Y28" i="92"/>
  <c r="X28" i="92"/>
  <c r="AS10" i="58"/>
  <c r="AL10" i="58"/>
  <c r="AU10" i="58" s="1"/>
  <c r="AS9" i="58"/>
  <c r="AL9" i="58"/>
  <c r="AU9" i="58" s="1"/>
  <c r="AH32" i="97"/>
  <c r="AQ32" i="97" s="1"/>
  <c r="AE27" i="53"/>
  <c r="AF27" i="53"/>
  <c r="AO27" i="53" s="1"/>
  <c r="AG27" i="53"/>
  <c r="AP27" i="53" s="1"/>
  <c r="W28" i="53"/>
  <c r="W32" i="93"/>
  <c r="AG31" i="93"/>
  <c r="AP31" i="93" s="1"/>
  <c r="AF31" i="93"/>
  <c r="AO31" i="93" s="1"/>
  <c r="AE31" i="93"/>
  <c r="AI19" i="50"/>
  <c r="AN19" i="50"/>
  <c r="AH26" i="51"/>
  <c r="AQ26" i="51" s="1"/>
  <c r="AE32" i="89"/>
  <c r="AG32" i="89"/>
  <c r="AP32" i="89" s="1"/>
  <c r="W33" i="89"/>
  <c r="AF32" i="89"/>
  <c r="AO32" i="89" s="1"/>
  <c r="W22" i="99"/>
  <c r="AG21" i="99"/>
  <c r="AP21" i="99" s="1"/>
  <c r="AF21" i="99"/>
  <c r="AO21" i="99" s="1"/>
  <c r="AE21" i="99"/>
  <c r="Y27" i="20"/>
  <c r="X27" i="20"/>
  <c r="Z27" i="20" s="1"/>
  <c r="AI30" i="86"/>
  <c r="AN30" i="86"/>
  <c r="AI22" i="11"/>
  <c r="AN22" i="11"/>
  <c r="Y21" i="18"/>
  <c r="X21" i="18"/>
  <c r="AH26" i="96"/>
  <c r="AQ26" i="96" s="1"/>
  <c r="Y19" i="48"/>
  <c r="X19" i="48"/>
  <c r="AR25" i="51"/>
  <c r="W19" i="85"/>
  <c r="AG18" i="85"/>
  <c r="AP18" i="85" s="1"/>
  <c r="AE18" i="85"/>
  <c r="AF18" i="85"/>
  <c r="AO18" i="85" s="1"/>
  <c r="AR22" i="95"/>
  <c r="AR19" i="42"/>
  <c r="AH18" i="82"/>
  <c r="AQ18" i="82" s="1"/>
  <c r="W31" i="105"/>
  <c r="AG30" i="105"/>
  <c r="AP30" i="105" s="1"/>
  <c r="AE30" i="105"/>
  <c r="AF30" i="105"/>
  <c r="AO30" i="105" s="1"/>
  <c r="AH18" i="102"/>
  <c r="AQ18" i="102" s="1"/>
  <c r="Z32" i="97"/>
  <c r="AR18" i="35"/>
  <c r="AS12" i="58"/>
  <c r="AL12" i="58"/>
  <c r="AU12" i="58" s="1"/>
  <c r="AG21" i="83"/>
  <c r="AP21" i="83" s="1"/>
  <c r="W22" i="83"/>
  <c r="AF21" i="83"/>
  <c r="AO21" i="83" s="1"/>
  <c r="AE21" i="83"/>
  <c r="Z26" i="51"/>
  <c r="AL17" i="58"/>
  <c r="AU17" i="58" s="1"/>
  <c r="AT17" i="58"/>
  <c r="AI26" i="20"/>
  <c r="AN26" i="20"/>
  <c r="AI20" i="18"/>
  <c r="AN20" i="18"/>
  <c r="W27" i="96"/>
  <c r="AG26" i="96"/>
  <c r="AP26" i="96" s="1"/>
  <c r="AE26" i="96"/>
  <c r="AF26" i="96"/>
  <c r="AO26" i="96" s="1"/>
  <c r="Z22" i="41"/>
  <c r="AI30" i="46"/>
  <c r="AN30" i="46"/>
  <c r="AI27" i="92"/>
  <c r="AN27" i="92"/>
  <c r="W27" i="54" l="1"/>
  <c r="AE26" i="54"/>
  <c r="W19" i="102"/>
  <c r="AF18" i="102"/>
  <c r="AO18" i="102" s="1"/>
  <c r="AG26" i="54"/>
  <c r="AP26" i="54" s="1"/>
  <c r="Z31" i="86"/>
  <c r="AG31" i="86" s="1"/>
  <c r="AP31" i="86" s="1"/>
  <c r="AG27" i="20"/>
  <c r="AP27" i="20" s="1"/>
  <c r="W28" i="20"/>
  <c r="AF27" i="20"/>
  <c r="AO27" i="20" s="1"/>
  <c r="AE27" i="20"/>
  <c r="AR18" i="48"/>
  <c r="AI26" i="96"/>
  <c r="AN26" i="96"/>
  <c r="AR30" i="46"/>
  <c r="Y27" i="96"/>
  <c r="X27" i="96"/>
  <c r="Y22" i="99"/>
  <c r="X22" i="99"/>
  <c r="AR19" i="50"/>
  <c r="AI30" i="52"/>
  <c r="AN30" i="52"/>
  <c r="Y28" i="88"/>
  <c r="X28" i="88"/>
  <c r="Y28" i="104"/>
  <c r="X28" i="104"/>
  <c r="Y23" i="87"/>
  <c r="X23" i="87"/>
  <c r="AI18" i="94"/>
  <c r="AN18" i="94"/>
  <c r="Y20" i="35"/>
  <c r="X20" i="35"/>
  <c r="Y21" i="55"/>
  <c r="X21" i="55"/>
  <c r="Y27" i="100"/>
  <c r="X27" i="100"/>
  <c r="AI18" i="82"/>
  <c r="AN18" i="82"/>
  <c r="Y30" i="32"/>
  <c r="X30" i="32"/>
  <c r="Y28" i="53"/>
  <c r="X28" i="53"/>
  <c r="AI22" i="43"/>
  <c r="AN22" i="43"/>
  <c r="AL4" i="58"/>
  <c r="AU4" i="58" s="1"/>
  <c r="AU25" i="58" s="1"/>
  <c r="C11" i="58" s="1"/>
  <c r="F2" i="57" s="1"/>
  <c r="AS4" i="58"/>
  <c r="AS25" i="58" s="1"/>
  <c r="Y20" i="10"/>
  <c r="X20" i="10"/>
  <c r="AI27" i="88"/>
  <c r="AN27" i="88"/>
  <c r="W27" i="84"/>
  <c r="AG26" i="84"/>
  <c r="AP26" i="84" s="1"/>
  <c r="AF26" i="84"/>
  <c r="AO26" i="84" s="1"/>
  <c r="AE26" i="84"/>
  <c r="AI27" i="45"/>
  <c r="AN27" i="45"/>
  <c r="Y30" i="101"/>
  <c r="X30" i="101"/>
  <c r="AI17" i="90"/>
  <c r="AN17" i="90"/>
  <c r="AI20" i="55"/>
  <c r="AN20" i="55"/>
  <c r="Y19" i="102"/>
  <c r="X19" i="102"/>
  <c r="Y21" i="42"/>
  <c r="X21" i="42"/>
  <c r="AE26" i="51"/>
  <c r="AF26" i="51"/>
  <c r="AO26" i="51" s="1"/>
  <c r="W27" i="51"/>
  <c r="AG26" i="51"/>
  <c r="AP26" i="51" s="1"/>
  <c r="AH19" i="48"/>
  <c r="AQ19" i="48" s="1"/>
  <c r="AR22" i="11"/>
  <c r="AT25" i="58"/>
  <c r="AH20" i="50"/>
  <c r="AQ20" i="50" s="1"/>
  <c r="Y30" i="15"/>
  <c r="X30" i="15"/>
  <c r="Y28" i="45"/>
  <c r="X28" i="45"/>
  <c r="Y28" i="44"/>
  <c r="Z28" i="44" s="1"/>
  <c r="X28" i="44"/>
  <c r="AI29" i="101"/>
  <c r="AN29" i="101"/>
  <c r="AI19" i="35"/>
  <c r="AN19" i="35"/>
  <c r="Y22" i="49"/>
  <c r="X22" i="49"/>
  <c r="AF18" i="98"/>
  <c r="AO18" i="98" s="1"/>
  <c r="AG18" i="98"/>
  <c r="AP18" i="98" s="1"/>
  <c r="W19" i="98"/>
  <c r="AE18" i="98"/>
  <c r="Y22" i="103"/>
  <c r="X22" i="103"/>
  <c r="AG23" i="95"/>
  <c r="AP23" i="95" s="1"/>
  <c r="W24" i="95"/>
  <c r="AF23" i="95"/>
  <c r="AO23" i="95" s="1"/>
  <c r="AE23" i="95"/>
  <c r="AH23" i="11"/>
  <c r="AQ23" i="11" s="1"/>
  <c r="AE20" i="50"/>
  <c r="W21" i="50"/>
  <c r="AG20" i="50"/>
  <c r="AP20" i="50" s="1"/>
  <c r="AF20" i="50"/>
  <c r="AO20" i="50" s="1"/>
  <c r="Y31" i="47"/>
  <c r="X31" i="47"/>
  <c r="AI29" i="15"/>
  <c r="AN29" i="15"/>
  <c r="Y18" i="90"/>
  <c r="X18" i="90"/>
  <c r="AI26" i="100"/>
  <c r="AN26" i="100"/>
  <c r="Y22" i="91"/>
  <c r="X22" i="91"/>
  <c r="AI20" i="42"/>
  <c r="AN20" i="42"/>
  <c r="AI30" i="105"/>
  <c r="AN30" i="105"/>
  <c r="AI21" i="99"/>
  <c r="AN21" i="99"/>
  <c r="AH21" i="18"/>
  <c r="AQ21" i="18" s="1"/>
  <c r="AR30" i="86"/>
  <c r="AI27" i="53"/>
  <c r="AR27" i="53" s="1"/>
  <c r="AN27" i="53"/>
  <c r="AI23" i="16"/>
  <c r="AN23" i="16"/>
  <c r="Y31" i="52"/>
  <c r="X31" i="52"/>
  <c r="AI21" i="103"/>
  <c r="AN21" i="103"/>
  <c r="Z23" i="11"/>
  <c r="AI19" i="10"/>
  <c r="AN19" i="10"/>
  <c r="AI26" i="13"/>
  <c r="AN26" i="13"/>
  <c r="AI27" i="104"/>
  <c r="AN27" i="104"/>
  <c r="AI21" i="91"/>
  <c r="AN21" i="91"/>
  <c r="AI18" i="102"/>
  <c r="AN18" i="102"/>
  <c r="Y19" i="82"/>
  <c r="X19" i="82"/>
  <c r="Y27" i="54"/>
  <c r="X27" i="54"/>
  <c r="W23" i="41"/>
  <c r="AE22" i="41"/>
  <c r="AF22" i="41"/>
  <c r="AO22" i="41" s="1"/>
  <c r="AG22" i="41"/>
  <c r="AP22" i="41" s="1"/>
  <c r="AR20" i="18"/>
  <c r="AI31" i="93"/>
  <c r="AN31" i="93"/>
  <c r="AH28" i="92"/>
  <c r="AQ28" i="92" s="1"/>
  <c r="AI21" i="83"/>
  <c r="AN21" i="83"/>
  <c r="Y31" i="105"/>
  <c r="X31" i="105"/>
  <c r="AI18" i="85"/>
  <c r="AN18" i="85"/>
  <c r="Z19" i="48"/>
  <c r="X33" i="89"/>
  <c r="Y33" i="89"/>
  <c r="Z28" i="92"/>
  <c r="AH31" i="86"/>
  <c r="AQ31" i="86" s="1"/>
  <c r="AR27" i="92"/>
  <c r="AR26" i="20"/>
  <c r="Y22" i="83"/>
  <c r="X22" i="83"/>
  <c r="AG32" i="97"/>
  <c r="AP32" i="97" s="1"/>
  <c r="AF32" i="97"/>
  <c r="AO32" i="97" s="1"/>
  <c r="AE32" i="97"/>
  <c r="W33" i="97"/>
  <c r="Y19" i="85"/>
  <c r="X19" i="85"/>
  <c r="Z21" i="18"/>
  <c r="AH27" i="20"/>
  <c r="AQ27" i="20" s="1"/>
  <c r="AI32" i="89"/>
  <c r="AN32" i="89"/>
  <c r="Y32" i="93"/>
  <c r="X32" i="93"/>
  <c r="Z31" i="46"/>
  <c r="AH31" i="46"/>
  <c r="AQ31" i="46" s="1"/>
  <c r="Y24" i="16"/>
  <c r="X24" i="16"/>
  <c r="Y23" i="43"/>
  <c r="X23" i="43"/>
  <c r="Y27" i="13"/>
  <c r="X27" i="13"/>
  <c r="AI30" i="47"/>
  <c r="AP30" i="47"/>
  <c r="AI22" i="87"/>
  <c r="AP22" i="87"/>
  <c r="AI27" i="44"/>
  <c r="AN27" i="44"/>
  <c r="Y19" i="94"/>
  <c r="X19" i="94"/>
  <c r="Z19" i="94" s="1"/>
  <c r="AI21" i="49"/>
  <c r="AN21" i="49"/>
  <c r="AI29" i="32"/>
  <c r="AN29" i="32"/>
  <c r="AN26" i="54"/>
  <c r="Z30" i="101" l="1"/>
  <c r="Z19" i="82"/>
  <c r="AE31" i="86"/>
  <c r="AF31" i="86"/>
  <c r="AO31" i="86" s="1"/>
  <c r="AI26" i="54"/>
  <c r="Z18" i="90"/>
  <c r="AG18" i="90" s="1"/>
  <c r="AP18" i="90" s="1"/>
  <c r="Z20" i="10"/>
  <c r="W32" i="86"/>
  <c r="Z19" i="85"/>
  <c r="Z22" i="83"/>
  <c r="AF22" i="83" s="1"/>
  <c r="AO22" i="83" s="1"/>
  <c r="Z19" i="102"/>
  <c r="W20" i="102" s="1"/>
  <c r="Z27" i="96"/>
  <c r="AG27" i="96" s="1"/>
  <c r="AP27" i="96" s="1"/>
  <c r="Z32" i="93"/>
  <c r="AE32" i="93" s="1"/>
  <c r="Z33" i="89"/>
  <c r="W34" i="89" s="1"/>
  <c r="Z22" i="49"/>
  <c r="AG22" i="49" s="1"/>
  <c r="AP22" i="49" s="1"/>
  <c r="Z21" i="55"/>
  <c r="AE21" i="55" s="1"/>
  <c r="AE22" i="49"/>
  <c r="W23" i="49"/>
  <c r="AG21" i="55"/>
  <c r="AP21" i="55" s="1"/>
  <c r="AF21" i="55"/>
  <c r="AO21" i="55" s="1"/>
  <c r="W22" i="55"/>
  <c r="AG32" i="93"/>
  <c r="AP32" i="93" s="1"/>
  <c r="AF32" i="93"/>
  <c r="AO32" i="93" s="1"/>
  <c r="AG19" i="85"/>
  <c r="AP19" i="85" s="1"/>
  <c r="AF19" i="85"/>
  <c r="AO19" i="85" s="1"/>
  <c r="AE19" i="85"/>
  <c r="W20" i="85"/>
  <c r="AG22" i="83"/>
  <c r="AP22" i="83" s="1"/>
  <c r="AE22" i="83"/>
  <c r="W23" i="83"/>
  <c r="AE33" i="89"/>
  <c r="AG33" i="89"/>
  <c r="AP33" i="89" s="1"/>
  <c r="W21" i="10"/>
  <c r="AG20" i="10"/>
  <c r="AP20" i="10" s="1"/>
  <c r="AE20" i="10"/>
  <c r="AF20" i="10"/>
  <c r="AO20" i="10" s="1"/>
  <c r="W29" i="44"/>
  <c r="AF28" i="44"/>
  <c r="AO28" i="44" s="1"/>
  <c r="AG28" i="44"/>
  <c r="AP28" i="44" s="1"/>
  <c r="AE28" i="44"/>
  <c r="AF19" i="102"/>
  <c r="AO19" i="102" s="1"/>
  <c r="AG19" i="102"/>
  <c r="AP19" i="102" s="1"/>
  <c r="AE19" i="102"/>
  <c r="AE27" i="96"/>
  <c r="AH23" i="43"/>
  <c r="AQ23" i="43" s="1"/>
  <c r="AH32" i="93"/>
  <c r="AQ32" i="93" s="1"/>
  <c r="AR21" i="83"/>
  <c r="AH19" i="82"/>
  <c r="AQ19" i="82" s="1"/>
  <c r="AR21" i="91"/>
  <c r="AR19" i="10"/>
  <c r="AH22" i="91"/>
  <c r="AQ22" i="91" s="1"/>
  <c r="W19" i="90"/>
  <c r="AF18" i="90"/>
  <c r="AO18" i="90" s="1"/>
  <c r="AE18" i="90"/>
  <c r="AH28" i="44"/>
  <c r="AQ28" i="44" s="1"/>
  <c r="Z30" i="15"/>
  <c r="AH30" i="15"/>
  <c r="AQ30" i="15" s="1"/>
  <c r="AH30" i="101"/>
  <c r="AQ30" i="101" s="1"/>
  <c r="AI26" i="84"/>
  <c r="AN26" i="84"/>
  <c r="AH20" i="10"/>
  <c r="AQ20" i="10" s="1"/>
  <c r="AR22" i="43"/>
  <c r="AH21" i="55"/>
  <c r="AQ21" i="55" s="1"/>
  <c r="AR18" i="94"/>
  <c r="AH22" i="83"/>
  <c r="AQ22" i="83" s="1"/>
  <c r="AF28" i="92"/>
  <c r="AO28" i="92" s="1"/>
  <c r="AE28" i="92"/>
  <c r="W29" i="92"/>
  <c r="AG28" i="92"/>
  <c r="AP28" i="92" s="1"/>
  <c r="AR18" i="85"/>
  <c r="AR31" i="93"/>
  <c r="AI22" i="41"/>
  <c r="AN22" i="41"/>
  <c r="AF19" i="82"/>
  <c r="AO19" i="82" s="1"/>
  <c r="AE19" i="82"/>
  <c r="W20" i="82"/>
  <c r="AG19" i="82"/>
  <c r="AP19" i="82" s="1"/>
  <c r="AG23" i="11"/>
  <c r="AP23" i="11" s="1"/>
  <c r="AF23" i="11"/>
  <c r="AO23" i="11" s="1"/>
  <c r="W24" i="11"/>
  <c r="AE23" i="11"/>
  <c r="AR21" i="99"/>
  <c r="Z22" i="91"/>
  <c r="Y24" i="95"/>
  <c r="X24" i="95"/>
  <c r="Z24" i="95" s="1"/>
  <c r="AI18" i="98"/>
  <c r="AN18" i="98"/>
  <c r="AI26" i="51"/>
  <c r="AN26" i="51"/>
  <c r="AG30" i="101"/>
  <c r="AP30" i="101" s="1"/>
  <c r="AF30" i="101"/>
  <c r="AO30" i="101" s="1"/>
  <c r="AE30" i="101"/>
  <c r="W31" i="101"/>
  <c r="AH28" i="53"/>
  <c r="AQ28" i="53" s="1"/>
  <c r="AH23" i="87"/>
  <c r="AQ23" i="87" s="1"/>
  <c r="AH28" i="88"/>
  <c r="AQ28" i="88" s="1"/>
  <c r="AH31" i="105"/>
  <c r="AQ31" i="105" s="1"/>
  <c r="Y23" i="41"/>
  <c r="X23" i="41"/>
  <c r="AR27" i="104"/>
  <c r="AR23" i="16"/>
  <c r="Y19" i="98"/>
  <c r="X19" i="98"/>
  <c r="AH21" i="42"/>
  <c r="AQ21" i="42" s="1"/>
  <c r="Z28" i="53"/>
  <c r="AR18" i="82"/>
  <c r="Z23" i="87"/>
  <c r="Z28" i="88"/>
  <c r="AH22" i="99"/>
  <c r="AQ22" i="99" s="1"/>
  <c r="AI31" i="86"/>
  <c r="AN31" i="86"/>
  <c r="Y33" i="97"/>
  <c r="X33" i="97"/>
  <c r="Z31" i="105"/>
  <c r="AH27" i="54"/>
  <c r="AQ27" i="54" s="1"/>
  <c r="AR21" i="103"/>
  <c r="AR30" i="105"/>
  <c r="AR29" i="15"/>
  <c r="X21" i="50"/>
  <c r="Y21" i="50"/>
  <c r="AH22" i="103"/>
  <c r="AQ22" i="103" s="1"/>
  <c r="AR19" i="35"/>
  <c r="AH28" i="45"/>
  <c r="AQ28" i="45" s="1"/>
  <c r="Z21" i="42"/>
  <c r="AR20" i="55"/>
  <c r="Y27" i="84"/>
  <c r="X27" i="84"/>
  <c r="AH27" i="100"/>
  <c r="AQ27" i="100" s="1"/>
  <c r="Z20" i="35"/>
  <c r="AH20" i="35"/>
  <c r="AQ20" i="35" s="1"/>
  <c r="Z22" i="99"/>
  <c r="AI27" i="20"/>
  <c r="AN27" i="20"/>
  <c r="W20" i="94"/>
  <c r="AG19" i="94"/>
  <c r="AP19" i="94" s="1"/>
  <c r="AF19" i="94"/>
  <c r="AO19" i="94" s="1"/>
  <c r="AE19" i="94"/>
  <c r="Z23" i="43"/>
  <c r="AR29" i="32"/>
  <c r="AR30" i="47"/>
  <c r="AR27" i="44"/>
  <c r="AH24" i="16"/>
  <c r="AQ24" i="16" s="1"/>
  <c r="Z24" i="16"/>
  <c r="AG21" i="18"/>
  <c r="AP21" i="18" s="1"/>
  <c r="AE21" i="18"/>
  <c r="W22" i="18"/>
  <c r="AF21" i="18"/>
  <c r="AO21" i="18" s="1"/>
  <c r="AI32" i="97"/>
  <c r="AN32" i="97"/>
  <c r="AH33" i="89"/>
  <c r="AQ33" i="89" s="1"/>
  <c r="Z27" i="54"/>
  <c r="AR18" i="102"/>
  <c r="AR26" i="13"/>
  <c r="AH31" i="52"/>
  <c r="AQ31" i="52" s="1"/>
  <c r="AR26" i="100"/>
  <c r="Z31" i="47"/>
  <c r="AH31" i="47"/>
  <c r="AQ31" i="47" s="1"/>
  <c r="AI20" i="50"/>
  <c r="AN20" i="50"/>
  <c r="Z22" i="103"/>
  <c r="Z28" i="45"/>
  <c r="AR27" i="45"/>
  <c r="AH30" i="32"/>
  <c r="AQ30" i="32" s="1"/>
  <c r="Z27" i="100"/>
  <c r="AH28" i="104"/>
  <c r="AQ28" i="104" s="1"/>
  <c r="Y32" i="86"/>
  <c r="X32" i="86"/>
  <c r="AR26" i="54"/>
  <c r="AH27" i="13"/>
  <c r="AQ27" i="13" s="1"/>
  <c r="AR21" i="49"/>
  <c r="Z27" i="13"/>
  <c r="AR32" i="89"/>
  <c r="AH19" i="94"/>
  <c r="AQ19" i="94" s="1"/>
  <c r="AR22" i="87"/>
  <c r="AE31" i="46"/>
  <c r="W32" i="46"/>
  <c r="AG31" i="46"/>
  <c r="AP31" i="46" s="1"/>
  <c r="AF31" i="46"/>
  <c r="AO31" i="46" s="1"/>
  <c r="AH19" i="85"/>
  <c r="AQ19" i="85" s="1"/>
  <c r="W20" i="48"/>
  <c r="AG19" i="48"/>
  <c r="AP19" i="48" s="1"/>
  <c r="AE19" i="48"/>
  <c r="AF19" i="48"/>
  <c r="AO19" i="48" s="1"/>
  <c r="Z31" i="52"/>
  <c r="AR20" i="42"/>
  <c r="AH18" i="90"/>
  <c r="AQ18" i="90" s="1"/>
  <c r="AI23" i="95"/>
  <c r="AN23" i="95"/>
  <c r="AH22" i="49"/>
  <c r="AQ22" i="49" s="1"/>
  <c r="AR29" i="101"/>
  <c r="Y27" i="51"/>
  <c r="X27" i="51"/>
  <c r="AH19" i="102"/>
  <c r="AQ19" i="102" s="1"/>
  <c r="AR17" i="90"/>
  <c r="AR27" i="88"/>
  <c r="Z30" i="32"/>
  <c r="Z28" i="104"/>
  <c r="AR30" i="52"/>
  <c r="AH27" i="96"/>
  <c r="AQ27" i="96" s="1"/>
  <c r="AR26" i="96"/>
  <c r="Y28" i="20"/>
  <c r="X28" i="20"/>
  <c r="Z28" i="20" s="1"/>
  <c r="Z27" i="84" l="1"/>
  <c r="AF27" i="96"/>
  <c r="AO27" i="96" s="1"/>
  <c r="W28" i="96"/>
  <c r="AF22" i="49"/>
  <c r="AO22" i="49" s="1"/>
  <c r="Z23" i="41"/>
  <c r="AE23" i="41" s="1"/>
  <c r="AF33" i="89"/>
  <c r="AO33" i="89" s="1"/>
  <c r="W33" i="93"/>
  <c r="AF28" i="20"/>
  <c r="AO28" i="20" s="1"/>
  <c r="W29" i="20"/>
  <c r="AG28" i="20"/>
  <c r="AP28" i="20" s="1"/>
  <c r="AE28" i="20"/>
  <c r="AE27" i="84"/>
  <c r="AG27" i="84"/>
  <c r="AP27" i="84" s="1"/>
  <c r="W28" i="84"/>
  <c r="AF27" i="84"/>
  <c r="AO27" i="84" s="1"/>
  <c r="AH32" i="86"/>
  <c r="AQ32" i="86" s="1"/>
  <c r="AI21" i="18"/>
  <c r="AN21" i="18"/>
  <c r="AH21" i="50"/>
  <c r="AQ21" i="50" s="1"/>
  <c r="W32" i="105"/>
  <c r="AF31" i="105"/>
  <c r="AO31" i="105" s="1"/>
  <c r="AG31" i="105"/>
  <c r="AP31" i="105" s="1"/>
  <c r="AE31" i="105"/>
  <c r="W24" i="87"/>
  <c r="AG23" i="87"/>
  <c r="AP23" i="87" s="1"/>
  <c r="AF23" i="87"/>
  <c r="AO23" i="87" s="1"/>
  <c r="AE23" i="87"/>
  <c r="AH24" i="95"/>
  <c r="AQ24" i="95" s="1"/>
  <c r="Y29" i="92"/>
  <c r="X29" i="92"/>
  <c r="Y29" i="44"/>
  <c r="X29" i="44"/>
  <c r="Y23" i="83"/>
  <c r="X23" i="83"/>
  <c r="AI19" i="85"/>
  <c r="AN19" i="85"/>
  <c r="AI21" i="55"/>
  <c r="AN21" i="55"/>
  <c r="AR20" i="50"/>
  <c r="AG31" i="47"/>
  <c r="AP31" i="47" s="1"/>
  <c r="AE31" i="47"/>
  <c r="AF31" i="47"/>
  <c r="AO31" i="47" s="1"/>
  <c r="W32" i="47"/>
  <c r="AE27" i="54"/>
  <c r="AF27" i="54"/>
  <c r="AO27" i="54" s="1"/>
  <c r="AG27" i="54"/>
  <c r="AP27" i="54" s="1"/>
  <c r="W28" i="54"/>
  <c r="Y20" i="94"/>
  <c r="X20" i="94"/>
  <c r="Z20" i="94" s="1"/>
  <c r="AH33" i="97"/>
  <c r="AQ33" i="97" s="1"/>
  <c r="AG24" i="95"/>
  <c r="AP24" i="95" s="1"/>
  <c r="W25" i="95"/>
  <c r="AF24" i="95"/>
  <c r="AO24" i="95" s="1"/>
  <c r="AE24" i="95"/>
  <c r="AI23" i="11"/>
  <c r="AN23" i="11"/>
  <c r="Y20" i="82"/>
  <c r="X20" i="82"/>
  <c r="AI28" i="92"/>
  <c r="AN28" i="92"/>
  <c r="Y19" i="90"/>
  <c r="X19" i="90"/>
  <c r="Y28" i="96"/>
  <c r="Z28" i="96" s="1"/>
  <c r="X28" i="96"/>
  <c r="Y20" i="102"/>
  <c r="X20" i="102"/>
  <c r="AI22" i="83"/>
  <c r="AN22" i="83"/>
  <c r="AH27" i="51"/>
  <c r="AQ27" i="51" s="1"/>
  <c r="Z27" i="51"/>
  <c r="Z32" i="86"/>
  <c r="AG30" i="32"/>
  <c r="AP30" i="32" s="1"/>
  <c r="W31" i="32"/>
  <c r="AE30" i="32"/>
  <c r="AF30" i="32"/>
  <c r="AO30" i="32" s="1"/>
  <c r="W28" i="13"/>
  <c r="AG27" i="13"/>
  <c r="AP27" i="13" s="1"/>
  <c r="AF27" i="13"/>
  <c r="AO27" i="13" s="1"/>
  <c r="AE27" i="13"/>
  <c r="AF27" i="100"/>
  <c r="AO27" i="100" s="1"/>
  <c r="AE27" i="100"/>
  <c r="AG27" i="100"/>
  <c r="AP27" i="100" s="1"/>
  <c r="W28" i="100"/>
  <c r="AR32" i="97"/>
  <c r="AE24" i="16"/>
  <c r="AF24" i="16"/>
  <c r="AO24" i="16" s="1"/>
  <c r="AG24" i="16"/>
  <c r="AP24" i="16" s="1"/>
  <c r="W25" i="16"/>
  <c r="AF23" i="43"/>
  <c r="AO23" i="43" s="1"/>
  <c r="AE23" i="43"/>
  <c r="W24" i="43"/>
  <c r="AG23" i="43"/>
  <c r="AP23" i="43" s="1"/>
  <c r="Z33" i="97"/>
  <c r="X24" i="11"/>
  <c r="Y24" i="11"/>
  <c r="AI19" i="82"/>
  <c r="AN19" i="82"/>
  <c r="Y34" i="89"/>
  <c r="X34" i="89"/>
  <c r="W32" i="52"/>
  <c r="AE31" i="52"/>
  <c r="AF31" i="52"/>
  <c r="AO31" i="52" s="1"/>
  <c r="AG31" i="52"/>
  <c r="AP31" i="52" s="1"/>
  <c r="Y32" i="46"/>
  <c r="X32" i="46"/>
  <c r="AR27" i="20"/>
  <c r="AF21" i="42"/>
  <c r="AO21" i="42" s="1"/>
  <c r="AG21" i="42"/>
  <c r="AP21" i="42" s="1"/>
  <c r="AE21" i="42"/>
  <c r="W22" i="42"/>
  <c r="AE28" i="53"/>
  <c r="AF28" i="53"/>
  <c r="AO28" i="53" s="1"/>
  <c r="AG28" i="53"/>
  <c r="AP28" i="53" s="1"/>
  <c r="W29" i="53"/>
  <c r="AH19" i="98"/>
  <c r="AQ19" i="98" s="1"/>
  <c r="AR26" i="51"/>
  <c r="AF22" i="91"/>
  <c r="AO22" i="91" s="1"/>
  <c r="AG22" i="91"/>
  <c r="AP22" i="91" s="1"/>
  <c r="AE22" i="91"/>
  <c r="W23" i="91"/>
  <c r="AG30" i="15"/>
  <c r="AP30" i="15" s="1"/>
  <c r="AF30" i="15"/>
  <c r="AO30" i="15" s="1"/>
  <c r="AE30" i="15"/>
  <c r="W31" i="15"/>
  <c r="AI28" i="44"/>
  <c r="AN28" i="44"/>
  <c r="AI20" i="10"/>
  <c r="AN20" i="10"/>
  <c r="Y22" i="55"/>
  <c r="X22" i="55"/>
  <c r="Y20" i="48"/>
  <c r="X20" i="48"/>
  <c r="AH28" i="20"/>
  <c r="AQ28" i="20" s="1"/>
  <c r="AF28" i="104"/>
  <c r="AO28" i="104" s="1"/>
  <c r="AE28" i="104"/>
  <c r="AG28" i="104"/>
  <c r="AP28" i="104" s="1"/>
  <c r="W29" i="104"/>
  <c r="AI19" i="48"/>
  <c r="AN19" i="48"/>
  <c r="AI31" i="46"/>
  <c r="AN31" i="46"/>
  <c r="AF28" i="45"/>
  <c r="AO28" i="45" s="1"/>
  <c r="AG28" i="45"/>
  <c r="AP28" i="45" s="1"/>
  <c r="W29" i="45"/>
  <c r="AE28" i="45"/>
  <c r="AI19" i="94"/>
  <c r="AN19" i="94"/>
  <c r="W23" i="99"/>
  <c r="AF22" i="99"/>
  <c r="AO22" i="99" s="1"/>
  <c r="AG22" i="99"/>
  <c r="AP22" i="99" s="1"/>
  <c r="AE22" i="99"/>
  <c r="AF20" i="35"/>
  <c r="AO20" i="35" s="1"/>
  <c r="W21" i="35"/>
  <c r="AG20" i="35"/>
  <c r="AP20" i="35" s="1"/>
  <c r="AE20" i="35"/>
  <c r="AH27" i="84"/>
  <c r="AQ27" i="84" s="1"/>
  <c r="Z21" i="50"/>
  <c r="Z19" i="98"/>
  <c r="AH23" i="41"/>
  <c r="AQ23" i="41" s="1"/>
  <c r="Y31" i="101"/>
  <c r="X31" i="101"/>
  <c r="AR26" i="84"/>
  <c r="AI18" i="90"/>
  <c r="AN18" i="90"/>
  <c r="AI19" i="102"/>
  <c r="AN19" i="102"/>
  <c r="AI33" i="89"/>
  <c r="AN33" i="89"/>
  <c r="Y33" i="93"/>
  <c r="X33" i="93"/>
  <c r="Y23" i="49"/>
  <c r="X23" i="49"/>
  <c r="AR23" i="95"/>
  <c r="AG22" i="103"/>
  <c r="AP22" i="103" s="1"/>
  <c r="AE22" i="103"/>
  <c r="AF22" i="103"/>
  <c r="AO22" i="103" s="1"/>
  <c r="W23" i="103"/>
  <c r="Y22" i="18"/>
  <c r="X22" i="18"/>
  <c r="AR31" i="86"/>
  <c r="AE28" i="88"/>
  <c r="AG28" i="88"/>
  <c r="AP28" i="88" s="1"/>
  <c r="AF28" i="88"/>
  <c r="AO28" i="88" s="1"/>
  <c r="W29" i="88"/>
  <c r="AI30" i="101"/>
  <c r="AN30" i="101"/>
  <c r="AR18" i="98"/>
  <c r="AR22" i="41"/>
  <c r="AI27" i="96"/>
  <c r="AN27" i="96"/>
  <c r="Y21" i="10"/>
  <c r="X21" i="10"/>
  <c r="Y20" i="85"/>
  <c r="X20" i="85"/>
  <c r="Z20" i="85" s="1"/>
  <c r="AI32" i="93"/>
  <c r="AN32" i="93"/>
  <c r="AI22" i="49"/>
  <c r="AN22" i="49"/>
  <c r="AF23" i="41" l="1"/>
  <c r="AO23" i="41" s="1"/>
  <c r="W24" i="41"/>
  <c r="AG23" i="41"/>
  <c r="AP23" i="41" s="1"/>
  <c r="Z20" i="82"/>
  <c r="AF20" i="82" s="1"/>
  <c r="AO20" i="82" s="1"/>
  <c r="Z34" i="89"/>
  <c r="AE34" i="89" s="1"/>
  <c r="Z33" i="93"/>
  <c r="AE33" i="93" s="1"/>
  <c r="Z20" i="48"/>
  <c r="AG20" i="48" s="1"/>
  <c r="AP20" i="48" s="1"/>
  <c r="Z23" i="49"/>
  <c r="W24" i="49" s="1"/>
  <c r="Z24" i="11"/>
  <c r="AE24" i="11" s="1"/>
  <c r="AE20" i="48"/>
  <c r="AF20" i="48"/>
  <c r="AO20" i="48" s="1"/>
  <c r="AG24" i="11"/>
  <c r="AP24" i="11" s="1"/>
  <c r="AG23" i="49"/>
  <c r="AP23" i="49" s="1"/>
  <c r="AF23" i="49"/>
  <c r="AO23" i="49" s="1"/>
  <c r="AF33" i="93"/>
  <c r="AO33" i="93" s="1"/>
  <c r="AR27" i="96"/>
  <c r="Y21" i="35"/>
  <c r="Z21" i="35" s="1"/>
  <c r="X21" i="35"/>
  <c r="Y25" i="16"/>
  <c r="X25" i="16"/>
  <c r="AI27" i="13"/>
  <c r="AN27" i="13"/>
  <c r="AI30" i="32"/>
  <c r="AN30" i="32"/>
  <c r="AH20" i="102"/>
  <c r="AQ20" i="102" s="1"/>
  <c r="AH19" i="90"/>
  <c r="AQ19" i="90" s="1"/>
  <c r="W21" i="82"/>
  <c r="AE20" i="82"/>
  <c r="Y28" i="54"/>
  <c r="X28" i="54"/>
  <c r="AR21" i="55"/>
  <c r="AH29" i="44"/>
  <c r="AQ29" i="44" s="1"/>
  <c r="AI23" i="87"/>
  <c r="AN23" i="87"/>
  <c r="AR33" i="89"/>
  <c r="AR22" i="49"/>
  <c r="AH21" i="10"/>
  <c r="AQ21" i="10" s="1"/>
  <c r="Y29" i="88"/>
  <c r="X29" i="88"/>
  <c r="AH22" i="18"/>
  <c r="AQ22" i="18" s="1"/>
  <c r="AI22" i="103"/>
  <c r="AR22" i="103" s="1"/>
  <c r="AN22" i="103"/>
  <c r="AH31" i="101"/>
  <c r="AQ31" i="101" s="1"/>
  <c r="Z21" i="10"/>
  <c r="Z22" i="18"/>
  <c r="AH33" i="93"/>
  <c r="AQ33" i="93" s="1"/>
  <c r="AR19" i="102"/>
  <c r="Z31" i="101"/>
  <c r="Y29" i="104"/>
  <c r="X29" i="104"/>
  <c r="Z29" i="104" s="1"/>
  <c r="AH22" i="55"/>
  <c r="AQ22" i="55" s="1"/>
  <c r="AR28" i="44"/>
  <c r="Y22" i="42"/>
  <c r="X22" i="42"/>
  <c r="AH32" i="46"/>
  <c r="AQ32" i="46" s="1"/>
  <c r="AI31" i="52"/>
  <c r="AN31" i="52"/>
  <c r="AR19" i="82"/>
  <c r="Y28" i="100"/>
  <c r="X28" i="100"/>
  <c r="Y31" i="32"/>
  <c r="X31" i="32"/>
  <c r="Z20" i="102"/>
  <c r="Z19" i="90"/>
  <c r="Y25" i="95"/>
  <c r="X25" i="95"/>
  <c r="Z25" i="95" s="1"/>
  <c r="AI31" i="47"/>
  <c r="AN31" i="47"/>
  <c r="Z29" i="44"/>
  <c r="AI27" i="84"/>
  <c r="AN27" i="84"/>
  <c r="AG20" i="85"/>
  <c r="AP20" i="85" s="1"/>
  <c r="W21" i="85"/>
  <c r="AF20" i="85"/>
  <c r="AO20" i="85" s="1"/>
  <c r="AE20" i="85"/>
  <c r="Y23" i="99"/>
  <c r="Z23" i="99" s="1"/>
  <c r="X23" i="99"/>
  <c r="AR32" i="93"/>
  <c r="W20" i="98"/>
  <c r="AF19" i="98"/>
  <c r="AO19" i="98" s="1"/>
  <c r="AE19" i="98"/>
  <c r="AG19" i="98"/>
  <c r="AP19" i="98" s="1"/>
  <c r="AR19" i="94"/>
  <c r="Z22" i="55"/>
  <c r="Y23" i="91"/>
  <c r="X23" i="91"/>
  <c r="Z23" i="91" s="1"/>
  <c r="Y29" i="53"/>
  <c r="X29" i="53"/>
  <c r="AI21" i="42"/>
  <c r="AN21" i="42"/>
  <c r="Z32" i="46"/>
  <c r="Y32" i="52"/>
  <c r="X32" i="52"/>
  <c r="X24" i="43"/>
  <c r="Z24" i="43" s="1"/>
  <c r="Y24" i="43"/>
  <c r="AH20" i="94"/>
  <c r="AQ20" i="94" s="1"/>
  <c r="AR19" i="85"/>
  <c r="Y32" i="105"/>
  <c r="X32" i="105"/>
  <c r="Y24" i="41"/>
  <c r="X24" i="41"/>
  <c r="AH20" i="85"/>
  <c r="AQ20" i="85" s="1"/>
  <c r="AI28" i="88"/>
  <c r="AN28" i="88"/>
  <c r="AR18" i="90"/>
  <c r="AE21" i="50"/>
  <c r="W22" i="50"/>
  <c r="AG21" i="50"/>
  <c r="AP21" i="50" s="1"/>
  <c r="AF21" i="50"/>
  <c r="AO21" i="50" s="1"/>
  <c r="AI22" i="99"/>
  <c r="AN22" i="99"/>
  <c r="AR31" i="46"/>
  <c r="AI28" i="104"/>
  <c r="AN28" i="104"/>
  <c r="Y31" i="15"/>
  <c r="X31" i="15"/>
  <c r="AI22" i="91"/>
  <c r="AN22" i="91"/>
  <c r="AH34" i="89"/>
  <c r="AQ34" i="89" s="1"/>
  <c r="AI23" i="43"/>
  <c r="AN23" i="43"/>
  <c r="AI24" i="16"/>
  <c r="AN24" i="16"/>
  <c r="AI27" i="100"/>
  <c r="AN27" i="100"/>
  <c r="Y28" i="13"/>
  <c r="X28" i="13"/>
  <c r="AF32" i="86"/>
  <c r="AO32" i="86" s="1"/>
  <c r="AE32" i="86"/>
  <c r="AG32" i="86"/>
  <c r="AP32" i="86" s="1"/>
  <c r="W33" i="86"/>
  <c r="AH28" i="96"/>
  <c r="AQ28" i="96" s="1"/>
  <c r="AR23" i="11"/>
  <c r="AF20" i="94"/>
  <c r="AO20" i="94" s="1"/>
  <c r="W21" i="94"/>
  <c r="AG20" i="94"/>
  <c r="AP20" i="94" s="1"/>
  <c r="AE20" i="94"/>
  <c r="AI27" i="54"/>
  <c r="AN27" i="54"/>
  <c r="AH23" i="83"/>
  <c r="AQ23" i="83" s="1"/>
  <c r="AH29" i="92"/>
  <c r="AQ29" i="92" s="1"/>
  <c r="Y24" i="87"/>
  <c r="X24" i="87"/>
  <c r="AR21" i="18"/>
  <c r="AI28" i="20"/>
  <c r="AN28" i="20"/>
  <c r="AR30" i="101"/>
  <c r="Y23" i="103"/>
  <c r="X23" i="103"/>
  <c r="AH23" i="49"/>
  <c r="AQ23" i="49" s="1"/>
  <c r="AI20" i="35"/>
  <c r="AN20" i="35"/>
  <c r="AI28" i="45"/>
  <c r="AN28" i="45"/>
  <c r="AH20" i="48"/>
  <c r="AQ20" i="48" s="1"/>
  <c r="AI30" i="15"/>
  <c r="AN30" i="15"/>
  <c r="AH24" i="11"/>
  <c r="AQ24" i="11" s="1"/>
  <c r="AE27" i="51"/>
  <c r="W28" i="51"/>
  <c r="AG27" i="51"/>
  <c r="AP27" i="51" s="1"/>
  <c r="AF27" i="51"/>
  <c r="AO27" i="51" s="1"/>
  <c r="W29" i="96"/>
  <c r="AG28" i="96"/>
  <c r="AP28" i="96" s="1"/>
  <c r="AE28" i="96"/>
  <c r="AF28" i="96"/>
  <c r="AO28" i="96" s="1"/>
  <c r="AR28" i="92"/>
  <c r="Z23" i="83"/>
  <c r="Z29" i="92"/>
  <c r="Y29" i="45"/>
  <c r="X29" i="45"/>
  <c r="AR19" i="48"/>
  <c r="AR20" i="10"/>
  <c r="AI28" i="53"/>
  <c r="AN28" i="53"/>
  <c r="W34" i="97"/>
  <c r="AG33" i="97"/>
  <c r="AP33" i="97" s="1"/>
  <c r="AE33" i="97"/>
  <c r="AF33" i="97"/>
  <c r="AO33" i="97" s="1"/>
  <c r="AR22" i="83"/>
  <c r="AH20" i="82"/>
  <c r="AQ20" i="82" s="1"/>
  <c r="AI24" i="95"/>
  <c r="AN24" i="95"/>
  <c r="X32" i="47"/>
  <c r="Y32" i="47"/>
  <c r="Z32" i="47"/>
  <c r="AI31" i="105"/>
  <c r="AN31" i="105"/>
  <c r="Y28" i="84"/>
  <c r="X28" i="84"/>
  <c r="Y29" i="20"/>
  <c r="X29" i="20"/>
  <c r="AI23" i="41"/>
  <c r="AN23" i="41"/>
  <c r="Z32" i="105" l="1"/>
  <c r="AG20" i="82"/>
  <c r="AP20" i="82" s="1"/>
  <c r="AG34" i="89"/>
  <c r="AP34" i="89" s="1"/>
  <c r="AG33" i="93"/>
  <c r="AP33" i="93" s="1"/>
  <c r="AF34" i="89"/>
  <c r="AO34" i="89" s="1"/>
  <c r="Z24" i="41"/>
  <c r="AF24" i="41" s="1"/>
  <c r="AO24" i="41" s="1"/>
  <c r="Z28" i="54"/>
  <c r="AE28" i="54" s="1"/>
  <c r="W34" i="93"/>
  <c r="W35" i="89"/>
  <c r="AF24" i="11"/>
  <c r="AO24" i="11" s="1"/>
  <c r="W25" i="11"/>
  <c r="Z31" i="32"/>
  <c r="AE31" i="32" s="1"/>
  <c r="AE23" i="49"/>
  <c r="W21" i="48"/>
  <c r="AG28" i="54"/>
  <c r="AP28" i="54" s="1"/>
  <c r="AF28" i="54"/>
  <c r="AO28" i="54" s="1"/>
  <c r="W29" i="54"/>
  <c r="W24" i="91"/>
  <c r="AG23" i="91"/>
  <c r="AP23" i="91" s="1"/>
  <c r="AF23" i="91"/>
  <c r="AO23" i="91" s="1"/>
  <c r="AE23" i="91"/>
  <c r="W22" i="35"/>
  <c r="AF21" i="35"/>
  <c r="AO21" i="35" s="1"/>
  <c r="AG21" i="35"/>
  <c r="AP21" i="35" s="1"/>
  <c r="AE21" i="35"/>
  <c r="W25" i="41"/>
  <c r="AG24" i="41"/>
  <c r="AP24" i="41" s="1"/>
  <c r="AE24" i="43"/>
  <c r="AF24" i="43"/>
  <c r="AO24" i="43" s="1"/>
  <c r="W25" i="43"/>
  <c r="AG24" i="43"/>
  <c r="AP24" i="43" s="1"/>
  <c r="W24" i="99"/>
  <c r="AG23" i="99"/>
  <c r="AP23" i="99" s="1"/>
  <c r="AE23" i="99"/>
  <c r="AF23" i="99"/>
  <c r="AO23" i="99" s="1"/>
  <c r="AH29" i="20"/>
  <c r="AQ29" i="20" s="1"/>
  <c r="AR24" i="95"/>
  <c r="Y34" i="97"/>
  <c r="X34" i="97"/>
  <c r="Z29" i="20"/>
  <c r="AI33" i="97"/>
  <c r="AN33" i="97"/>
  <c r="AG29" i="92"/>
  <c r="AP29" i="92" s="1"/>
  <c r="AF29" i="92"/>
  <c r="AO29" i="92" s="1"/>
  <c r="AE29" i="92"/>
  <c r="W30" i="92"/>
  <c r="AI28" i="96"/>
  <c r="AN28" i="96"/>
  <c r="Y28" i="51"/>
  <c r="X28" i="51"/>
  <c r="AR23" i="41"/>
  <c r="AE23" i="83"/>
  <c r="W24" i="83"/>
  <c r="AF23" i="83"/>
  <c r="AO23" i="83" s="1"/>
  <c r="AG23" i="83"/>
  <c r="AP23" i="83" s="1"/>
  <c r="AI27" i="51"/>
  <c r="AN27" i="51"/>
  <c r="AR22" i="91"/>
  <c r="Y22" i="50"/>
  <c r="X22" i="50"/>
  <c r="Z22" i="50" s="1"/>
  <c r="AG32" i="46"/>
  <c r="AP32" i="46" s="1"/>
  <c r="W33" i="46"/>
  <c r="AE32" i="46"/>
  <c r="AF32" i="46"/>
  <c r="AO32" i="46" s="1"/>
  <c r="AH23" i="99"/>
  <c r="AQ23" i="99" s="1"/>
  <c r="Y21" i="85"/>
  <c r="X21" i="85"/>
  <c r="AR31" i="47"/>
  <c r="AH31" i="32"/>
  <c r="AQ31" i="32" s="1"/>
  <c r="AG22" i="18"/>
  <c r="AP22" i="18" s="1"/>
  <c r="AF22" i="18"/>
  <c r="AO22" i="18" s="1"/>
  <c r="AE22" i="18"/>
  <c r="W23" i="18"/>
  <c r="Y21" i="82"/>
  <c r="X21" i="82"/>
  <c r="AR30" i="32"/>
  <c r="AH21" i="35"/>
  <c r="AQ21" i="35" s="1"/>
  <c r="AI23" i="49"/>
  <c r="AN23" i="49"/>
  <c r="Y35" i="89"/>
  <c r="X35" i="89"/>
  <c r="Y25" i="11"/>
  <c r="X25" i="11"/>
  <c r="Z25" i="11" s="1"/>
  <c r="AR30" i="15"/>
  <c r="AH24" i="87"/>
  <c r="AQ24" i="87" s="1"/>
  <c r="Y21" i="94"/>
  <c r="X21" i="94"/>
  <c r="AI32" i="86"/>
  <c r="AN32" i="86"/>
  <c r="AR27" i="100"/>
  <c r="Z31" i="15"/>
  <c r="AH31" i="15"/>
  <c r="AQ31" i="15" s="1"/>
  <c r="AI21" i="50"/>
  <c r="AN21" i="50"/>
  <c r="AI19" i="98"/>
  <c r="AR19" i="98" s="1"/>
  <c r="AN19" i="98"/>
  <c r="AH25" i="95"/>
  <c r="AQ25" i="95" s="1"/>
  <c r="AH29" i="104"/>
  <c r="AQ29" i="104" s="1"/>
  <c r="W22" i="10"/>
  <c r="AG21" i="10"/>
  <c r="AP21" i="10" s="1"/>
  <c r="AF21" i="10"/>
  <c r="AO21" i="10" s="1"/>
  <c r="AE21" i="10"/>
  <c r="Y24" i="49"/>
  <c r="X24" i="49"/>
  <c r="AI34" i="89"/>
  <c r="AN34" i="89"/>
  <c r="AR28" i="45"/>
  <c r="Z24" i="87"/>
  <c r="AR22" i="99"/>
  <c r="AH32" i="105"/>
  <c r="AQ32" i="105" s="1"/>
  <c r="AH24" i="43"/>
  <c r="AQ24" i="43" s="1"/>
  <c r="AR21" i="42"/>
  <c r="AG22" i="55"/>
  <c r="AP22" i="55" s="1"/>
  <c r="AF22" i="55"/>
  <c r="AO22" i="55" s="1"/>
  <c r="W23" i="55"/>
  <c r="AE22" i="55"/>
  <c r="AG25" i="95"/>
  <c r="AP25" i="95" s="1"/>
  <c r="AF25" i="95"/>
  <c r="AO25" i="95" s="1"/>
  <c r="W26" i="95"/>
  <c r="AE25" i="95"/>
  <c r="W30" i="104"/>
  <c r="AF29" i="104"/>
  <c r="AO29" i="104" s="1"/>
  <c r="AG29" i="104"/>
  <c r="AP29" i="104" s="1"/>
  <c r="AE29" i="104"/>
  <c r="AH29" i="88"/>
  <c r="AQ29" i="88" s="1"/>
  <c r="AR27" i="13"/>
  <c r="Y34" i="93"/>
  <c r="X34" i="93"/>
  <c r="AH29" i="45"/>
  <c r="AQ29" i="45" s="1"/>
  <c r="AE32" i="47"/>
  <c r="W33" i="47"/>
  <c r="AF32" i="47"/>
  <c r="AO32" i="47" s="1"/>
  <c r="AG32" i="47"/>
  <c r="AP32" i="47" s="1"/>
  <c r="AR28" i="53"/>
  <c r="Z29" i="45"/>
  <c r="AR27" i="54"/>
  <c r="AH28" i="13"/>
  <c r="AQ28" i="13" s="1"/>
  <c r="AR24" i="16"/>
  <c r="AE32" i="105"/>
  <c r="AF32" i="105"/>
  <c r="AO32" i="105" s="1"/>
  <c r="W33" i="105"/>
  <c r="AG32" i="105"/>
  <c r="AP32" i="105" s="1"/>
  <c r="AH32" i="52"/>
  <c r="AQ32" i="52" s="1"/>
  <c r="Z29" i="53"/>
  <c r="AH29" i="53"/>
  <c r="AQ29" i="53" s="1"/>
  <c r="Y20" i="98"/>
  <c r="X20" i="98"/>
  <c r="AR27" i="84"/>
  <c r="AH28" i="100"/>
  <c r="AQ28" i="100" s="1"/>
  <c r="AR31" i="52"/>
  <c r="AH22" i="42"/>
  <c r="AQ22" i="42" s="1"/>
  <c r="Z29" i="88"/>
  <c r="AR23" i="87"/>
  <c r="AH25" i="16"/>
  <c r="AQ25" i="16" s="1"/>
  <c r="AI33" i="93"/>
  <c r="AN33" i="93"/>
  <c r="AI24" i="11"/>
  <c r="AN24" i="11"/>
  <c r="Y21" i="48"/>
  <c r="X21" i="48"/>
  <c r="Z21" i="48" s="1"/>
  <c r="Y29" i="96"/>
  <c r="X29" i="96"/>
  <c r="Z29" i="96" s="1"/>
  <c r="AR31" i="105"/>
  <c r="AH28" i="84"/>
  <c r="AQ28" i="84" s="1"/>
  <c r="AR20" i="35"/>
  <c r="AH23" i="103"/>
  <c r="AQ23" i="103" s="1"/>
  <c r="AR28" i="20"/>
  <c r="Z28" i="13"/>
  <c r="AR28" i="104"/>
  <c r="Z32" i="52"/>
  <c r="AI20" i="85"/>
  <c r="AN20" i="85"/>
  <c r="W30" i="44"/>
  <c r="AF29" i="44"/>
  <c r="AO29" i="44" s="1"/>
  <c r="AE29" i="44"/>
  <c r="AG29" i="44"/>
  <c r="AP29" i="44" s="1"/>
  <c r="AE19" i="90"/>
  <c r="AG19" i="90"/>
  <c r="AP19" i="90" s="1"/>
  <c r="AF19" i="90"/>
  <c r="AO19" i="90" s="1"/>
  <c r="W20" i="90"/>
  <c r="Z28" i="100"/>
  <c r="Z22" i="42"/>
  <c r="AF31" i="101"/>
  <c r="AO31" i="101" s="1"/>
  <c r="W32" i="101"/>
  <c r="AG31" i="101"/>
  <c r="AP31" i="101" s="1"/>
  <c r="AE31" i="101"/>
  <c r="Z25" i="16"/>
  <c r="Z28" i="84"/>
  <c r="AH32" i="47"/>
  <c r="AQ32" i="47" s="1"/>
  <c r="Z23" i="103"/>
  <c r="AI20" i="94"/>
  <c r="AN20" i="94"/>
  <c r="Y33" i="86"/>
  <c r="X33" i="86"/>
  <c r="AR23" i="43"/>
  <c r="AR28" i="88"/>
  <c r="AH24" i="41"/>
  <c r="AQ24" i="41" s="1"/>
  <c r="AH23" i="91"/>
  <c r="AQ23" i="91" s="1"/>
  <c r="AG20" i="102"/>
  <c r="AP20" i="102" s="1"/>
  <c r="W21" i="102"/>
  <c r="AF20" i="102"/>
  <c r="AO20" i="102" s="1"/>
  <c r="AE20" i="102"/>
  <c r="AH28" i="54"/>
  <c r="AQ28" i="54" s="1"/>
  <c r="AI20" i="82"/>
  <c r="AN20" i="82"/>
  <c r="AI20" i="48"/>
  <c r="AN20" i="48"/>
  <c r="AE24" i="41" l="1"/>
  <c r="AG31" i="32"/>
  <c r="AP31" i="32" s="1"/>
  <c r="Z33" i="86"/>
  <c r="W32" i="32"/>
  <c r="Z21" i="85"/>
  <c r="AF21" i="85" s="1"/>
  <c r="AO21" i="85" s="1"/>
  <c r="AF31" i="32"/>
  <c r="AO31" i="32" s="1"/>
  <c r="Z24" i="49"/>
  <c r="AF25" i="11"/>
  <c r="AO25" i="11" s="1"/>
  <c r="AG25" i="11"/>
  <c r="AP25" i="11" s="1"/>
  <c r="AE25" i="11"/>
  <c r="W26" i="11"/>
  <c r="AE21" i="48"/>
  <c r="W22" i="48"/>
  <c r="AF21" i="48"/>
  <c r="AO21" i="48" s="1"/>
  <c r="AG21" i="48"/>
  <c r="AP21" i="48" s="1"/>
  <c r="AE24" i="49"/>
  <c r="AF24" i="49"/>
  <c r="AO24" i="49" s="1"/>
  <c r="AG24" i="49"/>
  <c r="AP24" i="49" s="1"/>
  <c r="W25" i="49"/>
  <c r="AG21" i="85"/>
  <c r="AP21" i="85" s="1"/>
  <c r="AR20" i="48"/>
  <c r="AG28" i="84"/>
  <c r="AP28" i="84" s="1"/>
  <c r="AE28" i="84"/>
  <c r="AF28" i="84"/>
  <c r="AO28" i="84" s="1"/>
  <c r="W29" i="84"/>
  <c r="Y30" i="44"/>
  <c r="Z30" i="44" s="1"/>
  <c r="X30" i="44"/>
  <c r="Y21" i="102"/>
  <c r="X21" i="102"/>
  <c r="AI31" i="101"/>
  <c r="AN31" i="101"/>
  <c r="AE32" i="52"/>
  <c r="W33" i="52"/>
  <c r="AF32" i="52"/>
  <c r="AO32" i="52" s="1"/>
  <c r="AG32" i="52"/>
  <c r="AP32" i="52" s="1"/>
  <c r="AE29" i="53"/>
  <c r="AF29" i="53"/>
  <c r="AO29" i="53" s="1"/>
  <c r="W30" i="53"/>
  <c r="AG29" i="53"/>
  <c r="AP29" i="53" s="1"/>
  <c r="AI22" i="55"/>
  <c r="AN22" i="55"/>
  <c r="AG24" i="87"/>
  <c r="AP24" i="87" s="1"/>
  <c r="AF24" i="87"/>
  <c r="AO24" i="87" s="1"/>
  <c r="AE24" i="87"/>
  <c r="W25" i="87"/>
  <c r="Y22" i="10"/>
  <c r="X22" i="10"/>
  <c r="AR32" i="86"/>
  <c r="AR23" i="49"/>
  <c r="Y23" i="18"/>
  <c r="X23" i="18"/>
  <c r="AH22" i="50"/>
  <c r="AQ22" i="50" s="1"/>
  <c r="AR27" i="51"/>
  <c r="AR28" i="96"/>
  <c r="AI31" i="32"/>
  <c r="AN31" i="32"/>
  <c r="Y25" i="41"/>
  <c r="X25" i="41"/>
  <c r="Y24" i="91"/>
  <c r="X24" i="91"/>
  <c r="Y20" i="90"/>
  <c r="X20" i="90"/>
  <c r="AI29" i="44"/>
  <c r="AN29" i="44"/>
  <c r="AG29" i="88"/>
  <c r="AP29" i="88" s="1"/>
  <c r="AF29" i="88"/>
  <c r="AO29" i="88" s="1"/>
  <c r="W30" i="88"/>
  <c r="AE29" i="88"/>
  <c r="AI25" i="95"/>
  <c r="AN25" i="95"/>
  <c r="Y23" i="55"/>
  <c r="X23" i="55"/>
  <c r="AH21" i="94"/>
  <c r="AQ21" i="94" s="1"/>
  <c r="AI22" i="18"/>
  <c r="AN22" i="18"/>
  <c r="AE22" i="50"/>
  <c r="AF22" i="50"/>
  <c r="AO22" i="50" s="1"/>
  <c r="AG22" i="50"/>
  <c r="AP22" i="50" s="1"/>
  <c r="W23" i="50"/>
  <c r="AR33" i="97"/>
  <c r="AI24" i="41"/>
  <c r="AN24" i="41"/>
  <c r="Y22" i="35"/>
  <c r="X22" i="35"/>
  <c r="AR20" i="94"/>
  <c r="Y32" i="101"/>
  <c r="X32" i="101"/>
  <c r="AH29" i="96"/>
  <c r="AQ29" i="96" s="1"/>
  <c r="Y33" i="105"/>
  <c r="X33" i="105"/>
  <c r="AF29" i="45"/>
  <c r="AO29" i="45" s="1"/>
  <c r="W30" i="45"/>
  <c r="AG29" i="45"/>
  <c r="AP29" i="45" s="1"/>
  <c r="AE29" i="45"/>
  <c r="X33" i="47"/>
  <c r="Y33" i="47"/>
  <c r="AI29" i="104"/>
  <c r="AR29" i="104" s="1"/>
  <c r="AN29" i="104"/>
  <c r="Y26" i="95"/>
  <c r="Z26" i="95" s="1"/>
  <c r="X26" i="95"/>
  <c r="AR21" i="50"/>
  <c r="AE31" i="15"/>
  <c r="AG31" i="15"/>
  <c r="AP31" i="15" s="1"/>
  <c r="AF31" i="15"/>
  <c r="AO31" i="15" s="1"/>
  <c r="W32" i="15"/>
  <c r="Z21" i="94"/>
  <c r="AH35" i="89"/>
  <c r="AQ35" i="89" s="1"/>
  <c r="AH21" i="82"/>
  <c r="AQ21" i="82" s="1"/>
  <c r="AH28" i="51"/>
  <c r="AQ28" i="51" s="1"/>
  <c r="Y30" i="92"/>
  <c r="X30" i="92"/>
  <c r="AE29" i="20"/>
  <c r="W30" i="20"/>
  <c r="AF29" i="20"/>
  <c r="AO29" i="20" s="1"/>
  <c r="AG29" i="20"/>
  <c r="AP29" i="20" s="1"/>
  <c r="Y25" i="43"/>
  <c r="X25" i="43"/>
  <c r="Y32" i="32"/>
  <c r="X32" i="32"/>
  <c r="Y29" i="54"/>
  <c r="X29" i="54"/>
  <c r="AR20" i="82"/>
  <c r="AE29" i="96"/>
  <c r="AF29" i="96"/>
  <c r="AO29" i="96" s="1"/>
  <c r="AG29" i="96"/>
  <c r="AP29" i="96" s="1"/>
  <c r="W30" i="96"/>
  <c r="AR24" i="11"/>
  <c r="AI32" i="47"/>
  <c r="AN32" i="47"/>
  <c r="AH34" i="93"/>
  <c r="AQ34" i="93" s="1"/>
  <c r="AI21" i="10"/>
  <c r="AR21" i="10" s="1"/>
  <c r="AN21" i="10"/>
  <c r="Z35" i="89"/>
  <c r="Z21" i="82"/>
  <c r="AI32" i="46"/>
  <c r="AN32" i="46"/>
  <c r="Z28" i="51"/>
  <c r="AI29" i="92"/>
  <c r="AN29" i="92"/>
  <c r="AH34" i="97"/>
  <c r="AQ34" i="97" s="1"/>
  <c r="AI23" i="99"/>
  <c r="AN23" i="99"/>
  <c r="AI23" i="91"/>
  <c r="AN23" i="91"/>
  <c r="AI20" i="102"/>
  <c r="AN20" i="102"/>
  <c r="AH33" i="86"/>
  <c r="AQ33" i="86" s="1"/>
  <c r="AE25" i="16"/>
  <c r="AF25" i="16"/>
  <c r="AO25" i="16" s="1"/>
  <c r="W26" i="16"/>
  <c r="AG25" i="16"/>
  <c r="AP25" i="16" s="1"/>
  <c r="AG22" i="42"/>
  <c r="AP22" i="42" s="1"/>
  <c r="W23" i="42"/>
  <c r="AE22" i="42"/>
  <c r="AF22" i="42"/>
  <c r="AO22" i="42" s="1"/>
  <c r="AI19" i="90"/>
  <c r="AN19" i="90"/>
  <c r="AH20" i="98"/>
  <c r="AQ20" i="98" s="1"/>
  <c r="AI32" i="105"/>
  <c r="AR32" i="105" s="1"/>
  <c r="AN32" i="105"/>
  <c r="Z34" i="93"/>
  <c r="AR34" i="89"/>
  <c r="Y33" i="46"/>
  <c r="X33" i="46"/>
  <c r="Y24" i="83"/>
  <c r="X24" i="83"/>
  <c r="Z34" i="97"/>
  <c r="AI24" i="43"/>
  <c r="AN24" i="43"/>
  <c r="AI21" i="35"/>
  <c r="AN21" i="35"/>
  <c r="AE23" i="103"/>
  <c r="W24" i="103"/>
  <c r="AG23" i="103"/>
  <c r="AP23" i="103" s="1"/>
  <c r="AF23" i="103"/>
  <c r="AO23" i="103" s="1"/>
  <c r="AG28" i="13"/>
  <c r="AP28" i="13" s="1"/>
  <c r="W29" i="13"/>
  <c r="AF28" i="13"/>
  <c r="AO28" i="13" s="1"/>
  <c r="AE28" i="13"/>
  <c r="AF33" i="86"/>
  <c r="AO33" i="86" s="1"/>
  <c r="AE33" i="86"/>
  <c r="W34" i="86"/>
  <c r="AG33" i="86"/>
  <c r="AP33" i="86" s="1"/>
  <c r="W29" i="100"/>
  <c r="AG28" i="100"/>
  <c r="AP28" i="100" s="1"/>
  <c r="AE28" i="100"/>
  <c r="AF28" i="100"/>
  <c r="AO28" i="100" s="1"/>
  <c r="AR20" i="85"/>
  <c r="AH21" i="48"/>
  <c r="AQ21" i="48" s="1"/>
  <c r="AR33" i="93"/>
  <c r="Z20" i="98"/>
  <c r="Y30" i="104"/>
  <c r="X30" i="104"/>
  <c r="Z30" i="104" s="1"/>
  <c r="AH24" i="49"/>
  <c r="AQ24" i="49" s="1"/>
  <c r="AH25" i="11"/>
  <c r="AQ25" i="11" s="1"/>
  <c r="AH21" i="85"/>
  <c r="AQ21" i="85" s="1"/>
  <c r="AI23" i="83"/>
  <c r="AN23" i="83"/>
  <c r="Y24" i="99"/>
  <c r="X24" i="99"/>
  <c r="AI28" i="54"/>
  <c r="AN28" i="54"/>
  <c r="Z32" i="101" l="1"/>
  <c r="W22" i="85"/>
  <c r="AE21" i="85"/>
  <c r="Z22" i="10"/>
  <c r="AG22" i="10" s="1"/>
  <c r="AP22" i="10" s="1"/>
  <c r="Z33" i="46"/>
  <c r="W34" i="46" s="1"/>
  <c r="Z33" i="105"/>
  <c r="AE33" i="105" s="1"/>
  <c r="Z32" i="32"/>
  <c r="AE32" i="32" s="1"/>
  <c r="Z22" i="35"/>
  <c r="Z24" i="91"/>
  <c r="AG24" i="91" s="1"/>
  <c r="AP24" i="91" s="1"/>
  <c r="W33" i="32"/>
  <c r="AF32" i="32"/>
  <c r="AO32" i="32" s="1"/>
  <c r="AG32" i="32"/>
  <c r="AP32" i="32" s="1"/>
  <c r="AF22" i="35"/>
  <c r="AO22" i="35" s="1"/>
  <c r="AE22" i="35"/>
  <c r="AN22" i="35" s="1"/>
  <c r="W23" i="35"/>
  <c r="AG22" i="35"/>
  <c r="AG33" i="105"/>
  <c r="AP33" i="105" s="1"/>
  <c r="AF33" i="105"/>
  <c r="AO33" i="105" s="1"/>
  <c r="AE26" i="95"/>
  <c r="AN26" i="95" s="1"/>
  <c r="AF26" i="95"/>
  <c r="AO26" i="95" s="1"/>
  <c r="AG26" i="95"/>
  <c r="W27" i="95"/>
  <c r="AE22" i="10"/>
  <c r="AF22" i="10"/>
  <c r="AO22" i="10" s="1"/>
  <c r="W23" i="10"/>
  <c r="AR21" i="35"/>
  <c r="AF34" i="93"/>
  <c r="AO34" i="93" s="1"/>
  <c r="AG34" i="93"/>
  <c r="AP34" i="93" s="1"/>
  <c r="AE34" i="93"/>
  <c r="W35" i="93"/>
  <c r="AI22" i="42"/>
  <c r="AN22" i="42"/>
  <c r="AR23" i="99"/>
  <c r="AF35" i="89"/>
  <c r="AO35" i="89" s="1"/>
  <c r="W36" i="89"/>
  <c r="AE35" i="89"/>
  <c r="AN35" i="89" s="1"/>
  <c r="AG35" i="89"/>
  <c r="AH33" i="47"/>
  <c r="AQ33" i="47" s="1"/>
  <c r="AH33" i="105"/>
  <c r="AQ33" i="105" s="1"/>
  <c r="AI22" i="50"/>
  <c r="AN22" i="50"/>
  <c r="AR25" i="95"/>
  <c r="AR31" i="32"/>
  <c r="AI32" i="52"/>
  <c r="AN32" i="52"/>
  <c r="AH30" i="44"/>
  <c r="AQ30" i="44" s="1"/>
  <c r="AI28" i="84"/>
  <c r="AN28" i="84"/>
  <c r="Y22" i="85"/>
  <c r="X22" i="85"/>
  <c r="AI21" i="48"/>
  <c r="AN21" i="48"/>
  <c r="AR28" i="54"/>
  <c r="AH24" i="99"/>
  <c r="AQ24" i="99" s="1"/>
  <c r="Z24" i="99"/>
  <c r="Y29" i="100"/>
  <c r="X29" i="100"/>
  <c r="AH33" i="46"/>
  <c r="AQ33" i="46" s="1"/>
  <c r="Y23" i="42"/>
  <c r="X23" i="42"/>
  <c r="AI25" i="16"/>
  <c r="AN25" i="16"/>
  <c r="AR29" i="92"/>
  <c r="Y30" i="96"/>
  <c r="X30" i="96"/>
  <c r="Z30" i="96" s="1"/>
  <c r="AH29" i="54"/>
  <c r="AQ29" i="54" s="1"/>
  <c r="AH25" i="43"/>
  <c r="AQ25" i="43" s="1"/>
  <c r="Y30" i="20"/>
  <c r="X30" i="20"/>
  <c r="AH22" i="35"/>
  <c r="AQ22" i="35" s="1"/>
  <c r="AR29" i="44"/>
  <c r="AI29" i="53"/>
  <c r="AN29" i="53"/>
  <c r="W31" i="44"/>
  <c r="AE30" i="44"/>
  <c r="AF30" i="44"/>
  <c r="AO30" i="44" s="1"/>
  <c r="AG30" i="44"/>
  <c r="AP30" i="44" s="1"/>
  <c r="AI21" i="85"/>
  <c r="AN21" i="85"/>
  <c r="AI24" i="49"/>
  <c r="AN24" i="49"/>
  <c r="AE30" i="104"/>
  <c r="AF30" i="104"/>
  <c r="AO30" i="104" s="1"/>
  <c r="W31" i="104"/>
  <c r="AG30" i="104"/>
  <c r="AP30" i="104" s="1"/>
  <c r="AR23" i="83"/>
  <c r="AH30" i="104"/>
  <c r="AQ30" i="104" s="1"/>
  <c r="AI28" i="13"/>
  <c r="AN28" i="13"/>
  <c r="AR24" i="43"/>
  <c r="AR20" i="102"/>
  <c r="AG28" i="51"/>
  <c r="AP28" i="51" s="1"/>
  <c r="AF28" i="51"/>
  <c r="AO28" i="51" s="1"/>
  <c r="W29" i="51"/>
  <c r="AE28" i="51"/>
  <c r="Z29" i="54"/>
  <c r="Z25" i="43"/>
  <c r="AI29" i="20"/>
  <c r="AN29" i="20"/>
  <c r="AI31" i="15"/>
  <c r="AN31" i="15"/>
  <c r="AI29" i="45"/>
  <c r="AN29" i="45"/>
  <c r="AH32" i="101"/>
  <c r="AQ32" i="101" s="1"/>
  <c r="AR22" i="18"/>
  <c r="AH23" i="55"/>
  <c r="AQ23" i="55" s="1"/>
  <c r="AI29" i="88"/>
  <c r="AN29" i="88"/>
  <c r="AH20" i="90"/>
  <c r="AQ20" i="90" s="1"/>
  <c r="AH25" i="41"/>
  <c r="AQ25" i="41" s="1"/>
  <c r="AR22" i="55"/>
  <c r="AR31" i="101"/>
  <c r="Y26" i="11"/>
  <c r="X26" i="11"/>
  <c r="Y24" i="103"/>
  <c r="X24" i="103"/>
  <c r="AF34" i="97"/>
  <c r="AO34" i="97" s="1"/>
  <c r="W35" i="97"/>
  <c r="AE34" i="97"/>
  <c r="AG34" i="97"/>
  <c r="AP34" i="97" s="1"/>
  <c r="AR19" i="90"/>
  <c r="AR32" i="47"/>
  <c r="AH30" i="92"/>
  <c r="AQ30" i="92" s="1"/>
  <c r="W22" i="94"/>
  <c r="AG21" i="94"/>
  <c r="AP21" i="94" s="1"/>
  <c r="AE21" i="94"/>
  <c r="AF21" i="94"/>
  <c r="AO21" i="94" s="1"/>
  <c r="AE32" i="101"/>
  <c r="AF32" i="101"/>
  <c r="AO32" i="101" s="1"/>
  <c r="AG32" i="101"/>
  <c r="AP32" i="101" s="1"/>
  <c r="W33" i="101"/>
  <c r="Y23" i="50"/>
  <c r="X23" i="50"/>
  <c r="Z23" i="55"/>
  <c r="Y30" i="88"/>
  <c r="X30" i="88"/>
  <c r="Z20" i="90"/>
  <c r="Z25" i="41"/>
  <c r="Y25" i="87"/>
  <c r="X25" i="87"/>
  <c r="AH21" i="102"/>
  <c r="AQ21" i="102" s="1"/>
  <c r="AI25" i="11"/>
  <c r="AN25" i="11"/>
  <c r="Y34" i="86"/>
  <c r="X34" i="86"/>
  <c r="Y29" i="13"/>
  <c r="X29" i="13"/>
  <c r="AI23" i="103"/>
  <c r="AN23" i="103"/>
  <c r="AH24" i="83"/>
  <c r="AQ24" i="83" s="1"/>
  <c r="AR23" i="91"/>
  <c r="AR32" i="46"/>
  <c r="AI29" i="96"/>
  <c r="AN29" i="96"/>
  <c r="AH32" i="32"/>
  <c r="AQ32" i="32" s="1"/>
  <c r="Z30" i="92"/>
  <c r="Z33" i="47"/>
  <c r="Y30" i="45"/>
  <c r="X30" i="45"/>
  <c r="AH23" i="18"/>
  <c r="AQ23" i="18" s="1"/>
  <c r="AI24" i="87"/>
  <c r="AN24" i="87"/>
  <c r="Z21" i="102"/>
  <c r="X29" i="84"/>
  <c r="Y29" i="84"/>
  <c r="Y25" i="49"/>
  <c r="X25" i="49"/>
  <c r="Z25" i="49" s="1"/>
  <c r="AE20" i="98"/>
  <c r="W21" i="98"/>
  <c r="AG20" i="98"/>
  <c r="AP20" i="98" s="1"/>
  <c r="AF20" i="98"/>
  <c r="AO20" i="98" s="1"/>
  <c r="AI28" i="100"/>
  <c r="AN28" i="100"/>
  <c r="AI33" i="86"/>
  <c r="AN33" i="86"/>
  <c r="Z24" i="83"/>
  <c r="Y26" i="16"/>
  <c r="X26" i="16"/>
  <c r="AE21" i="82"/>
  <c r="AG21" i="82"/>
  <c r="AP21" i="82" s="1"/>
  <c r="AF21" i="82"/>
  <c r="AO21" i="82" s="1"/>
  <c r="W22" i="82"/>
  <c r="Y32" i="15"/>
  <c r="X32" i="15"/>
  <c r="AH26" i="95"/>
  <c r="AQ26" i="95" s="1"/>
  <c r="AR24" i="41"/>
  <c r="AH24" i="91"/>
  <c r="AQ24" i="91" s="1"/>
  <c r="Z23" i="18"/>
  <c r="AH22" i="10"/>
  <c r="AQ22" i="10" s="1"/>
  <c r="Y30" i="53"/>
  <c r="X30" i="53"/>
  <c r="Z30" i="53" s="1"/>
  <c r="Y33" i="52"/>
  <c r="X33" i="52"/>
  <c r="Y22" i="48"/>
  <c r="X22" i="48"/>
  <c r="Z22" i="48" s="1"/>
  <c r="AE33" i="46" l="1"/>
  <c r="AF33" i="46"/>
  <c r="AO33" i="46" s="1"/>
  <c r="AG33" i="46"/>
  <c r="AP33" i="46" s="1"/>
  <c r="W34" i="105"/>
  <c r="Z29" i="84"/>
  <c r="Z33" i="52"/>
  <c r="AF33" i="52" s="1"/>
  <c r="AO33" i="52" s="1"/>
  <c r="Z34" i="86"/>
  <c r="W25" i="91"/>
  <c r="Z26" i="16"/>
  <c r="W27" i="16" s="1"/>
  <c r="Z23" i="50"/>
  <c r="AE23" i="50" s="1"/>
  <c r="Z29" i="100"/>
  <c r="W30" i="100" s="1"/>
  <c r="Z26" i="11"/>
  <c r="AF26" i="11" s="1"/>
  <c r="AO26" i="11" s="1"/>
  <c r="AE24" i="91"/>
  <c r="AF24" i="91"/>
  <c r="AO24" i="91" s="1"/>
  <c r="AF23" i="50"/>
  <c r="AO23" i="50" s="1"/>
  <c r="W24" i="50"/>
  <c r="AG23" i="50"/>
  <c r="AP23" i="50" s="1"/>
  <c r="AF29" i="100"/>
  <c r="AO29" i="100" s="1"/>
  <c r="AG33" i="52"/>
  <c r="AP33" i="52" s="1"/>
  <c r="AE33" i="52"/>
  <c r="W34" i="52"/>
  <c r="AE26" i="16"/>
  <c r="AG26" i="16"/>
  <c r="AP26" i="16" s="1"/>
  <c r="W27" i="11"/>
  <c r="AH22" i="48"/>
  <c r="AQ22" i="48" s="1"/>
  <c r="AH30" i="53"/>
  <c r="AQ30" i="53" s="1"/>
  <c r="AR28" i="100"/>
  <c r="AH25" i="49"/>
  <c r="AQ25" i="49" s="1"/>
  <c r="W22" i="102"/>
  <c r="AG21" i="102"/>
  <c r="AP21" i="102" s="1"/>
  <c r="AF21" i="102"/>
  <c r="AO21" i="102" s="1"/>
  <c r="AE21" i="102"/>
  <c r="AE30" i="92"/>
  <c r="W31" i="92"/>
  <c r="AG30" i="92"/>
  <c r="AP30" i="92" s="1"/>
  <c r="AF30" i="92"/>
  <c r="AO30" i="92" s="1"/>
  <c r="AR23" i="103"/>
  <c r="AF20" i="90"/>
  <c r="AO20" i="90" s="1"/>
  <c r="AE20" i="90"/>
  <c r="AG20" i="90"/>
  <c r="AP20" i="90" s="1"/>
  <c r="W21" i="90"/>
  <c r="AI32" i="101"/>
  <c r="AN32" i="101"/>
  <c r="Y35" i="97"/>
  <c r="X35" i="97"/>
  <c r="W26" i="43"/>
  <c r="AG25" i="43"/>
  <c r="AP25" i="43" s="1"/>
  <c r="AE25" i="43"/>
  <c r="AF25" i="43"/>
  <c r="AO25" i="43" s="1"/>
  <c r="AR28" i="13"/>
  <c r="AI30" i="104"/>
  <c r="AN30" i="104"/>
  <c r="Z22" i="85"/>
  <c r="AH22" i="85"/>
  <c r="AQ22" i="85" s="1"/>
  <c r="Y36" i="89"/>
  <c r="X36" i="89"/>
  <c r="AI33" i="105"/>
  <c r="AN33" i="105"/>
  <c r="Y33" i="32"/>
  <c r="X33" i="32"/>
  <c r="AH30" i="20"/>
  <c r="AQ30" i="20" s="1"/>
  <c r="Y35" i="93"/>
  <c r="X35" i="93"/>
  <c r="Y27" i="95"/>
  <c r="X27" i="95"/>
  <c r="AG22" i="48"/>
  <c r="AP22" i="48" s="1"/>
  <c r="W23" i="48"/>
  <c r="AE22" i="48"/>
  <c r="AF22" i="48"/>
  <c r="AO22" i="48" s="1"/>
  <c r="AR29" i="96"/>
  <c r="AH29" i="13"/>
  <c r="AQ29" i="13" s="1"/>
  <c r="AH30" i="88"/>
  <c r="AQ30" i="88" s="1"/>
  <c r="AG23" i="18"/>
  <c r="AP23" i="18" s="1"/>
  <c r="AE23" i="18"/>
  <c r="W24" i="18"/>
  <c r="AF23" i="18"/>
  <c r="AO23" i="18" s="1"/>
  <c r="W25" i="83"/>
  <c r="AF24" i="83"/>
  <c r="AO24" i="83" s="1"/>
  <c r="AG24" i="83"/>
  <c r="AP24" i="83" s="1"/>
  <c r="AE24" i="83"/>
  <c r="AR24" i="87"/>
  <c r="AH30" i="45"/>
  <c r="AQ30" i="45" s="1"/>
  <c r="Z29" i="13"/>
  <c r="AR25" i="11"/>
  <c r="AH25" i="87"/>
  <c r="AQ25" i="87" s="1"/>
  <c r="Z30" i="88"/>
  <c r="AH24" i="103"/>
  <c r="AQ24" i="103" s="1"/>
  <c r="AR24" i="49"/>
  <c r="AI30" i="44"/>
  <c r="AN30" i="44"/>
  <c r="Z30" i="20"/>
  <c r="AH30" i="96"/>
  <c r="AQ30" i="96" s="1"/>
  <c r="AR25" i="16"/>
  <c r="AG24" i="99"/>
  <c r="AP24" i="99" s="1"/>
  <c r="AE24" i="99"/>
  <c r="AF24" i="99"/>
  <c r="AO24" i="99" s="1"/>
  <c r="W25" i="99"/>
  <c r="AI34" i="93"/>
  <c r="AN34" i="93"/>
  <c r="AI26" i="95"/>
  <c r="AP26" i="95"/>
  <c r="Y25" i="91"/>
  <c r="X25" i="91"/>
  <c r="Y34" i="46"/>
  <c r="X34" i="46"/>
  <c r="Y22" i="82"/>
  <c r="X22" i="82"/>
  <c r="AE25" i="49"/>
  <c r="AF25" i="49"/>
  <c r="AO25" i="49" s="1"/>
  <c r="W26" i="49"/>
  <c r="AG25" i="49"/>
  <c r="AP25" i="49" s="1"/>
  <c r="AG29" i="84"/>
  <c r="AP29" i="84" s="1"/>
  <c r="W30" i="84"/>
  <c r="AF29" i="84"/>
  <c r="AO29" i="84" s="1"/>
  <c r="AE29" i="84"/>
  <c r="Z25" i="87"/>
  <c r="Y33" i="101"/>
  <c r="X33" i="101"/>
  <c r="AI21" i="94"/>
  <c r="AN21" i="94"/>
  <c r="Z24" i="103"/>
  <c r="AR31" i="15"/>
  <c r="AI28" i="51"/>
  <c r="AN28" i="51"/>
  <c r="Y31" i="44"/>
  <c r="X31" i="44"/>
  <c r="AG30" i="96"/>
  <c r="AP30" i="96" s="1"/>
  <c r="AE30" i="96"/>
  <c r="AF30" i="96"/>
  <c r="AO30" i="96" s="1"/>
  <c r="W31" i="96"/>
  <c r="AH23" i="42"/>
  <c r="AQ23" i="42" s="1"/>
  <c r="AR28" i="84"/>
  <c r="Y23" i="10"/>
  <c r="X23" i="10"/>
  <c r="Y34" i="105"/>
  <c r="X34" i="105"/>
  <c r="AI32" i="32"/>
  <c r="AN32" i="32"/>
  <c r="AI33" i="46"/>
  <c r="AN33" i="46"/>
  <c r="AR29" i="45"/>
  <c r="AH32" i="15"/>
  <c r="AQ32" i="15" s="1"/>
  <c r="Z30" i="45"/>
  <c r="Z32" i="15"/>
  <c r="AI21" i="82"/>
  <c r="AN21" i="82"/>
  <c r="AR33" i="86"/>
  <c r="Y21" i="98"/>
  <c r="X21" i="98"/>
  <c r="AH34" i="86"/>
  <c r="AQ34" i="86" s="1"/>
  <c r="AE23" i="55"/>
  <c r="AF23" i="55"/>
  <c r="AO23" i="55" s="1"/>
  <c r="AG23" i="55"/>
  <c r="AP23" i="55" s="1"/>
  <c r="W24" i="55"/>
  <c r="Y29" i="51"/>
  <c r="X29" i="51"/>
  <c r="X31" i="104"/>
  <c r="Z31" i="104" s="1"/>
  <c r="Y31" i="104"/>
  <c r="AR21" i="85"/>
  <c r="Z23" i="42"/>
  <c r="AR32" i="52"/>
  <c r="AR22" i="50"/>
  <c r="AI35" i="89"/>
  <c r="AP35" i="89"/>
  <c r="AI22" i="35"/>
  <c r="AP22" i="35"/>
  <c r="W31" i="53"/>
  <c r="AF30" i="53"/>
  <c r="AO30" i="53" s="1"/>
  <c r="AG30" i="53"/>
  <c r="AP30" i="53" s="1"/>
  <c r="AE30" i="53"/>
  <c r="AG29" i="54"/>
  <c r="AP29" i="54" s="1"/>
  <c r="AF29" i="54"/>
  <c r="AO29" i="54" s="1"/>
  <c r="W30" i="54"/>
  <c r="AE29" i="54"/>
  <c r="AH33" i="52"/>
  <c r="AQ33" i="52" s="1"/>
  <c r="AH26" i="16"/>
  <c r="AQ26" i="16" s="1"/>
  <c r="AI20" i="98"/>
  <c r="AN20" i="98"/>
  <c r="AH29" i="84"/>
  <c r="AQ29" i="84" s="1"/>
  <c r="AF33" i="47"/>
  <c r="AO33" i="47" s="1"/>
  <c r="AE33" i="47"/>
  <c r="W34" i="47"/>
  <c r="AG33" i="47"/>
  <c r="AP33" i="47" s="1"/>
  <c r="AF34" i="86"/>
  <c r="AO34" i="86" s="1"/>
  <c r="AG34" i="86"/>
  <c r="AP34" i="86" s="1"/>
  <c r="AE34" i="86"/>
  <c r="W35" i="86"/>
  <c r="AF25" i="41"/>
  <c r="AO25" i="41" s="1"/>
  <c r="W26" i="41"/>
  <c r="AE25" i="41"/>
  <c r="AN25" i="41" s="1"/>
  <c r="AG25" i="41"/>
  <c r="AH23" i="50"/>
  <c r="AQ23" i="50" s="1"/>
  <c r="Y22" i="94"/>
  <c r="X22" i="94"/>
  <c r="AI34" i="97"/>
  <c r="AN34" i="97"/>
  <c r="AH26" i="11"/>
  <c r="AQ26" i="11" s="1"/>
  <c r="AR29" i="88"/>
  <c r="AR29" i="20"/>
  <c r="AR29" i="53"/>
  <c r="AH29" i="100"/>
  <c r="AQ29" i="100" s="1"/>
  <c r="AR21" i="48"/>
  <c r="AR22" i="42"/>
  <c r="AI22" i="10"/>
  <c r="AN22" i="10"/>
  <c r="AI24" i="91"/>
  <c r="AN24" i="91"/>
  <c r="X23" i="35"/>
  <c r="Y23" i="35"/>
  <c r="Z23" i="35"/>
  <c r="Z25" i="91" l="1"/>
  <c r="AG26" i="11"/>
  <c r="AP26" i="11" s="1"/>
  <c r="Z34" i="105"/>
  <c r="AF26" i="16"/>
  <c r="AO26" i="16" s="1"/>
  <c r="AG29" i="100"/>
  <c r="AP29" i="100" s="1"/>
  <c r="Z22" i="94"/>
  <c r="AG22" i="94" s="1"/>
  <c r="AP22" i="94" s="1"/>
  <c r="Z31" i="44"/>
  <c r="Z33" i="32"/>
  <c r="AE26" i="11"/>
  <c r="AE29" i="100"/>
  <c r="Z22" i="82"/>
  <c r="AE22" i="82" s="1"/>
  <c r="Z27" i="95"/>
  <c r="AF27" i="95" s="1"/>
  <c r="AO27" i="95" s="1"/>
  <c r="AE27" i="95"/>
  <c r="AF22" i="94"/>
  <c r="AO22" i="94" s="1"/>
  <c r="AE25" i="91"/>
  <c r="AG25" i="91"/>
  <c r="AP25" i="91" s="1"/>
  <c r="W26" i="91"/>
  <c r="AF25" i="91"/>
  <c r="AO25" i="91" s="1"/>
  <c r="W35" i="105"/>
  <c r="AF34" i="105"/>
  <c r="AO34" i="105" s="1"/>
  <c r="AE34" i="105"/>
  <c r="AG34" i="105"/>
  <c r="AP34" i="105" s="1"/>
  <c r="AE31" i="104"/>
  <c r="W32" i="104"/>
  <c r="AF31" i="104"/>
  <c r="AO31" i="104" s="1"/>
  <c r="AG31" i="104"/>
  <c r="AP31" i="104" s="1"/>
  <c r="AG31" i="44"/>
  <c r="AP31" i="44" s="1"/>
  <c r="W32" i="44"/>
  <c r="AE31" i="44"/>
  <c r="AF31" i="44"/>
  <c r="AO31" i="44" s="1"/>
  <c r="Y31" i="53"/>
  <c r="X31" i="53"/>
  <c r="AG24" i="103"/>
  <c r="AP24" i="103" s="1"/>
  <c r="AF24" i="103"/>
  <c r="AO24" i="103" s="1"/>
  <c r="AE24" i="103"/>
  <c r="W25" i="103"/>
  <c r="W26" i="87"/>
  <c r="AE25" i="87"/>
  <c r="AG25" i="87"/>
  <c r="AP25" i="87" s="1"/>
  <c r="AF25" i="87"/>
  <c r="AO25" i="87" s="1"/>
  <c r="AF30" i="20"/>
  <c r="AO30" i="20" s="1"/>
  <c r="W31" i="20"/>
  <c r="AE30" i="20"/>
  <c r="AG30" i="20"/>
  <c r="AP30" i="20" s="1"/>
  <c r="AF29" i="13"/>
  <c r="AO29" i="13" s="1"/>
  <c r="AE29" i="13"/>
  <c r="W30" i="13"/>
  <c r="AG29" i="13"/>
  <c r="AP29" i="13" s="1"/>
  <c r="Y25" i="83"/>
  <c r="X25" i="83"/>
  <c r="AR30" i="104"/>
  <c r="AR32" i="101"/>
  <c r="AI30" i="92"/>
  <c r="AN30" i="92"/>
  <c r="Y27" i="11"/>
  <c r="X27" i="11"/>
  <c r="X34" i="47"/>
  <c r="Y34" i="47"/>
  <c r="Y31" i="96"/>
  <c r="Z31" i="96" s="1"/>
  <c r="X31" i="96"/>
  <c r="Y25" i="99"/>
  <c r="X25" i="99"/>
  <c r="AR33" i="105"/>
  <c r="Y26" i="43"/>
  <c r="Z26" i="43" s="1"/>
  <c r="X26" i="43"/>
  <c r="AI26" i="11"/>
  <c r="AN26" i="11"/>
  <c r="Y27" i="16"/>
  <c r="X27" i="16"/>
  <c r="Y35" i="86"/>
  <c r="Z35" i="86" s="1"/>
  <c r="X35" i="86"/>
  <c r="AR22" i="35"/>
  <c r="AR21" i="94"/>
  <c r="AI29" i="84"/>
  <c r="AN29" i="84"/>
  <c r="Y26" i="49"/>
  <c r="X26" i="49"/>
  <c r="AH34" i="46"/>
  <c r="AQ34" i="46" s="1"/>
  <c r="AR30" i="44"/>
  <c r="AI22" i="48"/>
  <c r="AN22" i="48"/>
  <c r="AH35" i="93"/>
  <c r="AQ35" i="93" s="1"/>
  <c r="AH36" i="89"/>
  <c r="AQ36" i="89" s="1"/>
  <c r="AH35" i="97"/>
  <c r="AQ35" i="97" s="1"/>
  <c r="Y21" i="90"/>
  <c r="X21" i="90"/>
  <c r="Z21" i="90" s="1"/>
  <c r="AI21" i="102"/>
  <c r="AN21" i="102"/>
  <c r="AI26" i="16"/>
  <c r="AN26" i="16"/>
  <c r="Y24" i="55"/>
  <c r="X24" i="55"/>
  <c r="AI25" i="41"/>
  <c r="AP25" i="41"/>
  <c r="AI33" i="47"/>
  <c r="AN33" i="47"/>
  <c r="AR33" i="46"/>
  <c r="W24" i="42"/>
  <c r="AE23" i="42"/>
  <c r="AF23" i="42"/>
  <c r="AO23" i="42" s="1"/>
  <c r="AG23" i="42"/>
  <c r="AP23" i="42" s="1"/>
  <c r="AR28" i="51"/>
  <c r="AH33" i="101"/>
  <c r="AQ33" i="101" s="1"/>
  <c r="Z34" i="46"/>
  <c r="AR26" i="95"/>
  <c r="AI24" i="99"/>
  <c r="AN24" i="99"/>
  <c r="AI24" i="83"/>
  <c r="AN24" i="83"/>
  <c r="Y24" i="18"/>
  <c r="X24" i="18"/>
  <c r="Y23" i="48"/>
  <c r="Z23" i="48" s="1"/>
  <c r="X23" i="48"/>
  <c r="Z35" i="93"/>
  <c r="Z36" i="89"/>
  <c r="Z35" i="97"/>
  <c r="Y24" i="50"/>
  <c r="Z24" i="50" s="1"/>
  <c r="X24" i="50"/>
  <c r="W24" i="35"/>
  <c r="AF23" i="35"/>
  <c r="AO23" i="35" s="1"/>
  <c r="AG23" i="35"/>
  <c r="AP23" i="35" s="1"/>
  <c r="AE23" i="35"/>
  <c r="AR22" i="10"/>
  <c r="AI34" i="86"/>
  <c r="AN34" i="86"/>
  <c r="AH31" i="104"/>
  <c r="AQ31" i="104" s="1"/>
  <c r="AH23" i="10"/>
  <c r="AQ23" i="10" s="1"/>
  <c r="AI30" i="53"/>
  <c r="AN30" i="53"/>
  <c r="AH29" i="51"/>
  <c r="AQ29" i="51" s="1"/>
  <c r="AR21" i="82"/>
  <c r="Z23" i="10"/>
  <c r="AI30" i="96"/>
  <c r="AN30" i="96"/>
  <c r="AR24" i="91"/>
  <c r="AR34" i="97"/>
  <c r="Y26" i="41"/>
  <c r="X26" i="41"/>
  <c r="AR20" i="98"/>
  <c r="AI29" i="54"/>
  <c r="AN29" i="54"/>
  <c r="AR35" i="89"/>
  <c r="Z29" i="51"/>
  <c r="AI23" i="55"/>
  <c r="AR23" i="55" s="1"/>
  <c r="AN23" i="55"/>
  <c r="Z21" i="98"/>
  <c r="AH21" i="98"/>
  <c r="AQ21" i="98" s="1"/>
  <c r="W33" i="15"/>
  <c r="AE32" i="15"/>
  <c r="AF32" i="15"/>
  <c r="AO32" i="15" s="1"/>
  <c r="AG32" i="15"/>
  <c r="AP32" i="15" s="1"/>
  <c r="AR32" i="32"/>
  <c r="Z33" i="101"/>
  <c r="Y30" i="84"/>
  <c r="X30" i="84"/>
  <c r="AI25" i="49"/>
  <c r="AN25" i="49"/>
  <c r="W31" i="88"/>
  <c r="AG30" i="88"/>
  <c r="AP30" i="88" s="1"/>
  <c r="AF30" i="88"/>
  <c r="AO30" i="88" s="1"/>
  <c r="AE30" i="88"/>
  <c r="AI23" i="18"/>
  <c r="AN23" i="18"/>
  <c r="AH33" i="32"/>
  <c r="AQ33" i="32" s="1"/>
  <c r="W23" i="85"/>
  <c r="AG22" i="85"/>
  <c r="AP22" i="85" s="1"/>
  <c r="AF22" i="85"/>
  <c r="AO22" i="85" s="1"/>
  <c r="AE22" i="85"/>
  <c r="AI20" i="90"/>
  <c r="AN20" i="90"/>
  <c r="Y34" i="52"/>
  <c r="Z34" i="52" s="1"/>
  <c r="X34" i="52"/>
  <c r="AI29" i="100"/>
  <c r="AN29" i="100"/>
  <c r="AH23" i="35"/>
  <c r="AQ23" i="35" s="1"/>
  <c r="AH22" i="94"/>
  <c r="AQ22" i="94" s="1"/>
  <c r="Y30" i="54"/>
  <c r="X30" i="54"/>
  <c r="AE30" i="45"/>
  <c r="AF30" i="45"/>
  <c r="AO30" i="45" s="1"/>
  <c r="W31" i="45"/>
  <c r="AG30" i="45"/>
  <c r="AP30" i="45" s="1"/>
  <c r="AH34" i="105"/>
  <c r="AQ34" i="105" s="1"/>
  <c r="AH31" i="44"/>
  <c r="AQ31" i="44" s="1"/>
  <c r="AH22" i="82"/>
  <c r="AQ22" i="82" s="1"/>
  <c r="AH25" i="91"/>
  <c r="AQ25" i="91" s="1"/>
  <c r="AR34" i="93"/>
  <c r="AH27" i="95"/>
  <c r="AQ27" i="95" s="1"/>
  <c r="AE33" i="32"/>
  <c r="AG33" i="32"/>
  <c r="AP33" i="32" s="1"/>
  <c r="W34" i="32"/>
  <c r="AF33" i="32"/>
  <c r="AO33" i="32" s="1"/>
  <c r="AI25" i="43"/>
  <c r="AN25" i="43"/>
  <c r="Y31" i="92"/>
  <c r="X31" i="92"/>
  <c r="Y22" i="102"/>
  <c r="X22" i="102"/>
  <c r="AI33" i="52"/>
  <c r="AN33" i="52"/>
  <c r="Y30" i="100"/>
  <c r="X30" i="100"/>
  <c r="AI23" i="50"/>
  <c r="AN23" i="50"/>
  <c r="AG27" i="95" l="1"/>
  <c r="AP27" i="95" s="1"/>
  <c r="W23" i="94"/>
  <c r="W28" i="95"/>
  <c r="Z30" i="100"/>
  <c r="Z30" i="54"/>
  <c r="Z27" i="11"/>
  <c r="AE22" i="94"/>
  <c r="Z22" i="102"/>
  <c r="W23" i="82"/>
  <c r="Z30" i="84"/>
  <c r="AG30" i="84" s="1"/>
  <c r="AP30" i="84" s="1"/>
  <c r="AF22" i="82"/>
  <c r="AO22" i="82" s="1"/>
  <c r="AG22" i="82"/>
  <c r="AP22" i="82" s="1"/>
  <c r="Z25" i="99"/>
  <c r="Z24" i="18"/>
  <c r="AG24" i="18" s="1"/>
  <c r="AP24" i="18" s="1"/>
  <c r="Z25" i="83"/>
  <c r="AF25" i="83" s="1"/>
  <c r="AO25" i="83" s="1"/>
  <c r="AF22" i="102"/>
  <c r="AO22" i="102" s="1"/>
  <c r="W23" i="102"/>
  <c r="AE22" i="102"/>
  <c r="AG22" i="102"/>
  <c r="AP22" i="102" s="1"/>
  <c r="AF34" i="52"/>
  <c r="AO34" i="52" s="1"/>
  <c r="AG34" i="52"/>
  <c r="AP34" i="52" s="1"/>
  <c r="W35" i="52"/>
  <c r="AE34" i="52"/>
  <c r="W31" i="84"/>
  <c r="AF25" i="99"/>
  <c r="AO25" i="99" s="1"/>
  <c r="AE25" i="99"/>
  <c r="W26" i="99"/>
  <c r="AG25" i="99"/>
  <c r="AP25" i="99" s="1"/>
  <c r="AE30" i="100"/>
  <c r="AG30" i="100"/>
  <c r="AP30" i="100" s="1"/>
  <c r="AF30" i="100"/>
  <c r="AO30" i="100" s="1"/>
  <c r="W31" i="100"/>
  <c r="AH30" i="100"/>
  <c r="AQ30" i="100" s="1"/>
  <c r="AR25" i="43"/>
  <c r="AG29" i="51"/>
  <c r="AP29" i="51" s="1"/>
  <c r="AF29" i="51"/>
  <c r="AO29" i="51" s="1"/>
  <c r="W30" i="51"/>
  <c r="AE29" i="51"/>
  <c r="AR30" i="53"/>
  <c r="AR34" i="86"/>
  <c r="AF36" i="89"/>
  <c r="AO36" i="89" s="1"/>
  <c r="W37" i="89"/>
  <c r="AE36" i="89"/>
  <c r="AG36" i="89"/>
  <c r="AP36" i="89" s="1"/>
  <c r="AR33" i="47"/>
  <c r="AH26" i="43"/>
  <c r="AQ26" i="43" s="1"/>
  <c r="AR30" i="92"/>
  <c r="Y25" i="103"/>
  <c r="X25" i="103"/>
  <c r="Y26" i="91"/>
  <c r="X26" i="91"/>
  <c r="AI30" i="45"/>
  <c r="AN30" i="45"/>
  <c r="Z26" i="41"/>
  <c r="AH26" i="41"/>
  <c r="AQ26" i="41" s="1"/>
  <c r="Y24" i="35"/>
  <c r="X24" i="35"/>
  <c r="W36" i="93"/>
  <c r="AG35" i="93"/>
  <c r="AP35" i="93" s="1"/>
  <c r="AF35" i="93"/>
  <c r="AO35" i="93" s="1"/>
  <c r="AE35" i="93"/>
  <c r="AI23" i="42"/>
  <c r="AN23" i="42"/>
  <c r="AR26" i="16"/>
  <c r="AH26" i="49"/>
  <c r="AQ26" i="49" s="1"/>
  <c r="AH27" i="16"/>
  <c r="AQ27" i="16" s="1"/>
  <c r="AG26" i="43"/>
  <c r="AP26" i="43" s="1"/>
  <c r="W27" i="43"/>
  <c r="AE26" i="43"/>
  <c r="AF26" i="43"/>
  <c r="AO26" i="43" s="1"/>
  <c r="AH34" i="47"/>
  <c r="AQ34" i="47" s="1"/>
  <c r="AI24" i="103"/>
  <c r="AN24" i="103"/>
  <c r="AI34" i="105"/>
  <c r="AN34" i="105"/>
  <c r="AH30" i="54"/>
  <c r="AQ30" i="54" s="1"/>
  <c r="Y23" i="85"/>
  <c r="X23" i="85"/>
  <c r="Y31" i="88"/>
  <c r="Z31" i="88" s="1"/>
  <c r="X31" i="88"/>
  <c r="AF33" i="101"/>
  <c r="AO33" i="101" s="1"/>
  <c r="AE33" i="101"/>
  <c r="AG33" i="101"/>
  <c r="AP33" i="101" s="1"/>
  <c r="W34" i="101"/>
  <c r="AI32" i="15"/>
  <c r="AN32" i="15"/>
  <c r="AR30" i="96"/>
  <c r="AH24" i="50"/>
  <c r="AQ24" i="50" s="1"/>
  <c r="AH23" i="48"/>
  <c r="AQ23" i="48" s="1"/>
  <c r="AG34" i="46"/>
  <c r="AP34" i="46" s="1"/>
  <c r="W35" i="46"/>
  <c r="AE34" i="46"/>
  <c r="AF34" i="46"/>
  <c r="AO34" i="46" s="1"/>
  <c r="Y24" i="42"/>
  <c r="X24" i="42"/>
  <c r="AR25" i="41"/>
  <c r="Z26" i="49"/>
  <c r="Z27" i="16"/>
  <c r="AH31" i="96"/>
  <c r="AQ31" i="96" s="1"/>
  <c r="AH27" i="11"/>
  <c r="AQ27" i="11" s="1"/>
  <c r="AI25" i="91"/>
  <c r="AN25" i="91"/>
  <c r="Y23" i="82"/>
  <c r="X23" i="82"/>
  <c r="AH31" i="92"/>
  <c r="AQ31" i="92" s="1"/>
  <c r="Y34" i="32"/>
  <c r="X34" i="32"/>
  <c r="W31" i="54"/>
  <c r="AF30" i="54"/>
  <c r="AO30" i="54" s="1"/>
  <c r="AG30" i="54"/>
  <c r="AP30" i="54" s="1"/>
  <c r="AE30" i="54"/>
  <c r="AR23" i="18"/>
  <c r="Y33" i="15"/>
  <c r="X33" i="15"/>
  <c r="Z33" i="15" s="1"/>
  <c r="AG21" i="98"/>
  <c r="AP21" i="98" s="1"/>
  <c r="W22" i="98"/>
  <c r="AF21" i="98"/>
  <c r="AO21" i="98" s="1"/>
  <c r="AE21" i="98"/>
  <c r="W24" i="10"/>
  <c r="AG23" i="10"/>
  <c r="AP23" i="10" s="1"/>
  <c r="AF23" i="10"/>
  <c r="AO23" i="10" s="1"/>
  <c r="AE23" i="10"/>
  <c r="AG24" i="50"/>
  <c r="AP24" i="50" s="1"/>
  <c r="W25" i="50"/>
  <c r="AE24" i="50"/>
  <c r="AF24" i="50"/>
  <c r="AO24" i="50" s="1"/>
  <c r="AF23" i="48"/>
  <c r="AO23" i="48" s="1"/>
  <c r="AG23" i="48"/>
  <c r="AP23" i="48" s="1"/>
  <c r="W24" i="48"/>
  <c r="AE23" i="48"/>
  <c r="AR24" i="83"/>
  <c r="AH24" i="55"/>
  <c r="AQ24" i="55" s="1"/>
  <c r="AR21" i="102"/>
  <c r="AG31" i="96"/>
  <c r="AP31" i="96" s="1"/>
  <c r="W32" i="96"/>
  <c r="AF31" i="96"/>
  <c r="AO31" i="96" s="1"/>
  <c r="AE31" i="96"/>
  <c r="AG27" i="11"/>
  <c r="AP27" i="11" s="1"/>
  <c r="AF27" i="11"/>
  <c r="AO27" i="11" s="1"/>
  <c r="AE27" i="11"/>
  <c r="W28" i="11"/>
  <c r="AI30" i="20"/>
  <c r="AN30" i="20"/>
  <c r="AI25" i="87"/>
  <c r="AN25" i="87"/>
  <c r="AI31" i="44"/>
  <c r="AN31" i="44"/>
  <c r="X32" i="104"/>
  <c r="Y32" i="104"/>
  <c r="Z32" i="104" s="1"/>
  <c r="Y35" i="105"/>
  <c r="X35" i="105"/>
  <c r="AI27" i="95"/>
  <c r="AN27" i="95"/>
  <c r="AR20" i="90"/>
  <c r="AR33" i="52"/>
  <c r="AR29" i="100"/>
  <c r="AR25" i="49"/>
  <c r="AR29" i="54"/>
  <c r="AI23" i="35"/>
  <c r="AN23" i="35"/>
  <c r="Z24" i="55"/>
  <c r="AH21" i="90"/>
  <c r="AQ21" i="90" s="1"/>
  <c r="AH35" i="86"/>
  <c r="AQ35" i="86" s="1"/>
  <c r="Y30" i="13"/>
  <c r="X30" i="13"/>
  <c r="Y31" i="20"/>
  <c r="X31" i="20"/>
  <c r="Y26" i="87"/>
  <c r="X26" i="87"/>
  <c r="AH31" i="53"/>
  <c r="AQ31" i="53" s="1"/>
  <c r="Y32" i="44"/>
  <c r="X32" i="44"/>
  <c r="AI31" i="104"/>
  <c r="AN31" i="104"/>
  <c r="Y23" i="94"/>
  <c r="X23" i="94"/>
  <c r="Z23" i="94" s="1"/>
  <c r="Z31" i="92"/>
  <c r="AR23" i="50"/>
  <c r="AH22" i="102"/>
  <c r="AQ22" i="102" s="1"/>
  <c r="AI33" i="32"/>
  <c r="AN33" i="32"/>
  <c r="Y31" i="45"/>
  <c r="X31" i="45"/>
  <c r="AH34" i="52"/>
  <c r="AQ34" i="52" s="1"/>
  <c r="AI22" i="85"/>
  <c r="AN22" i="85"/>
  <c r="AI30" i="88"/>
  <c r="AN30" i="88"/>
  <c r="AH30" i="84"/>
  <c r="AQ30" i="84" s="1"/>
  <c r="AF35" i="97"/>
  <c r="AO35" i="97" s="1"/>
  <c r="AE35" i="97"/>
  <c r="W36" i="97"/>
  <c r="AG35" i="97"/>
  <c r="AP35" i="97" s="1"/>
  <c r="AH24" i="18"/>
  <c r="AQ24" i="18" s="1"/>
  <c r="AR24" i="99"/>
  <c r="W22" i="90"/>
  <c r="AF21" i="90"/>
  <c r="AO21" i="90" s="1"/>
  <c r="AE21" i="90"/>
  <c r="AG21" i="90"/>
  <c r="AP21" i="90" s="1"/>
  <c r="AR22" i="48"/>
  <c r="AR29" i="84"/>
  <c r="AF35" i="86"/>
  <c r="AO35" i="86" s="1"/>
  <c r="W36" i="86"/>
  <c r="AG35" i="86"/>
  <c r="AP35" i="86" s="1"/>
  <c r="AE35" i="86"/>
  <c r="AR26" i="11"/>
  <c r="AH25" i="99"/>
  <c r="AQ25" i="99" s="1"/>
  <c r="Z34" i="47"/>
  <c r="AH25" i="83"/>
  <c r="AQ25" i="83" s="1"/>
  <c r="AI29" i="13"/>
  <c r="AN29" i="13"/>
  <c r="Z31" i="53"/>
  <c r="AI22" i="94"/>
  <c r="AN22" i="94"/>
  <c r="Y28" i="95"/>
  <c r="X28" i="95"/>
  <c r="AI22" i="82"/>
  <c r="AN22" i="82"/>
  <c r="AE30" i="84" l="1"/>
  <c r="AF30" i="84"/>
  <c r="AO30" i="84" s="1"/>
  <c r="Z34" i="32"/>
  <c r="Z35" i="105"/>
  <c r="AE35" i="105" s="1"/>
  <c r="AF24" i="18"/>
  <c r="AO24" i="18" s="1"/>
  <c r="AG25" i="83"/>
  <c r="AP25" i="83" s="1"/>
  <c r="W25" i="18"/>
  <c r="AE25" i="83"/>
  <c r="Z31" i="20"/>
  <c r="AE31" i="20" s="1"/>
  <c r="AE24" i="18"/>
  <c r="W26" i="83"/>
  <c r="Z31" i="45"/>
  <c r="AE31" i="45" s="1"/>
  <c r="Z32" i="44"/>
  <c r="W33" i="44" s="1"/>
  <c r="AE31" i="88"/>
  <c r="W32" i="88"/>
  <c r="AG31" i="88"/>
  <c r="AP31" i="88" s="1"/>
  <c r="AF31" i="88"/>
  <c r="AO31" i="88" s="1"/>
  <c r="W36" i="105"/>
  <c r="AG35" i="105"/>
  <c r="AP35" i="105" s="1"/>
  <c r="W32" i="20"/>
  <c r="AG31" i="20"/>
  <c r="AP31" i="20" s="1"/>
  <c r="AF32" i="104"/>
  <c r="AO32" i="104" s="1"/>
  <c r="AE32" i="104"/>
  <c r="AG32" i="104"/>
  <c r="AP32" i="104" s="1"/>
  <c r="W33" i="104"/>
  <c r="AF31" i="45"/>
  <c r="AO31" i="45" s="1"/>
  <c r="W32" i="45"/>
  <c r="AG31" i="45"/>
  <c r="AP31" i="45" s="1"/>
  <c r="AF32" i="44"/>
  <c r="AO32" i="44" s="1"/>
  <c r="AG32" i="44"/>
  <c r="AP32" i="44" s="1"/>
  <c r="AI21" i="90"/>
  <c r="AN21" i="90"/>
  <c r="Y36" i="97"/>
  <c r="X36" i="97"/>
  <c r="AH23" i="94"/>
  <c r="AQ23" i="94" s="1"/>
  <c r="AR31" i="44"/>
  <c r="Y28" i="11"/>
  <c r="X28" i="11"/>
  <c r="Y22" i="98"/>
  <c r="X22" i="98"/>
  <c r="AH34" i="32"/>
  <c r="AQ34" i="32" s="1"/>
  <c r="AR25" i="91"/>
  <c r="AG26" i="49"/>
  <c r="AP26" i="49" s="1"/>
  <c r="AE26" i="49"/>
  <c r="W27" i="49"/>
  <c r="AF26" i="49"/>
  <c r="AO26" i="49" s="1"/>
  <c r="AR32" i="15"/>
  <c r="AH31" i="88"/>
  <c r="AQ31" i="88" s="1"/>
  <c r="AR34" i="105"/>
  <c r="AR30" i="45"/>
  <c r="AI36" i="89"/>
  <c r="AN36" i="89"/>
  <c r="AI30" i="84"/>
  <c r="AN30" i="84"/>
  <c r="Y25" i="18"/>
  <c r="Z25" i="18" s="1"/>
  <c r="X25" i="18"/>
  <c r="AI35" i="97"/>
  <c r="AN35" i="97"/>
  <c r="AF23" i="94"/>
  <c r="AO23" i="94" s="1"/>
  <c r="AE23" i="94"/>
  <c r="AG23" i="94"/>
  <c r="AP23" i="94" s="1"/>
  <c r="W24" i="94"/>
  <c r="AH26" i="87"/>
  <c r="AQ26" i="87" s="1"/>
  <c r="AH30" i="13"/>
  <c r="AQ30" i="13" s="1"/>
  <c r="AI27" i="11"/>
  <c r="AN27" i="11"/>
  <c r="Y32" i="96"/>
  <c r="X32" i="96"/>
  <c r="AI23" i="48"/>
  <c r="AN23" i="48"/>
  <c r="AI24" i="50"/>
  <c r="AN24" i="50"/>
  <c r="W35" i="32"/>
  <c r="AG34" i="32"/>
  <c r="AP34" i="32" s="1"/>
  <c r="AE34" i="32"/>
  <c r="AF34" i="32"/>
  <c r="AO34" i="32" s="1"/>
  <c r="Y36" i="93"/>
  <c r="X36" i="93"/>
  <c r="AH26" i="91"/>
  <c r="AQ26" i="91" s="1"/>
  <c r="Y37" i="89"/>
  <c r="X37" i="89"/>
  <c r="AI24" i="18"/>
  <c r="AN24" i="18"/>
  <c r="AI35" i="86"/>
  <c r="AN35" i="86"/>
  <c r="Y22" i="90"/>
  <c r="X22" i="90"/>
  <c r="Z26" i="87"/>
  <c r="Z30" i="13"/>
  <c r="AG24" i="55"/>
  <c r="AP24" i="55" s="1"/>
  <c r="W25" i="55"/>
  <c r="AE24" i="55"/>
  <c r="AF24" i="55"/>
  <c r="AO24" i="55" s="1"/>
  <c r="AR25" i="87"/>
  <c r="Y24" i="48"/>
  <c r="X24" i="48"/>
  <c r="Y25" i="50"/>
  <c r="X25" i="50"/>
  <c r="Y24" i="10"/>
  <c r="X24" i="10"/>
  <c r="AH33" i="15"/>
  <c r="AQ33" i="15" s="1"/>
  <c r="AI30" i="54"/>
  <c r="AN30" i="54"/>
  <c r="AH23" i="82"/>
  <c r="AQ23" i="82" s="1"/>
  <c r="AI34" i="46"/>
  <c r="AN34" i="46"/>
  <c r="Y34" i="101"/>
  <c r="X34" i="101"/>
  <c r="AR24" i="103"/>
  <c r="AR23" i="42"/>
  <c r="AH24" i="35"/>
  <c r="AQ24" i="35" s="1"/>
  <c r="Z26" i="91"/>
  <c r="AI29" i="51"/>
  <c r="AN29" i="51"/>
  <c r="Y31" i="100"/>
  <c r="X31" i="100"/>
  <c r="Y26" i="99"/>
  <c r="X26" i="99"/>
  <c r="AR30" i="88"/>
  <c r="AR33" i="32"/>
  <c r="AE33" i="15"/>
  <c r="W34" i="15"/>
  <c r="AG33" i="15"/>
  <c r="AP33" i="15" s="1"/>
  <c r="AF33" i="15"/>
  <c r="AO33" i="15" s="1"/>
  <c r="Z23" i="82"/>
  <c r="AH24" i="42"/>
  <c r="AQ24" i="42" s="1"/>
  <c r="Y35" i="46"/>
  <c r="X35" i="46"/>
  <c r="AH23" i="85"/>
  <c r="AQ23" i="85" s="1"/>
  <c r="Z24" i="35"/>
  <c r="Y30" i="51"/>
  <c r="X30" i="51"/>
  <c r="AI25" i="99"/>
  <c r="AR25" i="99" s="1"/>
  <c r="AN25" i="99"/>
  <c r="Y31" i="84"/>
  <c r="X31" i="84"/>
  <c r="AI25" i="83"/>
  <c r="AN25" i="83"/>
  <c r="AR22" i="82"/>
  <c r="Y36" i="86"/>
  <c r="X36" i="86"/>
  <c r="AR31" i="104"/>
  <c r="AH31" i="20"/>
  <c r="AQ31" i="20" s="1"/>
  <c r="AR23" i="35"/>
  <c r="AR27" i="95"/>
  <c r="AH32" i="104"/>
  <c r="AQ32" i="104" s="1"/>
  <c r="AR30" i="20"/>
  <c r="AI21" i="98"/>
  <c r="AN21" i="98"/>
  <c r="Z24" i="42"/>
  <c r="AI33" i="101"/>
  <c r="AN33" i="101"/>
  <c r="Z23" i="85"/>
  <c r="AI26" i="43"/>
  <c r="AN26" i="43"/>
  <c r="AI35" i="93"/>
  <c r="AN35" i="93"/>
  <c r="AE26" i="41"/>
  <c r="W27" i="41"/>
  <c r="AF26" i="41"/>
  <c r="AO26" i="41" s="1"/>
  <c r="AG26" i="41"/>
  <c r="AP26" i="41" s="1"/>
  <c r="AH25" i="103"/>
  <c r="AQ25" i="103" s="1"/>
  <c r="AI34" i="52"/>
  <c r="AN34" i="52"/>
  <c r="AI22" i="102"/>
  <c r="AN22" i="102"/>
  <c r="Y26" i="83"/>
  <c r="X26" i="83"/>
  <c r="AR22" i="94"/>
  <c r="W32" i="53"/>
  <c r="AG31" i="53"/>
  <c r="AP31" i="53" s="1"/>
  <c r="AE31" i="53"/>
  <c r="AF31" i="53"/>
  <c r="AO31" i="53" s="1"/>
  <c r="Z28" i="95"/>
  <c r="AH28" i="95"/>
  <c r="AQ28" i="95" s="1"/>
  <c r="AR29" i="13"/>
  <c r="AG34" i="47"/>
  <c r="AP34" i="47" s="1"/>
  <c r="AE34" i="47"/>
  <c r="W35" i="47"/>
  <c r="AF34" i="47"/>
  <c r="AO34" i="47" s="1"/>
  <c r="AR22" i="85"/>
  <c r="AH31" i="45"/>
  <c r="AQ31" i="45" s="1"/>
  <c r="AF31" i="92"/>
  <c r="AO31" i="92" s="1"/>
  <c r="AE31" i="92"/>
  <c r="AG31" i="92"/>
  <c r="AP31" i="92" s="1"/>
  <c r="W32" i="92"/>
  <c r="AH32" i="44"/>
  <c r="AQ32" i="44" s="1"/>
  <c r="AH35" i="105"/>
  <c r="AQ35" i="105" s="1"/>
  <c r="AI31" i="96"/>
  <c r="AN31" i="96"/>
  <c r="AI23" i="10"/>
  <c r="AN23" i="10"/>
  <c r="Y31" i="54"/>
  <c r="X31" i="54"/>
  <c r="Z31" i="54" s="1"/>
  <c r="AG27" i="16"/>
  <c r="AP27" i="16" s="1"/>
  <c r="AE27" i="16"/>
  <c r="AF27" i="16"/>
  <c r="AO27" i="16" s="1"/>
  <c r="W28" i="16"/>
  <c r="Y27" i="43"/>
  <c r="X27" i="43"/>
  <c r="Z27" i="43" s="1"/>
  <c r="Z25" i="103"/>
  <c r="AI30" i="100"/>
  <c r="AN30" i="100"/>
  <c r="Y35" i="52"/>
  <c r="X35" i="52"/>
  <c r="Z35" i="52" s="1"/>
  <c r="Y23" i="102"/>
  <c r="X23" i="102"/>
  <c r="Z31" i="100" l="1"/>
  <c r="Z22" i="90"/>
  <c r="Z24" i="48"/>
  <c r="AE24" i="48" s="1"/>
  <c r="AF35" i="105"/>
  <c r="AO35" i="105" s="1"/>
  <c r="Z31" i="84"/>
  <c r="AE31" i="84" s="1"/>
  <c r="Z24" i="10"/>
  <c r="AE32" i="44"/>
  <c r="AF31" i="20"/>
  <c r="AO31" i="20" s="1"/>
  <c r="Z26" i="83"/>
  <c r="AF26" i="83" s="1"/>
  <c r="AO26" i="83" s="1"/>
  <c r="AG31" i="84"/>
  <c r="AP31" i="84" s="1"/>
  <c r="AF31" i="84"/>
  <c r="AO31" i="84" s="1"/>
  <c r="W25" i="48"/>
  <c r="AF24" i="48"/>
  <c r="AO24" i="48" s="1"/>
  <c r="AG24" i="48"/>
  <c r="AP24" i="48" s="1"/>
  <c r="W23" i="90"/>
  <c r="AG22" i="90"/>
  <c r="AP22" i="90" s="1"/>
  <c r="AF22" i="90"/>
  <c r="AO22" i="90" s="1"/>
  <c r="AE22" i="90"/>
  <c r="AE26" i="83"/>
  <c r="W27" i="83"/>
  <c r="AG26" i="83"/>
  <c r="AP26" i="83" s="1"/>
  <c r="W26" i="18"/>
  <c r="AE25" i="18"/>
  <c r="AF25" i="18"/>
  <c r="AO25" i="18" s="1"/>
  <c r="AG25" i="18"/>
  <c r="AP25" i="18" s="1"/>
  <c r="AH23" i="102"/>
  <c r="AQ23" i="102" s="1"/>
  <c r="AE31" i="54"/>
  <c r="AG31" i="54"/>
  <c r="AP31" i="54" s="1"/>
  <c r="AF31" i="54"/>
  <c r="AO31" i="54" s="1"/>
  <c r="W32" i="54"/>
  <c r="Z23" i="102"/>
  <c r="Y28" i="16"/>
  <c r="X28" i="16"/>
  <c r="AE25" i="103"/>
  <c r="W26" i="103"/>
  <c r="AG25" i="103"/>
  <c r="AP25" i="103" s="1"/>
  <c r="AF25" i="103"/>
  <c r="AO25" i="103" s="1"/>
  <c r="AE35" i="52"/>
  <c r="AF35" i="52"/>
  <c r="AO35" i="52" s="1"/>
  <c r="AG35" i="52"/>
  <c r="AP35" i="52" s="1"/>
  <c r="W36" i="52"/>
  <c r="AH31" i="54"/>
  <c r="AQ31" i="54" s="1"/>
  <c r="AR31" i="96"/>
  <c r="Y32" i="92"/>
  <c r="X32" i="92"/>
  <c r="AR33" i="101"/>
  <c r="AR30" i="54"/>
  <c r="AH24" i="10"/>
  <c r="AQ24" i="10" s="1"/>
  <c r="AH24" i="48"/>
  <c r="AQ24" i="48" s="1"/>
  <c r="AH22" i="90"/>
  <c r="AQ22" i="90" s="1"/>
  <c r="AR24" i="18"/>
  <c r="AR27" i="11"/>
  <c r="Y24" i="94"/>
  <c r="X24" i="94"/>
  <c r="AH25" i="18"/>
  <c r="AQ25" i="18" s="1"/>
  <c r="AR36" i="89"/>
  <c r="AH22" i="98"/>
  <c r="AQ22" i="98" s="1"/>
  <c r="AI31" i="45"/>
  <c r="AN31" i="45"/>
  <c r="Y36" i="105"/>
  <c r="X36" i="105"/>
  <c r="Z36" i="105" s="1"/>
  <c r="Y35" i="47"/>
  <c r="X35" i="47"/>
  <c r="AH26" i="83"/>
  <c r="AQ26" i="83" s="1"/>
  <c r="AR34" i="52"/>
  <c r="AR35" i="93"/>
  <c r="AE24" i="42"/>
  <c r="AF24" i="42"/>
  <c r="AO24" i="42" s="1"/>
  <c r="AG24" i="42"/>
  <c r="AP24" i="42" s="1"/>
  <c r="W25" i="42"/>
  <c r="AG24" i="35"/>
  <c r="AP24" i="35" s="1"/>
  <c r="AF24" i="35"/>
  <c r="AO24" i="35" s="1"/>
  <c r="W25" i="35"/>
  <c r="AE24" i="35"/>
  <c r="AH35" i="46"/>
  <c r="AQ35" i="46" s="1"/>
  <c r="Y34" i="15"/>
  <c r="X34" i="15"/>
  <c r="Z34" i="15" s="1"/>
  <c r="AH26" i="99"/>
  <c r="AQ26" i="99" s="1"/>
  <c r="AH34" i="101"/>
  <c r="AQ34" i="101" s="1"/>
  <c r="AE24" i="10"/>
  <c r="AN24" i="10" s="1"/>
  <c r="AF24" i="10"/>
  <c r="AO24" i="10" s="1"/>
  <c r="AG24" i="10"/>
  <c r="W25" i="10"/>
  <c r="AI24" i="55"/>
  <c r="AN24" i="55"/>
  <c r="Z37" i="89"/>
  <c r="AH37" i="89"/>
  <c r="AQ37" i="89" s="1"/>
  <c r="AI34" i="32"/>
  <c r="AN34" i="32"/>
  <c r="AR23" i="48"/>
  <c r="Z22" i="98"/>
  <c r="AH36" i="97"/>
  <c r="AQ36" i="97" s="1"/>
  <c r="AI32" i="104"/>
  <c r="AN32" i="104"/>
  <c r="AI31" i="20"/>
  <c r="AN31" i="20"/>
  <c r="AI31" i="92"/>
  <c r="AN31" i="92"/>
  <c r="AI34" i="47"/>
  <c r="AN34" i="47"/>
  <c r="AI31" i="53"/>
  <c r="AN31" i="53"/>
  <c r="Z35" i="46"/>
  <c r="AI33" i="15"/>
  <c r="AN33" i="15"/>
  <c r="Z26" i="99"/>
  <c r="AR29" i="51"/>
  <c r="Z34" i="101"/>
  <c r="Y25" i="55"/>
  <c r="X25" i="55"/>
  <c r="AH36" i="93"/>
  <c r="AQ36" i="93" s="1"/>
  <c r="AH32" i="96"/>
  <c r="AQ32" i="96" s="1"/>
  <c r="AI23" i="94"/>
  <c r="AN23" i="94"/>
  <c r="Y27" i="49"/>
  <c r="X27" i="49"/>
  <c r="Z36" i="97"/>
  <c r="Y32" i="45"/>
  <c r="X32" i="45"/>
  <c r="Z32" i="45" s="1"/>
  <c r="AR26" i="43"/>
  <c r="AR21" i="98"/>
  <c r="W24" i="82"/>
  <c r="AG23" i="82"/>
  <c r="AP23" i="82" s="1"/>
  <c r="AE23" i="82"/>
  <c r="AF23" i="82"/>
  <c r="AO23" i="82" s="1"/>
  <c r="AE26" i="91"/>
  <c r="AF26" i="91"/>
  <c r="AO26" i="91" s="1"/>
  <c r="W27" i="91"/>
  <c r="AG26" i="91"/>
  <c r="AP26" i="91" s="1"/>
  <c r="AH25" i="50"/>
  <c r="AQ25" i="50" s="1"/>
  <c r="Z36" i="93"/>
  <c r="Y35" i="32"/>
  <c r="X35" i="32"/>
  <c r="Z35" i="32" s="1"/>
  <c r="Z32" i="96"/>
  <c r="AI26" i="49"/>
  <c r="AN26" i="49"/>
  <c r="AH28" i="11"/>
  <c r="AQ28" i="11" s="1"/>
  <c r="AI32" i="44"/>
  <c r="AN32" i="44"/>
  <c r="AH35" i="52"/>
  <c r="AQ35" i="52" s="1"/>
  <c r="AH27" i="43"/>
  <c r="AQ27" i="43" s="1"/>
  <c r="AI27" i="16"/>
  <c r="AN27" i="16"/>
  <c r="AR23" i="10"/>
  <c r="Y32" i="53"/>
  <c r="X32" i="53"/>
  <c r="Y27" i="41"/>
  <c r="X27" i="41"/>
  <c r="Z27" i="41" s="1"/>
  <c r="AG23" i="85"/>
  <c r="AP23" i="85" s="1"/>
  <c r="AF23" i="85"/>
  <c r="AO23" i="85" s="1"/>
  <c r="AE23" i="85"/>
  <c r="W24" i="85"/>
  <c r="AH36" i="86"/>
  <c r="AQ36" i="86" s="1"/>
  <c r="AR25" i="83"/>
  <c r="AH30" i="51"/>
  <c r="AQ30" i="51" s="1"/>
  <c r="AH31" i="100"/>
  <c r="AQ31" i="100" s="1"/>
  <c r="Z25" i="50"/>
  <c r="AE30" i="13"/>
  <c r="W31" i="13"/>
  <c r="AF30" i="13"/>
  <c r="AO30" i="13" s="1"/>
  <c r="AG30" i="13"/>
  <c r="AP30" i="13" s="1"/>
  <c r="AR35" i="86"/>
  <c r="AR30" i="84"/>
  <c r="Z28" i="11"/>
  <c r="Y33" i="44"/>
  <c r="X33" i="44"/>
  <c r="Y32" i="88"/>
  <c r="Z32" i="88" s="1"/>
  <c r="X32" i="88"/>
  <c r="AR30" i="100"/>
  <c r="AG27" i="43"/>
  <c r="AP27" i="43" s="1"/>
  <c r="AE27" i="43"/>
  <c r="W28" i="43"/>
  <c r="AF27" i="43"/>
  <c r="AO27" i="43" s="1"/>
  <c r="AF28" i="95"/>
  <c r="AO28" i="95" s="1"/>
  <c r="AE28" i="95"/>
  <c r="AG28" i="95"/>
  <c r="AP28" i="95" s="1"/>
  <c r="W29" i="95"/>
  <c r="AR22" i="102"/>
  <c r="AI26" i="41"/>
  <c r="AN26" i="41"/>
  <c r="Z36" i="86"/>
  <c r="AH31" i="84"/>
  <c r="AQ31" i="84" s="1"/>
  <c r="Z30" i="51"/>
  <c r="AF31" i="100"/>
  <c r="AO31" i="100" s="1"/>
  <c r="AG31" i="100"/>
  <c r="AP31" i="100" s="1"/>
  <c r="W32" i="100"/>
  <c r="AE31" i="100"/>
  <c r="AR34" i="46"/>
  <c r="AE26" i="87"/>
  <c r="W27" i="87"/>
  <c r="AG26" i="87"/>
  <c r="AP26" i="87" s="1"/>
  <c r="AF26" i="87"/>
  <c r="AO26" i="87" s="1"/>
  <c r="AR24" i="50"/>
  <c r="AR35" i="97"/>
  <c r="AR21" i="90"/>
  <c r="Y33" i="104"/>
  <c r="X33" i="104"/>
  <c r="Y32" i="20"/>
  <c r="X32" i="20"/>
  <c r="Z32" i="20" s="1"/>
  <c r="AI35" i="105"/>
  <c r="AN35" i="105"/>
  <c r="AI31" i="88"/>
  <c r="AN31" i="88"/>
  <c r="W32" i="84" l="1"/>
  <c r="Z24" i="94"/>
  <c r="AE24" i="94" s="1"/>
  <c r="AN24" i="94" s="1"/>
  <c r="Z32" i="53"/>
  <c r="AG32" i="53" s="1"/>
  <c r="AP32" i="53" s="1"/>
  <c r="Z27" i="49"/>
  <c r="AF27" i="49" s="1"/>
  <c r="AO27" i="49" s="1"/>
  <c r="W25" i="94"/>
  <c r="AF24" i="94"/>
  <c r="AO24" i="94" s="1"/>
  <c r="AG24" i="94"/>
  <c r="AE35" i="32"/>
  <c r="W36" i="32"/>
  <c r="AG35" i="32"/>
  <c r="AP35" i="32" s="1"/>
  <c r="AF35" i="32"/>
  <c r="AO35" i="32" s="1"/>
  <c r="W33" i="53"/>
  <c r="AF32" i="53"/>
  <c r="AO32" i="53" s="1"/>
  <c r="AE27" i="49"/>
  <c r="AG27" i="49"/>
  <c r="AP27" i="49" s="1"/>
  <c r="W28" i="41"/>
  <c r="AF27" i="41"/>
  <c r="AO27" i="41" s="1"/>
  <c r="AG27" i="41"/>
  <c r="AP27" i="41" s="1"/>
  <c r="AE27" i="41"/>
  <c r="AF32" i="88"/>
  <c r="AO32" i="88" s="1"/>
  <c r="AE32" i="88"/>
  <c r="W33" i="88"/>
  <c r="AG32" i="88"/>
  <c r="AP32" i="88" s="1"/>
  <c r="AI27" i="43"/>
  <c r="AN27" i="43"/>
  <c r="Y31" i="13"/>
  <c r="X31" i="13"/>
  <c r="AF32" i="96"/>
  <c r="AO32" i="96" s="1"/>
  <c r="AG32" i="96"/>
  <c r="AP32" i="96" s="1"/>
  <c r="AE32" i="96"/>
  <c r="W33" i="96"/>
  <c r="Y27" i="91"/>
  <c r="Z27" i="91" s="1"/>
  <c r="X27" i="91"/>
  <c r="AH32" i="45"/>
  <c r="AQ32" i="45" s="1"/>
  <c r="AR31" i="53"/>
  <c r="AR31" i="20"/>
  <c r="AR34" i="32"/>
  <c r="AE37" i="89"/>
  <c r="W38" i="89"/>
  <c r="AF37" i="89"/>
  <c r="AO37" i="89" s="1"/>
  <c r="AG37" i="89"/>
  <c r="AP37" i="89" s="1"/>
  <c r="AH34" i="15"/>
  <c r="AQ34" i="15" s="1"/>
  <c r="AH36" i="105"/>
  <c r="AQ36" i="105" s="1"/>
  <c r="Y36" i="52"/>
  <c r="X36" i="52"/>
  <c r="W24" i="102"/>
  <c r="AG23" i="102"/>
  <c r="AP23" i="102" s="1"/>
  <c r="AF23" i="102"/>
  <c r="AO23" i="102" s="1"/>
  <c r="AE23" i="102"/>
  <c r="AI24" i="48"/>
  <c r="AN24" i="48"/>
  <c r="AH33" i="44"/>
  <c r="AQ33" i="44" s="1"/>
  <c r="Y24" i="82"/>
  <c r="X24" i="82"/>
  <c r="AH25" i="55"/>
  <c r="AQ25" i="55" s="1"/>
  <c r="W27" i="99"/>
  <c r="AG26" i="99"/>
  <c r="AP26" i="99" s="1"/>
  <c r="AF26" i="99"/>
  <c r="AO26" i="99" s="1"/>
  <c r="AE26" i="99"/>
  <c r="AG34" i="15"/>
  <c r="AP34" i="15" s="1"/>
  <c r="W35" i="15"/>
  <c r="AE34" i="15"/>
  <c r="AF34" i="15"/>
  <c r="AO34" i="15" s="1"/>
  <c r="W37" i="105"/>
  <c r="AG36" i="105"/>
  <c r="AP36" i="105" s="1"/>
  <c r="AE36" i="105"/>
  <c r="AF36" i="105"/>
  <c r="AO36" i="105" s="1"/>
  <c r="AH32" i="92"/>
  <c r="AQ32" i="92" s="1"/>
  <c r="Y26" i="103"/>
  <c r="X26" i="103"/>
  <c r="Y27" i="83"/>
  <c r="X27" i="83"/>
  <c r="Y23" i="90"/>
  <c r="X23" i="90"/>
  <c r="Z23" i="90" s="1"/>
  <c r="AR26" i="41"/>
  <c r="AI26" i="91"/>
  <c r="AN26" i="91"/>
  <c r="AR23" i="94"/>
  <c r="Z25" i="55"/>
  <c r="AR34" i="47"/>
  <c r="AR32" i="104"/>
  <c r="W23" i="98"/>
  <c r="AF22" i="98"/>
  <c r="AO22" i="98" s="1"/>
  <c r="AG22" i="98"/>
  <c r="AP22" i="98" s="1"/>
  <c r="AE22" i="98"/>
  <c r="AR24" i="55"/>
  <c r="Y25" i="42"/>
  <c r="X25" i="42"/>
  <c r="Z32" i="92"/>
  <c r="AI25" i="103"/>
  <c r="AN25" i="103"/>
  <c r="Y32" i="54"/>
  <c r="X32" i="54"/>
  <c r="AI25" i="18"/>
  <c r="AN25" i="18"/>
  <c r="AI26" i="83"/>
  <c r="AN26" i="83"/>
  <c r="AI31" i="84"/>
  <c r="AN31" i="84"/>
  <c r="W33" i="20"/>
  <c r="AE32" i="20"/>
  <c r="AG32" i="20"/>
  <c r="AP32" i="20" s="1"/>
  <c r="AF32" i="20"/>
  <c r="AO32" i="20" s="1"/>
  <c r="AI31" i="100"/>
  <c r="AN31" i="100"/>
  <c r="AI28" i="95"/>
  <c r="AN28" i="95"/>
  <c r="AI30" i="13"/>
  <c r="AN30" i="13"/>
  <c r="AH35" i="32"/>
  <c r="AQ35" i="32" s="1"/>
  <c r="AR31" i="88"/>
  <c r="Y32" i="100"/>
  <c r="X32" i="100"/>
  <c r="Z32" i="100" s="1"/>
  <c r="W37" i="97"/>
  <c r="AG36" i="97"/>
  <c r="AP36" i="97" s="1"/>
  <c r="AF36" i="97"/>
  <c r="AO36" i="97" s="1"/>
  <c r="AE36" i="97"/>
  <c r="AR33" i="15"/>
  <c r="AI24" i="35"/>
  <c r="AN24" i="35"/>
  <c r="AH35" i="47"/>
  <c r="AQ35" i="47" s="1"/>
  <c r="AI35" i="52"/>
  <c r="AN35" i="52"/>
  <c r="AH28" i="16"/>
  <c r="AQ28" i="16" s="1"/>
  <c r="Y26" i="18"/>
  <c r="X26" i="18"/>
  <c r="Z26" i="18" s="1"/>
  <c r="AF25" i="50"/>
  <c r="AO25" i="50" s="1"/>
  <c r="AG25" i="50"/>
  <c r="AP25" i="50" s="1"/>
  <c r="AE25" i="50"/>
  <c r="W26" i="50"/>
  <c r="Y24" i="85"/>
  <c r="X24" i="85"/>
  <c r="Z24" i="85" s="1"/>
  <c r="AR35" i="105"/>
  <c r="AH32" i="88"/>
  <c r="AQ32" i="88" s="1"/>
  <c r="W29" i="11"/>
  <c r="AG28" i="11"/>
  <c r="AP28" i="11" s="1"/>
  <c r="AF28" i="11"/>
  <c r="AO28" i="11" s="1"/>
  <c r="AE28" i="11"/>
  <c r="AI23" i="85"/>
  <c r="AN23" i="85"/>
  <c r="AH32" i="53"/>
  <c r="AQ32" i="53" s="1"/>
  <c r="AR27" i="16"/>
  <c r="AR32" i="44"/>
  <c r="W37" i="93"/>
  <c r="AF36" i="93"/>
  <c r="AO36" i="93" s="1"/>
  <c r="AE36" i="93"/>
  <c r="AG36" i="93"/>
  <c r="AP36" i="93" s="1"/>
  <c r="AH27" i="49"/>
  <c r="AQ27" i="49" s="1"/>
  <c r="AF34" i="101"/>
  <c r="AO34" i="101" s="1"/>
  <c r="AE34" i="101"/>
  <c r="W35" i="101"/>
  <c r="AG34" i="101"/>
  <c r="AP34" i="101" s="1"/>
  <c r="AE35" i="46"/>
  <c r="W36" i="46"/>
  <c r="AF35" i="46"/>
  <c r="AO35" i="46" s="1"/>
  <c r="AG35" i="46"/>
  <c r="AP35" i="46" s="1"/>
  <c r="AR31" i="92"/>
  <c r="Y25" i="10"/>
  <c r="Z25" i="10" s="1"/>
  <c r="X25" i="10"/>
  <c r="Y25" i="35"/>
  <c r="X25" i="35"/>
  <c r="Z35" i="47"/>
  <c r="AR31" i="45"/>
  <c r="Z28" i="16"/>
  <c r="AI22" i="90"/>
  <c r="AN22" i="90"/>
  <c r="AH27" i="41"/>
  <c r="AQ27" i="41" s="1"/>
  <c r="AF32" i="45"/>
  <c r="AO32" i="45" s="1"/>
  <c r="W33" i="45"/>
  <c r="AG32" i="45"/>
  <c r="AP32" i="45" s="1"/>
  <c r="AE32" i="45"/>
  <c r="AH33" i="104"/>
  <c r="AQ33" i="104" s="1"/>
  <c r="Y27" i="87"/>
  <c r="X27" i="87"/>
  <c r="Z33" i="44"/>
  <c r="Z33" i="104"/>
  <c r="AI26" i="87"/>
  <c r="AN26" i="87"/>
  <c r="AH32" i="20"/>
  <c r="AQ32" i="20" s="1"/>
  <c r="W31" i="51"/>
  <c r="AE30" i="51"/>
  <c r="AF30" i="51"/>
  <c r="AO30" i="51" s="1"/>
  <c r="AG30" i="51"/>
  <c r="AP30" i="51" s="1"/>
  <c r="AF36" i="86"/>
  <c r="AO36" i="86" s="1"/>
  <c r="W37" i="86"/>
  <c r="AG36" i="86"/>
  <c r="AP36" i="86" s="1"/>
  <c r="AE36" i="86"/>
  <c r="Y29" i="95"/>
  <c r="X29" i="95"/>
  <c r="Y28" i="43"/>
  <c r="X28" i="43"/>
  <c r="Z28" i="43" s="1"/>
  <c r="AR26" i="49"/>
  <c r="AI23" i="82"/>
  <c r="AN23" i="82"/>
  <c r="AI24" i="10"/>
  <c r="AP24" i="10"/>
  <c r="AI24" i="42"/>
  <c r="AR24" i="42" s="1"/>
  <c r="AN24" i="42"/>
  <c r="AH24" i="94"/>
  <c r="AQ24" i="94" s="1"/>
  <c r="AI31" i="54"/>
  <c r="AN31" i="54"/>
  <c r="Y25" i="48"/>
  <c r="X25" i="48"/>
  <c r="Z25" i="48" s="1"/>
  <c r="Y32" i="84"/>
  <c r="X32" i="84"/>
  <c r="AE32" i="53" l="1"/>
  <c r="Z36" i="52"/>
  <c r="W28" i="49"/>
  <c r="Z26" i="103"/>
  <c r="AF26" i="103" s="1"/>
  <c r="AO26" i="103" s="1"/>
  <c r="W27" i="103"/>
  <c r="AG26" i="103"/>
  <c r="AP26" i="103" s="1"/>
  <c r="AF27" i="91"/>
  <c r="AO27" i="91" s="1"/>
  <c r="AG27" i="91"/>
  <c r="AP27" i="91" s="1"/>
  <c r="AE27" i="91"/>
  <c r="W28" i="91"/>
  <c r="AH28" i="43"/>
  <c r="AQ28" i="43" s="1"/>
  <c r="AF33" i="44"/>
  <c r="AO33" i="44" s="1"/>
  <c r="W34" i="44"/>
  <c r="AG33" i="44"/>
  <c r="AP33" i="44" s="1"/>
  <c r="AE33" i="44"/>
  <c r="Y33" i="45"/>
  <c r="X33" i="45"/>
  <c r="AF35" i="47"/>
  <c r="AO35" i="47" s="1"/>
  <c r="AE35" i="47"/>
  <c r="AG35" i="47"/>
  <c r="AP35" i="47" s="1"/>
  <c r="W36" i="47"/>
  <c r="Y36" i="46"/>
  <c r="X36" i="46"/>
  <c r="AH26" i="18"/>
  <c r="AQ26" i="18" s="1"/>
  <c r="AH32" i="100"/>
  <c r="AQ32" i="100" s="1"/>
  <c r="AR26" i="83"/>
  <c r="Y23" i="98"/>
  <c r="X23" i="98"/>
  <c r="AH23" i="90"/>
  <c r="AQ23" i="90" s="1"/>
  <c r="AI26" i="99"/>
  <c r="AN26" i="99"/>
  <c r="AR24" i="48"/>
  <c r="AH36" i="52"/>
  <c r="AQ36" i="52" s="1"/>
  <c r="AI27" i="41"/>
  <c r="AN27" i="41"/>
  <c r="Y28" i="49"/>
  <c r="Z28" i="49" s="1"/>
  <c r="X28" i="49"/>
  <c r="AI32" i="53"/>
  <c r="AN32" i="53"/>
  <c r="AI35" i="32"/>
  <c r="AN35" i="32"/>
  <c r="AF25" i="48"/>
  <c r="AO25" i="48" s="1"/>
  <c r="AG25" i="48"/>
  <c r="AP25" i="48" s="1"/>
  <c r="AE25" i="48"/>
  <c r="W26" i="48"/>
  <c r="AF28" i="43"/>
  <c r="AO28" i="43" s="1"/>
  <c r="W29" i="43"/>
  <c r="AE28" i="43"/>
  <c r="AG28" i="43"/>
  <c r="AP28" i="43" s="1"/>
  <c r="AI36" i="86"/>
  <c r="AN36" i="86"/>
  <c r="AH25" i="35"/>
  <c r="AQ25" i="35" s="1"/>
  <c r="AI35" i="46"/>
  <c r="AN35" i="46"/>
  <c r="AG26" i="18"/>
  <c r="AP26" i="18" s="1"/>
  <c r="AE26" i="18"/>
  <c r="W27" i="18"/>
  <c r="AF26" i="18"/>
  <c r="AO26" i="18" s="1"/>
  <c r="AG32" i="100"/>
  <c r="AP32" i="100" s="1"/>
  <c r="AF32" i="100"/>
  <c r="AO32" i="100" s="1"/>
  <c r="W33" i="100"/>
  <c r="AE32" i="100"/>
  <c r="AR28" i="95"/>
  <c r="AI32" i="20"/>
  <c r="AN32" i="20"/>
  <c r="AR25" i="103"/>
  <c r="AG23" i="90"/>
  <c r="AP23" i="90" s="1"/>
  <c r="AF23" i="90"/>
  <c r="AO23" i="90" s="1"/>
  <c r="AE23" i="90"/>
  <c r="W24" i="90"/>
  <c r="AE36" i="52"/>
  <c r="AF36" i="52"/>
  <c r="AO36" i="52" s="1"/>
  <c r="W37" i="52"/>
  <c r="AG36" i="52"/>
  <c r="AP36" i="52" s="1"/>
  <c r="AH31" i="13"/>
  <c r="AQ31" i="13" s="1"/>
  <c r="AH27" i="87"/>
  <c r="AQ27" i="87" s="1"/>
  <c r="AI30" i="51"/>
  <c r="AN30" i="51"/>
  <c r="Z27" i="87"/>
  <c r="AR22" i="90"/>
  <c r="Z25" i="35"/>
  <c r="AI36" i="93"/>
  <c r="AN36" i="93"/>
  <c r="Y29" i="11"/>
  <c r="X29" i="11"/>
  <c r="Y26" i="50"/>
  <c r="Z26" i="50" s="1"/>
  <c r="X26" i="50"/>
  <c r="AI36" i="97"/>
  <c r="AN36" i="97"/>
  <c r="Y33" i="20"/>
  <c r="Z33" i="20" s="1"/>
  <c r="X33" i="20"/>
  <c r="AR25" i="18"/>
  <c r="AF32" i="92"/>
  <c r="AO32" i="92" s="1"/>
  <c r="AE32" i="92"/>
  <c r="W33" i="92"/>
  <c r="AG32" i="92"/>
  <c r="AP32" i="92" s="1"/>
  <c r="AI34" i="15"/>
  <c r="AN34" i="15"/>
  <c r="AI23" i="102"/>
  <c r="AN23" i="102"/>
  <c r="Z31" i="13"/>
  <c r="Y33" i="88"/>
  <c r="X33" i="88"/>
  <c r="AI27" i="49"/>
  <c r="AN27" i="49"/>
  <c r="AI24" i="94"/>
  <c r="AP24" i="94"/>
  <c r="AH25" i="48"/>
  <c r="AQ25" i="48" s="1"/>
  <c r="AH29" i="95"/>
  <c r="AQ29" i="95" s="1"/>
  <c r="Y31" i="51"/>
  <c r="X31" i="51"/>
  <c r="AF28" i="16"/>
  <c r="AO28" i="16" s="1"/>
  <c r="AG28" i="16"/>
  <c r="AP28" i="16" s="1"/>
  <c r="AE28" i="16"/>
  <c r="W29" i="16"/>
  <c r="AR23" i="85"/>
  <c r="AI25" i="50"/>
  <c r="AN25" i="50"/>
  <c r="AR35" i="52"/>
  <c r="AR31" i="100"/>
  <c r="AH32" i="54"/>
  <c r="AQ32" i="54" s="1"/>
  <c r="AH25" i="42"/>
  <c r="AQ25" i="42" s="1"/>
  <c r="AI22" i="98"/>
  <c r="AN22" i="98"/>
  <c r="AR26" i="91"/>
  <c r="Z27" i="83"/>
  <c r="AH27" i="83"/>
  <c r="AQ27" i="83" s="1"/>
  <c r="AI36" i="105"/>
  <c r="AN36" i="105"/>
  <c r="Y35" i="15"/>
  <c r="X35" i="15"/>
  <c r="Y27" i="99"/>
  <c r="Z27" i="99" s="1"/>
  <c r="X27" i="99"/>
  <c r="AH24" i="82"/>
  <c r="AQ24" i="82" s="1"/>
  <c r="Y33" i="96"/>
  <c r="X33" i="96"/>
  <c r="AI32" i="88"/>
  <c r="AN32" i="88"/>
  <c r="Y28" i="41"/>
  <c r="X28" i="41"/>
  <c r="AR24" i="10"/>
  <c r="AH32" i="84"/>
  <c r="AQ32" i="84" s="1"/>
  <c r="AR23" i="82"/>
  <c r="X37" i="86"/>
  <c r="Y37" i="86"/>
  <c r="Z32" i="84"/>
  <c r="AR31" i="54"/>
  <c r="Z29" i="95"/>
  <c r="AR26" i="87"/>
  <c r="AI32" i="45"/>
  <c r="AN32" i="45"/>
  <c r="AH25" i="10"/>
  <c r="AQ25" i="10" s="1"/>
  <c r="Y35" i="101"/>
  <c r="X35" i="101"/>
  <c r="Z35" i="101" s="1"/>
  <c r="Y37" i="93"/>
  <c r="X37" i="93"/>
  <c r="AH24" i="85"/>
  <c r="AQ24" i="85" s="1"/>
  <c r="AR24" i="35"/>
  <c r="AR31" i="84"/>
  <c r="Z32" i="54"/>
  <c r="Z25" i="42"/>
  <c r="Z24" i="82"/>
  <c r="X38" i="89"/>
  <c r="Y38" i="89"/>
  <c r="AI32" i="96"/>
  <c r="AN32" i="96"/>
  <c r="W34" i="104"/>
  <c r="AG33" i="104"/>
  <c r="AP33" i="104" s="1"/>
  <c r="AE33" i="104"/>
  <c r="AF33" i="104"/>
  <c r="AO33" i="104" s="1"/>
  <c r="AE25" i="10"/>
  <c r="W26" i="10"/>
  <c r="AF25" i="10"/>
  <c r="AO25" i="10" s="1"/>
  <c r="AG25" i="10"/>
  <c r="AP25" i="10" s="1"/>
  <c r="AI34" i="101"/>
  <c r="AN34" i="101"/>
  <c r="AI28" i="11"/>
  <c r="AN28" i="11"/>
  <c r="W25" i="85"/>
  <c r="AE24" i="85"/>
  <c r="AF24" i="85"/>
  <c r="AO24" i="85" s="1"/>
  <c r="AG24" i="85"/>
  <c r="AP24" i="85" s="1"/>
  <c r="Y37" i="97"/>
  <c r="X37" i="97"/>
  <c r="AR30" i="13"/>
  <c r="AG25" i="55"/>
  <c r="AP25" i="55" s="1"/>
  <c r="AE25" i="55"/>
  <c r="AF25" i="55"/>
  <c r="AO25" i="55" s="1"/>
  <c r="W26" i="55"/>
  <c r="AH26" i="103"/>
  <c r="AQ26" i="103" s="1"/>
  <c r="Y37" i="105"/>
  <c r="X37" i="105"/>
  <c r="Y24" i="102"/>
  <c r="X24" i="102"/>
  <c r="AI37" i="89"/>
  <c r="AN37" i="89"/>
  <c r="AH27" i="91"/>
  <c r="AQ27" i="91" s="1"/>
  <c r="AR27" i="43"/>
  <c r="X33" i="53"/>
  <c r="Y33" i="53"/>
  <c r="Z33" i="53"/>
  <c r="Y36" i="32"/>
  <c r="X36" i="32"/>
  <c r="Y25" i="94"/>
  <c r="X25" i="94"/>
  <c r="Z38" i="89" l="1"/>
  <c r="Z28" i="41"/>
  <c r="Z37" i="93"/>
  <c r="AE26" i="103"/>
  <c r="Z36" i="46"/>
  <c r="AE36" i="46" s="1"/>
  <c r="Z31" i="51"/>
  <c r="AE26" i="50"/>
  <c r="AF26" i="50"/>
  <c r="AO26" i="50" s="1"/>
  <c r="W27" i="50"/>
  <c r="AG26" i="50"/>
  <c r="AP26" i="50" s="1"/>
  <c r="AE28" i="41"/>
  <c r="AG28" i="41"/>
  <c r="AP28" i="41" s="1"/>
  <c r="AF28" i="41"/>
  <c r="AO28" i="41" s="1"/>
  <c r="W29" i="41"/>
  <c r="AF37" i="93"/>
  <c r="AO37" i="93" s="1"/>
  <c r="W38" i="93"/>
  <c r="AG37" i="93"/>
  <c r="AP37" i="93" s="1"/>
  <c r="AE37" i="93"/>
  <c r="AG33" i="20"/>
  <c r="AP33" i="20" s="1"/>
  <c r="AF33" i="20"/>
  <c r="AO33" i="20" s="1"/>
  <c r="AE33" i="20"/>
  <c r="W34" i="20"/>
  <c r="W36" i="101"/>
  <c r="AF35" i="101"/>
  <c r="AO35" i="101" s="1"/>
  <c r="AG35" i="101"/>
  <c r="AP35" i="101" s="1"/>
  <c r="AE35" i="101"/>
  <c r="W28" i="99"/>
  <c r="AG27" i="99"/>
  <c r="AP27" i="99" s="1"/>
  <c r="AF27" i="99"/>
  <c r="AO27" i="99" s="1"/>
  <c r="AE27" i="99"/>
  <c r="AF28" i="49"/>
  <c r="AO28" i="49" s="1"/>
  <c r="AG28" i="49"/>
  <c r="AP28" i="49" s="1"/>
  <c r="W29" i="49"/>
  <c r="AE28" i="49"/>
  <c r="AE31" i="51"/>
  <c r="AG31" i="51"/>
  <c r="AP31" i="51" s="1"/>
  <c r="W32" i="51"/>
  <c r="AF31" i="51"/>
  <c r="AO31" i="51" s="1"/>
  <c r="Y26" i="55"/>
  <c r="X26" i="55"/>
  <c r="Z26" i="55" s="1"/>
  <c r="AH37" i="97"/>
  <c r="AQ37" i="97" s="1"/>
  <c r="AI24" i="85"/>
  <c r="AN24" i="85"/>
  <c r="AH36" i="32"/>
  <c r="AQ36" i="32" s="1"/>
  <c r="AH37" i="105"/>
  <c r="AQ37" i="105" s="1"/>
  <c r="Z36" i="32"/>
  <c r="Z37" i="105"/>
  <c r="AI25" i="10"/>
  <c r="AN25" i="10"/>
  <c r="AE25" i="42"/>
  <c r="W26" i="42"/>
  <c r="AF25" i="42"/>
  <c r="AO25" i="42" s="1"/>
  <c r="AG25" i="42"/>
  <c r="AP25" i="42" s="1"/>
  <c r="Z37" i="86"/>
  <c r="AH27" i="99"/>
  <c r="AQ27" i="99" s="1"/>
  <c r="AH26" i="50"/>
  <c r="AQ26" i="50" s="1"/>
  <c r="Y24" i="90"/>
  <c r="X24" i="90"/>
  <c r="Y33" i="100"/>
  <c r="Z33" i="100" s="1"/>
  <c r="X33" i="100"/>
  <c r="AI26" i="18"/>
  <c r="AN26" i="18"/>
  <c r="AI25" i="48"/>
  <c r="AR25" i="48" s="1"/>
  <c r="AN25" i="48"/>
  <c r="AR32" i="53"/>
  <c r="AR32" i="96"/>
  <c r="AE32" i="54"/>
  <c r="AF32" i="54"/>
  <c r="AO32" i="54" s="1"/>
  <c r="AG32" i="54"/>
  <c r="AP32" i="54" s="1"/>
  <c r="W33" i="54"/>
  <c r="AH37" i="86"/>
  <c r="AQ37" i="86" s="1"/>
  <c r="AR36" i="105"/>
  <c r="AG27" i="83"/>
  <c r="AP27" i="83" s="1"/>
  <c r="AF27" i="83"/>
  <c r="AO27" i="83" s="1"/>
  <c r="AE27" i="83"/>
  <c r="W28" i="83"/>
  <c r="X29" i="16"/>
  <c r="Z29" i="16" s="1"/>
  <c r="Y29" i="16"/>
  <c r="AR24" i="94"/>
  <c r="AF31" i="13"/>
  <c r="AO31" i="13" s="1"/>
  <c r="AE31" i="13"/>
  <c r="W32" i="13"/>
  <c r="AG31" i="13"/>
  <c r="AP31" i="13" s="1"/>
  <c r="AH33" i="20"/>
  <c r="AQ33" i="20" s="1"/>
  <c r="AR36" i="93"/>
  <c r="AR30" i="51"/>
  <c r="AI23" i="90"/>
  <c r="AN23" i="90"/>
  <c r="AR32" i="20"/>
  <c r="AI28" i="43"/>
  <c r="AN28" i="43"/>
  <c r="AH28" i="49"/>
  <c r="AQ28" i="49" s="1"/>
  <c r="AH33" i="45"/>
  <c r="AQ33" i="45" s="1"/>
  <c r="Y34" i="44"/>
  <c r="X34" i="44"/>
  <c r="AR37" i="89"/>
  <c r="AH25" i="94"/>
  <c r="AQ25" i="94" s="1"/>
  <c r="AH24" i="102"/>
  <c r="AQ24" i="102" s="1"/>
  <c r="AF29" i="95"/>
  <c r="AO29" i="95" s="1"/>
  <c r="AG29" i="95"/>
  <c r="AP29" i="95" s="1"/>
  <c r="AE29" i="95"/>
  <c r="W30" i="95"/>
  <c r="AI28" i="16"/>
  <c r="AN28" i="16"/>
  <c r="Y33" i="92"/>
  <c r="X33" i="92"/>
  <c r="Z33" i="92" s="1"/>
  <c r="W26" i="35"/>
  <c r="AE25" i="35"/>
  <c r="AF25" i="35"/>
  <c r="AO25" i="35" s="1"/>
  <c r="AG25" i="35"/>
  <c r="AP25" i="35" s="1"/>
  <c r="Y37" i="52"/>
  <c r="X37" i="52"/>
  <c r="Y29" i="43"/>
  <c r="X29" i="43"/>
  <c r="Z29" i="43" s="1"/>
  <c r="AR26" i="99"/>
  <c r="AH23" i="98"/>
  <c r="AQ23" i="98" s="1"/>
  <c r="Z33" i="45"/>
  <c r="AI26" i="103"/>
  <c r="AN26" i="103"/>
  <c r="AR34" i="101"/>
  <c r="AF33" i="53"/>
  <c r="AO33" i="53" s="1"/>
  <c r="AG33" i="53"/>
  <c r="AP33" i="53" s="1"/>
  <c r="W34" i="53"/>
  <c r="AE33" i="53"/>
  <c r="AR32" i="88"/>
  <c r="AH35" i="15"/>
  <c r="AQ35" i="15" s="1"/>
  <c r="AR25" i="50"/>
  <c r="AR27" i="49"/>
  <c r="AR23" i="102"/>
  <c r="AI32" i="92"/>
  <c r="AN32" i="92"/>
  <c r="AH29" i="11"/>
  <c r="AQ29" i="11" s="1"/>
  <c r="AR35" i="46"/>
  <c r="Z23" i="98"/>
  <c r="Y36" i="47"/>
  <c r="X36" i="47"/>
  <c r="Z36" i="47" s="1"/>
  <c r="X28" i="91"/>
  <c r="Y28" i="91"/>
  <c r="Z28" i="91" s="1"/>
  <c r="AG38" i="89"/>
  <c r="AP38" i="89" s="1"/>
  <c r="AF38" i="89"/>
  <c r="AO38" i="89" s="1"/>
  <c r="AE38" i="89"/>
  <c r="W39" i="89"/>
  <c r="AH35" i="101"/>
  <c r="AQ35" i="101" s="1"/>
  <c r="Z25" i="94"/>
  <c r="Z24" i="102"/>
  <c r="Z37" i="97"/>
  <c r="AI33" i="104"/>
  <c r="AN33" i="104"/>
  <c r="AI25" i="55"/>
  <c r="AN25" i="55"/>
  <c r="AH38" i="89"/>
  <c r="AQ38" i="89" s="1"/>
  <c r="AH33" i="96"/>
  <c r="AQ33" i="96" s="1"/>
  <c r="Z35" i="15"/>
  <c r="AH33" i="88"/>
  <c r="AQ33" i="88" s="1"/>
  <c r="Z29" i="11"/>
  <c r="AI36" i="52"/>
  <c r="AN36" i="52"/>
  <c r="AR36" i="86"/>
  <c r="AR35" i="32"/>
  <c r="AI27" i="91"/>
  <c r="AR27" i="91" s="1"/>
  <c r="AN27" i="91"/>
  <c r="Y27" i="103"/>
  <c r="X27" i="103"/>
  <c r="Y25" i="85"/>
  <c r="X25" i="85"/>
  <c r="AH33" i="53"/>
  <c r="AQ33" i="53" s="1"/>
  <c r="AR28" i="11"/>
  <c r="Y26" i="10"/>
  <c r="X26" i="10"/>
  <c r="Y34" i="104"/>
  <c r="X34" i="104"/>
  <c r="Z34" i="104" s="1"/>
  <c r="W25" i="82"/>
  <c r="AE24" i="82"/>
  <c r="AG24" i="82"/>
  <c r="AP24" i="82" s="1"/>
  <c r="AF24" i="82"/>
  <c r="AO24" i="82" s="1"/>
  <c r="AH37" i="93"/>
  <c r="AQ37" i="93" s="1"/>
  <c r="AR32" i="45"/>
  <c r="AG32" i="84"/>
  <c r="AP32" i="84" s="1"/>
  <c r="W33" i="84"/>
  <c r="AF32" i="84"/>
  <c r="AO32" i="84" s="1"/>
  <c r="AE32" i="84"/>
  <c r="AH28" i="41"/>
  <c r="AQ28" i="41" s="1"/>
  <c r="Z33" i="96"/>
  <c r="AR22" i="98"/>
  <c r="AH31" i="51"/>
  <c r="AQ31" i="51" s="1"/>
  <c r="Z33" i="88"/>
  <c r="AR34" i="15"/>
  <c r="AR36" i="97"/>
  <c r="AE27" i="87"/>
  <c r="W28" i="87"/>
  <c r="AF27" i="87"/>
  <c r="AO27" i="87" s="1"/>
  <c r="AG27" i="87"/>
  <c r="AP27" i="87" s="1"/>
  <c r="AI32" i="100"/>
  <c r="AN32" i="100"/>
  <c r="Y27" i="18"/>
  <c r="X27" i="18"/>
  <c r="Y26" i="48"/>
  <c r="X26" i="48"/>
  <c r="AR27" i="41"/>
  <c r="AH36" i="46"/>
  <c r="AQ36" i="46" s="1"/>
  <c r="AI35" i="47"/>
  <c r="AN35" i="47"/>
  <c r="AI33" i="44"/>
  <c r="AN33" i="44"/>
  <c r="AG36" i="46" l="1"/>
  <c r="AP36" i="46" s="1"/>
  <c r="AF36" i="46"/>
  <c r="AO36" i="46" s="1"/>
  <c r="W37" i="46"/>
  <c r="Z37" i="52"/>
  <c r="Z26" i="48"/>
  <c r="AF26" i="48" s="1"/>
  <c r="AO26" i="48" s="1"/>
  <c r="Z27" i="103"/>
  <c r="AE33" i="100"/>
  <c r="AG33" i="100"/>
  <c r="AP33" i="100" s="1"/>
  <c r="AF33" i="100"/>
  <c r="AO33" i="100" s="1"/>
  <c r="W34" i="100"/>
  <c r="W30" i="43"/>
  <c r="AE29" i="43"/>
  <c r="AG29" i="43"/>
  <c r="AP29" i="43" s="1"/>
  <c r="AF29" i="43"/>
  <c r="AO29" i="43" s="1"/>
  <c r="Y25" i="82"/>
  <c r="X25" i="82"/>
  <c r="AH26" i="48"/>
  <c r="AQ26" i="48" s="1"/>
  <c r="AI27" i="87"/>
  <c r="AN27" i="87"/>
  <c r="AH34" i="104"/>
  <c r="AQ34" i="104" s="1"/>
  <c r="AE37" i="97"/>
  <c r="AF37" i="97"/>
  <c r="AO37" i="97" s="1"/>
  <c r="W38" i="97"/>
  <c r="AG37" i="97"/>
  <c r="AP37" i="97" s="1"/>
  <c r="AI27" i="83"/>
  <c r="AN27" i="83"/>
  <c r="AF36" i="32"/>
  <c r="AO36" i="32" s="1"/>
  <c r="AG36" i="32"/>
  <c r="AP36" i="32" s="1"/>
  <c r="W37" i="32"/>
  <c r="AE36" i="32"/>
  <c r="AR24" i="85"/>
  <c r="AH26" i="55"/>
  <c r="AQ26" i="55" s="1"/>
  <c r="AI35" i="101"/>
  <c r="AN35" i="101"/>
  <c r="AI33" i="20"/>
  <c r="AN33" i="20"/>
  <c r="Y38" i="93"/>
  <c r="X38" i="93"/>
  <c r="AI28" i="41"/>
  <c r="AN28" i="41"/>
  <c r="AG34" i="104"/>
  <c r="AP34" i="104" s="1"/>
  <c r="AF34" i="104"/>
  <c r="AO34" i="104" s="1"/>
  <c r="W35" i="104"/>
  <c r="AE34" i="104"/>
  <c r="AH25" i="85"/>
  <c r="AQ25" i="85" s="1"/>
  <c r="AF24" i="102"/>
  <c r="AO24" i="102" s="1"/>
  <c r="W25" i="102"/>
  <c r="AE24" i="102"/>
  <c r="AG24" i="102"/>
  <c r="AP24" i="102" s="1"/>
  <c r="AG28" i="91"/>
  <c r="AP28" i="91" s="1"/>
  <c r="W29" i="91"/>
  <c r="AE28" i="91"/>
  <c r="AF28" i="91"/>
  <c r="AO28" i="91" s="1"/>
  <c r="AE23" i="98"/>
  <c r="W24" i="98"/>
  <c r="AG23" i="98"/>
  <c r="AP23" i="98" s="1"/>
  <c r="AF23" i="98"/>
  <c r="AO23" i="98" s="1"/>
  <c r="AI33" i="53"/>
  <c r="AN33" i="53"/>
  <c r="AG29" i="16"/>
  <c r="AP29" i="16" s="1"/>
  <c r="AF29" i="16"/>
  <c r="AO29" i="16" s="1"/>
  <c r="W30" i="16"/>
  <c r="AE29" i="16"/>
  <c r="Y26" i="42"/>
  <c r="X26" i="42"/>
  <c r="W27" i="55"/>
  <c r="AE26" i="55"/>
  <c r="AF26" i="55"/>
  <c r="AO26" i="55" s="1"/>
  <c r="AG26" i="55"/>
  <c r="AP26" i="55" s="1"/>
  <c r="AI31" i="51"/>
  <c r="AN31" i="51"/>
  <c r="AR32" i="100"/>
  <c r="AF33" i="96"/>
  <c r="AO33" i="96" s="1"/>
  <c r="W34" i="96"/>
  <c r="AE33" i="96"/>
  <c r="AG33" i="96"/>
  <c r="AP33" i="96" s="1"/>
  <c r="AR33" i="44"/>
  <c r="AI32" i="84"/>
  <c r="AN32" i="84"/>
  <c r="Z25" i="85"/>
  <c r="AR36" i="52"/>
  <c r="W26" i="94"/>
  <c r="AE25" i="94"/>
  <c r="AG25" i="94"/>
  <c r="AP25" i="94" s="1"/>
  <c r="AF25" i="94"/>
  <c r="AO25" i="94" s="1"/>
  <c r="Y34" i="53"/>
  <c r="X34" i="53"/>
  <c r="AR26" i="103"/>
  <c r="AH37" i="52"/>
  <c r="AQ37" i="52" s="1"/>
  <c r="AI25" i="35"/>
  <c r="AN25" i="35"/>
  <c r="AR28" i="16"/>
  <c r="AH34" i="44"/>
  <c r="AQ34" i="44" s="1"/>
  <c r="AR23" i="90"/>
  <c r="Y32" i="13"/>
  <c r="X32" i="13"/>
  <c r="AI32" i="54"/>
  <c r="AN32" i="54"/>
  <c r="AH24" i="90"/>
  <c r="AQ24" i="90" s="1"/>
  <c r="AI25" i="42"/>
  <c r="AN25" i="42"/>
  <c r="AI27" i="99"/>
  <c r="AN27" i="99"/>
  <c r="AI36" i="46"/>
  <c r="AN36" i="46"/>
  <c r="AH27" i="18"/>
  <c r="AQ27" i="18" s="1"/>
  <c r="AH26" i="10"/>
  <c r="AQ26" i="10" s="1"/>
  <c r="AG29" i="11"/>
  <c r="AP29" i="11" s="1"/>
  <c r="W30" i="11"/>
  <c r="AF29" i="11"/>
  <c r="AO29" i="11" s="1"/>
  <c r="AE29" i="11"/>
  <c r="AG35" i="15"/>
  <c r="AP35" i="15" s="1"/>
  <c r="W36" i="15"/>
  <c r="AE35" i="15"/>
  <c r="AF35" i="15"/>
  <c r="AO35" i="15" s="1"/>
  <c r="AR25" i="55"/>
  <c r="Y39" i="89"/>
  <c r="X39" i="89"/>
  <c r="AH28" i="91"/>
  <c r="AQ28" i="91" s="1"/>
  <c r="AE33" i="45"/>
  <c r="AF33" i="45"/>
  <c r="AO33" i="45" s="1"/>
  <c r="AG33" i="45"/>
  <c r="AP33" i="45" s="1"/>
  <c r="W34" i="45"/>
  <c r="W38" i="52"/>
  <c r="AE37" i="52"/>
  <c r="AF37" i="52"/>
  <c r="AO37" i="52" s="1"/>
  <c r="AG37" i="52"/>
  <c r="AP37" i="52" s="1"/>
  <c r="Y26" i="35"/>
  <c r="Z26" i="35" s="1"/>
  <c r="X26" i="35"/>
  <c r="Z34" i="44"/>
  <c r="AI31" i="13"/>
  <c r="AN31" i="13"/>
  <c r="AH29" i="16"/>
  <c r="AQ29" i="16" s="1"/>
  <c r="Z24" i="90"/>
  <c r="AF37" i="86"/>
  <c r="AO37" i="86" s="1"/>
  <c r="W38" i="86"/>
  <c r="AE37" i="86"/>
  <c r="AG37" i="86"/>
  <c r="AP37" i="86" s="1"/>
  <c r="AI28" i="49"/>
  <c r="AN28" i="49"/>
  <c r="Y36" i="101"/>
  <c r="X36" i="101"/>
  <c r="Z36" i="101" s="1"/>
  <c r="X29" i="41"/>
  <c r="Y29" i="41"/>
  <c r="Z29" i="41" s="1"/>
  <c r="Y27" i="50"/>
  <c r="X27" i="50"/>
  <c r="AR35" i="47"/>
  <c r="Z27" i="18"/>
  <c r="Y33" i="84"/>
  <c r="X33" i="84"/>
  <c r="Z33" i="84" s="1"/>
  <c r="AI24" i="82"/>
  <c r="AN24" i="82"/>
  <c r="Z26" i="10"/>
  <c r="AH27" i="103"/>
  <c r="AQ27" i="103" s="1"/>
  <c r="AI38" i="89"/>
  <c r="AN38" i="89"/>
  <c r="AH36" i="47"/>
  <c r="AQ36" i="47" s="1"/>
  <c r="AR32" i="92"/>
  <c r="AH33" i="92"/>
  <c r="AQ33" i="92" s="1"/>
  <c r="Y30" i="95"/>
  <c r="X30" i="95"/>
  <c r="Z30" i="95" s="1"/>
  <c r="AR28" i="43"/>
  <c r="AR26" i="18"/>
  <c r="AR25" i="10"/>
  <c r="Y29" i="49"/>
  <c r="X29" i="49"/>
  <c r="Y37" i="46"/>
  <c r="X37" i="46"/>
  <c r="AI37" i="93"/>
  <c r="AN37" i="93"/>
  <c r="Y28" i="87"/>
  <c r="X28" i="87"/>
  <c r="Z28" i="87" s="1"/>
  <c r="W34" i="88"/>
  <c r="AG33" i="88"/>
  <c r="AP33" i="88" s="1"/>
  <c r="AE33" i="88"/>
  <c r="AF33" i="88"/>
  <c r="AO33" i="88" s="1"/>
  <c r="W28" i="103"/>
  <c r="AF27" i="103"/>
  <c r="AO27" i="103" s="1"/>
  <c r="AG27" i="103"/>
  <c r="AP27" i="103" s="1"/>
  <c r="AE27" i="103"/>
  <c r="AR33" i="104"/>
  <c r="AG36" i="47"/>
  <c r="AP36" i="47" s="1"/>
  <c r="AF36" i="47"/>
  <c r="AO36" i="47" s="1"/>
  <c r="AE36" i="47"/>
  <c r="W37" i="47"/>
  <c r="AH29" i="43"/>
  <c r="AQ29" i="43" s="1"/>
  <c r="AF33" i="92"/>
  <c r="AO33" i="92" s="1"/>
  <c r="W34" i="92"/>
  <c r="AE33" i="92"/>
  <c r="AG33" i="92"/>
  <c r="AP33" i="92" s="1"/>
  <c r="AI29" i="95"/>
  <c r="AN29" i="95"/>
  <c r="Y28" i="83"/>
  <c r="X28" i="83"/>
  <c r="Y33" i="54"/>
  <c r="X33" i="54"/>
  <c r="AH33" i="100"/>
  <c r="AQ33" i="100" s="1"/>
  <c r="W38" i="105"/>
  <c r="AG37" i="105"/>
  <c r="AP37" i="105" s="1"/>
  <c r="AF37" i="105"/>
  <c r="AO37" i="105" s="1"/>
  <c r="AE37" i="105"/>
  <c r="Y32" i="51"/>
  <c r="X32" i="51"/>
  <c r="Y28" i="99"/>
  <c r="X28" i="99"/>
  <c r="Y34" i="20"/>
  <c r="X34" i="20"/>
  <c r="AI26" i="50"/>
  <c r="AN26" i="50"/>
  <c r="AE26" i="48" l="1"/>
  <c r="W27" i="48"/>
  <c r="Z25" i="82"/>
  <c r="W26" i="82" s="1"/>
  <c r="Z37" i="46"/>
  <c r="AG26" i="48"/>
  <c r="AP26" i="48" s="1"/>
  <c r="Z34" i="20"/>
  <c r="AE34" i="20" s="1"/>
  <c r="Z34" i="53"/>
  <c r="Z33" i="54"/>
  <c r="Z29" i="49"/>
  <c r="W30" i="49" s="1"/>
  <c r="Z27" i="50"/>
  <c r="AE27" i="50" s="1"/>
  <c r="W29" i="87"/>
  <c r="AG28" i="87"/>
  <c r="AP28" i="87" s="1"/>
  <c r="AF28" i="87"/>
  <c r="AO28" i="87" s="1"/>
  <c r="AE28" i="87"/>
  <c r="AE29" i="49"/>
  <c r="AG29" i="49"/>
  <c r="AP29" i="49" s="1"/>
  <c r="AF29" i="49"/>
  <c r="AO29" i="49" s="1"/>
  <c r="AE25" i="82"/>
  <c r="AG25" i="82"/>
  <c r="AP25" i="82" s="1"/>
  <c r="W34" i="84"/>
  <c r="AG33" i="84"/>
  <c r="AP33" i="84" s="1"/>
  <c r="AF33" i="84"/>
  <c r="AO33" i="84" s="1"/>
  <c r="AE33" i="84"/>
  <c r="W35" i="20"/>
  <c r="AF34" i="20"/>
  <c r="AO34" i="20" s="1"/>
  <c r="AG34" i="20"/>
  <c r="AP34" i="20" s="1"/>
  <c r="AE36" i="101"/>
  <c r="W37" i="101"/>
  <c r="AF36" i="101"/>
  <c r="AO36" i="101" s="1"/>
  <c r="AG36" i="101"/>
  <c r="AP36" i="101" s="1"/>
  <c r="AF29" i="41"/>
  <c r="AO29" i="41" s="1"/>
  <c r="AE29" i="41"/>
  <c r="AG29" i="41"/>
  <c r="AP29" i="41" s="1"/>
  <c r="W30" i="41"/>
  <c r="AE33" i="54"/>
  <c r="AF33" i="54"/>
  <c r="AO33" i="54" s="1"/>
  <c r="W34" i="54"/>
  <c r="AG33" i="54"/>
  <c r="AP33" i="54" s="1"/>
  <c r="AG27" i="50"/>
  <c r="AP27" i="50" s="1"/>
  <c r="W28" i="50"/>
  <c r="AF26" i="35"/>
  <c r="AO26" i="35" s="1"/>
  <c r="AG26" i="35"/>
  <c r="AP26" i="35" s="1"/>
  <c r="AE26" i="35"/>
  <c r="W27" i="35"/>
  <c r="AH28" i="83"/>
  <c r="AQ28" i="83" s="1"/>
  <c r="AR37" i="93"/>
  <c r="Z28" i="83"/>
  <c r="AH32" i="51"/>
  <c r="AQ32" i="51" s="1"/>
  <c r="Y28" i="103"/>
  <c r="X28" i="103"/>
  <c r="Z32" i="51"/>
  <c r="Y38" i="105"/>
  <c r="X38" i="105"/>
  <c r="AH33" i="54"/>
  <c r="AQ33" i="54" s="1"/>
  <c r="AI37" i="86"/>
  <c r="AN37" i="86"/>
  <c r="AH26" i="35"/>
  <c r="AQ26" i="35" s="1"/>
  <c r="AI37" i="52"/>
  <c r="AN37" i="52"/>
  <c r="AI33" i="45"/>
  <c r="AN33" i="45"/>
  <c r="AH39" i="89"/>
  <c r="AQ39" i="89" s="1"/>
  <c r="AR25" i="42"/>
  <c r="AN26" i="48"/>
  <c r="AI26" i="55"/>
  <c r="AN26" i="55"/>
  <c r="AI29" i="16"/>
  <c r="AN29" i="16"/>
  <c r="AI24" i="102"/>
  <c r="AN24" i="102"/>
  <c r="AI36" i="32"/>
  <c r="AN36" i="32"/>
  <c r="Y30" i="43"/>
  <c r="X30" i="43"/>
  <c r="AR29" i="95"/>
  <c r="Y37" i="47"/>
  <c r="X37" i="47"/>
  <c r="AH29" i="49"/>
  <c r="AQ29" i="49" s="1"/>
  <c r="Y38" i="86"/>
  <c r="X38" i="86"/>
  <c r="Y38" i="52"/>
  <c r="X38" i="52"/>
  <c r="Z38" i="52" s="1"/>
  <c r="Z39" i="89"/>
  <c r="AI35" i="15"/>
  <c r="AN35" i="15"/>
  <c r="Y30" i="11"/>
  <c r="X30" i="11"/>
  <c r="Z30" i="11" s="1"/>
  <c r="AR32" i="54"/>
  <c r="Y27" i="55"/>
  <c r="X27" i="55"/>
  <c r="Y30" i="16"/>
  <c r="X30" i="16"/>
  <c r="AI28" i="91"/>
  <c r="AN28" i="91"/>
  <c r="Y25" i="102"/>
  <c r="Z25" i="102" s="1"/>
  <c r="X25" i="102"/>
  <c r="AR33" i="20"/>
  <c r="Y37" i="32"/>
  <c r="X37" i="32"/>
  <c r="AH28" i="99"/>
  <c r="AQ28" i="99" s="1"/>
  <c r="AI36" i="47"/>
  <c r="AN36" i="47"/>
  <c r="AI27" i="103"/>
  <c r="AN27" i="103"/>
  <c r="AI33" i="88"/>
  <c r="AN33" i="88"/>
  <c r="AR38" i="89"/>
  <c r="W27" i="10"/>
  <c r="AG26" i="10"/>
  <c r="AP26" i="10" s="1"/>
  <c r="AF26" i="10"/>
  <c r="AO26" i="10" s="1"/>
  <c r="AE26" i="10"/>
  <c r="W28" i="18"/>
  <c r="AG27" i="18"/>
  <c r="AP27" i="18" s="1"/>
  <c r="AE27" i="18"/>
  <c r="AF27" i="18"/>
  <c r="AO27" i="18" s="1"/>
  <c r="Y36" i="15"/>
  <c r="X36" i="15"/>
  <c r="AR36" i="46"/>
  <c r="Z32" i="13"/>
  <c r="AH32" i="13"/>
  <c r="AQ32" i="13" s="1"/>
  <c r="AR25" i="35"/>
  <c r="AF25" i="85"/>
  <c r="AO25" i="85" s="1"/>
  <c r="AE25" i="85"/>
  <c r="AG25" i="85"/>
  <c r="AP25" i="85" s="1"/>
  <c r="W26" i="85"/>
  <c r="AR31" i="51"/>
  <c r="AH26" i="42"/>
  <c r="AQ26" i="42" s="1"/>
  <c r="Y29" i="91"/>
  <c r="X29" i="91"/>
  <c r="AR28" i="41"/>
  <c r="Y38" i="97"/>
  <c r="X38" i="97"/>
  <c r="Y34" i="100"/>
  <c r="Z34" i="100"/>
  <c r="X34" i="100"/>
  <c r="Z28" i="99"/>
  <c r="AI37" i="105"/>
  <c r="AN37" i="105"/>
  <c r="AR28" i="49"/>
  <c r="W25" i="90"/>
  <c r="AF24" i="90"/>
  <c r="AO24" i="90" s="1"/>
  <c r="AG24" i="90"/>
  <c r="AE24" i="90"/>
  <c r="AN24" i="90" s="1"/>
  <c r="Y34" i="45"/>
  <c r="X34" i="45"/>
  <c r="Z34" i="45" s="1"/>
  <c r="AI33" i="96"/>
  <c r="AN33" i="96"/>
  <c r="Y27" i="48"/>
  <c r="X27" i="48"/>
  <c r="Z26" i="42"/>
  <c r="Y24" i="98"/>
  <c r="X24" i="98"/>
  <c r="AI34" i="104"/>
  <c r="AN34" i="104"/>
  <c r="AH38" i="93"/>
  <c r="AQ38" i="93" s="1"/>
  <c r="AR35" i="101"/>
  <c r="AI33" i="92"/>
  <c r="AN33" i="92"/>
  <c r="Y34" i="88"/>
  <c r="X34" i="88"/>
  <c r="AH37" i="46"/>
  <c r="AQ37" i="46" s="1"/>
  <c r="AH30" i="95"/>
  <c r="AQ30" i="95" s="1"/>
  <c r="AR24" i="82"/>
  <c r="AH29" i="41"/>
  <c r="AQ29" i="41" s="1"/>
  <c r="AR31" i="13"/>
  <c r="AR27" i="99"/>
  <c r="AH34" i="53"/>
  <c r="AQ34" i="53" s="1"/>
  <c r="AI25" i="94"/>
  <c r="AN25" i="94"/>
  <c r="AR32" i="84"/>
  <c r="Y34" i="96"/>
  <c r="X34" i="96"/>
  <c r="Z34" i="96" s="1"/>
  <c r="AI23" i="98"/>
  <c r="AN23" i="98"/>
  <c r="Y35" i="104"/>
  <c r="X35" i="104"/>
  <c r="Z38" i="93"/>
  <c r="AI37" i="97"/>
  <c r="AR37" i="97" s="1"/>
  <c r="AN37" i="97"/>
  <c r="AR26" i="50"/>
  <c r="AH34" i="20"/>
  <c r="AQ34" i="20" s="1"/>
  <c r="Y34" i="92"/>
  <c r="X34" i="92"/>
  <c r="Z34" i="92" s="1"/>
  <c r="AH28" i="87"/>
  <c r="AQ28" i="87" s="1"/>
  <c r="AF37" i="46"/>
  <c r="AO37" i="46" s="1"/>
  <c r="AG37" i="46"/>
  <c r="AP37" i="46" s="1"/>
  <c r="W38" i="46"/>
  <c r="AE37" i="46"/>
  <c r="W31" i="95"/>
  <c r="AG30" i="95"/>
  <c r="AP30" i="95" s="1"/>
  <c r="AF30" i="95"/>
  <c r="AO30" i="95" s="1"/>
  <c r="AE30" i="95"/>
  <c r="AH33" i="84"/>
  <c r="AQ33" i="84" s="1"/>
  <c r="AH27" i="50"/>
  <c r="AQ27" i="50" s="1"/>
  <c r="AH36" i="101"/>
  <c r="AQ36" i="101" s="1"/>
  <c r="AG34" i="44"/>
  <c r="AP34" i="44" s="1"/>
  <c r="AE34" i="44"/>
  <c r="AF34" i="44"/>
  <c r="AO34" i="44" s="1"/>
  <c r="W35" i="44"/>
  <c r="AI29" i="11"/>
  <c r="AN29" i="11"/>
  <c r="AE34" i="53"/>
  <c r="AF34" i="53"/>
  <c r="AO34" i="53" s="1"/>
  <c r="AG34" i="53"/>
  <c r="AP34" i="53" s="1"/>
  <c r="W35" i="53"/>
  <c r="Y26" i="94"/>
  <c r="X26" i="94"/>
  <c r="Z26" i="94" s="1"/>
  <c r="AR33" i="53"/>
  <c r="AR27" i="83"/>
  <c r="AR27" i="87"/>
  <c r="AH25" i="82"/>
  <c r="AQ25" i="82" s="1"/>
  <c r="AI29" i="43"/>
  <c r="AN29" i="43"/>
  <c r="AI33" i="100"/>
  <c r="AN33" i="100"/>
  <c r="Z27" i="55" l="1"/>
  <c r="AI26" i="48"/>
  <c r="AF27" i="50"/>
  <c r="AO27" i="50" s="1"/>
  <c r="AF25" i="82"/>
  <c r="AO25" i="82" s="1"/>
  <c r="Z28" i="103"/>
  <c r="AF28" i="103" s="1"/>
  <c r="AO28" i="103" s="1"/>
  <c r="Z37" i="32"/>
  <c r="AE37" i="32" s="1"/>
  <c r="AF26" i="94"/>
  <c r="AO26" i="94" s="1"/>
  <c r="AE26" i="94"/>
  <c r="W27" i="94"/>
  <c r="AG26" i="94"/>
  <c r="AP26" i="94" s="1"/>
  <c r="AG38" i="52"/>
  <c r="AP38" i="52" s="1"/>
  <c r="W39" i="52"/>
  <c r="AE38" i="52"/>
  <c r="AF38" i="52"/>
  <c r="AO38" i="52" s="1"/>
  <c r="AF37" i="32"/>
  <c r="AO37" i="32" s="1"/>
  <c r="W38" i="32"/>
  <c r="W35" i="45"/>
  <c r="AE34" i="45"/>
  <c r="AF34" i="45"/>
  <c r="AO34" i="45" s="1"/>
  <c r="AG34" i="45"/>
  <c r="AP34" i="45" s="1"/>
  <c r="AF30" i="11"/>
  <c r="AO30" i="11" s="1"/>
  <c r="W31" i="11"/>
  <c r="AG30" i="11"/>
  <c r="AP30" i="11" s="1"/>
  <c r="AE30" i="11"/>
  <c r="AI34" i="53"/>
  <c r="AN34" i="53"/>
  <c r="AI34" i="44"/>
  <c r="AN34" i="44"/>
  <c r="AR33" i="100"/>
  <c r="W35" i="92"/>
  <c r="AF34" i="92"/>
  <c r="AO34" i="92" s="1"/>
  <c r="AE34" i="92"/>
  <c r="AG34" i="92"/>
  <c r="AP34" i="92" s="1"/>
  <c r="AH35" i="104"/>
  <c r="AQ35" i="104" s="1"/>
  <c r="W35" i="96"/>
  <c r="AE34" i="96"/>
  <c r="AG34" i="96"/>
  <c r="AP34" i="96" s="1"/>
  <c r="AF34" i="96"/>
  <c r="AO34" i="96" s="1"/>
  <c r="Y35" i="44"/>
  <c r="Z35" i="44" s="1"/>
  <c r="X35" i="44"/>
  <c r="Z35" i="104"/>
  <c r="AG26" i="42"/>
  <c r="AP26" i="42" s="1"/>
  <c r="AE26" i="42"/>
  <c r="AF26" i="42"/>
  <c r="AO26" i="42" s="1"/>
  <c r="W27" i="42"/>
  <c r="Y25" i="90"/>
  <c r="X25" i="90"/>
  <c r="AH34" i="100"/>
  <c r="AQ34" i="100" s="1"/>
  <c r="AG32" i="13"/>
  <c r="AP32" i="13" s="1"/>
  <c r="W33" i="13"/>
  <c r="AF32" i="13"/>
  <c r="AO32" i="13" s="1"/>
  <c r="AE32" i="13"/>
  <c r="AI26" i="10"/>
  <c r="AN26" i="10"/>
  <c r="AH27" i="55"/>
  <c r="AQ27" i="55" s="1"/>
  <c r="AR36" i="32"/>
  <c r="AR26" i="55"/>
  <c r="AH28" i="103"/>
  <c r="AQ28" i="103" s="1"/>
  <c r="AI26" i="35"/>
  <c r="AN26" i="35"/>
  <c r="AI27" i="50"/>
  <c r="AN27" i="50"/>
  <c r="AI33" i="54"/>
  <c r="AN33" i="54"/>
  <c r="Y26" i="82"/>
  <c r="X26" i="82"/>
  <c r="AI29" i="49"/>
  <c r="AN29" i="49"/>
  <c r="AR29" i="43"/>
  <c r="AH34" i="88"/>
  <c r="AQ34" i="88" s="1"/>
  <c r="Z27" i="48"/>
  <c r="AH27" i="48"/>
  <c r="AQ27" i="48" s="1"/>
  <c r="W35" i="100"/>
  <c r="AE34" i="100"/>
  <c r="AG34" i="100"/>
  <c r="AP34" i="100" s="1"/>
  <c r="AF34" i="100"/>
  <c r="AO34" i="100" s="1"/>
  <c r="X26" i="85"/>
  <c r="Y26" i="85"/>
  <c r="AR33" i="88"/>
  <c r="AF27" i="55"/>
  <c r="AO27" i="55" s="1"/>
  <c r="AE27" i="55"/>
  <c r="AG27" i="55"/>
  <c r="AP27" i="55" s="1"/>
  <c r="W28" i="55"/>
  <c r="AR37" i="52"/>
  <c r="AG28" i="103"/>
  <c r="AP28" i="103" s="1"/>
  <c r="AI25" i="82"/>
  <c r="AN25" i="82"/>
  <c r="AI30" i="95"/>
  <c r="AN30" i="95"/>
  <c r="Y38" i="46"/>
  <c r="Z38" i="46" s="1"/>
  <c r="X38" i="46"/>
  <c r="Z34" i="88"/>
  <c r="AR34" i="104"/>
  <c r="AH29" i="91"/>
  <c r="AQ29" i="91" s="1"/>
  <c r="AI27" i="18"/>
  <c r="AN27" i="18"/>
  <c r="AR28" i="91"/>
  <c r="AH38" i="86"/>
  <c r="AQ38" i="86" s="1"/>
  <c r="AH30" i="43"/>
  <c r="AQ30" i="43" s="1"/>
  <c r="AR24" i="102"/>
  <c r="AR26" i="48"/>
  <c r="AR37" i="86"/>
  <c r="AH38" i="105"/>
  <c r="AQ38" i="105" s="1"/>
  <c r="AE28" i="83"/>
  <c r="AG28" i="83"/>
  <c r="AP28" i="83" s="1"/>
  <c r="W29" i="83"/>
  <c r="AF28" i="83"/>
  <c r="AO28" i="83" s="1"/>
  <c r="Y30" i="41"/>
  <c r="X30" i="41"/>
  <c r="Y35" i="20"/>
  <c r="X35" i="20"/>
  <c r="Y34" i="84"/>
  <c r="Z34" i="84" s="1"/>
  <c r="X34" i="84"/>
  <c r="AI28" i="87"/>
  <c r="AN28" i="87"/>
  <c r="AH26" i="94"/>
  <c r="AQ26" i="94" s="1"/>
  <c r="AI37" i="46"/>
  <c r="AN37" i="46"/>
  <c r="AR23" i="98"/>
  <c r="AH24" i="98"/>
  <c r="AQ24" i="98" s="1"/>
  <c r="AH38" i="97"/>
  <c r="AQ38" i="97" s="1"/>
  <c r="Z29" i="91"/>
  <c r="AI25" i="85"/>
  <c r="AN25" i="85"/>
  <c r="AH36" i="15"/>
  <c r="AQ36" i="15" s="1"/>
  <c r="Y27" i="10"/>
  <c r="X27" i="10"/>
  <c r="AR27" i="103"/>
  <c r="AH30" i="16"/>
  <c r="AQ30" i="16" s="1"/>
  <c r="AR35" i="15"/>
  <c r="Z38" i="86"/>
  <c r="Z30" i="43"/>
  <c r="Z38" i="105"/>
  <c r="Y37" i="101"/>
  <c r="X37" i="101"/>
  <c r="AI34" i="20"/>
  <c r="AN34" i="20"/>
  <c r="AR29" i="11"/>
  <c r="AH34" i="92"/>
  <c r="AQ34" i="92" s="1"/>
  <c r="AE38" i="93"/>
  <c r="AG38" i="93"/>
  <c r="AP38" i="93" s="1"/>
  <c r="AF38" i="93"/>
  <c r="AO38" i="93" s="1"/>
  <c r="W39" i="93"/>
  <c r="AH34" i="96"/>
  <c r="AQ34" i="96" s="1"/>
  <c r="AR25" i="94"/>
  <c r="Z24" i="98"/>
  <c r="AR33" i="96"/>
  <c r="AI24" i="90"/>
  <c r="AP24" i="90"/>
  <c r="AR37" i="105"/>
  <c r="Z38" i="97"/>
  <c r="Z36" i="15"/>
  <c r="Y28" i="18"/>
  <c r="X28" i="18"/>
  <c r="Z28" i="18" s="1"/>
  <c r="AH25" i="102"/>
  <c r="AQ25" i="102" s="1"/>
  <c r="Z30" i="16"/>
  <c r="AE39" i="89"/>
  <c r="AN39" i="89" s="1"/>
  <c r="AG39" i="89"/>
  <c r="W40" i="89"/>
  <c r="AF39" i="89"/>
  <c r="AO39" i="89" s="1"/>
  <c r="Z37" i="47"/>
  <c r="AH37" i="47"/>
  <c r="AQ37" i="47" s="1"/>
  <c r="AR29" i="16"/>
  <c r="Y28" i="50"/>
  <c r="X28" i="50"/>
  <c r="Y34" i="54"/>
  <c r="X34" i="54"/>
  <c r="Z34" i="54" s="1"/>
  <c r="AI29" i="41"/>
  <c r="AN29" i="41"/>
  <c r="AI36" i="101"/>
  <c r="AR36" i="101" s="1"/>
  <c r="AN36" i="101"/>
  <c r="Y35" i="53"/>
  <c r="X35" i="53"/>
  <c r="Y31" i="95"/>
  <c r="X31" i="95"/>
  <c r="AR33" i="92"/>
  <c r="AH34" i="45"/>
  <c r="AQ34" i="45" s="1"/>
  <c r="AG28" i="99"/>
  <c r="AP28" i="99" s="1"/>
  <c r="AF28" i="99"/>
  <c r="AO28" i="99" s="1"/>
  <c r="AE28" i="99"/>
  <c r="W29" i="99"/>
  <c r="AR36" i="47"/>
  <c r="AH37" i="32"/>
  <c r="AQ37" i="32" s="1"/>
  <c r="AF25" i="102"/>
  <c r="AO25" i="102" s="1"/>
  <c r="W26" i="102"/>
  <c r="AE25" i="102"/>
  <c r="AG25" i="102"/>
  <c r="AP25" i="102" s="1"/>
  <c r="AH30" i="11"/>
  <c r="AQ30" i="11" s="1"/>
  <c r="AH38" i="52"/>
  <c r="AQ38" i="52" s="1"/>
  <c r="AR33" i="45"/>
  <c r="AE32" i="51"/>
  <c r="AF32" i="51"/>
  <c r="AO32" i="51" s="1"/>
  <c r="AG32" i="51"/>
  <c r="AP32" i="51" s="1"/>
  <c r="W33" i="51"/>
  <c r="Y27" i="35"/>
  <c r="X27" i="35"/>
  <c r="AI33" i="84"/>
  <c r="AN33" i="84"/>
  <c r="X30" i="49"/>
  <c r="Y30" i="49"/>
  <c r="Y29" i="87"/>
  <c r="X29" i="87"/>
  <c r="Z31" i="95" l="1"/>
  <c r="Z27" i="10"/>
  <c r="Z30" i="41"/>
  <c r="W29" i="103"/>
  <c r="AE28" i="103"/>
  <c r="AI28" i="103" s="1"/>
  <c r="AG37" i="32"/>
  <c r="AP37" i="32" s="1"/>
  <c r="Z30" i="49"/>
  <c r="Z35" i="20"/>
  <c r="Z27" i="35"/>
  <c r="W28" i="35" s="1"/>
  <c r="AF27" i="35"/>
  <c r="AO27" i="35" s="1"/>
  <c r="AE35" i="44"/>
  <c r="AF35" i="44"/>
  <c r="AO35" i="44" s="1"/>
  <c r="W36" i="44"/>
  <c r="AG35" i="44"/>
  <c r="AP35" i="44" s="1"/>
  <c r="AF30" i="49"/>
  <c r="AO30" i="49" s="1"/>
  <c r="AE30" i="49"/>
  <c r="AN30" i="49" s="1"/>
  <c r="AG30" i="49"/>
  <c r="W31" i="49"/>
  <c r="W36" i="20"/>
  <c r="AE35" i="20"/>
  <c r="AF35" i="20"/>
  <c r="AO35" i="20" s="1"/>
  <c r="AG35" i="20"/>
  <c r="AP35" i="20" s="1"/>
  <c r="AG38" i="46"/>
  <c r="AP38" i="46" s="1"/>
  <c r="W39" i="46"/>
  <c r="AE38" i="46"/>
  <c r="AF38" i="46"/>
  <c r="AO38" i="46" s="1"/>
  <c r="W32" i="95"/>
  <c r="AG31" i="95"/>
  <c r="AP31" i="95" s="1"/>
  <c r="AF31" i="95"/>
  <c r="AO31" i="95" s="1"/>
  <c r="AE31" i="95"/>
  <c r="AF34" i="54"/>
  <c r="AO34" i="54" s="1"/>
  <c r="AG34" i="54"/>
  <c r="AP34" i="54" s="1"/>
  <c r="W35" i="54"/>
  <c r="AE34" i="54"/>
  <c r="AH28" i="50"/>
  <c r="AQ28" i="50" s="1"/>
  <c r="AH29" i="87"/>
  <c r="AQ29" i="87" s="1"/>
  <c r="Y33" i="51"/>
  <c r="Z33" i="51"/>
  <c r="X33" i="51"/>
  <c r="AI32" i="51"/>
  <c r="AN32" i="51"/>
  <c r="AG37" i="47"/>
  <c r="AP37" i="47" s="1"/>
  <c r="W38" i="47"/>
  <c r="AF37" i="47"/>
  <c r="AO37" i="47" s="1"/>
  <c r="AE37" i="47"/>
  <c r="AF30" i="16"/>
  <c r="AO30" i="16" s="1"/>
  <c r="AE30" i="16"/>
  <c r="AG30" i="16"/>
  <c r="AP30" i="16" s="1"/>
  <c r="W31" i="16"/>
  <c r="AH28" i="18"/>
  <c r="AQ28" i="18" s="1"/>
  <c r="AG38" i="105"/>
  <c r="AP38" i="105" s="1"/>
  <c r="W39" i="105"/>
  <c r="AE38" i="105"/>
  <c r="AF38" i="105"/>
  <c r="AO38" i="105" s="1"/>
  <c r="AH27" i="10"/>
  <c r="AQ27" i="10" s="1"/>
  <c r="AR37" i="46"/>
  <c r="AF34" i="88"/>
  <c r="AO34" i="88" s="1"/>
  <c r="W35" i="88"/>
  <c r="AG34" i="88"/>
  <c r="AP34" i="88" s="1"/>
  <c r="AE34" i="88"/>
  <c r="AI27" i="55"/>
  <c r="AN27" i="55"/>
  <c r="AH26" i="85"/>
  <c r="AQ26" i="85" s="1"/>
  <c r="Y27" i="42"/>
  <c r="X27" i="42"/>
  <c r="Y35" i="96"/>
  <c r="X35" i="96"/>
  <c r="Z35" i="96" s="1"/>
  <c r="AI30" i="11"/>
  <c r="AN30" i="11"/>
  <c r="AH31" i="95"/>
  <c r="AQ31" i="95" s="1"/>
  <c r="AE28" i="18"/>
  <c r="AF28" i="18"/>
  <c r="AO28" i="18" s="1"/>
  <c r="AG28" i="18"/>
  <c r="AP28" i="18" s="1"/>
  <c r="W29" i="18"/>
  <c r="W31" i="43"/>
  <c r="AG30" i="43"/>
  <c r="AF30" i="43"/>
  <c r="AO30" i="43" s="1"/>
  <c r="AE30" i="43"/>
  <c r="AN30" i="43" s="1"/>
  <c r="AF27" i="10"/>
  <c r="AO27" i="10" s="1"/>
  <c r="AG27" i="10"/>
  <c r="AP27" i="10" s="1"/>
  <c r="AE27" i="10"/>
  <c r="W28" i="10"/>
  <c r="AR28" i="87"/>
  <c r="Y29" i="83"/>
  <c r="X29" i="83"/>
  <c r="AH38" i="46"/>
  <c r="AQ38" i="46" s="1"/>
  <c r="AR25" i="82"/>
  <c r="AR33" i="54"/>
  <c r="Y33" i="13"/>
  <c r="Z33" i="13" s="1"/>
  <c r="X33" i="13"/>
  <c r="AI34" i="45"/>
  <c r="AN34" i="45"/>
  <c r="AI37" i="32"/>
  <c r="AN37" i="32"/>
  <c r="Y29" i="99"/>
  <c r="X29" i="99"/>
  <c r="AR24" i="90"/>
  <c r="Y39" i="93"/>
  <c r="Z39" i="93" s="1"/>
  <c r="X39" i="93"/>
  <c r="AR34" i="20"/>
  <c r="AE38" i="86"/>
  <c r="AN38" i="86" s="1"/>
  <c r="AF38" i="86"/>
  <c r="AO38" i="86" s="1"/>
  <c r="W39" i="86"/>
  <c r="AG38" i="86"/>
  <c r="AH34" i="84"/>
  <c r="AQ34" i="84" s="1"/>
  <c r="AH30" i="41"/>
  <c r="AQ30" i="41" s="1"/>
  <c r="AR29" i="49"/>
  <c r="AH25" i="90"/>
  <c r="AQ25" i="90" s="1"/>
  <c r="AI26" i="42"/>
  <c r="AN26" i="42"/>
  <c r="AI34" i="92"/>
  <c r="AN34" i="92"/>
  <c r="AR34" i="44"/>
  <c r="Y31" i="11"/>
  <c r="X31" i="11"/>
  <c r="Y35" i="45"/>
  <c r="Z35" i="45" s="1"/>
  <c r="X35" i="45"/>
  <c r="AI28" i="99"/>
  <c r="AR28" i="99" s="1"/>
  <c r="AN28" i="99"/>
  <c r="AG36" i="15"/>
  <c r="AP36" i="15" s="1"/>
  <c r="W37" i="15"/>
  <c r="AF36" i="15"/>
  <c r="AO36" i="15" s="1"/>
  <c r="AE36" i="15"/>
  <c r="AH37" i="101"/>
  <c r="AQ37" i="101" s="1"/>
  <c r="AR25" i="85"/>
  <c r="AE34" i="84"/>
  <c r="W35" i="84"/>
  <c r="AG34" i="84"/>
  <c r="AP34" i="84" s="1"/>
  <c r="AF34" i="84"/>
  <c r="AO34" i="84" s="1"/>
  <c r="AE30" i="41"/>
  <c r="W31" i="41"/>
  <c r="AF30" i="41"/>
  <c r="AO30" i="41" s="1"/>
  <c r="AG30" i="41"/>
  <c r="AP30" i="41" s="1"/>
  <c r="AI28" i="83"/>
  <c r="AN28" i="83"/>
  <c r="Y29" i="103"/>
  <c r="X29" i="103"/>
  <c r="AH26" i="82"/>
  <c r="AQ26" i="82" s="1"/>
  <c r="AR27" i="50"/>
  <c r="AR26" i="10"/>
  <c r="Z25" i="90"/>
  <c r="Y27" i="94"/>
  <c r="X27" i="94"/>
  <c r="AI25" i="102"/>
  <c r="AN25" i="102"/>
  <c r="Z29" i="87"/>
  <c r="AR33" i="84"/>
  <c r="Y26" i="102"/>
  <c r="Z26" i="102" s="1"/>
  <c r="X26" i="102"/>
  <c r="AH35" i="53"/>
  <c r="AQ35" i="53" s="1"/>
  <c r="AR29" i="41"/>
  <c r="AI39" i="89"/>
  <c r="AP39" i="89"/>
  <c r="AE38" i="97"/>
  <c r="W39" i="97"/>
  <c r="AF38" i="97"/>
  <c r="AO38" i="97" s="1"/>
  <c r="AG38" i="97"/>
  <c r="AP38" i="97" s="1"/>
  <c r="Z37" i="101"/>
  <c r="W30" i="91"/>
  <c r="AE29" i="91"/>
  <c r="AG29" i="91"/>
  <c r="AP29" i="91" s="1"/>
  <c r="AF29" i="91"/>
  <c r="AO29" i="91" s="1"/>
  <c r="AR27" i="18"/>
  <c r="Y28" i="55"/>
  <c r="X28" i="55"/>
  <c r="Z26" i="85"/>
  <c r="AI34" i="100"/>
  <c r="AN34" i="100"/>
  <c r="Z26" i="82"/>
  <c r="AE35" i="104"/>
  <c r="AF35" i="104"/>
  <c r="AO35" i="104" s="1"/>
  <c r="AG35" i="104"/>
  <c r="AP35" i="104" s="1"/>
  <c r="W36" i="104"/>
  <c r="Y35" i="92"/>
  <c r="X35" i="92"/>
  <c r="AR34" i="53"/>
  <c r="Y38" i="32"/>
  <c r="X38" i="32"/>
  <c r="AI38" i="52"/>
  <c r="AN38" i="52"/>
  <c r="AI26" i="94"/>
  <c r="AN26" i="94"/>
  <c r="AH30" i="49"/>
  <c r="AQ30" i="49" s="1"/>
  <c r="Z28" i="50"/>
  <c r="X40" i="89"/>
  <c r="Y40" i="89"/>
  <c r="Z40" i="89" s="1"/>
  <c r="AH27" i="35"/>
  <c r="AQ27" i="35" s="1"/>
  <c r="Z35" i="53"/>
  <c r="AH34" i="54"/>
  <c r="AQ34" i="54" s="1"/>
  <c r="W25" i="98"/>
  <c r="AF24" i="98"/>
  <c r="AO24" i="98" s="1"/>
  <c r="AG24" i="98"/>
  <c r="AP24" i="98" s="1"/>
  <c r="AE24" i="98"/>
  <c r="AI38" i="93"/>
  <c r="AN38" i="93"/>
  <c r="AH35" i="20"/>
  <c r="AQ35" i="20" s="1"/>
  <c r="AR30" i="95"/>
  <c r="Y35" i="100"/>
  <c r="X35" i="100"/>
  <c r="Z35" i="100" s="1"/>
  <c r="W28" i="48"/>
  <c r="AG27" i="48"/>
  <c r="AP27" i="48" s="1"/>
  <c r="AF27" i="48"/>
  <c r="AO27" i="48" s="1"/>
  <c r="AE27" i="48"/>
  <c r="AR26" i="35"/>
  <c r="AI32" i="13"/>
  <c r="AN32" i="13"/>
  <c r="AH35" i="44"/>
  <c r="AQ35" i="44" s="1"/>
  <c r="AI34" i="96"/>
  <c r="AN34" i="96"/>
  <c r="Y39" i="52"/>
  <c r="X39" i="52"/>
  <c r="AE27" i="35" l="1"/>
  <c r="AN28" i="103"/>
  <c r="AG27" i="35"/>
  <c r="AP27" i="35" s="1"/>
  <c r="Z29" i="103"/>
  <c r="AE29" i="103" s="1"/>
  <c r="AE33" i="13"/>
  <c r="W34" i="13"/>
  <c r="AG33" i="13"/>
  <c r="AP33" i="13" s="1"/>
  <c r="AF33" i="13"/>
  <c r="AO33" i="13" s="1"/>
  <c r="AG35" i="45"/>
  <c r="AP35" i="45" s="1"/>
  <c r="AF35" i="45"/>
  <c r="AO35" i="45" s="1"/>
  <c r="AE35" i="45"/>
  <c r="W36" i="45"/>
  <c r="W41" i="89"/>
  <c r="AE40" i="89"/>
  <c r="AF40" i="89"/>
  <c r="AO40" i="89" s="1"/>
  <c r="AG40" i="89"/>
  <c r="AP40" i="89" s="1"/>
  <c r="AF29" i="103"/>
  <c r="AO29" i="103" s="1"/>
  <c r="AF39" i="93"/>
  <c r="AO39" i="93" s="1"/>
  <c r="AG39" i="93"/>
  <c r="AP39" i="93" s="1"/>
  <c r="AE39" i="93"/>
  <c r="W40" i="93"/>
  <c r="AR32" i="13"/>
  <c r="AR28" i="103"/>
  <c r="AR26" i="94"/>
  <c r="AF26" i="85"/>
  <c r="AO26" i="85" s="1"/>
  <c r="AE26" i="85"/>
  <c r="W27" i="85"/>
  <c r="AG26" i="85"/>
  <c r="AP26" i="85" s="1"/>
  <c r="AR39" i="89"/>
  <c r="Y35" i="84"/>
  <c r="X35" i="84"/>
  <c r="Y37" i="15"/>
  <c r="X37" i="15"/>
  <c r="Y31" i="43"/>
  <c r="X31" i="43"/>
  <c r="AR30" i="11"/>
  <c r="AI37" i="47"/>
  <c r="AN37" i="47"/>
  <c r="AH33" i="51"/>
  <c r="AQ33" i="51" s="1"/>
  <c r="AI35" i="44"/>
  <c r="AN35" i="44"/>
  <c r="AH39" i="52"/>
  <c r="AQ39" i="52" s="1"/>
  <c r="AH35" i="92"/>
  <c r="AQ35" i="92" s="1"/>
  <c r="AH28" i="55"/>
  <c r="AQ28" i="55" s="1"/>
  <c r="W30" i="87"/>
  <c r="AG29" i="87"/>
  <c r="AP29" i="87" s="1"/>
  <c r="AF29" i="87"/>
  <c r="AO29" i="87" s="1"/>
  <c r="AE29" i="87"/>
  <c r="W26" i="90"/>
  <c r="AG25" i="90"/>
  <c r="AP25" i="90" s="1"/>
  <c r="AF25" i="90"/>
  <c r="AO25" i="90" s="1"/>
  <c r="AE25" i="90"/>
  <c r="Y31" i="41"/>
  <c r="X31" i="41"/>
  <c r="AI34" i="84"/>
  <c r="AN34" i="84"/>
  <c r="AH31" i="11"/>
  <c r="AQ31" i="11" s="1"/>
  <c r="AR34" i="92"/>
  <c r="AR37" i="32"/>
  <c r="AH35" i="96"/>
  <c r="AQ35" i="96" s="1"/>
  <c r="AR27" i="55"/>
  <c r="Y31" i="16"/>
  <c r="X31" i="16"/>
  <c r="AE33" i="51"/>
  <c r="AF33" i="51"/>
  <c r="AO33" i="51" s="1"/>
  <c r="AG33" i="51"/>
  <c r="AP33" i="51" s="1"/>
  <c r="W34" i="51"/>
  <c r="AI31" i="95"/>
  <c r="AN31" i="95"/>
  <c r="AI38" i="46"/>
  <c r="AN38" i="46"/>
  <c r="AI35" i="20"/>
  <c r="AN35" i="20"/>
  <c r="Y28" i="48"/>
  <c r="X28" i="48"/>
  <c r="Z39" i="52"/>
  <c r="AH35" i="100"/>
  <c r="AQ35" i="100" s="1"/>
  <c r="Y25" i="98"/>
  <c r="X25" i="98"/>
  <c r="AF35" i="53"/>
  <c r="AO35" i="53" s="1"/>
  <c r="W36" i="53"/>
  <c r="AG35" i="53"/>
  <c r="AP35" i="53" s="1"/>
  <c r="AE35" i="53"/>
  <c r="AR38" i="52"/>
  <c r="Z35" i="92"/>
  <c r="AI35" i="104"/>
  <c r="AN35" i="104"/>
  <c r="Z28" i="55"/>
  <c r="AH26" i="102"/>
  <c r="AQ26" i="102" s="1"/>
  <c r="AI30" i="41"/>
  <c r="AN30" i="41"/>
  <c r="Z31" i="11"/>
  <c r="Y29" i="18"/>
  <c r="X29" i="18"/>
  <c r="W36" i="96"/>
  <c r="AF35" i="96"/>
  <c r="AO35" i="96" s="1"/>
  <c r="AG35" i="96"/>
  <c r="AP35" i="96" s="1"/>
  <c r="AE35" i="96"/>
  <c r="Y38" i="47"/>
  <c r="X38" i="47"/>
  <c r="AI34" i="54"/>
  <c r="AN34" i="54"/>
  <c r="Y39" i="46"/>
  <c r="X39" i="46"/>
  <c r="Y36" i="20"/>
  <c r="X36" i="20"/>
  <c r="Y28" i="35"/>
  <c r="Z28" i="35" s="1"/>
  <c r="X28" i="35"/>
  <c r="AH38" i="32"/>
  <c r="AQ38" i="32" s="1"/>
  <c r="W27" i="82"/>
  <c r="AG26" i="82"/>
  <c r="AP26" i="82" s="1"/>
  <c r="AE26" i="82"/>
  <c r="AF26" i="82"/>
  <c r="AO26" i="82" s="1"/>
  <c r="AI29" i="91"/>
  <c r="AN29" i="91"/>
  <c r="Y39" i="97"/>
  <c r="X39" i="97"/>
  <c r="AF26" i="102"/>
  <c r="AO26" i="102" s="1"/>
  <c r="AE26" i="102"/>
  <c r="W27" i="102"/>
  <c r="AG26" i="102"/>
  <c r="AP26" i="102" s="1"/>
  <c r="AR25" i="102"/>
  <c r="AR28" i="83"/>
  <c r="AR26" i="42"/>
  <c r="AH29" i="99"/>
  <c r="AQ29" i="99" s="1"/>
  <c r="AR34" i="45"/>
  <c r="AI34" i="88"/>
  <c r="AN34" i="88"/>
  <c r="AI30" i="16"/>
  <c r="AN30" i="16"/>
  <c r="Y35" i="54"/>
  <c r="X35" i="54"/>
  <c r="W36" i="100"/>
  <c r="AG35" i="100"/>
  <c r="AP35" i="100" s="1"/>
  <c r="AF35" i="100"/>
  <c r="AO35" i="100" s="1"/>
  <c r="AE35" i="100"/>
  <c r="AH40" i="89"/>
  <c r="AQ40" i="89" s="1"/>
  <c r="Z38" i="32"/>
  <c r="Y30" i="91"/>
  <c r="X30" i="91"/>
  <c r="AI38" i="97"/>
  <c r="AN38" i="97"/>
  <c r="AH27" i="94"/>
  <c r="AQ27" i="94" s="1"/>
  <c r="AI36" i="15"/>
  <c r="AN36" i="15"/>
  <c r="AH35" i="45"/>
  <c r="AQ35" i="45" s="1"/>
  <c r="AI38" i="86"/>
  <c r="AP38" i="86"/>
  <c r="AH39" i="93"/>
  <c r="AQ39" i="93" s="1"/>
  <c r="Z29" i="99"/>
  <c r="AH33" i="13"/>
  <c r="AQ33" i="13" s="1"/>
  <c r="AH29" i="83"/>
  <c r="AQ29" i="83" s="1"/>
  <c r="Y28" i="10"/>
  <c r="X28" i="10"/>
  <c r="AH27" i="42"/>
  <c r="AQ27" i="42" s="1"/>
  <c r="AI38" i="105"/>
  <c r="AN38" i="105"/>
  <c r="Y32" i="95"/>
  <c r="X32" i="95"/>
  <c r="Y31" i="49"/>
  <c r="X31" i="49"/>
  <c r="Y36" i="44"/>
  <c r="X36" i="44"/>
  <c r="Z36" i="44" s="1"/>
  <c r="AI27" i="35"/>
  <c r="AN27" i="35"/>
  <c r="AR38" i="93"/>
  <c r="AI27" i="48"/>
  <c r="AN27" i="48"/>
  <c r="AR34" i="96"/>
  <c r="AI24" i="98"/>
  <c r="AN24" i="98"/>
  <c r="AF28" i="50"/>
  <c r="AO28" i="50" s="1"/>
  <c r="AG28" i="50"/>
  <c r="AP28" i="50" s="1"/>
  <c r="W29" i="50"/>
  <c r="AE28" i="50"/>
  <c r="Y36" i="104"/>
  <c r="Z36" i="104" s="1"/>
  <c r="X36" i="104"/>
  <c r="AR34" i="100"/>
  <c r="W38" i="101"/>
  <c r="AF37" i="101"/>
  <c r="AO37" i="101" s="1"/>
  <c r="AG37" i="101"/>
  <c r="AP37" i="101" s="1"/>
  <c r="AE37" i="101"/>
  <c r="Z27" i="94"/>
  <c r="AH29" i="103"/>
  <c r="AQ29" i="103" s="1"/>
  <c r="Y39" i="86"/>
  <c r="X39" i="86"/>
  <c r="Z29" i="83"/>
  <c r="AI27" i="10"/>
  <c r="AN27" i="10"/>
  <c r="AI30" i="43"/>
  <c r="AP30" i="43"/>
  <c r="AI28" i="18"/>
  <c r="AN28" i="18"/>
  <c r="Z27" i="42"/>
  <c r="Y35" i="88"/>
  <c r="X35" i="88"/>
  <c r="Y39" i="105"/>
  <c r="X39" i="105"/>
  <c r="AR32" i="51"/>
  <c r="AI30" i="49"/>
  <c r="AP30" i="49"/>
  <c r="Z30" i="91" l="1"/>
  <c r="Z32" i="95"/>
  <c r="Z28" i="48"/>
  <c r="W30" i="103"/>
  <c r="Z39" i="46"/>
  <c r="W40" i="46" s="1"/>
  <c r="Z31" i="41"/>
  <c r="AE31" i="41" s="1"/>
  <c r="AG29" i="103"/>
  <c r="AP29" i="103" s="1"/>
  <c r="Z31" i="49"/>
  <c r="Z29" i="18"/>
  <c r="Z35" i="88"/>
  <c r="AF35" i="88" s="1"/>
  <c r="AO35" i="88" s="1"/>
  <c r="Z35" i="54"/>
  <c r="AG35" i="54" s="1"/>
  <c r="AP35" i="54" s="1"/>
  <c r="AE28" i="35"/>
  <c r="AF28" i="35"/>
  <c r="AO28" i="35" s="1"/>
  <c r="AG28" i="35"/>
  <c r="AP28" i="35" s="1"/>
  <c r="W29" i="35"/>
  <c r="AG31" i="41"/>
  <c r="AP31" i="41" s="1"/>
  <c r="AG31" i="49"/>
  <c r="AP31" i="49" s="1"/>
  <c r="AE31" i="49"/>
  <c r="W32" i="49"/>
  <c r="AF31" i="49"/>
  <c r="AO31" i="49" s="1"/>
  <c r="AF29" i="18"/>
  <c r="AO29" i="18" s="1"/>
  <c r="AG29" i="18"/>
  <c r="AP29" i="18" s="1"/>
  <c r="AE29" i="18"/>
  <c r="W30" i="18"/>
  <c r="W36" i="88"/>
  <c r="W31" i="91"/>
  <c r="AG30" i="91"/>
  <c r="AP30" i="91" s="1"/>
  <c r="AF30" i="91"/>
  <c r="AO30" i="91" s="1"/>
  <c r="AE30" i="91"/>
  <c r="AI37" i="101"/>
  <c r="AN37" i="101"/>
  <c r="AH36" i="104"/>
  <c r="AQ36" i="104" s="1"/>
  <c r="AH36" i="44"/>
  <c r="AQ36" i="44" s="1"/>
  <c r="AH32" i="95"/>
  <c r="AQ32" i="95" s="1"/>
  <c r="AR38" i="86"/>
  <c r="W39" i="32"/>
  <c r="AF38" i="32"/>
  <c r="AO38" i="32" s="1"/>
  <c r="AE38" i="32"/>
  <c r="AG38" i="32"/>
  <c r="AP38" i="32" s="1"/>
  <c r="AH39" i="97"/>
  <c r="AQ39" i="97" s="1"/>
  <c r="AH36" i="20"/>
  <c r="AQ36" i="20" s="1"/>
  <c r="AI35" i="96"/>
  <c r="AN35" i="96"/>
  <c r="W36" i="92"/>
  <c r="AG35" i="92"/>
  <c r="AP35" i="92" s="1"/>
  <c r="AE35" i="92"/>
  <c r="AF35" i="92"/>
  <c r="AO35" i="92" s="1"/>
  <c r="Y36" i="53"/>
  <c r="Z36" i="53" s="1"/>
  <c r="X36" i="53"/>
  <c r="AG28" i="48"/>
  <c r="AP28" i="48" s="1"/>
  <c r="AE28" i="48"/>
  <c r="W29" i="48"/>
  <c r="AF28" i="48"/>
  <c r="AO28" i="48" s="1"/>
  <c r="AI33" i="51"/>
  <c r="AN33" i="51"/>
  <c r="Y40" i="93"/>
  <c r="X40" i="93"/>
  <c r="Z40" i="93" s="1"/>
  <c r="AI29" i="103"/>
  <c r="AN29" i="103"/>
  <c r="AI40" i="89"/>
  <c r="AN40" i="89"/>
  <c r="AR27" i="10"/>
  <c r="AF36" i="44"/>
  <c r="AO36" i="44" s="1"/>
  <c r="AE36" i="44"/>
  <c r="AG36" i="44"/>
  <c r="AP36" i="44" s="1"/>
  <c r="W37" i="44"/>
  <c r="AR36" i="15"/>
  <c r="AI35" i="100"/>
  <c r="AR35" i="100" s="1"/>
  <c r="AN35" i="100"/>
  <c r="Z39" i="97"/>
  <c r="AI26" i="82"/>
  <c r="AN26" i="82"/>
  <c r="Z36" i="20"/>
  <c r="AR34" i="54"/>
  <c r="AG31" i="11"/>
  <c r="AP31" i="11" s="1"/>
  <c r="W32" i="11"/>
  <c r="AE31" i="11"/>
  <c r="AF31" i="11"/>
  <c r="AO31" i="11" s="1"/>
  <c r="AR31" i="95"/>
  <c r="AH31" i="16"/>
  <c r="AQ31" i="16" s="1"/>
  <c r="AI29" i="87"/>
  <c r="AN29" i="87"/>
  <c r="AH31" i="43"/>
  <c r="AQ31" i="43" s="1"/>
  <c r="AH35" i="84"/>
  <c r="AQ35" i="84" s="1"/>
  <c r="AI39" i="93"/>
  <c r="AN39" i="93"/>
  <c r="Y30" i="103"/>
  <c r="Z30" i="103"/>
  <c r="X30" i="103"/>
  <c r="Y41" i="89"/>
  <c r="X41" i="89"/>
  <c r="W28" i="42"/>
  <c r="AG27" i="42"/>
  <c r="AP27" i="42" s="1"/>
  <c r="AF27" i="42"/>
  <c r="AO27" i="42" s="1"/>
  <c r="AE27" i="42"/>
  <c r="AR38" i="97"/>
  <c r="AH38" i="47"/>
  <c r="AQ38" i="47" s="1"/>
  <c r="AH25" i="98"/>
  <c r="AQ25" i="98" s="1"/>
  <c r="Z31" i="16"/>
  <c r="AI25" i="90"/>
  <c r="AN25" i="90"/>
  <c r="Z31" i="43"/>
  <c r="Z35" i="84"/>
  <c r="Y27" i="85"/>
  <c r="X27" i="85"/>
  <c r="Z27" i="85" s="1"/>
  <c r="AH39" i="105"/>
  <c r="AQ39" i="105" s="1"/>
  <c r="Z39" i="105"/>
  <c r="AE29" i="83"/>
  <c r="AF29" i="83"/>
  <c r="AO29" i="83" s="1"/>
  <c r="W30" i="83"/>
  <c r="AG29" i="83"/>
  <c r="AP29" i="83" s="1"/>
  <c r="W37" i="104"/>
  <c r="AF36" i="104"/>
  <c r="AO36" i="104" s="1"/>
  <c r="AG36" i="104"/>
  <c r="AP36" i="104" s="1"/>
  <c r="AE36" i="104"/>
  <c r="AR27" i="48"/>
  <c r="AF32" i="95"/>
  <c r="AO32" i="95" s="1"/>
  <c r="AE32" i="95"/>
  <c r="W33" i="95"/>
  <c r="AG32" i="95"/>
  <c r="AP32" i="95" s="1"/>
  <c r="AR28" i="18"/>
  <c r="AH39" i="86"/>
  <c r="AQ39" i="86" s="1"/>
  <c r="AR30" i="49"/>
  <c r="AH35" i="88"/>
  <c r="AQ35" i="88" s="1"/>
  <c r="Z39" i="86"/>
  <c r="Y38" i="101"/>
  <c r="X38" i="101"/>
  <c r="AR24" i="98"/>
  <c r="AH31" i="49"/>
  <c r="AQ31" i="49" s="1"/>
  <c r="AH30" i="91"/>
  <c r="AQ30" i="91" s="1"/>
  <c r="AR30" i="16"/>
  <c r="Y27" i="102"/>
  <c r="X27" i="102"/>
  <c r="Z27" i="102" s="1"/>
  <c r="Y27" i="82"/>
  <c r="X27" i="82"/>
  <c r="AH28" i="35"/>
  <c r="AQ28" i="35" s="1"/>
  <c r="AH39" i="46"/>
  <c r="AQ39" i="46" s="1"/>
  <c r="Z38" i="47"/>
  <c r="Y36" i="96"/>
  <c r="X36" i="96"/>
  <c r="Z36" i="96" s="1"/>
  <c r="AR30" i="41"/>
  <c r="AG28" i="55"/>
  <c r="AP28" i="55" s="1"/>
  <c r="AE28" i="55"/>
  <c r="W29" i="55"/>
  <c r="AF28" i="55"/>
  <c r="AO28" i="55" s="1"/>
  <c r="Z25" i="98"/>
  <c r="AR35" i="20"/>
  <c r="Y34" i="51"/>
  <c r="X34" i="51"/>
  <c r="AR34" i="84"/>
  <c r="AR35" i="44"/>
  <c r="AI26" i="85"/>
  <c r="AN26" i="85"/>
  <c r="Y36" i="45"/>
  <c r="X36" i="45"/>
  <c r="AR30" i="43"/>
  <c r="AF27" i="94"/>
  <c r="AO27" i="94" s="1"/>
  <c r="AG27" i="94"/>
  <c r="AP27" i="94" s="1"/>
  <c r="W28" i="94"/>
  <c r="AE27" i="94"/>
  <c r="AI28" i="50"/>
  <c r="AN28" i="50"/>
  <c r="AR38" i="105"/>
  <c r="AH28" i="10"/>
  <c r="AQ28" i="10" s="1"/>
  <c r="Y36" i="100"/>
  <c r="X36" i="100"/>
  <c r="AI26" i="102"/>
  <c r="AN26" i="102"/>
  <c r="AR29" i="91"/>
  <c r="AH29" i="18"/>
  <c r="AQ29" i="18" s="1"/>
  <c r="AI35" i="53"/>
  <c r="AN35" i="53"/>
  <c r="AF39" i="52"/>
  <c r="AO39" i="52" s="1"/>
  <c r="W40" i="52"/>
  <c r="AG39" i="52"/>
  <c r="AP39" i="52" s="1"/>
  <c r="AE39" i="52"/>
  <c r="AH31" i="41"/>
  <c r="AQ31" i="41" s="1"/>
  <c r="Y30" i="87"/>
  <c r="X30" i="87"/>
  <c r="AR37" i="47"/>
  <c r="AH37" i="15"/>
  <c r="AQ37" i="15" s="1"/>
  <c r="AI35" i="45"/>
  <c r="AN35" i="45"/>
  <c r="Y34" i="13"/>
  <c r="X34" i="13"/>
  <c r="Y29" i="50"/>
  <c r="X29" i="50"/>
  <c r="AR27" i="35"/>
  <c r="Z28" i="10"/>
  <c r="W30" i="99"/>
  <c r="AG29" i="99"/>
  <c r="AP29" i="99" s="1"/>
  <c r="AF29" i="99"/>
  <c r="AO29" i="99" s="1"/>
  <c r="AE29" i="99"/>
  <c r="AH35" i="54"/>
  <c r="AQ35" i="54" s="1"/>
  <c r="AR34" i="88"/>
  <c r="AR35" i="104"/>
  <c r="AH28" i="48"/>
  <c r="AQ28" i="48" s="1"/>
  <c r="AR38" i="46"/>
  <c r="Y26" i="90"/>
  <c r="X26" i="90"/>
  <c r="Z37" i="15"/>
  <c r="AI33" i="13"/>
  <c r="AN33" i="13"/>
  <c r="AF39" i="46" l="1"/>
  <c r="AO39" i="46" s="1"/>
  <c r="AE35" i="54"/>
  <c r="AG39" i="46"/>
  <c r="AP39" i="46" s="1"/>
  <c r="AE39" i="46"/>
  <c r="AF31" i="41"/>
  <c r="AO31" i="41" s="1"/>
  <c r="AE35" i="88"/>
  <c r="W32" i="41"/>
  <c r="W36" i="54"/>
  <c r="AG35" i="88"/>
  <c r="AP35" i="88" s="1"/>
  <c r="AF35" i="54"/>
  <c r="AO35" i="54" s="1"/>
  <c r="AE36" i="96"/>
  <c r="W37" i="96"/>
  <c r="AG36" i="96"/>
  <c r="AP36" i="96" s="1"/>
  <c r="AF36" i="96"/>
  <c r="AO36" i="96" s="1"/>
  <c r="AE36" i="53"/>
  <c r="W37" i="53"/>
  <c r="AG36" i="53"/>
  <c r="AP36" i="53" s="1"/>
  <c r="AF36" i="53"/>
  <c r="AO36" i="53" s="1"/>
  <c r="AR33" i="13"/>
  <c r="AE37" i="15"/>
  <c r="W38" i="15"/>
  <c r="AG37" i="15"/>
  <c r="AP37" i="15" s="1"/>
  <c r="AF37" i="15"/>
  <c r="AO37" i="15" s="1"/>
  <c r="Y30" i="99"/>
  <c r="X30" i="99"/>
  <c r="Y40" i="52"/>
  <c r="X40" i="52"/>
  <c r="Z40" i="52" s="1"/>
  <c r="AR26" i="102"/>
  <c r="AR28" i="50"/>
  <c r="Y29" i="55"/>
  <c r="X29" i="55"/>
  <c r="AE39" i="86"/>
  <c r="AG39" i="86"/>
  <c r="AP39" i="86" s="1"/>
  <c r="W40" i="86"/>
  <c r="AF39" i="86"/>
  <c r="AO39" i="86" s="1"/>
  <c r="AI32" i="95"/>
  <c r="AN32" i="95"/>
  <c r="AE31" i="43"/>
  <c r="AG31" i="43"/>
  <c r="AP31" i="43" s="1"/>
  <c r="W32" i="43"/>
  <c r="AF31" i="43"/>
  <c r="AO31" i="43" s="1"/>
  <c r="AH30" i="103"/>
  <c r="AQ30" i="103" s="1"/>
  <c r="AI36" i="44"/>
  <c r="AN36" i="44"/>
  <c r="AR33" i="51"/>
  <c r="AH36" i="53"/>
  <c r="AQ36" i="53" s="1"/>
  <c r="Y39" i="32"/>
  <c r="Z39" i="32" s="1"/>
  <c r="X39" i="32"/>
  <c r="Y40" i="46"/>
  <c r="X40" i="46"/>
  <c r="X30" i="18"/>
  <c r="Y30" i="18"/>
  <c r="Z30" i="18" s="1"/>
  <c r="Y32" i="49"/>
  <c r="X32" i="49"/>
  <c r="Y32" i="41"/>
  <c r="X32" i="41"/>
  <c r="Z32" i="41" s="1"/>
  <c r="AI28" i="35"/>
  <c r="AN28" i="35"/>
  <c r="AH29" i="50"/>
  <c r="AQ29" i="50" s="1"/>
  <c r="AE28" i="10"/>
  <c r="AG28" i="10"/>
  <c r="AP28" i="10" s="1"/>
  <c r="W29" i="10"/>
  <c r="AF28" i="10"/>
  <c r="AO28" i="10" s="1"/>
  <c r="AH34" i="13"/>
  <c r="AQ34" i="13" s="1"/>
  <c r="AH36" i="100"/>
  <c r="AQ36" i="100" s="1"/>
  <c r="AI28" i="55"/>
  <c r="AN28" i="55"/>
  <c r="AH27" i="82"/>
  <c r="AQ27" i="82" s="1"/>
  <c r="AI29" i="83"/>
  <c r="AN29" i="83"/>
  <c r="W31" i="103"/>
  <c r="AF30" i="103"/>
  <c r="AO30" i="103" s="1"/>
  <c r="AE30" i="103"/>
  <c r="AG30" i="103"/>
  <c r="AP30" i="103" s="1"/>
  <c r="AF36" i="20"/>
  <c r="AO36" i="20" s="1"/>
  <c r="AE36" i="20"/>
  <c r="W37" i="20"/>
  <c r="AG36" i="20"/>
  <c r="AP36" i="20" s="1"/>
  <c r="AR29" i="103"/>
  <c r="Y36" i="92"/>
  <c r="X36" i="92"/>
  <c r="AR37" i="101"/>
  <c r="Y36" i="88"/>
  <c r="X36" i="88"/>
  <c r="AI29" i="18"/>
  <c r="AN29" i="18"/>
  <c r="AI31" i="49"/>
  <c r="AN31" i="49"/>
  <c r="AN31" i="41"/>
  <c r="Z29" i="50"/>
  <c r="AR35" i="45"/>
  <c r="AH26" i="90"/>
  <c r="AQ26" i="90" s="1"/>
  <c r="AH30" i="87"/>
  <c r="AQ30" i="87" s="1"/>
  <c r="Z26" i="90"/>
  <c r="Z34" i="13"/>
  <c r="Z30" i="87"/>
  <c r="Z36" i="100"/>
  <c r="AI27" i="94"/>
  <c r="AN27" i="94"/>
  <c r="Z36" i="45"/>
  <c r="AH36" i="45"/>
  <c r="AQ36" i="45" s="1"/>
  <c r="W39" i="47"/>
  <c r="AE38" i="47"/>
  <c r="AF38" i="47"/>
  <c r="AO38" i="47" s="1"/>
  <c r="AG38" i="47"/>
  <c r="AP38" i="47" s="1"/>
  <c r="Z27" i="82"/>
  <c r="Y37" i="104"/>
  <c r="Z37" i="104" s="1"/>
  <c r="X37" i="104"/>
  <c r="W40" i="105"/>
  <c r="AG39" i="105"/>
  <c r="AP39" i="105" s="1"/>
  <c r="AF39" i="105"/>
  <c r="AO39" i="105" s="1"/>
  <c r="AE39" i="105"/>
  <c r="AH27" i="85"/>
  <c r="AQ27" i="85" s="1"/>
  <c r="AR25" i="90"/>
  <c r="Y28" i="42"/>
  <c r="X28" i="42"/>
  <c r="AI31" i="11"/>
  <c r="AN31" i="11"/>
  <c r="AH40" i="93"/>
  <c r="AQ40" i="93" s="1"/>
  <c r="AI30" i="91"/>
  <c r="AN30" i="91"/>
  <c r="AI35" i="88"/>
  <c r="AN35" i="88"/>
  <c r="AI29" i="99"/>
  <c r="AR29" i="99" s="1"/>
  <c r="AN29" i="99"/>
  <c r="AR35" i="53"/>
  <c r="Y28" i="94"/>
  <c r="X28" i="94"/>
  <c r="AF25" i="98"/>
  <c r="AO25" i="98" s="1"/>
  <c r="AE25" i="98"/>
  <c r="AN25" i="98" s="1"/>
  <c r="AG25" i="98"/>
  <c r="W26" i="98"/>
  <c r="AH38" i="101"/>
  <c r="AQ38" i="101" s="1"/>
  <c r="W28" i="85"/>
  <c r="AE27" i="85"/>
  <c r="AG27" i="85"/>
  <c r="AP27" i="85" s="1"/>
  <c r="AF27" i="85"/>
  <c r="AO27" i="85" s="1"/>
  <c r="W32" i="16"/>
  <c r="AF31" i="16"/>
  <c r="AO31" i="16" s="1"/>
  <c r="AG31" i="16"/>
  <c r="AP31" i="16" s="1"/>
  <c r="AE31" i="16"/>
  <c r="AH41" i="89"/>
  <c r="AQ41" i="89" s="1"/>
  <c r="Y32" i="11"/>
  <c r="X32" i="11"/>
  <c r="AR26" i="82"/>
  <c r="W41" i="93"/>
  <c r="AF40" i="93"/>
  <c r="AO40" i="93" s="1"/>
  <c r="AG40" i="93"/>
  <c r="AP40" i="93" s="1"/>
  <c r="AE40" i="93"/>
  <c r="Y29" i="48"/>
  <c r="X29" i="48"/>
  <c r="Z29" i="48" s="1"/>
  <c r="AR35" i="96"/>
  <c r="Y29" i="35"/>
  <c r="X29" i="35"/>
  <c r="Y36" i="54"/>
  <c r="X36" i="54"/>
  <c r="AI39" i="52"/>
  <c r="AN39" i="52"/>
  <c r="AH34" i="51"/>
  <c r="AQ34" i="51" s="1"/>
  <c r="AH27" i="102"/>
  <c r="AQ27" i="102" s="1"/>
  <c r="Z38" i="101"/>
  <c r="Z41" i="89"/>
  <c r="AR39" i="93"/>
  <c r="AR29" i="87"/>
  <c r="AG39" i="97"/>
  <c r="AP39" i="97" s="1"/>
  <c r="W40" i="97"/>
  <c r="AF39" i="97"/>
  <c r="AO39" i="97" s="1"/>
  <c r="AE39" i="97"/>
  <c r="Y37" i="44"/>
  <c r="X37" i="44"/>
  <c r="AI28" i="48"/>
  <c r="AN28" i="48"/>
  <c r="AI38" i="32"/>
  <c r="AN38" i="32"/>
  <c r="AR26" i="85"/>
  <c r="Z34" i="51"/>
  <c r="AH36" i="96"/>
  <c r="AQ36" i="96" s="1"/>
  <c r="W28" i="102"/>
  <c r="AG27" i="102"/>
  <c r="AP27" i="102" s="1"/>
  <c r="AF27" i="102"/>
  <c r="AO27" i="102" s="1"/>
  <c r="AE27" i="102"/>
  <c r="Y33" i="95"/>
  <c r="X33" i="95"/>
  <c r="Z33" i="95" s="1"/>
  <c r="AI36" i="104"/>
  <c r="AN36" i="104"/>
  <c r="Y30" i="83"/>
  <c r="X30" i="83"/>
  <c r="AF35" i="84"/>
  <c r="AO35" i="84" s="1"/>
  <c r="W36" i="84"/>
  <c r="AE35" i="84"/>
  <c r="AG35" i="84"/>
  <c r="AP35" i="84" s="1"/>
  <c r="AI27" i="42"/>
  <c r="AN27" i="42"/>
  <c r="AR40" i="89"/>
  <c r="AI35" i="92"/>
  <c r="AN35" i="92"/>
  <c r="AI39" i="46"/>
  <c r="AN39" i="46"/>
  <c r="Y31" i="91"/>
  <c r="X31" i="91"/>
  <c r="Z31" i="91" s="1"/>
  <c r="AI35" i="54"/>
  <c r="AN35" i="54"/>
  <c r="Z29" i="35" l="1"/>
  <c r="AI31" i="41"/>
  <c r="Z29" i="55"/>
  <c r="W30" i="55" s="1"/>
  <c r="Z36" i="54"/>
  <c r="W37" i="54" s="1"/>
  <c r="Z32" i="11"/>
  <c r="AE32" i="11" s="1"/>
  <c r="AF37" i="104"/>
  <c r="AO37" i="104" s="1"/>
  <c r="W38" i="104"/>
  <c r="AE37" i="104"/>
  <c r="AG37" i="104"/>
  <c r="AP37" i="104" s="1"/>
  <c r="AG29" i="55"/>
  <c r="AP29" i="55" s="1"/>
  <c r="AE29" i="55"/>
  <c r="AF29" i="55"/>
  <c r="AO29" i="55" s="1"/>
  <c r="AE29" i="35"/>
  <c r="W30" i="35"/>
  <c r="AF29" i="35"/>
  <c r="AO29" i="35" s="1"/>
  <c r="AG29" i="35"/>
  <c r="AP29" i="35" s="1"/>
  <c r="W32" i="91"/>
  <c r="AG31" i="91"/>
  <c r="AP31" i="91" s="1"/>
  <c r="AF31" i="91"/>
  <c r="AO31" i="91" s="1"/>
  <c r="AE31" i="91"/>
  <c r="AE29" i="48"/>
  <c r="AF29" i="48"/>
  <c r="AO29" i="48" s="1"/>
  <c r="AG29" i="48"/>
  <c r="AP29" i="48" s="1"/>
  <c r="W30" i="48"/>
  <c r="AF33" i="95"/>
  <c r="AO33" i="95" s="1"/>
  <c r="AE33" i="95"/>
  <c r="W34" i="95"/>
  <c r="AG33" i="95"/>
  <c r="AP33" i="95" s="1"/>
  <c r="AE36" i="54"/>
  <c r="AG36" i="54"/>
  <c r="AP36" i="54" s="1"/>
  <c r="AI31" i="16"/>
  <c r="AN31" i="16"/>
  <c r="AI35" i="84"/>
  <c r="AN35" i="84"/>
  <c r="AR36" i="104"/>
  <c r="AR38" i="32"/>
  <c r="AI25" i="98"/>
  <c r="AP25" i="98"/>
  <c r="AH37" i="104"/>
  <c r="AQ37" i="104" s="1"/>
  <c r="AG30" i="87"/>
  <c r="AP30" i="87" s="1"/>
  <c r="AF30" i="87"/>
  <c r="AO30" i="87" s="1"/>
  <c r="W31" i="87"/>
  <c r="AE30" i="87"/>
  <c r="AR28" i="35"/>
  <c r="AR36" i="44"/>
  <c r="AR32" i="95"/>
  <c r="AH29" i="55"/>
  <c r="AQ29" i="55" s="1"/>
  <c r="AI36" i="53"/>
  <c r="AN36" i="53"/>
  <c r="AR30" i="91"/>
  <c r="AI38" i="47"/>
  <c r="AN38" i="47"/>
  <c r="AG34" i="13"/>
  <c r="AP34" i="13" s="1"/>
  <c r="AF34" i="13"/>
  <c r="AO34" i="13" s="1"/>
  <c r="AE34" i="13"/>
  <c r="W35" i="13"/>
  <c r="AR31" i="49"/>
  <c r="AR29" i="83"/>
  <c r="AH32" i="41"/>
  <c r="AQ32" i="41" s="1"/>
  <c r="AH39" i="32"/>
  <c r="AQ39" i="32" s="1"/>
  <c r="AH40" i="52"/>
  <c r="AQ40" i="52" s="1"/>
  <c r="W35" i="51"/>
  <c r="AE34" i="51"/>
  <c r="AF34" i="51"/>
  <c r="AO34" i="51" s="1"/>
  <c r="AG34" i="51"/>
  <c r="AP34" i="51" s="1"/>
  <c r="Y41" i="93"/>
  <c r="X41" i="93"/>
  <c r="W31" i="18"/>
  <c r="AG30" i="18"/>
  <c r="AP30" i="18" s="1"/>
  <c r="AE30" i="18"/>
  <c r="AF30" i="18"/>
  <c r="AO30" i="18" s="1"/>
  <c r="AE40" i="52"/>
  <c r="AF40" i="52"/>
  <c r="AO40" i="52" s="1"/>
  <c r="AG40" i="52"/>
  <c r="AP40" i="52" s="1"/>
  <c r="W41" i="52"/>
  <c r="AI39" i="105"/>
  <c r="AN39" i="105"/>
  <c r="W27" i="90"/>
  <c r="AE26" i="90"/>
  <c r="AN26" i="90" s="1"/>
  <c r="AG26" i="90"/>
  <c r="AF26" i="90"/>
  <c r="AO26" i="90" s="1"/>
  <c r="W33" i="41"/>
  <c r="AE32" i="41"/>
  <c r="AG32" i="41"/>
  <c r="AP32" i="41" s="1"/>
  <c r="AF32" i="41"/>
  <c r="AO32" i="41" s="1"/>
  <c r="AG39" i="32"/>
  <c r="AP39" i="32" s="1"/>
  <c r="W40" i="32"/>
  <c r="AF39" i="32"/>
  <c r="AO39" i="32" s="1"/>
  <c r="AE39" i="32"/>
  <c r="AH37" i="44"/>
  <c r="AQ37" i="44" s="1"/>
  <c r="AI27" i="85"/>
  <c r="AN27" i="85"/>
  <c r="AH28" i="94"/>
  <c r="AQ28" i="94" s="1"/>
  <c r="AH28" i="42"/>
  <c r="AQ28" i="42" s="1"/>
  <c r="W28" i="82"/>
  <c r="AG27" i="82"/>
  <c r="AP27" i="82" s="1"/>
  <c r="AF27" i="82"/>
  <c r="AO27" i="82" s="1"/>
  <c r="AE27" i="82"/>
  <c r="AE29" i="50"/>
  <c r="AG29" i="50"/>
  <c r="AP29" i="50" s="1"/>
  <c r="W30" i="50"/>
  <c r="AF29" i="50"/>
  <c r="AO29" i="50" s="1"/>
  <c r="AR29" i="18"/>
  <c r="AH36" i="92"/>
  <c r="AQ36" i="92" s="1"/>
  <c r="AI30" i="103"/>
  <c r="AN30" i="103"/>
  <c r="Y29" i="10"/>
  <c r="X29" i="10"/>
  <c r="AH30" i="18"/>
  <c r="AQ30" i="18" s="1"/>
  <c r="Y40" i="86"/>
  <c r="X40" i="86"/>
  <c r="Y36" i="84"/>
  <c r="X36" i="84"/>
  <c r="AH33" i="95"/>
  <c r="AQ33" i="95" s="1"/>
  <c r="AI39" i="97"/>
  <c r="AN39" i="97"/>
  <c r="AH29" i="48"/>
  <c r="AQ29" i="48" s="1"/>
  <c r="AF36" i="45"/>
  <c r="AO36" i="45" s="1"/>
  <c r="W37" i="45"/>
  <c r="AE36" i="45"/>
  <c r="AG36" i="45"/>
  <c r="AP36" i="45" s="1"/>
  <c r="AR28" i="55"/>
  <c r="AF41" i="89"/>
  <c r="AO41" i="89" s="1"/>
  <c r="AE41" i="89"/>
  <c r="AG41" i="89"/>
  <c r="AP41" i="89" s="1"/>
  <c r="W42" i="89"/>
  <c r="Z37" i="44"/>
  <c r="AF38" i="101"/>
  <c r="AO38" i="101" s="1"/>
  <c r="W39" i="101"/>
  <c r="AE38" i="101"/>
  <c r="AG38" i="101"/>
  <c r="AP38" i="101" s="1"/>
  <c r="AR39" i="52"/>
  <c r="Y28" i="85"/>
  <c r="X28" i="85"/>
  <c r="Z28" i="94"/>
  <c r="Z28" i="42"/>
  <c r="AR27" i="94"/>
  <c r="AH36" i="88"/>
  <c r="AQ36" i="88" s="1"/>
  <c r="Z36" i="92"/>
  <c r="Y37" i="20"/>
  <c r="X37" i="20"/>
  <c r="AH32" i="49"/>
  <c r="AQ32" i="49" s="1"/>
  <c r="AH40" i="46"/>
  <c r="AQ40" i="46" s="1"/>
  <c r="AI31" i="43"/>
  <c r="AN31" i="43"/>
  <c r="AH30" i="99"/>
  <c r="AQ30" i="99" s="1"/>
  <c r="Y38" i="15"/>
  <c r="X38" i="15"/>
  <c r="Y37" i="96"/>
  <c r="X37" i="96"/>
  <c r="Y28" i="102"/>
  <c r="X28" i="102"/>
  <c r="AR28" i="48"/>
  <c r="AH29" i="35"/>
  <c r="AQ29" i="35" s="1"/>
  <c r="AR31" i="11"/>
  <c r="Y39" i="47"/>
  <c r="X39" i="47"/>
  <c r="Y32" i="43"/>
  <c r="X32" i="43"/>
  <c r="AR39" i="46"/>
  <c r="AR27" i="42"/>
  <c r="Z30" i="83"/>
  <c r="AH30" i="83"/>
  <c r="AQ30" i="83" s="1"/>
  <c r="X40" i="97"/>
  <c r="Y40" i="97"/>
  <c r="Z40" i="97" s="1"/>
  <c r="AR35" i="54"/>
  <c r="AH31" i="91"/>
  <c r="AQ31" i="91" s="1"/>
  <c r="AR35" i="92"/>
  <c r="AI27" i="102"/>
  <c r="AN27" i="102"/>
  <c r="AH36" i="54"/>
  <c r="AQ36" i="54" s="1"/>
  <c r="AI40" i="93"/>
  <c r="AN40" i="93"/>
  <c r="AH32" i="11"/>
  <c r="AQ32" i="11" s="1"/>
  <c r="Y32" i="16"/>
  <c r="X32" i="16"/>
  <c r="Z32" i="16" s="1"/>
  <c r="Y26" i="98"/>
  <c r="X26" i="98"/>
  <c r="AR35" i="88"/>
  <c r="Y40" i="105"/>
  <c r="X40" i="105"/>
  <c r="AE36" i="100"/>
  <c r="W37" i="100"/>
  <c r="AG36" i="100"/>
  <c r="AP36" i="100" s="1"/>
  <c r="AF36" i="100"/>
  <c r="AO36" i="100" s="1"/>
  <c r="AR31" i="41"/>
  <c r="Z36" i="88"/>
  <c r="AI36" i="20"/>
  <c r="AN36" i="20"/>
  <c r="Y31" i="103"/>
  <c r="X31" i="103"/>
  <c r="AI28" i="10"/>
  <c r="AN28" i="10"/>
  <c r="Z32" i="49"/>
  <c r="Z40" i="46"/>
  <c r="AI39" i="86"/>
  <c r="AN39" i="86"/>
  <c r="Z30" i="99"/>
  <c r="AI37" i="15"/>
  <c r="AN37" i="15"/>
  <c r="Y37" i="53"/>
  <c r="X37" i="53"/>
  <c r="AI36" i="96"/>
  <c r="AN36" i="96"/>
  <c r="AG32" i="11" l="1"/>
  <c r="AP32" i="11" s="1"/>
  <c r="W33" i="11"/>
  <c r="AF32" i="11"/>
  <c r="AO32" i="11" s="1"/>
  <c r="AF36" i="54"/>
  <c r="AO36" i="54" s="1"/>
  <c r="Z29" i="10"/>
  <c r="AG29" i="10" s="1"/>
  <c r="AP29" i="10" s="1"/>
  <c r="Z41" i="93"/>
  <c r="AG41" i="93" s="1"/>
  <c r="AP41" i="93" s="1"/>
  <c r="AH37" i="20"/>
  <c r="AQ37" i="20" s="1"/>
  <c r="AF28" i="94"/>
  <c r="AO28" i="94" s="1"/>
  <c r="W29" i="94"/>
  <c r="AG28" i="94"/>
  <c r="AE28" i="94"/>
  <c r="AN28" i="94" s="1"/>
  <c r="AR39" i="97"/>
  <c r="AH36" i="84"/>
  <c r="AQ36" i="84" s="1"/>
  <c r="AR39" i="105"/>
  <c r="Y35" i="51"/>
  <c r="X35" i="51"/>
  <c r="AR36" i="53"/>
  <c r="Y30" i="48"/>
  <c r="X30" i="48"/>
  <c r="Z30" i="48" s="1"/>
  <c r="Y30" i="35"/>
  <c r="X30" i="35"/>
  <c r="Z30" i="35" s="1"/>
  <c r="AF30" i="99"/>
  <c r="AO30" i="99" s="1"/>
  <c r="W31" i="99"/>
  <c r="AG30" i="99"/>
  <c r="AP30" i="99" s="1"/>
  <c r="AE30" i="99"/>
  <c r="AR28" i="10"/>
  <c r="AG36" i="88"/>
  <c r="AP36" i="88" s="1"/>
  <c r="AF36" i="88"/>
  <c r="AO36" i="88" s="1"/>
  <c r="AE36" i="88"/>
  <c r="W37" i="88"/>
  <c r="Y37" i="100"/>
  <c r="X37" i="100"/>
  <c r="Z37" i="100" s="1"/>
  <c r="W41" i="97"/>
  <c r="AF40" i="97"/>
  <c r="AO40" i="97" s="1"/>
  <c r="AG40" i="97"/>
  <c r="AP40" i="97" s="1"/>
  <c r="AE40" i="97"/>
  <c r="AH32" i="43"/>
  <c r="AQ32" i="43" s="1"/>
  <c r="AH37" i="96"/>
  <c r="AQ37" i="96" s="1"/>
  <c r="AR31" i="43"/>
  <c r="Z37" i="20"/>
  <c r="AH28" i="85"/>
  <c r="AQ28" i="85" s="1"/>
  <c r="Y42" i="89"/>
  <c r="X42" i="89"/>
  <c r="Z36" i="84"/>
  <c r="Y30" i="50"/>
  <c r="X30" i="50"/>
  <c r="AI30" i="87"/>
  <c r="AN30" i="87"/>
  <c r="AR31" i="16"/>
  <c r="AI29" i="35"/>
  <c r="AN29" i="35"/>
  <c r="AR37" i="15"/>
  <c r="AR36" i="96"/>
  <c r="AR40" i="93"/>
  <c r="AH40" i="97"/>
  <c r="AQ40" i="97" s="1"/>
  <c r="AG30" i="83"/>
  <c r="AP30" i="83" s="1"/>
  <c r="AE30" i="83"/>
  <c r="AN30" i="83" s="1"/>
  <c r="W31" i="83"/>
  <c r="AF30" i="83"/>
  <c r="Z32" i="43"/>
  <c r="Z37" i="96"/>
  <c r="Z28" i="85"/>
  <c r="AI38" i="101"/>
  <c r="AN38" i="101"/>
  <c r="Y28" i="82"/>
  <c r="X28" i="82"/>
  <c r="AR27" i="85"/>
  <c r="AI26" i="90"/>
  <c r="AP26" i="90"/>
  <c r="Y41" i="52"/>
  <c r="X41" i="52"/>
  <c r="AI30" i="18"/>
  <c r="AN30" i="18"/>
  <c r="AR38" i="47"/>
  <c r="Y31" i="87"/>
  <c r="X31" i="87"/>
  <c r="Y34" i="95"/>
  <c r="X34" i="95"/>
  <c r="Z34" i="95" s="1"/>
  <c r="Y32" i="91"/>
  <c r="X32" i="91"/>
  <c r="AH40" i="105"/>
  <c r="AQ40" i="105" s="1"/>
  <c r="W37" i="92"/>
  <c r="AF36" i="92"/>
  <c r="AO36" i="92" s="1"/>
  <c r="AE36" i="92"/>
  <c r="AG36" i="92"/>
  <c r="AP36" i="92" s="1"/>
  <c r="Y39" i="101"/>
  <c r="X39" i="101"/>
  <c r="Z39" i="101" s="1"/>
  <c r="AI41" i="89"/>
  <c r="AN41" i="89"/>
  <c r="AI36" i="45"/>
  <c r="AN36" i="45"/>
  <c r="AH40" i="86"/>
  <c r="AQ40" i="86" s="1"/>
  <c r="AR30" i="103"/>
  <c r="AI29" i="50"/>
  <c r="AN29" i="50"/>
  <c r="AI39" i="32"/>
  <c r="AN39" i="32"/>
  <c r="Y35" i="13"/>
  <c r="X35" i="13"/>
  <c r="Z35" i="13" s="1"/>
  <c r="AI32" i="11"/>
  <c r="AN32" i="11"/>
  <c r="AI33" i="95"/>
  <c r="AR33" i="95" s="1"/>
  <c r="AN33" i="95"/>
  <c r="AI29" i="48"/>
  <c r="AN29" i="48"/>
  <c r="Y30" i="55"/>
  <c r="X30" i="55"/>
  <c r="AI37" i="104"/>
  <c r="AN37" i="104"/>
  <c r="AR36" i="20"/>
  <c r="AI36" i="100"/>
  <c r="AN36" i="100"/>
  <c r="AH37" i="53"/>
  <c r="AQ37" i="53" s="1"/>
  <c r="Z37" i="53"/>
  <c r="AG40" i="46"/>
  <c r="AP40" i="46" s="1"/>
  <c r="W41" i="46"/>
  <c r="AE40" i="46"/>
  <c r="AF40" i="46"/>
  <c r="AO40" i="46" s="1"/>
  <c r="AH39" i="47"/>
  <c r="AQ39" i="47" s="1"/>
  <c r="AH28" i="102"/>
  <c r="AQ28" i="102" s="1"/>
  <c r="AH38" i="15"/>
  <c r="AQ38" i="15" s="1"/>
  <c r="Y37" i="45"/>
  <c r="X37" i="45"/>
  <c r="Z40" i="86"/>
  <c r="AI32" i="41"/>
  <c r="AN32" i="41"/>
  <c r="Y27" i="90"/>
  <c r="X27" i="90"/>
  <c r="Y31" i="18"/>
  <c r="X31" i="18"/>
  <c r="AI34" i="13"/>
  <c r="AN34" i="13"/>
  <c r="Y37" i="54"/>
  <c r="X37" i="54"/>
  <c r="Z37" i="54" s="1"/>
  <c r="Y38" i="104"/>
  <c r="Z38" i="104" s="1"/>
  <c r="X38" i="104"/>
  <c r="AE32" i="16"/>
  <c r="AF32" i="16"/>
  <c r="AO32" i="16" s="1"/>
  <c r="AG32" i="16"/>
  <c r="AP32" i="16" s="1"/>
  <c r="W33" i="16"/>
  <c r="AH31" i="103"/>
  <c r="AQ31" i="103" s="1"/>
  <c r="AH26" i="98"/>
  <c r="AQ26" i="98" s="1"/>
  <c r="AR39" i="86"/>
  <c r="Z31" i="103"/>
  <c r="Z26" i="98"/>
  <c r="AR27" i="102"/>
  <c r="Z40" i="105"/>
  <c r="AF32" i="49"/>
  <c r="AO32" i="49" s="1"/>
  <c r="AE32" i="49"/>
  <c r="AG32" i="49"/>
  <c r="AP32" i="49" s="1"/>
  <c r="W33" i="49"/>
  <c r="AH32" i="16"/>
  <c r="AQ32" i="16" s="1"/>
  <c r="Z39" i="47"/>
  <c r="Z28" i="102"/>
  <c r="Z38" i="15"/>
  <c r="AG28" i="42"/>
  <c r="AP28" i="42" s="1"/>
  <c r="AE28" i="42"/>
  <c r="AF28" i="42"/>
  <c r="AO28" i="42" s="1"/>
  <c r="W29" i="42"/>
  <c r="W38" i="44"/>
  <c r="AE37" i="44"/>
  <c r="AF37" i="44"/>
  <c r="AO37" i="44" s="1"/>
  <c r="AG37" i="44"/>
  <c r="AP37" i="44" s="1"/>
  <c r="AH29" i="10"/>
  <c r="AQ29" i="10" s="1"/>
  <c r="AI27" i="82"/>
  <c r="AN27" i="82"/>
  <c r="Y40" i="32"/>
  <c r="X40" i="32"/>
  <c r="Z40" i="32" s="1"/>
  <c r="Y33" i="41"/>
  <c r="X33" i="41"/>
  <c r="AI40" i="52"/>
  <c r="AN40" i="52"/>
  <c r="AH41" i="93"/>
  <c r="AQ41" i="93" s="1"/>
  <c r="AI34" i="51"/>
  <c r="AN34" i="51"/>
  <c r="AR25" i="98"/>
  <c r="AR35" i="84"/>
  <c r="X33" i="11"/>
  <c r="Y33" i="11"/>
  <c r="Z33" i="11" s="1"/>
  <c r="AI36" i="54"/>
  <c r="AN36" i="54"/>
  <c r="AI31" i="91"/>
  <c r="AN31" i="91"/>
  <c r="AI29" i="55"/>
  <c r="AN29" i="55"/>
  <c r="Z31" i="18" l="1"/>
  <c r="AE29" i="10"/>
  <c r="W42" i="93"/>
  <c r="AF29" i="10"/>
  <c r="AO29" i="10" s="1"/>
  <c r="AE41" i="93"/>
  <c r="AN41" i="93" s="1"/>
  <c r="W30" i="10"/>
  <c r="Z30" i="55"/>
  <c r="Z28" i="82"/>
  <c r="AF41" i="93"/>
  <c r="AO41" i="93" s="1"/>
  <c r="Z27" i="90"/>
  <c r="AF27" i="90" s="1"/>
  <c r="AO27" i="90" s="1"/>
  <c r="Z33" i="41"/>
  <c r="AF33" i="41" s="1"/>
  <c r="AO33" i="41" s="1"/>
  <c r="Z30" i="50"/>
  <c r="W31" i="50" s="1"/>
  <c r="AG37" i="100"/>
  <c r="AP37" i="100" s="1"/>
  <c r="W38" i="100"/>
  <c r="AF37" i="100"/>
  <c r="AO37" i="100" s="1"/>
  <c r="AE37" i="100"/>
  <c r="AG30" i="48"/>
  <c r="AP30" i="48" s="1"/>
  <c r="AF30" i="48"/>
  <c r="AO30" i="48" s="1"/>
  <c r="AE30" i="48"/>
  <c r="W31" i="48"/>
  <c r="AE28" i="82"/>
  <c r="W29" i="82"/>
  <c r="AG28" i="82"/>
  <c r="AP28" i="82" s="1"/>
  <c r="AF28" i="82"/>
  <c r="AO28" i="82" s="1"/>
  <c r="AE30" i="55"/>
  <c r="W31" i="55"/>
  <c r="AF30" i="55"/>
  <c r="AO30" i="55" s="1"/>
  <c r="AG30" i="55"/>
  <c r="AP30" i="55" s="1"/>
  <c r="AG37" i="54"/>
  <c r="AP37" i="54" s="1"/>
  <c r="W38" i="54"/>
  <c r="AF37" i="54"/>
  <c r="AO37" i="54" s="1"/>
  <c r="AE37" i="54"/>
  <c r="AE40" i="32"/>
  <c r="AN40" i="32" s="1"/>
  <c r="AF40" i="32"/>
  <c r="AO40" i="32" s="1"/>
  <c r="W41" i="32"/>
  <c r="AG40" i="32"/>
  <c r="W28" i="90"/>
  <c r="AG27" i="90"/>
  <c r="AP27" i="90" s="1"/>
  <c r="AI37" i="44"/>
  <c r="AN37" i="44"/>
  <c r="AR36" i="54"/>
  <c r="X33" i="49"/>
  <c r="Y33" i="49"/>
  <c r="Z33" i="49"/>
  <c r="AE40" i="86"/>
  <c r="AG40" i="86"/>
  <c r="AP40" i="86" s="1"/>
  <c r="W41" i="86"/>
  <c r="AF40" i="86"/>
  <c r="AO40" i="86" s="1"/>
  <c r="AR36" i="100"/>
  <c r="AR39" i="32"/>
  <c r="AH34" i="95"/>
  <c r="AQ34" i="95" s="1"/>
  <c r="AE32" i="43"/>
  <c r="AF32" i="43"/>
  <c r="AO32" i="43" s="1"/>
  <c r="W33" i="43"/>
  <c r="AG32" i="43"/>
  <c r="AP32" i="43" s="1"/>
  <c r="AR29" i="35"/>
  <c r="Y31" i="99"/>
  <c r="X31" i="99"/>
  <c r="AI29" i="10"/>
  <c r="AN29" i="10"/>
  <c r="Y29" i="94"/>
  <c r="X29" i="94"/>
  <c r="AG26" i="98"/>
  <c r="AP26" i="98" s="1"/>
  <c r="W27" i="98"/>
  <c r="AE26" i="98"/>
  <c r="AF26" i="98"/>
  <c r="AO26" i="98" s="1"/>
  <c r="AI32" i="16"/>
  <c r="AN32" i="16"/>
  <c r="AH27" i="90"/>
  <c r="AQ27" i="90" s="1"/>
  <c r="Z37" i="45"/>
  <c r="AH37" i="45"/>
  <c r="AQ37" i="45" s="1"/>
  <c r="AR32" i="11"/>
  <c r="AR41" i="89"/>
  <c r="AI36" i="92"/>
  <c r="AN36" i="92"/>
  <c r="AG34" i="95"/>
  <c r="AP34" i="95" s="1"/>
  <c r="W35" i="95"/>
  <c r="AF34" i="95"/>
  <c r="AO34" i="95" s="1"/>
  <c r="AE34" i="95"/>
  <c r="AI40" i="97"/>
  <c r="AN40" i="97"/>
  <c r="Y30" i="10"/>
  <c r="Z30" i="10" s="1"/>
  <c r="X30" i="10"/>
  <c r="AI32" i="49"/>
  <c r="AN32" i="49"/>
  <c r="AG31" i="103"/>
  <c r="AP31" i="103" s="1"/>
  <c r="AF31" i="103"/>
  <c r="AO31" i="103" s="1"/>
  <c r="AE31" i="103"/>
  <c r="W32" i="103"/>
  <c r="AH38" i="104"/>
  <c r="AQ38" i="104" s="1"/>
  <c r="AI40" i="46"/>
  <c r="AN40" i="46"/>
  <c r="AH35" i="13"/>
  <c r="AQ35" i="13" s="1"/>
  <c r="AR29" i="50"/>
  <c r="AH39" i="101"/>
  <c r="AQ39" i="101" s="1"/>
  <c r="AR26" i="90"/>
  <c r="AI30" i="83"/>
  <c r="AO30" i="83"/>
  <c r="W37" i="84"/>
  <c r="AG36" i="84"/>
  <c r="AP36" i="84" s="1"/>
  <c r="AF36" i="84"/>
  <c r="AO36" i="84" s="1"/>
  <c r="AE36" i="84"/>
  <c r="AH30" i="35"/>
  <c r="AQ30" i="35" s="1"/>
  <c r="Y42" i="93"/>
  <c r="X42" i="93"/>
  <c r="W39" i="15"/>
  <c r="AF38" i="15"/>
  <c r="AO38" i="15" s="1"/>
  <c r="AG38" i="15"/>
  <c r="AP38" i="15" s="1"/>
  <c r="AE38" i="15"/>
  <c r="W39" i="104"/>
  <c r="AG38" i="104"/>
  <c r="AP38" i="104" s="1"/>
  <c r="AE38" i="104"/>
  <c r="AF38" i="104"/>
  <c r="AO38" i="104" s="1"/>
  <c r="AR34" i="13"/>
  <c r="Y41" i="46"/>
  <c r="X41" i="46"/>
  <c r="AR29" i="48"/>
  <c r="AE35" i="13"/>
  <c r="AF35" i="13"/>
  <c r="AO35" i="13" s="1"/>
  <c r="W36" i="13"/>
  <c r="AG35" i="13"/>
  <c r="AP35" i="13" s="1"/>
  <c r="AF39" i="101"/>
  <c r="AO39" i="101" s="1"/>
  <c r="AE39" i="101"/>
  <c r="W40" i="101"/>
  <c r="AG39" i="101"/>
  <c r="AP39" i="101" s="1"/>
  <c r="Y37" i="92"/>
  <c r="X37" i="92"/>
  <c r="AH32" i="91"/>
  <c r="AQ32" i="91" s="1"/>
  <c r="AH31" i="87"/>
  <c r="AQ31" i="87" s="1"/>
  <c r="AR30" i="18"/>
  <c r="AR38" i="101"/>
  <c r="Y31" i="83"/>
  <c r="X31" i="83"/>
  <c r="Z31" i="83" s="1"/>
  <c r="AH42" i="89"/>
  <c r="AQ42" i="89" s="1"/>
  <c r="Y37" i="88"/>
  <c r="X37" i="88"/>
  <c r="AE30" i="35"/>
  <c r="AG30" i="35"/>
  <c r="AP30" i="35" s="1"/>
  <c r="W31" i="35"/>
  <c r="AF30" i="35"/>
  <c r="AO30" i="35" s="1"/>
  <c r="AI41" i="93"/>
  <c r="AR41" i="93" s="1"/>
  <c r="AF33" i="11"/>
  <c r="AO33" i="11" s="1"/>
  <c r="AE33" i="11"/>
  <c r="AG33" i="11"/>
  <c r="AP33" i="11" s="1"/>
  <c r="W34" i="11"/>
  <c r="AH40" i="32"/>
  <c r="AQ40" i="32" s="1"/>
  <c r="AR29" i="55"/>
  <c r="AR40" i="52"/>
  <c r="Y38" i="44"/>
  <c r="X38" i="44"/>
  <c r="AR31" i="91"/>
  <c r="AH33" i="41"/>
  <c r="AQ33" i="41" s="1"/>
  <c r="AG28" i="102"/>
  <c r="AP28" i="102" s="1"/>
  <c r="AF28" i="102"/>
  <c r="AO28" i="102" s="1"/>
  <c r="W29" i="102"/>
  <c r="AE28" i="102"/>
  <c r="AF40" i="105"/>
  <c r="AO40" i="105" s="1"/>
  <c r="AE40" i="105"/>
  <c r="W41" i="105"/>
  <c r="AG40" i="105"/>
  <c r="AP40" i="105" s="1"/>
  <c r="Y33" i="16"/>
  <c r="X33" i="16"/>
  <c r="AH31" i="18"/>
  <c r="AQ31" i="18" s="1"/>
  <c r="AR37" i="104"/>
  <c r="Z32" i="91"/>
  <c r="Z31" i="87"/>
  <c r="AH41" i="52"/>
  <c r="AQ41" i="52" s="1"/>
  <c r="W29" i="85"/>
  <c r="AG28" i="85"/>
  <c r="AP28" i="85" s="1"/>
  <c r="AF28" i="85"/>
  <c r="AO28" i="85" s="1"/>
  <c r="AE28" i="85"/>
  <c r="AR30" i="87"/>
  <c r="Z42" i="89"/>
  <c r="Y41" i="97"/>
  <c r="X41" i="97"/>
  <c r="AI36" i="88"/>
  <c r="AN36" i="88"/>
  <c r="AI30" i="99"/>
  <c r="AN30" i="99"/>
  <c r="AH35" i="51"/>
  <c r="AQ35" i="51" s="1"/>
  <c r="AI28" i="42"/>
  <c r="AN28" i="42"/>
  <c r="AH33" i="11"/>
  <c r="AQ33" i="11" s="1"/>
  <c r="AR34" i="51"/>
  <c r="AR27" i="82"/>
  <c r="Y29" i="42"/>
  <c r="X29" i="42"/>
  <c r="W40" i="47"/>
  <c r="AF39" i="47"/>
  <c r="AO39" i="47" s="1"/>
  <c r="AG39" i="47"/>
  <c r="AP39" i="47" s="1"/>
  <c r="AE39" i="47"/>
  <c r="AH37" i="54"/>
  <c r="AQ37" i="54" s="1"/>
  <c r="AG31" i="18"/>
  <c r="AP31" i="18" s="1"/>
  <c r="AE31" i="18"/>
  <c r="W32" i="18"/>
  <c r="AF31" i="18"/>
  <c r="AO31" i="18" s="1"/>
  <c r="AR32" i="41"/>
  <c r="AF37" i="53"/>
  <c r="AO37" i="53" s="1"/>
  <c r="AG37" i="53"/>
  <c r="AP37" i="53" s="1"/>
  <c r="W38" i="53"/>
  <c r="AE37" i="53"/>
  <c r="AH30" i="55"/>
  <c r="AQ30" i="55" s="1"/>
  <c r="AR36" i="45"/>
  <c r="Z41" i="52"/>
  <c r="AH28" i="82"/>
  <c r="AQ28" i="82" s="1"/>
  <c r="AF37" i="96"/>
  <c r="AO37" i="96" s="1"/>
  <c r="W38" i="96"/>
  <c r="AG37" i="96"/>
  <c r="AP37" i="96" s="1"/>
  <c r="AE37" i="96"/>
  <c r="AH30" i="50"/>
  <c r="AQ30" i="50" s="1"/>
  <c r="AG37" i="20"/>
  <c r="AP37" i="20" s="1"/>
  <c r="AE37" i="20"/>
  <c r="AF37" i="20"/>
  <c r="AO37" i="20" s="1"/>
  <c r="W38" i="20"/>
  <c r="AH37" i="100"/>
  <c r="AQ37" i="100" s="1"/>
  <c r="AH30" i="48"/>
  <c r="AQ30" i="48" s="1"/>
  <c r="Z35" i="51"/>
  <c r="AI28" i="94"/>
  <c r="AP28" i="94"/>
  <c r="Z31" i="99" l="1"/>
  <c r="W34" i="41"/>
  <c r="AE33" i="41"/>
  <c r="AE27" i="90"/>
  <c r="AI27" i="90" s="1"/>
  <c r="AG33" i="41"/>
  <c r="AP33" i="41" s="1"/>
  <c r="AF30" i="50"/>
  <c r="AO30" i="50" s="1"/>
  <c r="Z29" i="42"/>
  <c r="AE30" i="50"/>
  <c r="AG30" i="50"/>
  <c r="AP30" i="50" s="1"/>
  <c r="Z33" i="16"/>
  <c r="W34" i="16" s="1"/>
  <c r="AE33" i="16"/>
  <c r="AE30" i="10"/>
  <c r="AG30" i="10"/>
  <c r="AP30" i="10" s="1"/>
  <c r="W31" i="10"/>
  <c r="AF30" i="10"/>
  <c r="AO30" i="10" s="1"/>
  <c r="AG29" i="42"/>
  <c r="AP29" i="42" s="1"/>
  <c r="W30" i="42"/>
  <c r="AE29" i="42"/>
  <c r="AF29" i="42"/>
  <c r="AO29" i="42" s="1"/>
  <c r="Y38" i="20"/>
  <c r="X38" i="20"/>
  <c r="Y38" i="96"/>
  <c r="X38" i="96"/>
  <c r="Y32" i="18"/>
  <c r="X32" i="18"/>
  <c r="Z32" i="18" s="1"/>
  <c r="Y40" i="47"/>
  <c r="X40" i="47"/>
  <c r="AH41" i="97"/>
  <c r="AQ41" i="97" s="1"/>
  <c r="Y41" i="105"/>
  <c r="X41" i="105"/>
  <c r="AI33" i="11"/>
  <c r="AN33" i="11"/>
  <c r="Y31" i="35"/>
  <c r="X31" i="35"/>
  <c r="W32" i="83"/>
  <c r="AE31" i="83"/>
  <c r="AF31" i="83"/>
  <c r="AO31" i="83" s="1"/>
  <c r="AG31" i="83"/>
  <c r="AP31" i="83" s="1"/>
  <c r="AI38" i="15"/>
  <c r="AN38" i="15"/>
  <c r="AR30" i="83"/>
  <c r="AI31" i="103"/>
  <c r="AN31" i="103"/>
  <c r="AI26" i="98"/>
  <c r="AN26" i="98"/>
  <c r="AE35" i="51"/>
  <c r="W36" i="51"/>
  <c r="AF35" i="51"/>
  <c r="AO35" i="51" s="1"/>
  <c r="AG35" i="51"/>
  <c r="AP35" i="51" s="1"/>
  <c r="W42" i="52"/>
  <c r="AG41" i="52"/>
  <c r="AP41" i="52" s="1"/>
  <c r="AF41" i="52"/>
  <c r="AO41" i="52" s="1"/>
  <c r="AE41" i="52"/>
  <c r="AI31" i="18"/>
  <c r="AN31" i="18"/>
  <c r="AH29" i="42"/>
  <c r="AQ29" i="42" s="1"/>
  <c r="Z41" i="97"/>
  <c r="AI28" i="85"/>
  <c r="AN28" i="85"/>
  <c r="AH33" i="16"/>
  <c r="AQ33" i="16" s="1"/>
  <c r="AI40" i="105"/>
  <c r="AN40" i="105"/>
  <c r="AH41" i="46"/>
  <c r="AQ41" i="46" s="1"/>
  <c r="AI36" i="84"/>
  <c r="AN36" i="84"/>
  <c r="Y35" i="95"/>
  <c r="Z35" i="95" s="1"/>
  <c r="X35" i="95"/>
  <c r="Y27" i="98"/>
  <c r="X27" i="98"/>
  <c r="AR29" i="10"/>
  <c r="AI40" i="86"/>
  <c r="AN40" i="86"/>
  <c r="Y34" i="41"/>
  <c r="X34" i="41"/>
  <c r="AI37" i="20"/>
  <c r="AN37" i="20"/>
  <c r="AR28" i="42"/>
  <c r="AI30" i="35"/>
  <c r="AN30" i="35"/>
  <c r="Y36" i="13"/>
  <c r="X36" i="13"/>
  <c r="Z41" i="46"/>
  <c r="AI38" i="104"/>
  <c r="AN38" i="104"/>
  <c r="AG37" i="45"/>
  <c r="AP37" i="45" s="1"/>
  <c r="AE37" i="45"/>
  <c r="AF37" i="45"/>
  <c r="AO37" i="45" s="1"/>
  <c r="W38" i="45"/>
  <c r="AH31" i="99"/>
  <c r="AQ31" i="99" s="1"/>
  <c r="W34" i="49"/>
  <c r="AF33" i="49"/>
  <c r="AO33" i="49" s="1"/>
  <c r="AG33" i="49"/>
  <c r="AP33" i="49" s="1"/>
  <c r="AE33" i="49"/>
  <c r="AR37" i="44"/>
  <c r="AI37" i="54"/>
  <c r="AN37" i="54"/>
  <c r="Y29" i="82"/>
  <c r="X29" i="82"/>
  <c r="AN33" i="41"/>
  <c r="Y31" i="50"/>
  <c r="X31" i="50"/>
  <c r="AI39" i="47"/>
  <c r="AN39" i="47"/>
  <c r="AR30" i="99"/>
  <c r="AF42" i="89"/>
  <c r="AO42" i="89" s="1"/>
  <c r="AE42" i="89"/>
  <c r="W43" i="89"/>
  <c r="AG42" i="89"/>
  <c r="AP42" i="89" s="1"/>
  <c r="AH38" i="44"/>
  <c r="AQ38" i="44" s="1"/>
  <c r="AH37" i="88"/>
  <c r="AQ37" i="88" s="1"/>
  <c r="Y40" i="101"/>
  <c r="X40" i="101"/>
  <c r="Y39" i="15"/>
  <c r="X39" i="15"/>
  <c r="AR40" i="97"/>
  <c r="AR32" i="16"/>
  <c r="AH29" i="94"/>
  <c r="AQ29" i="94" s="1"/>
  <c r="AE31" i="99"/>
  <c r="W32" i="99"/>
  <c r="AG31" i="99"/>
  <c r="AP31" i="99" s="1"/>
  <c r="AF31" i="99"/>
  <c r="AO31" i="99" s="1"/>
  <c r="Y33" i="43"/>
  <c r="X33" i="43"/>
  <c r="AI40" i="32"/>
  <c r="AP40" i="32"/>
  <c r="Y31" i="55"/>
  <c r="X31" i="55"/>
  <c r="AI28" i="82"/>
  <c r="AN28" i="82"/>
  <c r="AI37" i="100"/>
  <c r="AN37" i="100"/>
  <c r="AI37" i="96"/>
  <c r="AN37" i="96"/>
  <c r="AI37" i="53"/>
  <c r="AN37" i="53"/>
  <c r="Y29" i="85"/>
  <c r="X29" i="85"/>
  <c r="Z29" i="85" s="1"/>
  <c r="AG31" i="87"/>
  <c r="AP31" i="87" s="1"/>
  <c r="AE31" i="87"/>
  <c r="AF31" i="87"/>
  <c r="AO31" i="87" s="1"/>
  <c r="W32" i="87"/>
  <c r="AI28" i="102"/>
  <c r="AN28" i="102"/>
  <c r="Z38" i="44"/>
  <c r="X34" i="11"/>
  <c r="Y34" i="11"/>
  <c r="Z34" i="11" s="1"/>
  <c r="Z37" i="88"/>
  <c r="AH37" i="92"/>
  <c r="AQ37" i="92" s="1"/>
  <c r="AI39" i="101"/>
  <c r="AN39" i="101"/>
  <c r="AI35" i="13"/>
  <c r="AN35" i="13"/>
  <c r="Y39" i="104"/>
  <c r="X39" i="104"/>
  <c r="Z39" i="104" s="1"/>
  <c r="AH42" i="93"/>
  <c r="AQ42" i="93" s="1"/>
  <c r="Y37" i="84"/>
  <c r="Z37" i="84" s="1"/>
  <c r="X37" i="84"/>
  <c r="AR40" i="46"/>
  <c r="AR32" i="49"/>
  <c r="AR36" i="92"/>
  <c r="Z29" i="94"/>
  <c r="AH33" i="49"/>
  <c r="AQ33" i="49" s="1"/>
  <c r="Y41" i="32"/>
  <c r="X41" i="32"/>
  <c r="Y38" i="54"/>
  <c r="X38" i="54"/>
  <c r="AI30" i="55"/>
  <c r="AN30" i="55"/>
  <c r="X31" i="48"/>
  <c r="Y31" i="48"/>
  <c r="AI30" i="50"/>
  <c r="AN30" i="50"/>
  <c r="AR28" i="94"/>
  <c r="Y38" i="53"/>
  <c r="X38" i="53"/>
  <c r="AR36" i="88"/>
  <c r="AG32" i="91"/>
  <c r="AP32" i="91" s="1"/>
  <c r="W33" i="91"/>
  <c r="AF32" i="91"/>
  <c r="AE32" i="91"/>
  <c r="AN32" i="91" s="1"/>
  <c r="Y29" i="102"/>
  <c r="X29" i="102"/>
  <c r="AH31" i="83"/>
  <c r="AQ31" i="83" s="1"/>
  <c r="Z37" i="92"/>
  <c r="Z42" i="93"/>
  <c r="Y32" i="103"/>
  <c r="X32" i="103"/>
  <c r="AH30" i="10"/>
  <c r="AQ30" i="10" s="1"/>
  <c r="AI34" i="95"/>
  <c r="AN34" i="95"/>
  <c r="AI32" i="43"/>
  <c r="AN32" i="43"/>
  <c r="Y41" i="86"/>
  <c r="X41" i="86"/>
  <c r="Y28" i="90"/>
  <c r="X28" i="90"/>
  <c r="Z28" i="90" s="1"/>
  <c r="AI30" i="48"/>
  <c r="AN30" i="48"/>
  <c r="Y38" i="100"/>
  <c r="X38" i="100"/>
  <c r="Z38" i="100" s="1"/>
  <c r="Z39" i="15" l="1"/>
  <c r="Z38" i="20"/>
  <c r="AF33" i="16"/>
  <c r="AO33" i="16" s="1"/>
  <c r="AI33" i="41"/>
  <c r="AN27" i="90"/>
  <c r="AG33" i="16"/>
  <c r="AP33" i="16" s="1"/>
  <c r="Z32" i="103"/>
  <c r="Z29" i="82"/>
  <c r="Z40" i="101"/>
  <c r="W41" i="101" s="1"/>
  <c r="Z38" i="53"/>
  <c r="AG38" i="53" s="1"/>
  <c r="AP38" i="53" s="1"/>
  <c r="Z38" i="54"/>
  <c r="AF38" i="54" s="1"/>
  <c r="AO38" i="54" s="1"/>
  <c r="Z41" i="32"/>
  <c r="AE41" i="32" s="1"/>
  <c r="AG38" i="100"/>
  <c r="AP38" i="100" s="1"/>
  <c r="AF38" i="100"/>
  <c r="AO38" i="100" s="1"/>
  <c r="W39" i="100"/>
  <c r="AE38" i="100"/>
  <c r="AE32" i="103"/>
  <c r="W33" i="103"/>
  <c r="AG32" i="103"/>
  <c r="AP32" i="103" s="1"/>
  <c r="AF32" i="103"/>
  <c r="AO32" i="103" s="1"/>
  <c r="W38" i="84"/>
  <c r="AG37" i="84"/>
  <c r="AP37" i="84" s="1"/>
  <c r="AF37" i="84"/>
  <c r="AO37" i="84" s="1"/>
  <c r="AE37" i="84"/>
  <c r="AF40" i="101"/>
  <c r="AO40" i="101" s="1"/>
  <c r="AE40" i="101"/>
  <c r="AN40" i="101" s="1"/>
  <c r="AG41" i="32"/>
  <c r="AP41" i="32" s="1"/>
  <c r="W42" i="32"/>
  <c r="AE38" i="53"/>
  <c r="AF38" i="53"/>
  <c r="AO38" i="53" s="1"/>
  <c r="AG35" i="95"/>
  <c r="AP35" i="95" s="1"/>
  <c r="AE35" i="95"/>
  <c r="AN35" i="95" s="1"/>
  <c r="AF35" i="95"/>
  <c r="W36" i="95"/>
  <c r="AG28" i="90"/>
  <c r="AP28" i="90" s="1"/>
  <c r="AE28" i="90"/>
  <c r="W29" i="90"/>
  <c r="AF28" i="90"/>
  <c r="AO28" i="90" s="1"/>
  <c r="AH28" i="90"/>
  <c r="AQ28" i="90" s="1"/>
  <c r="AG42" i="93"/>
  <c r="AP42" i="93" s="1"/>
  <c r="AF42" i="93"/>
  <c r="AO42" i="93" s="1"/>
  <c r="AE42" i="93"/>
  <c r="W43" i="93"/>
  <c r="AI32" i="91"/>
  <c r="AO32" i="91"/>
  <c r="Z31" i="48"/>
  <c r="AH39" i="104"/>
  <c r="AQ39" i="104" s="1"/>
  <c r="AR39" i="101"/>
  <c r="AF37" i="88"/>
  <c r="AO37" i="88" s="1"/>
  <c r="W38" i="88"/>
  <c r="AG37" i="88"/>
  <c r="AP37" i="88" s="1"/>
  <c r="AE37" i="88"/>
  <c r="AR28" i="102"/>
  <c r="AH29" i="85"/>
  <c r="AQ29" i="85" s="1"/>
  <c r="AR37" i="96"/>
  <c r="AR37" i="54"/>
  <c r="AH34" i="41"/>
  <c r="AQ34" i="41" s="1"/>
  <c r="AR31" i="18"/>
  <c r="AR27" i="90"/>
  <c r="AI31" i="83"/>
  <c r="AN31" i="83"/>
  <c r="AR33" i="11"/>
  <c r="AH32" i="18"/>
  <c r="AQ32" i="18" s="1"/>
  <c r="AH38" i="20"/>
  <c r="AQ38" i="20" s="1"/>
  <c r="Y30" i="42"/>
  <c r="X30" i="42"/>
  <c r="AI30" i="10"/>
  <c r="AN30" i="10"/>
  <c r="AF39" i="104"/>
  <c r="AO39" i="104" s="1"/>
  <c r="AG39" i="104"/>
  <c r="W40" i="104"/>
  <c r="AE39" i="104"/>
  <c r="AN39" i="104" s="1"/>
  <c r="AG34" i="11"/>
  <c r="AP34" i="11" s="1"/>
  <c r="W35" i="11"/>
  <c r="AE34" i="11"/>
  <c r="AF34" i="11"/>
  <c r="AO34" i="11" s="1"/>
  <c r="AE29" i="85"/>
  <c r="AN29" i="85" s="1"/>
  <c r="AF29" i="85"/>
  <c r="AO29" i="85" s="1"/>
  <c r="AG29" i="85"/>
  <c r="W30" i="85"/>
  <c r="AR33" i="41"/>
  <c r="Y34" i="49"/>
  <c r="X34" i="49"/>
  <c r="AR38" i="104"/>
  <c r="AR30" i="35"/>
  <c r="Z34" i="41"/>
  <c r="AH27" i="98"/>
  <c r="AQ27" i="98" s="1"/>
  <c r="Y32" i="83"/>
  <c r="X32" i="83"/>
  <c r="AH41" i="105"/>
  <c r="AQ41" i="105" s="1"/>
  <c r="AG32" i="18"/>
  <c r="AP32" i="18" s="1"/>
  <c r="W33" i="18"/>
  <c r="AF32" i="18"/>
  <c r="AO32" i="18" s="1"/>
  <c r="AE32" i="18"/>
  <c r="AE38" i="20"/>
  <c r="W39" i="20"/>
  <c r="AF38" i="20"/>
  <c r="AO38" i="20" s="1"/>
  <c r="AG38" i="20"/>
  <c r="AP38" i="20" s="1"/>
  <c r="AH29" i="102"/>
  <c r="AQ29" i="102" s="1"/>
  <c r="Z29" i="102"/>
  <c r="Y32" i="87"/>
  <c r="X32" i="87"/>
  <c r="Z32" i="87" s="1"/>
  <c r="AR37" i="100"/>
  <c r="AR40" i="32"/>
  <c r="AH39" i="15"/>
  <c r="AQ39" i="15" s="1"/>
  <c r="Y43" i="89"/>
  <c r="X43" i="89"/>
  <c r="AR39" i="47"/>
  <c r="AH29" i="82"/>
  <c r="AQ29" i="82" s="1"/>
  <c r="Y38" i="45"/>
  <c r="X38" i="45"/>
  <c r="AG41" i="46"/>
  <c r="AP41" i="46" s="1"/>
  <c r="AE41" i="46"/>
  <c r="AF41" i="46"/>
  <c r="AO41" i="46" s="1"/>
  <c r="W42" i="46"/>
  <c r="Z27" i="98"/>
  <c r="AR36" i="84"/>
  <c r="AI41" i="52"/>
  <c r="AN41" i="52"/>
  <c r="AR26" i="98"/>
  <c r="AR38" i="15"/>
  <c r="AH31" i="35"/>
  <c r="AQ31" i="35" s="1"/>
  <c r="Z41" i="105"/>
  <c r="AH38" i="100"/>
  <c r="AQ38" i="100" s="1"/>
  <c r="AE37" i="92"/>
  <c r="AG37" i="92"/>
  <c r="AP37" i="92" s="1"/>
  <c r="W38" i="92"/>
  <c r="AF37" i="92"/>
  <c r="AO37" i="92" s="1"/>
  <c r="AH31" i="48"/>
  <c r="AQ31" i="48" s="1"/>
  <c r="AR34" i="95"/>
  <c r="AF29" i="94"/>
  <c r="AO29" i="94" s="1"/>
  <c r="AE29" i="94"/>
  <c r="W30" i="94"/>
  <c r="AG29" i="94"/>
  <c r="AP29" i="94" s="1"/>
  <c r="AH34" i="11"/>
  <c r="AQ34" i="11" s="1"/>
  <c r="AH33" i="43"/>
  <c r="AQ33" i="43" s="1"/>
  <c r="Y32" i="99"/>
  <c r="X32" i="99"/>
  <c r="AE39" i="15"/>
  <c r="AF39" i="15"/>
  <c r="AO39" i="15" s="1"/>
  <c r="W40" i="15"/>
  <c r="AG39" i="15"/>
  <c r="AP39" i="15" s="1"/>
  <c r="AI42" i="89"/>
  <c r="AN42" i="89"/>
  <c r="AH31" i="50"/>
  <c r="AQ31" i="50" s="1"/>
  <c r="AE29" i="82"/>
  <c r="AF29" i="82"/>
  <c r="AO29" i="82" s="1"/>
  <c r="W30" i="82"/>
  <c r="AG29" i="82"/>
  <c r="AP29" i="82" s="1"/>
  <c r="AH36" i="13"/>
  <c r="AQ36" i="13" s="1"/>
  <c r="AR40" i="105"/>
  <c r="Y36" i="51"/>
  <c r="X36" i="51"/>
  <c r="Z31" i="35"/>
  <c r="AH40" i="47"/>
  <c r="AQ40" i="47" s="1"/>
  <c r="AH38" i="96"/>
  <c r="AQ38" i="96" s="1"/>
  <c r="Y34" i="16"/>
  <c r="X34" i="16"/>
  <c r="AR32" i="43"/>
  <c r="Y33" i="91"/>
  <c r="X33" i="91"/>
  <c r="AH41" i="32"/>
  <c r="AQ41" i="32" s="1"/>
  <c r="AH41" i="86"/>
  <c r="AQ41" i="86" s="1"/>
  <c r="AR30" i="55"/>
  <c r="Z41" i="86"/>
  <c r="AH38" i="54"/>
  <c r="AQ38" i="54" s="1"/>
  <c r="AH37" i="84"/>
  <c r="AQ37" i="84" s="1"/>
  <c r="AR35" i="13"/>
  <c r="AE38" i="44"/>
  <c r="AG38" i="44"/>
  <c r="AP38" i="44" s="1"/>
  <c r="AF38" i="44"/>
  <c r="AO38" i="44" s="1"/>
  <c r="W39" i="44"/>
  <c r="AI31" i="87"/>
  <c r="AN31" i="87"/>
  <c r="AR37" i="53"/>
  <c r="AR28" i="82"/>
  <c r="Z33" i="43"/>
  <c r="AI31" i="99"/>
  <c r="AN31" i="99"/>
  <c r="Z31" i="50"/>
  <c r="AI33" i="49"/>
  <c r="AN33" i="49"/>
  <c r="AI37" i="45"/>
  <c r="AN37" i="45"/>
  <c r="Z36" i="13"/>
  <c r="AR40" i="86"/>
  <c r="AH35" i="95"/>
  <c r="AQ35" i="95" s="1"/>
  <c r="AR28" i="85"/>
  <c r="AI35" i="51"/>
  <c r="AN35" i="51"/>
  <c r="AR31" i="103"/>
  <c r="Z40" i="47"/>
  <c r="Z38" i="96"/>
  <c r="Y31" i="10"/>
  <c r="X31" i="10"/>
  <c r="AH32" i="103"/>
  <c r="AQ32" i="103" s="1"/>
  <c r="AR30" i="48"/>
  <c r="AH38" i="53"/>
  <c r="AQ38" i="53" s="1"/>
  <c r="AR30" i="50"/>
  <c r="Z31" i="55"/>
  <c r="AH31" i="55"/>
  <c r="AQ31" i="55" s="1"/>
  <c r="AH40" i="101"/>
  <c r="AQ40" i="101" s="1"/>
  <c r="AR37" i="20"/>
  <c r="AG41" i="97"/>
  <c r="AP41" i="97" s="1"/>
  <c r="AE41" i="97"/>
  <c r="W42" i="97"/>
  <c r="AF41" i="97"/>
  <c r="AO41" i="97" s="1"/>
  <c r="Y42" i="52"/>
  <c r="X42" i="52"/>
  <c r="AI29" i="42"/>
  <c r="AN29" i="42"/>
  <c r="AI33" i="16"/>
  <c r="AN33" i="16"/>
  <c r="W39" i="54" l="1"/>
  <c r="AG38" i="54"/>
  <c r="AP38" i="54" s="1"/>
  <c r="W39" i="53"/>
  <c r="AG40" i="101"/>
  <c r="AE38" i="54"/>
  <c r="AN38" i="54" s="1"/>
  <c r="Z33" i="91"/>
  <c r="AG33" i="91" s="1"/>
  <c r="AP33" i="91" s="1"/>
  <c r="Z38" i="45"/>
  <c r="AF41" i="32"/>
  <c r="AO41" i="32" s="1"/>
  <c r="AE38" i="45"/>
  <c r="AG38" i="45"/>
  <c r="AP38" i="45" s="1"/>
  <c r="W39" i="45"/>
  <c r="AF38" i="45"/>
  <c r="AO38" i="45" s="1"/>
  <c r="AH31" i="10"/>
  <c r="AQ31" i="10" s="1"/>
  <c r="AF36" i="13"/>
  <c r="AO36" i="13" s="1"/>
  <c r="W37" i="13"/>
  <c r="AG36" i="13"/>
  <c r="AP36" i="13" s="1"/>
  <c r="AE36" i="13"/>
  <c r="AG40" i="47"/>
  <c r="AP40" i="47" s="1"/>
  <c r="AF40" i="47"/>
  <c r="AO40" i="47" s="1"/>
  <c r="AE40" i="47"/>
  <c r="W41" i="47"/>
  <c r="AR33" i="49"/>
  <c r="Y39" i="44"/>
  <c r="X39" i="44"/>
  <c r="W34" i="91"/>
  <c r="AF33" i="91"/>
  <c r="AO33" i="91" s="1"/>
  <c r="AH36" i="51"/>
  <c r="AQ36" i="51" s="1"/>
  <c r="Y30" i="82"/>
  <c r="X30" i="82"/>
  <c r="Y40" i="15"/>
  <c r="X40" i="15"/>
  <c r="Y30" i="94"/>
  <c r="X30" i="94"/>
  <c r="Y38" i="92"/>
  <c r="X38" i="92"/>
  <c r="Y42" i="46"/>
  <c r="X42" i="46"/>
  <c r="AR30" i="10"/>
  <c r="Y43" i="93"/>
  <c r="X43" i="93"/>
  <c r="AI28" i="90"/>
  <c r="AN28" i="90"/>
  <c r="AI40" i="101"/>
  <c r="AP40" i="101"/>
  <c r="Y33" i="103"/>
  <c r="X33" i="103"/>
  <c r="AR29" i="42"/>
  <c r="Y42" i="97"/>
  <c r="X42" i="97"/>
  <c r="Z31" i="10"/>
  <c r="AR31" i="99"/>
  <c r="AR33" i="16"/>
  <c r="AG31" i="50"/>
  <c r="AP31" i="50" s="1"/>
  <c r="AF31" i="50"/>
  <c r="AO31" i="50" s="1"/>
  <c r="AE31" i="50"/>
  <c r="W32" i="50"/>
  <c r="Z36" i="51"/>
  <c r="AI29" i="94"/>
  <c r="AN29" i="94"/>
  <c r="AR41" i="52"/>
  <c r="Y33" i="18"/>
  <c r="X33" i="18"/>
  <c r="AH30" i="42"/>
  <c r="AQ30" i="42" s="1"/>
  <c r="AI42" i="93"/>
  <c r="AN42" i="93"/>
  <c r="Y42" i="32"/>
  <c r="X42" i="32"/>
  <c r="X41" i="101"/>
  <c r="Y41" i="101"/>
  <c r="AI32" i="103"/>
  <c r="AN32" i="103"/>
  <c r="AI29" i="82"/>
  <c r="AN29" i="82"/>
  <c r="AI39" i="15"/>
  <c r="AN39" i="15"/>
  <c r="AI37" i="92"/>
  <c r="AN37" i="92"/>
  <c r="AF41" i="105"/>
  <c r="AO41" i="105" s="1"/>
  <c r="W42" i="105"/>
  <c r="AE41" i="105"/>
  <c r="AG41" i="105"/>
  <c r="AP41" i="105" s="1"/>
  <c r="AI41" i="46"/>
  <c r="AN41" i="46"/>
  <c r="AH43" i="89"/>
  <c r="AQ43" i="89" s="1"/>
  <c r="AH32" i="87"/>
  <c r="AQ32" i="87" s="1"/>
  <c r="Y39" i="20"/>
  <c r="X39" i="20"/>
  <c r="Z39" i="20" s="1"/>
  <c r="AH32" i="83"/>
  <c r="AQ32" i="83" s="1"/>
  <c r="Y40" i="104"/>
  <c r="X40" i="104"/>
  <c r="Z30" i="42"/>
  <c r="AF31" i="48"/>
  <c r="AO31" i="48" s="1"/>
  <c r="AG31" i="48"/>
  <c r="AP31" i="48" s="1"/>
  <c r="W32" i="48"/>
  <c r="AE31" i="48"/>
  <c r="Y39" i="53"/>
  <c r="X39" i="53"/>
  <c r="Y38" i="84"/>
  <c r="X38" i="84"/>
  <c r="AI38" i="100"/>
  <c r="AN38" i="100"/>
  <c r="AR42" i="89"/>
  <c r="AH32" i="99"/>
  <c r="AQ32" i="99" s="1"/>
  <c r="Z43" i="89"/>
  <c r="W33" i="87"/>
  <c r="AG32" i="87"/>
  <c r="AP32" i="87" s="1"/>
  <c r="AF32" i="87"/>
  <c r="AO32" i="87" s="1"/>
  <c r="AE32" i="87"/>
  <c r="AI38" i="20"/>
  <c r="AN38" i="20"/>
  <c r="Z32" i="83"/>
  <c r="AH34" i="49"/>
  <c r="AQ34" i="49" s="1"/>
  <c r="Y30" i="85"/>
  <c r="X30" i="85"/>
  <c r="Z30" i="85" s="1"/>
  <c r="AI34" i="11"/>
  <c r="AN34" i="11"/>
  <c r="AI39" i="104"/>
  <c r="AP39" i="104"/>
  <c r="AI37" i="88"/>
  <c r="AN37" i="88"/>
  <c r="X36" i="95"/>
  <c r="Y36" i="95"/>
  <c r="AI38" i="54"/>
  <c r="Y39" i="100"/>
  <c r="X39" i="100"/>
  <c r="Z39" i="100" s="1"/>
  <c r="AI38" i="44"/>
  <c r="AN38" i="44"/>
  <c r="AR35" i="51"/>
  <c r="AR37" i="45"/>
  <c r="W34" i="43"/>
  <c r="AG33" i="43"/>
  <c r="AP33" i="43" s="1"/>
  <c r="AF33" i="43"/>
  <c r="AO33" i="43" s="1"/>
  <c r="AE33" i="43"/>
  <c r="AR31" i="87"/>
  <c r="AF41" i="86"/>
  <c r="AO41" i="86" s="1"/>
  <c r="AE41" i="86"/>
  <c r="AG41" i="86"/>
  <c r="AP41" i="86" s="1"/>
  <c r="W42" i="86"/>
  <c r="AH34" i="16"/>
  <c r="AQ34" i="16" s="1"/>
  <c r="Z32" i="99"/>
  <c r="W28" i="98"/>
  <c r="AF27" i="98"/>
  <c r="AO27" i="98" s="1"/>
  <c r="AE27" i="98"/>
  <c r="AG27" i="98"/>
  <c r="AP27" i="98" s="1"/>
  <c r="AH38" i="45"/>
  <c r="AQ38" i="45" s="1"/>
  <c r="AE34" i="41"/>
  <c r="AF34" i="41"/>
  <c r="AO34" i="41" s="1"/>
  <c r="W35" i="41"/>
  <c r="AG34" i="41"/>
  <c r="AP34" i="41" s="1"/>
  <c r="Z34" i="49"/>
  <c r="AI29" i="85"/>
  <c r="AP29" i="85"/>
  <c r="Y35" i="11"/>
  <c r="X35" i="11"/>
  <c r="AR32" i="91"/>
  <c r="AI35" i="95"/>
  <c r="AO35" i="95"/>
  <c r="AI41" i="32"/>
  <c r="AN41" i="32"/>
  <c r="AH42" i="52"/>
  <c r="AQ42" i="52" s="1"/>
  <c r="AI41" i="97"/>
  <c r="AN41" i="97"/>
  <c r="Z42" i="52"/>
  <c r="AE31" i="55"/>
  <c r="W32" i="55"/>
  <c r="AF31" i="55"/>
  <c r="AO31" i="55" s="1"/>
  <c r="AG31" i="55"/>
  <c r="AP31" i="55" s="1"/>
  <c r="W39" i="96"/>
  <c r="AG38" i="96"/>
  <c r="AP38" i="96" s="1"/>
  <c r="AE38" i="96"/>
  <c r="AF38" i="96"/>
  <c r="AO38" i="96" s="1"/>
  <c r="AH33" i="91"/>
  <c r="AQ33" i="91" s="1"/>
  <c r="Z34" i="16"/>
  <c r="AE31" i="35"/>
  <c r="AF31" i="35"/>
  <c r="AO31" i="35" s="1"/>
  <c r="AG31" i="35"/>
  <c r="AP31" i="35" s="1"/>
  <c r="W32" i="35"/>
  <c r="W30" i="102"/>
  <c r="AG29" i="102"/>
  <c r="AP29" i="102" s="1"/>
  <c r="AF29" i="102"/>
  <c r="AO29" i="102" s="1"/>
  <c r="AE29" i="102"/>
  <c r="AI32" i="18"/>
  <c r="AN32" i="18"/>
  <c r="AR31" i="83"/>
  <c r="Y38" i="88"/>
  <c r="X38" i="88"/>
  <c r="Y29" i="90"/>
  <c r="X29" i="90"/>
  <c r="AI38" i="53"/>
  <c r="AN38" i="53"/>
  <c r="AI37" i="84"/>
  <c r="AN37" i="84"/>
  <c r="Y39" i="54"/>
  <c r="X39" i="54"/>
  <c r="Z39" i="54" s="1"/>
  <c r="Z39" i="44" l="1"/>
  <c r="Z33" i="18"/>
  <c r="AE33" i="91"/>
  <c r="Z43" i="93"/>
  <c r="W44" i="93" s="1"/>
  <c r="Z42" i="97"/>
  <c r="AG42" i="97" s="1"/>
  <c r="AP42" i="97" s="1"/>
  <c r="AE39" i="44"/>
  <c r="AF39" i="44"/>
  <c r="AO39" i="44" s="1"/>
  <c r="AG39" i="44"/>
  <c r="AP39" i="44" s="1"/>
  <c r="W40" i="44"/>
  <c r="AF43" i="93"/>
  <c r="AO43" i="93" s="1"/>
  <c r="AG43" i="93"/>
  <c r="AP43" i="93" s="1"/>
  <c r="AG33" i="18"/>
  <c r="AP33" i="18" s="1"/>
  <c r="W34" i="18"/>
  <c r="AF33" i="18"/>
  <c r="AO33" i="18" s="1"/>
  <c r="AE33" i="18"/>
  <c r="W43" i="52"/>
  <c r="AF42" i="52"/>
  <c r="AO42" i="52" s="1"/>
  <c r="AE42" i="52"/>
  <c r="AG42" i="52"/>
  <c r="AP42" i="52" s="1"/>
  <c r="AI31" i="35"/>
  <c r="AN31" i="35"/>
  <c r="AR37" i="84"/>
  <c r="AH38" i="88"/>
  <c r="AQ38" i="88" s="1"/>
  <c r="AR32" i="18"/>
  <c r="AH39" i="54"/>
  <c r="AQ39" i="54" s="1"/>
  <c r="AR38" i="53"/>
  <c r="AI29" i="102"/>
  <c r="AN29" i="102"/>
  <c r="AI31" i="55"/>
  <c r="AN31" i="55"/>
  <c r="AR35" i="95"/>
  <c r="AG32" i="99"/>
  <c r="AP32" i="99" s="1"/>
  <c r="AE32" i="99"/>
  <c r="AF32" i="99"/>
  <c r="AO32" i="99" s="1"/>
  <c r="W33" i="99"/>
  <c r="AH39" i="100"/>
  <c r="AQ39" i="100" s="1"/>
  <c r="AR38" i="20"/>
  <c r="W44" i="89"/>
  <c r="AF43" i="89"/>
  <c r="AO43" i="89" s="1"/>
  <c r="AE43" i="89"/>
  <c r="AG43" i="89"/>
  <c r="AP43" i="89" s="1"/>
  <c r="Y32" i="48"/>
  <c r="X32" i="48"/>
  <c r="AH39" i="20"/>
  <c r="AQ39" i="20" s="1"/>
  <c r="Y42" i="105"/>
  <c r="X42" i="105"/>
  <c r="AH41" i="101"/>
  <c r="AQ41" i="101" s="1"/>
  <c r="W37" i="51"/>
  <c r="AG36" i="51"/>
  <c r="AP36" i="51" s="1"/>
  <c r="AE36" i="51"/>
  <c r="AF36" i="51"/>
  <c r="AO36" i="51" s="1"/>
  <c r="AI40" i="47"/>
  <c r="AN40" i="47"/>
  <c r="Y37" i="13"/>
  <c r="X37" i="13"/>
  <c r="AR29" i="85"/>
  <c r="AI34" i="41"/>
  <c r="AR34" i="41" s="1"/>
  <c r="AN34" i="41"/>
  <c r="Y42" i="86"/>
  <c r="X42" i="86"/>
  <c r="AE39" i="100"/>
  <c r="W40" i="100"/>
  <c r="AF39" i="100"/>
  <c r="AO39" i="100" s="1"/>
  <c r="AG39" i="100"/>
  <c r="AP39" i="100" s="1"/>
  <c r="AH36" i="95"/>
  <c r="AQ36" i="95" s="1"/>
  <c r="AR34" i="11"/>
  <c r="AH39" i="53"/>
  <c r="AQ39" i="53" s="1"/>
  <c r="W40" i="20"/>
  <c r="AG39" i="20"/>
  <c r="AP39" i="20" s="1"/>
  <c r="AF39" i="20"/>
  <c r="AO39" i="20" s="1"/>
  <c r="AE39" i="20"/>
  <c r="AR29" i="82"/>
  <c r="AH42" i="32"/>
  <c r="AQ42" i="32" s="1"/>
  <c r="AH38" i="92"/>
  <c r="AQ38" i="92" s="1"/>
  <c r="AH40" i="15"/>
  <c r="AQ40" i="15" s="1"/>
  <c r="W40" i="54"/>
  <c r="AE39" i="54"/>
  <c r="AF39" i="54"/>
  <c r="AO39" i="54" s="1"/>
  <c r="AG39" i="54"/>
  <c r="AP39" i="54" s="1"/>
  <c r="W35" i="49"/>
  <c r="AG34" i="49"/>
  <c r="AP34" i="49" s="1"/>
  <c r="AF34" i="49"/>
  <c r="AO34" i="49" s="1"/>
  <c r="AE34" i="49"/>
  <c r="AI33" i="43"/>
  <c r="AN33" i="43"/>
  <c r="AH30" i="85"/>
  <c r="AQ30" i="85" s="1"/>
  <c r="AI32" i="87"/>
  <c r="AN32" i="87"/>
  <c r="Z39" i="53"/>
  <c r="AR41" i="46"/>
  <c r="Z42" i="32"/>
  <c r="Y32" i="50"/>
  <c r="X32" i="50"/>
  <c r="AR40" i="101"/>
  <c r="Z38" i="92"/>
  <c r="Z40" i="15"/>
  <c r="Y34" i="91"/>
  <c r="X34" i="91"/>
  <c r="AH29" i="90"/>
  <c r="AQ29" i="90" s="1"/>
  <c r="W35" i="16"/>
  <c r="AF34" i="16"/>
  <c r="AO34" i="16" s="1"/>
  <c r="AG34" i="16"/>
  <c r="AP34" i="16" s="1"/>
  <c r="AE34" i="16"/>
  <c r="AR41" i="97"/>
  <c r="AH35" i="11"/>
  <c r="AQ35" i="11" s="1"/>
  <c r="AI27" i="98"/>
  <c r="AN27" i="98"/>
  <c r="AI41" i="86"/>
  <c r="AN41" i="86"/>
  <c r="AR37" i="88"/>
  <c r="W31" i="85"/>
  <c r="AG30" i="85"/>
  <c r="AP30" i="85" s="1"/>
  <c r="AE30" i="85"/>
  <c r="AF30" i="85"/>
  <c r="AO30" i="85" s="1"/>
  <c r="AR38" i="100"/>
  <c r="W31" i="42"/>
  <c r="AF30" i="42"/>
  <c r="AO30" i="42" s="1"/>
  <c r="AG30" i="42"/>
  <c r="AP30" i="42" s="1"/>
  <c r="AE30" i="42"/>
  <c r="AR37" i="92"/>
  <c r="AR32" i="103"/>
  <c r="AI31" i="50"/>
  <c r="AN31" i="50"/>
  <c r="AI33" i="91"/>
  <c r="AN33" i="91"/>
  <c r="Y39" i="45"/>
  <c r="X39" i="45"/>
  <c r="Y39" i="96"/>
  <c r="X39" i="96"/>
  <c r="Y30" i="102"/>
  <c r="X30" i="102"/>
  <c r="Z30" i="102" s="1"/>
  <c r="AR41" i="32"/>
  <c r="AR38" i="54"/>
  <c r="AE32" i="83"/>
  <c r="W33" i="83"/>
  <c r="AG32" i="83"/>
  <c r="AP32" i="83" s="1"/>
  <c r="AF32" i="83"/>
  <c r="AO32" i="83" s="1"/>
  <c r="AH38" i="84"/>
  <c r="AQ38" i="84" s="1"/>
  <c r="AH40" i="104"/>
  <c r="AQ40" i="104" s="1"/>
  <c r="Z41" i="101"/>
  <c r="AE31" i="10"/>
  <c r="AG31" i="10"/>
  <c r="AP31" i="10" s="1"/>
  <c r="W32" i="10"/>
  <c r="AF31" i="10"/>
  <c r="AO31" i="10" s="1"/>
  <c r="AH33" i="103"/>
  <c r="AQ33" i="103" s="1"/>
  <c r="AR28" i="90"/>
  <c r="AH42" i="46"/>
  <c r="AQ42" i="46" s="1"/>
  <c r="AH30" i="94"/>
  <c r="AQ30" i="94" s="1"/>
  <c r="AH30" i="82"/>
  <c r="AQ30" i="82" s="1"/>
  <c r="AI36" i="13"/>
  <c r="AN36" i="13"/>
  <c r="Z29" i="90"/>
  <c r="Z35" i="11"/>
  <c r="Z38" i="88"/>
  <c r="Y32" i="35"/>
  <c r="X32" i="35"/>
  <c r="AI38" i="96"/>
  <c r="AN38" i="96"/>
  <c r="Y32" i="55"/>
  <c r="X32" i="55"/>
  <c r="Y35" i="41"/>
  <c r="X35" i="41"/>
  <c r="Y28" i="98"/>
  <c r="X28" i="98"/>
  <c r="Z28" i="98" s="1"/>
  <c r="Y34" i="43"/>
  <c r="X34" i="43"/>
  <c r="AR38" i="44"/>
  <c r="Z36" i="95"/>
  <c r="AR39" i="104"/>
  <c r="Y33" i="87"/>
  <c r="X33" i="87"/>
  <c r="Z38" i="84"/>
  <c r="AI31" i="48"/>
  <c r="AN31" i="48"/>
  <c r="Z40" i="104"/>
  <c r="AI41" i="105"/>
  <c r="AN41" i="105"/>
  <c r="AR39" i="15"/>
  <c r="AR42" i="93"/>
  <c r="AH33" i="18"/>
  <c r="AQ33" i="18" s="1"/>
  <c r="AR29" i="94"/>
  <c r="AH42" i="97"/>
  <c r="AQ42" i="97" s="1"/>
  <c r="Z33" i="103"/>
  <c r="AH43" i="93"/>
  <c r="AQ43" i="93" s="1"/>
  <c r="Z42" i="46"/>
  <c r="Z30" i="94"/>
  <c r="Z30" i="82"/>
  <c r="AH39" i="44"/>
  <c r="AQ39" i="44" s="1"/>
  <c r="Y41" i="47"/>
  <c r="X41" i="47"/>
  <c r="AI38" i="45"/>
  <c r="AN38" i="45"/>
  <c r="W43" i="97" l="1"/>
  <c r="AE43" i="93"/>
  <c r="AE42" i="97"/>
  <c r="Z34" i="91"/>
  <c r="AF42" i="97"/>
  <c r="AO42" i="97" s="1"/>
  <c r="Z39" i="45"/>
  <c r="AE39" i="45" s="1"/>
  <c r="Z35" i="41"/>
  <c r="Z34" i="43"/>
  <c r="AF34" i="43" s="1"/>
  <c r="AO34" i="43" s="1"/>
  <c r="Z32" i="35"/>
  <c r="AG32" i="35" s="1"/>
  <c r="AP32" i="35" s="1"/>
  <c r="W35" i="43"/>
  <c r="AG34" i="43"/>
  <c r="AP34" i="43" s="1"/>
  <c r="AE34" i="43"/>
  <c r="W40" i="45"/>
  <c r="AG39" i="45"/>
  <c r="AP39" i="45" s="1"/>
  <c r="W36" i="41"/>
  <c r="AE35" i="41"/>
  <c r="AF35" i="41"/>
  <c r="AO35" i="41" s="1"/>
  <c r="AG35" i="41"/>
  <c r="AP35" i="41" s="1"/>
  <c r="W33" i="35"/>
  <c r="AE32" i="35"/>
  <c r="AF32" i="35"/>
  <c r="AO32" i="35" s="1"/>
  <c r="W31" i="102"/>
  <c r="AG30" i="102"/>
  <c r="AP30" i="102" s="1"/>
  <c r="AF30" i="102"/>
  <c r="AO30" i="102" s="1"/>
  <c r="AE30" i="102"/>
  <c r="W39" i="84"/>
  <c r="AG38" i="84"/>
  <c r="AP38" i="84" s="1"/>
  <c r="AE38" i="84"/>
  <c r="AF38" i="84"/>
  <c r="AO38" i="84" s="1"/>
  <c r="AG36" i="95"/>
  <c r="AP36" i="95" s="1"/>
  <c r="W37" i="95"/>
  <c r="AF36" i="95"/>
  <c r="AO36" i="95" s="1"/>
  <c r="AE36" i="95"/>
  <c r="AH28" i="98"/>
  <c r="AQ28" i="98" s="1"/>
  <c r="Z32" i="55"/>
  <c r="AH32" i="55"/>
  <c r="AQ32" i="55" s="1"/>
  <c r="Y32" i="10"/>
  <c r="X32" i="10"/>
  <c r="AI32" i="83"/>
  <c r="AN32" i="83"/>
  <c r="AI34" i="16"/>
  <c r="AN34" i="16"/>
  <c r="AE40" i="15"/>
  <c r="W41" i="15"/>
  <c r="AF40" i="15"/>
  <c r="AO40" i="15" s="1"/>
  <c r="AG40" i="15"/>
  <c r="AP40" i="15" s="1"/>
  <c r="AR32" i="87"/>
  <c r="Y35" i="49"/>
  <c r="X35" i="49"/>
  <c r="AI39" i="20"/>
  <c r="AR39" i="20" s="1"/>
  <c r="AN39" i="20"/>
  <c r="AI43" i="93"/>
  <c r="AN43" i="93"/>
  <c r="AI39" i="44"/>
  <c r="AN39" i="44"/>
  <c r="AH41" i="47"/>
  <c r="AQ41" i="47" s="1"/>
  <c r="AI30" i="85"/>
  <c r="AN30" i="85"/>
  <c r="AR41" i="86"/>
  <c r="W39" i="92"/>
  <c r="AE38" i="92"/>
  <c r="AG38" i="92"/>
  <c r="AP38" i="92" s="1"/>
  <c r="AF38" i="92"/>
  <c r="AO38" i="92" s="1"/>
  <c r="AE42" i="32"/>
  <c r="AF42" i="32"/>
  <c r="AO42" i="32" s="1"/>
  <c r="W43" i="32"/>
  <c r="AG42" i="32"/>
  <c r="AP42" i="32" s="1"/>
  <c r="AR33" i="43"/>
  <c r="Y40" i="100"/>
  <c r="X40" i="100"/>
  <c r="Y37" i="51"/>
  <c r="X37" i="51"/>
  <c r="Z37" i="51" s="1"/>
  <c r="AH42" i="105"/>
  <c r="AQ42" i="105" s="1"/>
  <c r="Y33" i="99"/>
  <c r="X33" i="99"/>
  <c r="AI42" i="52"/>
  <c r="AN42" i="52"/>
  <c r="Y34" i="18"/>
  <c r="X34" i="18"/>
  <c r="Y44" i="93"/>
  <c r="X44" i="93"/>
  <c r="Z41" i="47"/>
  <c r="AE30" i="82"/>
  <c r="AN30" i="82" s="1"/>
  <c r="AG30" i="82"/>
  <c r="AP30" i="82" s="1"/>
  <c r="W31" i="82"/>
  <c r="AF30" i="82"/>
  <c r="W43" i="46"/>
  <c r="AE42" i="46"/>
  <c r="AG42" i="46"/>
  <c r="AP42" i="46" s="1"/>
  <c r="AF42" i="46"/>
  <c r="AO42" i="46" s="1"/>
  <c r="AI31" i="10"/>
  <c r="AN31" i="10"/>
  <c r="AH39" i="96"/>
  <c r="AQ39" i="96" s="1"/>
  <c r="Y31" i="42"/>
  <c r="X31" i="42"/>
  <c r="Z31" i="42" s="1"/>
  <c r="AI39" i="100"/>
  <c r="AN39" i="100"/>
  <c r="AR40" i="47"/>
  <c r="Z42" i="105"/>
  <c r="AI43" i="89"/>
  <c r="AN43" i="89"/>
  <c r="AR31" i="55"/>
  <c r="AN42" i="97"/>
  <c r="AE30" i="94"/>
  <c r="W31" i="94"/>
  <c r="AF30" i="94"/>
  <c r="AO30" i="94" s="1"/>
  <c r="AG30" i="94"/>
  <c r="AP30" i="94" s="1"/>
  <c r="AH33" i="87"/>
  <c r="AQ33" i="87" s="1"/>
  <c r="AF28" i="98"/>
  <c r="AO28" i="98" s="1"/>
  <c r="AE28" i="98"/>
  <c r="AG28" i="98"/>
  <c r="AP28" i="98" s="1"/>
  <c r="W29" i="98"/>
  <c r="W39" i="88"/>
  <c r="AF38" i="88"/>
  <c r="AO38" i="88" s="1"/>
  <c r="AG38" i="88"/>
  <c r="AP38" i="88" s="1"/>
  <c r="AE38" i="88"/>
  <c r="W34" i="103"/>
  <c r="AE33" i="103"/>
  <c r="AF33" i="103"/>
  <c r="AO33" i="103" s="1"/>
  <c r="AG33" i="103"/>
  <c r="AP33" i="103" s="1"/>
  <c r="AR41" i="105"/>
  <c r="Z33" i="87"/>
  <c r="AG35" i="11"/>
  <c r="AP35" i="11" s="1"/>
  <c r="AF35" i="11"/>
  <c r="AO35" i="11" s="1"/>
  <c r="W36" i="11"/>
  <c r="AE35" i="11"/>
  <c r="AR38" i="45"/>
  <c r="AF40" i="104"/>
  <c r="AO40" i="104" s="1"/>
  <c r="AG40" i="104"/>
  <c r="AP40" i="104" s="1"/>
  <c r="AE40" i="104"/>
  <c r="W41" i="104"/>
  <c r="AH34" i="43"/>
  <c r="AQ34" i="43" s="1"/>
  <c r="AH35" i="41"/>
  <c r="AQ35" i="41" s="1"/>
  <c r="AR38" i="96"/>
  <c r="AG29" i="90"/>
  <c r="AP29" i="90" s="1"/>
  <c r="AE29" i="90"/>
  <c r="W30" i="90"/>
  <c r="AF29" i="90"/>
  <c r="AO29" i="90" s="1"/>
  <c r="AG41" i="101"/>
  <c r="AP41" i="101" s="1"/>
  <c r="AF41" i="101"/>
  <c r="AO41" i="101" s="1"/>
  <c r="AE41" i="101"/>
  <c r="W42" i="101"/>
  <c r="Z39" i="96"/>
  <c r="AR33" i="91"/>
  <c r="Y31" i="85"/>
  <c r="X31" i="85"/>
  <c r="AR27" i="98"/>
  <c r="Y35" i="16"/>
  <c r="X35" i="16"/>
  <c r="AH34" i="91"/>
  <c r="AQ34" i="91" s="1"/>
  <c r="AI34" i="49"/>
  <c r="AN34" i="49"/>
  <c r="Y40" i="20"/>
  <c r="X40" i="20"/>
  <c r="AH42" i="86"/>
  <c r="AQ42" i="86" s="1"/>
  <c r="AH32" i="48"/>
  <c r="AQ32" i="48" s="1"/>
  <c r="AI32" i="99"/>
  <c r="AN32" i="99"/>
  <c r="Y43" i="52"/>
  <c r="X43" i="52"/>
  <c r="Z43" i="52" s="1"/>
  <c r="Y40" i="44"/>
  <c r="X40" i="44"/>
  <c r="AH32" i="35"/>
  <c r="AQ32" i="35" s="1"/>
  <c r="AF34" i="91"/>
  <c r="AO34" i="91" s="1"/>
  <c r="W35" i="91"/>
  <c r="AE34" i="91"/>
  <c r="AG34" i="91"/>
  <c r="AP34" i="91" s="1"/>
  <c r="AH32" i="50"/>
  <c r="AQ32" i="50" s="1"/>
  <c r="W40" i="53"/>
  <c r="AG39" i="53"/>
  <c r="AP39" i="53" s="1"/>
  <c r="AF39" i="53"/>
  <c r="AO39" i="53" s="1"/>
  <c r="AE39" i="53"/>
  <c r="AI39" i="54"/>
  <c r="AN39" i="54"/>
  <c r="Z42" i="86"/>
  <c r="AH37" i="13"/>
  <c r="AQ37" i="13" s="1"/>
  <c r="Z32" i="48"/>
  <c r="Y44" i="89"/>
  <c r="X44" i="89"/>
  <c r="Z44" i="89" s="1"/>
  <c r="AR29" i="102"/>
  <c r="AR31" i="35"/>
  <c r="AR31" i="48"/>
  <c r="AR36" i="13"/>
  <c r="Y33" i="83"/>
  <c r="X33" i="83"/>
  <c r="Z33" i="83" s="1"/>
  <c r="AH30" i="102"/>
  <c r="AQ30" i="102" s="1"/>
  <c r="AH39" i="45"/>
  <c r="AQ39" i="45" s="1"/>
  <c r="AR31" i="50"/>
  <c r="AI30" i="42"/>
  <c r="AN30" i="42"/>
  <c r="Z32" i="50"/>
  <c r="Y40" i="54"/>
  <c r="X40" i="54"/>
  <c r="Z37" i="13"/>
  <c r="AI36" i="51"/>
  <c r="AN36" i="51"/>
  <c r="AI33" i="18"/>
  <c r="AN33" i="18"/>
  <c r="Y43" i="97"/>
  <c r="X43" i="97"/>
  <c r="Z40" i="54" l="1"/>
  <c r="Z31" i="85"/>
  <c r="Z33" i="99"/>
  <c r="AI42" i="97"/>
  <c r="AF39" i="45"/>
  <c r="AO39" i="45" s="1"/>
  <c r="Z32" i="10"/>
  <c r="AE32" i="10" s="1"/>
  <c r="Z35" i="16"/>
  <c r="Z34" i="18"/>
  <c r="W35" i="18" s="1"/>
  <c r="AG34" i="18"/>
  <c r="AP34" i="18" s="1"/>
  <c r="AE34" i="18"/>
  <c r="AG32" i="10"/>
  <c r="AP32" i="10" s="1"/>
  <c r="AF32" i="10"/>
  <c r="AO32" i="10" s="1"/>
  <c r="AF44" i="89"/>
  <c r="AO44" i="89" s="1"/>
  <c r="AE44" i="89"/>
  <c r="AG44" i="89"/>
  <c r="AP44" i="89" s="1"/>
  <c r="W45" i="89"/>
  <c r="W36" i="16"/>
  <c r="AF35" i="16"/>
  <c r="AO35" i="16" s="1"/>
  <c r="AE35" i="16"/>
  <c r="AG35" i="16"/>
  <c r="AP35" i="16" s="1"/>
  <c r="AE31" i="42"/>
  <c r="AF31" i="42"/>
  <c r="AO31" i="42" s="1"/>
  <c r="W32" i="42"/>
  <c r="AG31" i="42"/>
  <c r="AP31" i="42" s="1"/>
  <c r="AH40" i="44"/>
  <c r="AQ40" i="44" s="1"/>
  <c r="AH40" i="20"/>
  <c r="AQ40" i="20" s="1"/>
  <c r="Y36" i="41"/>
  <c r="X36" i="41"/>
  <c r="W33" i="50"/>
  <c r="AE32" i="50"/>
  <c r="AG32" i="50"/>
  <c r="AP32" i="50" s="1"/>
  <c r="AF32" i="50"/>
  <c r="AO32" i="50" s="1"/>
  <c r="Y40" i="53"/>
  <c r="X40" i="53"/>
  <c r="AH43" i="97"/>
  <c r="AQ43" i="97" s="1"/>
  <c r="AR36" i="51"/>
  <c r="AG43" i="52"/>
  <c r="AP43" i="52" s="1"/>
  <c r="AF43" i="52"/>
  <c r="AE43" i="52"/>
  <c r="AN43" i="52" s="1"/>
  <c r="W44" i="52"/>
  <c r="AH40" i="54"/>
  <c r="AQ40" i="54" s="1"/>
  <c r="AH33" i="83"/>
  <c r="AQ33" i="83" s="1"/>
  <c r="AI39" i="53"/>
  <c r="AN39" i="53"/>
  <c r="X35" i="91"/>
  <c r="Y35" i="91"/>
  <c r="AI41" i="101"/>
  <c r="AN41" i="101"/>
  <c r="AI29" i="90"/>
  <c r="AN29" i="90"/>
  <c r="AI28" i="98"/>
  <c r="AN28" i="98"/>
  <c r="AF42" i="105"/>
  <c r="AO42" i="105" s="1"/>
  <c r="W43" i="105"/>
  <c r="AG42" i="105"/>
  <c r="AP42" i="105" s="1"/>
  <c r="AE42" i="105"/>
  <c r="AI42" i="46"/>
  <c r="AN42" i="46"/>
  <c r="AH37" i="51"/>
  <c r="AQ37" i="51" s="1"/>
  <c r="AI42" i="32"/>
  <c r="AN42" i="32"/>
  <c r="AR43" i="93"/>
  <c r="AI40" i="15"/>
  <c r="AN40" i="15"/>
  <c r="AI30" i="102"/>
  <c r="AN30" i="102"/>
  <c r="AI35" i="41"/>
  <c r="AN35" i="41"/>
  <c r="AN39" i="45"/>
  <c r="AR33" i="18"/>
  <c r="AE32" i="48"/>
  <c r="W33" i="48"/>
  <c r="AG32" i="48"/>
  <c r="AP32" i="48" s="1"/>
  <c r="AF32" i="48"/>
  <c r="AO32" i="48" s="1"/>
  <c r="AF42" i="86"/>
  <c r="AO42" i="86" s="1"/>
  <c r="AG42" i="86"/>
  <c r="AP42" i="86" s="1"/>
  <c r="W43" i="86"/>
  <c r="AE42" i="86"/>
  <c r="Z40" i="44"/>
  <c r="AR32" i="99"/>
  <c r="Z40" i="20"/>
  <c r="W34" i="87"/>
  <c r="AG33" i="87"/>
  <c r="AP33" i="87" s="1"/>
  <c r="AF33" i="87"/>
  <c r="AO33" i="87" s="1"/>
  <c r="AE33" i="87"/>
  <c r="AI33" i="103"/>
  <c r="AN33" i="103"/>
  <c r="Y39" i="88"/>
  <c r="X39" i="88"/>
  <c r="AR31" i="10"/>
  <c r="AH44" i="93"/>
  <c r="AQ44" i="93" s="1"/>
  <c r="AR34" i="16"/>
  <c r="AI36" i="95"/>
  <c r="AN36" i="95"/>
  <c r="AI38" i="84"/>
  <c r="AN38" i="84"/>
  <c r="Y33" i="35"/>
  <c r="X33" i="35"/>
  <c r="AG40" i="54"/>
  <c r="AP40" i="54" s="1"/>
  <c r="W41" i="54"/>
  <c r="AF40" i="54"/>
  <c r="AO40" i="54" s="1"/>
  <c r="AE40" i="54"/>
  <c r="AF33" i="83"/>
  <c r="AO33" i="83" s="1"/>
  <c r="AE33" i="83"/>
  <c r="W34" i="83"/>
  <c r="AG33" i="83"/>
  <c r="AP33" i="83" s="1"/>
  <c r="W38" i="51"/>
  <c r="AG37" i="51"/>
  <c r="AP37" i="51" s="1"/>
  <c r="AF37" i="51"/>
  <c r="AO37" i="51" s="1"/>
  <c r="AE37" i="51"/>
  <c r="AF39" i="96"/>
  <c r="AO39" i="96" s="1"/>
  <c r="W40" i="96"/>
  <c r="AE39" i="96"/>
  <c r="AG39" i="96"/>
  <c r="AP39" i="96" s="1"/>
  <c r="Y41" i="104"/>
  <c r="X41" i="104"/>
  <c r="Y34" i="103"/>
  <c r="Z34" i="103" s="1"/>
  <c r="X34" i="103"/>
  <c r="AI30" i="82"/>
  <c r="AO30" i="82"/>
  <c r="Z44" i="93"/>
  <c r="AR42" i="52"/>
  <c r="AH40" i="100"/>
  <c r="AQ40" i="100" s="1"/>
  <c r="AR30" i="85"/>
  <c r="AH35" i="49"/>
  <c r="AQ35" i="49" s="1"/>
  <c r="Y31" i="102"/>
  <c r="X31" i="102"/>
  <c r="AI34" i="43"/>
  <c r="AN34" i="43"/>
  <c r="Y43" i="46"/>
  <c r="X43" i="46"/>
  <c r="AI32" i="35"/>
  <c r="AN32" i="35"/>
  <c r="AR39" i="54"/>
  <c r="AH43" i="52"/>
  <c r="AQ43" i="52" s="1"/>
  <c r="AH31" i="85"/>
  <c r="AQ31" i="85" s="1"/>
  <c r="AI40" i="104"/>
  <c r="AN40" i="104"/>
  <c r="AI35" i="11"/>
  <c r="AN35" i="11"/>
  <c r="Y29" i="98"/>
  <c r="X29" i="98"/>
  <c r="Y31" i="94"/>
  <c r="X31" i="94"/>
  <c r="AR39" i="100"/>
  <c r="X31" i="82"/>
  <c r="Y31" i="82"/>
  <c r="AH33" i="99"/>
  <c r="AQ33" i="99" s="1"/>
  <c r="Z40" i="100"/>
  <c r="Y43" i="32"/>
  <c r="X43" i="32"/>
  <c r="Z43" i="32" s="1"/>
  <c r="AI38" i="92"/>
  <c r="AN38" i="92"/>
  <c r="AR39" i="44"/>
  <c r="Z35" i="49"/>
  <c r="AR32" i="83"/>
  <c r="Y37" i="95"/>
  <c r="X37" i="95"/>
  <c r="Y39" i="84"/>
  <c r="X39" i="84"/>
  <c r="Y40" i="45"/>
  <c r="X40" i="45"/>
  <c r="AR42" i="97"/>
  <c r="AG41" i="47"/>
  <c r="AP41" i="47" s="1"/>
  <c r="AE41" i="47"/>
  <c r="W42" i="47"/>
  <c r="AF41" i="47"/>
  <c r="AO41" i="47" s="1"/>
  <c r="AE32" i="55"/>
  <c r="AF32" i="55"/>
  <c r="AO32" i="55" s="1"/>
  <c r="AG32" i="55"/>
  <c r="AP32" i="55" s="1"/>
  <c r="W33" i="55"/>
  <c r="Z43" i="97"/>
  <c r="AG37" i="13"/>
  <c r="AP37" i="13" s="1"/>
  <c r="W38" i="13"/>
  <c r="AE37" i="13"/>
  <c r="AF37" i="13"/>
  <c r="AO37" i="13" s="1"/>
  <c r="AR30" i="42"/>
  <c r="AH44" i="89"/>
  <c r="AQ44" i="89" s="1"/>
  <c r="AI34" i="91"/>
  <c r="AN34" i="91"/>
  <c r="AR34" i="49"/>
  <c r="AH35" i="16"/>
  <c r="AQ35" i="16" s="1"/>
  <c r="W32" i="85"/>
  <c r="AG31" i="85"/>
  <c r="AP31" i="85" s="1"/>
  <c r="AF31" i="85"/>
  <c r="AO31" i="85" s="1"/>
  <c r="AE31" i="85"/>
  <c r="Y42" i="101"/>
  <c r="X42" i="101"/>
  <c r="X30" i="90"/>
  <c r="Y30" i="90"/>
  <c r="Y36" i="11"/>
  <c r="X36" i="11"/>
  <c r="AI38" i="88"/>
  <c r="AN38" i="88"/>
  <c r="AI30" i="94"/>
  <c r="AN30" i="94"/>
  <c r="AR43" i="89"/>
  <c r="AH31" i="42"/>
  <c r="AQ31" i="42" s="1"/>
  <c r="AH34" i="18"/>
  <c r="AQ34" i="18" s="1"/>
  <c r="AE33" i="99"/>
  <c r="W34" i="99"/>
  <c r="AG33" i="99"/>
  <c r="AP33" i="99" s="1"/>
  <c r="AF33" i="99"/>
  <c r="AO33" i="99" s="1"/>
  <c r="Y39" i="92"/>
  <c r="X39" i="92"/>
  <c r="X41" i="15"/>
  <c r="Z41" i="15" s="1"/>
  <c r="Y41" i="15"/>
  <c r="AH32" i="10"/>
  <c r="AQ32" i="10" s="1"/>
  <c r="Y35" i="43"/>
  <c r="X35" i="43"/>
  <c r="Z35" i="91" l="1"/>
  <c r="AI39" i="45"/>
  <c r="Z31" i="102"/>
  <c r="W33" i="10"/>
  <c r="Z39" i="84"/>
  <c r="AG39" i="84" s="1"/>
  <c r="AP39" i="84" s="1"/>
  <c r="Z29" i="98"/>
  <c r="Z39" i="88"/>
  <c r="AF34" i="18"/>
  <c r="AO34" i="18" s="1"/>
  <c r="Z35" i="43"/>
  <c r="AG35" i="43" s="1"/>
  <c r="AP35" i="43" s="1"/>
  <c r="Z36" i="41"/>
  <c r="AG36" i="41" s="1"/>
  <c r="AP36" i="41" s="1"/>
  <c r="Z30" i="90"/>
  <c r="W31" i="90" s="1"/>
  <c r="W35" i="103"/>
  <c r="AE34" i="103"/>
  <c r="AG34" i="103"/>
  <c r="AP34" i="103" s="1"/>
  <c r="AF34" i="103"/>
  <c r="AO34" i="103" s="1"/>
  <c r="AE35" i="43"/>
  <c r="W37" i="41"/>
  <c r="AF36" i="41"/>
  <c r="AO36" i="41" s="1"/>
  <c r="W30" i="98"/>
  <c r="AG29" i="98"/>
  <c r="AP29" i="98" s="1"/>
  <c r="AF29" i="98"/>
  <c r="AO29" i="98" s="1"/>
  <c r="AE29" i="98"/>
  <c r="AF39" i="88"/>
  <c r="AO39" i="88" s="1"/>
  <c r="AG39" i="88"/>
  <c r="AP39" i="88" s="1"/>
  <c r="W40" i="88"/>
  <c r="AE39" i="88"/>
  <c r="AR30" i="94"/>
  <c r="X38" i="13"/>
  <c r="Z38" i="13" s="1"/>
  <c r="Y38" i="13"/>
  <c r="AH39" i="84"/>
  <c r="AQ39" i="84" s="1"/>
  <c r="AR38" i="92"/>
  <c r="AH31" i="82"/>
  <c r="AQ31" i="82" s="1"/>
  <c r="AH29" i="98"/>
  <c r="AQ29" i="98" s="1"/>
  <c r="AR40" i="104"/>
  <c r="AI39" i="96"/>
  <c r="AN39" i="96"/>
  <c r="AH33" i="35"/>
  <c r="AQ33" i="35" s="1"/>
  <c r="AR36" i="95"/>
  <c r="AR42" i="46"/>
  <c r="AG35" i="91"/>
  <c r="AP35" i="91" s="1"/>
  <c r="AE35" i="91"/>
  <c r="AF35" i="91"/>
  <c r="AO35" i="91" s="1"/>
  <c r="W36" i="91"/>
  <c r="AI35" i="16"/>
  <c r="AN35" i="16"/>
  <c r="AI44" i="89"/>
  <c r="AN44" i="89"/>
  <c r="AI31" i="85"/>
  <c r="AN31" i="85"/>
  <c r="AR34" i="91"/>
  <c r="AI32" i="55"/>
  <c r="AN32" i="55"/>
  <c r="AH43" i="32"/>
  <c r="AQ43" i="32" s="1"/>
  <c r="AR34" i="43"/>
  <c r="AE44" i="93"/>
  <c r="AG44" i="93"/>
  <c r="AP44" i="93" s="1"/>
  <c r="AF44" i="93"/>
  <c r="AO44" i="93" s="1"/>
  <c r="W45" i="93"/>
  <c r="AH41" i="104"/>
  <c r="AQ41" i="104" s="1"/>
  <c r="Y40" i="96"/>
  <c r="X40" i="96"/>
  <c r="Y38" i="51"/>
  <c r="X38" i="51"/>
  <c r="Z33" i="35"/>
  <c r="Y34" i="87"/>
  <c r="X34" i="87"/>
  <c r="Z34" i="87" s="1"/>
  <c r="AI42" i="86"/>
  <c r="AN42" i="86"/>
  <c r="AR39" i="45"/>
  <c r="AR40" i="15"/>
  <c r="AR28" i="98"/>
  <c r="AH35" i="91"/>
  <c r="AQ35" i="91" s="1"/>
  <c r="Y32" i="42"/>
  <c r="X32" i="42"/>
  <c r="W36" i="49"/>
  <c r="AG35" i="49"/>
  <c r="AP35" i="49" s="1"/>
  <c r="AF35" i="49"/>
  <c r="AO35" i="49" s="1"/>
  <c r="AE35" i="49"/>
  <c r="W44" i="32"/>
  <c r="AE43" i="32"/>
  <c r="AG43" i="32"/>
  <c r="AP43" i="32" s="1"/>
  <c r="AF43" i="32"/>
  <c r="AO43" i="32" s="1"/>
  <c r="AR32" i="35"/>
  <c r="AH31" i="102"/>
  <c r="AQ31" i="102" s="1"/>
  <c r="Z41" i="104"/>
  <c r="AI40" i="54"/>
  <c r="AN40" i="54"/>
  <c r="AR33" i="103"/>
  <c r="AE40" i="20"/>
  <c r="AF40" i="20"/>
  <c r="AO40" i="20" s="1"/>
  <c r="AG40" i="20"/>
  <c r="AP40" i="20" s="1"/>
  <c r="W41" i="20"/>
  <c r="Y43" i="86"/>
  <c r="X43" i="86"/>
  <c r="Y33" i="48"/>
  <c r="X33" i="48"/>
  <c r="Z33" i="48" s="1"/>
  <c r="AI42" i="105"/>
  <c r="AN42" i="105"/>
  <c r="AH40" i="53"/>
  <c r="AQ40" i="53" s="1"/>
  <c r="AI32" i="50"/>
  <c r="AN32" i="50"/>
  <c r="Y36" i="16"/>
  <c r="X36" i="16"/>
  <c r="X35" i="18"/>
  <c r="Y35" i="18"/>
  <c r="AF41" i="15"/>
  <c r="AO41" i="15" s="1"/>
  <c r="AE41" i="15"/>
  <c r="AG41" i="15"/>
  <c r="AP41" i="15" s="1"/>
  <c r="W42" i="15"/>
  <c r="AG43" i="97"/>
  <c r="AP43" i="97" s="1"/>
  <c r="AE43" i="97"/>
  <c r="AF43" i="97"/>
  <c r="AO43" i="97" s="1"/>
  <c r="W44" i="97"/>
  <c r="AH37" i="95"/>
  <c r="AQ37" i="95" s="1"/>
  <c r="AH43" i="46"/>
  <c r="AQ43" i="46" s="1"/>
  <c r="AG31" i="102"/>
  <c r="AP31" i="102" s="1"/>
  <c r="AF31" i="102"/>
  <c r="AO31" i="102" s="1"/>
  <c r="AE31" i="102"/>
  <c r="W32" i="102"/>
  <c r="AR30" i="82"/>
  <c r="AI32" i="48"/>
  <c r="AN32" i="48"/>
  <c r="AR35" i="41"/>
  <c r="AR29" i="90"/>
  <c r="AR39" i="53"/>
  <c r="Y44" i="52"/>
  <c r="X44" i="52"/>
  <c r="Z40" i="53"/>
  <c r="Y33" i="50"/>
  <c r="X33" i="50"/>
  <c r="AI31" i="42"/>
  <c r="AN31" i="42"/>
  <c r="Y33" i="10"/>
  <c r="X33" i="10"/>
  <c r="Z33" i="10" s="1"/>
  <c r="AI34" i="18"/>
  <c r="AN34" i="18"/>
  <c r="AH41" i="15"/>
  <c r="AQ41" i="15" s="1"/>
  <c r="AR38" i="88"/>
  <c r="AH30" i="90"/>
  <c r="AQ30" i="90" s="1"/>
  <c r="AH39" i="92"/>
  <c r="AQ39" i="92" s="1"/>
  <c r="Y34" i="99"/>
  <c r="X34" i="99"/>
  <c r="AH36" i="11"/>
  <c r="AQ36" i="11" s="1"/>
  <c r="AH42" i="101"/>
  <c r="AQ42" i="101" s="1"/>
  <c r="AH40" i="45"/>
  <c r="AQ40" i="45" s="1"/>
  <c r="AH31" i="94"/>
  <c r="AQ31" i="94" s="1"/>
  <c r="AH35" i="43"/>
  <c r="AQ35" i="43" s="1"/>
  <c r="Z39" i="92"/>
  <c r="AI33" i="99"/>
  <c r="AN33" i="99"/>
  <c r="Z36" i="11"/>
  <c r="Z42" i="101"/>
  <c r="Y32" i="85"/>
  <c r="X32" i="85"/>
  <c r="Y33" i="55"/>
  <c r="X33" i="55"/>
  <c r="Y42" i="47"/>
  <c r="X42" i="47"/>
  <c r="Z40" i="45"/>
  <c r="Z37" i="95"/>
  <c r="W41" i="100"/>
  <c r="AE40" i="100"/>
  <c r="AG40" i="100"/>
  <c r="AP40" i="100" s="1"/>
  <c r="AF40" i="100"/>
  <c r="AO40" i="100" s="1"/>
  <c r="Z31" i="82"/>
  <c r="Z31" i="94"/>
  <c r="AR35" i="11"/>
  <c r="Z43" i="46"/>
  <c r="AH34" i="103"/>
  <c r="AQ34" i="103" s="1"/>
  <c r="AI37" i="51"/>
  <c r="AN37" i="51"/>
  <c r="Y34" i="83"/>
  <c r="X34" i="83"/>
  <c r="Y41" i="54"/>
  <c r="X41" i="54"/>
  <c r="AR38" i="84"/>
  <c r="AH39" i="88"/>
  <c r="AQ39" i="88" s="1"/>
  <c r="AI33" i="87"/>
  <c r="AN33" i="87"/>
  <c r="Y43" i="105"/>
  <c r="X43" i="105"/>
  <c r="AH36" i="41"/>
  <c r="AQ36" i="41" s="1"/>
  <c r="Y45" i="89"/>
  <c r="X45" i="89"/>
  <c r="AI32" i="10"/>
  <c r="AN32" i="10"/>
  <c r="AI37" i="13"/>
  <c r="AN37" i="13"/>
  <c r="AI41" i="47"/>
  <c r="AN41" i="47"/>
  <c r="AI33" i="83"/>
  <c r="AN33" i="83"/>
  <c r="AF40" i="44"/>
  <c r="AO40" i="44" s="1"/>
  <c r="W41" i="44"/>
  <c r="AG40" i="44"/>
  <c r="AP40" i="44" s="1"/>
  <c r="AE40" i="44"/>
  <c r="AR30" i="102"/>
  <c r="AR42" i="32"/>
  <c r="AR41" i="101"/>
  <c r="AI43" i="52"/>
  <c r="AO43" i="52"/>
  <c r="Z38" i="51" l="1"/>
  <c r="AF39" i="84"/>
  <c r="AO39" i="84" s="1"/>
  <c r="Z42" i="47"/>
  <c r="AG42" i="47" s="1"/>
  <c r="AP42" i="47" s="1"/>
  <c r="AE30" i="90"/>
  <c r="W40" i="84"/>
  <c r="Y40" i="84" s="1"/>
  <c r="AF30" i="90"/>
  <c r="AO30" i="90" s="1"/>
  <c r="Z43" i="105"/>
  <c r="AE39" i="84"/>
  <c r="AG30" i="90"/>
  <c r="AP30" i="90" s="1"/>
  <c r="Z41" i="54"/>
  <c r="Z34" i="99"/>
  <c r="AG34" i="99" s="1"/>
  <c r="AP34" i="99" s="1"/>
  <c r="Z34" i="83"/>
  <c r="W35" i="83" s="1"/>
  <c r="AE36" i="41"/>
  <c r="Z32" i="85"/>
  <c r="AF35" i="43"/>
  <c r="AO35" i="43" s="1"/>
  <c r="Z33" i="50"/>
  <c r="AG33" i="50" s="1"/>
  <c r="AP33" i="50" s="1"/>
  <c r="Z43" i="86"/>
  <c r="W44" i="86" s="1"/>
  <c r="W36" i="43"/>
  <c r="W43" i="47"/>
  <c r="AF42" i="47"/>
  <c r="AO42" i="47" s="1"/>
  <c r="AG33" i="48"/>
  <c r="AP33" i="48" s="1"/>
  <c r="W34" i="48"/>
  <c r="AF33" i="48"/>
  <c r="AO33" i="48" s="1"/>
  <c r="AE33" i="48"/>
  <c r="AF34" i="87"/>
  <c r="AO34" i="87" s="1"/>
  <c r="W35" i="87"/>
  <c r="AG34" i="87"/>
  <c r="AP34" i="87" s="1"/>
  <c r="AE34" i="87"/>
  <c r="AF43" i="105"/>
  <c r="AO43" i="105" s="1"/>
  <c r="AG43" i="105"/>
  <c r="AP43" i="105" s="1"/>
  <c r="W44" i="105"/>
  <c r="AE43" i="105"/>
  <c r="AE34" i="99"/>
  <c r="AF41" i="54"/>
  <c r="AO41" i="54" s="1"/>
  <c r="AG41" i="54"/>
  <c r="AP41" i="54" s="1"/>
  <c r="W42" i="54"/>
  <c r="AE41" i="54"/>
  <c r="AF34" i="83"/>
  <c r="AO34" i="83" s="1"/>
  <c r="AG34" i="83"/>
  <c r="AP34" i="83" s="1"/>
  <c r="AE32" i="85"/>
  <c r="W33" i="85"/>
  <c r="AG32" i="85"/>
  <c r="AP32" i="85" s="1"/>
  <c r="AF32" i="85"/>
  <c r="AO32" i="85" s="1"/>
  <c r="W34" i="50"/>
  <c r="AE33" i="50"/>
  <c r="AF33" i="50"/>
  <c r="AO33" i="50" s="1"/>
  <c r="AR33" i="83"/>
  <c r="Y42" i="15"/>
  <c r="X42" i="15"/>
  <c r="AH36" i="16"/>
  <c r="AQ36" i="16" s="1"/>
  <c r="AI36" i="41"/>
  <c r="AN36" i="41"/>
  <c r="AR33" i="87"/>
  <c r="AR43" i="52"/>
  <c r="AG39" i="92"/>
  <c r="AP39" i="92" s="1"/>
  <c r="W40" i="92"/>
  <c r="AE39" i="92"/>
  <c r="AF39" i="92"/>
  <c r="AO39" i="92" s="1"/>
  <c r="AH33" i="10"/>
  <c r="AQ33" i="10" s="1"/>
  <c r="AI31" i="102"/>
  <c r="AN31" i="102"/>
  <c r="AH35" i="18"/>
  <c r="AQ35" i="18" s="1"/>
  <c r="AR42" i="105"/>
  <c r="AI35" i="49"/>
  <c r="AN35" i="49"/>
  <c r="AH38" i="51"/>
  <c r="AQ38" i="51" s="1"/>
  <c r="X45" i="93"/>
  <c r="Y45" i="93"/>
  <c r="AR32" i="55"/>
  <c r="AR44" i="89"/>
  <c r="AI35" i="91"/>
  <c r="AN35" i="91"/>
  <c r="AR39" i="96"/>
  <c r="AI39" i="84"/>
  <c r="AN39" i="84"/>
  <c r="Y37" i="41"/>
  <c r="X37" i="41"/>
  <c r="AI35" i="43"/>
  <c r="AN35" i="43"/>
  <c r="AR32" i="10"/>
  <c r="AI40" i="100"/>
  <c r="AN40" i="100"/>
  <c r="AE33" i="10"/>
  <c r="W34" i="10"/>
  <c r="AG33" i="10"/>
  <c r="AP33" i="10" s="1"/>
  <c r="AF33" i="10"/>
  <c r="AO33" i="10" s="1"/>
  <c r="AR32" i="48"/>
  <c r="AR42" i="86"/>
  <c r="AE38" i="51"/>
  <c r="W39" i="51"/>
  <c r="AG38" i="51"/>
  <c r="AP38" i="51" s="1"/>
  <c r="AF38" i="51"/>
  <c r="AO38" i="51" s="1"/>
  <c r="AH45" i="89"/>
  <c r="AQ45" i="89" s="1"/>
  <c r="AE31" i="94"/>
  <c r="W32" i="94"/>
  <c r="AF31" i="94"/>
  <c r="AO31" i="94" s="1"/>
  <c r="AG31" i="94"/>
  <c r="AP31" i="94" s="1"/>
  <c r="Y41" i="100"/>
  <c r="X41" i="100"/>
  <c r="AH33" i="55"/>
  <c r="AQ33" i="55" s="1"/>
  <c r="AG42" i="101"/>
  <c r="AP42" i="101" s="1"/>
  <c r="AF42" i="101"/>
  <c r="AO42" i="101" s="1"/>
  <c r="W43" i="101"/>
  <c r="AE42" i="101"/>
  <c r="AE40" i="53"/>
  <c r="AF40" i="53"/>
  <c r="AO40" i="53" s="1"/>
  <c r="AG40" i="53"/>
  <c r="AP40" i="53" s="1"/>
  <c r="W41" i="53"/>
  <c r="Y31" i="90"/>
  <c r="X31" i="90"/>
  <c r="AF31" i="82"/>
  <c r="AO31" i="82" s="1"/>
  <c r="AE31" i="82"/>
  <c r="W32" i="82"/>
  <c r="AG31" i="82"/>
  <c r="AP31" i="82" s="1"/>
  <c r="AF37" i="95"/>
  <c r="AO37" i="95" s="1"/>
  <c r="AE37" i="95"/>
  <c r="W38" i="95"/>
  <c r="AG37" i="95"/>
  <c r="AP37" i="95" s="1"/>
  <c r="Z33" i="55"/>
  <c r="W37" i="11"/>
  <c r="AE36" i="11"/>
  <c r="AF36" i="11"/>
  <c r="AO36" i="11" s="1"/>
  <c r="AG36" i="11"/>
  <c r="AP36" i="11" s="1"/>
  <c r="AH44" i="52"/>
  <c r="AQ44" i="52" s="1"/>
  <c r="AI41" i="15"/>
  <c r="AR41" i="15" s="1"/>
  <c r="AN41" i="15"/>
  <c r="AR40" i="54"/>
  <c r="AI43" i="32"/>
  <c r="AN43" i="32"/>
  <c r="Y36" i="49"/>
  <c r="X36" i="49"/>
  <c r="AH40" i="96"/>
  <c r="AQ40" i="96" s="1"/>
  <c r="AI44" i="93"/>
  <c r="AN44" i="93"/>
  <c r="Y40" i="88"/>
  <c r="X40" i="88"/>
  <c r="Z40" i="88" s="1"/>
  <c r="X40" i="84"/>
  <c r="AH34" i="99"/>
  <c r="AQ34" i="99" s="1"/>
  <c r="X44" i="97"/>
  <c r="Y44" i="97"/>
  <c r="Z44" i="97" s="1"/>
  <c r="Y41" i="20"/>
  <c r="X41" i="20"/>
  <c r="AR35" i="16"/>
  <c r="Z45" i="89"/>
  <c r="Y41" i="44"/>
  <c r="X41" i="44"/>
  <c r="AH43" i="105"/>
  <c r="AQ43" i="105" s="1"/>
  <c r="AH41" i="54"/>
  <c r="AQ41" i="54" s="1"/>
  <c r="W41" i="45"/>
  <c r="AE40" i="45"/>
  <c r="AF40" i="45"/>
  <c r="AO40" i="45" s="1"/>
  <c r="AG40" i="45"/>
  <c r="AP40" i="45" s="1"/>
  <c r="AR31" i="42"/>
  <c r="Z44" i="52"/>
  <c r="AI43" i="97"/>
  <c r="AN43" i="97"/>
  <c r="AH43" i="86"/>
  <c r="AQ43" i="86" s="1"/>
  <c r="AF41" i="104"/>
  <c r="AO41" i="104" s="1"/>
  <c r="AE41" i="104"/>
  <c r="W42" i="104"/>
  <c r="AG41" i="104"/>
  <c r="AP41" i="104" s="1"/>
  <c r="Y44" i="32"/>
  <c r="X44" i="32"/>
  <c r="AH32" i="42"/>
  <c r="AQ32" i="42" s="1"/>
  <c r="Z40" i="96"/>
  <c r="AR31" i="85"/>
  <c r="Y36" i="91"/>
  <c r="X36" i="91"/>
  <c r="AH38" i="13"/>
  <c r="AQ38" i="13" s="1"/>
  <c r="Y30" i="98"/>
  <c r="X30" i="98"/>
  <c r="Y36" i="43"/>
  <c r="X36" i="43"/>
  <c r="AI34" i="103"/>
  <c r="AN34" i="103"/>
  <c r="AH34" i="83"/>
  <c r="AQ34" i="83" s="1"/>
  <c r="AH33" i="48"/>
  <c r="AQ33" i="48" s="1"/>
  <c r="AI29" i="98"/>
  <c r="AN29" i="98"/>
  <c r="AI40" i="44"/>
  <c r="AN40" i="44"/>
  <c r="Z36" i="16"/>
  <c r="AH34" i="87"/>
  <c r="AQ34" i="87" s="1"/>
  <c r="W39" i="13"/>
  <c r="AF38" i="13"/>
  <c r="AO38" i="13" s="1"/>
  <c r="AG38" i="13"/>
  <c r="AP38" i="13" s="1"/>
  <c r="AE38" i="13"/>
  <c r="AI39" i="88"/>
  <c r="AN39" i="88"/>
  <c r="AR41" i="47"/>
  <c r="AR37" i="13"/>
  <c r="AR37" i="51"/>
  <c r="W44" i="46"/>
  <c r="AG43" i="46"/>
  <c r="AP43" i="46" s="1"/>
  <c r="AE43" i="46"/>
  <c r="AF43" i="46"/>
  <c r="AO43" i="46" s="1"/>
  <c r="AH42" i="47"/>
  <c r="AQ42" i="47" s="1"/>
  <c r="AH32" i="85"/>
  <c r="AQ32" i="85" s="1"/>
  <c r="AR33" i="99"/>
  <c r="AR34" i="18"/>
  <c r="AH33" i="50"/>
  <c r="AQ33" i="50" s="1"/>
  <c r="Y32" i="102"/>
  <c r="X32" i="102"/>
  <c r="Z35" i="18"/>
  <c r="AR32" i="50"/>
  <c r="AI40" i="20"/>
  <c r="AN40" i="20"/>
  <c r="Z32" i="42"/>
  <c r="W34" i="35"/>
  <c r="AG33" i="35"/>
  <c r="AP33" i="35" s="1"/>
  <c r="AF33" i="35"/>
  <c r="AO33" i="35" s="1"/>
  <c r="AE33" i="35"/>
  <c r="AI30" i="90"/>
  <c r="AN30" i="90"/>
  <c r="Y35" i="103"/>
  <c r="X35" i="103"/>
  <c r="Z42" i="15" l="1"/>
  <c r="AE43" i="86"/>
  <c r="W35" i="99"/>
  <c r="Z41" i="20"/>
  <c r="Z36" i="49"/>
  <c r="AF36" i="49" s="1"/>
  <c r="AO36" i="49" s="1"/>
  <c r="Z37" i="41"/>
  <c r="AF43" i="86"/>
  <c r="AO43" i="86" s="1"/>
  <c r="AG43" i="86"/>
  <c r="AP43" i="86" s="1"/>
  <c r="AE34" i="83"/>
  <c r="AF34" i="99"/>
  <c r="AO34" i="99" s="1"/>
  <c r="AE42" i="47"/>
  <c r="AI42" i="47" s="1"/>
  <c r="Z44" i="32"/>
  <c r="Z41" i="44"/>
  <c r="Z35" i="103"/>
  <c r="Z36" i="43"/>
  <c r="Z45" i="93"/>
  <c r="AF45" i="93" s="1"/>
  <c r="AO45" i="93" s="1"/>
  <c r="Z30" i="98"/>
  <c r="AE30" i="98" s="1"/>
  <c r="AE44" i="97"/>
  <c r="W45" i="97"/>
  <c r="AG44" i="97"/>
  <c r="AP44" i="97" s="1"/>
  <c r="AF44" i="97"/>
  <c r="AO44" i="97" s="1"/>
  <c r="AE41" i="44"/>
  <c r="AG41" i="44"/>
  <c r="AP41" i="44" s="1"/>
  <c r="AF41" i="44"/>
  <c r="AO41" i="44" s="1"/>
  <c r="W42" i="44"/>
  <c r="AE40" i="88"/>
  <c r="AG40" i="88"/>
  <c r="AP40" i="88" s="1"/>
  <c r="AF40" i="88"/>
  <c r="AO40" i="88" s="1"/>
  <c r="W41" i="88"/>
  <c r="W36" i="103"/>
  <c r="AG35" i="103"/>
  <c r="AP35" i="103" s="1"/>
  <c r="AF35" i="103"/>
  <c r="AO35" i="103" s="1"/>
  <c r="AE35" i="103"/>
  <c r="AE41" i="20"/>
  <c r="W42" i="20"/>
  <c r="AF41" i="20"/>
  <c r="AO41" i="20" s="1"/>
  <c r="AG41" i="20"/>
  <c r="AP41" i="20" s="1"/>
  <c r="W37" i="43"/>
  <c r="AE36" i="43"/>
  <c r="AG36" i="43"/>
  <c r="AP36" i="43" s="1"/>
  <c r="AF36" i="43"/>
  <c r="AO36" i="43" s="1"/>
  <c r="AG45" i="93"/>
  <c r="AP45" i="93" s="1"/>
  <c r="W46" i="93"/>
  <c r="W43" i="15"/>
  <c r="AE42" i="15"/>
  <c r="AG42" i="15"/>
  <c r="AP42" i="15" s="1"/>
  <c r="AF42" i="15"/>
  <c r="AO42" i="15" s="1"/>
  <c r="Y34" i="35"/>
  <c r="X34" i="35"/>
  <c r="Z34" i="35" s="1"/>
  <c r="AI43" i="46"/>
  <c r="AN43" i="46"/>
  <c r="AI38" i="13"/>
  <c r="AN38" i="13"/>
  <c r="AF40" i="96"/>
  <c r="AO40" i="96" s="1"/>
  <c r="AE40" i="96"/>
  <c r="W41" i="96"/>
  <c r="AG40" i="96"/>
  <c r="AP40" i="96" s="1"/>
  <c r="AH44" i="32"/>
  <c r="AQ44" i="32" s="1"/>
  <c r="AI41" i="104"/>
  <c r="AN41" i="104"/>
  <c r="AG45" i="89"/>
  <c r="AP45" i="89" s="1"/>
  <c r="W46" i="89"/>
  <c r="AE45" i="89"/>
  <c r="AF45" i="89"/>
  <c r="AO45" i="89" s="1"/>
  <c r="Y32" i="82"/>
  <c r="X32" i="82"/>
  <c r="AI42" i="101"/>
  <c r="AN42" i="101"/>
  <c r="AH37" i="41"/>
  <c r="AQ37" i="41" s="1"/>
  <c r="AI33" i="50"/>
  <c r="AN33" i="50"/>
  <c r="AI32" i="85"/>
  <c r="AN32" i="85"/>
  <c r="Y44" i="105"/>
  <c r="X44" i="105"/>
  <c r="Y35" i="87"/>
  <c r="X35" i="87"/>
  <c r="AR30" i="90"/>
  <c r="AE32" i="42"/>
  <c r="W33" i="42"/>
  <c r="AF32" i="42"/>
  <c r="AO32" i="42" s="1"/>
  <c r="AG32" i="42"/>
  <c r="AP32" i="42" s="1"/>
  <c r="AH32" i="102"/>
  <c r="AQ32" i="102" s="1"/>
  <c r="AR29" i="98"/>
  <c r="AR34" i="103"/>
  <c r="AH36" i="91"/>
  <c r="AQ36" i="91" s="1"/>
  <c r="AG44" i="32"/>
  <c r="AP44" i="32" s="1"/>
  <c r="AF44" i="32"/>
  <c r="AO44" i="32" s="1"/>
  <c r="AE44" i="32"/>
  <c r="W45" i="32"/>
  <c r="AR43" i="32"/>
  <c r="Y38" i="95"/>
  <c r="X38" i="95"/>
  <c r="AI31" i="82"/>
  <c r="AN31" i="82"/>
  <c r="Y41" i="53"/>
  <c r="X41" i="53"/>
  <c r="Y43" i="101"/>
  <c r="X43" i="101"/>
  <c r="Y39" i="51"/>
  <c r="X39" i="51"/>
  <c r="AR40" i="100"/>
  <c r="AG37" i="41"/>
  <c r="AP37" i="41" s="1"/>
  <c r="AE37" i="41"/>
  <c r="W38" i="41"/>
  <c r="AF37" i="41"/>
  <c r="AO37" i="41" s="1"/>
  <c r="AR31" i="102"/>
  <c r="Y44" i="86"/>
  <c r="X44" i="86"/>
  <c r="Y34" i="50"/>
  <c r="X34" i="50"/>
  <c r="AI41" i="54"/>
  <c r="AN41" i="54"/>
  <c r="Z32" i="102"/>
  <c r="AH35" i="103"/>
  <c r="AQ35" i="103" s="1"/>
  <c r="AI33" i="35"/>
  <c r="AN33" i="35"/>
  <c r="AR40" i="20"/>
  <c r="Y44" i="46"/>
  <c r="X44" i="46"/>
  <c r="AH36" i="43"/>
  <c r="AQ36" i="43" s="1"/>
  <c r="Z36" i="91"/>
  <c r="AR43" i="97"/>
  <c r="AH44" i="97"/>
  <c r="AQ44" i="97" s="1"/>
  <c r="AH40" i="84"/>
  <c r="AQ40" i="84" s="1"/>
  <c r="AI36" i="11"/>
  <c r="AR36" i="11" s="1"/>
  <c r="AN36" i="11"/>
  <c r="AI37" i="95"/>
  <c r="AN37" i="95"/>
  <c r="AI38" i="51"/>
  <c r="AN38" i="51"/>
  <c r="AR35" i="91"/>
  <c r="AI43" i="86"/>
  <c r="AN43" i="86"/>
  <c r="Y42" i="54"/>
  <c r="X42" i="54"/>
  <c r="Y35" i="99"/>
  <c r="X35" i="99"/>
  <c r="AF35" i="18"/>
  <c r="AO35" i="18" s="1"/>
  <c r="AG35" i="18"/>
  <c r="AP35" i="18" s="1"/>
  <c r="AE35" i="18"/>
  <c r="W36" i="18"/>
  <c r="Y39" i="13"/>
  <c r="X39" i="13"/>
  <c r="Z39" i="13" s="1"/>
  <c r="AF36" i="16"/>
  <c r="AO36" i="16" s="1"/>
  <c r="AE36" i="16"/>
  <c r="AG36" i="16"/>
  <c r="AP36" i="16" s="1"/>
  <c r="W37" i="16"/>
  <c r="AE44" i="52"/>
  <c r="AF44" i="52"/>
  <c r="AO44" i="52" s="1"/>
  <c r="AG44" i="52"/>
  <c r="AP44" i="52" s="1"/>
  <c r="W45" i="52"/>
  <c r="AI40" i="45"/>
  <c r="AN40" i="45"/>
  <c r="AH41" i="44"/>
  <c r="AQ41" i="44" s="1"/>
  <c r="AH41" i="20"/>
  <c r="AQ41" i="20" s="1"/>
  <c r="Z40" i="84"/>
  <c r="AR44" i="93"/>
  <c r="AH36" i="49"/>
  <c r="AQ36" i="49" s="1"/>
  <c r="Y37" i="11"/>
  <c r="X37" i="11"/>
  <c r="AH31" i="90"/>
  <c r="AQ31" i="90" s="1"/>
  <c r="AH41" i="100"/>
  <c r="AQ41" i="100" s="1"/>
  <c r="X32" i="94"/>
  <c r="Z32" i="94" s="1"/>
  <c r="Y32" i="94"/>
  <c r="AH45" i="93"/>
  <c r="AQ45" i="93" s="1"/>
  <c r="AI39" i="92"/>
  <c r="AN39" i="92"/>
  <c r="AI34" i="99"/>
  <c r="AN34" i="99"/>
  <c r="AI33" i="48"/>
  <c r="AN33" i="48"/>
  <c r="Y43" i="47"/>
  <c r="X43" i="47"/>
  <c r="Z43" i="47" s="1"/>
  <c r="AR39" i="88"/>
  <c r="Y41" i="45"/>
  <c r="X41" i="45"/>
  <c r="AG33" i="55"/>
  <c r="AP33" i="55" s="1"/>
  <c r="W34" i="55"/>
  <c r="AE33" i="55"/>
  <c r="AF33" i="55"/>
  <c r="AO33" i="55" s="1"/>
  <c r="Z31" i="90"/>
  <c r="AI40" i="53"/>
  <c r="AR40" i="53" s="1"/>
  <c r="AN40" i="53"/>
  <c r="Z41" i="100"/>
  <c r="AI31" i="94"/>
  <c r="AN31" i="94"/>
  <c r="Y34" i="10"/>
  <c r="X34" i="10"/>
  <c r="AR39" i="84"/>
  <c r="AR35" i="49"/>
  <c r="Y40" i="92"/>
  <c r="X40" i="92"/>
  <c r="Z40" i="92" s="1"/>
  <c r="AI34" i="83"/>
  <c r="AR34" i="83" s="1"/>
  <c r="AN34" i="83"/>
  <c r="AI34" i="87"/>
  <c r="AN34" i="87"/>
  <c r="AR40" i="44"/>
  <c r="AH30" i="98"/>
  <c r="AQ30" i="98" s="1"/>
  <c r="Y42" i="104"/>
  <c r="X42" i="104"/>
  <c r="AH40" i="88"/>
  <c r="AQ40" i="88" s="1"/>
  <c r="AI33" i="10"/>
  <c r="AN33" i="10"/>
  <c r="AR35" i="43"/>
  <c r="AR36" i="41"/>
  <c r="AH42" i="15"/>
  <c r="AQ42" i="15" s="1"/>
  <c r="Y33" i="85"/>
  <c r="X33" i="85"/>
  <c r="Y35" i="83"/>
  <c r="Z35" i="83" s="1"/>
  <c r="X35" i="83"/>
  <c r="AI43" i="105"/>
  <c r="AN43" i="105"/>
  <c r="Y34" i="48"/>
  <c r="X34" i="48"/>
  <c r="Z34" i="10" l="1"/>
  <c r="AE36" i="49"/>
  <c r="AN42" i="47"/>
  <c r="Z34" i="50"/>
  <c r="AE34" i="50" s="1"/>
  <c r="Z43" i="101"/>
  <c r="AG43" i="101" s="1"/>
  <c r="AP43" i="101" s="1"/>
  <c r="Z44" i="105"/>
  <c r="AG36" i="49"/>
  <c r="AP36" i="49" s="1"/>
  <c r="AE45" i="93"/>
  <c r="W31" i="98"/>
  <c r="W37" i="49"/>
  <c r="Z37" i="11"/>
  <c r="AG37" i="11" s="1"/>
  <c r="AP37" i="11" s="1"/>
  <c r="Z35" i="99"/>
  <c r="Z44" i="46"/>
  <c r="AG30" i="98"/>
  <c r="AP30" i="98" s="1"/>
  <c r="AF30" i="98"/>
  <c r="AO30" i="98" s="1"/>
  <c r="Z38" i="95"/>
  <c r="AE38" i="95" s="1"/>
  <c r="AE34" i="35"/>
  <c r="W35" i="35"/>
  <c r="AF34" i="35"/>
  <c r="AO34" i="35" s="1"/>
  <c r="AG34" i="35"/>
  <c r="AP34" i="35" s="1"/>
  <c r="W39" i="95"/>
  <c r="AE34" i="10"/>
  <c r="AF34" i="10"/>
  <c r="AO34" i="10" s="1"/>
  <c r="W35" i="10"/>
  <c r="AG34" i="10"/>
  <c r="AP34" i="10" s="1"/>
  <c r="AG34" i="50"/>
  <c r="AP34" i="50" s="1"/>
  <c r="AF44" i="105"/>
  <c r="AO44" i="105" s="1"/>
  <c r="AE44" i="105"/>
  <c r="W45" i="105"/>
  <c r="AG44" i="105"/>
  <c r="AP44" i="105" s="1"/>
  <c r="AR42" i="47"/>
  <c r="Y34" i="55"/>
  <c r="X34" i="55"/>
  <c r="AI35" i="18"/>
  <c r="AN35" i="18"/>
  <c r="AH42" i="54"/>
  <c r="AQ42" i="54" s="1"/>
  <c r="AH32" i="82"/>
  <c r="AQ32" i="82" s="1"/>
  <c r="AI35" i="103"/>
  <c r="AR35" i="103" s="1"/>
  <c r="AN35" i="103"/>
  <c r="W44" i="47"/>
  <c r="AG43" i="47"/>
  <c r="AP43" i="47" s="1"/>
  <c r="AE43" i="47"/>
  <c r="AF43" i="47"/>
  <c r="AO43" i="47" s="1"/>
  <c r="AH34" i="48"/>
  <c r="AQ34" i="48" s="1"/>
  <c r="Z34" i="48"/>
  <c r="AH40" i="92"/>
  <c r="AQ40" i="92" s="1"/>
  <c r="W42" i="100"/>
  <c r="AG41" i="100"/>
  <c r="AP41" i="100" s="1"/>
  <c r="AE41" i="100"/>
  <c r="AF41" i="100"/>
  <c r="AO41" i="100" s="1"/>
  <c r="AI33" i="55"/>
  <c r="AN33" i="55"/>
  <c r="AR33" i="48"/>
  <c r="AH32" i="94"/>
  <c r="AQ32" i="94" s="1"/>
  <c r="AI36" i="16"/>
  <c r="AR36" i="16" s="1"/>
  <c r="AN36" i="16"/>
  <c r="Y36" i="18"/>
  <c r="X36" i="18"/>
  <c r="AR31" i="82"/>
  <c r="AR42" i="101"/>
  <c r="AI45" i="89"/>
  <c r="AN45" i="89"/>
  <c r="Y41" i="96"/>
  <c r="X41" i="96"/>
  <c r="Z41" i="96" s="1"/>
  <c r="AR43" i="46"/>
  <c r="Y46" i="93"/>
  <c r="X46" i="93"/>
  <c r="Z46" i="93" s="1"/>
  <c r="Y37" i="43"/>
  <c r="X37" i="43"/>
  <c r="Z37" i="43" s="1"/>
  <c r="Y41" i="88"/>
  <c r="X41" i="88"/>
  <c r="AI44" i="97"/>
  <c r="AN44" i="97"/>
  <c r="AH33" i="85"/>
  <c r="AQ33" i="85" s="1"/>
  <c r="AH43" i="47"/>
  <c r="AQ43" i="47" s="1"/>
  <c r="AR34" i="99"/>
  <c r="AI44" i="52"/>
  <c r="AN44" i="52"/>
  <c r="AH39" i="13"/>
  <c r="AQ39" i="13" s="1"/>
  <c r="Z42" i="54"/>
  <c r="AE36" i="91"/>
  <c r="W37" i="91"/>
  <c r="AG36" i="91"/>
  <c r="AP36" i="91" s="1"/>
  <c r="AF36" i="91"/>
  <c r="AO36" i="91" s="1"/>
  <c r="AH44" i="46"/>
  <c r="AQ44" i="46" s="1"/>
  <c r="AR33" i="35"/>
  <c r="W33" i="102"/>
  <c r="AG32" i="102"/>
  <c r="AP32" i="102" s="1"/>
  <c r="AF32" i="102"/>
  <c r="AO32" i="102" s="1"/>
  <c r="AE32" i="102"/>
  <c r="AH44" i="86"/>
  <c r="AQ44" i="86" s="1"/>
  <c r="AH39" i="51"/>
  <c r="AQ39" i="51" s="1"/>
  <c r="AH41" i="53"/>
  <c r="AQ41" i="53" s="1"/>
  <c r="AI44" i="32"/>
  <c r="AN44" i="32"/>
  <c r="AH35" i="87"/>
  <c r="AQ35" i="87" s="1"/>
  <c r="Z32" i="82"/>
  <c r="Y43" i="15"/>
  <c r="X43" i="15"/>
  <c r="AI41" i="44"/>
  <c r="AN41" i="44"/>
  <c r="W41" i="84"/>
  <c r="AG40" i="84"/>
  <c r="AP40" i="84" s="1"/>
  <c r="AF40" i="84"/>
  <c r="AO40" i="84" s="1"/>
  <c r="AE40" i="84"/>
  <c r="AR40" i="45"/>
  <c r="W40" i="13"/>
  <c r="AG39" i="13"/>
  <c r="AP39" i="13" s="1"/>
  <c r="AE39" i="13"/>
  <c r="AF39" i="13"/>
  <c r="AO39" i="13" s="1"/>
  <c r="AR38" i="51"/>
  <c r="W45" i="46"/>
  <c r="AF44" i="46"/>
  <c r="AO44" i="46" s="1"/>
  <c r="AE44" i="46"/>
  <c r="AG44" i="46"/>
  <c r="AP44" i="46" s="1"/>
  <c r="Z44" i="86"/>
  <c r="Y38" i="41"/>
  <c r="X38" i="41"/>
  <c r="Z39" i="51"/>
  <c r="Z41" i="53"/>
  <c r="Z35" i="87"/>
  <c r="AR32" i="85"/>
  <c r="AI40" i="88"/>
  <c r="AN40" i="88"/>
  <c r="Y37" i="49"/>
  <c r="X37" i="49"/>
  <c r="Z37" i="49" s="1"/>
  <c r="AH34" i="10"/>
  <c r="AQ34" i="10" s="1"/>
  <c r="Y46" i="89"/>
  <c r="X46" i="89"/>
  <c r="Z46" i="89" s="1"/>
  <c r="AR33" i="10"/>
  <c r="AH42" i="104"/>
  <c r="AQ42" i="104" s="1"/>
  <c r="AR43" i="105"/>
  <c r="Z42" i="104"/>
  <c r="AR34" i="87"/>
  <c r="AG31" i="90"/>
  <c r="AP31" i="90" s="1"/>
  <c r="W32" i="90"/>
  <c r="AE31" i="90"/>
  <c r="AF31" i="90"/>
  <c r="AO31" i="90" s="1"/>
  <c r="AH41" i="45"/>
  <c r="AQ41" i="45" s="1"/>
  <c r="AH35" i="83"/>
  <c r="AQ35" i="83" s="1"/>
  <c r="Z41" i="45"/>
  <c r="AR39" i="92"/>
  <c r="W33" i="94"/>
  <c r="AG32" i="94"/>
  <c r="AP32" i="94" s="1"/>
  <c r="AF32" i="94"/>
  <c r="AO32" i="94" s="1"/>
  <c r="AE32" i="94"/>
  <c r="Y37" i="16"/>
  <c r="X37" i="16"/>
  <c r="AH35" i="99"/>
  <c r="AQ35" i="99" s="1"/>
  <c r="AR41" i="54"/>
  <c r="AI37" i="41"/>
  <c r="AR37" i="41" s="1"/>
  <c r="AN37" i="41"/>
  <c r="X33" i="42"/>
  <c r="Y33" i="42"/>
  <c r="AR41" i="104"/>
  <c r="AR38" i="13"/>
  <c r="AI45" i="93"/>
  <c r="AN45" i="93"/>
  <c r="Y42" i="20"/>
  <c r="X42" i="20"/>
  <c r="Y36" i="103"/>
  <c r="Z36" i="103" s="1"/>
  <c r="X36" i="103"/>
  <c r="Y31" i="98"/>
  <c r="X31" i="98"/>
  <c r="AG40" i="92"/>
  <c r="AP40" i="92" s="1"/>
  <c r="AE40" i="92"/>
  <c r="W41" i="92"/>
  <c r="AF40" i="92"/>
  <c r="AO40" i="92" s="1"/>
  <c r="AH38" i="95"/>
  <c r="AQ38" i="95" s="1"/>
  <c r="Y45" i="32"/>
  <c r="X45" i="32"/>
  <c r="AI40" i="96"/>
  <c r="AN40" i="96"/>
  <c r="AH34" i="35"/>
  <c r="AQ34" i="35" s="1"/>
  <c r="AI42" i="15"/>
  <c r="AN42" i="15"/>
  <c r="AI30" i="98"/>
  <c r="AN30" i="98"/>
  <c r="Z33" i="85"/>
  <c r="AG35" i="83"/>
  <c r="AP35" i="83" s="1"/>
  <c r="AE35" i="83"/>
  <c r="W36" i="83"/>
  <c r="AF35" i="83"/>
  <c r="AO35" i="83" s="1"/>
  <c r="AR31" i="94"/>
  <c r="AH37" i="11"/>
  <c r="AQ37" i="11" s="1"/>
  <c r="Y45" i="52"/>
  <c r="X45" i="52"/>
  <c r="W36" i="99"/>
  <c r="AG35" i="99"/>
  <c r="AP35" i="99" s="1"/>
  <c r="AF35" i="99"/>
  <c r="AO35" i="99" s="1"/>
  <c r="AE35" i="99"/>
  <c r="AR43" i="86"/>
  <c r="AR37" i="95"/>
  <c r="AH34" i="50"/>
  <c r="AQ34" i="50" s="1"/>
  <c r="AH43" i="101"/>
  <c r="AQ43" i="101" s="1"/>
  <c r="AI32" i="42"/>
  <c r="AN32" i="42"/>
  <c r="AH44" i="105"/>
  <c r="AQ44" i="105" s="1"/>
  <c r="AR33" i="50"/>
  <c r="AI36" i="43"/>
  <c r="AN36" i="43"/>
  <c r="AI41" i="20"/>
  <c r="AN41" i="20"/>
  <c r="Y42" i="44"/>
  <c r="X42" i="44"/>
  <c r="Y45" i="97"/>
  <c r="X45" i="97"/>
  <c r="AI36" i="49"/>
  <c r="AN36" i="49"/>
  <c r="Z42" i="20" l="1"/>
  <c r="Z37" i="16"/>
  <c r="Z38" i="41"/>
  <c r="AF43" i="101"/>
  <c r="AO43" i="101" s="1"/>
  <c r="AE37" i="11"/>
  <c r="AI37" i="11" s="1"/>
  <c r="AE43" i="101"/>
  <c r="AF37" i="11"/>
  <c r="AO37" i="11" s="1"/>
  <c r="W38" i="11"/>
  <c r="W35" i="50"/>
  <c r="AG38" i="95"/>
  <c r="AP38" i="95" s="1"/>
  <c r="W44" i="101"/>
  <c r="Y44" i="101" s="1"/>
  <c r="AF34" i="50"/>
  <c r="AO34" i="50" s="1"/>
  <c r="Z43" i="15"/>
  <c r="AF38" i="95"/>
  <c r="AO38" i="95" s="1"/>
  <c r="Z45" i="52"/>
  <c r="AG45" i="52" s="1"/>
  <c r="AP45" i="52" s="1"/>
  <c r="W47" i="93"/>
  <c r="AG46" i="93"/>
  <c r="AP46" i="93" s="1"/>
  <c r="AF46" i="93"/>
  <c r="AO46" i="93" s="1"/>
  <c r="AE46" i="93"/>
  <c r="AE45" i="52"/>
  <c r="AF45" i="52"/>
  <c r="AO45" i="52" s="1"/>
  <c r="W44" i="15"/>
  <c r="AG43" i="15"/>
  <c r="AP43" i="15" s="1"/>
  <c r="AF43" i="15"/>
  <c r="AO43" i="15" s="1"/>
  <c r="AE43" i="15"/>
  <c r="AG42" i="20"/>
  <c r="AP42" i="20" s="1"/>
  <c r="AF42" i="20"/>
  <c r="AO42" i="20" s="1"/>
  <c r="AE42" i="20"/>
  <c r="W43" i="20"/>
  <c r="AG34" i="48"/>
  <c r="AP34" i="48" s="1"/>
  <c r="W35" i="48"/>
  <c r="AF34" i="48"/>
  <c r="AO34" i="48" s="1"/>
  <c r="AE34" i="48"/>
  <c r="AR35" i="18"/>
  <c r="AH42" i="44"/>
  <c r="AQ42" i="44" s="1"/>
  <c r="AR36" i="43"/>
  <c r="Z42" i="44"/>
  <c r="AI35" i="99"/>
  <c r="AN35" i="99"/>
  <c r="AR40" i="96"/>
  <c r="AI40" i="92"/>
  <c r="AN40" i="92"/>
  <c r="AH33" i="42"/>
  <c r="AQ33" i="42" s="1"/>
  <c r="AH46" i="89"/>
  <c r="AQ46" i="89" s="1"/>
  <c r="AR40" i="88"/>
  <c r="AH38" i="41"/>
  <c r="AQ38" i="41" s="1"/>
  <c r="AI44" i="46"/>
  <c r="AN44" i="46"/>
  <c r="AR41" i="44"/>
  <c r="Y37" i="91"/>
  <c r="X37" i="91"/>
  <c r="Z41" i="88"/>
  <c r="AH41" i="88"/>
  <c r="AQ41" i="88" s="1"/>
  <c r="X38" i="11"/>
  <c r="Y38" i="11"/>
  <c r="Z38" i="11"/>
  <c r="AI38" i="95"/>
  <c r="AN38" i="95"/>
  <c r="AH45" i="32"/>
  <c r="AQ45" i="32" s="1"/>
  <c r="AH36" i="18"/>
  <c r="AQ36" i="18" s="1"/>
  <c r="Y42" i="100"/>
  <c r="X42" i="100"/>
  <c r="AR32" i="42"/>
  <c r="Z45" i="32"/>
  <c r="Z31" i="98"/>
  <c r="AH31" i="98"/>
  <c r="AQ31" i="98" s="1"/>
  <c r="AI32" i="94"/>
  <c r="AN32" i="94"/>
  <c r="AE41" i="45"/>
  <c r="W42" i="45"/>
  <c r="AF41" i="45"/>
  <c r="AO41" i="45" s="1"/>
  <c r="AG41" i="45"/>
  <c r="AP41" i="45" s="1"/>
  <c r="AF42" i="104"/>
  <c r="AO42" i="104" s="1"/>
  <c r="W43" i="104"/>
  <c r="AG42" i="104"/>
  <c r="AP42" i="104" s="1"/>
  <c r="AE42" i="104"/>
  <c r="AH37" i="49"/>
  <c r="AQ37" i="49" s="1"/>
  <c r="Y45" i="46"/>
  <c r="X45" i="46"/>
  <c r="AF42" i="54"/>
  <c r="AO42" i="54" s="1"/>
  <c r="AE42" i="54"/>
  <c r="AG42" i="54"/>
  <c r="AP42" i="54" s="1"/>
  <c r="W43" i="54"/>
  <c r="AH37" i="43"/>
  <c r="AQ37" i="43" s="1"/>
  <c r="AR45" i="89"/>
  <c r="Z36" i="18"/>
  <c r="AR33" i="55"/>
  <c r="AH34" i="55"/>
  <c r="AQ34" i="55" s="1"/>
  <c r="AR36" i="49"/>
  <c r="AH42" i="20"/>
  <c r="AQ42" i="20" s="1"/>
  <c r="AG38" i="41"/>
  <c r="AP38" i="41" s="1"/>
  <c r="AF38" i="41"/>
  <c r="AO38" i="41" s="1"/>
  <c r="W39" i="41"/>
  <c r="AE38" i="41"/>
  <c r="Y33" i="102"/>
  <c r="X33" i="102"/>
  <c r="Y35" i="50"/>
  <c r="X35" i="50"/>
  <c r="AI34" i="10"/>
  <c r="AN34" i="10"/>
  <c r="AR41" i="20"/>
  <c r="Y36" i="99"/>
  <c r="X36" i="99"/>
  <c r="AR30" i="98"/>
  <c r="AI31" i="90"/>
  <c r="AN31" i="90"/>
  <c r="AG37" i="49"/>
  <c r="AP37" i="49" s="1"/>
  <c r="W38" i="49"/>
  <c r="AE37" i="49"/>
  <c r="AF37" i="49"/>
  <c r="AO37" i="49" s="1"/>
  <c r="AF35" i="87"/>
  <c r="AO35" i="87" s="1"/>
  <c r="W36" i="87"/>
  <c r="AG35" i="87"/>
  <c r="AP35" i="87" s="1"/>
  <c r="AE35" i="87"/>
  <c r="AG44" i="86"/>
  <c r="AP44" i="86" s="1"/>
  <c r="AE44" i="86"/>
  <c r="AF44" i="86"/>
  <c r="AO44" i="86" s="1"/>
  <c r="W45" i="86"/>
  <c r="Y40" i="13"/>
  <c r="X40" i="13"/>
  <c r="Z40" i="13" s="1"/>
  <c r="AR44" i="52"/>
  <c r="AF37" i="43"/>
  <c r="AO37" i="43" s="1"/>
  <c r="W38" i="43"/>
  <c r="AE37" i="43"/>
  <c r="AG37" i="43"/>
  <c r="AP37" i="43" s="1"/>
  <c r="AI43" i="47"/>
  <c r="AN43" i="47"/>
  <c r="Z34" i="55"/>
  <c r="Y45" i="105"/>
  <c r="X45" i="105"/>
  <c r="AI34" i="50"/>
  <c r="AN34" i="50"/>
  <c r="Y39" i="95"/>
  <c r="X39" i="95"/>
  <c r="AF46" i="89"/>
  <c r="AO46" i="89" s="1"/>
  <c r="W47" i="89"/>
  <c r="AE46" i="89"/>
  <c r="AG46" i="89"/>
  <c r="AP46" i="89" s="1"/>
  <c r="AH45" i="97"/>
  <c r="AQ45" i="97" s="1"/>
  <c r="Z45" i="97"/>
  <c r="AH45" i="52"/>
  <c r="AQ45" i="52" s="1"/>
  <c r="Y36" i="83"/>
  <c r="X36" i="83"/>
  <c r="AH36" i="103"/>
  <c r="AQ36" i="103" s="1"/>
  <c r="Z33" i="42"/>
  <c r="AH37" i="16"/>
  <c r="AQ37" i="16" s="1"/>
  <c r="Y32" i="90"/>
  <c r="X32" i="90"/>
  <c r="AE41" i="53"/>
  <c r="AF41" i="53"/>
  <c r="AO41" i="53" s="1"/>
  <c r="AG41" i="53"/>
  <c r="AP41" i="53" s="1"/>
  <c r="W42" i="53"/>
  <c r="Y41" i="84"/>
  <c r="X41" i="84"/>
  <c r="AF32" i="82"/>
  <c r="AO32" i="82" s="1"/>
  <c r="W33" i="82"/>
  <c r="AE32" i="82"/>
  <c r="AG32" i="82"/>
  <c r="AP32" i="82" s="1"/>
  <c r="AI32" i="102"/>
  <c r="AN32" i="102"/>
  <c r="AH41" i="96"/>
  <c r="AQ41" i="96" s="1"/>
  <c r="AI44" i="105"/>
  <c r="AN44" i="105"/>
  <c r="AI43" i="101"/>
  <c r="AN43" i="101"/>
  <c r="Y35" i="35"/>
  <c r="X35" i="35"/>
  <c r="Z35" i="35" s="1"/>
  <c r="AE33" i="85"/>
  <c r="W34" i="85"/>
  <c r="AG33" i="85"/>
  <c r="AP33" i="85" s="1"/>
  <c r="AF33" i="85"/>
  <c r="AO33" i="85" s="1"/>
  <c r="AI39" i="13"/>
  <c r="AN39" i="13"/>
  <c r="AI40" i="84"/>
  <c r="AN40" i="84"/>
  <c r="AH43" i="15"/>
  <c r="AQ43" i="15" s="1"/>
  <c r="AI36" i="91"/>
  <c r="AN36" i="91"/>
  <c r="AI35" i="83"/>
  <c r="AN35" i="83"/>
  <c r="AR42" i="15"/>
  <c r="Y41" i="92"/>
  <c r="X41" i="92"/>
  <c r="AF36" i="103"/>
  <c r="AO36" i="103" s="1"/>
  <c r="AG36" i="103"/>
  <c r="AP36" i="103" s="1"/>
  <c r="W37" i="103"/>
  <c r="AE36" i="103"/>
  <c r="AR45" i="93"/>
  <c r="W38" i="16"/>
  <c r="AE37" i="16"/>
  <c r="AF37" i="16"/>
  <c r="AO37" i="16" s="1"/>
  <c r="AG37" i="16"/>
  <c r="AP37" i="16" s="1"/>
  <c r="Y33" i="94"/>
  <c r="X33" i="94"/>
  <c r="AE39" i="51"/>
  <c r="W40" i="51"/>
  <c r="AG39" i="51"/>
  <c r="AP39" i="51" s="1"/>
  <c r="AF39" i="51"/>
  <c r="AO39" i="51" s="1"/>
  <c r="AR44" i="32"/>
  <c r="AR44" i="97"/>
  <c r="AH46" i="93"/>
  <c r="AQ46" i="93" s="1"/>
  <c r="AE41" i="96"/>
  <c r="W42" i="96"/>
  <c r="AG41" i="96"/>
  <c r="AP41" i="96" s="1"/>
  <c r="AF41" i="96"/>
  <c r="AO41" i="96" s="1"/>
  <c r="AI41" i="100"/>
  <c r="AN41" i="100"/>
  <c r="Y44" i="47"/>
  <c r="X44" i="47"/>
  <c r="Z44" i="47" s="1"/>
  <c r="AN37" i="11"/>
  <c r="Y35" i="10"/>
  <c r="X35" i="10"/>
  <c r="AI34" i="35"/>
  <c r="AN34" i="35"/>
  <c r="Z39" i="95" l="1"/>
  <c r="X44" i="101"/>
  <c r="W46" i="52"/>
  <c r="Z41" i="84"/>
  <c r="W42" i="84" s="1"/>
  <c r="Z35" i="50"/>
  <c r="AG35" i="50" s="1"/>
  <c r="AP35" i="50" s="1"/>
  <c r="Z36" i="99"/>
  <c r="AE36" i="99" s="1"/>
  <c r="Z37" i="91"/>
  <c r="Z42" i="100"/>
  <c r="AE42" i="100" s="1"/>
  <c r="Z33" i="94"/>
  <c r="AE33" i="94" s="1"/>
  <c r="Z45" i="46"/>
  <c r="W46" i="46" s="1"/>
  <c r="Z33" i="102"/>
  <c r="AG33" i="102" s="1"/>
  <c r="AP33" i="102" s="1"/>
  <c r="W43" i="100"/>
  <c r="AF42" i="100"/>
  <c r="AO42" i="100" s="1"/>
  <c r="AE45" i="46"/>
  <c r="W34" i="102"/>
  <c r="W36" i="50"/>
  <c r="AF33" i="94"/>
  <c r="AO33" i="94" s="1"/>
  <c r="AF41" i="84"/>
  <c r="AO41" i="84" s="1"/>
  <c r="AG41" i="84"/>
  <c r="AP41" i="84" s="1"/>
  <c r="AE41" i="84"/>
  <c r="AF36" i="99"/>
  <c r="AO36" i="99" s="1"/>
  <c r="AG36" i="99"/>
  <c r="AP36" i="99" s="1"/>
  <c r="W38" i="91"/>
  <c r="AG37" i="91"/>
  <c r="AP37" i="91" s="1"/>
  <c r="AF37" i="91"/>
  <c r="AO37" i="91" s="1"/>
  <c r="AE37" i="91"/>
  <c r="AI41" i="53"/>
  <c r="AN41" i="53"/>
  <c r="AF34" i="55"/>
  <c r="AO34" i="55" s="1"/>
  <c r="AE34" i="55"/>
  <c r="W35" i="55"/>
  <c r="AG34" i="55"/>
  <c r="AP34" i="55" s="1"/>
  <c r="Y38" i="43"/>
  <c r="X38" i="43"/>
  <c r="AH44" i="101"/>
  <c r="AQ44" i="101" s="1"/>
  <c r="AI42" i="54"/>
  <c r="AN42" i="54"/>
  <c r="Y42" i="45"/>
  <c r="X42" i="45"/>
  <c r="Z42" i="45" s="1"/>
  <c r="AH38" i="11"/>
  <c r="AQ38" i="11" s="1"/>
  <c r="AF41" i="88"/>
  <c r="AO41" i="88" s="1"/>
  <c r="AG41" i="88"/>
  <c r="AP41" i="88" s="1"/>
  <c r="W42" i="88"/>
  <c r="AE41" i="88"/>
  <c r="AR35" i="99"/>
  <c r="AI34" i="48"/>
  <c r="AN34" i="48"/>
  <c r="AI42" i="20"/>
  <c r="AN42" i="20"/>
  <c r="AH41" i="92"/>
  <c r="AQ41" i="92" s="1"/>
  <c r="AR35" i="83"/>
  <c r="AI39" i="51"/>
  <c r="AN39" i="51"/>
  <c r="AI36" i="103"/>
  <c r="AN36" i="103"/>
  <c r="AR36" i="91"/>
  <c r="AI46" i="89"/>
  <c r="AN46" i="89"/>
  <c r="AI35" i="87"/>
  <c r="AN35" i="87"/>
  <c r="AI37" i="49"/>
  <c r="AN37" i="49"/>
  <c r="Z44" i="101"/>
  <c r="AI38" i="41"/>
  <c r="AN38" i="41"/>
  <c r="AE36" i="18"/>
  <c r="W37" i="18"/>
  <c r="AG36" i="18"/>
  <c r="AP36" i="18" s="1"/>
  <c r="AF36" i="18"/>
  <c r="AO36" i="18" s="1"/>
  <c r="Y43" i="104"/>
  <c r="X43" i="104"/>
  <c r="AI41" i="45"/>
  <c r="AN41" i="45"/>
  <c r="AH42" i="100"/>
  <c r="AQ42" i="100" s="1"/>
  <c r="AH37" i="91"/>
  <c r="AQ37" i="91" s="1"/>
  <c r="AR44" i="46"/>
  <c r="AE42" i="44"/>
  <c r="AF42" i="44"/>
  <c r="AO42" i="44" s="1"/>
  <c r="AG42" i="44"/>
  <c r="AP42" i="44" s="1"/>
  <c r="W43" i="44"/>
  <c r="Y44" i="15"/>
  <c r="X44" i="15"/>
  <c r="AR37" i="11"/>
  <c r="AH32" i="90"/>
  <c r="AQ32" i="90" s="1"/>
  <c r="AR34" i="35"/>
  <c r="AH44" i="47"/>
  <c r="AQ44" i="47" s="1"/>
  <c r="AH33" i="94"/>
  <c r="AQ33" i="94" s="1"/>
  <c r="AI37" i="16"/>
  <c r="AN37" i="16"/>
  <c r="Y37" i="103"/>
  <c r="Z37" i="103" s="1"/>
  <c r="X37" i="103"/>
  <c r="AR40" i="84"/>
  <c r="Y34" i="85"/>
  <c r="X34" i="85"/>
  <c r="Z34" i="85" s="1"/>
  <c r="AR43" i="101"/>
  <c r="AI32" i="82"/>
  <c r="AN32" i="82"/>
  <c r="Z32" i="90"/>
  <c r="Y47" i="89"/>
  <c r="X47" i="89"/>
  <c r="AR34" i="50"/>
  <c r="AR43" i="47"/>
  <c r="Y45" i="86"/>
  <c r="X45" i="86"/>
  <c r="Y38" i="49"/>
  <c r="Z38" i="49"/>
  <c r="X38" i="49"/>
  <c r="AH36" i="99"/>
  <c r="AQ36" i="99" s="1"/>
  <c r="AR34" i="10"/>
  <c r="Y39" i="41"/>
  <c r="X39" i="41"/>
  <c r="Z39" i="41" s="1"/>
  <c r="AH45" i="46"/>
  <c r="AQ45" i="46" s="1"/>
  <c r="AR40" i="92"/>
  <c r="Y35" i="48"/>
  <c r="X35" i="48"/>
  <c r="AI46" i="93"/>
  <c r="AN46" i="93"/>
  <c r="AI41" i="96"/>
  <c r="AN41" i="96"/>
  <c r="Y40" i="51"/>
  <c r="X40" i="51"/>
  <c r="Z41" i="92"/>
  <c r="Y38" i="16"/>
  <c r="X38" i="16"/>
  <c r="AI33" i="85"/>
  <c r="AN33" i="85"/>
  <c r="Y33" i="82"/>
  <c r="X33" i="82"/>
  <c r="Y42" i="53"/>
  <c r="X42" i="53"/>
  <c r="AE33" i="42"/>
  <c r="AF33" i="42"/>
  <c r="AO33" i="42" s="1"/>
  <c r="AG33" i="42"/>
  <c r="AP33" i="42" s="1"/>
  <c r="W34" i="42"/>
  <c r="AH36" i="83"/>
  <c r="AQ36" i="83" s="1"/>
  <c r="AH45" i="105"/>
  <c r="AQ45" i="105" s="1"/>
  <c r="Y36" i="87"/>
  <c r="X36" i="87"/>
  <c r="AH35" i="50"/>
  <c r="AQ35" i="50" s="1"/>
  <c r="AH33" i="102"/>
  <c r="AQ33" i="102" s="1"/>
  <c r="AR32" i="94"/>
  <c r="W32" i="98"/>
  <c r="AG31" i="98"/>
  <c r="AP31" i="98" s="1"/>
  <c r="AF31" i="98"/>
  <c r="AO31" i="98" s="1"/>
  <c r="AE31" i="98"/>
  <c r="AR38" i="95"/>
  <c r="AR41" i="100"/>
  <c r="AH35" i="10"/>
  <c r="AQ35" i="10" s="1"/>
  <c r="AG44" i="47"/>
  <c r="AP44" i="47" s="1"/>
  <c r="AE44" i="47"/>
  <c r="AF44" i="47"/>
  <c r="AO44" i="47" s="1"/>
  <c r="W45" i="47"/>
  <c r="Z35" i="10"/>
  <c r="Y42" i="96"/>
  <c r="X42" i="96"/>
  <c r="AR39" i="13"/>
  <c r="AH35" i="35"/>
  <c r="AQ35" i="35" s="1"/>
  <c r="AR44" i="105"/>
  <c r="Z36" i="83"/>
  <c r="AH39" i="95"/>
  <c r="AQ39" i="95" s="1"/>
  <c r="Z45" i="105"/>
  <c r="AH40" i="13"/>
  <c r="AQ40" i="13" s="1"/>
  <c r="AI44" i="86"/>
  <c r="AN44" i="86"/>
  <c r="Y43" i="54"/>
  <c r="X43" i="54"/>
  <c r="Z43" i="54" s="1"/>
  <c r="AE45" i="32"/>
  <c r="AF45" i="32"/>
  <c r="AO45" i="32" s="1"/>
  <c r="W46" i="32"/>
  <c r="AG45" i="32"/>
  <c r="AP45" i="32" s="1"/>
  <c r="AG38" i="11"/>
  <c r="AP38" i="11" s="1"/>
  <c r="AF38" i="11"/>
  <c r="AO38" i="11" s="1"/>
  <c r="W39" i="11"/>
  <c r="AE38" i="11"/>
  <c r="AI43" i="15"/>
  <c r="AN43" i="15"/>
  <c r="AI45" i="52"/>
  <c r="AN45" i="52"/>
  <c r="AE35" i="35"/>
  <c r="AN35" i="35" s="1"/>
  <c r="AF35" i="35"/>
  <c r="AO35" i="35" s="1"/>
  <c r="AG35" i="35"/>
  <c r="W36" i="35"/>
  <c r="AR32" i="102"/>
  <c r="AH41" i="84"/>
  <c r="AQ41" i="84" s="1"/>
  <c r="AG45" i="97"/>
  <c r="AP45" i="97" s="1"/>
  <c r="W46" i="97"/>
  <c r="AF45" i="97"/>
  <c r="AE45" i="97"/>
  <c r="AN45" i="97" s="1"/>
  <c r="AF39" i="95"/>
  <c r="AO39" i="95" s="1"/>
  <c r="AG39" i="95"/>
  <c r="AP39" i="95" s="1"/>
  <c r="AE39" i="95"/>
  <c r="W40" i="95"/>
  <c r="AI37" i="43"/>
  <c r="AN37" i="43"/>
  <c r="W41" i="13"/>
  <c r="AG40" i="13"/>
  <c r="AP40" i="13" s="1"/>
  <c r="AE40" i="13"/>
  <c r="AF40" i="13"/>
  <c r="AO40" i="13" s="1"/>
  <c r="AR31" i="90"/>
  <c r="AI42" i="104"/>
  <c r="AN42" i="104"/>
  <c r="Y43" i="20"/>
  <c r="X43" i="20"/>
  <c r="Z43" i="20" s="1"/>
  <c r="Y46" i="52"/>
  <c r="X46" i="52"/>
  <c r="Y47" i="93"/>
  <c r="X47" i="93"/>
  <c r="Z47" i="93" s="1"/>
  <c r="AE33" i="102" l="1"/>
  <c r="AE35" i="50"/>
  <c r="AF33" i="102"/>
  <c r="AO33" i="102" s="1"/>
  <c r="AF35" i="50"/>
  <c r="AO35" i="50" s="1"/>
  <c r="Z38" i="16"/>
  <c r="AG38" i="16" s="1"/>
  <c r="AP38" i="16" s="1"/>
  <c r="W37" i="99"/>
  <c r="Z33" i="82"/>
  <c r="AG33" i="94"/>
  <c r="AP33" i="94" s="1"/>
  <c r="AG42" i="100"/>
  <c r="AP42" i="100" s="1"/>
  <c r="AF45" i="46"/>
  <c r="AO45" i="46" s="1"/>
  <c r="W34" i="94"/>
  <c r="X34" i="94" s="1"/>
  <c r="AG45" i="46"/>
  <c r="AP45" i="46" s="1"/>
  <c r="AE37" i="103"/>
  <c r="W38" i="103"/>
  <c r="AG37" i="103"/>
  <c r="AP37" i="103" s="1"/>
  <c r="AF37" i="103"/>
  <c r="AO37" i="103" s="1"/>
  <c r="W43" i="45"/>
  <c r="AE42" i="45"/>
  <c r="AF42" i="45"/>
  <c r="AO42" i="45" s="1"/>
  <c r="AG42" i="45"/>
  <c r="AP42" i="45" s="1"/>
  <c r="AE43" i="54"/>
  <c r="W44" i="54"/>
  <c r="AG43" i="54"/>
  <c r="AP43" i="54" s="1"/>
  <c r="AF43" i="54"/>
  <c r="AO43" i="54" s="1"/>
  <c r="W48" i="93"/>
  <c r="AG47" i="93"/>
  <c r="AP47" i="93" s="1"/>
  <c r="AF47" i="93"/>
  <c r="AO47" i="93" s="1"/>
  <c r="AE47" i="93"/>
  <c r="AE43" i="20"/>
  <c r="AF43" i="20"/>
  <c r="AO43" i="20" s="1"/>
  <c r="AG43" i="20"/>
  <c r="AP43" i="20" s="1"/>
  <c r="W44" i="20"/>
  <c r="AR37" i="43"/>
  <c r="Y38" i="91"/>
  <c r="X38" i="91"/>
  <c r="Z38" i="91" s="1"/>
  <c r="X32" i="98"/>
  <c r="Y32" i="98"/>
  <c r="AI33" i="42"/>
  <c r="AR33" i="42" s="1"/>
  <c r="AN33" i="42"/>
  <c r="AG41" i="92"/>
  <c r="AP41" i="92" s="1"/>
  <c r="W42" i="92"/>
  <c r="AF41" i="92"/>
  <c r="AO41" i="92" s="1"/>
  <c r="AE41" i="92"/>
  <c r="AH39" i="41"/>
  <c r="AQ39" i="41" s="1"/>
  <c r="AR41" i="45"/>
  <c r="AR41" i="53"/>
  <c r="AI41" i="84"/>
  <c r="AN41" i="84"/>
  <c r="AF44" i="101"/>
  <c r="AO44" i="101" s="1"/>
  <c r="AE44" i="101"/>
  <c r="W45" i="101"/>
  <c r="AG44" i="101"/>
  <c r="AP44" i="101" s="1"/>
  <c r="AR46" i="89"/>
  <c r="AR39" i="51"/>
  <c r="AH42" i="45"/>
  <c r="AQ42" i="45" s="1"/>
  <c r="Y34" i="102"/>
  <c r="X34" i="102"/>
  <c r="Y40" i="95"/>
  <c r="X40" i="95"/>
  <c r="AH36" i="87"/>
  <c r="AQ36" i="87" s="1"/>
  <c r="AH42" i="53"/>
  <c r="AQ42" i="53" s="1"/>
  <c r="AH40" i="51"/>
  <c r="AQ40" i="51" s="1"/>
  <c r="AR46" i="93"/>
  <c r="AE39" i="41"/>
  <c r="AF39" i="41"/>
  <c r="AO39" i="41" s="1"/>
  <c r="W40" i="41"/>
  <c r="AG39" i="41"/>
  <c r="AP39" i="41" s="1"/>
  <c r="AH45" i="86"/>
  <c r="AQ45" i="86" s="1"/>
  <c r="AR32" i="82"/>
  <c r="AR37" i="16"/>
  <c r="Y43" i="44"/>
  <c r="X43" i="44"/>
  <c r="AH43" i="104"/>
  <c r="AQ43" i="104" s="1"/>
  <c r="Y37" i="18"/>
  <c r="X37" i="18"/>
  <c r="AR37" i="49"/>
  <c r="AI33" i="94"/>
  <c r="AN33" i="94"/>
  <c r="W36" i="10"/>
  <c r="AE35" i="10"/>
  <c r="AF35" i="10"/>
  <c r="AO35" i="10" s="1"/>
  <c r="AG35" i="10"/>
  <c r="AP35" i="10" s="1"/>
  <c r="AE33" i="82"/>
  <c r="W34" i="82"/>
  <c r="AG33" i="82"/>
  <c r="AP33" i="82" s="1"/>
  <c r="AF33" i="82"/>
  <c r="AO33" i="82" s="1"/>
  <c r="AR41" i="96"/>
  <c r="AG38" i="49"/>
  <c r="AP38" i="49" s="1"/>
  <c r="W39" i="49"/>
  <c r="AE38" i="49"/>
  <c r="AF38" i="49"/>
  <c r="AO38" i="49" s="1"/>
  <c r="AF34" i="85"/>
  <c r="AO34" i="85" s="1"/>
  <c r="W35" i="85"/>
  <c r="AE34" i="85"/>
  <c r="AG34" i="85"/>
  <c r="AP34" i="85" s="1"/>
  <c r="AI35" i="50"/>
  <c r="AN35" i="50"/>
  <c r="Y36" i="35"/>
  <c r="X36" i="35"/>
  <c r="AH43" i="54"/>
  <c r="AQ43" i="54" s="1"/>
  <c r="AH46" i="52"/>
  <c r="AQ46" i="52" s="1"/>
  <c r="AI40" i="13"/>
  <c r="AN40" i="13"/>
  <c r="AI45" i="97"/>
  <c r="AO45" i="97"/>
  <c r="AR43" i="15"/>
  <c r="AR42" i="104"/>
  <c r="AH42" i="96"/>
  <c r="AQ42" i="96" s="1"/>
  <c r="Z36" i="87"/>
  <c r="Z42" i="53"/>
  <c r="AR33" i="85"/>
  <c r="Z40" i="51"/>
  <c r="AH35" i="48"/>
  <c r="AQ35" i="48" s="1"/>
  <c r="Z45" i="86"/>
  <c r="AH47" i="89"/>
  <c r="AQ47" i="89" s="1"/>
  <c r="Z43" i="104"/>
  <c r="AI36" i="18"/>
  <c r="AN36" i="18"/>
  <c r="AR42" i="20"/>
  <c r="AI41" i="88"/>
  <c r="AN41" i="88"/>
  <c r="Y35" i="55"/>
  <c r="X35" i="55"/>
  <c r="AI37" i="91"/>
  <c r="AN37" i="91"/>
  <c r="Y37" i="99"/>
  <c r="X37" i="99"/>
  <c r="AR45" i="52"/>
  <c r="AI45" i="32"/>
  <c r="AN45" i="32"/>
  <c r="Y45" i="47"/>
  <c r="X45" i="47"/>
  <c r="Z46" i="52"/>
  <c r="AI39" i="95"/>
  <c r="AN39" i="95"/>
  <c r="Y46" i="97"/>
  <c r="X46" i="97"/>
  <c r="Y41" i="13"/>
  <c r="X41" i="13"/>
  <c r="Z41" i="13" s="1"/>
  <c r="AI38" i="11"/>
  <c r="AR38" i="11" s="1"/>
  <c r="AN38" i="11"/>
  <c r="X46" i="32"/>
  <c r="Z46" i="32" s="1"/>
  <c r="Y46" i="32"/>
  <c r="Z42" i="96"/>
  <c r="AI44" i="47"/>
  <c r="AN44" i="47"/>
  <c r="AI31" i="98"/>
  <c r="AR31" i="98" s="1"/>
  <c r="AN31" i="98"/>
  <c r="Y34" i="42"/>
  <c r="X34" i="42"/>
  <c r="Z34" i="42" s="1"/>
  <c r="AH38" i="16"/>
  <c r="AQ38" i="16" s="1"/>
  <c r="Z35" i="48"/>
  <c r="Z47" i="89"/>
  <c r="AH37" i="103"/>
  <c r="AQ37" i="103" s="1"/>
  <c r="AH44" i="15"/>
  <c r="AQ44" i="15" s="1"/>
  <c r="AR35" i="87"/>
  <c r="AR36" i="103"/>
  <c r="Y42" i="88"/>
  <c r="Z42" i="88"/>
  <c r="X42" i="88"/>
  <c r="AR42" i="54"/>
  <c r="AH38" i="43"/>
  <c r="AQ38" i="43" s="1"/>
  <c r="AI34" i="55"/>
  <c r="AN34" i="55"/>
  <c r="AI36" i="99"/>
  <c r="AN36" i="99"/>
  <c r="Y42" i="84"/>
  <c r="X42" i="84"/>
  <c r="Y43" i="100"/>
  <c r="X43" i="100"/>
  <c r="Z43" i="100" s="1"/>
  <c r="AG32" i="90"/>
  <c r="AP32" i="90" s="1"/>
  <c r="AF32" i="90"/>
  <c r="AO32" i="90" s="1"/>
  <c r="AE32" i="90"/>
  <c r="W33" i="90"/>
  <c r="AI45" i="46"/>
  <c r="AN45" i="46"/>
  <c r="AI35" i="35"/>
  <c r="AP35" i="35"/>
  <c r="AH47" i="93"/>
  <c r="AQ47" i="93" s="1"/>
  <c r="AH43" i="20"/>
  <c r="AQ43" i="20" s="1"/>
  <c r="Y39" i="11"/>
  <c r="X39" i="11"/>
  <c r="AR44" i="86"/>
  <c r="AG45" i="105"/>
  <c r="AP45" i="105" s="1"/>
  <c r="AE45" i="105"/>
  <c r="W46" i="105"/>
  <c r="AF45" i="105"/>
  <c r="AO45" i="105" s="1"/>
  <c r="AF36" i="83"/>
  <c r="AO36" i="83" s="1"/>
  <c r="AE36" i="83"/>
  <c r="AG36" i="83"/>
  <c r="AP36" i="83" s="1"/>
  <c r="W37" i="83"/>
  <c r="AH33" i="82"/>
  <c r="AQ33" i="82" s="1"/>
  <c r="AH38" i="49"/>
  <c r="AQ38" i="49" s="1"/>
  <c r="AH34" i="85"/>
  <c r="AQ34" i="85" s="1"/>
  <c r="Z44" i="15"/>
  <c r="AI42" i="44"/>
  <c r="AN42" i="44"/>
  <c r="AR38" i="41"/>
  <c r="AR34" i="48"/>
  <c r="Z38" i="43"/>
  <c r="Y36" i="50"/>
  <c r="X36" i="50"/>
  <c r="AI33" i="102"/>
  <c r="AN33" i="102"/>
  <c r="Y46" i="46"/>
  <c r="X46" i="46"/>
  <c r="AI42" i="100"/>
  <c r="AN42" i="100"/>
  <c r="Z40" i="95" l="1"/>
  <c r="Y34" i="94"/>
  <c r="Z37" i="18"/>
  <c r="AE38" i="16"/>
  <c r="AF38" i="16"/>
  <c r="AO38" i="16" s="1"/>
  <c r="W39" i="16"/>
  <c r="Z43" i="44"/>
  <c r="AG41" i="13"/>
  <c r="AP41" i="13" s="1"/>
  <c r="AF41" i="13"/>
  <c r="AO41" i="13" s="1"/>
  <c r="AE41" i="13"/>
  <c r="W42" i="13"/>
  <c r="AG43" i="100"/>
  <c r="AP43" i="100" s="1"/>
  <c r="AE43" i="100"/>
  <c r="AF43" i="100"/>
  <c r="AO43" i="100" s="1"/>
  <c r="W44" i="100"/>
  <c r="AE42" i="96"/>
  <c r="W43" i="96"/>
  <c r="AG42" i="96"/>
  <c r="AP42" i="96" s="1"/>
  <c r="AF42" i="96"/>
  <c r="AO42" i="96" s="1"/>
  <c r="W41" i="51"/>
  <c r="AE40" i="51"/>
  <c r="AG40" i="51"/>
  <c r="AP40" i="51" s="1"/>
  <c r="AF40" i="51"/>
  <c r="AO40" i="51" s="1"/>
  <c r="AF40" i="95"/>
  <c r="AO40" i="95" s="1"/>
  <c r="AG40" i="95"/>
  <c r="AP40" i="95" s="1"/>
  <c r="AE40" i="95"/>
  <c r="W41" i="95"/>
  <c r="AH32" i="98"/>
  <c r="AQ32" i="98" s="1"/>
  <c r="AI42" i="45"/>
  <c r="AN42" i="45"/>
  <c r="AH46" i="46"/>
  <c r="AQ46" i="46" s="1"/>
  <c r="AR39" i="95"/>
  <c r="AR45" i="32"/>
  <c r="AR41" i="88"/>
  <c r="AI33" i="82"/>
  <c r="AN33" i="82"/>
  <c r="AH43" i="44"/>
  <c r="AQ43" i="44" s="1"/>
  <c r="AH34" i="94"/>
  <c r="AQ34" i="94" s="1"/>
  <c r="AH38" i="91"/>
  <c r="AQ38" i="91" s="1"/>
  <c r="Y44" i="20"/>
  <c r="X44" i="20"/>
  <c r="Y44" i="54"/>
  <c r="X44" i="54"/>
  <c r="Y43" i="45"/>
  <c r="X43" i="45"/>
  <c r="AH36" i="50"/>
  <c r="AQ36" i="50" s="1"/>
  <c r="AR45" i="46"/>
  <c r="W35" i="42"/>
  <c r="AF34" i="42"/>
  <c r="AO34" i="42" s="1"/>
  <c r="AE34" i="42"/>
  <c r="AG34" i="42"/>
  <c r="AP34" i="42" s="1"/>
  <c r="W44" i="104"/>
  <c r="AE43" i="104"/>
  <c r="AF43" i="104"/>
  <c r="AO43" i="104" s="1"/>
  <c r="AG43" i="104"/>
  <c r="AP43" i="104" s="1"/>
  <c r="AE45" i="86"/>
  <c r="AF45" i="86"/>
  <c r="AO45" i="86" s="1"/>
  <c r="W46" i="86"/>
  <c r="AG45" i="86"/>
  <c r="AP45" i="86" s="1"/>
  <c r="Y34" i="82"/>
  <c r="X34" i="82"/>
  <c r="AI37" i="103"/>
  <c r="AN37" i="103"/>
  <c r="Z36" i="50"/>
  <c r="AR37" i="91"/>
  <c r="AR35" i="50"/>
  <c r="AR33" i="94"/>
  <c r="AE43" i="44"/>
  <c r="AF43" i="44"/>
  <c r="AO43" i="44" s="1"/>
  <c r="AG43" i="44"/>
  <c r="AP43" i="44" s="1"/>
  <c r="W44" i="44"/>
  <c r="AH34" i="102"/>
  <c r="AQ34" i="102" s="1"/>
  <c r="Z34" i="94"/>
  <c r="AG38" i="91"/>
  <c r="AP38" i="91" s="1"/>
  <c r="AE38" i="91"/>
  <c r="W39" i="91"/>
  <c r="AF38" i="91"/>
  <c r="AO38" i="91" s="1"/>
  <c r="AI43" i="54"/>
  <c r="AN43" i="54"/>
  <c r="AN38" i="16"/>
  <c r="Y35" i="85"/>
  <c r="X35" i="85"/>
  <c r="Z35" i="85" s="1"/>
  <c r="Y36" i="10"/>
  <c r="X36" i="10"/>
  <c r="Y42" i="92"/>
  <c r="X42" i="92"/>
  <c r="Z42" i="92" s="1"/>
  <c r="Z46" i="46"/>
  <c r="Y33" i="90"/>
  <c r="X33" i="90"/>
  <c r="AE46" i="52"/>
  <c r="AF46" i="52"/>
  <c r="AO46" i="52" s="1"/>
  <c r="W47" i="52"/>
  <c r="AG46" i="52"/>
  <c r="AP46" i="52" s="1"/>
  <c r="AF38" i="43"/>
  <c r="AO38" i="43" s="1"/>
  <c r="W39" i="43"/>
  <c r="AE38" i="43"/>
  <c r="AG38" i="43"/>
  <c r="AP38" i="43" s="1"/>
  <c r="AR42" i="44"/>
  <c r="X46" i="105"/>
  <c r="Y46" i="105"/>
  <c r="AI32" i="90"/>
  <c r="AN32" i="90"/>
  <c r="AH42" i="84"/>
  <c r="AQ42" i="84" s="1"/>
  <c r="AR34" i="55"/>
  <c r="AH46" i="32"/>
  <c r="AQ46" i="32" s="1"/>
  <c r="AH46" i="97"/>
  <c r="AQ46" i="97" s="1"/>
  <c r="AH45" i="47"/>
  <c r="AQ45" i="47" s="1"/>
  <c r="AH35" i="55"/>
  <c r="AQ35" i="55" s="1"/>
  <c r="AE42" i="53"/>
  <c r="AF42" i="53"/>
  <c r="AO42" i="53" s="1"/>
  <c r="AG42" i="53"/>
  <c r="AP42" i="53" s="1"/>
  <c r="W43" i="53"/>
  <c r="AR45" i="97"/>
  <c r="Y40" i="41"/>
  <c r="X40" i="41"/>
  <c r="Z34" i="102"/>
  <c r="Y48" i="93"/>
  <c r="X48" i="93"/>
  <c r="AH41" i="13"/>
  <c r="AQ41" i="13" s="1"/>
  <c r="AF37" i="18"/>
  <c r="AO37" i="18" s="1"/>
  <c r="AG37" i="18"/>
  <c r="AP37" i="18" s="1"/>
  <c r="AE37" i="18"/>
  <c r="W38" i="18"/>
  <c r="AI47" i="93"/>
  <c r="AN47" i="93"/>
  <c r="AH39" i="11"/>
  <c r="AQ39" i="11" s="1"/>
  <c r="W47" i="32"/>
  <c r="AE46" i="32"/>
  <c r="AF46" i="32"/>
  <c r="AO46" i="32" s="1"/>
  <c r="AG46" i="32"/>
  <c r="AP46" i="32" s="1"/>
  <c r="Y37" i="83"/>
  <c r="X37" i="83"/>
  <c r="Z39" i="11"/>
  <c r="W45" i="15"/>
  <c r="AE44" i="15"/>
  <c r="AG44" i="15"/>
  <c r="AP44" i="15" s="1"/>
  <c r="AF44" i="15"/>
  <c r="AO44" i="15" s="1"/>
  <c r="AI45" i="105"/>
  <c r="AN45" i="105"/>
  <c r="AR35" i="35"/>
  <c r="Z42" i="84"/>
  <c r="W48" i="89"/>
  <c r="AE47" i="89"/>
  <c r="AG47" i="89"/>
  <c r="AP47" i="89" s="1"/>
  <c r="AF47" i="89"/>
  <c r="AO47" i="89" s="1"/>
  <c r="Z46" i="97"/>
  <c r="Z45" i="47"/>
  <c r="AH37" i="99"/>
  <c r="AQ37" i="99" s="1"/>
  <c r="Z35" i="55"/>
  <c r="AG36" i="87"/>
  <c r="AP36" i="87" s="1"/>
  <c r="AF36" i="87"/>
  <c r="AO36" i="87" s="1"/>
  <c r="AE36" i="87"/>
  <c r="W37" i="87"/>
  <c r="AH36" i="35"/>
  <c r="AQ36" i="35" s="1"/>
  <c r="AI38" i="49"/>
  <c r="AN38" i="49"/>
  <c r="Y45" i="101"/>
  <c r="X45" i="101"/>
  <c r="AI41" i="92"/>
  <c r="AN41" i="92"/>
  <c r="Z32" i="98"/>
  <c r="AI43" i="20"/>
  <c r="AN43" i="20"/>
  <c r="Y39" i="16"/>
  <c r="X39" i="16"/>
  <c r="Z39" i="16" s="1"/>
  <c r="AR42" i="100"/>
  <c r="AH43" i="100"/>
  <c r="AQ43" i="100" s="1"/>
  <c r="AE42" i="88"/>
  <c r="W43" i="88"/>
  <c r="AG42" i="88"/>
  <c r="AP42" i="88" s="1"/>
  <c r="AF42" i="88"/>
  <c r="AO42" i="88" s="1"/>
  <c r="AR36" i="99"/>
  <c r="AR33" i="102"/>
  <c r="AI36" i="83"/>
  <c r="AN36" i="83"/>
  <c r="AH42" i="88"/>
  <c r="AQ42" i="88" s="1"/>
  <c r="AG35" i="48"/>
  <c r="AP35" i="48" s="1"/>
  <c r="AE35" i="48"/>
  <c r="W36" i="48"/>
  <c r="AF35" i="48"/>
  <c r="AO35" i="48" s="1"/>
  <c r="AH34" i="42"/>
  <c r="AQ34" i="42" s="1"/>
  <c r="AR44" i="47"/>
  <c r="Z37" i="99"/>
  <c r="AR36" i="18"/>
  <c r="AR40" i="13"/>
  <c r="Z36" i="35"/>
  <c r="AI34" i="85"/>
  <c r="AN34" i="85"/>
  <c r="Y39" i="49"/>
  <c r="X39" i="49"/>
  <c r="AI35" i="10"/>
  <c r="AN35" i="10"/>
  <c r="AH37" i="18"/>
  <c r="AQ37" i="18" s="1"/>
  <c r="AI39" i="41"/>
  <c r="AN39" i="41"/>
  <c r="AH40" i="95"/>
  <c r="AQ40" i="95" s="1"/>
  <c r="AI44" i="101"/>
  <c r="AN44" i="101"/>
  <c r="AR41" i="84"/>
  <c r="Y38" i="103"/>
  <c r="X38" i="103"/>
  <c r="AI38" i="16" l="1"/>
  <c r="Z48" i="93"/>
  <c r="AE48" i="93" s="1"/>
  <c r="Z38" i="103"/>
  <c r="Z39" i="49"/>
  <c r="AG39" i="49" s="1"/>
  <c r="AP39" i="49" s="1"/>
  <c r="W49" i="93"/>
  <c r="AF48" i="93"/>
  <c r="AO48" i="93" s="1"/>
  <c r="AG48" i="93"/>
  <c r="AP48" i="93" s="1"/>
  <c r="AF38" i="103"/>
  <c r="AO38" i="103" s="1"/>
  <c r="W39" i="103"/>
  <c r="AE38" i="103"/>
  <c r="AG38" i="103"/>
  <c r="AP38" i="103" s="1"/>
  <c r="AH45" i="101"/>
  <c r="AQ45" i="101" s="1"/>
  <c r="AI36" i="87"/>
  <c r="AN36" i="87"/>
  <c r="AI44" i="15"/>
  <c r="AN44" i="15"/>
  <c r="AI38" i="43"/>
  <c r="AN38" i="43"/>
  <c r="AH42" i="92"/>
  <c r="AQ42" i="92" s="1"/>
  <c r="AH35" i="85"/>
  <c r="AQ35" i="85" s="1"/>
  <c r="AR43" i="54"/>
  <c r="W35" i="94"/>
  <c r="AE34" i="94"/>
  <c r="AG34" i="94"/>
  <c r="AP34" i="94" s="1"/>
  <c r="AF34" i="94"/>
  <c r="AO34" i="94" s="1"/>
  <c r="AH44" i="54"/>
  <c r="AQ44" i="54" s="1"/>
  <c r="Y41" i="95"/>
  <c r="X41" i="95"/>
  <c r="Y43" i="96"/>
  <c r="X43" i="96"/>
  <c r="Z43" i="96" s="1"/>
  <c r="W37" i="35"/>
  <c r="AG36" i="35"/>
  <c r="AP36" i="35" s="1"/>
  <c r="AF36" i="35"/>
  <c r="AE36" i="35"/>
  <c r="AN36" i="35" s="1"/>
  <c r="Y45" i="15"/>
  <c r="X45" i="15"/>
  <c r="Y38" i="18"/>
  <c r="X38" i="18"/>
  <c r="AE34" i="102"/>
  <c r="W35" i="102"/>
  <c r="AG34" i="102"/>
  <c r="AP34" i="102" s="1"/>
  <c r="AF34" i="102"/>
  <c r="AO34" i="102" s="1"/>
  <c r="AH46" i="105"/>
  <c r="AQ46" i="105" s="1"/>
  <c r="Y39" i="43"/>
  <c r="X39" i="43"/>
  <c r="AI46" i="52"/>
  <c r="AN46" i="52"/>
  <c r="AF42" i="92"/>
  <c r="AO42" i="92" s="1"/>
  <c r="AE42" i="92"/>
  <c r="AG42" i="92"/>
  <c r="AP42" i="92" s="1"/>
  <c r="W43" i="92"/>
  <c r="W36" i="85"/>
  <c r="AE35" i="85"/>
  <c r="AG35" i="85"/>
  <c r="AP35" i="85" s="1"/>
  <c r="AF35" i="85"/>
  <c r="AO35" i="85" s="1"/>
  <c r="Y44" i="44"/>
  <c r="X44" i="44"/>
  <c r="AR37" i="103"/>
  <c r="Y46" i="86"/>
  <c r="X46" i="86"/>
  <c r="AI43" i="104"/>
  <c r="AN43" i="104"/>
  <c r="Y35" i="42"/>
  <c r="X35" i="42"/>
  <c r="Z44" i="54"/>
  <c r="AI40" i="95"/>
  <c r="AN40" i="95"/>
  <c r="AI40" i="51"/>
  <c r="AN40" i="51"/>
  <c r="AI42" i="96"/>
  <c r="AN42" i="96"/>
  <c r="AR36" i="83"/>
  <c r="AI47" i="89"/>
  <c r="AN47" i="89"/>
  <c r="AR45" i="105"/>
  <c r="W40" i="11"/>
  <c r="AF39" i="11"/>
  <c r="AO39" i="11" s="1"/>
  <c r="AG39" i="11"/>
  <c r="AP39" i="11" s="1"/>
  <c r="AE39" i="11"/>
  <c r="AI37" i="18"/>
  <c r="AN37" i="18"/>
  <c r="AH40" i="41"/>
  <c r="AQ40" i="41" s="1"/>
  <c r="Y43" i="53"/>
  <c r="X43" i="53"/>
  <c r="AH33" i="90"/>
  <c r="AQ33" i="90" s="1"/>
  <c r="AH34" i="82"/>
  <c r="AQ34" i="82" s="1"/>
  <c r="Y44" i="104"/>
  <c r="X44" i="104"/>
  <c r="Y41" i="51"/>
  <c r="X41" i="51"/>
  <c r="Y42" i="13"/>
  <c r="X42" i="13"/>
  <c r="AR35" i="10"/>
  <c r="Y43" i="88"/>
  <c r="X43" i="88"/>
  <c r="Z43" i="88" s="1"/>
  <c r="Z45" i="101"/>
  <c r="Y36" i="48"/>
  <c r="X36" i="48"/>
  <c r="AI42" i="88"/>
  <c r="AN42" i="88"/>
  <c r="AR43" i="20"/>
  <c r="AH38" i="103"/>
  <c r="AQ38" i="103" s="1"/>
  <c r="AR44" i="101"/>
  <c r="AI35" i="48"/>
  <c r="AN35" i="48"/>
  <c r="AE32" i="98"/>
  <c r="AG32" i="98"/>
  <c r="AP32" i="98" s="1"/>
  <c r="AF32" i="98"/>
  <c r="AO32" i="98" s="1"/>
  <c r="W33" i="98"/>
  <c r="AG35" i="55"/>
  <c r="AP35" i="55" s="1"/>
  <c r="AE35" i="55"/>
  <c r="W36" i="55"/>
  <c r="AF35" i="55"/>
  <c r="AO35" i="55" s="1"/>
  <c r="AF45" i="47"/>
  <c r="AO45" i="47" s="1"/>
  <c r="AE45" i="47"/>
  <c r="W46" i="47"/>
  <c r="AG45" i="47"/>
  <c r="AP45" i="47" s="1"/>
  <c r="Y48" i="89"/>
  <c r="X48" i="89"/>
  <c r="AH37" i="83"/>
  <c r="AQ37" i="83" s="1"/>
  <c r="AI46" i="32"/>
  <c r="AN46" i="32"/>
  <c r="Z40" i="41"/>
  <c r="Z33" i="90"/>
  <c r="AH36" i="10"/>
  <c r="AQ36" i="10" s="1"/>
  <c r="Y39" i="91"/>
  <c r="X39" i="91"/>
  <c r="Z34" i="82"/>
  <c r="AI45" i="86"/>
  <c r="AN45" i="86"/>
  <c r="AH43" i="45"/>
  <c r="AQ43" i="45" s="1"/>
  <c r="AH44" i="20"/>
  <c r="AQ44" i="20" s="1"/>
  <c r="Y44" i="100"/>
  <c r="X44" i="100"/>
  <c r="Z44" i="100" s="1"/>
  <c r="AI41" i="13"/>
  <c r="AN41" i="13"/>
  <c r="AH39" i="49"/>
  <c r="AQ39" i="49" s="1"/>
  <c r="AR39" i="41"/>
  <c r="AR34" i="85"/>
  <c r="W38" i="99"/>
  <c r="AG37" i="99"/>
  <c r="AP37" i="99" s="1"/>
  <c r="AF37" i="99"/>
  <c r="AO37" i="99" s="1"/>
  <c r="AE37" i="99"/>
  <c r="AH39" i="16"/>
  <c r="AQ39" i="16" s="1"/>
  <c r="AR38" i="49"/>
  <c r="AG46" i="97"/>
  <c r="AP46" i="97" s="1"/>
  <c r="W47" i="97"/>
  <c r="AE46" i="97"/>
  <c r="AF46" i="97"/>
  <c r="AO46" i="97" s="1"/>
  <c r="AG42" i="84"/>
  <c r="AP42" i="84" s="1"/>
  <c r="AF42" i="84"/>
  <c r="AO42" i="84" s="1"/>
  <c r="AE42" i="84"/>
  <c r="W43" i="84"/>
  <c r="Z37" i="83"/>
  <c r="Y47" i="32"/>
  <c r="X47" i="32"/>
  <c r="AH48" i="93"/>
  <c r="AQ48" i="93" s="1"/>
  <c r="AR32" i="90"/>
  <c r="Z36" i="10"/>
  <c r="AR38" i="16"/>
  <c r="AI38" i="91"/>
  <c r="AN38" i="91"/>
  <c r="AI43" i="44"/>
  <c r="AN43" i="44"/>
  <c r="Z43" i="45"/>
  <c r="Z44" i="20"/>
  <c r="AR33" i="82"/>
  <c r="AE39" i="16"/>
  <c r="AN39" i="16" s="1"/>
  <c r="AG39" i="16"/>
  <c r="AP39" i="16" s="1"/>
  <c r="W40" i="16"/>
  <c r="AF39" i="16"/>
  <c r="AR41" i="92"/>
  <c r="Y37" i="87"/>
  <c r="X37" i="87"/>
  <c r="AR47" i="93"/>
  <c r="AI42" i="53"/>
  <c r="AN42" i="53"/>
  <c r="Z46" i="105"/>
  <c r="Y47" i="52"/>
  <c r="X47" i="52"/>
  <c r="AF46" i="46"/>
  <c r="AO46" i="46" s="1"/>
  <c r="AE46" i="46"/>
  <c r="AN46" i="46" s="1"/>
  <c r="AG46" i="46"/>
  <c r="W47" i="46"/>
  <c r="AE36" i="50"/>
  <c r="AG36" i="50"/>
  <c r="AP36" i="50" s="1"/>
  <c r="AF36" i="50"/>
  <c r="AO36" i="50" s="1"/>
  <c r="W37" i="50"/>
  <c r="AI34" i="42"/>
  <c r="AN34" i="42"/>
  <c r="AR42" i="45"/>
  <c r="AI43" i="100"/>
  <c r="AN43" i="100"/>
  <c r="Z47" i="32" l="1"/>
  <c r="Z46" i="86"/>
  <c r="Z45" i="15"/>
  <c r="W46" i="15" s="1"/>
  <c r="W40" i="49"/>
  <c r="Z44" i="104"/>
  <c r="AF44" i="104" s="1"/>
  <c r="AO44" i="104" s="1"/>
  <c r="Z35" i="42"/>
  <c r="AF39" i="49"/>
  <c r="AO39" i="49" s="1"/>
  <c r="AE39" i="49"/>
  <c r="Z42" i="13"/>
  <c r="AG42" i="13" s="1"/>
  <c r="AP42" i="13" s="1"/>
  <c r="Z39" i="43"/>
  <c r="AF39" i="43" s="1"/>
  <c r="AO39" i="43" s="1"/>
  <c r="AG45" i="15"/>
  <c r="AP45" i="15" s="1"/>
  <c r="AE45" i="15"/>
  <c r="AN45" i="15" s="1"/>
  <c r="AF46" i="86"/>
  <c r="AO46" i="86" s="1"/>
  <c r="AG46" i="86"/>
  <c r="W47" i="86"/>
  <c r="AE46" i="86"/>
  <c r="AN46" i="86" s="1"/>
  <c r="W43" i="13"/>
  <c r="W40" i="43"/>
  <c r="AE39" i="43"/>
  <c r="AG39" i="43"/>
  <c r="AP39" i="43" s="1"/>
  <c r="W48" i="32"/>
  <c r="AE47" i="32"/>
  <c r="AN47" i="32" s="1"/>
  <c r="AF47" i="32"/>
  <c r="AG47" i="32"/>
  <c r="AP47" i="32" s="1"/>
  <c r="W44" i="96"/>
  <c r="AF43" i="96"/>
  <c r="AO43" i="96" s="1"/>
  <c r="AG43" i="96"/>
  <c r="AP43" i="96" s="1"/>
  <c r="AE43" i="96"/>
  <c r="AH37" i="87"/>
  <c r="AQ37" i="87" s="1"/>
  <c r="W45" i="100"/>
  <c r="AF44" i="100"/>
  <c r="AO44" i="100" s="1"/>
  <c r="AE44" i="100"/>
  <c r="AG44" i="100"/>
  <c r="AP44" i="100" s="1"/>
  <c r="AI39" i="11"/>
  <c r="AN39" i="11"/>
  <c r="AE43" i="45"/>
  <c r="AG43" i="45"/>
  <c r="AP43" i="45" s="1"/>
  <c r="W44" i="45"/>
  <c r="AF43" i="45"/>
  <c r="AO43" i="45" s="1"/>
  <c r="AR45" i="86"/>
  <c r="Y46" i="47"/>
  <c r="X46" i="47"/>
  <c r="AI35" i="55"/>
  <c r="AN35" i="55"/>
  <c r="AI32" i="98"/>
  <c r="AN32" i="98"/>
  <c r="AH43" i="88"/>
  <c r="AQ43" i="88" s="1"/>
  <c r="AH43" i="53"/>
  <c r="AQ43" i="53" s="1"/>
  <c r="AR47" i="89"/>
  <c r="AR40" i="51"/>
  <c r="AH38" i="18"/>
  <c r="AQ38" i="18" s="1"/>
  <c r="AR44" i="15"/>
  <c r="W41" i="41"/>
  <c r="AF40" i="41"/>
  <c r="AO40" i="41" s="1"/>
  <c r="AG40" i="41"/>
  <c r="AP40" i="41" s="1"/>
  <c r="AE40" i="41"/>
  <c r="AE35" i="42"/>
  <c r="AF35" i="42"/>
  <c r="AO35" i="42" s="1"/>
  <c r="AG35" i="42"/>
  <c r="AP35" i="42" s="1"/>
  <c r="W36" i="42"/>
  <c r="AH39" i="43"/>
  <c r="AQ39" i="43" s="1"/>
  <c r="AF34" i="82"/>
  <c r="AO34" i="82" s="1"/>
  <c r="W35" i="82"/>
  <c r="AE34" i="82"/>
  <c r="AG34" i="82"/>
  <c r="AP34" i="82" s="1"/>
  <c r="AR46" i="32"/>
  <c r="AH48" i="89"/>
  <c r="AQ48" i="89" s="1"/>
  <c r="AI45" i="47"/>
  <c r="AR45" i="47" s="1"/>
  <c r="AN45" i="47"/>
  <c r="AR42" i="88"/>
  <c r="W44" i="88"/>
  <c r="AF43" i="88"/>
  <c r="AO43" i="88" s="1"/>
  <c r="AG43" i="88"/>
  <c r="AP43" i="88" s="1"/>
  <c r="AE43" i="88"/>
  <c r="Z43" i="53"/>
  <c r="AI42" i="92"/>
  <c r="AN42" i="92"/>
  <c r="Z38" i="18"/>
  <c r="AI34" i="94"/>
  <c r="AN34" i="94"/>
  <c r="AH42" i="13"/>
  <c r="AQ42" i="13" s="1"/>
  <c r="AH43" i="96"/>
  <c r="AQ43" i="96" s="1"/>
  <c r="AR43" i="100"/>
  <c r="Y37" i="50"/>
  <c r="X37" i="50"/>
  <c r="Z37" i="50" s="1"/>
  <c r="AI37" i="99"/>
  <c r="AN37" i="99"/>
  <c r="Y43" i="84"/>
  <c r="X43" i="84"/>
  <c r="AH39" i="91"/>
  <c r="AQ39" i="91" s="1"/>
  <c r="Z48" i="89"/>
  <c r="AR35" i="48"/>
  <c r="AH36" i="48"/>
  <c r="AQ36" i="48" s="1"/>
  <c r="AH41" i="51"/>
  <c r="AQ41" i="51" s="1"/>
  <c r="Y40" i="11"/>
  <c r="X40" i="11"/>
  <c r="AR40" i="95"/>
  <c r="AR43" i="104"/>
  <c r="AH44" i="44"/>
  <c r="AQ44" i="44" s="1"/>
  <c r="AI35" i="85"/>
  <c r="AN35" i="85"/>
  <c r="AI36" i="35"/>
  <c r="AO36" i="35"/>
  <c r="AH41" i="95"/>
  <c r="AQ41" i="95" s="1"/>
  <c r="Y35" i="94"/>
  <c r="X35" i="94"/>
  <c r="AR36" i="87"/>
  <c r="AI48" i="93"/>
  <c r="AN48" i="93"/>
  <c r="AR34" i="42"/>
  <c r="AI39" i="16"/>
  <c r="AO39" i="16"/>
  <c r="Y36" i="55"/>
  <c r="X36" i="55"/>
  <c r="Y43" i="92"/>
  <c r="X43" i="92"/>
  <c r="AI34" i="102"/>
  <c r="AN34" i="102"/>
  <c r="Y47" i="46"/>
  <c r="X47" i="46"/>
  <c r="Z47" i="46" s="1"/>
  <c r="AG46" i="105"/>
  <c r="AP46" i="105" s="1"/>
  <c r="AF46" i="105"/>
  <c r="AO46" i="105" s="1"/>
  <c r="AE46" i="105"/>
  <c r="W47" i="105"/>
  <c r="Z37" i="87"/>
  <c r="Y40" i="16"/>
  <c r="X40" i="16"/>
  <c r="AF37" i="83"/>
  <c r="AO37" i="83" s="1"/>
  <c r="AG37" i="83"/>
  <c r="AP37" i="83" s="1"/>
  <c r="AE37" i="83"/>
  <c r="W38" i="83"/>
  <c r="AI46" i="46"/>
  <c r="AR46" i="46" s="1"/>
  <c r="AP46" i="46"/>
  <c r="AE36" i="10"/>
  <c r="W37" i="10"/>
  <c r="AG36" i="10"/>
  <c r="AP36" i="10" s="1"/>
  <c r="AF36" i="10"/>
  <c r="AO36" i="10" s="1"/>
  <c r="AR42" i="53"/>
  <c r="AR43" i="44"/>
  <c r="AI46" i="97"/>
  <c r="AN46" i="97"/>
  <c r="AH47" i="32"/>
  <c r="AQ47" i="32" s="1"/>
  <c r="AI42" i="84"/>
  <c r="AN42" i="84"/>
  <c r="Y47" i="97"/>
  <c r="X47" i="97"/>
  <c r="AR41" i="13"/>
  <c r="Z39" i="91"/>
  <c r="Y33" i="98"/>
  <c r="X33" i="98"/>
  <c r="Z36" i="48"/>
  <c r="Z41" i="51"/>
  <c r="AR37" i="18"/>
  <c r="W45" i="54"/>
  <c r="AE44" i="54"/>
  <c r="AF44" i="54"/>
  <c r="AO44" i="54" s="1"/>
  <c r="AG44" i="54"/>
  <c r="AP44" i="54" s="1"/>
  <c r="AH46" i="86"/>
  <c r="AQ46" i="86" s="1"/>
  <c r="Z44" i="44"/>
  <c r="Y36" i="85"/>
  <c r="X36" i="85"/>
  <c r="AH45" i="15"/>
  <c r="AQ45" i="15" s="1"/>
  <c r="Z41" i="95"/>
  <c r="Y40" i="49"/>
  <c r="X40" i="49"/>
  <c r="AI38" i="103"/>
  <c r="AN38" i="103"/>
  <c r="AE44" i="20"/>
  <c r="W45" i="20"/>
  <c r="AF44" i="20"/>
  <c r="AO44" i="20" s="1"/>
  <c r="AG44" i="20"/>
  <c r="AP44" i="20" s="1"/>
  <c r="AF45" i="101"/>
  <c r="AO45" i="101" s="1"/>
  <c r="AG45" i="101"/>
  <c r="AP45" i="101" s="1"/>
  <c r="AE45" i="101"/>
  <c r="W46" i="101"/>
  <c r="AH44" i="104"/>
  <c r="AQ44" i="104" s="1"/>
  <c r="AI36" i="50"/>
  <c r="AN36" i="50"/>
  <c r="Z47" i="52"/>
  <c r="AH47" i="52"/>
  <c r="AQ47" i="52" s="1"/>
  <c r="AR38" i="91"/>
  <c r="Y38" i="99"/>
  <c r="X38" i="99"/>
  <c r="AH44" i="100"/>
  <c r="AQ44" i="100" s="1"/>
  <c r="AF33" i="90"/>
  <c r="AO33" i="90" s="1"/>
  <c r="AE33" i="90"/>
  <c r="W34" i="90"/>
  <c r="AG33" i="90"/>
  <c r="AP33" i="90" s="1"/>
  <c r="AR42" i="96"/>
  <c r="AH35" i="42"/>
  <c r="AQ35" i="42" s="1"/>
  <c r="AR46" i="52"/>
  <c r="Y35" i="102"/>
  <c r="X35" i="102"/>
  <c r="Y37" i="35"/>
  <c r="X37" i="35"/>
  <c r="AR38" i="43"/>
  <c r="AI39" i="49"/>
  <c r="AN39" i="49"/>
  <c r="Y39" i="103"/>
  <c r="X39" i="103"/>
  <c r="Y49" i="93"/>
  <c r="X49" i="93"/>
  <c r="Z35" i="94" l="1"/>
  <c r="W45" i="104"/>
  <c r="AE44" i="104"/>
  <c r="Z47" i="97"/>
  <c r="W48" i="97" s="1"/>
  <c r="AG44" i="104"/>
  <c r="AP44" i="104" s="1"/>
  <c r="AF42" i="13"/>
  <c r="AO42" i="13" s="1"/>
  <c r="AF45" i="15"/>
  <c r="Z36" i="85"/>
  <c r="AE42" i="13"/>
  <c r="W36" i="94"/>
  <c r="AE35" i="94"/>
  <c r="AF35" i="94"/>
  <c r="AO35" i="94" s="1"/>
  <c r="AG35" i="94"/>
  <c r="AP35" i="94" s="1"/>
  <c r="AF47" i="97"/>
  <c r="AO47" i="97" s="1"/>
  <c r="AG47" i="97"/>
  <c r="AP47" i="97" s="1"/>
  <c r="AG36" i="85"/>
  <c r="AP36" i="85" s="1"/>
  <c r="W37" i="85"/>
  <c r="AE36" i="85"/>
  <c r="AF36" i="85"/>
  <c r="AO36" i="85" s="1"/>
  <c r="AF47" i="46"/>
  <c r="AO47" i="46" s="1"/>
  <c r="AG47" i="46"/>
  <c r="AP47" i="46" s="1"/>
  <c r="W48" i="46"/>
  <c r="AE47" i="46"/>
  <c r="AH43" i="84"/>
  <c r="AQ43" i="84" s="1"/>
  <c r="AE37" i="50"/>
  <c r="AG37" i="50"/>
  <c r="AP37" i="50" s="1"/>
  <c r="AF37" i="50"/>
  <c r="AO37" i="50" s="1"/>
  <c r="W38" i="50"/>
  <c r="AR32" i="98"/>
  <c r="AI43" i="45"/>
  <c r="AN43" i="45"/>
  <c r="Y45" i="104"/>
  <c r="X45" i="104"/>
  <c r="Z45" i="104" s="1"/>
  <c r="AI33" i="90"/>
  <c r="AN33" i="90"/>
  <c r="AR38" i="103"/>
  <c r="W40" i="91"/>
  <c r="AG39" i="91"/>
  <c r="AP39" i="91" s="1"/>
  <c r="AF39" i="91"/>
  <c r="AO39" i="91" s="1"/>
  <c r="AE39" i="91"/>
  <c r="Y47" i="105"/>
  <c r="X47" i="105"/>
  <c r="AH36" i="55"/>
  <c r="AQ36" i="55" s="1"/>
  <c r="Z43" i="84"/>
  <c r="AG43" i="53"/>
  <c r="AP43" i="53" s="1"/>
  <c r="W44" i="53"/>
  <c r="AE43" i="53"/>
  <c r="AF43" i="53"/>
  <c r="AO43" i="53" s="1"/>
  <c r="Y41" i="41"/>
  <c r="X41" i="41"/>
  <c r="Y45" i="100"/>
  <c r="X45" i="100"/>
  <c r="AN44" i="104"/>
  <c r="AI39" i="43"/>
  <c r="AN39" i="43"/>
  <c r="AI42" i="13"/>
  <c r="AN42" i="13"/>
  <c r="AH35" i="94"/>
  <c r="AQ35" i="94" s="1"/>
  <c r="AR42" i="92"/>
  <c r="AH38" i="99"/>
  <c r="AQ38" i="99" s="1"/>
  <c r="AH40" i="49"/>
  <c r="AQ40" i="49" s="1"/>
  <c r="AE44" i="44"/>
  <c r="W45" i="44"/>
  <c r="AF44" i="44"/>
  <c r="AO44" i="44" s="1"/>
  <c r="AG44" i="44"/>
  <c r="AP44" i="44" s="1"/>
  <c r="AR42" i="84"/>
  <c r="AH40" i="16"/>
  <c r="AQ40" i="16" s="1"/>
  <c r="AI46" i="105"/>
  <c r="AN46" i="105"/>
  <c r="Z36" i="55"/>
  <c r="AI34" i="82"/>
  <c r="AN34" i="82"/>
  <c r="AI35" i="42"/>
  <c r="AN35" i="42"/>
  <c r="AR35" i="55"/>
  <c r="AR39" i="11"/>
  <c r="AI43" i="96"/>
  <c r="AN43" i="96"/>
  <c r="AI47" i="32"/>
  <c r="AO47" i="32"/>
  <c r="Y40" i="43"/>
  <c r="Z40" i="43" s="1"/>
  <c r="X40" i="43"/>
  <c r="AI45" i="15"/>
  <c r="AO45" i="15"/>
  <c r="AH39" i="103"/>
  <c r="AQ39" i="103" s="1"/>
  <c r="AH37" i="35"/>
  <c r="AQ37" i="35" s="1"/>
  <c r="AR36" i="50"/>
  <c r="AH49" i="93"/>
  <c r="AQ49" i="93" s="1"/>
  <c r="Y46" i="101"/>
  <c r="X46" i="101"/>
  <c r="Z40" i="49"/>
  <c r="AE41" i="51"/>
  <c r="AF41" i="51"/>
  <c r="AO41" i="51" s="1"/>
  <c r="AG41" i="51"/>
  <c r="AP41" i="51" s="1"/>
  <c r="W42" i="51"/>
  <c r="AR46" i="97"/>
  <c r="Z40" i="16"/>
  <c r="AR34" i="102"/>
  <c r="AR48" i="93"/>
  <c r="AR36" i="35"/>
  <c r="AH40" i="11"/>
  <c r="AQ40" i="11" s="1"/>
  <c r="AR34" i="94"/>
  <c r="AI43" i="88"/>
  <c r="AN43" i="88"/>
  <c r="Y35" i="82"/>
  <c r="X35" i="82"/>
  <c r="AH46" i="47"/>
  <c r="AQ46" i="47" s="1"/>
  <c r="Y46" i="15"/>
  <c r="X46" i="15"/>
  <c r="Z46" i="15" s="1"/>
  <c r="W48" i="52"/>
  <c r="AE47" i="52"/>
  <c r="AG47" i="52"/>
  <c r="AP47" i="52" s="1"/>
  <c r="AF47" i="52"/>
  <c r="AO47" i="52" s="1"/>
  <c r="Y44" i="88"/>
  <c r="X44" i="88"/>
  <c r="Z44" i="88" s="1"/>
  <c r="AI45" i="101"/>
  <c r="AN45" i="101"/>
  <c r="Y45" i="20"/>
  <c r="X45" i="20"/>
  <c r="W37" i="48"/>
  <c r="AG36" i="48"/>
  <c r="AP36" i="48" s="1"/>
  <c r="AE36" i="48"/>
  <c r="AF36" i="48"/>
  <c r="AO36" i="48" s="1"/>
  <c r="AH47" i="97"/>
  <c r="AQ47" i="97" s="1"/>
  <c r="Y38" i="83"/>
  <c r="X38" i="83"/>
  <c r="AH43" i="92"/>
  <c r="AQ43" i="92" s="1"/>
  <c r="Z40" i="11"/>
  <c r="AR37" i="99"/>
  <c r="AF38" i="18"/>
  <c r="AO38" i="18" s="1"/>
  <c r="AE38" i="18"/>
  <c r="W39" i="18"/>
  <c r="AG38" i="18"/>
  <c r="AP38" i="18" s="1"/>
  <c r="AI40" i="41"/>
  <c r="AR40" i="41" s="1"/>
  <c r="AN40" i="41"/>
  <c r="Z46" i="47"/>
  <c r="Y44" i="45"/>
  <c r="X44" i="45"/>
  <c r="Y48" i="32"/>
  <c r="Z48" i="32" s="1"/>
  <c r="X48" i="32"/>
  <c r="Y43" i="13"/>
  <c r="X43" i="13"/>
  <c r="Y47" i="86"/>
  <c r="X47" i="86"/>
  <c r="Z47" i="86" s="1"/>
  <c r="Y34" i="90"/>
  <c r="X34" i="90"/>
  <c r="Y45" i="54"/>
  <c r="X45" i="54"/>
  <c r="Z45" i="54" s="1"/>
  <c r="AI36" i="10"/>
  <c r="AN36" i="10"/>
  <c r="W49" i="89"/>
  <c r="AF48" i="89"/>
  <c r="AO48" i="89" s="1"/>
  <c r="AE48" i="89"/>
  <c r="AN48" i="89" s="1"/>
  <c r="AG48" i="89"/>
  <c r="Z39" i="103"/>
  <c r="Z37" i="35"/>
  <c r="Z38" i="99"/>
  <c r="Z49" i="93"/>
  <c r="AR39" i="49"/>
  <c r="AH35" i="102"/>
  <c r="AQ35" i="102" s="1"/>
  <c r="Z35" i="102"/>
  <c r="AI44" i="20"/>
  <c r="AN44" i="20"/>
  <c r="AE41" i="95"/>
  <c r="AG41" i="95"/>
  <c r="AP41" i="95" s="1"/>
  <c r="W42" i="95"/>
  <c r="AF41" i="95"/>
  <c r="AO41" i="95" s="1"/>
  <c r="AH36" i="85"/>
  <c r="AQ36" i="85" s="1"/>
  <c r="AI44" i="54"/>
  <c r="AN44" i="54"/>
  <c r="Z33" i="98"/>
  <c r="AH33" i="98"/>
  <c r="AQ33" i="98" s="1"/>
  <c r="Y37" i="10"/>
  <c r="X37" i="10"/>
  <c r="Z37" i="10" s="1"/>
  <c r="AI37" i="83"/>
  <c r="AR37" i="83" s="1"/>
  <c r="AN37" i="83"/>
  <c r="AF37" i="87"/>
  <c r="AO37" i="87" s="1"/>
  <c r="AE37" i="87"/>
  <c r="AG37" i="87"/>
  <c r="AP37" i="87" s="1"/>
  <c r="W38" i="87"/>
  <c r="AH47" i="46"/>
  <c r="AQ47" i="46" s="1"/>
  <c r="Z43" i="92"/>
  <c r="AR39" i="16"/>
  <c r="AR35" i="85"/>
  <c r="AH37" i="50"/>
  <c r="AQ37" i="50" s="1"/>
  <c r="Y36" i="42"/>
  <c r="X36" i="42"/>
  <c r="AI44" i="100"/>
  <c r="AN44" i="100"/>
  <c r="Y44" i="96"/>
  <c r="X44" i="96"/>
  <c r="AI46" i="86"/>
  <c r="AP46" i="86"/>
  <c r="Z45" i="100" l="1"/>
  <c r="AE47" i="97"/>
  <c r="Z44" i="96"/>
  <c r="AI44" i="104"/>
  <c r="Z47" i="105"/>
  <c r="AF45" i="100"/>
  <c r="AO45" i="100" s="1"/>
  <c r="AG45" i="100"/>
  <c r="AP45" i="100" s="1"/>
  <c r="W46" i="100"/>
  <c r="AE45" i="100"/>
  <c r="W45" i="88"/>
  <c r="AF44" i="88"/>
  <c r="AO44" i="88" s="1"/>
  <c r="AG44" i="88"/>
  <c r="AP44" i="88" s="1"/>
  <c r="AE44" i="88"/>
  <c r="AE45" i="54"/>
  <c r="AF45" i="54"/>
  <c r="AO45" i="54" s="1"/>
  <c r="AG45" i="54"/>
  <c r="AP45" i="54" s="1"/>
  <c r="W46" i="54"/>
  <c r="AG48" i="32"/>
  <c r="AP48" i="32" s="1"/>
  <c r="W49" i="32"/>
  <c r="AF48" i="32"/>
  <c r="AO48" i="32" s="1"/>
  <c r="AE48" i="32"/>
  <c r="AG40" i="16"/>
  <c r="AP40" i="16" s="1"/>
  <c r="W41" i="16"/>
  <c r="AF40" i="16"/>
  <c r="AO40" i="16" s="1"/>
  <c r="AE40" i="16"/>
  <c r="AR45" i="15"/>
  <c r="AE47" i="105"/>
  <c r="W48" i="105"/>
  <c r="AF47" i="105"/>
  <c r="AO47" i="105" s="1"/>
  <c r="AG47" i="105"/>
  <c r="AP47" i="105" s="1"/>
  <c r="Y40" i="91"/>
  <c r="X40" i="91"/>
  <c r="AG45" i="104"/>
  <c r="AP45" i="104" s="1"/>
  <c r="AE45" i="104"/>
  <c r="W46" i="104"/>
  <c r="AF45" i="104"/>
  <c r="AO45" i="104" s="1"/>
  <c r="Y37" i="85"/>
  <c r="X37" i="85"/>
  <c r="Z37" i="85" s="1"/>
  <c r="AI37" i="87"/>
  <c r="AN37" i="87"/>
  <c r="W34" i="98"/>
  <c r="AF33" i="98"/>
  <c r="AO33" i="98" s="1"/>
  <c r="AG33" i="98"/>
  <c r="AP33" i="98" s="1"/>
  <c r="AE33" i="98"/>
  <c r="AG38" i="99"/>
  <c r="AP38" i="99" s="1"/>
  <c r="AF38" i="99"/>
  <c r="AO38" i="99" s="1"/>
  <c r="AE38" i="99"/>
  <c r="W39" i="99"/>
  <c r="AI36" i="48"/>
  <c r="AN36" i="48"/>
  <c r="Z35" i="82"/>
  <c r="AH35" i="82"/>
  <c r="AQ35" i="82" s="1"/>
  <c r="AI41" i="51"/>
  <c r="AN41" i="51"/>
  <c r="AH40" i="43"/>
  <c r="AQ40" i="43" s="1"/>
  <c r="AR43" i="96"/>
  <c r="AR35" i="42"/>
  <c r="AR42" i="13"/>
  <c r="Y38" i="50"/>
  <c r="X38" i="50"/>
  <c r="Z38" i="50" s="1"/>
  <c r="AI44" i="44"/>
  <c r="AN44" i="44"/>
  <c r="AH45" i="100"/>
  <c r="AQ45" i="100" s="1"/>
  <c r="Y48" i="97"/>
  <c r="X48" i="97"/>
  <c r="Y49" i="89"/>
  <c r="X49" i="89"/>
  <c r="AH34" i="90"/>
  <c r="AQ34" i="90" s="1"/>
  <c r="AH44" i="45"/>
  <c r="AQ44" i="45" s="1"/>
  <c r="AI43" i="53"/>
  <c r="AN43" i="53"/>
  <c r="AG37" i="10"/>
  <c r="AP37" i="10" s="1"/>
  <c r="AF37" i="10"/>
  <c r="AO37" i="10" s="1"/>
  <c r="W38" i="10"/>
  <c r="AE37" i="10"/>
  <c r="AF47" i="86"/>
  <c r="AO47" i="86" s="1"/>
  <c r="AE47" i="86"/>
  <c r="AG47" i="86"/>
  <c r="AP47" i="86" s="1"/>
  <c r="W48" i="86"/>
  <c r="W47" i="15"/>
  <c r="AE46" i="15"/>
  <c r="AG46" i="15"/>
  <c r="AP46" i="15" s="1"/>
  <c r="AF46" i="15"/>
  <c r="AO46" i="15" s="1"/>
  <c r="AI41" i="95"/>
  <c r="AN41" i="95"/>
  <c r="AG37" i="35"/>
  <c r="AP37" i="35" s="1"/>
  <c r="W38" i="35"/>
  <c r="AE37" i="35"/>
  <c r="AF37" i="35"/>
  <c r="AO37" i="35" s="1"/>
  <c r="AH43" i="13"/>
  <c r="AQ43" i="13" s="1"/>
  <c r="AR45" i="101"/>
  <c r="AH46" i="101"/>
  <c r="AQ46" i="101" s="1"/>
  <c r="AR34" i="82"/>
  <c r="AR39" i="43"/>
  <c r="AH41" i="41"/>
  <c r="AQ41" i="41" s="1"/>
  <c r="Y44" i="53"/>
  <c r="X44" i="53"/>
  <c r="AI39" i="91"/>
  <c r="AN39" i="91"/>
  <c r="AR43" i="45"/>
  <c r="W50" i="93"/>
  <c r="AG49" i="93"/>
  <c r="AP49" i="93" s="1"/>
  <c r="AF49" i="93"/>
  <c r="AO49" i="93" s="1"/>
  <c r="AE49" i="93"/>
  <c r="AR46" i="105"/>
  <c r="AG40" i="43"/>
  <c r="AP40" i="43" s="1"/>
  <c r="W41" i="43"/>
  <c r="AE40" i="43"/>
  <c r="AF40" i="43"/>
  <c r="AO40" i="43" s="1"/>
  <c r="AR44" i="54"/>
  <c r="AE39" i="103"/>
  <c r="W40" i="103"/>
  <c r="AG39" i="103"/>
  <c r="AP39" i="103" s="1"/>
  <c r="AF39" i="103"/>
  <c r="AO39" i="103" s="1"/>
  <c r="Z34" i="90"/>
  <c r="Z44" i="45"/>
  <c r="AF40" i="11"/>
  <c r="AO40" i="11" s="1"/>
  <c r="AE40" i="11"/>
  <c r="W41" i="11"/>
  <c r="AG40" i="11"/>
  <c r="AP40" i="11" s="1"/>
  <c r="AH38" i="83"/>
  <c r="AQ38" i="83" s="1"/>
  <c r="AF43" i="92"/>
  <c r="AO43" i="92" s="1"/>
  <c r="AE43" i="92"/>
  <c r="AG43" i="92"/>
  <c r="AP43" i="92" s="1"/>
  <c r="W44" i="92"/>
  <c r="AF35" i="102"/>
  <c r="AO35" i="102" s="1"/>
  <c r="AE35" i="102"/>
  <c r="W36" i="102"/>
  <c r="AG35" i="102"/>
  <c r="AP35" i="102" s="1"/>
  <c r="AR36" i="10"/>
  <c r="Y39" i="18"/>
  <c r="X39" i="18"/>
  <c r="Z38" i="83"/>
  <c r="AH45" i="20"/>
  <c r="AQ45" i="20" s="1"/>
  <c r="Y48" i="52"/>
  <c r="X48" i="52"/>
  <c r="AR43" i="88"/>
  <c r="Y42" i="51"/>
  <c r="X42" i="51"/>
  <c r="Z46" i="101"/>
  <c r="W37" i="55"/>
  <c r="AF36" i="55"/>
  <c r="AO36" i="55" s="1"/>
  <c r="AE36" i="55"/>
  <c r="AG36" i="55"/>
  <c r="AP36" i="55" s="1"/>
  <c r="Z41" i="41"/>
  <c r="AR33" i="90"/>
  <c r="AI37" i="50"/>
  <c r="AN37" i="50"/>
  <c r="AI35" i="94"/>
  <c r="AN35" i="94"/>
  <c r="AE44" i="96"/>
  <c r="W45" i="96"/>
  <c r="AG44" i="96"/>
  <c r="AP44" i="96" s="1"/>
  <c r="AF44" i="96"/>
  <c r="AO44" i="96" s="1"/>
  <c r="Y48" i="46"/>
  <c r="X48" i="46"/>
  <c r="Z48" i="46" s="1"/>
  <c r="W41" i="49"/>
  <c r="AE40" i="49"/>
  <c r="AF40" i="49"/>
  <c r="AO40" i="49" s="1"/>
  <c r="AG40" i="49"/>
  <c r="AP40" i="49" s="1"/>
  <c r="AR44" i="100"/>
  <c r="AR44" i="20"/>
  <c r="Z43" i="13"/>
  <c r="Y37" i="48"/>
  <c r="X37" i="48"/>
  <c r="AH44" i="88"/>
  <c r="AQ44" i="88" s="1"/>
  <c r="AI47" i="52"/>
  <c r="AN47" i="52"/>
  <c r="AR46" i="86"/>
  <c r="AH36" i="42"/>
  <c r="AQ36" i="42" s="1"/>
  <c r="AH44" i="96"/>
  <c r="AQ44" i="96" s="1"/>
  <c r="Z36" i="42"/>
  <c r="Y38" i="87"/>
  <c r="X38" i="87"/>
  <c r="Z38" i="87" s="1"/>
  <c r="AH37" i="10"/>
  <c r="AQ37" i="10" s="1"/>
  <c r="Y42" i="95"/>
  <c r="X42" i="95"/>
  <c r="AI48" i="89"/>
  <c r="AP48" i="89"/>
  <c r="AH45" i="54"/>
  <c r="AQ45" i="54" s="1"/>
  <c r="AH47" i="86"/>
  <c r="AQ47" i="86" s="1"/>
  <c r="AH48" i="32"/>
  <c r="AQ48" i="32" s="1"/>
  <c r="AG46" i="47"/>
  <c r="AP46" i="47" s="1"/>
  <c r="AF46" i="47"/>
  <c r="AO46" i="47" s="1"/>
  <c r="W47" i="47"/>
  <c r="AE46" i="47"/>
  <c r="AI38" i="18"/>
  <c r="AN38" i="18"/>
  <c r="Z45" i="20"/>
  <c r="AH46" i="15"/>
  <c r="AQ46" i="15" s="1"/>
  <c r="AR47" i="32"/>
  <c r="Y45" i="44"/>
  <c r="X45" i="44"/>
  <c r="AR44" i="104"/>
  <c r="W44" i="84"/>
  <c r="AE43" i="84"/>
  <c r="AF43" i="84"/>
  <c r="AO43" i="84" s="1"/>
  <c r="AG43" i="84"/>
  <c r="AP43" i="84" s="1"/>
  <c r="AH47" i="105"/>
  <c r="AQ47" i="105" s="1"/>
  <c r="AH45" i="104"/>
  <c r="AQ45" i="104" s="1"/>
  <c r="AI47" i="46"/>
  <c r="AN47" i="46"/>
  <c r="AI36" i="85"/>
  <c r="AN36" i="85"/>
  <c r="AI47" i="97"/>
  <c r="AN47" i="97"/>
  <c r="Y36" i="94"/>
  <c r="X36" i="94"/>
  <c r="Z45" i="44" l="1"/>
  <c r="AF45" i="44" s="1"/>
  <c r="AO45" i="44" s="1"/>
  <c r="AE45" i="44"/>
  <c r="W46" i="44"/>
  <c r="AG45" i="44"/>
  <c r="AP45" i="44" s="1"/>
  <c r="AI46" i="47"/>
  <c r="AN46" i="47"/>
  <c r="AF48" i="46"/>
  <c r="AO48" i="46" s="1"/>
  <c r="AG48" i="46"/>
  <c r="AP48" i="46" s="1"/>
  <c r="AE48" i="46"/>
  <c r="W49" i="46"/>
  <c r="Y37" i="55"/>
  <c r="X37" i="55"/>
  <c r="AF34" i="90"/>
  <c r="AO34" i="90" s="1"/>
  <c r="AE34" i="90"/>
  <c r="W35" i="90"/>
  <c r="AG34" i="90"/>
  <c r="AP34" i="90" s="1"/>
  <c r="AH44" i="53"/>
  <c r="AQ44" i="53" s="1"/>
  <c r="Y44" i="84"/>
  <c r="X44" i="84"/>
  <c r="Y47" i="47"/>
  <c r="X47" i="47"/>
  <c r="Z47" i="47" s="1"/>
  <c r="W44" i="13"/>
  <c r="AG43" i="13"/>
  <c r="AP43" i="13" s="1"/>
  <c r="AF43" i="13"/>
  <c r="AO43" i="13" s="1"/>
  <c r="AE43" i="13"/>
  <c r="W42" i="41"/>
  <c r="AF41" i="41"/>
  <c r="AO41" i="41" s="1"/>
  <c r="AG41" i="41"/>
  <c r="AP41" i="41" s="1"/>
  <c r="AE41" i="41"/>
  <c r="AE46" i="101"/>
  <c r="W47" i="101"/>
  <c r="AG46" i="101"/>
  <c r="AP46" i="101" s="1"/>
  <c r="AF46" i="101"/>
  <c r="AO46" i="101" s="1"/>
  <c r="AH48" i="52"/>
  <c r="AQ48" i="52" s="1"/>
  <c r="Y50" i="93"/>
  <c r="X50" i="93"/>
  <c r="Z44" i="53"/>
  <c r="Y48" i="86"/>
  <c r="X48" i="86"/>
  <c r="Y38" i="10"/>
  <c r="X38" i="10"/>
  <c r="Z38" i="10" s="1"/>
  <c r="AH48" i="97"/>
  <c r="AQ48" i="97" s="1"/>
  <c r="AI38" i="99"/>
  <c r="AN38" i="99"/>
  <c r="AH40" i="91"/>
  <c r="AQ40" i="91" s="1"/>
  <c r="Y48" i="105"/>
  <c r="X48" i="105"/>
  <c r="Y49" i="32"/>
  <c r="X49" i="32"/>
  <c r="AI45" i="54"/>
  <c r="AN45" i="54"/>
  <c r="AI35" i="102"/>
  <c r="AN35" i="102"/>
  <c r="AG38" i="50"/>
  <c r="AP38" i="50" s="1"/>
  <c r="AE38" i="50"/>
  <c r="W39" i="50"/>
  <c r="AF38" i="50"/>
  <c r="AO38" i="50" s="1"/>
  <c r="Y39" i="99"/>
  <c r="X39" i="99"/>
  <c r="Z39" i="99" s="1"/>
  <c r="AG37" i="85"/>
  <c r="AP37" i="85" s="1"/>
  <c r="AE37" i="85"/>
  <c r="AN37" i="85" s="1"/>
  <c r="AF37" i="85"/>
  <c r="W38" i="85"/>
  <c r="AE36" i="42"/>
  <c r="W37" i="42"/>
  <c r="AF36" i="42"/>
  <c r="AO36" i="42" s="1"/>
  <c r="AG36" i="42"/>
  <c r="AP36" i="42" s="1"/>
  <c r="AR35" i="94"/>
  <c r="AH42" i="51"/>
  <c r="AQ42" i="51" s="1"/>
  <c r="Z48" i="52"/>
  <c r="Y41" i="11"/>
  <c r="X41" i="11"/>
  <c r="AI37" i="35"/>
  <c r="AN37" i="35"/>
  <c r="Z48" i="97"/>
  <c r="AR41" i="51"/>
  <c r="AE35" i="82"/>
  <c r="W36" i="82"/>
  <c r="AG35" i="82"/>
  <c r="AP35" i="82" s="1"/>
  <c r="AF35" i="82"/>
  <c r="AO35" i="82" s="1"/>
  <c r="X34" i="98"/>
  <c r="Y34" i="98"/>
  <c r="Z34" i="98" s="1"/>
  <c r="Z40" i="91"/>
  <c r="AI47" i="105"/>
  <c r="AN47" i="105"/>
  <c r="Y41" i="16"/>
  <c r="X41" i="16"/>
  <c r="AI45" i="100"/>
  <c r="AN45" i="100"/>
  <c r="AI44" i="96"/>
  <c r="AN44" i="96"/>
  <c r="AH42" i="95"/>
  <c r="AQ42" i="95" s="1"/>
  <c r="AI40" i="49"/>
  <c r="AN40" i="49"/>
  <c r="Z42" i="51"/>
  <c r="AF38" i="83"/>
  <c r="AO38" i="83" s="1"/>
  <c r="W39" i="83"/>
  <c r="AG38" i="83"/>
  <c r="AP38" i="83" s="1"/>
  <c r="AE38" i="83"/>
  <c r="Y44" i="92"/>
  <c r="X44" i="92"/>
  <c r="AI40" i="11"/>
  <c r="AN40" i="11"/>
  <c r="Y38" i="35"/>
  <c r="X38" i="35"/>
  <c r="AI47" i="86"/>
  <c r="AN47" i="86"/>
  <c r="AI44" i="88"/>
  <c r="AN44" i="88"/>
  <c r="X46" i="100"/>
  <c r="Y46" i="100"/>
  <c r="Z46" i="100"/>
  <c r="AI43" i="84"/>
  <c r="AN43" i="84"/>
  <c r="AR41" i="95"/>
  <c r="AI37" i="10"/>
  <c r="AR37" i="10" s="1"/>
  <c r="AN37" i="10"/>
  <c r="AI40" i="16"/>
  <c r="AN40" i="16"/>
  <c r="AH36" i="94"/>
  <c r="AQ36" i="94" s="1"/>
  <c r="AR36" i="85"/>
  <c r="AF45" i="20"/>
  <c r="AO45" i="20" s="1"/>
  <c r="W46" i="20"/>
  <c r="AE45" i="20"/>
  <c r="AG45" i="20"/>
  <c r="AP45" i="20" s="1"/>
  <c r="AR48" i="89"/>
  <c r="Z36" i="94"/>
  <c r="AR47" i="46"/>
  <c r="AH45" i="44"/>
  <c r="AQ45" i="44" s="1"/>
  <c r="AR38" i="18"/>
  <c r="Z42" i="95"/>
  <c r="AR47" i="52"/>
  <c r="AH37" i="48"/>
  <c r="AQ37" i="48" s="1"/>
  <c r="Y41" i="49"/>
  <c r="X41" i="49"/>
  <c r="Z41" i="49" s="1"/>
  <c r="AR37" i="50"/>
  <c r="AI36" i="55"/>
  <c r="AN36" i="55"/>
  <c r="AH39" i="18"/>
  <c r="AQ39" i="18" s="1"/>
  <c r="Y40" i="103"/>
  <c r="X40" i="103"/>
  <c r="Z40" i="103" s="1"/>
  <c r="AI40" i="43"/>
  <c r="AN40" i="43"/>
  <c r="AI49" i="93"/>
  <c r="AN49" i="93"/>
  <c r="AI46" i="15"/>
  <c r="AN46" i="15"/>
  <c r="AH49" i="89"/>
  <c r="AQ49" i="89" s="1"/>
  <c r="AR44" i="44"/>
  <c r="AR36" i="48"/>
  <c r="AR37" i="87"/>
  <c r="Y46" i="104"/>
  <c r="X46" i="104"/>
  <c r="Y46" i="54"/>
  <c r="X46" i="54"/>
  <c r="AR47" i="97"/>
  <c r="AG38" i="87"/>
  <c r="AP38" i="87" s="1"/>
  <c r="W39" i="87"/>
  <c r="AE38" i="87"/>
  <c r="AF38" i="87"/>
  <c r="AO38" i="87" s="1"/>
  <c r="Y45" i="88"/>
  <c r="X45" i="88"/>
  <c r="AH38" i="87"/>
  <c r="AQ38" i="87" s="1"/>
  <c r="Z37" i="48"/>
  <c r="AH48" i="46"/>
  <c r="AQ48" i="46" s="1"/>
  <c r="Y45" i="96"/>
  <c r="X45" i="96"/>
  <c r="Z45" i="96" s="1"/>
  <c r="Z39" i="18"/>
  <c r="Y36" i="102"/>
  <c r="X36" i="102"/>
  <c r="AI43" i="92"/>
  <c r="AN43" i="92"/>
  <c r="AF44" i="45"/>
  <c r="AO44" i="45" s="1"/>
  <c r="AE44" i="45"/>
  <c r="W45" i="45"/>
  <c r="AG44" i="45"/>
  <c r="AP44" i="45" s="1"/>
  <c r="AI39" i="103"/>
  <c r="AN39" i="103"/>
  <c r="Y41" i="43"/>
  <c r="X41" i="43"/>
  <c r="AR39" i="91"/>
  <c r="Y47" i="15"/>
  <c r="X47" i="15"/>
  <c r="AR43" i="53"/>
  <c r="Z49" i="89"/>
  <c r="AH38" i="50"/>
  <c r="AQ38" i="50" s="1"/>
  <c r="AI33" i="98"/>
  <c r="AR33" i="98" s="1"/>
  <c r="AN33" i="98"/>
  <c r="AH37" i="85"/>
  <c r="AQ37" i="85" s="1"/>
  <c r="AI45" i="104"/>
  <c r="AN45" i="104"/>
  <c r="AI48" i="32"/>
  <c r="AN48" i="32"/>
  <c r="Z46" i="54" l="1"/>
  <c r="Z49" i="32"/>
  <c r="Z45" i="88"/>
  <c r="AF45" i="88" s="1"/>
  <c r="AO45" i="88" s="1"/>
  <c r="W46" i="88"/>
  <c r="AG45" i="88"/>
  <c r="AP45" i="88" s="1"/>
  <c r="W47" i="54"/>
  <c r="AF46" i="54"/>
  <c r="AO46" i="54" s="1"/>
  <c r="AE46" i="54"/>
  <c r="AG46" i="54"/>
  <c r="AP46" i="54" s="1"/>
  <c r="AE45" i="96"/>
  <c r="W46" i="96"/>
  <c r="AG45" i="96"/>
  <c r="AP45" i="96" s="1"/>
  <c r="AF45" i="96"/>
  <c r="AO45" i="96" s="1"/>
  <c r="AR39" i="103"/>
  <c r="AE40" i="103"/>
  <c r="W41" i="103"/>
  <c r="AG40" i="103"/>
  <c r="AP40" i="103" s="1"/>
  <c r="AF40" i="103"/>
  <c r="AO40" i="103" s="1"/>
  <c r="AG41" i="49"/>
  <c r="AP41" i="49" s="1"/>
  <c r="AE41" i="49"/>
  <c r="W42" i="49"/>
  <c r="AF41" i="49"/>
  <c r="AO41" i="49" s="1"/>
  <c r="AI45" i="20"/>
  <c r="AN45" i="20"/>
  <c r="AG46" i="100"/>
  <c r="AP46" i="100" s="1"/>
  <c r="AF46" i="100"/>
  <c r="AO46" i="100" s="1"/>
  <c r="W47" i="100"/>
  <c r="AE46" i="100"/>
  <c r="AR47" i="86"/>
  <c r="AH44" i="92"/>
  <c r="AQ44" i="92" s="1"/>
  <c r="Y39" i="83"/>
  <c r="X39" i="83"/>
  <c r="AR47" i="105"/>
  <c r="AG39" i="99"/>
  <c r="AP39" i="99" s="1"/>
  <c r="AF39" i="99"/>
  <c r="AO39" i="99" s="1"/>
  <c r="AE39" i="99"/>
  <c r="W40" i="99"/>
  <c r="AG49" i="32"/>
  <c r="AP49" i="32" s="1"/>
  <c r="W50" i="32"/>
  <c r="AE49" i="32"/>
  <c r="AF49" i="32"/>
  <c r="AO49" i="32" s="1"/>
  <c r="AE38" i="10"/>
  <c r="AN38" i="10" s="1"/>
  <c r="AG38" i="10"/>
  <c r="AF38" i="10"/>
  <c r="AO38" i="10" s="1"/>
  <c r="W39" i="10"/>
  <c r="AH50" i="93"/>
  <c r="AQ50" i="93" s="1"/>
  <c r="AI46" i="101"/>
  <c r="AN46" i="101"/>
  <c r="AE47" i="47"/>
  <c r="AG47" i="47"/>
  <c r="AP47" i="47" s="1"/>
  <c r="W48" i="47"/>
  <c r="AF47" i="47"/>
  <c r="AO47" i="47" s="1"/>
  <c r="Y35" i="90"/>
  <c r="X35" i="90"/>
  <c r="AR46" i="47"/>
  <c r="AR43" i="92"/>
  <c r="AI38" i="87"/>
  <c r="AN38" i="87"/>
  <c r="W37" i="94"/>
  <c r="AE36" i="94"/>
  <c r="AG36" i="94"/>
  <c r="AP36" i="94" s="1"/>
  <c r="AF36" i="94"/>
  <c r="AO36" i="94" s="1"/>
  <c r="Y46" i="20"/>
  <c r="X46" i="20"/>
  <c r="Z46" i="20" s="1"/>
  <c r="AH38" i="35"/>
  <c r="AQ38" i="35" s="1"/>
  <c r="Z44" i="92"/>
  <c r="AR45" i="100"/>
  <c r="W41" i="91"/>
  <c r="AG40" i="91"/>
  <c r="AP40" i="91" s="1"/>
  <c r="AF40" i="91"/>
  <c r="AO40" i="91" s="1"/>
  <c r="AE40" i="91"/>
  <c r="Y36" i="82"/>
  <c r="X36" i="82"/>
  <c r="Z36" i="82" s="1"/>
  <c r="AR37" i="35"/>
  <c r="Y38" i="85"/>
  <c r="X38" i="85"/>
  <c r="Z50" i="93"/>
  <c r="AI43" i="13"/>
  <c r="AN43" i="13"/>
  <c r="AI34" i="90"/>
  <c r="AN34" i="90"/>
  <c r="Y49" i="46"/>
  <c r="Z49" i="46" s="1"/>
  <c r="X49" i="46"/>
  <c r="AH46" i="54"/>
  <c r="AQ46" i="54" s="1"/>
  <c r="AR46" i="15"/>
  <c r="AH36" i="102"/>
  <c r="AQ36" i="102" s="1"/>
  <c r="AR36" i="55"/>
  <c r="AH46" i="100"/>
  <c r="AQ46" i="100" s="1"/>
  <c r="Z38" i="35"/>
  <c r="AG42" i="51"/>
  <c r="AP42" i="51" s="1"/>
  <c r="W43" i="51"/>
  <c r="AF42" i="51"/>
  <c r="AO42" i="51" s="1"/>
  <c r="AE42" i="51"/>
  <c r="AH41" i="16"/>
  <c r="AQ41" i="16" s="1"/>
  <c r="W35" i="98"/>
  <c r="AG34" i="98"/>
  <c r="AP34" i="98" s="1"/>
  <c r="AE34" i="98"/>
  <c r="AF34" i="98"/>
  <c r="AO34" i="98" s="1"/>
  <c r="AI35" i="82"/>
  <c r="AN35" i="82"/>
  <c r="AH41" i="11"/>
  <c r="AQ41" i="11" s="1"/>
  <c r="AI37" i="85"/>
  <c r="AO37" i="85"/>
  <c r="AR35" i="102"/>
  <c r="AH48" i="105"/>
  <c r="AQ48" i="105" s="1"/>
  <c r="AH48" i="86"/>
  <c r="AQ48" i="86" s="1"/>
  <c r="AI41" i="41"/>
  <c r="AN41" i="41"/>
  <c r="AH44" i="84"/>
  <c r="AQ44" i="84" s="1"/>
  <c r="AI48" i="46"/>
  <c r="AN48" i="46"/>
  <c r="AH47" i="15"/>
  <c r="AQ47" i="15" s="1"/>
  <c r="Y45" i="45"/>
  <c r="X45" i="45"/>
  <c r="Z36" i="102"/>
  <c r="AH46" i="104"/>
  <c r="AQ46" i="104" s="1"/>
  <c r="AE42" i="95"/>
  <c r="AG42" i="95"/>
  <c r="AP42" i="95" s="1"/>
  <c r="W43" i="95"/>
  <c r="AF42" i="95"/>
  <c r="AO42" i="95" s="1"/>
  <c r="Z41" i="16"/>
  <c r="AH34" i="98"/>
  <c r="AQ34" i="98" s="1"/>
  <c r="Z41" i="11"/>
  <c r="Z48" i="105"/>
  <c r="Z48" i="86"/>
  <c r="Z44" i="84"/>
  <c r="AH37" i="55"/>
  <c r="AQ37" i="55" s="1"/>
  <c r="Y46" i="44"/>
  <c r="X46" i="44"/>
  <c r="AF49" i="89"/>
  <c r="AO49" i="89" s="1"/>
  <c r="AE49" i="89"/>
  <c r="W50" i="89"/>
  <c r="AG49" i="89"/>
  <c r="AP49" i="89" s="1"/>
  <c r="AH45" i="96"/>
  <c r="AQ45" i="96" s="1"/>
  <c r="AH41" i="43"/>
  <c r="AQ41" i="43" s="1"/>
  <c r="W38" i="48"/>
  <c r="AF37" i="48"/>
  <c r="AO37" i="48" s="1"/>
  <c r="AE37" i="48"/>
  <c r="AG37" i="48"/>
  <c r="AP37" i="48" s="1"/>
  <c r="AH45" i="88"/>
  <c r="AQ45" i="88" s="1"/>
  <c r="Y39" i="87"/>
  <c r="X39" i="87"/>
  <c r="AR49" i="93"/>
  <c r="AR48" i="32"/>
  <c r="Z41" i="43"/>
  <c r="Z47" i="15"/>
  <c r="AI44" i="45"/>
  <c r="AN44" i="45"/>
  <c r="Z46" i="104"/>
  <c r="AR40" i="43"/>
  <c r="AR44" i="88"/>
  <c r="AI38" i="83"/>
  <c r="AN38" i="83"/>
  <c r="AR40" i="49"/>
  <c r="Y37" i="42"/>
  <c r="X37" i="42"/>
  <c r="Y39" i="50"/>
  <c r="X39" i="50"/>
  <c r="AR45" i="54"/>
  <c r="Y44" i="13"/>
  <c r="X44" i="13"/>
  <c r="Z44" i="13" s="1"/>
  <c r="Z37" i="55"/>
  <c r="AI45" i="44"/>
  <c r="AN45" i="44"/>
  <c r="AR45" i="104"/>
  <c r="W40" i="18"/>
  <c r="AF39" i="18"/>
  <c r="AO39" i="18" s="1"/>
  <c r="AG39" i="18"/>
  <c r="AP39" i="18" s="1"/>
  <c r="AE39" i="18"/>
  <c r="AH40" i="103"/>
  <c r="AQ40" i="103" s="1"/>
  <c r="AH41" i="49"/>
  <c r="AQ41" i="49" s="1"/>
  <c r="AR40" i="16"/>
  <c r="AR43" i="84"/>
  <c r="AR40" i="11"/>
  <c r="AR44" i="96"/>
  <c r="W49" i="97"/>
  <c r="AE48" i="97"/>
  <c r="AF48" i="97"/>
  <c r="AO48" i="97" s="1"/>
  <c r="AG48" i="97"/>
  <c r="AP48" i="97" s="1"/>
  <c r="AE48" i="52"/>
  <c r="W49" i="52"/>
  <c r="AF48" i="52"/>
  <c r="AO48" i="52" s="1"/>
  <c r="AG48" i="52"/>
  <c r="AP48" i="52" s="1"/>
  <c r="AI36" i="42"/>
  <c r="AR36" i="42" s="1"/>
  <c r="AN36" i="42"/>
  <c r="AH39" i="99"/>
  <c r="AQ39" i="99" s="1"/>
  <c r="AI38" i="50"/>
  <c r="AN38" i="50"/>
  <c r="AH49" i="32"/>
  <c r="AQ49" i="32" s="1"/>
  <c r="AR38" i="99"/>
  <c r="AH38" i="10"/>
  <c r="AQ38" i="10" s="1"/>
  <c r="AE44" i="53"/>
  <c r="AF44" i="53"/>
  <c r="AO44" i="53" s="1"/>
  <c r="AG44" i="53"/>
  <c r="AP44" i="53" s="1"/>
  <c r="W45" i="53"/>
  <c r="Y47" i="101"/>
  <c r="X47" i="101"/>
  <c r="Y42" i="41"/>
  <c r="X42" i="41"/>
  <c r="AH47" i="47"/>
  <c r="AQ47" i="47" s="1"/>
  <c r="AE45" i="88" l="1"/>
  <c r="AF49" i="46"/>
  <c r="AO49" i="46" s="1"/>
  <c r="AE49" i="46"/>
  <c r="W50" i="46"/>
  <c r="AG49" i="46"/>
  <c r="AP49" i="46" s="1"/>
  <c r="AE46" i="20"/>
  <c r="AF46" i="20"/>
  <c r="AO46" i="20" s="1"/>
  <c r="W47" i="20"/>
  <c r="AG46" i="20"/>
  <c r="AP46" i="20" s="1"/>
  <c r="Y49" i="97"/>
  <c r="X49" i="97"/>
  <c r="AF41" i="11"/>
  <c r="AO41" i="11" s="1"/>
  <c r="AE41" i="11"/>
  <c r="AG41" i="11"/>
  <c r="AP41" i="11" s="1"/>
  <c r="W42" i="11"/>
  <c r="AH45" i="45"/>
  <c r="AQ45" i="45" s="1"/>
  <c r="AI40" i="91"/>
  <c r="AR40" i="91" s="1"/>
  <c r="AN40" i="91"/>
  <c r="AI36" i="94"/>
  <c r="AN36" i="94"/>
  <c r="AI48" i="52"/>
  <c r="AN48" i="52"/>
  <c r="AH37" i="42"/>
  <c r="AQ37" i="42" s="1"/>
  <c r="AR38" i="83"/>
  <c r="AI37" i="48"/>
  <c r="AN37" i="48"/>
  <c r="AH46" i="44"/>
  <c r="AQ46" i="44" s="1"/>
  <c r="Z45" i="45"/>
  <c r="AR35" i="82"/>
  <c r="AI42" i="51"/>
  <c r="AN42" i="51"/>
  <c r="AH49" i="46"/>
  <c r="AQ49" i="46" s="1"/>
  <c r="AR43" i="13"/>
  <c r="Y37" i="94"/>
  <c r="X37" i="94"/>
  <c r="Y48" i="47"/>
  <c r="Z48" i="47" s="1"/>
  <c r="X48" i="47"/>
  <c r="Y50" i="32"/>
  <c r="X50" i="32"/>
  <c r="AI45" i="96"/>
  <c r="AN45" i="96"/>
  <c r="Y49" i="52"/>
  <c r="X49" i="52"/>
  <c r="AE44" i="13"/>
  <c r="AN44" i="13" s="1"/>
  <c r="AF44" i="13"/>
  <c r="AO44" i="13" s="1"/>
  <c r="W45" i="13"/>
  <c r="AG44" i="13"/>
  <c r="AF46" i="104"/>
  <c r="AO46" i="104" s="1"/>
  <c r="AG46" i="104"/>
  <c r="AP46" i="104" s="1"/>
  <c r="AE46" i="104"/>
  <c r="W47" i="104"/>
  <c r="Y35" i="98"/>
  <c r="X35" i="98"/>
  <c r="Y39" i="10"/>
  <c r="X39" i="10"/>
  <c r="AI49" i="32"/>
  <c r="AN49" i="32"/>
  <c r="Y46" i="96"/>
  <c r="X46" i="96"/>
  <c r="AH42" i="41"/>
  <c r="AQ42" i="41" s="1"/>
  <c r="AR38" i="50"/>
  <c r="Y45" i="53"/>
  <c r="X45" i="53"/>
  <c r="AI39" i="18"/>
  <c r="AN39" i="18"/>
  <c r="Z37" i="42"/>
  <c r="AR44" i="45"/>
  <c r="Z46" i="44"/>
  <c r="AF50" i="93"/>
  <c r="AO50" i="93" s="1"/>
  <c r="AE50" i="93"/>
  <c r="W51" i="93"/>
  <c r="AG50" i="93"/>
  <c r="AP50" i="93" s="1"/>
  <c r="AH36" i="82"/>
  <c r="AQ36" i="82" s="1"/>
  <c r="AH35" i="90"/>
  <c r="AQ35" i="90" s="1"/>
  <c r="AI38" i="10"/>
  <c r="AP38" i="10"/>
  <c r="AR45" i="20"/>
  <c r="AF41" i="16"/>
  <c r="AO41" i="16" s="1"/>
  <c r="AE41" i="16"/>
  <c r="AG41" i="16"/>
  <c r="AP41" i="16" s="1"/>
  <c r="W42" i="16"/>
  <c r="AR37" i="85"/>
  <c r="Y47" i="54"/>
  <c r="X47" i="54"/>
  <c r="Z42" i="41"/>
  <c r="AR45" i="44"/>
  <c r="W48" i="15"/>
  <c r="AG47" i="15"/>
  <c r="AP47" i="15" s="1"/>
  <c r="AE47" i="15"/>
  <c r="AF47" i="15"/>
  <c r="AO47" i="15" s="1"/>
  <c r="AH39" i="87"/>
  <c r="AQ39" i="87" s="1"/>
  <c r="Y38" i="48"/>
  <c r="X38" i="48"/>
  <c r="Z38" i="48" s="1"/>
  <c r="AF44" i="84"/>
  <c r="AO44" i="84" s="1"/>
  <c r="AG44" i="84"/>
  <c r="AP44" i="84" s="1"/>
  <c r="AE44" i="84"/>
  <c r="W45" i="84"/>
  <c r="Y43" i="95"/>
  <c r="X43" i="95"/>
  <c r="AR48" i="46"/>
  <c r="Y43" i="51"/>
  <c r="X43" i="51"/>
  <c r="AH38" i="85"/>
  <c r="AQ38" i="85" s="1"/>
  <c r="AE36" i="82"/>
  <c r="W37" i="82"/>
  <c r="AG36" i="82"/>
  <c r="AP36" i="82" s="1"/>
  <c r="AF36" i="82"/>
  <c r="AO36" i="82" s="1"/>
  <c r="Y41" i="91"/>
  <c r="X41" i="91"/>
  <c r="AR38" i="87"/>
  <c r="Z35" i="90"/>
  <c r="AI47" i="47"/>
  <c r="AN47" i="47"/>
  <c r="AI46" i="100"/>
  <c r="AN46" i="100"/>
  <c r="AH46" i="20"/>
  <c r="AQ46" i="20" s="1"/>
  <c r="AI41" i="49"/>
  <c r="AN41" i="49"/>
  <c r="AH47" i="101"/>
  <c r="AQ47" i="101" s="1"/>
  <c r="AE37" i="55"/>
  <c r="W38" i="55"/>
  <c r="AF37" i="55"/>
  <c r="AO37" i="55" s="1"/>
  <c r="AG37" i="55"/>
  <c r="AP37" i="55" s="1"/>
  <c r="AH39" i="50"/>
  <c r="AQ39" i="50" s="1"/>
  <c r="W42" i="43"/>
  <c r="AG41" i="43"/>
  <c r="AP41" i="43" s="1"/>
  <c r="AE41" i="43"/>
  <c r="AF41" i="43"/>
  <c r="AO41" i="43" s="1"/>
  <c r="Z39" i="87"/>
  <c r="Y50" i="89"/>
  <c r="X50" i="89"/>
  <c r="W49" i="86"/>
  <c r="AG48" i="86"/>
  <c r="AP48" i="86" s="1"/>
  <c r="AF48" i="86"/>
  <c r="AO48" i="86" s="1"/>
  <c r="AE48" i="86"/>
  <c r="AR41" i="41"/>
  <c r="AI34" i="98"/>
  <c r="AN34" i="98"/>
  <c r="Z38" i="85"/>
  <c r="Y40" i="99"/>
  <c r="X40" i="99"/>
  <c r="AH39" i="83"/>
  <c r="AQ39" i="83" s="1"/>
  <c r="Y47" i="100"/>
  <c r="X47" i="100"/>
  <c r="Z47" i="100" s="1"/>
  <c r="AI46" i="54"/>
  <c r="AN46" i="54"/>
  <c r="Y46" i="88"/>
  <c r="X46" i="88"/>
  <c r="AF44" i="92"/>
  <c r="AO44" i="92" s="1"/>
  <c r="W45" i="92"/>
  <c r="AG44" i="92"/>
  <c r="AP44" i="92" s="1"/>
  <c r="AE44" i="92"/>
  <c r="AI40" i="103"/>
  <c r="AN40" i="103"/>
  <c r="Z47" i="101"/>
  <c r="AI44" i="53"/>
  <c r="AN44" i="53"/>
  <c r="AI48" i="97"/>
  <c r="AN48" i="97"/>
  <c r="Y40" i="18"/>
  <c r="X40" i="18"/>
  <c r="AH44" i="13"/>
  <c r="AQ44" i="13" s="1"/>
  <c r="Z39" i="50"/>
  <c r="AI49" i="89"/>
  <c r="AN49" i="89"/>
  <c r="W49" i="105"/>
  <c r="AG48" i="105"/>
  <c r="AP48" i="105" s="1"/>
  <c r="AF48" i="105"/>
  <c r="AO48" i="105" s="1"/>
  <c r="AE48" i="105"/>
  <c r="AI42" i="95"/>
  <c r="AN42" i="95"/>
  <c r="AG36" i="102"/>
  <c r="AP36" i="102" s="1"/>
  <c r="W37" i="102"/>
  <c r="AF36" i="102"/>
  <c r="AO36" i="102" s="1"/>
  <c r="AE36" i="102"/>
  <c r="AE38" i="35"/>
  <c r="W39" i="35"/>
  <c r="AF38" i="35"/>
  <c r="AO38" i="35" s="1"/>
  <c r="AG38" i="35"/>
  <c r="AP38" i="35" s="1"/>
  <c r="AR34" i="90"/>
  <c r="AR46" i="101"/>
  <c r="AI39" i="99"/>
  <c r="AN39" i="99"/>
  <c r="Z39" i="83"/>
  <c r="Y42" i="49"/>
  <c r="X42" i="49"/>
  <c r="Y41" i="103"/>
  <c r="X41" i="103"/>
  <c r="AI45" i="88"/>
  <c r="AN45" i="88"/>
  <c r="Z43" i="51" l="1"/>
  <c r="Z39" i="10"/>
  <c r="Z49" i="97"/>
  <c r="Z46" i="88"/>
  <c r="W47" i="88" s="1"/>
  <c r="AE38" i="48"/>
  <c r="W39" i="48"/>
  <c r="AF38" i="48"/>
  <c r="AO38" i="48" s="1"/>
  <c r="AG38" i="48"/>
  <c r="AP38" i="48" s="1"/>
  <c r="AF49" i="97"/>
  <c r="AO49" i="97" s="1"/>
  <c r="AE49" i="97"/>
  <c r="AG49" i="97"/>
  <c r="AP49" i="97" s="1"/>
  <c r="W50" i="97"/>
  <c r="AE46" i="88"/>
  <c r="AG46" i="88"/>
  <c r="AP46" i="88" s="1"/>
  <c r="AR45" i="88"/>
  <c r="AH41" i="103"/>
  <c r="AQ41" i="103" s="1"/>
  <c r="AR42" i="95"/>
  <c r="AR48" i="97"/>
  <c r="AH40" i="99"/>
  <c r="AQ40" i="99" s="1"/>
  <c r="Y49" i="86"/>
  <c r="X49" i="86"/>
  <c r="Y38" i="55"/>
  <c r="X38" i="55"/>
  <c r="AG35" i="90"/>
  <c r="AP35" i="90" s="1"/>
  <c r="AF35" i="90"/>
  <c r="AO35" i="90" s="1"/>
  <c r="AE35" i="90"/>
  <c r="W36" i="90"/>
  <c r="AI50" i="93"/>
  <c r="AN50" i="93"/>
  <c r="AH46" i="96"/>
  <c r="AQ46" i="96" s="1"/>
  <c r="AG39" i="10"/>
  <c r="AP39" i="10" s="1"/>
  <c r="AF39" i="10"/>
  <c r="AO39" i="10" s="1"/>
  <c r="AE39" i="10"/>
  <c r="W40" i="10"/>
  <c r="Y47" i="104"/>
  <c r="X47" i="104"/>
  <c r="Y45" i="13"/>
  <c r="X45" i="13"/>
  <c r="Z45" i="13" s="1"/>
  <c r="W49" i="47"/>
  <c r="AE48" i="47"/>
  <c r="AF48" i="47"/>
  <c r="AO48" i="47" s="1"/>
  <c r="AG48" i="47"/>
  <c r="AP48" i="47" s="1"/>
  <c r="AI46" i="20"/>
  <c r="AN46" i="20"/>
  <c r="AI38" i="35"/>
  <c r="AN38" i="35"/>
  <c r="Y49" i="105"/>
  <c r="X49" i="105"/>
  <c r="Z49" i="105" s="1"/>
  <c r="AR49" i="89"/>
  <c r="AI44" i="92"/>
  <c r="AN44" i="92"/>
  <c r="Z40" i="99"/>
  <c r="AH50" i="89"/>
  <c r="AQ50" i="89" s="1"/>
  <c r="AI41" i="43"/>
  <c r="AN41" i="43"/>
  <c r="AI37" i="55"/>
  <c r="AN37" i="55"/>
  <c r="Y45" i="84"/>
  <c r="X45" i="84"/>
  <c r="AR39" i="18"/>
  <c r="Z46" i="96"/>
  <c r="AI46" i="104"/>
  <c r="AN46" i="104"/>
  <c r="AR45" i="96"/>
  <c r="AR42" i="51"/>
  <c r="Y42" i="11"/>
  <c r="X42" i="11"/>
  <c r="W40" i="83"/>
  <c r="AF39" i="83"/>
  <c r="AO39" i="83" s="1"/>
  <c r="AE39" i="83"/>
  <c r="AG39" i="83"/>
  <c r="AP39" i="83" s="1"/>
  <c r="AI48" i="105"/>
  <c r="AN48" i="105"/>
  <c r="AH40" i="18"/>
  <c r="AQ40" i="18" s="1"/>
  <c r="AR44" i="53"/>
  <c r="Z50" i="89"/>
  <c r="AR41" i="49"/>
  <c r="AI44" i="84"/>
  <c r="AN44" i="84"/>
  <c r="AF42" i="41"/>
  <c r="AO42" i="41" s="1"/>
  <c r="W43" i="41"/>
  <c r="AG42" i="41"/>
  <c r="AP42" i="41" s="1"/>
  <c r="AE42" i="41"/>
  <c r="AE46" i="44"/>
  <c r="AG46" i="44"/>
  <c r="AP46" i="44" s="1"/>
  <c r="W47" i="44"/>
  <c r="AF46" i="44"/>
  <c r="AO46" i="44" s="1"/>
  <c r="AH45" i="53"/>
  <c r="AQ45" i="53" s="1"/>
  <c r="AH35" i="98"/>
  <c r="AQ35" i="98" s="1"/>
  <c r="AH50" i="32"/>
  <c r="AQ50" i="32" s="1"/>
  <c r="AH37" i="94"/>
  <c r="AQ37" i="94" s="1"/>
  <c r="AR48" i="52"/>
  <c r="AE39" i="50"/>
  <c r="AG39" i="50"/>
  <c r="AP39" i="50" s="1"/>
  <c r="W40" i="50"/>
  <c r="AF39" i="50"/>
  <c r="AO39" i="50" s="1"/>
  <c r="AH42" i="49"/>
  <c r="AQ42" i="49" s="1"/>
  <c r="X37" i="102"/>
  <c r="Y37" i="102"/>
  <c r="Z40" i="18"/>
  <c r="AG47" i="101"/>
  <c r="AP47" i="101" s="1"/>
  <c r="AF47" i="101"/>
  <c r="AO47" i="101" s="1"/>
  <c r="AE47" i="101"/>
  <c r="W48" i="101"/>
  <c r="Y45" i="92"/>
  <c r="X45" i="92"/>
  <c r="AR46" i="54"/>
  <c r="AE38" i="85"/>
  <c r="AF38" i="85"/>
  <c r="AO38" i="85" s="1"/>
  <c r="W39" i="85"/>
  <c r="AG38" i="85"/>
  <c r="AP38" i="85" s="1"/>
  <c r="AI48" i="86"/>
  <c r="AN48" i="86"/>
  <c r="Y42" i="43"/>
  <c r="X42" i="43"/>
  <c r="AR46" i="100"/>
  <c r="AH41" i="91"/>
  <c r="AQ41" i="91" s="1"/>
  <c r="Y37" i="82"/>
  <c r="Z37" i="82" s="1"/>
  <c r="X37" i="82"/>
  <c r="AH43" i="95"/>
  <c r="AQ43" i="95" s="1"/>
  <c r="AI47" i="15"/>
  <c r="AN47" i="15"/>
  <c r="AH47" i="54"/>
  <c r="AQ47" i="54" s="1"/>
  <c r="Y42" i="16"/>
  <c r="X42" i="16"/>
  <c r="Z45" i="53"/>
  <c r="Z35" i="98"/>
  <c r="AH49" i="52"/>
  <c r="AQ49" i="52" s="1"/>
  <c r="Z50" i="32"/>
  <c r="Z37" i="94"/>
  <c r="AI41" i="11"/>
  <c r="AN41" i="11"/>
  <c r="Y50" i="46"/>
  <c r="X50" i="46"/>
  <c r="Z41" i="103"/>
  <c r="AI36" i="102"/>
  <c r="AN36" i="102"/>
  <c r="AR39" i="99"/>
  <c r="Z42" i="49"/>
  <c r="Y39" i="35"/>
  <c r="X39" i="35"/>
  <c r="AH47" i="100"/>
  <c r="AQ47" i="100" s="1"/>
  <c r="AF39" i="87"/>
  <c r="AO39" i="87" s="1"/>
  <c r="AE39" i="87"/>
  <c r="W40" i="87"/>
  <c r="AG39" i="87"/>
  <c r="AP39" i="87" s="1"/>
  <c r="Z41" i="91"/>
  <c r="AI36" i="82"/>
  <c r="AN36" i="82"/>
  <c r="AH43" i="51"/>
  <c r="AQ43" i="51" s="1"/>
  <c r="Z43" i="95"/>
  <c r="Z47" i="54"/>
  <c r="AR38" i="10"/>
  <c r="AR49" i="32"/>
  <c r="Z49" i="52"/>
  <c r="AE45" i="45"/>
  <c r="AF45" i="45"/>
  <c r="AO45" i="45" s="1"/>
  <c r="AG45" i="45"/>
  <c r="AP45" i="45" s="1"/>
  <c r="W46" i="45"/>
  <c r="AR36" i="94"/>
  <c r="Y47" i="20"/>
  <c r="X47" i="20"/>
  <c r="AI49" i="46"/>
  <c r="AN49" i="46"/>
  <c r="AR40" i="103"/>
  <c r="AH46" i="88"/>
  <c r="AQ46" i="88" s="1"/>
  <c r="W48" i="100"/>
  <c r="AE47" i="100"/>
  <c r="AG47" i="100"/>
  <c r="AP47" i="100" s="1"/>
  <c r="AF47" i="100"/>
  <c r="AO47" i="100" s="1"/>
  <c r="AR34" i="98"/>
  <c r="AR47" i="47"/>
  <c r="AF43" i="51"/>
  <c r="AO43" i="51" s="1"/>
  <c r="AG43" i="51"/>
  <c r="AP43" i="51" s="1"/>
  <c r="W44" i="51"/>
  <c r="AE43" i="51"/>
  <c r="AH38" i="48"/>
  <c r="AQ38" i="48" s="1"/>
  <c r="Y48" i="15"/>
  <c r="X48" i="15"/>
  <c r="AI41" i="16"/>
  <c r="AN41" i="16"/>
  <c r="Y51" i="93"/>
  <c r="X51" i="93"/>
  <c r="AE37" i="42"/>
  <c r="AF37" i="42"/>
  <c r="AO37" i="42" s="1"/>
  <c r="W38" i="42"/>
  <c r="AG37" i="42"/>
  <c r="AP37" i="42" s="1"/>
  <c r="AH39" i="10"/>
  <c r="AQ39" i="10" s="1"/>
  <c r="AI44" i="13"/>
  <c r="AP44" i="13"/>
  <c r="AH48" i="47"/>
  <c r="AQ48" i="47" s="1"/>
  <c r="AR37" i="48"/>
  <c r="AH49" i="97"/>
  <c r="AQ49" i="97" s="1"/>
  <c r="Z48" i="15" l="1"/>
  <c r="AF46" i="88"/>
  <c r="AO46" i="88" s="1"/>
  <c r="Z38" i="55"/>
  <c r="AE38" i="55" s="1"/>
  <c r="Z50" i="46"/>
  <c r="W51" i="46" s="1"/>
  <c r="Z42" i="16"/>
  <c r="AG42" i="16" s="1"/>
  <c r="AF42" i="16"/>
  <c r="AO42" i="16" s="1"/>
  <c r="AF37" i="82"/>
  <c r="AO37" i="82" s="1"/>
  <c r="W38" i="82"/>
  <c r="AG37" i="82"/>
  <c r="AP37" i="82" s="1"/>
  <c r="AE37" i="82"/>
  <c r="AF38" i="55"/>
  <c r="AO38" i="55" s="1"/>
  <c r="AE50" i="46"/>
  <c r="AF50" i="46"/>
  <c r="AO50" i="46" s="1"/>
  <c r="AR41" i="16"/>
  <c r="Y38" i="42"/>
  <c r="X38" i="42"/>
  <c r="Y44" i="51"/>
  <c r="X44" i="51"/>
  <c r="AI45" i="45"/>
  <c r="AN45" i="45"/>
  <c r="AE47" i="54"/>
  <c r="AF47" i="54"/>
  <c r="AO47" i="54" s="1"/>
  <c r="AG47" i="54"/>
  <c r="AP47" i="54" s="1"/>
  <c r="W48" i="54"/>
  <c r="Y40" i="87"/>
  <c r="X40" i="87"/>
  <c r="AE45" i="53"/>
  <c r="AF45" i="53"/>
  <c r="AO45" i="53" s="1"/>
  <c r="AG45" i="53"/>
  <c r="AP45" i="53" s="1"/>
  <c r="W46" i="53"/>
  <c r="AR48" i="86"/>
  <c r="Y48" i="101"/>
  <c r="X48" i="101"/>
  <c r="AH37" i="102"/>
  <c r="AQ37" i="102" s="1"/>
  <c r="AH49" i="105"/>
  <c r="AQ49" i="105" s="1"/>
  <c r="AR46" i="20"/>
  <c r="AH45" i="13"/>
  <c r="AQ45" i="13" s="1"/>
  <c r="AI47" i="101"/>
  <c r="AN47" i="101"/>
  <c r="AI46" i="44"/>
  <c r="AN46" i="44"/>
  <c r="Y40" i="83"/>
  <c r="X40" i="83"/>
  <c r="Z40" i="83" s="1"/>
  <c r="AH45" i="84"/>
  <c r="AQ45" i="84" s="1"/>
  <c r="AR41" i="43"/>
  <c r="W41" i="99"/>
  <c r="AG40" i="99"/>
  <c r="AP40" i="99" s="1"/>
  <c r="AF40" i="99"/>
  <c r="AO40" i="99" s="1"/>
  <c r="AE40" i="99"/>
  <c r="AF49" i="105"/>
  <c r="AO49" i="105" s="1"/>
  <c r="AE49" i="105"/>
  <c r="W50" i="105"/>
  <c r="AG49" i="105"/>
  <c r="AP49" i="105" s="1"/>
  <c r="AE45" i="13"/>
  <c r="AF45" i="13"/>
  <c r="AO45" i="13" s="1"/>
  <c r="W46" i="13"/>
  <c r="AG45" i="13"/>
  <c r="AP45" i="13" s="1"/>
  <c r="Y40" i="10"/>
  <c r="X40" i="10"/>
  <c r="Y36" i="90"/>
  <c r="X36" i="90"/>
  <c r="Z36" i="90" s="1"/>
  <c r="Y47" i="88"/>
  <c r="X47" i="88"/>
  <c r="AE43" i="95"/>
  <c r="AG43" i="95"/>
  <c r="AP43" i="95" s="1"/>
  <c r="W44" i="95"/>
  <c r="AF43" i="95"/>
  <c r="AO43" i="95" s="1"/>
  <c r="AI37" i="42"/>
  <c r="AN37" i="42"/>
  <c r="AH48" i="15"/>
  <c r="AQ48" i="15" s="1"/>
  <c r="AR49" i="46"/>
  <c r="AR36" i="82"/>
  <c r="AH39" i="35"/>
  <c r="AQ39" i="35" s="1"/>
  <c r="AH42" i="43"/>
  <c r="AQ42" i="43" s="1"/>
  <c r="AH45" i="92"/>
  <c r="AQ45" i="92" s="1"/>
  <c r="Y40" i="50"/>
  <c r="X40" i="50"/>
  <c r="AR44" i="84"/>
  <c r="AR48" i="105"/>
  <c r="Z42" i="11"/>
  <c r="AH42" i="11"/>
  <c r="AQ42" i="11" s="1"/>
  <c r="Z45" i="84"/>
  <c r="AI39" i="10"/>
  <c r="AN39" i="10"/>
  <c r="AI35" i="90"/>
  <c r="AN35" i="90"/>
  <c r="AH49" i="86"/>
  <c r="AQ49" i="86" s="1"/>
  <c r="W50" i="52"/>
  <c r="AF49" i="52"/>
  <c r="AO49" i="52" s="1"/>
  <c r="AG49" i="52"/>
  <c r="AE49" i="52"/>
  <c r="AN49" i="52" s="1"/>
  <c r="AH42" i="16"/>
  <c r="AQ42" i="16" s="1"/>
  <c r="AH51" i="93"/>
  <c r="AQ51" i="93" s="1"/>
  <c r="AH47" i="20"/>
  <c r="AQ47" i="20" s="1"/>
  <c r="AF41" i="91"/>
  <c r="AO41" i="91" s="1"/>
  <c r="AG41" i="91"/>
  <c r="AP41" i="91" s="1"/>
  <c r="W42" i="91"/>
  <c r="AE41" i="91"/>
  <c r="Z39" i="35"/>
  <c r="AR36" i="102"/>
  <c r="AR41" i="11"/>
  <c r="Z42" i="43"/>
  <c r="Y39" i="85"/>
  <c r="X39" i="85"/>
  <c r="Z45" i="92"/>
  <c r="AI42" i="41"/>
  <c r="AR42" i="41" s="1"/>
  <c r="AN42" i="41"/>
  <c r="AR46" i="104"/>
  <c r="AR44" i="92"/>
  <c r="AH47" i="104"/>
  <c r="AQ47" i="104" s="1"/>
  <c r="Z49" i="86"/>
  <c r="Y50" i="97"/>
  <c r="X50" i="97"/>
  <c r="Y46" i="45"/>
  <c r="X46" i="45"/>
  <c r="Z46" i="45" s="1"/>
  <c r="AR44" i="13"/>
  <c r="Z47" i="20"/>
  <c r="AE41" i="103"/>
  <c r="AF41" i="103"/>
  <c r="AO41" i="103" s="1"/>
  <c r="AG41" i="103"/>
  <c r="AP41" i="103" s="1"/>
  <c r="W42" i="103"/>
  <c r="AE37" i="94"/>
  <c r="W38" i="94"/>
  <c r="AF37" i="94"/>
  <c r="AO37" i="94" s="1"/>
  <c r="AG37" i="94"/>
  <c r="AP37" i="94" s="1"/>
  <c r="AR47" i="15"/>
  <c r="AH37" i="82"/>
  <c r="AQ37" i="82" s="1"/>
  <c r="W41" i="18"/>
  <c r="AE40" i="18"/>
  <c r="AG40" i="18"/>
  <c r="AP40" i="18" s="1"/>
  <c r="AF40" i="18"/>
  <c r="AO40" i="18" s="1"/>
  <c r="AI39" i="50"/>
  <c r="AN39" i="50"/>
  <c r="AE46" i="96"/>
  <c r="W47" i="96"/>
  <c r="AF46" i="96"/>
  <c r="AO46" i="96" s="1"/>
  <c r="AG46" i="96"/>
  <c r="AP46" i="96" s="1"/>
  <c r="AR38" i="35"/>
  <c r="AI48" i="47"/>
  <c r="AN48" i="47"/>
  <c r="Z47" i="104"/>
  <c r="Y39" i="48"/>
  <c r="X39" i="48"/>
  <c r="Z39" i="48" s="1"/>
  <c r="AI39" i="87"/>
  <c r="AN39" i="87"/>
  <c r="AE48" i="15"/>
  <c r="AG48" i="15"/>
  <c r="AP48" i="15" s="1"/>
  <c r="AF48" i="15"/>
  <c r="AO48" i="15" s="1"/>
  <c r="W49" i="15"/>
  <c r="Z51" i="93"/>
  <c r="AI47" i="100"/>
  <c r="AN47" i="100"/>
  <c r="AI43" i="51"/>
  <c r="AN43" i="51"/>
  <c r="Y48" i="100"/>
  <c r="X48" i="100"/>
  <c r="AE42" i="49"/>
  <c r="W43" i="49"/>
  <c r="AG42" i="49"/>
  <c r="AP42" i="49" s="1"/>
  <c r="AF42" i="49"/>
  <c r="AO42" i="49" s="1"/>
  <c r="AH50" i="46"/>
  <c r="AQ50" i="46" s="1"/>
  <c r="AF50" i="32"/>
  <c r="AO50" i="32" s="1"/>
  <c r="AE50" i="32"/>
  <c r="AG50" i="32"/>
  <c r="AP50" i="32" s="1"/>
  <c r="W51" i="32"/>
  <c r="AE35" i="98"/>
  <c r="W36" i="98"/>
  <c r="AG35" i="98"/>
  <c r="AP35" i="98" s="1"/>
  <c r="AF35" i="98"/>
  <c r="AO35" i="98" s="1"/>
  <c r="AI38" i="85"/>
  <c r="AN38" i="85"/>
  <c r="Z37" i="102"/>
  <c r="Y47" i="44"/>
  <c r="X47" i="44"/>
  <c r="Y43" i="41"/>
  <c r="X43" i="41"/>
  <c r="Z43" i="41" s="1"/>
  <c r="AF50" i="89"/>
  <c r="AO50" i="89" s="1"/>
  <c r="AE50" i="89"/>
  <c r="AG50" i="89"/>
  <c r="AP50" i="89" s="1"/>
  <c r="W51" i="89"/>
  <c r="AI39" i="83"/>
  <c r="AN39" i="83"/>
  <c r="AR37" i="55"/>
  <c r="Y49" i="47"/>
  <c r="Z49" i="47"/>
  <c r="X49" i="47"/>
  <c r="AR50" i="93"/>
  <c r="AH38" i="55"/>
  <c r="AQ38" i="55" s="1"/>
  <c r="AI46" i="88"/>
  <c r="AN46" i="88"/>
  <c r="AI49" i="97"/>
  <c r="AN49" i="97"/>
  <c r="AI38" i="48"/>
  <c r="AN38" i="48"/>
  <c r="Z48" i="101" l="1"/>
  <c r="W39" i="55"/>
  <c r="AG50" i="46"/>
  <c r="AP50" i="46" s="1"/>
  <c r="AG38" i="55"/>
  <c r="AP38" i="55" s="1"/>
  <c r="W43" i="16"/>
  <c r="Z47" i="44"/>
  <c r="W48" i="44" s="1"/>
  <c r="Z48" i="100"/>
  <c r="AE42" i="16"/>
  <c r="AN42" i="16" s="1"/>
  <c r="Z47" i="88"/>
  <c r="Z38" i="42"/>
  <c r="W39" i="42" s="1"/>
  <c r="Z40" i="50"/>
  <c r="AE40" i="50" s="1"/>
  <c r="Z40" i="10"/>
  <c r="AG40" i="10" s="1"/>
  <c r="AP40" i="10" s="1"/>
  <c r="AE38" i="42"/>
  <c r="AG40" i="50"/>
  <c r="AP40" i="50" s="1"/>
  <c r="W41" i="50"/>
  <c r="AE47" i="88"/>
  <c r="AG47" i="88"/>
  <c r="AP47" i="88" s="1"/>
  <c r="AF47" i="88"/>
  <c r="AO47" i="88" s="1"/>
  <c r="W48" i="88"/>
  <c r="AF47" i="44"/>
  <c r="AO47" i="44" s="1"/>
  <c r="AG47" i="44"/>
  <c r="AP47" i="44" s="1"/>
  <c r="AG48" i="100"/>
  <c r="AP48" i="100" s="1"/>
  <c r="W49" i="100"/>
  <c r="AF48" i="100"/>
  <c r="AO48" i="100" s="1"/>
  <c r="AE48" i="100"/>
  <c r="AG49" i="47"/>
  <c r="AP49" i="47" s="1"/>
  <c r="AE49" i="47"/>
  <c r="AF49" i="47"/>
  <c r="AO49" i="47" s="1"/>
  <c r="W50" i="47"/>
  <c r="AG43" i="41"/>
  <c r="AP43" i="41" s="1"/>
  <c r="AE43" i="41"/>
  <c r="AF43" i="41"/>
  <c r="AO43" i="41" s="1"/>
  <c r="W44" i="41"/>
  <c r="AI35" i="98"/>
  <c r="AN35" i="98"/>
  <c r="AR46" i="88"/>
  <c r="AI50" i="89"/>
  <c r="AN50" i="89"/>
  <c r="AI50" i="32"/>
  <c r="AN50" i="32"/>
  <c r="AI48" i="15"/>
  <c r="AN48" i="15"/>
  <c r="AR38" i="48"/>
  <c r="AH49" i="47"/>
  <c r="AQ49" i="47" s="1"/>
  <c r="AR39" i="83"/>
  <c r="AH43" i="41"/>
  <c r="AQ43" i="41" s="1"/>
  <c r="AF37" i="102"/>
  <c r="AO37" i="102" s="1"/>
  <c r="W38" i="102"/>
  <c r="AG37" i="102"/>
  <c r="AP37" i="102" s="1"/>
  <c r="AE37" i="102"/>
  <c r="Y36" i="98"/>
  <c r="X36" i="98"/>
  <c r="AG51" i="93"/>
  <c r="AP51" i="93" s="1"/>
  <c r="AF51" i="93"/>
  <c r="AO51" i="93" s="1"/>
  <c r="AE51" i="93"/>
  <c r="W52" i="93"/>
  <c r="AH46" i="45"/>
  <c r="AQ46" i="45" s="1"/>
  <c r="AF49" i="86"/>
  <c r="AO49" i="86" s="1"/>
  <c r="AE49" i="86"/>
  <c r="W50" i="86"/>
  <c r="AG49" i="86"/>
  <c r="AP49" i="86" s="1"/>
  <c r="AE45" i="92"/>
  <c r="AN45" i="92" s="1"/>
  <c r="W46" i="92"/>
  <c r="AG45" i="92"/>
  <c r="AF45" i="92"/>
  <c r="AO45" i="92" s="1"/>
  <c r="Y42" i="91"/>
  <c r="X42" i="91"/>
  <c r="Z42" i="91" s="1"/>
  <c r="AI45" i="13"/>
  <c r="AN45" i="13"/>
  <c r="AH40" i="83"/>
  <c r="AQ40" i="83" s="1"/>
  <c r="AR47" i="101"/>
  <c r="AH48" i="101"/>
  <c r="AQ48" i="101" s="1"/>
  <c r="Y46" i="53"/>
  <c r="X46" i="53"/>
  <c r="Y51" i="46"/>
  <c r="X51" i="46"/>
  <c r="AR39" i="87"/>
  <c r="Y47" i="96"/>
  <c r="X47" i="96"/>
  <c r="AE46" i="45"/>
  <c r="AF46" i="45"/>
  <c r="AO46" i="45" s="1"/>
  <c r="W47" i="45"/>
  <c r="AG46" i="45"/>
  <c r="AP46" i="45" s="1"/>
  <c r="AH39" i="85"/>
  <c r="AQ39" i="85" s="1"/>
  <c r="AI40" i="99"/>
  <c r="AN40" i="99"/>
  <c r="AR49" i="97"/>
  <c r="Y51" i="89"/>
  <c r="X51" i="89"/>
  <c r="AR38" i="85"/>
  <c r="Y49" i="15"/>
  <c r="X49" i="15"/>
  <c r="AH39" i="48"/>
  <c r="AQ39" i="48" s="1"/>
  <c r="AI46" i="96"/>
  <c r="AN46" i="96"/>
  <c r="AI40" i="18"/>
  <c r="AN40" i="18"/>
  <c r="Y38" i="94"/>
  <c r="X38" i="94"/>
  <c r="AI41" i="103"/>
  <c r="AN41" i="103"/>
  <c r="Z39" i="85"/>
  <c r="AI49" i="52"/>
  <c r="AP49" i="52"/>
  <c r="AG45" i="84"/>
  <c r="AP45" i="84" s="1"/>
  <c r="AF45" i="84"/>
  <c r="AO45" i="84" s="1"/>
  <c r="W46" i="84"/>
  <c r="AE45" i="84"/>
  <c r="W43" i="11"/>
  <c r="AG42" i="11"/>
  <c r="AP42" i="11" s="1"/>
  <c r="AF42" i="11"/>
  <c r="AO42" i="11" s="1"/>
  <c r="AE42" i="11"/>
  <c r="Y44" i="95"/>
  <c r="X44" i="95"/>
  <c r="AH36" i="90"/>
  <c r="AQ36" i="90" s="1"/>
  <c r="Y48" i="54"/>
  <c r="X48" i="54"/>
  <c r="AH44" i="51"/>
  <c r="AQ44" i="51" s="1"/>
  <c r="AI50" i="46"/>
  <c r="AN50" i="46"/>
  <c r="AI42" i="16"/>
  <c r="AP42" i="16"/>
  <c r="AR48" i="47"/>
  <c r="AR39" i="10"/>
  <c r="AH40" i="50"/>
  <c r="AQ40" i="50" s="1"/>
  <c r="AR45" i="45"/>
  <c r="Y43" i="49"/>
  <c r="X43" i="49"/>
  <c r="AR43" i="51"/>
  <c r="W40" i="48"/>
  <c r="AF39" i="48"/>
  <c r="AO39" i="48" s="1"/>
  <c r="AG39" i="48"/>
  <c r="AP39" i="48" s="1"/>
  <c r="AE39" i="48"/>
  <c r="Y41" i="18"/>
  <c r="Z41" i="18" s="1"/>
  <c r="X41" i="18"/>
  <c r="AI37" i="94"/>
  <c r="AN37" i="94"/>
  <c r="AG47" i="20"/>
  <c r="AP47" i="20" s="1"/>
  <c r="W48" i="20"/>
  <c r="AF47" i="20"/>
  <c r="AO47" i="20" s="1"/>
  <c r="AE47" i="20"/>
  <c r="AH50" i="97"/>
  <c r="AQ50" i="97" s="1"/>
  <c r="W40" i="35"/>
  <c r="AF39" i="35"/>
  <c r="AO39" i="35" s="1"/>
  <c r="AG39" i="35"/>
  <c r="AP39" i="35" s="1"/>
  <c r="AE39" i="35"/>
  <c r="AG36" i="90"/>
  <c r="AP36" i="90" s="1"/>
  <c r="AE36" i="90"/>
  <c r="AF36" i="90"/>
  <c r="AO36" i="90" s="1"/>
  <c r="W37" i="90"/>
  <c r="Y50" i="105"/>
  <c r="X50" i="105"/>
  <c r="AI45" i="53"/>
  <c r="AN45" i="53"/>
  <c r="Z44" i="51"/>
  <c r="AI37" i="82"/>
  <c r="AN37" i="82"/>
  <c r="Y43" i="16"/>
  <c r="X43" i="16"/>
  <c r="AG40" i="83"/>
  <c r="AP40" i="83" s="1"/>
  <c r="AE40" i="83"/>
  <c r="AF40" i="83"/>
  <c r="AO40" i="83" s="1"/>
  <c r="W41" i="83"/>
  <c r="AI42" i="49"/>
  <c r="AN42" i="49"/>
  <c r="AR39" i="50"/>
  <c r="Z50" i="97"/>
  <c r="AE42" i="43"/>
  <c r="AF42" i="43"/>
  <c r="AO42" i="43" s="1"/>
  <c r="AG42" i="43"/>
  <c r="AP42" i="43" s="1"/>
  <c r="W43" i="43"/>
  <c r="Y50" i="52"/>
  <c r="X50" i="52"/>
  <c r="AI43" i="95"/>
  <c r="AN43" i="95"/>
  <c r="Y46" i="13"/>
  <c r="X46" i="13"/>
  <c r="AI49" i="105"/>
  <c r="AN49" i="105"/>
  <c r="Y41" i="99"/>
  <c r="Z41" i="99" s="1"/>
  <c r="X41" i="99"/>
  <c r="AR46" i="44"/>
  <c r="AH40" i="87"/>
  <c r="AQ40" i="87" s="1"/>
  <c r="Y39" i="55"/>
  <c r="X39" i="55"/>
  <c r="Z39" i="55" s="1"/>
  <c r="AF48" i="101"/>
  <c r="AO48" i="101" s="1"/>
  <c r="AE48" i="101"/>
  <c r="W49" i="101"/>
  <c r="AG48" i="101"/>
  <c r="AP48" i="101" s="1"/>
  <c r="AI38" i="55"/>
  <c r="AR38" i="55" s="1"/>
  <c r="AN38" i="55"/>
  <c r="AH47" i="44"/>
  <c r="AQ47" i="44" s="1"/>
  <c r="Y51" i="32"/>
  <c r="X51" i="32"/>
  <c r="AH48" i="100"/>
  <c r="AQ48" i="100" s="1"/>
  <c r="AR47" i="100"/>
  <c r="W48" i="104"/>
  <c r="AF47" i="104"/>
  <c r="AO47" i="104" s="1"/>
  <c r="AE47" i="104"/>
  <c r="AG47" i="104"/>
  <c r="AP47" i="104" s="1"/>
  <c r="Y42" i="103"/>
  <c r="X42" i="103"/>
  <c r="Z42" i="103" s="1"/>
  <c r="AI41" i="91"/>
  <c r="AN41" i="91"/>
  <c r="AR35" i="90"/>
  <c r="AR37" i="42"/>
  <c r="AH47" i="88"/>
  <c r="AQ47" i="88" s="1"/>
  <c r="AH40" i="10"/>
  <c r="AQ40" i="10" s="1"/>
  <c r="Z40" i="87"/>
  <c r="AI47" i="54"/>
  <c r="AN47" i="54"/>
  <c r="AH38" i="42"/>
  <c r="AQ38" i="42" s="1"/>
  <c r="Y38" i="82"/>
  <c r="X38" i="82"/>
  <c r="Z38" i="82" s="1"/>
  <c r="Z51" i="46" l="1"/>
  <c r="AF40" i="50"/>
  <c r="AO40" i="50" s="1"/>
  <c r="Z50" i="105"/>
  <c r="AF50" i="105" s="1"/>
  <c r="AO50" i="105" s="1"/>
  <c r="AE47" i="44"/>
  <c r="AF40" i="10"/>
  <c r="AO40" i="10" s="1"/>
  <c r="AF38" i="42"/>
  <c r="AO38" i="42" s="1"/>
  <c r="AG38" i="42"/>
  <c r="AP38" i="42" s="1"/>
  <c r="W41" i="10"/>
  <c r="AE40" i="10"/>
  <c r="AI40" i="10" s="1"/>
  <c r="AG41" i="18"/>
  <c r="AP41" i="18" s="1"/>
  <c r="AF41" i="18"/>
  <c r="AO41" i="18" s="1"/>
  <c r="W42" i="18"/>
  <c r="AE41" i="18"/>
  <c r="AE50" i="105"/>
  <c r="AG50" i="105"/>
  <c r="AP50" i="105" s="1"/>
  <c r="AF38" i="82"/>
  <c r="AO38" i="82" s="1"/>
  <c r="AE38" i="82"/>
  <c r="W39" i="82"/>
  <c r="AG38" i="82"/>
  <c r="AP38" i="82" s="1"/>
  <c r="AF41" i="99"/>
  <c r="AO41" i="99" s="1"/>
  <c r="AE41" i="99"/>
  <c r="AG41" i="99"/>
  <c r="AP41" i="99" s="1"/>
  <c r="W42" i="99"/>
  <c r="Y48" i="104"/>
  <c r="X48" i="104"/>
  <c r="AI45" i="84"/>
  <c r="AN45" i="84"/>
  <c r="AR45" i="13"/>
  <c r="AI45" i="92"/>
  <c r="AP45" i="92"/>
  <c r="AI49" i="86"/>
  <c r="AN49" i="86"/>
  <c r="AH36" i="98"/>
  <c r="AQ36" i="98" s="1"/>
  <c r="Y38" i="102"/>
  <c r="X38" i="102"/>
  <c r="AN40" i="10"/>
  <c r="AR49" i="105"/>
  <c r="AH50" i="52"/>
  <c r="AQ50" i="52" s="1"/>
  <c r="AR42" i="49"/>
  <c r="AH43" i="16"/>
  <c r="AQ43" i="16" s="1"/>
  <c r="X37" i="90"/>
  <c r="Y37" i="90"/>
  <c r="Z37" i="90" s="1"/>
  <c r="AR50" i="46"/>
  <c r="AH48" i="54"/>
  <c r="AQ48" i="54" s="1"/>
  <c r="AI42" i="11"/>
  <c r="AN42" i="11"/>
  <c r="Y46" i="84"/>
  <c r="X46" i="84"/>
  <c r="AR40" i="18"/>
  <c r="Z47" i="96"/>
  <c r="AH47" i="96"/>
  <c r="AH42" i="91"/>
  <c r="AQ42" i="91" s="1"/>
  <c r="Y46" i="92"/>
  <c r="X46" i="92"/>
  <c r="Z36" i="98"/>
  <c r="AR50" i="32"/>
  <c r="AR35" i="98"/>
  <c r="AI48" i="100"/>
  <c r="AN48" i="100"/>
  <c r="W41" i="87"/>
  <c r="AE40" i="87"/>
  <c r="AF40" i="87"/>
  <c r="AO40" i="87" s="1"/>
  <c r="AG40" i="87"/>
  <c r="AP40" i="87" s="1"/>
  <c r="W43" i="103"/>
  <c r="AE42" i="103"/>
  <c r="AG42" i="103"/>
  <c r="AP42" i="103" s="1"/>
  <c r="AF42" i="103"/>
  <c r="AO42" i="103" s="1"/>
  <c r="Y48" i="20"/>
  <c r="X48" i="20"/>
  <c r="AI46" i="45"/>
  <c r="AN46" i="45"/>
  <c r="AH51" i="32"/>
  <c r="AQ51" i="32" s="1"/>
  <c r="Y49" i="101"/>
  <c r="X49" i="101"/>
  <c r="AH46" i="13"/>
  <c r="AQ46" i="13" s="1"/>
  <c r="Z50" i="52"/>
  <c r="AI42" i="43"/>
  <c r="AN42" i="43"/>
  <c r="Z43" i="16"/>
  <c r="AR45" i="53"/>
  <c r="AI39" i="48"/>
  <c r="AN39" i="48"/>
  <c r="AH43" i="49"/>
  <c r="AQ43" i="49" s="1"/>
  <c r="Z48" i="54"/>
  <c r="AR41" i="103"/>
  <c r="AH51" i="89"/>
  <c r="AQ51" i="89" s="1"/>
  <c r="AR40" i="99"/>
  <c r="AH46" i="53"/>
  <c r="AQ46" i="53" s="1"/>
  <c r="AE42" i="91"/>
  <c r="W43" i="91"/>
  <c r="AG42" i="91"/>
  <c r="AP42" i="91" s="1"/>
  <c r="AF42" i="91"/>
  <c r="AO42" i="91" s="1"/>
  <c r="Y52" i="93"/>
  <c r="X52" i="93"/>
  <c r="Z52" i="93" s="1"/>
  <c r="Y50" i="47"/>
  <c r="X50" i="47"/>
  <c r="AI47" i="44"/>
  <c r="AN47" i="44"/>
  <c r="AI47" i="88"/>
  <c r="AN47" i="88"/>
  <c r="AI38" i="42"/>
  <c r="AN38" i="42"/>
  <c r="W40" i="55"/>
  <c r="AF39" i="55"/>
  <c r="AO39" i="55" s="1"/>
  <c r="AG39" i="55"/>
  <c r="AP39" i="55" s="1"/>
  <c r="AE39" i="55"/>
  <c r="AI39" i="35"/>
  <c r="AN39" i="35"/>
  <c r="Z51" i="32"/>
  <c r="AI48" i="101"/>
  <c r="AN48" i="101"/>
  <c r="AH41" i="99"/>
  <c r="AQ41" i="99" s="1"/>
  <c r="Z46" i="13"/>
  <c r="W51" i="97"/>
  <c r="AF50" i="97"/>
  <c r="AO50" i="97" s="1"/>
  <c r="AG50" i="97"/>
  <c r="AP50" i="97" s="1"/>
  <c r="AE50" i="97"/>
  <c r="Y41" i="83"/>
  <c r="X41" i="83"/>
  <c r="AH50" i="105"/>
  <c r="AQ50" i="105" s="1"/>
  <c r="AI36" i="90"/>
  <c r="AN36" i="90"/>
  <c r="Y40" i="35"/>
  <c r="X40" i="35"/>
  <c r="AR37" i="94"/>
  <c r="Z43" i="49"/>
  <c r="AH44" i="95"/>
  <c r="AQ44" i="95" s="1"/>
  <c r="AH38" i="94"/>
  <c r="AQ38" i="94" s="1"/>
  <c r="AR46" i="96"/>
  <c r="AH49" i="15"/>
  <c r="AQ49" i="15" s="1"/>
  <c r="Z51" i="89"/>
  <c r="Z46" i="53"/>
  <c r="AI51" i="93"/>
  <c r="AN51" i="93"/>
  <c r="AR50" i="89"/>
  <c r="Y44" i="41"/>
  <c r="X44" i="41"/>
  <c r="Z44" i="41" s="1"/>
  <c r="Y49" i="100"/>
  <c r="X49" i="100"/>
  <c r="Y48" i="44"/>
  <c r="X48" i="44"/>
  <c r="AI40" i="50"/>
  <c r="AN40" i="50"/>
  <c r="Y39" i="42"/>
  <c r="X39" i="42"/>
  <c r="AR43" i="95"/>
  <c r="AR41" i="91"/>
  <c r="AI47" i="104"/>
  <c r="AN47" i="104"/>
  <c r="AI47" i="20"/>
  <c r="AR47" i="20" s="1"/>
  <c r="AN47" i="20"/>
  <c r="AH41" i="18"/>
  <c r="AQ41" i="18" s="1"/>
  <c r="Z44" i="95"/>
  <c r="Y43" i="11"/>
  <c r="X43" i="11"/>
  <c r="Z38" i="94"/>
  <c r="Z49" i="15"/>
  <c r="Y47" i="45"/>
  <c r="X47" i="45"/>
  <c r="AI37" i="102"/>
  <c r="AN37" i="102"/>
  <c r="AI49" i="47"/>
  <c r="AN49" i="47"/>
  <c r="Y41" i="50"/>
  <c r="X41" i="50"/>
  <c r="W45" i="51"/>
  <c r="AE44" i="51"/>
  <c r="AN44" i="51" s="1"/>
  <c r="AF44" i="51"/>
  <c r="AO44" i="51" s="1"/>
  <c r="AG44" i="51"/>
  <c r="AE39" i="85"/>
  <c r="W40" i="85"/>
  <c r="AF39" i="85"/>
  <c r="AO39" i="85" s="1"/>
  <c r="AG39" i="85"/>
  <c r="AP39" i="85" s="1"/>
  <c r="AG51" i="46"/>
  <c r="AP51" i="46" s="1"/>
  <c r="W52" i="46"/>
  <c r="AE51" i="46"/>
  <c r="AN51" i="46" s="1"/>
  <c r="AF51" i="46"/>
  <c r="AH38" i="82"/>
  <c r="AQ38" i="82" s="1"/>
  <c r="AR47" i="54"/>
  <c r="AH42" i="103"/>
  <c r="AQ42" i="103" s="1"/>
  <c r="AH39" i="55"/>
  <c r="AQ39" i="55" s="1"/>
  <c r="Y43" i="43"/>
  <c r="X43" i="43"/>
  <c r="AI40" i="83"/>
  <c r="AN40" i="83"/>
  <c r="AR37" i="82"/>
  <c r="Y40" i="48"/>
  <c r="X40" i="48"/>
  <c r="AR42" i="16"/>
  <c r="AR49" i="52"/>
  <c r="AH51" i="46"/>
  <c r="AQ51" i="46" s="1"/>
  <c r="Y50" i="86"/>
  <c r="X50" i="86"/>
  <c r="AR48" i="15"/>
  <c r="AI43" i="41"/>
  <c r="AN43" i="41"/>
  <c r="X48" i="88"/>
  <c r="Y48" i="88"/>
  <c r="Y41" i="10"/>
  <c r="X41" i="10"/>
  <c r="Z41" i="10" s="1"/>
  <c r="W51" i="105" l="1"/>
  <c r="Z48" i="88"/>
  <c r="Z41" i="50"/>
  <c r="AE41" i="50" s="1"/>
  <c r="Z48" i="44"/>
  <c r="Z49" i="100"/>
  <c r="AE49" i="100" s="1"/>
  <c r="Z39" i="42"/>
  <c r="AF39" i="42" s="1"/>
  <c r="AO39" i="42" s="1"/>
  <c r="Z40" i="35"/>
  <c r="W41" i="35" s="1"/>
  <c r="AF40" i="35"/>
  <c r="AO40" i="35" s="1"/>
  <c r="AE40" i="35"/>
  <c r="AG40" i="35"/>
  <c r="AP40" i="35" s="1"/>
  <c r="AG49" i="100"/>
  <c r="AP49" i="100" s="1"/>
  <c r="AF49" i="100"/>
  <c r="AO49" i="100" s="1"/>
  <c r="W42" i="50"/>
  <c r="AG41" i="50"/>
  <c r="AP41" i="50" s="1"/>
  <c r="AI38" i="82"/>
  <c r="AN38" i="82"/>
  <c r="Y40" i="85"/>
  <c r="X40" i="85"/>
  <c r="Y45" i="51"/>
  <c r="X45" i="51"/>
  <c r="AG38" i="94"/>
  <c r="AP38" i="94" s="1"/>
  <c r="AF38" i="94"/>
  <c r="AO38" i="94" s="1"/>
  <c r="W39" i="94"/>
  <c r="AE38" i="94"/>
  <c r="AR47" i="104"/>
  <c r="AF51" i="89"/>
  <c r="AO51" i="89" s="1"/>
  <c r="AG51" i="89"/>
  <c r="AP51" i="89" s="1"/>
  <c r="AE51" i="89"/>
  <c r="W52" i="89"/>
  <c r="AG43" i="49"/>
  <c r="AP43" i="49" s="1"/>
  <c r="AF43" i="49"/>
  <c r="AO43" i="49" s="1"/>
  <c r="AE43" i="49"/>
  <c r="W44" i="49"/>
  <c r="Y40" i="55"/>
  <c r="X40" i="55"/>
  <c r="AR47" i="44"/>
  <c r="AE43" i="16"/>
  <c r="AF43" i="16"/>
  <c r="AO43" i="16" s="1"/>
  <c r="W44" i="16"/>
  <c r="AG43" i="16"/>
  <c r="AP43" i="16" s="1"/>
  <c r="AR46" i="45"/>
  <c r="AI40" i="87"/>
  <c r="AN40" i="87"/>
  <c r="AH48" i="104"/>
  <c r="AQ48" i="104" s="1"/>
  <c r="AI41" i="99"/>
  <c r="AN41" i="99"/>
  <c r="AR43" i="41"/>
  <c r="AH39" i="42"/>
  <c r="AQ39" i="42" s="1"/>
  <c r="AI42" i="91"/>
  <c r="AN42" i="91"/>
  <c r="AR42" i="11"/>
  <c r="AR37" i="102"/>
  <c r="AR36" i="90"/>
  <c r="AH41" i="83"/>
  <c r="AQ41" i="83" s="1"/>
  <c r="AR39" i="35"/>
  <c r="AH50" i="47"/>
  <c r="AQ50" i="47" s="1"/>
  <c r="AH48" i="20"/>
  <c r="AQ48" i="20" s="1"/>
  <c r="AI42" i="103"/>
  <c r="AN42" i="103"/>
  <c r="Y41" i="87"/>
  <c r="X41" i="87"/>
  <c r="AH46" i="84"/>
  <c r="AQ46" i="84" s="1"/>
  <c r="AF37" i="90"/>
  <c r="AO37" i="90" s="1"/>
  <c r="AE37" i="90"/>
  <c r="W38" i="90"/>
  <c r="AG37" i="90"/>
  <c r="AP37" i="90" s="1"/>
  <c r="AR40" i="10"/>
  <c r="AR45" i="92"/>
  <c r="Z48" i="104"/>
  <c r="AI41" i="18"/>
  <c r="AN41" i="18"/>
  <c r="AF51" i="32"/>
  <c r="AO51" i="32" s="1"/>
  <c r="AE51" i="32"/>
  <c r="W52" i="32"/>
  <c r="AG51" i="32"/>
  <c r="AP51" i="32" s="1"/>
  <c r="AR40" i="83"/>
  <c r="AH47" i="45"/>
  <c r="AQ47" i="45" s="1"/>
  <c r="Z41" i="83"/>
  <c r="Y51" i="97"/>
  <c r="X51" i="97"/>
  <c r="AR38" i="42"/>
  <c r="Z50" i="47"/>
  <c r="AE48" i="54"/>
  <c r="AF48" i="54"/>
  <c r="AO48" i="54" s="1"/>
  <c r="AG48" i="54"/>
  <c r="AP48" i="54" s="1"/>
  <c r="W49" i="54"/>
  <c r="AR42" i="43"/>
  <c r="Z48" i="20"/>
  <c r="Y43" i="103"/>
  <c r="Z43" i="103" s="1"/>
  <c r="X43" i="103"/>
  <c r="W37" i="98"/>
  <c r="AF36" i="98"/>
  <c r="AO36" i="98" s="1"/>
  <c r="AE36" i="98"/>
  <c r="AG36" i="98"/>
  <c r="AP36" i="98" s="1"/>
  <c r="Z46" i="84"/>
  <c r="AH38" i="102"/>
  <c r="AQ38" i="102" s="1"/>
  <c r="X42" i="18"/>
  <c r="Y42" i="18"/>
  <c r="AF41" i="10"/>
  <c r="AO41" i="10" s="1"/>
  <c r="AE41" i="10"/>
  <c r="W42" i="10"/>
  <c r="AG41" i="10"/>
  <c r="AP41" i="10" s="1"/>
  <c r="AI51" i="46"/>
  <c r="AR51" i="46" s="1"/>
  <c r="AO51" i="46"/>
  <c r="AG49" i="15"/>
  <c r="AP49" i="15" s="1"/>
  <c r="AF49" i="15"/>
  <c r="AO49" i="15" s="1"/>
  <c r="AE49" i="15"/>
  <c r="W50" i="15"/>
  <c r="AE48" i="44"/>
  <c r="AN48" i="44" s="1"/>
  <c r="AG48" i="44"/>
  <c r="AF48" i="44"/>
  <c r="AO48" i="44" s="1"/>
  <c r="W49" i="44"/>
  <c r="AE44" i="41"/>
  <c r="W45" i="41"/>
  <c r="AG44" i="41"/>
  <c r="AP44" i="41" s="1"/>
  <c r="AF44" i="41"/>
  <c r="AO44" i="41" s="1"/>
  <c r="AF46" i="53"/>
  <c r="AO46" i="53" s="1"/>
  <c r="W47" i="53"/>
  <c r="AG46" i="53"/>
  <c r="AP46" i="53" s="1"/>
  <c r="AE46" i="53"/>
  <c r="AI50" i="97"/>
  <c r="AN50" i="97"/>
  <c r="W53" i="93"/>
  <c r="AG52" i="93"/>
  <c r="AP52" i="93" s="1"/>
  <c r="AF52" i="93"/>
  <c r="AO52" i="93" s="1"/>
  <c r="AE52" i="93"/>
  <c r="AR49" i="86"/>
  <c r="AH40" i="48"/>
  <c r="AQ40" i="48" s="1"/>
  <c r="Y52" i="46"/>
  <c r="X52" i="46"/>
  <c r="AI39" i="85"/>
  <c r="AN39" i="85"/>
  <c r="AH41" i="50"/>
  <c r="AQ41" i="50" s="1"/>
  <c r="Z43" i="11"/>
  <c r="AH43" i="11"/>
  <c r="AQ43" i="11" s="1"/>
  <c r="AH49" i="100"/>
  <c r="AQ49" i="100" s="1"/>
  <c r="Z50" i="86"/>
  <c r="AH50" i="86"/>
  <c r="AQ50" i="86" s="1"/>
  <c r="Z40" i="48"/>
  <c r="AH43" i="43"/>
  <c r="AQ43" i="43" s="1"/>
  <c r="AH48" i="88"/>
  <c r="AQ48" i="88" s="1"/>
  <c r="Z43" i="43"/>
  <c r="AI44" i="51"/>
  <c r="AP44" i="51"/>
  <c r="Z47" i="45"/>
  <c r="AF44" i="95"/>
  <c r="AO44" i="95" s="1"/>
  <c r="W45" i="95"/>
  <c r="AG44" i="95"/>
  <c r="AP44" i="95" s="1"/>
  <c r="AE44" i="95"/>
  <c r="AR40" i="50"/>
  <c r="AH40" i="35"/>
  <c r="AQ40" i="35" s="1"/>
  <c r="AE46" i="13"/>
  <c r="AN46" i="13" s="1"/>
  <c r="W47" i="13"/>
  <c r="AG46" i="13"/>
  <c r="AF46" i="13"/>
  <c r="AO46" i="13" s="1"/>
  <c r="AI39" i="55"/>
  <c r="AR39" i="55" s="1"/>
  <c r="AN39" i="55"/>
  <c r="AR39" i="48"/>
  <c r="AE50" i="52"/>
  <c r="AF50" i="52"/>
  <c r="AO50" i="52" s="1"/>
  <c r="AG50" i="52"/>
  <c r="AP50" i="52" s="1"/>
  <c r="W51" i="52"/>
  <c r="AH49" i="101"/>
  <c r="AQ49" i="101" s="1"/>
  <c r="AR48" i="100"/>
  <c r="AH46" i="92"/>
  <c r="AQ46" i="92" s="1"/>
  <c r="AQ47" i="96"/>
  <c r="AH37" i="90"/>
  <c r="AQ37" i="90" s="1"/>
  <c r="Z38" i="102"/>
  <c r="Y51" i="105"/>
  <c r="Z51" i="105" s="1"/>
  <c r="X51" i="105"/>
  <c r="AR49" i="47"/>
  <c r="AR45" i="84"/>
  <c r="W49" i="88"/>
  <c r="AF48" i="88"/>
  <c r="AO48" i="88" s="1"/>
  <c r="AE48" i="88"/>
  <c r="AG48" i="88"/>
  <c r="AP48" i="88" s="1"/>
  <c r="AH41" i="10"/>
  <c r="AQ41" i="10" s="1"/>
  <c r="AH48" i="44"/>
  <c r="AQ48" i="44" s="1"/>
  <c r="AH44" i="41"/>
  <c r="AQ44" i="41" s="1"/>
  <c r="AR51" i="93"/>
  <c r="AR48" i="101"/>
  <c r="AR47" i="88"/>
  <c r="AH52" i="93"/>
  <c r="AQ52" i="93" s="1"/>
  <c r="Y43" i="91"/>
  <c r="X43" i="91"/>
  <c r="Z49" i="101"/>
  <c r="Z46" i="92"/>
  <c r="AG47" i="96"/>
  <c r="AP47" i="96" s="1"/>
  <c r="AE47" i="96"/>
  <c r="AN47" i="96" s="1"/>
  <c r="W48" i="96"/>
  <c r="AF47" i="96"/>
  <c r="AO47" i="96" s="1"/>
  <c r="Y42" i="99"/>
  <c r="X42" i="99"/>
  <c r="Y39" i="82"/>
  <c r="X39" i="82"/>
  <c r="AI50" i="105"/>
  <c r="AN50" i="105"/>
  <c r="AE39" i="42" l="1"/>
  <c r="AG39" i="42"/>
  <c r="AP39" i="42" s="1"/>
  <c r="W40" i="42"/>
  <c r="Z42" i="99"/>
  <c r="AF41" i="50"/>
  <c r="AO41" i="50" s="1"/>
  <c r="W50" i="100"/>
  <c r="Z41" i="87"/>
  <c r="Z40" i="85"/>
  <c r="AG40" i="85" s="1"/>
  <c r="AP40" i="85" s="1"/>
  <c r="Z40" i="55"/>
  <c r="AG40" i="55" s="1"/>
  <c r="AP40" i="55" s="1"/>
  <c r="W41" i="55"/>
  <c r="W42" i="87"/>
  <c r="AG41" i="87"/>
  <c r="AP41" i="87" s="1"/>
  <c r="AF41" i="87"/>
  <c r="AO41" i="87" s="1"/>
  <c r="AE41" i="87"/>
  <c r="AE40" i="85"/>
  <c r="AF40" i="85"/>
  <c r="AO40" i="85" s="1"/>
  <c r="AR50" i="105"/>
  <c r="W47" i="92"/>
  <c r="AF46" i="92"/>
  <c r="AO46" i="92" s="1"/>
  <c r="AE46" i="92"/>
  <c r="AG46" i="92"/>
  <c r="AP46" i="92" s="1"/>
  <c r="AG43" i="11"/>
  <c r="AP43" i="11" s="1"/>
  <c r="W44" i="11"/>
  <c r="AE43" i="11"/>
  <c r="AF43" i="11"/>
  <c r="AO43" i="11" s="1"/>
  <c r="AR50" i="97"/>
  <c r="Y49" i="44"/>
  <c r="X49" i="44"/>
  <c r="AI49" i="15"/>
  <c r="AN49" i="15"/>
  <c r="AH42" i="18"/>
  <c r="AQ42" i="18" s="1"/>
  <c r="AF46" i="84"/>
  <c r="AO46" i="84" s="1"/>
  <c r="W47" i="84"/>
  <c r="AE46" i="84"/>
  <c r="AG46" i="84"/>
  <c r="AP46" i="84" s="1"/>
  <c r="AH43" i="103"/>
  <c r="AQ43" i="103" s="1"/>
  <c r="AH40" i="55"/>
  <c r="AQ40" i="55" s="1"/>
  <c r="W39" i="102"/>
  <c r="AF38" i="102"/>
  <c r="AO38" i="102" s="1"/>
  <c r="AE38" i="102"/>
  <c r="AG38" i="102"/>
  <c r="AP38" i="102" s="1"/>
  <c r="AI50" i="52"/>
  <c r="AN50" i="52"/>
  <c r="AI44" i="95"/>
  <c r="AN44" i="95"/>
  <c r="AR44" i="51"/>
  <c r="AG40" i="48"/>
  <c r="AP40" i="48" s="1"/>
  <c r="W41" i="48"/>
  <c r="AE40" i="48"/>
  <c r="AF40" i="48"/>
  <c r="AO40" i="48" s="1"/>
  <c r="AF50" i="86"/>
  <c r="AO50" i="86" s="1"/>
  <c r="AE50" i="86"/>
  <c r="AG50" i="86"/>
  <c r="AP50" i="86" s="1"/>
  <c r="W51" i="86"/>
  <c r="AR39" i="85"/>
  <c r="AI52" i="93"/>
  <c r="AN52" i="93"/>
  <c r="Y42" i="10"/>
  <c r="X42" i="10"/>
  <c r="W44" i="103"/>
  <c r="AF43" i="103"/>
  <c r="AO43" i="103" s="1"/>
  <c r="AE43" i="103"/>
  <c r="AG43" i="103"/>
  <c r="AP43" i="103" s="1"/>
  <c r="Y49" i="54"/>
  <c r="X49" i="54"/>
  <c r="Z49" i="54" s="1"/>
  <c r="AR41" i="18"/>
  <c r="AR41" i="99"/>
  <c r="Y44" i="16"/>
  <c r="X44" i="16"/>
  <c r="AI41" i="50"/>
  <c r="AR41" i="50" s="1"/>
  <c r="AN41" i="50"/>
  <c r="Y40" i="42"/>
  <c r="X40" i="42"/>
  <c r="AI47" i="96"/>
  <c r="AI46" i="13"/>
  <c r="AP46" i="13"/>
  <c r="AF43" i="43"/>
  <c r="AO43" i="43" s="1"/>
  <c r="AG43" i="43"/>
  <c r="AP43" i="43" s="1"/>
  <c r="W44" i="43"/>
  <c r="AE43" i="43"/>
  <c r="AH52" i="46"/>
  <c r="AQ52" i="46" s="1"/>
  <c r="AI46" i="53"/>
  <c r="AN46" i="53"/>
  <c r="AI48" i="44"/>
  <c r="AP48" i="44"/>
  <c r="AI41" i="10"/>
  <c r="AN41" i="10"/>
  <c r="AH51" i="97"/>
  <c r="AQ51" i="97" s="1"/>
  <c r="AE48" i="104"/>
  <c r="W49" i="104"/>
  <c r="AG48" i="104"/>
  <c r="AP48" i="104" s="1"/>
  <c r="AF48" i="104"/>
  <c r="AO48" i="104" s="1"/>
  <c r="AR40" i="87"/>
  <c r="AH45" i="51"/>
  <c r="AQ45" i="51" s="1"/>
  <c r="Y42" i="50"/>
  <c r="X42" i="50"/>
  <c r="X41" i="35"/>
  <c r="Y41" i="35"/>
  <c r="Z41" i="35" s="1"/>
  <c r="AG42" i="99"/>
  <c r="AP42" i="99" s="1"/>
  <c r="W43" i="99"/>
  <c r="AE42" i="99"/>
  <c r="AF42" i="99"/>
  <c r="AO42" i="99" s="1"/>
  <c r="AH39" i="82"/>
  <c r="AQ39" i="82" s="1"/>
  <c r="AE49" i="101"/>
  <c r="AG49" i="101"/>
  <c r="AP49" i="101" s="1"/>
  <c r="AF49" i="101"/>
  <c r="AO49" i="101" s="1"/>
  <c r="W50" i="101"/>
  <c r="Z39" i="82"/>
  <c r="AH43" i="91"/>
  <c r="AQ43" i="91" s="1"/>
  <c r="Y48" i="96"/>
  <c r="X48" i="96"/>
  <c r="Z48" i="96" s="1"/>
  <c r="Z43" i="91"/>
  <c r="AI48" i="88"/>
  <c r="AN48" i="88"/>
  <c r="X47" i="13"/>
  <c r="Y47" i="13"/>
  <c r="Z47" i="13"/>
  <c r="Y45" i="95"/>
  <c r="Z45" i="95" s="1"/>
  <c r="X45" i="95"/>
  <c r="Z52" i="46"/>
  <c r="Y45" i="41"/>
  <c r="X45" i="41"/>
  <c r="Z45" i="41" s="1"/>
  <c r="AI36" i="98"/>
  <c r="AN36" i="98"/>
  <c r="AF48" i="20"/>
  <c r="AO48" i="20" s="1"/>
  <c r="AE48" i="20"/>
  <c r="W49" i="20"/>
  <c r="AG48" i="20"/>
  <c r="AP48" i="20" s="1"/>
  <c r="Z51" i="97"/>
  <c r="Y52" i="32"/>
  <c r="X52" i="32"/>
  <c r="Y38" i="90"/>
  <c r="X38" i="90"/>
  <c r="Z38" i="90" s="1"/>
  <c r="AR42" i="103"/>
  <c r="AI43" i="16"/>
  <c r="AN43" i="16"/>
  <c r="Y52" i="89"/>
  <c r="X52" i="89"/>
  <c r="Z52" i="89" s="1"/>
  <c r="Z45" i="51"/>
  <c r="AR38" i="82"/>
  <c r="Y50" i="100"/>
  <c r="X50" i="100"/>
  <c r="AH42" i="99"/>
  <c r="AQ42" i="99" s="1"/>
  <c r="AH51" i="105"/>
  <c r="AQ51" i="105" s="1"/>
  <c r="Y51" i="52"/>
  <c r="X51" i="52"/>
  <c r="Y53" i="93"/>
  <c r="X53" i="93"/>
  <c r="Y47" i="53"/>
  <c r="X47" i="53"/>
  <c r="Z47" i="53" s="1"/>
  <c r="AI44" i="41"/>
  <c r="AN44" i="41"/>
  <c r="Z42" i="18"/>
  <c r="AI48" i="54"/>
  <c r="AN48" i="54"/>
  <c r="AI51" i="32"/>
  <c r="AN51" i="32"/>
  <c r="AI37" i="90"/>
  <c r="AN37" i="90"/>
  <c r="AR42" i="91"/>
  <c r="Y44" i="49"/>
  <c r="X44" i="49"/>
  <c r="AI51" i="89"/>
  <c r="AN51" i="89"/>
  <c r="AI38" i="94"/>
  <c r="AN38" i="94"/>
  <c r="AI39" i="42"/>
  <c r="AN39" i="42"/>
  <c r="AI49" i="100"/>
  <c r="AN49" i="100"/>
  <c r="AI40" i="35"/>
  <c r="AN40" i="35"/>
  <c r="Y49" i="88"/>
  <c r="X49" i="88"/>
  <c r="Z49" i="88" s="1"/>
  <c r="AG51" i="105"/>
  <c r="AP51" i="105" s="1"/>
  <c r="W52" i="105"/>
  <c r="AE51" i="105"/>
  <c r="AF51" i="105"/>
  <c r="AO51" i="105" s="1"/>
  <c r="AE47" i="45"/>
  <c r="W48" i="45"/>
  <c r="AG47" i="45"/>
  <c r="AP47" i="45" s="1"/>
  <c r="AF47" i="45"/>
  <c r="AO47" i="45" s="1"/>
  <c r="Y50" i="15"/>
  <c r="X50" i="15"/>
  <c r="Y37" i="98"/>
  <c r="X37" i="98"/>
  <c r="W51" i="47"/>
  <c r="AF50" i="47"/>
  <c r="AO50" i="47" s="1"/>
  <c r="AG50" i="47"/>
  <c r="AP50" i="47" s="1"/>
  <c r="AE50" i="47"/>
  <c r="AF41" i="83"/>
  <c r="AO41" i="83" s="1"/>
  <c r="AG41" i="83"/>
  <c r="AP41" i="83" s="1"/>
  <c r="AE41" i="83"/>
  <c r="W42" i="83"/>
  <c r="AH41" i="87"/>
  <c r="AQ41" i="87" s="1"/>
  <c r="AI43" i="49"/>
  <c r="AR43" i="49" s="1"/>
  <c r="AN43" i="49"/>
  <c r="Y39" i="94"/>
  <c r="X39" i="94"/>
  <c r="AH40" i="85"/>
  <c r="AQ40" i="85" s="1"/>
  <c r="Z44" i="16" l="1"/>
  <c r="AF40" i="55"/>
  <c r="AO40" i="55" s="1"/>
  <c r="AE40" i="55"/>
  <c r="Z53" i="93"/>
  <c r="Z50" i="100"/>
  <c r="W41" i="85"/>
  <c r="Z51" i="52"/>
  <c r="AF44" i="16"/>
  <c r="AO44" i="16" s="1"/>
  <c r="AG44" i="16"/>
  <c r="AP44" i="16" s="1"/>
  <c r="W45" i="16"/>
  <c r="AE44" i="16"/>
  <c r="AF38" i="90"/>
  <c r="AO38" i="90" s="1"/>
  <c r="AG38" i="90"/>
  <c r="AP38" i="90" s="1"/>
  <c r="W39" i="90"/>
  <c r="AE38" i="90"/>
  <c r="AF51" i="52"/>
  <c r="AO51" i="52" s="1"/>
  <c r="AG51" i="52"/>
  <c r="AP51" i="52" s="1"/>
  <c r="AE51" i="52"/>
  <c r="W52" i="52"/>
  <c r="AG47" i="53"/>
  <c r="AP47" i="53" s="1"/>
  <c r="W48" i="53"/>
  <c r="AF47" i="53"/>
  <c r="AO47" i="53" s="1"/>
  <c r="AE47" i="53"/>
  <c r="AG45" i="95"/>
  <c r="AP45" i="95" s="1"/>
  <c r="AE45" i="95"/>
  <c r="AN45" i="95" s="1"/>
  <c r="W46" i="95"/>
  <c r="AF45" i="95"/>
  <c r="AF48" i="96"/>
  <c r="AO48" i="96" s="1"/>
  <c r="AE48" i="96"/>
  <c r="W49" i="96"/>
  <c r="AG48" i="96"/>
  <c r="AP48" i="96" s="1"/>
  <c r="AH39" i="94"/>
  <c r="AQ39" i="94" s="1"/>
  <c r="AI41" i="83"/>
  <c r="AN41" i="83"/>
  <c r="AE49" i="88"/>
  <c r="W50" i="88"/>
  <c r="AG49" i="88"/>
  <c r="AP49" i="88" s="1"/>
  <c r="AF49" i="88"/>
  <c r="AO49" i="88" s="1"/>
  <c r="AH44" i="49"/>
  <c r="AQ44" i="49" s="1"/>
  <c r="AG41" i="35"/>
  <c r="AP41" i="35" s="1"/>
  <c r="AE41" i="35"/>
  <c r="W42" i="35"/>
  <c r="AF41" i="35"/>
  <c r="AO41" i="35" s="1"/>
  <c r="Y42" i="83"/>
  <c r="X42" i="83"/>
  <c r="Z42" i="83" s="1"/>
  <c r="Z50" i="15"/>
  <c r="AH50" i="15"/>
  <c r="AQ50" i="15" s="1"/>
  <c r="AI47" i="45"/>
  <c r="AN47" i="45"/>
  <c r="AH49" i="88"/>
  <c r="AQ49" i="88" s="1"/>
  <c r="AR49" i="100"/>
  <c r="AR51" i="89"/>
  <c r="AG42" i="18"/>
  <c r="AP42" i="18" s="1"/>
  <c r="AE42" i="18"/>
  <c r="W43" i="18"/>
  <c r="AF42" i="18"/>
  <c r="AO42" i="18" s="1"/>
  <c r="AH53" i="93"/>
  <c r="AQ53" i="93" s="1"/>
  <c r="AH45" i="41"/>
  <c r="AQ45" i="41" s="1"/>
  <c r="AE43" i="91"/>
  <c r="W44" i="91"/>
  <c r="AG43" i="91"/>
  <c r="AP43" i="91" s="1"/>
  <c r="AF43" i="91"/>
  <c r="AO43" i="91" s="1"/>
  <c r="AI48" i="104"/>
  <c r="AN48" i="104"/>
  <c r="AI43" i="43"/>
  <c r="AN43" i="43"/>
  <c r="AR47" i="96"/>
  <c r="AH49" i="54"/>
  <c r="AQ49" i="54" s="1"/>
  <c r="AR52" i="93"/>
  <c r="AI50" i="86"/>
  <c r="AN50" i="86"/>
  <c r="AR50" i="52"/>
  <c r="AI46" i="84"/>
  <c r="AN46" i="84"/>
  <c r="Y44" i="11"/>
  <c r="X44" i="11"/>
  <c r="Y47" i="92"/>
  <c r="X47" i="92"/>
  <c r="Z47" i="92" s="1"/>
  <c r="Y42" i="87"/>
  <c r="X42" i="87"/>
  <c r="Z42" i="87" s="1"/>
  <c r="AF53" i="93"/>
  <c r="AO53" i="93" s="1"/>
  <c r="AG53" i="93"/>
  <c r="AP53" i="93" s="1"/>
  <c r="AE53" i="93"/>
  <c r="W54" i="93"/>
  <c r="AH40" i="42"/>
  <c r="AQ40" i="42" s="1"/>
  <c r="AF49" i="54"/>
  <c r="AO49" i="54" s="1"/>
  <c r="W50" i="54"/>
  <c r="AG49" i="54"/>
  <c r="AP49" i="54" s="1"/>
  <c r="AE49" i="54"/>
  <c r="Y47" i="84"/>
  <c r="X47" i="84"/>
  <c r="AI40" i="85"/>
  <c r="AN40" i="85"/>
  <c r="Z40" i="42"/>
  <c r="AH42" i="10"/>
  <c r="AQ42" i="10" s="1"/>
  <c r="Y49" i="20"/>
  <c r="X49" i="20"/>
  <c r="AE47" i="13"/>
  <c r="AN47" i="13" s="1"/>
  <c r="W48" i="13"/>
  <c r="AF47" i="13"/>
  <c r="AO47" i="13" s="1"/>
  <c r="AG47" i="13"/>
  <c r="AR43" i="16"/>
  <c r="AI48" i="20"/>
  <c r="AN48" i="20"/>
  <c r="AI49" i="101"/>
  <c r="AN49" i="101"/>
  <c r="AR51" i="32"/>
  <c r="AH41" i="35"/>
  <c r="AQ41" i="35" s="1"/>
  <c r="AR48" i="44"/>
  <c r="Z42" i="10"/>
  <c r="AI38" i="102"/>
  <c r="AN38" i="102"/>
  <c r="AR49" i="15"/>
  <c r="AI41" i="87"/>
  <c r="AN41" i="87"/>
  <c r="Y41" i="55"/>
  <c r="X41" i="55"/>
  <c r="AF45" i="41"/>
  <c r="AO45" i="41" s="1"/>
  <c r="AG45" i="41"/>
  <c r="AP45" i="41" s="1"/>
  <c r="AE45" i="41"/>
  <c r="W46" i="41"/>
  <c r="AH48" i="96"/>
  <c r="AQ48" i="96" s="1"/>
  <c r="Z39" i="94"/>
  <c r="AR39" i="42"/>
  <c r="Z44" i="49"/>
  <c r="AR44" i="41"/>
  <c r="Z52" i="32"/>
  <c r="AH52" i="32"/>
  <c r="AQ52" i="32" s="1"/>
  <c r="AH37" i="98"/>
  <c r="AQ37" i="98" s="1"/>
  <c r="AI51" i="105"/>
  <c r="AN51" i="105"/>
  <c r="AE45" i="51"/>
  <c r="AF45" i="51"/>
  <c r="AO45" i="51" s="1"/>
  <c r="AG45" i="51"/>
  <c r="AP45" i="51" s="1"/>
  <c r="W46" i="51"/>
  <c r="AF52" i="46"/>
  <c r="AO52" i="46" s="1"/>
  <c r="AE52" i="46"/>
  <c r="AG52" i="46"/>
  <c r="AP52" i="46" s="1"/>
  <c r="W53" i="46"/>
  <c r="AH47" i="13"/>
  <c r="AQ47" i="13" s="1"/>
  <c r="AG39" i="82"/>
  <c r="AP39" i="82" s="1"/>
  <c r="W40" i="82"/>
  <c r="AF39" i="82"/>
  <c r="AO39" i="82" s="1"/>
  <c r="AE39" i="82"/>
  <c r="Z37" i="98"/>
  <c r="Y52" i="105"/>
  <c r="X52" i="105"/>
  <c r="AR40" i="35"/>
  <c r="AR38" i="94"/>
  <c r="AH50" i="100"/>
  <c r="AQ50" i="100" s="1"/>
  <c r="AH52" i="89"/>
  <c r="AQ52" i="89" s="1"/>
  <c r="AE51" i="97"/>
  <c r="AF51" i="97"/>
  <c r="AO51" i="97" s="1"/>
  <c r="AG51" i="97"/>
  <c r="AP51" i="97" s="1"/>
  <c r="W52" i="97"/>
  <c r="AH45" i="95"/>
  <c r="AQ45" i="95" s="1"/>
  <c r="AI42" i="99"/>
  <c r="AN42" i="99"/>
  <c r="AH42" i="50"/>
  <c r="AQ42" i="50" s="1"/>
  <c r="Y51" i="86"/>
  <c r="X51" i="86"/>
  <c r="AI40" i="48"/>
  <c r="AN40" i="48"/>
  <c r="AR44" i="95"/>
  <c r="AH49" i="44"/>
  <c r="AQ49" i="44" s="1"/>
  <c r="AI46" i="92"/>
  <c r="AN46" i="92"/>
  <c r="Y41" i="85"/>
  <c r="X41" i="85"/>
  <c r="AR37" i="90"/>
  <c r="AR41" i="10"/>
  <c r="Y44" i="43"/>
  <c r="X44" i="43"/>
  <c r="Y44" i="103"/>
  <c r="X44" i="103"/>
  <c r="Y51" i="47"/>
  <c r="X51" i="47"/>
  <c r="AH47" i="53"/>
  <c r="AQ47" i="53" s="1"/>
  <c r="AH51" i="52"/>
  <c r="AQ51" i="52" s="1"/>
  <c r="AI50" i="47"/>
  <c r="AN50" i="47"/>
  <c r="Y48" i="45"/>
  <c r="X48" i="45"/>
  <c r="AR48" i="54"/>
  <c r="AE50" i="100"/>
  <c r="W51" i="100"/>
  <c r="AG50" i="100"/>
  <c r="AP50" i="100" s="1"/>
  <c r="AF50" i="100"/>
  <c r="AO50" i="100" s="1"/>
  <c r="AF52" i="89"/>
  <c r="AO52" i="89" s="1"/>
  <c r="AE52" i="89"/>
  <c r="W53" i="89"/>
  <c r="AG52" i="89"/>
  <c r="AP52" i="89" s="1"/>
  <c r="AH38" i="90"/>
  <c r="AQ38" i="90" s="1"/>
  <c r="AR36" i="98"/>
  <c r="AR48" i="88"/>
  <c r="Y50" i="101"/>
  <c r="Z50" i="101" s="1"/>
  <c r="X50" i="101"/>
  <c r="Y43" i="99"/>
  <c r="X43" i="99"/>
  <c r="Z42" i="50"/>
  <c r="Y49" i="104"/>
  <c r="X49" i="104"/>
  <c r="AR46" i="53"/>
  <c r="AR46" i="13"/>
  <c r="AH44" i="16"/>
  <c r="AQ44" i="16" s="1"/>
  <c r="AI43" i="103"/>
  <c r="AN43" i="103"/>
  <c r="Y41" i="48"/>
  <c r="X41" i="48"/>
  <c r="Y39" i="102"/>
  <c r="X39" i="102"/>
  <c r="Z49" i="44"/>
  <c r="AI43" i="11"/>
  <c r="AN43" i="11"/>
  <c r="AI40" i="55"/>
  <c r="AN40" i="55"/>
  <c r="Z44" i="11" l="1"/>
  <c r="Z43" i="99"/>
  <c r="Z41" i="85"/>
  <c r="Z47" i="84"/>
  <c r="W48" i="84" s="1"/>
  <c r="Z39" i="102"/>
  <c r="AG39" i="102" s="1"/>
  <c r="AP39" i="102" s="1"/>
  <c r="Z41" i="48"/>
  <c r="AG41" i="48" s="1"/>
  <c r="AP41" i="48" s="1"/>
  <c r="AE50" i="101"/>
  <c r="W51" i="101"/>
  <c r="AG50" i="101"/>
  <c r="AP50" i="101" s="1"/>
  <c r="AF50" i="101"/>
  <c r="AO50" i="101" s="1"/>
  <c r="AE44" i="11"/>
  <c r="W45" i="11"/>
  <c r="AF44" i="11"/>
  <c r="AO44" i="11" s="1"/>
  <c r="AG44" i="11"/>
  <c r="AP44" i="11" s="1"/>
  <c r="W43" i="87"/>
  <c r="AG42" i="87"/>
  <c r="AP42" i="87" s="1"/>
  <c r="AF42" i="87"/>
  <c r="AO42" i="87" s="1"/>
  <c r="AE42" i="87"/>
  <c r="AE41" i="48"/>
  <c r="AF41" i="48"/>
  <c r="AO41" i="48" s="1"/>
  <c r="W44" i="99"/>
  <c r="AG43" i="99"/>
  <c r="AP43" i="99" s="1"/>
  <c r="AF43" i="99"/>
  <c r="AO43" i="99" s="1"/>
  <c r="AE43" i="99"/>
  <c r="W42" i="85"/>
  <c r="AG41" i="85"/>
  <c r="AP41" i="85" s="1"/>
  <c r="AE41" i="85"/>
  <c r="AF41" i="85"/>
  <c r="AO41" i="85" s="1"/>
  <c r="AF47" i="84"/>
  <c r="AO47" i="84" s="1"/>
  <c r="AE47" i="84"/>
  <c r="W40" i="102"/>
  <c r="AF39" i="102"/>
  <c r="AO39" i="102" s="1"/>
  <c r="AR40" i="55"/>
  <c r="AR41" i="83"/>
  <c r="AI45" i="95"/>
  <c r="AO45" i="95"/>
  <c r="AR42" i="99"/>
  <c r="AI39" i="82"/>
  <c r="AN39" i="82"/>
  <c r="AI52" i="46"/>
  <c r="AN52" i="46"/>
  <c r="AI45" i="51"/>
  <c r="AN45" i="51"/>
  <c r="AH41" i="55"/>
  <c r="AQ41" i="55" s="1"/>
  <c r="AH49" i="20"/>
  <c r="AQ49" i="20" s="1"/>
  <c r="AR43" i="43"/>
  <c r="Y44" i="91"/>
  <c r="X44" i="91"/>
  <c r="Y46" i="95"/>
  <c r="X46" i="95"/>
  <c r="Y48" i="53"/>
  <c r="X48" i="53"/>
  <c r="AH47" i="84"/>
  <c r="AQ47" i="84" s="1"/>
  <c r="AH42" i="87"/>
  <c r="AQ42" i="87" s="1"/>
  <c r="Y52" i="97"/>
  <c r="X52" i="97"/>
  <c r="AH52" i="105"/>
  <c r="AQ52" i="105" s="1"/>
  <c r="AE52" i="32"/>
  <c r="AG52" i="32"/>
  <c r="AP52" i="32" s="1"/>
  <c r="W53" i="32"/>
  <c r="AF52" i="32"/>
  <c r="AO52" i="32" s="1"/>
  <c r="AF39" i="94"/>
  <c r="AO39" i="94" s="1"/>
  <c r="AE39" i="94"/>
  <c r="W40" i="94"/>
  <c r="AG39" i="94"/>
  <c r="AP39" i="94" s="1"/>
  <c r="Z41" i="55"/>
  <c r="Z49" i="20"/>
  <c r="Y54" i="93"/>
  <c r="X54" i="93"/>
  <c r="AR50" i="86"/>
  <c r="AI43" i="91"/>
  <c r="AN43" i="91"/>
  <c r="Y49" i="96"/>
  <c r="X49" i="96"/>
  <c r="Z49" i="96" s="1"/>
  <c r="AI44" i="16"/>
  <c r="AN44" i="16"/>
  <c r="AI52" i="89"/>
  <c r="AN52" i="89"/>
  <c r="AH51" i="47"/>
  <c r="AQ51" i="47" s="1"/>
  <c r="AH49" i="104"/>
  <c r="AQ49" i="104" s="1"/>
  <c r="AR40" i="48"/>
  <c r="Z52" i="105"/>
  <c r="Y40" i="82"/>
  <c r="X40" i="82"/>
  <c r="AR51" i="105"/>
  <c r="Y46" i="41"/>
  <c r="X46" i="41"/>
  <c r="AR38" i="102"/>
  <c r="AR49" i="101"/>
  <c r="AI47" i="13"/>
  <c r="AP47" i="13"/>
  <c r="AE40" i="42"/>
  <c r="W41" i="42"/>
  <c r="AF40" i="42"/>
  <c r="AO40" i="42" s="1"/>
  <c r="AG40" i="42"/>
  <c r="AP40" i="42" s="1"/>
  <c r="AI53" i="93"/>
  <c r="AN53" i="93"/>
  <c r="AH47" i="92"/>
  <c r="AQ47" i="92" s="1"/>
  <c r="AR48" i="104"/>
  <c r="Y43" i="18"/>
  <c r="X43" i="18"/>
  <c r="Z43" i="18" s="1"/>
  <c r="Y50" i="88"/>
  <c r="X50" i="88"/>
  <c r="AI48" i="96"/>
  <c r="AN48" i="96"/>
  <c r="AI38" i="90"/>
  <c r="AN38" i="90"/>
  <c r="Y45" i="16"/>
  <c r="X45" i="16"/>
  <c r="AF42" i="50"/>
  <c r="AO42" i="50" s="1"/>
  <c r="AG42" i="50"/>
  <c r="AP42" i="50" s="1"/>
  <c r="W43" i="50"/>
  <c r="AE42" i="50"/>
  <c r="Y53" i="89"/>
  <c r="X53" i="89"/>
  <c r="AR46" i="92"/>
  <c r="W43" i="83"/>
  <c r="AF42" i="83"/>
  <c r="AO42" i="83" s="1"/>
  <c r="AE42" i="83"/>
  <c r="AG42" i="83"/>
  <c r="AP42" i="83" s="1"/>
  <c r="AI50" i="100"/>
  <c r="AN50" i="100"/>
  <c r="AH44" i="43"/>
  <c r="AQ44" i="43" s="1"/>
  <c r="AR43" i="11"/>
  <c r="AE49" i="44"/>
  <c r="AF49" i="44"/>
  <c r="AO49" i="44" s="1"/>
  <c r="AG49" i="44"/>
  <c r="AP49" i="44" s="1"/>
  <c r="W50" i="44"/>
  <c r="AH39" i="102"/>
  <c r="AQ39" i="102" s="1"/>
  <c r="Z49" i="104"/>
  <c r="AH50" i="101"/>
  <c r="AQ50" i="101" s="1"/>
  <c r="AH48" i="45"/>
  <c r="AQ48" i="45" s="1"/>
  <c r="AH44" i="103"/>
  <c r="AQ44" i="103" s="1"/>
  <c r="AH51" i="86"/>
  <c r="AQ51" i="86" s="1"/>
  <c r="Y46" i="51"/>
  <c r="Z46" i="51" s="1"/>
  <c r="X46" i="51"/>
  <c r="AI45" i="41"/>
  <c r="AN45" i="41"/>
  <c r="AF42" i="10"/>
  <c r="AO42" i="10" s="1"/>
  <c r="AG42" i="10"/>
  <c r="AP42" i="10" s="1"/>
  <c r="AE42" i="10"/>
  <c r="W43" i="10"/>
  <c r="AI49" i="54"/>
  <c r="AN49" i="54"/>
  <c r="AE47" i="92"/>
  <c r="AG47" i="92"/>
  <c r="AP47" i="92" s="1"/>
  <c r="W48" i="92"/>
  <c r="AF47" i="92"/>
  <c r="AO47" i="92" s="1"/>
  <c r="AR46" i="84"/>
  <c r="AI42" i="18"/>
  <c r="AN42" i="18"/>
  <c r="AR47" i="45"/>
  <c r="AE50" i="15"/>
  <c r="W51" i="15"/>
  <c r="AG50" i="15"/>
  <c r="AP50" i="15" s="1"/>
  <c r="AF50" i="15"/>
  <c r="AO50" i="15" s="1"/>
  <c r="Y42" i="35"/>
  <c r="X42" i="35"/>
  <c r="AI49" i="88"/>
  <c r="AN49" i="88"/>
  <c r="Y52" i="52"/>
  <c r="X52" i="52"/>
  <c r="Z52" i="52" s="1"/>
  <c r="Y39" i="90"/>
  <c r="X39" i="90"/>
  <c r="Y51" i="100"/>
  <c r="X51" i="100"/>
  <c r="Y50" i="54"/>
  <c r="X50" i="54"/>
  <c r="AH44" i="11"/>
  <c r="AQ44" i="11" s="1"/>
  <c r="AH41" i="48"/>
  <c r="AQ41" i="48" s="1"/>
  <c r="AH43" i="99"/>
  <c r="AQ43" i="99" s="1"/>
  <c r="AR50" i="47"/>
  <c r="Z51" i="47"/>
  <c r="Z44" i="43"/>
  <c r="AH41" i="85"/>
  <c r="AQ41" i="85" s="1"/>
  <c r="AR43" i="103"/>
  <c r="Z48" i="45"/>
  <c r="Z44" i="103"/>
  <c r="Z51" i="86"/>
  <c r="AI51" i="97"/>
  <c r="AN51" i="97"/>
  <c r="AF37" i="98"/>
  <c r="AO37" i="98" s="1"/>
  <c r="AE37" i="98"/>
  <c r="W38" i="98"/>
  <c r="AG37" i="98"/>
  <c r="AP37" i="98" s="1"/>
  <c r="Y53" i="46"/>
  <c r="X53" i="46"/>
  <c r="AE44" i="49"/>
  <c r="AF44" i="49"/>
  <c r="AO44" i="49" s="1"/>
  <c r="AG44" i="49"/>
  <c r="AP44" i="49" s="1"/>
  <c r="W45" i="49"/>
  <c r="AR41" i="87"/>
  <c r="AR48" i="20"/>
  <c r="Y48" i="13"/>
  <c r="X48" i="13"/>
  <c r="AR40" i="85"/>
  <c r="AH42" i="83"/>
  <c r="AQ42" i="83" s="1"/>
  <c r="AI41" i="35"/>
  <c r="AN41" i="35"/>
  <c r="AI47" i="53"/>
  <c r="AN47" i="53"/>
  <c r="AI51" i="52"/>
  <c r="AN51" i="52"/>
  <c r="Z42" i="35" l="1"/>
  <c r="Z46" i="41"/>
  <c r="AE39" i="102"/>
  <c r="AG47" i="84"/>
  <c r="AP47" i="84" s="1"/>
  <c r="W42" i="48"/>
  <c r="Z53" i="89"/>
  <c r="Z48" i="13"/>
  <c r="Z50" i="54"/>
  <c r="Z53" i="46"/>
  <c r="AE53" i="46" s="1"/>
  <c r="AN53" i="46" s="1"/>
  <c r="Z39" i="90"/>
  <c r="AE39" i="90" s="1"/>
  <c r="AE46" i="51"/>
  <c r="AF46" i="51"/>
  <c r="AO46" i="51" s="1"/>
  <c r="AG46" i="51"/>
  <c r="AP46" i="51" s="1"/>
  <c r="W47" i="51"/>
  <c r="AG53" i="46"/>
  <c r="AP53" i="46" s="1"/>
  <c r="W54" i="46"/>
  <c r="AE52" i="52"/>
  <c r="W53" i="52"/>
  <c r="AF52" i="52"/>
  <c r="AO52" i="52" s="1"/>
  <c r="AG52" i="52"/>
  <c r="AP52" i="52" s="1"/>
  <c r="W47" i="41"/>
  <c r="AF46" i="41"/>
  <c r="AO46" i="41" s="1"/>
  <c r="AE46" i="41"/>
  <c r="AG46" i="41"/>
  <c r="AP46" i="41" s="1"/>
  <c r="W51" i="54"/>
  <c r="AG50" i="54"/>
  <c r="AP50" i="54" s="1"/>
  <c r="AF50" i="54"/>
  <c r="AO50" i="54" s="1"/>
  <c r="AE50" i="54"/>
  <c r="W49" i="13"/>
  <c r="AE48" i="13"/>
  <c r="AN48" i="13" s="1"/>
  <c r="AG48" i="13"/>
  <c r="AP48" i="13" s="1"/>
  <c r="AF48" i="13"/>
  <c r="AH51" i="100"/>
  <c r="AQ51" i="100" s="1"/>
  <c r="AI50" i="15"/>
  <c r="AN50" i="15"/>
  <c r="AE52" i="105"/>
  <c r="W53" i="105"/>
  <c r="AG52" i="105"/>
  <c r="AP52" i="105" s="1"/>
  <c r="AF52" i="105"/>
  <c r="AO52" i="105" s="1"/>
  <c r="AH54" i="93"/>
  <c r="AQ54" i="93" s="1"/>
  <c r="AH46" i="95"/>
  <c r="AQ46" i="95" s="1"/>
  <c r="Y40" i="102"/>
  <c r="X40" i="102"/>
  <c r="Z40" i="102" s="1"/>
  <c r="Z51" i="100"/>
  <c r="AR49" i="54"/>
  <c r="AH45" i="16"/>
  <c r="AQ45" i="16" s="1"/>
  <c r="AR48" i="96"/>
  <c r="Z54" i="93"/>
  <c r="Y40" i="94"/>
  <c r="X40" i="94"/>
  <c r="Z46" i="95"/>
  <c r="AR45" i="51"/>
  <c r="Y42" i="48"/>
  <c r="X42" i="48"/>
  <c r="Y43" i="87"/>
  <c r="X43" i="87"/>
  <c r="AI44" i="11"/>
  <c r="AN44" i="11"/>
  <c r="AR45" i="41"/>
  <c r="W50" i="104"/>
  <c r="AF49" i="104"/>
  <c r="AO49" i="104" s="1"/>
  <c r="AG49" i="104"/>
  <c r="AP49" i="104" s="1"/>
  <c r="AE49" i="104"/>
  <c r="Y43" i="83"/>
  <c r="X43" i="83"/>
  <c r="Z45" i="16"/>
  <c r="AH50" i="88"/>
  <c r="AQ50" i="88" s="1"/>
  <c r="Y41" i="42"/>
  <c r="X41" i="42"/>
  <c r="AR52" i="89"/>
  <c r="AI39" i="94"/>
  <c r="AN39" i="94"/>
  <c r="AI52" i="32"/>
  <c r="AN52" i="32"/>
  <c r="AH52" i="97"/>
  <c r="AQ52" i="97" s="1"/>
  <c r="AI47" i="84"/>
  <c r="AN47" i="84"/>
  <c r="AI41" i="85"/>
  <c r="AN41" i="85"/>
  <c r="AI42" i="83"/>
  <c r="AR42" i="83" s="1"/>
  <c r="AN42" i="83"/>
  <c r="Y53" i="32"/>
  <c r="X53" i="32"/>
  <c r="AI41" i="48"/>
  <c r="AN41" i="48"/>
  <c r="Y45" i="49"/>
  <c r="X45" i="49"/>
  <c r="AF44" i="43"/>
  <c r="AO44" i="43" s="1"/>
  <c r="AE44" i="43"/>
  <c r="AG44" i="43"/>
  <c r="AP44" i="43" s="1"/>
  <c r="W45" i="43"/>
  <c r="AR51" i="97"/>
  <c r="AF51" i="47"/>
  <c r="AO51" i="47" s="1"/>
  <c r="AG51" i="47"/>
  <c r="AP51" i="47" s="1"/>
  <c r="W52" i="47"/>
  <c r="AE51" i="47"/>
  <c r="AH50" i="54"/>
  <c r="AQ50" i="54" s="1"/>
  <c r="AH39" i="90"/>
  <c r="AQ39" i="90" s="1"/>
  <c r="Y48" i="92"/>
  <c r="X48" i="92"/>
  <c r="Y43" i="10"/>
  <c r="Z43" i="10"/>
  <c r="X43" i="10"/>
  <c r="AH46" i="51"/>
  <c r="AQ46" i="51" s="1"/>
  <c r="Y50" i="44"/>
  <c r="X50" i="44"/>
  <c r="Z50" i="44" s="1"/>
  <c r="AR50" i="100"/>
  <c r="AI42" i="50"/>
  <c r="AN42" i="50"/>
  <c r="Z50" i="88"/>
  <c r="AI40" i="42"/>
  <c r="AN40" i="42"/>
  <c r="AH40" i="82"/>
  <c r="AQ40" i="82" s="1"/>
  <c r="AR43" i="91"/>
  <c r="W50" i="20"/>
  <c r="AG49" i="20"/>
  <c r="AP49" i="20" s="1"/>
  <c r="AE49" i="20"/>
  <c r="AF49" i="20"/>
  <c r="AO49" i="20" s="1"/>
  <c r="Z52" i="97"/>
  <c r="AH48" i="53"/>
  <c r="AQ48" i="53" s="1"/>
  <c r="AH44" i="91"/>
  <c r="AQ44" i="91" s="1"/>
  <c r="AR52" i="46"/>
  <c r="AR45" i="95"/>
  <c r="AI39" i="102"/>
  <c r="AN39" i="102"/>
  <c r="Y44" i="99"/>
  <c r="X44" i="99"/>
  <c r="AH48" i="13"/>
  <c r="AQ48" i="13" s="1"/>
  <c r="AH53" i="46"/>
  <c r="AQ53" i="46" s="1"/>
  <c r="AI37" i="98"/>
  <c r="AN37" i="98"/>
  <c r="AG48" i="45"/>
  <c r="AP48" i="45" s="1"/>
  <c r="AE48" i="45"/>
  <c r="AF48" i="45"/>
  <c r="AO48" i="45" s="1"/>
  <c r="W49" i="45"/>
  <c r="AH52" i="52"/>
  <c r="AQ52" i="52" s="1"/>
  <c r="AF53" i="89"/>
  <c r="AO53" i="89" s="1"/>
  <c r="AE53" i="89"/>
  <c r="AN53" i="89" s="1"/>
  <c r="W54" i="89"/>
  <c r="AG53" i="89"/>
  <c r="AI43" i="99"/>
  <c r="AN43" i="99"/>
  <c r="AR47" i="53"/>
  <c r="AR41" i="35"/>
  <c r="AF51" i="86"/>
  <c r="AO51" i="86" s="1"/>
  <c r="AE51" i="86"/>
  <c r="AG51" i="86"/>
  <c r="AP51" i="86" s="1"/>
  <c r="W52" i="86"/>
  <c r="AR49" i="88"/>
  <c r="AR42" i="18"/>
  <c r="AI42" i="10"/>
  <c r="AN42" i="10"/>
  <c r="Y43" i="50"/>
  <c r="X43" i="50"/>
  <c r="Z43" i="50" s="1"/>
  <c r="AR53" i="93"/>
  <c r="AH46" i="41"/>
  <c r="AQ46" i="41" s="1"/>
  <c r="Z40" i="82"/>
  <c r="AR44" i="16"/>
  <c r="W42" i="55"/>
  <c r="AE41" i="55"/>
  <c r="AF41" i="55"/>
  <c r="AO41" i="55" s="1"/>
  <c r="AG41" i="55"/>
  <c r="AP41" i="55" s="1"/>
  <c r="Z48" i="53"/>
  <c r="Z44" i="91"/>
  <c r="Y42" i="85"/>
  <c r="X42" i="85"/>
  <c r="AI42" i="87"/>
  <c r="AN42" i="87"/>
  <c r="Y51" i="101"/>
  <c r="X51" i="101"/>
  <c r="AR51" i="52"/>
  <c r="AG42" i="35"/>
  <c r="AP42" i="35" s="1"/>
  <c r="AF42" i="35"/>
  <c r="AO42" i="35" s="1"/>
  <c r="W43" i="35"/>
  <c r="AE42" i="35"/>
  <c r="AI49" i="44"/>
  <c r="AN49" i="44"/>
  <c r="AF43" i="18"/>
  <c r="AO43" i="18" s="1"/>
  <c r="AE43" i="18"/>
  <c r="AG43" i="18"/>
  <c r="AP43" i="18" s="1"/>
  <c r="W44" i="18"/>
  <c r="W50" i="96"/>
  <c r="AF49" i="96"/>
  <c r="AO49" i="96" s="1"/>
  <c r="AG49" i="96"/>
  <c r="AP49" i="96" s="1"/>
  <c r="AE49" i="96"/>
  <c r="AI44" i="49"/>
  <c r="AN44" i="49"/>
  <c r="Y38" i="98"/>
  <c r="X38" i="98"/>
  <c r="AF44" i="103"/>
  <c r="AO44" i="103" s="1"/>
  <c r="AE44" i="103"/>
  <c r="W45" i="103"/>
  <c r="AG44" i="103"/>
  <c r="AP44" i="103" s="1"/>
  <c r="AH42" i="35"/>
  <c r="AQ42" i="35" s="1"/>
  <c r="Y51" i="15"/>
  <c r="X51" i="15"/>
  <c r="AI47" i="92"/>
  <c r="AN47" i="92"/>
  <c r="AH53" i="89"/>
  <c r="AQ53" i="89" s="1"/>
  <c r="AR38" i="90"/>
  <c r="AH43" i="18"/>
  <c r="AQ43" i="18" s="1"/>
  <c r="AR47" i="13"/>
  <c r="AH49" i="96"/>
  <c r="AQ49" i="96" s="1"/>
  <c r="AR39" i="82"/>
  <c r="Y48" i="84"/>
  <c r="Z48" i="84" s="1"/>
  <c r="X48" i="84"/>
  <c r="Y45" i="11"/>
  <c r="X45" i="11"/>
  <c r="AI50" i="101"/>
  <c r="AN50" i="101"/>
  <c r="AF53" i="46" l="1"/>
  <c r="Z51" i="15"/>
  <c r="Z42" i="85"/>
  <c r="AG39" i="90"/>
  <c r="AP39" i="90" s="1"/>
  <c r="Z45" i="49"/>
  <c r="AF39" i="90"/>
  <c r="AO39" i="90" s="1"/>
  <c r="Z45" i="11"/>
  <c r="W40" i="90"/>
  <c r="AF45" i="11"/>
  <c r="AO45" i="11" s="1"/>
  <c r="AG45" i="11"/>
  <c r="AP45" i="11" s="1"/>
  <c r="AE45" i="11"/>
  <c r="W46" i="11"/>
  <c r="AG40" i="102"/>
  <c r="AP40" i="102" s="1"/>
  <c r="AF40" i="102"/>
  <c r="AO40" i="102" s="1"/>
  <c r="AE40" i="102"/>
  <c r="W41" i="102"/>
  <c r="AF48" i="84"/>
  <c r="AO48" i="84" s="1"/>
  <c r="W49" i="84"/>
  <c r="AE48" i="84"/>
  <c r="AG48" i="84"/>
  <c r="AP48" i="84" s="1"/>
  <c r="AH38" i="98"/>
  <c r="AQ38" i="98" s="1"/>
  <c r="AI42" i="35"/>
  <c r="AN42" i="35"/>
  <c r="AH51" i="101"/>
  <c r="AQ51" i="101" s="1"/>
  <c r="AH44" i="99"/>
  <c r="AQ44" i="99" s="1"/>
  <c r="AE45" i="16"/>
  <c r="W46" i="16"/>
  <c r="AF45" i="16"/>
  <c r="AO45" i="16" s="1"/>
  <c r="AG45" i="16"/>
  <c r="AP45" i="16" s="1"/>
  <c r="AR44" i="11"/>
  <c r="Z38" i="98"/>
  <c r="AI43" i="18"/>
  <c r="AN43" i="18"/>
  <c r="Y43" i="35"/>
  <c r="X43" i="35"/>
  <c r="Z51" i="101"/>
  <c r="AI41" i="55"/>
  <c r="AN41" i="55"/>
  <c r="AH43" i="50"/>
  <c r="AQ43" i="50" s="1"/>
  <c r="AI51" i="86"/>
  <c r="AN51" i="86"/>
  <c r="AR37" i="98"/>
  <c r="Z44" i="99"/>
  <c r="W53" i="97"/>
  <c r="AF52" i="97"/>
  <c r="AO52" i="97" s="1"/>
  <c r="AG52" i="97"/>
  <c r="AP52" i="97" s="1"/>
  <c r="AE52" i="97"/>
  <c r="AI44" i="43"/>
  <c r="AN44" i="43"/>
  <c r="AR41" i="48"/>
  <c r="AR39" i="94"/>
  <c r="AH43" i="83"/>
  <c r="AQ43" i="83" s="1"/>
  <c r="AH43" i="87"/>
  <c r="AQ43" i="87" s="1"/>
  <c r="AF54" i="93"/>
  <c r="AO54" i="93" s="1"/>
  <c r="AG54" i="93"/>
  <c r="AE54" i="93"/>
  <c r="AN54" i="93" s="1"/>
  <c r="W55" i="93"/>
  <c r="AR50" i="15"/>
  <c r="AI50" i="54"/>
  <c r="AN50" i="54"/>
  <c r="AI46" i="41"/>
  <c r="AN46" i="41"/>
  <c r="Y53" i="52"/>
  <c r="X53" i="52"/>
  <c r="AH40" i="102"/>
  <c r="AQ40" i="102" s="1"/>
  <c r="AI39" i="90"/>
  <c r="AN39" i="90"/>
  <c r="W45" i="91"/>
  <c r="AG44" i="91"/>
  <c r="AP44" i="91" s="1"/>
  <c r="AF44" i="91"/>
  <c r="AO44" i="91" s="1"/>
  <c r="AE44" i="91"/>
  <c r="Y42" i="55"/>
  <c r="X42" i="55"/>
  <c r="W44" i="50"/>
  <c r="AG43" i="50"/>
  <c r="AP43" i="50" s="1"/>
  <c r="AF43" i="50"/>
  <c r="AO43" i="50" s="1"/>
  <c r="AE43" i="50"/>
  <c r="AR43" i="99"/>
  <c r="Y49" i="45"/>
  <c r="X49" i="45"/>
  <c r="AH48" i="92"/>
  <c r="AQ48" i="92" s="1"/>
  <c r="AH53" i="32"/>
  <c r="AQ53" i="32" s="1"/>
  <c r="AR41" i="85"/>
  <c r="Z43" i="83"/>
  <c r="Y50" i="104"/>
  <c r="X50" i="104"/>
  <c r="Z43" i="87"/>
  <c r="AI48" i="13"/>
  <c r="AO48" i="13"/>
  <c r="AI52" i="52"/>
  <c r="AN52" i="52"/>
  <c r="Y47" i="51"/>
  <c r="X47" i="51"/>
  <c r="AH45" i="11"/>
  <c r="AQ45" i="11" s="1"/>
  <c r="W52" i="15"/>
  <c r="AG51" i="15"/>
  <c r="AP51" i="15" s="1"/>
  <c r="AF51" i="15"/>
  <c r="AO51" i="15" s="1"/>
  <c r="AE51" i="15"/>
  <c r="AI49" i="96"/>
  <c r="AN49" i="96"/>
  <c r="AH48" i="84"/>
  <c r="AQ48" i="84" s="1"/>
  <c r="Y45" i="103"/>
  <c r="X45" i="103"/>
  <c r="Y50" i="96"/>
  <c r="X50" i="96"/>
  <c r="AF48" i="53"/>
  <c r="AO48" i="53" s="1"/>
  <c r="AE48" i="53"/>
  <c r="AG48" i="53"/>
  <c r="AP48" i="53" s="1"/>
  <c r="W49" i="53"/>
  <c r="AR40" i="42"/>
  <c r="AH50" i="44"/>
  <c r="AQ50" i="44" s="1"/>
  <c r="Z48" i="92"/>
  <c r="AH45" i="49"/>
  <c r="AQ45" i="49" s="1"/>
  <c r="Z53" i="32"/>
  <c r="AF46" i="95"/>
  <c r="AO46" i="95" s="1"/>
  <c r="AG46" i="95"/>
  <c r="AP46" i="95" s="1"/>
  <c r="AE46" i="95"/>
  <c r="W47" i="95"/>
  <c r="Y47" i="41"/>
  <c r="X47" i="41"/>
  <c r="Y54" i="46"/>
  <c r="Z54" i="46" s="1"/>
  <c r="X54" i="46"/>
  <c r="AE42" i="85"/>
  <c r="W43" i="85"/>
  <c r="AG42" i="85"/>
  <c r="AP42" i="85" s="1"/>
  <c r="AF42" i="85"/>
  <c r="AO42" i="85" s="1"/>
  <c r="Y50" i="20"/>
  <c r="X50" i="20"/>
  <c r="AR47" i="92"/>
  <c r="AI44" i="103"/>
  <c r="AN44" i="103"/>
  <c r="AR44" i="49"/>
  <c r="AR49" i="44"/>
  <c r="AR42" i="87"/>
  <c r="AI53" i="89"/>
  <c r="AP53" i="89"/>
  <c r="AI48" i="45"/>
  <c r="AN48" i="45"/>
  <c r="AR39" i="102"/>
  <c r="AI49" i="20"/>
  <c r="AN49" i="20"/>
  <c r="W51" i="88"/>
  <c r="AG50" i="88"/>
  <c r="AP50" i="88" s="1"/>
  <c r="AE50" i="88"/>
  <c r="AF50" i="88"/>
  <c r="AO50" i="88" s="1"/>
  <c r="AG50" i="44"/>
  <c r="AP50" i="44" s="1"/>
  <c r="AE50" i="44"/>
  <c r="W51" i="44"/>
  <c r="AF50" i="44"/>
  <c r="AO50" i="44" s="1"/>
  <c r="AI51" i="47"/>
  <c r="AN51" i="47"/>
  <c r="AF45" i="49"/>
  <c r="AO45" i="49" s="1"/>
  <c r="AE45" i="49"/>
  <c r="AG45" i="49"/>
  <c r="AP45" i="49" s="1"/>
  <c r="W46" i="49"/>
  <c r="AR47" i="84"/>
  <c r="AH41" i="42"/>
  <c r="AQ41" i="42" s="1"/>
  <c r="AH42" i="48"/>
  <c r="AQ42" i="48" s="1"/>
  <c r="AH40" i="94"/>
  <c r="AQ40" i="94" s="1"/>
  <c r="Y53" i="105"/>
  <c r="X53" i="105"/>
  <c r="Y51" i="54"/>
  <c r="Z51" i="54" s="1"/>
  <c r="X51" i="54"/>
  <c r="AI53" i="46"/>
  <c r="AO53" i="46"/>
  <c r="AR42" i="50"/>
  <c r="W44" i="10"/>
  <c r="AE43" i="10"/>
  <c r="AF43" i="10"/>
  <c r="AO43" i="10" s="1"/>
  <c r="AG43" i="10"/>
  <c r="AP43" i="10" s="1"/>
  <c r="AR50" i="101"/>
  <c r="AH51" i="15"/>
  <c r="AQ51" i="15" s="1"/>
  <c r="Y44" i="18"/>
  <c r="Z44" i="18" s="1"/>
  <c r="X44" i="18"/>
  <c r="AH42" i="85"/>
  <c r="AQ42" i="85" s="1"/>
  <c r="AG40" i="82"/>
  <c r="AP40" i="82" s="1"/>
  <c r="AF40" i="82"/>
  <c r="AO40" i="82" s="1"/>
  <c r="AE40" i="82"/>
  <c r="W41" i="82"/>
  <c r="AR42" i="10"/>
  <c r="Y52" i="86"/>
  <c r="X52" i="86"/>
  <c r="Z52" i="86" s="1"/>
  <c r="X54" i="89"/>
  <c r="Y54" i="89"/>
  <c r="AH43" i="10"/>
  <c r="AQ43" i="10" s="1"/>
  <c r="Y52" i="47"/>
  <c r="X52" i="47"/>
  <c r="Z52" i="47" s="1"/>
  <c r="Y45" i="43"/>
  <c r="X45" i="43"/>
  <c r="Z45" i="43" s="1"/>
  <c r="AR52" i="32"/>
  <c r="Z41" i="42"/>
  <c r="AI49" i="104"/>
  <c r="AN49" i="104"/>
  <c r="Z42" i="48"/>
  <c r="Z40" i="94"/>
  <c r="AE51" i="100"/>
  <c r="AF51" i="100"/>
  <c r="AO51" i="100" s="1"/>
  <c r="AG51" i="100"/>
  <c r="AP51" i="100" s="1"/>
  <c r="W52" i="100"/>
  <c r="AI52" i="105"/>
  <c r="AN52" i="105"/>
  <c r="Y49" i="13"/>
  <c r="Z49" i="13" s="1"/>
  <c r="X49" i="13"/>
  <c r="Y40" i="90"/>
  <c r="X40" i="90"/>
  <c r="AI46" i="51"/>
  <c r="AN46" i="51"/>
  <c r="Z54" i="89" l="1"/>
  <c r="Z43" i="35"/>
  <c r="AG43" i="35" s="1"/>
  <c r="AP43" i="35" s="1"/>
  <c r="Z53" i="52"/>
  <c r="Z50" i="96"/>
  <c r="AG50" i="96" s="1"/>
  <c r="AP50" i="96" s="1"/>
  <c r="Z50" i="104"/>
  <c r="AF50" i="104" s="1"/>
  <c r="AO50" i="104" s="1"/>
  <c r="Z42" i="55"/>
  <c r="W43" i="55" s="1"/>
  <c r="AE50" i="96"/>
  <c r="W55" i="46"/>
  <c r="AE54" i="46"/>
  <c r="AF54" i="46"/>
  <c r="AO54" i="46" s="1"/>
  <c r="AG54" i="46"/>
  <c r="AP54" i="46" s="1"/>
  <c r="AG42" i="55"/>
  <c r="AP42" i="55" s="1"/>
  <c r="AF44" i="18"/>
  <c r="AO44" i="18" s="1"/>
  <c r="AG44" i="18"/>
  <c r="AP44" i="18" s="1"/>
  <c r="AE44" i="18"/>
  <c r="W45" i="18"/>
  <c r="AF54" i="89"/>
  <c r="AO54" i="89" s="1"/>
  <c r="W55" i="89"/>
  <c r="AG54" i="89"/>
  <c r="AP54" i="89" s="1"/>
  <c r="AE54" i="89"/>
  <c r="AE43" i="35"/>
  <c r="AF43" i="35"/>
  <c r="AO43" i="35" s="1"/>
  <c r="W50" i="13"/>
  <c r="AF49" i="13"/>
  <c r="AO49" i="13" s="1"/>
  <c r="AG49" i="13"/>
  <c r="AP49" i="13" s="1"/>
  <c r="AE49" i="13"/>
  <c r="AE52" i="47"/>
  <c r="AG52" i="47"/>
  <c r="AP52" i="47" s="1"/>
  <c r="AF52" i="47"/>
  <c r="AO52" i="47" s="1"/>
  <c r="W53" i="47"/>
  <c r="AG53" i="52"/>
  <c r="AP53" i="52" s="1"/>
  <c r="AF53" i="52"/>
  <c r="AO53" i="52" s="1"/>
  <c r="W54" i="52"/>
  <c r="AE53" i="52"/>
  <c r="AI50" i="44"/>
  <c r="AN50" i="44"/>
  <c r="AH47" i="41"/>
  <c r="AQ47" i="41" s="1"/>
  <c r="AH45" i="103"/>
  <c r="AQ45" i="103" s="1"/>
  <c r="Y49" i="84"/>
  <c r="X49" i="84"/>
  <c r="Z49" i="84" s="1"/>
  <c r="AH40" i="90"/>
  <c r="AQ40" i="90" s="1"/>
  <c r="AH50" i="20"/>
  <c r="AQ50" i="20" s="1"/>
  <c r="Y43" i="85"/>
  <c r="X43" i="85"/>
  <c r="Z43" i="85" s="1"/>
  <c r="Z47" i="41"/>
  <c r="AI48" i="53"/>
  <c r="AN48" i="53"/>
  <c r="Z45" i="103"/>
  <c r="AG43" i="83"/>
  <c r="AP43" i="83" s="1"/>
  <c r="AF43" i="83"/>
  <c r="AO43" i="83" s="1"/>
  <c r="AE43" i="83"/>
  <c r="W44" i="83"/>
  <c r="Y45" i="91"/>
  <c r="X45" i="91"/>
  <c r="AR46" i="41"/>
  <c r="Y55" i="93"/>
  <c r="X55" i="93"/>
  <c r="Z55" i="93" s="1"/>
  <c r="Y53" i="97"/>
  <c r="X53" i="97"/>
  <c r="AR41" i="55"/>
  <c r="AR43" i="18"/>
  <c r="AF41" i="42"/>
  <c r="AO41" i="42" s="1"/>
  <c r="AG41" i="42"/>
  <c r="AP41" i="42" s="1"/>
  <c r="AE41" i="42"/>
  <c r="W42" i="42"/>
  <c r="AH53" i="105"/>
  <c r="AQ53" i="105" s="1"/>
  <c r="AR52" i="52"/>
  <c r="AR51" i="86"/>
  <c r="AI51" i="100"/>
  <c r="AN51" i="100"/>
  <c r="Z53" i="105"/>
  <c r="Z40" i="90"/>
  <c r="AR52" i="105"/>
  <c r="AE40" i="94"/>
  <c r="AF40" i="94"/>
  <c r="AO40" i="94" s="1"/>
  <c r="AG40" i="94"/>
  <c r="AP40" i="94" s="1"/>
  <c r="W41" i="94"/>
  <c r="AH44" i="18"/>
  <c r="AQ44" i="18" s="1"/>
  <c r="AR53" i="46"/>
  <c r="AR51" i="47"/>
  <c r="AR49" i="20"/>
  <c r="AR53" i="89"/>
  <c r="Z50" i="20"/>
  <c r="AI42" i="85"/>
  <c r="AN42" i="85"/>
  <c r="AE53" i="32"/>
  <c r="AG53" i="32"/>
  <c r="AP53" i="32" s="1"/>
  <c r="W54" i="32"/>
  <c r="AF53" i="32"/>
  <c r="AO53" i="32" s="1"/>
  <c r="AG48" i="92"/>
  <c r="AP48" i="92" s="1"/>
  <c r="AE48" i="92"/>
  <c r="AF48" i="92"/>
  <c r="AO48" i="92" s="1"/>
  <c r="W49" i="92"/>
  <c r="Y52" i="15"/>
  <c r="X52" i="15"/>
  <c r="Z52" i="15" s="1"/>
  <c r="AH47" i="51"/>
  <c r="AQ47" i="51" s="1"/>
  <c r="AR48" i="13"/>
  <c r="AH49" i="45"/>
  <c r="AQ49" i="45" s="1"/>
  <c r="AI43" i="50"/>
  <c r="AN43" i="50"/>
  <c r="AR44" i="43"/>
  <c r="W45" i="99"/>
  <c r="AE44" i="99"/>
  <c r="AF44" i="99"/>
  <c r="AO44" i="99" s="1"/>
  <c r="AG44" i="99"/>
  <c r="AP44" i="99" s="1"/>
  <c r="AF51" i="101"/>
  <c r="AO51" i="101" s="1"/>
  <c r="AG51" i="101"/>
  <c r="AP51" i="101" s="1"/>
  <c r="AE51" i="101"/>
  <c r="W52" i="101"/>
  <c r="AE38" i="98"/>
  <c r="AN38" i="98" s="1"/>
  <c r="AG38" i="98"/>
  <c r="AF38" i="98"/>
  <c r="AO38" i="98" s="1"/>
  <c r="W39" i="98"/>
  <c r="Y46" i="16"/>
  <c r="X46" i="16"/>
  <c r="Y46" i="11"/>
  <c r="X46" i="11"/>
  <c r="Z46" i="11" s="1"/>
  <c r="AF52" i="86"/>
  <c r="AO52" i="86" s="1"/>
  <c r="AE52" i="86"/>
  <c r="AG52" i="86"/>
  <c r="AP52" i="86" s="1"/>
  <c r="W53" i="86"/>
  <c r="AI40" i="82"/>
  <c r="AN40" i="82"/>
  <c r="Y51" i="88"/>
  <c r="X51" i="88"/>
  <c r="AE42" i="48"/>
  <c r="AF42" i="48"/>
  <c r="AO42" i="48" s="1"/>
  <c r="AG42" i="48"/>
  <c r="AP42" i="48" s="1"/>
  <c r="W43" i="48"/>
  <c r="AH45" i="43"/>
  <c r="AQ45" i="43" s="1"/>
  <c r="AI43" i="10"/>
  <c r="AN43" i="10"/>
  <c r="AH51" i="54"/>
  <c r="AQ51" i="54" s="1"/>
  <c r="Y46" i="49"/>
  <c r="X46" i="49"/>
  <c r="Z46" i="49" s="1"/>
  <c r="AH54" i="46"/>
  <c r="AQ54" i="46" s="1"/>
  <c r="AH50" i="96"/>
  <c r="AQ50" i="96" s="1"/>
  <c r="AR49" i="96"/>
  <c r="Z47" i="51"/>
  <c r="W44" i="87"/>
  <c r="AF43" i="87"/>
  <c r="AO43" i="87" s="1"/>
  <c r="AE43" i="87"/>
  <c r="AG43" i="87"/>
  <c r="AP43" i="87" s="1"/>
  <c r="Z49" i="45"/>
  <c r="AR39" i="90"/>
  <c r="AH53" i="52"/>
  <c r="AQ53" i="52" s="1"/>
  <c r="AR50" i="54"/>
  <c r="AI54" i="93"/>
  <c r="AP54" i="93"/>
  <c r="AH43" i="35"/>
  <c r="AQ43" i="35" s="1"/>
  <c r="AI45" i="16"/>
  <c r="AN45" i="16"/>
  <c r="AR42" i="35"/>
  <c r="Y41" i="102"/>
  <c r="X41" i="102"/>
  <c r="Z41" i="102" s="1"/>
  <c r="AI45" i="11"/>
  <c r="AN45" i="11"/>
  <c r="AR46" i="51"/>
  <c r="AH52" i="47"/>
  <c r="AQ52" i="47" s="1"/>
  <c r="AH42" i="55"/>
  <c r="AQ42" i="55" s="1"/>
  <c r="AH49" i="13"/>
  <c r="AQ49" i="13" s="1"/>
  <c r="Y52" i="100"/>
  <c r="X52" i="100"/>
  <c r="W46" i="43"/>
  <c r="AF45" i="43"/>
  <c r="AO45" i="43" s="1"/>
  <c r="AG45" i="43"/>
  <c r="AP45" i="43" s="1"/>
  <c r="AE45" i="43"/>
  <c r="AH54" i="89"/>
  <c r="AQ54" i="89" s="1"/>
  <c r="Y44" i="10"/>
  <c r="X44" i="10"/>
  <c r="AG51" i="54"/>
  <c r="AP51" i="54" s="1"/>
  <c r="W52" i="54"/>
  <c r="AE51" i="54"/>
  <c r="AF51" i="54"/>
  <c r="AO51" i="54" s="1"/>
  <c r="AI50" i="88"/>
  <c r="AN50" i="88"/>
  <c r="AR44" i="103"/>
  <c r="Y47" i="95"/>
  <c r="X47" i="95"/>
  <c r="Z47" i="95" s="1"/>
  <c r="AH50" i="104"/>
  <c r="AQ50" i="104" s="1"/>
  <c r="AI44" i="91"/>
  <c r="AN44" i="91"/>
  <c r="AI52" i="97"/>
  <c r="AN52" i="97"/>
  <c r="AI40" i="102"/>
  <c r="AN40" i="102"/>
  <c r="AR48" i="45"/>
  <c r="AR49" i="104"/>
  <c r="AH52" i="86"/>
  <c r="AQ52" i="86" s="1"/>
  <c r="Y41" i="82"/>
  <c r="X41" i="82"/>
  <c r="Z41" i="82" s="1"/>
  <c r="AI45" i="49"/>
  <c r="AN45" i="49"/>
  <c r="Y51" i="44"/>
  <c r="X51" i="44"/>
  <c r="AI46" i="95"/>
  <c r="AR46" i="95" s="1"/>
  <c r="AN46" i="95"/>
  <c r="Y49" i="53"/>
  <c r="X49" i="53"/>
  <c r="AI51" i="15"/>
  <c r="AN51" i="15"/>
  <c r="Y44" i="50"/>
  <c r="X44" i="50"/>
  <c r="Z44" i="50" s="1"/>
  <c r="AI48" i="84"/>
  <c r="AN48" i="84"/>
  <c r="Z45" i="91" l="1"/>
  <c r="W51" i="104"/>
  <c r="AG50" i="104"/>
  <c r="AP50" i="104" s="1"/>
  <c r="W51" i="96"/>
  <c r="Z44" i="10"/>
  <c r="AE44" i="10" s="1"/>
  <c r="AF50" i="96"/>
  <c r="AO50" i="96" s="1"/>
  <c r="Z49" i="53"/>
  <c r="Z52" i="100"/>
  <c r="Z46" i="16"/>
  <c r="AF42" i="55"/>
  <c r="AO42" i="55" s="1"/>
  <c r="W44" i="35"/>
  <c r="AE42" i="55"/>
  <c r="AE50" i="104"/>
  <c r="W47" i="49"/>
  <c r="AE46" i="49"/>
  <c r="AF46" i="49"/>
  <c r="AO46" i="49" s="1"/>
  <c r="AG46" i="49"/>
  <c r="AP46" i="49" s="1"/>
  <c r="AG46" i="11"/>
  <c r="AP46" i="11" s="1"/>
  <c r="W47" i="11"/>
  <c r="AF46" i="11"/>
  <c r="AO46" i="11" s="1"/>
  <c r="AE46" i="11"/>
  <c r="W56" i="93"/>
  <c r="AG55" i="93"/>
  <c r="AP55" i="93" s="1"/>
  <c r="AF55" i="93"/>
  <c r="AO55" i="93" s="1"/>
  <c r="AE55" i="93"/>
  <c r="W42" i="82"/>
  <c r="AG41" i="82"/>
  <c r="AP41" i="82" s="1"/>
  <c r="AE41" i="82"/>
  <c r="AF41" i="82"/>
  <c r="AO41" i="82" s="1"/>
  <c r="W50" i="84"/>
  <c r="AF49" i="84"/>
  <c r="AO49" i="84" s="1"/>
  <c r="AE49" i="84"/>
  <c r="AG49" i="84"/>
  <c r="AP49" i="84" s="1"/>
  <c r="W50" i="53"/>
  <c r="AF49" i="53"/>
  <c r="AO49" i="53" s="1"/>
  <c r="AG49" i="53"/>
  <c r="AP49" i="53" s="1"/>
  <c r="AE49" i="53"/>
  <c r="W45" i="50"/>
  <c r="AE44" i="50"/>
  <c r="AG44" i="50"/>
  <c r="AP44" i="50" s="1"/>
  <c r="AF44" i="50"/>
  <c r="AO44" i="50" s="1"/>
  <c r="W53" i="100"/>
  <c r="AG52" i="100"/>
  <c r="AP52" i="100" s="1"/>
  <c r="AF52" i="100"/>
  <c r="AO52" i="100" s="1"/>
  <c r="AE52" i="100"/>
  <c r="W42" i="102"/>
  <c r="AF41" i="102"/>
  <c r="AO41" i="102" s="1"/>
  <c r="AG41" i="102"/>
  <c r="AP41" i="102" s="1"/>
  <c r="AE41" i="102"/>
  <c r="AE46" i="16"/>
  <c r="AF46" i="16"/>
  <c r="AO46" i="16" s="1"/>
  <c r="AG46" i="16"/>
  <c r="AP46" i="16" s="1"/>
  <c r="W47" i="16"/>
  <c r="AF44" i="10"/>
  <c r="AO44" i="10" s="1"/>
  <c r="AG44" i="10"/>
  <c r="AP44" i="10" s="1"/>
  <c r="AR43" i="10"/>
  <c r="AI45" i="43"/>
  <c r="AN45" i="43"/>
  <c r="Y52" i="54"/>
  <c r="X52" i="54"/>
  <c r="AR45" i="49"/>
  <c r="AR44" i="91"/>
  <c r="AH47" i="95"/>
  <c r="AQ47" i="95" s="1"/>
  <c r="AR50" i="88"/>
  <c r="AH44" i="10"/>
  <c r="AQ44" i="10" s="1"/>
  <c r="Y46" i="43"/>
  <c r="X46" i="43"/>
  <c r="AR54" i="93"/>
  <c r="AI42" i="48"/>
  <c r="AN42" i="48"/>
  <c r="Y39" i="98"/>
  <c r="X39" i="98"/>
  <c r="Z39" i="98" s="1"/>
  <c r="AI51" i="101"/>
  <c r="AN51" i="101"/>
  <c r="AI44" i="99"/>
  <c r="AN44" i="99"/>
  <c r="AH52" i="15"/>
  <c r="AQ52" i="15" s="1"/>
  <c r="AI48" i="92"/>
  <c r="AN48" i="92"/>
  <c r="AI53" i="32"/>
  <c r="AN53" i="32"/>
  <c r="Y41" i="94"/>
  <c r="X41" i="94"/>
  <c r="W41" i="90"/>
  <c r="AF40" i="90"/>
  <c r="AO40" i="90" s="1"/>
  <c r="AG40" i="90"/>
  <c r="AP40" i="90" s="1"/>
  <c r="AE40" i="90"/>
  <c r="AH45" i="91"/>
  <c r="AQ45" i="91" s="1"/>
  <c r="AH43" i="85"/>
  <c r="AQ43" i="85" s="1"/>
  <c r="X54" i="52"/>
  <c r="Y54" i="52"/>
  <c r="Y50" i="13"/>
  <c r="X50" i="13"/>
  <c r="Y45" i="18"/>
  <c r="X45" i="18"/>
  <c r="Y43" i="55"/>
  <c r="X43" i="55"/>
  <c r="AI50" i="104"/>
  <c r="AN50" i="104"/>
  <c r="Y55" i="46"/>
  <c r="X55" i="46"/>
  <c r="AH52" i="100"/>
  <c r="AQ52" i="100" s="1"/>
  <c r="Y53" i="86"/>
  <c r="X53" i="86"/>
  <c r="Z53" i="86" s="1"/>
  <c r="Y45" i="99"/>
  <c r="X45" i="99"/>
  <c r="AH51" i="44"/>
  <c r="AQ51" i="44" s="1"/>
  <c r="AR40" i="102"/>
  <c r="AR42" i="85"/>
  <c r="Y42" i="42"/>
  <c r="X42" i="42"/>
  <c r="W46" i="103"/>
  <c r="AG45" i="103"/>
  <c r="AP45" i="103" s="1"/>
  <c r="AF45" i="103"/>
  <c r="AO45" i="103" s="1"/>
  <c r="AE45" i="103"/>
  <c r="Y44" i="35"/>
  <c r="X44" i="35"/>
  <c r="AI50" i="96"/>
  <c r="AN50" i="96"/>
  <c r="AH41" i="82"/>
  <c r="AQ41" i="82" s="1"/>
  <c r="W48" i="95"/>
  <c r="AF47" i="95"/>
  <c r="AO47" i="95" s="1"/>
  <c r="AE47" i="95"/>
  <c r="AG47" i="95"/>
  <c r="AP47" i="95" s="1"/>
  <c r="AR51" i="15"/>
  <c r="AH46" i="16"/>
  <c r="AQ46" i="16" s="1"/>
  <c r="Z51" i="44"/>
  <c r="AI51" i="54"/>
  <c r="AN51" i="54"/>
  <c r="W51" i="20"/>
  <c r="AF50" i="20"/>
  <c r="AO50" i="20" s="1"/>
  <c r="AG50" i="20"/>
  <c r="AP50" i="20" s="1"/>
  <c r="AE50" i="20"/>
  <c r="AI40" i="94"/>
  <c r="AN40" i="94"/>
  <c r="AR51" i="100"/>
  <c r="AI41" i="42"/>
  <c r="AN41" i="42"/>
  <c r="AR50" i="44"/>
  <c r="AI49" i="13"/>
  <c r="AN49" i="13"/>
  <c r="Y55" i="89"/>
  <c r="X55" i="89"/>
  <c r="Y51" i="96"/>
  <c r="X51" i="96"/>
  <c r="Z51" i="96" s="1"/>
  <c r="W53" i="15"/>
  <c r="AG52" i="15"/>
  <c r="AP52" i="15" s="1"/>
  <c r="AF52" i="15"/>
  <c r="AO52" i="15" s="1"/>
  <c r="AE52" i="15"/>
  <c r="AE45" i="91"/>
  <c r="W46" i="91"/>
  <c r="AF45" i="91"/>
  <c r="AO45" i="91" s="1"/>
  <c r="AG45" i="91"/>
  <c r="AP45" i="91" s="1"/>
  <c r="AI44" i="18"/>
  <c r="AN44" i="18"/>
  <c r="AI52" i="86"/>
  <c r="AN52" i="86"/>
  <c r="AR45" i="11"/>
  <c r="AF49" i="45"/>
  <c r="AO49" i="45" s="1"/>
  <c r="AG49" i="45"/>
  <c r="AP49" i="45" s="1"/>
  <c r="AE49" i="45"/>
  <c r="W50" i="45"/>
  <c r="AE47" i="51"/>
  <c r="W48" i="51"/>
  <c r="AF47" i="51"/>
  <c r="AO47" i="51" s="1"/>
  <c r="AG47" i="51"/>
  <c r="AP47" i="51" s="1"/>
  <c r="Y49" i="92"/>
  <c r="X49" i="92"/>
  <c r="Y54" i="32"/>
  <c r="X54" i="32"/>
  <c r="AH53" i="97"/>
  <c r="AQ53" i="97" s="1"/>
  <c r="Y44" i="83"/>
  <c r="X44" i="83"/>
  <c r="AR48" i="53"/>
  <c r="Y53" i="47"/>
  <c r="X53" i="47"/>
  <c r="Y51" i="104"/>
  <c r="X51" i="104"/>
  <c r="AI43" i="87"/>
  <c r="AN43" i="87"/>
  <c r="AH51" i="88"/>
  <c r="AQ51" i="88" s="1"/>
  <c r="W54" i="105"/>
  <c r="AG53" i="105"/>
  <c r="AP53" i="105" s="1"/>
  <c r="AF53" i="105"/>
  <c r="AO53" i="105" s="1"/>
  <c r="AE53" i="105"/>
  <c r="AH55" i="93"/>
  <c r="AQ55" i="93" s="1"/>
  <c r="W44" i="85"/>
  <c r="AG43" i="85"/>
  <c r="AP43" i="85" s="1"/>
  <c r="AF43" i="85"/>
  <c r="AO43" i="85" s="1"/>
  <c r="AE43" i="85"/>
  <c r="AH49" i="84"/>
  <c r="AQ49" i="84" s="1"/>
  <c r="AI52" i="47"/>
  <c r="AN52" i="47"/>
  <c r="AI54" i="89"/>
  <c r="AN54" i="89"/>
  <c r="Z51" i="88"/>
  <c r="AI38" i="98"/>
  <c r="AP38" i="98"/>
  <c r="AR48" i="84"/>
  <c r="AH49" i="53"/>
  <c r="AQ49" i="53" s="1"/>
  <c r="Y44" i="87"/>
  <c r="X44" i="87"/>
  <c r="Y43" i="48"/>
  <c r="X43" i="48"/>
  <c r="AH44" i="50"/>
  <c r="AQ44" i="50" s="1"/>
  <c r="AR52" i="97"/>
  <c r="AH41" i="102"/>
  <c r="AQ41" i="102" s="1"/>
  <c r="AR45" i="16"/>
  <c r="AH46" i="49"/>
  <c r="AQ46" i="49" s="1"/>
  <c r="AR40" i="82"/>
  <c r="AH46" i="11"/>
  <c r="AQ46" i="11" s="1"/>
  <c r="Y52" i="101"/>
  <c r="X52" i="101"/>
  <c r="AR43" i="50"/>
  <c r="Z53" i="97"/>
  <c r="AI43" i="83"/>
  <c r="AN43" i="83"/>
  <c r="AG47" i="41"/>
  <c r="AP47" i="41" s="1"/>
  <c r="W48" i="41"/>
  <c r="AF47" i="41"/>
  <c r="AO47" i="41" s="1"/>
  <c r="AE47" i="41"/>
  <c r="AI53" i="52"/>
  <c r="AN53" i="52"/>
  <c r="AI43" i="35"/>
  <c r="AN43" i="35"/>
  <c r="AI42" i="55"/>
  <c r="AN42" i="55"/>
  <c r="AI54" i="46"/>
  <c r="AN54" i="46"/>
  <c r="Z44" i="83" l="1"/>
  <c r="W45" i="10"/>
  <c r="Z51" i="104"/>
  <c r="Z55" i="46"/>
  <c r="Z45" i="18"/>
  <c r="W46" i="18" s="1"/>
  <c r="Z41" i="94"/>
  <c r="AG41" i="94" s="1"/>
  <c r="AP41" i="94" s="1"/>
  <c r="W42" i="94"/>
  <c r="AF41" i="94"/>
  <c r="AO41" i="94" s="1"/>
  <c r="AR54" i="89"/>
  <c r="Y44" i="85"/>
  <c r="X44" i="85"/>
  <c r="Z44" i="85" s="1"/>
  <c r="AH51" i="104"/>
  <c r="AQ51" i="104" s="1"/>
  <c r="AI45" i="91"/>
  <c r="AN45" i="91"/>
  <c r="AH51" i="96"/>
  <c r="AQ51" i="96" s="1"/>
  <c r="AR50" i="96"/>
  <c r="AH53" i="86"/>
  <c r="AQ53" i="86" s="1"/>
  <c r="AR50" i="104"/>
  <c r="AH54" i="52"/>
  <c r="AQ54" i="52" s="1"/>
  <c r="AI40" i="90"/>
  <c r="AN40" i="90"/>
  <c r="AR42" i="48"/>
  <c r="Y53" i="100"/>
  <c r="X53" i="100"/>
  <c r="Z53" i="100" s="1"/>
  <c r="AI41" i="82"/>
  <c r="AN41" i="82"/>
  <c r="AH43" i="48"/>
  <c r="AQ43" i="48" s="1"/>
  <c r="AI53" i="105"/>
  <c r="AN53" i="105"/>
  <c r="AE51" i="104"/>
  <c r="AG51" i="104"/>
  <c r="AP51" i="104" s="1"/>
  <c r="W52" i="104"/>
  <c r="AF51" i="104"/>
  <c r="AO51" i="104" s="1"/>
  <c r="AH49" i="92"/>
  <c r="AQ49" i="92" s="1"/>
  <c r="Y48" i="51"/>
  <c r="X48" i="51"/>
  <c r="AR44" i="18"/>
  <c r="AE51" i="96"/>
  <c r="W52" i="96"/>
  <c r="AG51" i="96"/>
  <c r="AP51" i="96" s="1"/>
  <c r="AF51" i="96"/>
  <c r="AO51" i="96" s="1"/>
  <c r="AR49" i="13"/>
  <c r="AH44" i="35"/>
  <c r="AQ44" i="35" s="1"/>
  <c r="AE53" i="86"/>
  <c r="AG53" i="86"/>
  <c r="AP53" i="86" s="1"/>
  <c r="W54" i="86"/>
  <c r="AF53" i="86"/>
  <c r="AO53" i="86" s="1"/>
  <c r="AH43" i="55"/>
  <c r="AQ43" i="55" s="1"/>
  <c r="AH50" i="13"/>
  <c r="AQ50" i="13" s="1"/>
  <c r="AR51" i="101"/>
  <c r="Y45" i="10"/>
  <c r="X45" i="10"/>
  <c r="Y42" i="102"/>
  <c r="X42" i="102"/>
  <c r="AI49" i="53"/>
  <c r="AN49" i="53"/>
  <c r="AI49" i="84"/>
  <c r="AN49" i="84"/>
  <c r="Y56" i="93"/>
  <c r="X56" i="93"/>
  <c r="Z56" i="93" s="1"/>
  <c r="Z43" i="48"/>
  <c r="AR52" i="47"/>
  <c r="AH44" i="83"/>
  <c r="AQ44" i="83" s="1"/>
  <c r="Z49" i="92"/>
  <c r="AI47" i="51"/>
  <c r="AN47" i="51"/>
  <c r="AI52" i="15"/>
  <c r="AN52" i="15"/>
  <c r="Y51" i="20"/>
  <c r="X51" i="20"/>
  <c r="Z44" i="35"/>
  <c r="Y46" i="103"/>
  <c r="X46" i="103"/>
  <c r="AH55" i="46"/>
  <c r="AQ55" i="46" s="1"/>
  <c r="Z43" i="55"/>
  <c r="Z50" i="13"/>
  <c r="AR53" i="32"/>
  <c r="AH39" i="98"/>
  <c r="AQ39" i="98" s="1"/>
  <c r="AR45" i="43"/>
  <c r="AI44" i="10"/>
  <c r="AN44" i="10"/>
  <c r="AI46" i="16"/>
  <c r="AN46" i="16"/>
  <c r="Y42" i="82"/>
  <c r="X42" i="82"/>
  <c r="Z42" i="82" s="1"/>
  <c r="AH52" i="101"/>
  <c r="AQ52" i="101" s="1"/>
  <c r="AI43" i="85"/>
  <c r="AN43" i="85"/>
  <c r="AH53" i="47"/>
  <c r="AQ53" i="47" s="1"/>
  <c r="AE44" i="83"/>
  <c r="AF44" i="83"/>
  <c r="AO44" i="83" s="1"/>
  <c r="AG44" i="83"/>
  <c r="AP44" i="83" s="1"/>
  <c r="W45" i="83"/>
  <c r="AH55" i="89"/>
  <c r="AQ55" i="89" s="1"/>
  <c r="AR40" i="94"/>
  <c r="AI47" i="95"/>
  <c r="AN47" i="95"/>
  <c r="AH42" i="42"/>
  <c r="AQ42" i="42" s="1"/>
  <c r="AH45" i="99"/>
  <c r="AQ45" i="99" s="1"/>
  <c r="AG55" i="46"/>
  <c r="AP55" i="46" s="1"/>
  <c r="W56" i="46"/>
  <c r="AE55" i="46"/>
  <c r="AF55" i="46"/>
  <c r="AO55" i="46" s="1"/>
  <c r="Y41" i="90"/>
  <c r="X41" i="90"/>
  <c r="W40" i="98"/>
  <c r="AF39" i="98"/>
  <c r="AO39" i="98" s="1"/>
  <c r="AE39" i="98"/>
  <c r="AG39" i="98"/>
  <c r="AP39" i="98" s="1"/>
  <c r="AH46" i="43"/>
  <c r="AQ46" i="43" s="1"/>
  <c r="AI52" i="100"/>
  <c r="AN52" i="100"/>
  <c r="Y50" i="84"/>
  <c r="X50" i="84"/>
  <c r="AI46" i="11"/>
  <c r="AN46" i="11"/>
  <c r="AH44" i="87"/>
  <c r="AQ44" i="87" s="1"/>
  <c r="W52" i="88"/>
  <c r="AF51" i="88"/>
  <c r="AO51" i="88" s="1"/>
  <c r="AE51" i="88"/>
  <c r="AG51" i="88"/>
  <c r="AP51" i="88" s="1"/>
  <c r="Y54" i="105"/>
  <c r="Z54" i="105" s="1"/>
  <c r="X54" i="105"/>
  <c r="Z53" i="47"/>
  <c r="AH54" i="32"/>
  <c r="AQ54" i="32" s="1"/>
  <c r="Y50" i="45"/>
  <c r="X50" i="45"/>
  <c r="Z55" i="89"/>
  <c r="AR51" i="54"/>
  <c r="Z42" i="42"/>
  <c r="Z45" i="99"/>
  <c r="AH45" i="18"/>
  <c r="AQ45" i="18" s="1"/>
  <c r="Z54" i="52"/>
  <c r="AH41" i="94"/>
  <c r="AQ41" i="94" s="1"/>
  <c r="AR48" i="92"/>
  <c r="Z46" i="43"/>
  <c r="AH52" i="54"/>
  <c r="AQ52" i="54" s="1"/>
  <c r="AI41" i="102"/>
  <c r="AN41" i="102"/>
  <c r="AI44" i="50"/>
  <c r="AN44" i="50"/>
  <c r="Y50" i="53"/>
  <c r="X50" i="53"/>
  <c r="Z50" i="53" s="1"/>
  <c r="AI55" i="93"/>
  <c r="AN55" i="93"/>
  <c r="AI46" i="49"/>
  <c r="AN46" i="49"/>
  <c r="AR43" i="35"/>
  <c r="Y48" i="41"/>
  <c r="X48" i="41"/>
  <c r="AR54" i="46"/>
  <c r="AR53" i="52"/>
  <c r="Z52" i="101"/>
  <c r="AR38" i="98"/>
  <c r="AR43" i="83"/>
  <c r="AR42" i="55"/>
  <c r="AI47" i="41"/>
  <c r="AN47" i="41"/>
  <c r="AE53" i="97"/>
  <c r="W54" i="97"/>
  <c r="AG53" i="97"/>
  <c r="AP53" i="97" s="1"/>
  <c r="AF53" i="97"/>
  <c r="AO53" i="97" s="1"/>
  <c r="Z44" i="87"/>
  <c r="AR43" i="87"/>
  <c r="Z54" i="32"/>
  <c r="AI49" i="45"/>
  <c r="AN49" i="45"/>
  <c r="AR52" i="86"/>
  <c r="Y46" i="91"/>
  <c r="X46" i="91"/>
  <c r="Y53" i="15"/>
  <c r="X53" i="15"/>
  <c r="AR41" i="42"/>
  <c r="AI50" i="20"/>
  <c r="AN50" i="20"/>
  <c r="AG51" i="44"/>
  <c r="AP51" i="44" s="1"/>
  <c r="AE51" i="44"/>
  <c r="W52" i="44"/>
  <c r="AF51" i="44"/>
  <c r="AO51" i="44" s="1"/>
  <c r="Y48" i="95"/>
  <c r="X48" i="95"/>
  <c r="Z48" i="95" s="1"/>
  <c r="AI45" i="103"/>
  <c r="AN45" i="103"/>
  <c r="AR44" i="99"/>
  <c r="Z52" i="54"/>
  <c r="Y47" i="16"/>
  <c r="X47" i="16"/>
  <c r="Y45" i="50"/>
  <c r="X45" i="50"/>
  <c r="Y47" i="11"/>
  <c r="X47" i="11"/>
  <c r="Y47" i="49"/>
  <c r="X47" i="49"/>
  <c r="Z47" i="49" s="1"/>
  <c r="Z46" i="103" l="1"/>
  <c r="AG45" i="18"/>
  <c r="AP45" i="18" s="1"/>
  <c r="AE45" i="18"/>
  <c r="Z45" i="10"/>
  <c r="AE45" i="10" s="1"/>
  <c r="AF45" i="18"/>
  <c r="AO45" i="18" s="1"/>
  <c r="AE41" i="94"/>
  <c r="Z50" i="84"/>
  <c r="Z47" i="11"/>
  <c r="Z47" i="16"/>
  <c r="AE47" i="16" s="1"/>
  <c r="AF54" i="105"/>
  <c r="AO54" i="105" s="1"/>
  <c r="AE54" i="105"/>
  <c r="W55" i="105"/>
  <c r="AG54" i="105"/>
  <c r="AP54" i="105" s="1"/>
  <c r="AF45" i="10"/>
  <c r="AO45" i="10" s="1"/>
  <c r="W46" i="10"/>
  <c r="AG45" i="10"/>
  <c r="AP45" i="10" s="1"/>
  <c r="AG47" i="49"/>
  <c r="AP47" i="49" s="1"/>
  <c r="AE47" i="49"/>
  <c r="W48" i="49"/>
  <c r="AF47" i="49"/>
  <c r="AO47" i="49" s="1"/>
  <c r="AF48" i="95"/>
  <c r="AO48" i="95" s="1"/>
  <c r="AG48" i="95"/>
  <c r="AP48" i="95" s="1"/>
  <c r="AE48" i="95"/>
  <c r="W49" i="95"/>
  <c r="AF47" i="16"/>
  <c r="AO47" i="16" s="1"/>
  <c r="AG47" i="16"/>
  <c r="AP47" i="16" s="1"/>
  <c r="W51" i="84"/>
  <c r="AG50" i="84"/>
  <c r="AP50" i="84" s="1"/>
  <c r="AF50" i="84"/>
  <c r="AO50" i="84" s="1"/>
  <c r="AE50" i="84"/>
  <c r="AF47" i="11"/>
  <c r="AO47" i="11" s="1"/>
  <c r="AG47" i="11"/>
  <c r="AP47" i="11" s="1"/>
  <c r="AE47" i="11"/>
  <c r="W48" i="11"/>
  <c r="AG46" i="103"/>
  <c r="AP46" i="103" s="1"/>
  <c r="AF46" i="103"/>
  <c r="AO46" i="103" s="1"/>
  <c r="AE46" i="103"/>
  <c r="W47" i="103"/>
  <c r="AG56" i="93"/>
  <c r="AP56" i="93" s="1"/>
  <c r="AF56" i="93"/>
  <c r="AO56" i="93" s="1"/>
  <c r="AE56" i="93"/>
  <c r="W57" i="93"/>
  <c r="W54" i="100"/>
  <c r="AG53" i="100"/>
  <c r="AP53" i="100" s="1"/>
  <c r="AF53" i="100"/>
  <c r="AO53" i="100" s="1"/>
  <c r="AE53" i="100"/>
  <c r="AH50" i="45"/>
  <c r="AQ50" i="45" s="1"/>
  <c r="AF44" i="87"/>
  <c r="AO44" i="87" s="1"/>
  <c r="AE44" i="87"/>
  <c r="W45" i="87"/>
  <c r="AG44" i="87"/>
  <c r="AP44" i="87" s="1"/>
  <c r="Z50" i="45"/>
  <c r="Y45" i="83"/>
  <c r="X45" i="83"/>
  <c r="AG44" i="35"/>
  <c r="AP44" i="35" s="1"/>
  <c r="AE44" i="35"/>
  <c r="W45" i="35"/>
  <c r="AF44" i="35"/>
  <c r="AO44" i="35" s="1"/>
  <c r="AH42" i="102"/>
  <c r="AQ42" i="102" s="1"/>
  <c r="AH53" i="15"/>
  <c r="AQ53" i="15" s="1"/>
  <c r="AI53" i="97"/>
  <c r="AN53" i="97"/>
  <c r="AH50" i="84"/>
  <c r="AQ50" i="84" s="1"/>
  <c r="Y52" i="104"/>
  <c r="X52" i="104"/>
  <c r="AH53" i="100"/>
  <c r="AQ53" i="100" s="1"/>
  <c r="W53" i="54"/>
  <c r="AE52" i="54"/>
  <c r="AG52" i="54"/>
  <c r="AP52" i="54" s="1"/>
  <c r="AF52" i="54"/>
  <c r="AO52" i="54" s="1"/>
  <c r="AE54" i="52"/>
  <c r="W55" i="52"/>
  <c r="AF54" i="52"/>
  <c r="AO54" i="52" s="1"/>
  <c r="AG54" i="52"/>
  <c r="AP54" i="52" s="1"/>
  <c r="W43" i="42"/>
  <c r="AF42" i="42"/>
  <c r="AO42" i="42" s="1"/>
  <c r="AG42" i="42"/>
  <c r="AP42" i="42" s="1"/>
  <c r="AE42" i="42"/>
  <c r="AE53" i="47"/>
  <c r="W54" i="47"/>
  <c r="AF53" i="47"/>
  <c r="AO53" i="47" s="1"/>
  <c r="AG53" i="47"/>
  <c r="AP53" i="47" s="1"/>
  <c r="AI51" i="88"/>
  <c r="AN51" i="88"/>
  <c r="Y40" i="98"/>
  <c r="X40" i="98"/>
  <c r="AI55" i="46"/>
  <c r="AN55" i="46"/>
  <c r="AH51" i="20"/>
  <c r="AQ51" i="20" s="1"/>
  <c r="AR47" i="51"/>
  <c r="Z42" i="102"/>
  <c r="AH48" i="51"/>
  <c r="AQ48" i="51" s="1"/>
  <c r="AI51" i="104"/>
  <c r="AN51" i="104"/>
  <c r="AH48" i="95"/>
  <c r="AQ48" i="95" s="1"/>
  <c r="AF50" i="53"/>
  <c r="AO50" i="53" s="1"/>
  <c r="W51" i="53"/>
  <c r="AE50" i="53"/>
  <c r="AG50" i="53"/>
  <c r="AP50" i="53" s="1"/>
  <c r="AH56" i="93"/>
  <c r="AQ56" i="93" s="1"/>
  <c r="AH48" i="41"/>
  <c r="AQ48" i="41" s="1"/>
  <c r="AR46" i="49"/>
  <c r="AR50" i="20"/>
  <c r="AH46" i="91"/>
  <c r="AQ46" i="91" s="1"/>
  <c r="AR49" i="45"/>
  <c r="W53" i="101"/>
  <c r="AG52" i="101"/>
  <c r="AP52" i="101" s="1"/>
  <c r="AE52" i="101"/>
  <c r="AF52" i="101"/>
  <c r="AO52" i="101" s="1"/>
  <c r="Z48" i="41"/>
  <c r="AR44" i="50"/>
  <c r="AH54" i="105"/>
  <c r="AQ54" i="105" s="1"/>
  <c r="AH41" i="90"/>
  <c r="AQ41" i="90" s="1"/>
  <c r="Y56" i="46"/>
  <c r="X56" i="46"/>
  <c r="AR46" i="16"/>
  <c r="AE50" i="13"/>
  <c r="AF50" i="13"/>
  <c r="AO50" i="13" s="1"/>
  <c r="W51" i="13"/>
  <c r="AG50" i="13"/>
  <c r="AP50" i="13" s="1"/>
  <c r="Z51" i="20"/>
  <c r="AG49" i="92"/>
  <c r="AP49" i="92" s="1"/>
  <c r="AF49" i="92"/>
  <c r="AO49" i="92" s="1"/>
  <c r="AE49" i="92"/>
  <c r="W50" i="92"/>
  <c r="Y54" i="86"/>
  <c r="X54" i="86"/>
  <c r="Z54" i="86" s="1"/>
  <c r="Z48" i="51"/>
  <c r="AR45" i="91"/>
  <c r="AH44" i="85"/>
  <c r="AQ44" i="85" s="1"/>
  <c r="AI41" i="94"/>
  <c r="AN41" i="94"/>
  <c r="AI45" i="18"/>
  <c r="AN45" i="18"/>
  <c r="AI51" i="44"/>
  <c r="AN51" i="44"/>
  <c r="AI39" i="98"/>
  <c r="AN39" i="98"/>
  <c r="AF42" i="82"/>
  <c r="AO42" i="82" s="1"/>
  <c r="AE42" i="82"/>
  <c r="AG42" i="82"/>
  <c r="AP42" i="82" s="1"/>
  <c r="W43" i="82"/>
  <c r="AR52" i="15"/>
  <c r="AR49" i="53"/>
  <c r="AR40" i="90"/>
  <c r="AH47" i="49"/>
  <c r="AQ47" i="49" s="1"/>
  <c r="AH45" i="50"/>
  <c r="AQ45" i="50" s="1"/>
  <c r="Z53" i="15"/>
  <c r="AE45" i="99"/>
  <c r="W46" i="99"/>
  <c r="AF45" i="99"/>
  <c r="AO45" i="99" s="1"/>
  <c r="AG45" i="99"/>
  <c r="AP45" i="99" s="1"/>
  <c r="Z45" i="50"/>
  <c r="AR47" i="41"/>
  <c r="AH47" i="11"/>
  <c r="AQ47" i="11" s="1"/>
  <c r="AH47" i="16"/>
  <c r="AQ47" i="16" s="1"/>
  <c r="Z46" i="91"/>
  <c r="AF54" i="32"/>
  <c r="AO54" i="32" s="1"/>
  <c r="AE54" i="32"/>
  <c r="AG54" i="32"/>
  <c r="AP54" i="32" s="1"/>
  <c r="W55" i="32"/>
  <c r="AR55" i="93"/>
  <c r="Y52" i="88"/>
  <c r="X52" i="88"/>
  <c r="Z52" i="88" s="1"/>
  <c r="AR52" i="100"/>
  <c r="Z41" i="90"/>
  <c r="AR47" i="95"/>
  <c r="AI44" i="83"/>
  <c r="AN44" i="83"/>
  <c r="AF43" i="55"/>
  <c r="AO43" i="55" s="1"/>
  <c r="AG43" i="55"/>
  <c r="AP43" i="55" s="1"/>
  <c r="W44" i="55"/>
  <c r="AE43" i="55"/>
  <c r="AH46" i="103"/>
  <c r="AQ46" i="103" s="1"/>
  <c r="AR49" i="84"/>
  <c r="AH45" i="10"/>
  <c r="AQ45" i="10" s="1"/>
  <c r="Y52" i="96"/>
  <c r="X52" i="96"/>
  <c r="Z52" i="96" s="1"/>
  <c r="AR53" i="105"/>
  <c r="AF44" i="85"/>
  <c r="AO44" i="85" s="1"/>
  <c r="W45" i="85"/>
  <c r="AG44" i="85"/>
  <c r="AP44" i="85" s="1"/>
  <c r="AE44" i="85"/>
  <c r="AR45" i="103"/>
  <c r="Y52" i="44"/>
  <c r="X52" i="44"/>
  <c r="Z52" i="44" s="1"/>
  <c r="Y54" i="97"/>
  <c r="X54" i="97"/>
  <c r="Z54" i="97" s="1"/>
  <c r="AH50" i="53"/>
  <c r="AQ50" i="53" s="1"/>
  <c r="AR41" i="102"/>
  <c r="AE46" i="43"/>
  <c r="AG46" i="43"/>
  <c r="AP46" i="43" s="1"/>
  <c r="AF46" i="43"/>
  <c r="AO46" i="43" s="1"/>
  <c r="W47" i="43"/>
  <c r="AF55" i="89"/>
  <c r="AO55" i="89" s="1"/>
  <c r="AE55" i="89"/>
  <c r="AN55" i="89" s="1"/>
  <c r="W56" i="89"/>
  <c r="AG55" i="89"/>
  <c r="AR46" i="11"/>
  <c r="AR43" i="85"/>
  <c r="AH42" i="82"/>
  <c r="AQ42" i="82" s="1"/>
  <c r="AR44" i="10"/>
  <c r="AE43" i="48"/>
  <c r="AF43" i="48"/>
  <c r="AO43" i="48" s="1"/>
  <c r="AG43" i="48"/>
  <c r="AP43" i="48" s="1"/>
  <c r="W44" i="48"/>
  <c r="AI53" i="86"/>
  <c r="AN53" i="86"/>
  <c r="AI51" i="96"/>
  <c r="AN51" i="96"/>
  <c r="AR41" i="82"/>
  <c r="Y42" i="94"/>
  <c r="X42" i="94"/>
  <c r="Z42" i="94" s="1"/>
  <c r="Y46" i="18"/>
  <c r="X46" i="18"/>
  <c r="Z56" i="46" l="1"/>
  <c r="W48" i="16"/>
  <c r="W57" i="46"/>
  <c r="AG56" i="46"/>
  <c r="AP56" i="46" s="1"/>
  <c r="AE56" i="46"/>
  <c r="AF56" i="46"/>
  <c r="AO56" i="46" s="1"/>
  <c r="AE54" i="86"/>
  <c r="AN54" i="86" s="1"/>
  <c r="AF54" i="86"/>
  <c r="AO54" i="86" s="1"/>
  <c r="W55" i="86"/>
  <c r="AG54" i="86"/>
  <c r="AF54" i="97"/>
  <c r="AO54" i="97" s="1"/>
  <c r="AE54" i="97"/>
  <c r="W55" i="97"/>
  <c r="AG54" i="97"/>
  <c r="AP54" i="97" s="1"/>
  <c r="AI43" i="55"/>
  <c r="AN43" i="55"/>
  <c r="AI50" i="53"/>
  <c r="AN50" i="53"/>
  <c r="AI42" i="42"/>
  <c r="AN42" i="42"/>
  <c r="AI52" i="54"/>
  <c r="AN52" i="54"/>
  <c r="AI44" i="35"/>
  <c r="AN44" i="35"/>
  <c r="AI55" i="89"/>
  <c r="AP55" i="89"/>
  <c r="AR45" i="18"/>
  <c r="AI50" i="13"/>
  <c r="AN50" i="13"/>
  <c r="W49" i="41"/>
  <c r="AG48" i="41"/>
  <c r="AP48" i="41" s="1"/>
  <c r="AF48" i="41"/>
  <c r="AO48" i="41" s="1"/>
  <c r="AE48" i="41"/>
  <c r="Y51" i="53"/>
  <c r="X51" i="53"/>
  <c r="AH40" i="98"/>
  <c r="AQ40" i="98" s="1"/>
  <c r="Y55" i="52"/>
  <c r="X55" i="52"/>
  <c r="Y53" i="54"/>
  <c r="X53" i="54"/>
  <c r="AH52" i="104"/>
  <c r="AQ52" i="104" s="1"/>
  <c r="AI50" i="84"/>
  <c r="AN50" i="84"/>
  <c r="AI43" i="48"/>
  <c r="AN43" i="48"/>
  <c r="AR55" i="46"/>
  <c r="AI45" i="10"/>
  <c r="AN45" i="10"/>
  <c r="AR53" i="86"/>
  <c r="AH46" i="18"/>
  <c r="AQ46" i="18" s="1"/>
  <c r="Y56" i="89"/>
  <c r="X56" i="89"/>
  <c r="Z56" i="89" s="1"/>
  <c r="AH52" i="44"/>
  <c r="AQ52" i="44" s="1"/>
  <c r="AI44" i="85"/>
  <c r="AN44" i="85"/>
  <c r="AH52" i="96"/>
  <c r="AQ52" i="96" s="1"/>
  <c r="W42" i="90"/>
  <c r="AG41" i="90"/>
  <c r="AP41" i="90" s="1"/>
  <c r="AF41" i="90"/>
  <c r="AO41" i="90" s="1"/>
  <c r="AE41" i="90"/>
  <c r="Y46" i="99"/>
  <c r="X46" i="99"/>
  <c r="W52" i="20"/>
  <c r="AG51" i="20"/>
  <c r="AP51" i="20" s="1"/>
  <c r="AF51" i="20"/>
  <c r="AO51" i="20" s="1"/>
  <c r="AE51" i="20"/>
  <c r="Z40" i="98"/>
  <c r="AI54" i="52"/>
  <c r="AN54" i="52"/>
  <c r="Z52" i="104"/>
  <c r="AH45" i="83"/>
  <c r="AQ45" i="83" s="1"/>
  <c r="Y45" i="87"/>
  <c r="X45" i="87"/>
  <c r="Y54" i="100"/>
  <c r="X54" i="100"/>
  <c r="Y48" i="11"/>
  <c r="X48" i="11"/>
  <c r="Y48" i="16"/>
  <c r="X48" i="16"/>
  <c r="AG42" i="94"/>
  <c r="AP42" i="94" s="1"/>
  <c r="AF42" i="94"/>
  <c r="AO42" i="94" s="1"/>
  <c r="AE42" i="94"/>
  <c r="W43" i="94"/>
  <c r="AI47" i="49"/>
  <c r="AR47" i="49" s="1"/>
  <c r="AN47" i="49"/>
  <c r="AI46" i="43"/>
  <c r="AN46" i="43"/>
  <c r="AF52" i="44"/>
  <c r="AO52" i="44" s="1"/>
  <c r="W53" i="44"/>
  <c r="AE52" i="44"/>
  <c r="AG52" i="44"/>
  <c r="AP52" i="44" s="1"/>
  <c r="AG52" i="96"/>
  <c r="AP52" i="96" s="1"/>
  <c r="AE52" i="96"/>
  <c r="W53" i="96"/>
  <c r="AF52" i="96"/>
  <c r="AO52" i="96" s="1"/>
  <c r="AG46" i="91"/>
  <c r="AP46" i="91" s="1"/>
  <c r="AE46" i="91"/>
  <c r="W47" i="91"/>
  <c r="AF46" i="91"/>
  <c r="AO46" i="91" s="1"/>
  <c r="AI45" i="99"/>
  <c r="AN45" i="99"/>
  <c r="AR39" i="98"/>
  <c r="AR41" i="94"/>
  <c r="AR51" i="104"/>
  <c r="W43" i="102"/>
  <c r="AE42" i="102"/>
  <c r="AF42" i="102"/>
  <c r="AO42" i="102" s="1"/>
  <c r="AG42" i="102"/>
  <c r="AP42" i="102" s="1"/>
  <c r="X54" i="47"/>
  <c r="Z54" i="47" s="1"/>
  <c r="Y54" i="47"/>
  <c r="Y43" i="42"/>
  <c r="X43" i="42"/>
  <c r="Z43" i="42" s="1"/>
  <c r="Z45" i="83"/>
  <c r="AI44" i="87"/>
  <c r="AN44" i="87"/>
  <c r="Y47" i="103"/>
  <c r="X47" i="103"/>
  <c r="Z47" i="103" s="1"/>
  <c r="AI47" i="11"/>
  <c r="AN47" i="11"/>
  <c r="AI47" i="16"/>
  <c r="AN47" i="16"/>
  <c r="Y55" i="105"/>
  <c r="X55" i="105"/>
  <c r="Z55" i="105" s="1"/>
  <c r="AE52" i="88"/>
  <c r="AG52" i="88"/>
  <c r="AP52" i="88" s="1"/>
  <c r="AF52" i="88"/>
  <c r="AO52" i="88" s="1"/>
  <c r="W53" i="88"/>
  <c r="AI48" i="95"/>
  <c r="AN48" i="95"/>
  <c r="Y44" i="55"/>
  <c r="X44" i="55"/>
  <c r="AI54" i="32"/>
  <c r="AN54" i="32"/>
  <c r="Z46" i="18"/>
  <c r="Y44" i="48"/>
  <c r="X44" i="48"/>
  <c r="Y45" i="85"/>
  <c r="X45" i="85"/>
  <c r="AE45" i="50"/>
  <c r="AG45" i="50"/>
  <c r="AP45" i="50" s="1"/>
  <c r="W46" i="50"/>
  <c r="AF45" i="50"/>
  <c r="AO45" i="50" s="1"/>
  <c r="AE53" i="15"/>
  <c r="W54" i="15"/>
  <c r="AG53" i="15"/>
  <c r="AP53" i="15" s="1"/>
  <c r="AF53" i="15"/>
  <c r="AO53" i="15" s="1"/>
  <c r="Y43" i="82"/>
  <c r="X43" i="82"/>
  <c r="Y50" i="92"/>
  <c r="X50" i="92"/>
  <c r="AH56" i="46"/>
  <c r="AQ56" i="46" s="1"/>
  <c r="AI52" i="101"/>
  <c r="AN52" i="101"/>
  <c r="AI53" i="47"/>
  <c r="AN53" i="47"/>
  <c r="AR53" i="97"/>
  <c r="Y57" i="93"/>
  <c r="X57" i="93"/>
  <c r="AI46" i="103"/>
  <c r="AN46" i="103"/>
  <c r="Y51" i="84"/>
  <c r="X51" i="84"/>
  <c r="Y46" i="10"/>
  <c r="X46" i="10"/>
  <c r="AI54" i="105"/>
  <c r="AN54" i="105"/>
  <c r="Y47" i="43"/>
  <c r="X47" i="43"/>
  <c r="AI42" i="82"/>
  <c r="AN42" i="82"/>
  <c r="AH54" i="86"/>
  <c r="AQ54" i="86" s="1"/>
  <c r="Y53" i="101"/>
  <c r="X53" i="101"/>
  <c r="Z53" i="101" s="1"/>
  <c r="AH42" i="94"/>
  <c r="AQ42" i="94" s="1"/>
  <c r="AR51" i="96"/>
  <c r="AH54" i="97"/>
  <c r="AQ54" i="97" s="1"/>
  <c r="AR44" i="83"/>
  <c r="AH52" i="88"/>
  <c r="AQ52" i="88" s="1"/>
  <c r="Y55" i="32"/>
  <c r="X55" i="32"/>
  <c r="Z55" i="32" s="1"/>
  <c r="AR51" i="44"/>
  <c r="W49" i="51"/>
  <c r="AG48" i="51"/>
  <c r="AF48" i="51"/>
  <c r="AO48" i="51" s="1"/>
  <c r="AE48" i="51"/>
  <c r="AN48" i="51" s="1"/>
  <c r="AI49" i="92"/>
  <c r="AN49" i="92"/>
  <c r="X51" i="13"/>
  <c r="Y51" i="13"/>
  <c r="AR51" i="88"/>
  <c r="Y45" i="35"/>
  <c r="X45" i="35"/>
  <c r="W51" i="45"/>
  <c r="AG50" i="45"/>
  <c r="AP50" i="45" s="1"/>
  <c r="AE50" i="45"/>
  <c r="AF50" i="45"/>
  <c r="AO50" i="45" s="1"/>
  <c r="AI53" i="100"/>
  <c r="AN53" i="100"/>
  <c r="AI56" i="93"/>
  <c r="AR56" i="93" s="1"/>
  <c r="AN56" i="93"/>
  <c r="Y49" i="95"/>
  <c r="X49" i="95"/>
  <c r="Z49" i="95" s="1"/>
  <c r="Y48" i="49"/>
  <c r="X48" i="49"/>
  <c r="Z48" i="49" s="1"/>
  <c r="Z51" i="84" l="1"/>
  <c r="Z51" i="13"/>
  <c r="Z57" i="93"/>
  <c r="Z50" i="92"/>
  <c r="AF50" i="92" s="1"/>
  <c r="AO50" i="92" s="1"/>
  <c r="AE43" i="42"/>
  <c r="AG43" i="42"/>
  <c r="AP43" i="42" s="1"/>
  <c r="W44" i="42"/>
  <c r="AF43" i="42"/>
  <c r="AO43" i="42" s="1"/>
  <c r="AG55" i="32"/>
  <c r="AP55" i="32" s="1"/>
  <c r="AE55" i="32"/>
  <c r="AF55" i="32"/>
  <c r="AO55" i="32" s="1"/>
  <c r="W56" i="32"/>
  <c r="AE47" i="103"/>
  <c r="AF47" i="103"/>
  <c r="AO47" i="103" s="1"/>
  <c r="AG47" i="103"/>
  <c r="AP47" i="103" s="1"/>
  <c r="W48" i="103"/>
  <c r="AF49" i="95"/>
  <c r="AO49" i="95" s="1"/>
  <c r="W50" i="95"/>
  <c r="AE49" i="95"/>
  <c r="AG49" i="95"/>
  <c r="AP49" i="95" s="1"/>
  <c r="W58" i="93"/>
  <c r="AG57" i="93"/>
  <c r="AP57" i="93" s="1"/>
  <c r="AF57" i="93"/>
  <c r="AO57" i="93" s="1"/>
  <c r="AE57" i="93"/>
  <c r="W51" i="92"/>
  <c r="AE50" i="92"/>
  <c r="AG53" i="101"/>
  <c r="AP53" i="101" s="1"/>
  <c r="AF53" i="101"/>
  <c r="AO53" i="101" s="1"/>
  <c r="AE53" i="101"/>
  <c r="W54" i="101"/>
  <c r="AR50" i="13"/>
  <c r="Y46" i="50"/>
  <c r="X46" i="50"/>
  <c r="AH44" i="48"/>
  <c r="AQ44" i="48" s="1"/>
  <c r="AH44" i="55"/>
  <c r="AQ44" i="55" s="1"/>
  <c r="Y53" i="88"/>
  <c r="X53" i="88"/>
  <c r="AI52" i="44"/>
  <c r="AN52" i="44"/>
  <c r="AH48" i="16"/>
  <c r="AQ48" i="16" s="1"/>
  <c r="AH54" i="100"/>
  <c r="AQ54" i="100" s="1"/>
  <c r="AI41" i="90"/>
  <c r="AN41" i="90"/>
  <c r="AH55" i="52"/>
  <c r="AQ55" i="52" s="1"/>
  <c r="AI48" i="41"/>
  <c r="AN48" i="41"/>
  <c r="AR52" i="101"/>
  <c r="AH50" i="92"/>
  <c r="AQ50" i="92" s="1"/>
  <c r="AR50" i="53"/>
  <c r="AR54" i="105"/>
  <c r="AH45" i="35"/>
  <c r="AQ45" i="35" s="1"/>
  <c r="AR42" i="82"/>
  <c r="AH46" i="10"/>
  <c r="AQ46" i="10" s="1"/>
  <c r="Z44" i="48"/>
  <c r="Z44" i="55"/>
  <c r="Y53" i="96"/>
  <c r="X53" i="96"/>
  <c r="X53" i="44"/>
  <c r="Y53" i="44"/>
  <c r="Z48" i="16"/>
  <c r="Z54" i="100"/>
  <c r="AR54" i="52"/>
  <c r="Y52" i="20"/>
  <c r="X52" i="20"/>
  <c r="AR43" i="48"/>
  <c r="Z55" i="52"/>
  <c r="AR52" i="54"/>
  <c r="AR43" i="55"/>
  <c r="AF48" i="49"/>
  <c r="AO48" i="49" s="1"/>
  <c r="AE48" i="49"/>
  <c r="AG48" i="49"/>
  <c r="AP48" i="49" s="1"/>
  <c r="W49" i="49"/>
  <c r="AG51" i="84"/>
  <c r="AP51" i="84" s="1"/>
  <c r="W52" i="84"/>
  <c r="AF51" i="84"/>
  <c r="AO51" i="84" s="1"/>
  <c r="AE51" i="84"/>
  <c r="AH47" i="103"/>
  <c r="AQ47" i="103" s="1"/>
  <c r="AH43" i="42"/>
  <c r="AQ43" i="42" s="1"/>
  <c r="AR45" i="99"/>
  <c r="AR44" i="35"/>
  <c r="AR53" i="100"/>
  <c r="Z45" i="35"/>
  <c r="AI48" i="51"/>
  <c r="AP48" i="51"/>
  <c r="AH47" i="43"/>
  <c r="AQ47" i="43" s="1"/>
  <c r="Z46" i="10"/>
  <c r="AR46" i="103"/>
  <c r="AH43" i="82"/>
  <c r="AQ43" i="82" s="1"/>
  <c r="Y54" i="15"/>
  <c r="X54" i="15"/>
  <c r="Z54" i="15" s="1"/>
  <c r="AI45" i="50"/>
  <c r="AN45" i="50"/>
  <c r="AR47" i="16"/>
  <c r="AF54" i="47"/>
  <c r="AO54" i="47" s="1"/>
  <c r="AE54" i="47"/>
  <c r="AG54" i="47"/>
  <c r="AP54" i="47" s="1"/>
  <c r="W55" i="47"/>
  <c r="AI42" i="102"/>
  <c r="AN42" i="102"/>
  <c r="Y47" i="91"/>
  <c r="Z47" i="91" s="1"/>
  <c r="X47" i="91"/>
  <c r="AI52" i="96"/>
  <c r="AN52" i="96"/>
  <c r="Y43" i="94"/>
  <c r="X43" i="94"/>
  <c r="Z43" i="94" s="1"/>
  <c r="AF40" i="98"/>
  <c r="AO40" i="98" s="1"/>
  <c r="AE40" i="98"/>
  <c r="W41" i="98"/>
  <c r="AG40" i="98"/>
  <c r="AP40" i="98" s="1"/>
  <c r="AH46" i="99"/>
  <c r="AQ46" i="99" s="1"/>
  <c r="AH51" i="53"/>
  <c r="AQ51" i="53" s="1"/>
  <c r="AI54" i="86"/>
  <c r="AP54" i="86"/>
  <c r="AI56" i="46"/>
  <c r="AN56" i="46"/>
  <c r="AF56" i="89"/>
  <c r="AO56" i="89" s="1"/>
  <c r="AE56" i="89"/>
  <c r="AG56" i="89"/>
  <c r="AP56" i="89" s="1"/>
  <c r="W57" i="89"/>
  <c r="AI54" i="97"/>
  <c r="AN54" i="97"/>
  <c r="AF51" i="13"/>
  <c r="AO51" i="13" s="1"/>
  <c r="AE51" i="13"/>
  <c r="W52" i="13"/>
  <c r="AG51" i="13"/>
  <c r="AP51" i="13" s="1"/>
  <c r="AH55" i="32"/>
  <c r="AQ55" i="32" s="1"/>
  <c r="AH49" i="95"/>
  <c r="AQ49" i="95" s="1"/>
  <c r="AH51" i="13"/>
  <c r="AQ51" i="13" s="1"/>
  <c r="Y49" i="51"/>
  <c r="Z49" i="51" s="1"/>
  <c r="X49" i="51"/>
  <c r="Z47" i="43"/>
  <c r="AH57" i="93"/>
  <c r="AQ57" i="93" s="1"/>
  <c r="AR53" i="47"/>
  <c r="Z43" i="82"/>
  <c r="AI53" i="15"/>
  <c r="AN53" i="15"/>
  <c r="AH45" i="85"/>
  <c r="AQ45" i="85" s="1"/>
  <c r="W47" i="18"/>
  <c r="AF46" i="18"/>
  <c r="AO46" i="18" s="1"/>
  <c r="AG46" i="18"/>
  <c r="AP46" i="18" s="1"/>
  <c r="AE46" i="18"/>
  <c r="AI52" i="88"/>
  <c r="AN52" i="88"/>
  <c r="AR44" i="87"/>
  <c r="Y43" i="102"/>
  <c r="X43" i="102"/>
  <c r="Z43" i="102" s="1"/>
  <c r="AI46" i="91"/>
  <c r="AN46" i="91"/>
  <c r="AI42" i="94"/>
  <c r="AN42" i="94"/>
  <c r="AH48" i="11"/>
  <c r="AQ48" i="11" s="1"/>
  <c r="AH45" i="87"/>
  <c r="AQ45" i="87" s="1"/>
  <c r="Z46" i="99"/>
  <c r="Y42" i="90"/>
  <c r="X42" i="90"/>
  <c r="AR45" i="10"/>
  <c r="AR50" i="84"/>
  <c r="AH53" i="54"/>
  <c r="AQ53" i="54" s="1"/>
  <c r="Z51" i="53"/>
  <c r="Y49" i="41"/>
  <c r="X49" i="41"/>
  <c r="Z49" i="41" s="1"/>
  <c r="AR55" i="89"/>
  <c r="AR42" i="42"/>
  <c r="Y55" i="86"/>
  <c r="Z55" i="86" s="1"/>
  <c r="X55" i="86"/>
  <c r="AR54" i="32"/>
  <c r="AF55" i="105"/>
  <c r="AO55" i="105" s="1"/>
  <c r="W56" i="105"/>
  <c r="AE55" i="105"/>
  <c r="AG55" i="105"/>
  <c r="AP55" i="105" s="1"/>
  <c r="AG52" i="104"/>
  <c r="AP52" i="104" s="1"/>
  <c r="W53" i="104"/>
  <c r="AE52" i="104"/>
  <c r="AF52" i="104"/>
  <c r="AO52" i="104" s="1"/>
  <c r="Y51" i="45"/>
  <c r="X51" i="45"/>
  <c r="AH48" i="49"/>
  <c r="AQ48" i="49" s="1"/>
  <c r="AI50" i="45"/>
  <c r="AN50" i="45"/>
  <c r="AR49" i="92"/>
  <c r="AH53" i="101"/>
  <c r="AQ53" i="101" s="1"/>
  <c r="AH51" i="84"/>
  <c r="AQ51" i="84" s="1"/>
  <c r="Z45" i="85"/>
  <c r="AR48" i="95"/>
  <c r="AH55" i="105"/>
  <c r="AQ55" i="105" s="1"/>
  <c r="AR47" i="11"/>
  <c r="AF45" i="83"/>
  <c r="AO45" i="83" s="1"/>
  <c r="W46" i="83"/>
  <c r="AE45" i="83"/>
  <c r="AG45" i="83"/>
  <c r="AP45" i="83" s="1"/>
  <c r="AH54" i="47"/>
  <c r="AQ54" i="47" s="1"/>
  <c r="AR46" i="43"/>
  <c r="Z48" i="11"/>
  <c r="Z45" i="87"/>
  <c r="AI51" i="20"/>
  <c r="AN51" i="20"/>
  <c r="AR44" i="85"/>
  <c r="AH56" i="89"/>
  <c r="AQ56" i="89" s="1"/>
  <c r="Z53" i="54"/>
  <c r="Y55" i="97"/>
  <c r="X55" i="97"/>
  <c r="Z55" i="97" s="1"/>
  <c r="Y57" i="46"/>
  <c r="X57" i="46"/>
  <c r="Z57" i="46" s="1"/>
  <c r="AG50" i="92" l="1"/>
  <c r="AP50" i="92" s="1"/>
  <c r="AG54" i="15"/>
  <c r="AP54" i="15" s="1"/>
  <c r="AF54" i="15"/>
  <c r="AO54" i="15" s="1"/>
  <c r="W55" i="15"/>
  <c r="AE54" i="15"/>
  <c r="W56" i="86"/>
  <c r="AF55" i="86"/>
  <c r="AO55" i="86" s="1"/>
  <c r="AE55" i="86"/>
  <c r="AG55" i="86"/>
  <c r="AP55" i="86" s="1"/>
  <c r="AF49" i="51"/>
  <c r="AO49" i="51" s="1"/>
  <c r="AE49" i="51"/>
  <c r="AG49" i="51"/>
  <c r="AP49" i="51" s="1"/>
  <c r="W50" i="51"/>
  <c r="W48" i="91"/>
  <c r="AF47" i="91"/>
  <c r="AO47" i="91" s="1"/>
  <c r="AG47" i="91"/>
  <c r="AP47" i="91" s="1"/>
  <c r="AE47" i="91"/>
  <c r="AE43" i="102"/>
  <c r="AF43" i="102"/>
  <c r="AO43" i="102" s="1"/>
  <c r="AG43" i="102"/>
  <c r="AP43" i="102" s="1"/>
  <c r="W44" i="102"/>
  <c r="W46" i="87"/>
  <c r="AG45" i="87"/>
  <c r="AP45" i="87" s="1"/>
  <c r="AE45" i="87"/>
  <c r="AF45" i="87"/>
  <c r="AO45" i="87" s="1"/>
  <c r="AI52" i="104"/>
  <c r="AN52" i="104"/>
  <c r="Y56" i="105"/>
  <c r="X56" i="105"/>
  <c r="AG49" i="41"/>
  <c r="AP49" i="41" s="1"/>
  <c r="AF49" i="41"/>
  <c r="AO49" i="41" s="1"/>
  <c r="W50" i="41"/>
  <c r="AE49" i="41"/>
  <c r="AH42" i="90"/>
  <c r="AQ42" i="90" s="1"/>
  <c r="AR52" i="88"/>
  <c r="AE45" i="35"/>
  <c r="AG45" i="35"/>
  <c r="AP45" i="35" s="1"/>
  <c r="AF45" i="35"/>
  <c r="AO45" i="35" s="1"/>
  <c r="W46" i="35"/>
  <c r="AI51" i="84"/>
  <c r="AN51" i="84"/>
  <c r="AH53" i="44"/>
  <c r="AQ53" i="44" s="1"/>
  <c r="AI57" i="93"/>
  <c r="AN57" i="93"/>
  <c r="AG48" i="11"/>
  <c r="AP48" i="11" s="1"/>
  <c r="W49" i="11"/>
  <c r="AF48" i="11"/>
  <c r="AO48" i="11" s="1"/>
  <c r="AE48" i="11"/>
  <c r="AR50" i="45"/>
  <c r="Z42" i="90"/>
  <c r="AI51" i="13"/>
  <c r="AN51" i="13"/>
  <c r="AR54" i="86"/>
  <c r="AI48" i="49"/>
  <c r="AN48" i="49"/>
  <c r="AE55" i="52"/>
  <c r="AF55" i="52"/>
  <c r="AO55" i="52" s="1"/>
  <c r="AG55" i="52"/>
  <c r="AP55" i="52" s="1"/>
  <c r="W56" i="52"/>
  <c r="AH53" i="96"/>
  <c r="AQ53" i="96" s="1"/>
  <c r="AR41" i="90"/>
  <c r="AR52" i="44"/>
  <c r="AI50" i="92"/>
  <c r="AN50" i="92"/>
  <c r="Y50" i="95"/>
  <c r="X50" i="95"/>
  <c r="AI47" i="103"/>
  <c r="AN47" i="103"/>
  <c r="AR53" i="15"/>
  <c r="AH51" i="45"/>
  <c r="AQ51" i="45" s="1"/>
  <c r="Y53" i="104"/>
  <c r="X53" i="104"/>
  <c r="AG43" i="82"/>
  <c r="AP43" i="82" s="1"/>
  <c r="AE43" i="82"/>
  <c r="AF43" i="82"/>
  <c r="AO43" i="82" s="1"/>
  <c r="W44" i="82"/>
  <c r="AH57" i="46"/>
  <c r="AQ57" i="46" s="1"/>
  <c r="AE53" i="54"/>
  <c r="W54" i="54"/>
  <c r="AF53" i="54"/>
  <c r="AO53" i="54" s="1"/>
  <c r="AG53" i="54"/>
  <c r="AP53" i="54" s="1"/>
  <c r="Z51" i="45"/>
  <c r="AE51" i="53"/>
  <c r="W52" i="53"/>
  <c r="AG51" i="53"/>
  <c r="AP51" i="53" s="1"/>
  <c r="AF51" i="53"/>
  <c r="AO51" i="53" s="1"/>
  <c r="AI46" i="18"/>
  <c r="AN46" i="18"/>
  <c r="AI56" i="89"/>
  <c r="AN56" i="89"/>
  <c r="Y41" i="98"/>
  <c r="X41" i="98"/>
  <c r="AR42" i="102"/>
  <c r="Y52" i="84"/>
  <c r="X52" i="84"/>
  <c r="Z52" i="84" s="1"/>
  <c r="Z53" i="96"/>
  <c r="AH53" i="88"/>
  <c r="AQ53" i="88" s="1"/>
  <c r="Y54" i="101"/>
  <c r="X54" i="101"/>
  <c r="X51" i="92"/>
  <c r="Y51" i="92"/>
  <c r="Z51" i="92" s="1"/>
  <c r="Y46" i="83"/>
  <c r="X46" i="83"/>
  <c r="AH54" i="15"/>
  <c r="AQ54" i="15" s="1"/>
  <c r="AR48" i="41"/>
  <c r="AI49" i="95"/>
  <c r="AR49" i="95" s="1"/>
  <c r="AN49" i="95"/>
  <c r="AG57" i="46"/>
  <c r="AP57" i="46" s="1"/>
  <c r="AE57" i="46"/>
  <c r="W58" i="46"/>
  <c r="AF57" i="46"/>
  <c r="AO57" i="46" s="1"/>
  <c r="AE46" i="99"/>
  <c r="W47" i="99"/>
  <c r="AG46" i="99"/>
  <c r="AP46" i="99" s="1"/>
  <c r="AF46" i="99"/>
  <c r="AO46" i="99" s="1"/>
  <c r="AR42" i="94"/>
  <c r="W48" i="43"/>
  <c r="AE47" i="43"/>
  <c r="AG47" i="43"/>
  <c r="AP47" i="43" s="1"/>
  <c r="AF47" i="43"/>
  <c r="AO47" i="43" s="1"/>
  <c r="AI40" i="98"/>
  <c r="AN40" i="98"/>
  <c r="AR52" i="96"/>
  <c r="W55" i="100"/>
  <c r="AG54" i="100"/>
  <c r="AP54" i="100" s="1"/>
  <c r="AF54" i="100"/>
  <c r="AO54" i="100" s="1"/>
  <c r="AE54" i="100"/>
  <c r="Z53" i="88"/>
  <c r="Z46" i="50"/>
  <c r="AH46" i="50"/>
  <c r="AQ46" i="50" s="1"/>
  <c r="AI53" i="101"/>
  <c r="AN53" i="101"/>
  <c r="Y58" i="93"/>
  <c r="X58" i="93"/>
  <c r="Z58" i="93" s="1"/>
  <c r="Y56" i="32"/>
  <c r="X56" i="32"/>
  <c r="Y44" i="42"/>
  <c r="X44" i="42"/>
  <c r="W56" i="97"/>
  <c r="AG55" i="97"/>
  <c r="AP55" i="97" s="1"/>
  <c r="AE55" i="97"/>
  <c r="AF55" i="97"/>
  <c r="AO55" i="97" s="1"/>
  <c r="AH43" i="102"/>
  <c r="AQ43" i="102" s="1"/>
  <c r="Y57" i="89"/>
  <c r="Z57" i="89" s="1"/>
  <c r="X57" i="89"/>
  <c r="AE43" i="94"/>
  <c r="W44" i="94"/>
  <c r="AG43" i="94"/>
  <c r="AP43" i="94" s="1"/>
  <c r="AF43" i="94"/>
  <c r="AO43" i="94" s="1"/>
  <c r="AI54" i="47"/>
  <c r="AN54" i="47"/>
  <c r="AH55" i="86"/>
  <c r="AQ55" i="86" s="1"/>
  <c r="AH49" i="51"/>
  <c r="AQ49" i="51" s="1"/>
  <c r="AR54" i="97"/>
  <c r="AH47" i="91"/>
  <c r="AQ47" i="91" s="1"/>
  <c r="Y55" i="47"/>
  <c r="X55" i="47"/>
  <c r="AE46" i="10"/>
  <c r="W47" i="10"/>
  <c r="AG46" i="10"/>
  <c r="AP46" i="10" s="1"/>
  <c r="AF46" i="10"/>
  <c r="AO46" i="10" s="1"/>
  <c r="AH52" i="20"/>
  <c r="AQ52" i="20" s="1"/>
  <c r="AF48" i="16"/>
  <c r="AO48" i="16" s="1"/>
  <c r="W49" i="16"/>
  <c r="AG48" i="16"/>
  <c r="AP48" i="16" s="1"/>
  <c r="AE48" i="16"/>
  <c r="AF44" i="55"/>
  <c r="AO44" i="55" s="1"/>
  <c r="AE44" i="55"/>
  <c r="W45" i="55"/>
  <c r="AG44" i="55"/>
  <c r="AP44" i="55" s="1"/>
  <c r="Y48" i="103"/>
  <c r="X48" i="103"/>
  <c r="Y52" i="13"/>
  <c r="X52" i="13"/>
  <c r="AH55" i="97"/>
  <c r="AQ55" i="97" s="1"/>
  <c r="AR51" i="20"/>
  <c r="AI45" i="83"/>
  <c r="AN45" i="83"/>
  <c r="W46" i="85"/>
  <c r="AF45" i="85"/>
  <c r="AO45" i="85" s="1"/>
  <c r="AG45" i="85"/>
  <c r="AP45" i="85" s="1"/>
  <c r="AE45" i="85"/>
  <c r="AI55" i="105"/>
  <c r="AN55" i="105"/>
  <c r="AH49" i="41"/>
  <c r="AQ49" i="41" s="1"/>
  <c r="AR46" i="91"/>
  <c r="Y47" i="18"/>
  <c r="X47" i="18"/>
  <c r="AR56" i="46"/>
  <c r="AH43" i="94"/>
  <c r="AQ43" i="94" s="1"/>
  <c r="AR45" i="50"/>
  <c r="AR48" i="51"/>
  <c r="Y49" i="49"/>
  <c r="X49" i="49"/>
  <c r="Z49" i="49" s="1"/>
  <c r="Z52" i="20"/>
  <c r="Z53" i="44"/>
  <c r="AE44" i="48"/>
  <c r="AG44" i="48"/>
  <c r="AP44" i="48" s="1"/>
  <c r="W45" i="48"/>
  <c r="AF44" i="48"/>
  <c r="AO44" i="48" s="1"/>
  <c r="AI55" i="32"/>
  <c r="AN55" i="32"/>
  <c r="AI43" i="42"/>
  <c r="AN43" i="42"/>
  <c r="Z52" i="13" l="1"/>
  <c r="Z41" i="98"/>
  <c r="AG51" i="92"/>
  <c r="AP51" i="92" s="1"/>
  <c r="W52" i="92"/>
  <c r="AF51" i="92"/>
  <c r="AO51" i="92" s="1"/>
  <c r="AE51" i="92"/>
  <c r="AF49" i="49"/>
  <c r="AO49" i="49" s="1"/>
  <c r="W50" i="49"/>
  <c r="AE49" i="49"/>
  <c r="AG49" i="49"/>
  <c r="AP49" i="49" s="1"/>
  <c r="AE52" i="13"/>
  <c r="W53" i="13"/>
  <c r="AG52" i="13"/>
  <c r="AP52" i="13" s="1"/>
  <c r="AF52" i="13"/>
  <c r="AO52" i="13" s="1"/>
  <c r="W58" i="89"/>
  <c r="AE57" i="89"/>
  <c r="AF57" i="89"/>
  <c r="AO57" i="89" s="1"/>
  <c r="AG57" i="89"/>
  <c r="AP57" i="89" s="1"/>
  <c r="AF41" i="98"/>
  <c r="AO41" i="98" s="1"/>
  <c r="W42" i="98"/>
  <c r="AE41" i="98"/>
  <c r="AG41" i="98"/>
  <c r="AP41" i="98" s="1"/>
  <c r="AI46" i="10"/>
  <c r="AN46" i="10"/>
  <c r="AR40" i="98"/>
  <c r="AI46" i="99"/>
  <c r="AR46" i="99" s="1"/>
  <c r="AN46" i="99"/>
  <c r="AH52" i="84"/>
  <c r="AQ52" i="84" s="1"/>
  <c r="Y56" i="52"/>
  <c r="X56" i="52"/>
  <c r="Y44" i="102"/>
  <c r="X44" i="102"/>
  <c r="AI49" i="51"/>
  <c r="AN49" i="51"/>
  <c r="Y56" i="86"/>
  <c r="X56" i="86"/>
  <c r="AF53" i="44"/>
  <c r="AO53" i="44" s="1"/>
  <c r="W54" i="44"/>
  <c r="AG53" i="44"/>
  <c r="AP53" i="44" s="1"/>
  <c r="AE53" i="44"/>
  <c r="Y46" i="85"/>
  <c r="X46" i="85"/>
  <c r="Y45" i="55"/>
  <c r="X45" i="55"/>
  <c r="Y49" i="16"/>
  <c r="X49" i="16"/>
  <c r="AH55" i="47"/>
  <c r="AQ55" i="47" s="1"/>
  <c r="AH56" i="32"/>
  <c r="AQ56" i="32" s="1"/>
  <c r="AG52" i="84"/>
  <c r="AP52" i="84" s="1"/>
  <c r="W53" i="84"/>
  <c r="AE52" i="84"/>
  <c r="AN52" i="84" s="1"/>
  <c r="AF52" i="84"/>
  <c r="AI43" i="82"/>
  <c r="AN43" i="82"/>
  <c r="AR50" i="92"/>
  <c r="AR57" i="93"/>
  <c r="AI45" i="35"/>
  <c r="AN45" i="35"/>
  <c r="AR55" i="32"/>
  <c r="AH52" i="13"/>
  <c r="AQ52" i="13" s="1"/>
  <c r="Y45" i="48"/>
  <c r="X45" i="48"/>
  <c r="AR55" i="105"/>
  <c r="AH48" i="103"/>
  <c r="AQ48" i="103" s="1"/>
  <c r="AI44" i="55"/>
  <c r="AN44" i="55"/>
  <c r="Z55" i="47"/>
  <c r="Y44" i="94"/>
  <c r="X44" i="94"/>
  <c r="AI55" i="97"/>
  <c r="AN55" i="97"/>
  <c r="Z56" i="32"/>
  <c r="AR53" i="101"/>
  <c r="AE46" i="50"/>
  <c r="W47" i="50"/>
  <c r="AF46" i="50"/>
  <c r="AO46" i="50" s="1"/>
  <c r="AG46" i="50"/>
  <c r="AP46" i="50" s="1"/>
  <c r="Y55" i="100"/>
  <c r="X55" i="100"/>
  <c r="AH51" i="92"/>
  <c r="AQ51" i="92" s="1"/>
  <c r="AR47" i="103"/>
  <c r="AI48" i="11"/>
  <c r="AN48" i="11"/>
  <c r="AR51" i="84"/>
  <c r="Z56" i="105"/>
  <c r="AH56" i="105"/>
  <c r="AQ56" i="105" s="1"/>
  <c r="AI45" i="87"/>
  <c r="AN45" i="87"/>
  <c r="Y48" i="91"/>
  <c r="X48" i="91"/>
  <c r="Z48" i="91" s="1"/>
  <c r="AI54" i="15"/>
  <c r="AN54" i="15"/>
  <c r="AH47" i="18"/>
  <c r="AQ47" i="18" s="1"/>
  <c r="AR45" i="83"/>
  <c r="Z48" i="103"/>
  <c r="AI43" i="94"/>
  <c r="AN43" i="94"/>
  <c r="W54" i="88"/>
  <c r="AG53" i="88"/>
  <c r="AP53" i="88" s="1"/>
  <c r="AF53" i="88"/>
  <c r="AO53" i="88" s="1"/>
  <c r="AE53" i="88"/>
  <c r="Y58" i="46"/>
  <c r="X58" i="46"/>
  <c r="AH46" i="83"/>
  <c r="AQ46" i="83" s="1"/>
  <c r="AH54" i="101"/>
  <c r="AQ54" i="101" s="1"/>
  <c r="AR56" i="89"/>
  <c r="Y52" i="53"/>
  <c r="X52" i="53"/>
  <c r="Y54" i="54"/>
  <c r="X54" i="54"/>
  <c r="Z54" i="54" s="1"/>
  <c r="AH53" i="104"/>
  <c r="AQ53" i="104" s="1"/>
  <c r="AH50" i="95"/>
  <c r="AQ50" i="95" s="1"/>
  <c r="AI55" i="52"/>
  <c r="AN55" i="52"/>
  <c r="AR51" i="13"/>
  <c r="AI43" i="102"/>
  <c r="AN43" i="102"/>
  <c r="Y55" i="15"/>
  <c r="X55" i="15"/>
  <c r="Z55" i="15" s="1"/>
  <c r="AG52" i="20"/>
  <c r="AP52" i="20" s="1"/>
  <c r="AE52" i="20"/>
  <c r="AF52" i="20"/>
  <c r="AO52" i="20" s="1"/>
  <c r="W53" i="20"/>
  <c r="AH49" i="49"/>
  <c r="AQ49" i="49" s="1"/>
  <c r="AR43" i="42"/>
  <c r="AI44" i="48"/>
  <c r="AR44" i="48" s="1"/>
  <c r="AN44" i="48"/>
  <c r="Z47" i="18"/>
  <c r="AI45" i="85"/>
  <c r="AN45" i="85"/>
  <c r="AR54" i="47"/>
  <c r="AH57" i="89"/>
  <c r="AQ57" i="89" s="1"/>
  <c r="Y56" i="97"/>
  <c r="X56" i="97"/>
  <c r="Z56" i="97" s="1"/>
  <c r="AH58" i="93"/>
  <c r="AQ58" i="93" s="1"/>
  <c r="AI47" i="43"/>
  <c r="AN47" i="43"/>
  <c r="AI57" i="46"/>
  <c r="AN57" i="46"/>
  <c r="Z46" i="83"/>
  <c r="Z54" i="101"/>
  <c r="AI51" i="53"/>
  <c r="AN51" i="53"/>
  <c r="AI53" i="54"/>
  <c r="AN53" i="54"/>
  <c r="Z53" i="104"/>
  <c r="Z50" i="95"/>
  <c r="AG42" i="90"/>
  <c r="AP42" i="90" s="1"/>
  <c r="AE42" i="90"/>
  <c r="AF42" i="90"/>
  <c r="AO42" i="90" s="1"/>
  <c r="W43" i="90"/>
  <c r="Y49" i="11"/>
  <c r="X49" i="11"/>
  <c r="Y46" i="35"/>
  <c r="X46" i="35"/>
  <c r="AI49" i="41"/>
  <c r="AN49" i="41"/>
  <c r="Y46" i="87"/>
  <c r="X46" i="87"/>
  <c r="Z46" i="87" s="1"/>
  <c r="Y50" i="51"/>
  <c r="X50" i="51"/>
  <c r="Z50" i="51" s="1"/>
  <c r="AI55" i="86"/>
  <c r="AN55" i="86"/>
  <c r="AI48" i="16"/>
  <c r="AN48" i="16"/>
  <c r="Y47" i="10"/>
  <c r="X47" i="10"/>
  <c r="Z44" i="42"/>
  <c r="AH44" i="42"/>
  <c r="AQ44" i="42" s="1"/>
  <c r="W59" i="93"/>
  <c r="AG58" i="93"/>
  <c r="AP58" i="93" s="1"/>
  <c r="AE58" i="93"/>
  <c r="AF58" i="93"/>
  <c r="AO58" i="93" s="1"/>
  <c r="AI54" i="100"/>
  <c r="AN54" i="100"/>
  <c r="Y48" i="43"/>
  <c r="X48" i="43"/>
  <c r="Y47" i="99"/>
  <c r="X47" i="99"/>
  <c r="W54" i="96"/>
  <c r="AG53" i="96"/>
  <c r="AP53" i="96" s="1"/>
  <c r="AF53" i="96"/>
  <c r="AO53" i="96" s="1"/>
  <c r="AE53" i="96"/>
  <c r="AH41" i="98"/>
  <c r="AQ41" i="98" s="1"/>
  <c r="AR46" i="18"/>
  <c r="AG51" i="45"/>
  <c r="AP51" i="45" s="1"/>
  <c r="AE51" i="45"/>
  <c r="W52" i="45"/>
  <c r="AF51" i="45"/>
  <c r="AO51" i="45" s="1"/>
  <c r="X44" i="82"/>
  <c r="Y44" i="82"/>
  <c r="AR48" i="49"/>
  <c r="Y50" i="41"/>
  <c r="X50" i="41"/>
  <c r="Z50" i="41" s="1"/>
  <c r="AR52" i="104"/>
  <c r="AI47" i="91"/>
  <c r="AN47" i="91"/>
  <c r="Z46" i="85" l="1"/>
  <c r="Z49" i="16"/>
  <c r="W50" i="16" s="1"/>
  <c r="Z55" i="100"/>
  <c r="AE55" i="100" s="1"/>
  <c r="AG54" i="54"/>
  <c r="AP54" i="54" s="1"/>
  <c r="W55" i="54"/>
  <c r="AE54" i="54"/>
  <c r="AF54" i="54"/>
  <c r="AO54" i="54" s="1"/>
  <c r="AG55" i="100"/>
  <c r="AP55" i="100" s="1"/>
  <c r="AF55" i="100"/>
  <c r="AO55" i="100" s="1"/>
  <c r="W56" i="100"/>
  <c r="AH44" i="82"/>
  <c r="AQ44" i="82" s="1"/>
  <c r="Y59" i="93"/>
  <c r="X59" i="93"/>
  <c r="AH58" i="46"/>
  <c r="AQ58" i="46" s="1"/>
  <c r="AR45" i="87"/>
  <c r="Y47" i="50"/>
  <c r="X47" i="50"/>
  <c r="AE49" i="16"/>
  <c r="AG49" i="16"/>
  <c r="AP49" i="16" s="1"/>
  <c r="AF49" i="16"/>
  <c r="AO49" i="16" s="1"/>
  <c r="AH44" i="102"/>
  <c r="AQ44" i="102" s="1"/>
  <c r="AH47" i="10"/>
  <c r="AQ47" i="10" s="1"/>
  <c r="AH49" i="11"/>
  <c r="AQ49" i="11" s="1"/>
  <c r="AI42" i="90"/>
  <c r="AN42" i="90"/>
  <c r="AR45" i="85"/>
  <c r="Y53" i="20"/>
  <c r="X53" i="20"/>
  <c r="Z53" i="20" s="1"/>
  <c r="AR55" i="52"/>
  <c r="Z58" i="46"/>
  <c r="Y54" i="88"/>
  <c r="X54" i="88"/>
  <c r="AR54" i="15"/>
  <c r="AI46" i="50"/>
  <c r="AN46" i="50"/>
  <c r="AH44" i="94"/>
  <c r="AQ44" i="94" s="1"/>
  <c r="AR45" i="35"/>
  <c r="AR43" i="82"/>
  <c r="AH56" i="86"/>
  <c r="AQ56" i="86" s="1"/>
  <c r="Z44" i="102"/>
  <c r="AI41" i="98"/>
  <c r="AN41" i="98"/>
  <c r="AI57" i="89"/>
  <c r="AN57" i="89"/>
  <c r="AI52" i="13"/>
  <c r="AN52" i="13"/>
  <c r="AG50" i="41"/>
  <c r="AP50" i="41" s="1"/>
  <c r="AE50" i="41"/>
  <c r="AF50" i="41"/>
  <c r="AO50" i="41" s="1"/>
  <c r="W51" i="41"/>
  <c r="AF44" i="42"/>
  <c r="AO44" i="42" s="1"/>
  <c r="W45" i="42"/>
  <c r="AG44" i="42"/>
  <c r="AP44" i="42" s="1"/>
  <c r="AE44" i="42"/>
  <c r="AR57" i="46"/>
  <c r="AR54" i="100"/>
  <c r="AR47" i="91"/>
  <c r="AI53" i="96"/>
  <c r="AN53" i="96"/>
  <c r="Z47" i="10"/>
  <c r="AH50" i="51"/>
  <c r="AQ50" i="51" s="1"/>
  <c r="Z49" i="11"/>
  <c r="AR51" i="53"/>
  <c r="AR47" i="43"/>
  <c r="AH56" i="97"/>
  <c r="AQ56" i="97" s="1"/>
  <c r="W48" i="18"/>
  <c r="AE47" i="18"/>
  <c r="AF47" i="18"/>
  <c r="AO47" i="18" s="1"/>
  <c r="AG47" i="18"/>
  <c r="AP47" i="18" s="1"/>
  <c r="AH48" i="91"/>
  <c r="AQ48" i="91" s="1"/>
  <c r="Z44" i="94"/>
  <c r="AH45" i="48"/>
  <c r="AQ45" i="48" s="1"/>
  <c r="AH45" i="55"/>
  <c r="AQ45" i="55" s="1"/>
  <c r="Z56" i="86"/>
  <c r="Y42" i="98"/>
  <c r="X42" i="98"/>
  <c r="Y58" i="89"/>
  <c r="X58" i="89"/>
  <c r="AI51" i="92"/>
  <c r="AN51" i="92"/>
  <c r="W57" i="105"/>
  <c r="AE56" i="105"/>
  <c r="AG56" i="105"/>
  <c r="AP56" i="105" s="1"/>
  <c r="AF56" i="105"/>
  <c r="AO56" i="105" s="1"/>
  <c r="AR44" i="55"/>
  <c r="AR55" i="86"/>
  <c r="Y52" i="45"/>
  <c r="X52" i="45"/>
  <c r="AH48" i="43"/>
  <c r="AQ48" i="43" s="1"/>
  <c r="AE50" i="51"/>
  <c r="AF50" i="51"/>
  <c r="AO50" i="51" s="1"/>
  <c r="AG50" i="51"/>
  <c r="AP50" i="51" s="1"/>
  <c r="W51" i="51"/>
  <c r="W57" i="97"/>
  <c r="AE56" i="97"/>
  <c r="AG56" i="97"/>
  <c r="AP56" i="97" s="1"/>
  <c r="AF56" i="97"/>
  <c r="AO56" i="97" s="1"/>
  <c r="AI52" i="20"/>
  <c r="AN52" i="20"/>
  <c r="AR43" i="102"/>
  <c r="AH52" i="53"/>
  <c r="AQ52" i="53" s="1"/>
  <c r="AR43" i="94"/>
  <c r="AF48" i="91"/>
  <c r="AO48" i="91" s="1"/>
  <c r="AG48" i="91"/>
  <c r="AP48" i="91" s="1"/>
  <c r="AE48" i="91"/>
  <c r="W49" i="91"/>
  <c r="Z45" i="48"/>
  <c r="AI52" i="84"/>
  <c r="AO52" i="84"/>
  <c r="Z45" i="55"/>
  <c r="AI53" i="44"/>
  <c r="AN53" i="44"/>
  <c r="AH56" i="52"/>
  <c r="AQ56" i="52" s="1"/>
  <c r="W56" i="15"/>
  <c r="AF55" i="15"/>
  <c r="AO55" i="15" s="1"/>
  <c r="AG55" i="15"/>
  <c r="AP55" i="15" s="1"/>
  <c r="AE55" i="15"/>
  <c r="AH54" i="54"/>
  <c r="AQ54" i="54" s="1"/>
  <c r="AH55" i="100"/>
  <c r="AQ55" i="100" s="1"/>
  <c r="AR55" i="97"/>
  <c r="AI58" i="93"/>
  <c r="AN58" i="93"/>
  <c r="AE46" i="83"/>
  <c r="AN46" i="83" s="1"/>
  <c r="AF46" i="83"/>
  <c r="AO46" i="83" s="1"/>
  <c r="W47" i="83"/>
  <c r="AG46" i="83"/>
  <c r="Z52" i="53"/>
  <c r="AI53" i="88"/>
  <c r="AN53" i="88"/>
  <c r="W49" i="103"/>
  <c r="AG48" i="103"/>
  <c r="AP48" i="103" s="1"/>
  <c r="AE48" i="103"/>
  <c r="AF48" i="103"/>
  <c r="AO48" i="103" s="1"/>
  <c r="AR48" i="11"/>
  <c r="AF56" i="32"/>
  <c r="AO56" i="32" s="1"/>
  <c r="W57" i="32"/>
  <c r="AG56" i="32"/>
  <c r="AP56" i="32" s="1"/>
  <c r="AE56" i="32"/>
  <c r="AF55" i="47"/>
  <c r="AO55" i="47" s="1"/>
  <c r="AE55" i="47"/>
  <c r="AG55" i="47"/>
  <c r="AP55" i="47" s="1"/>
  <c r="W56" i="47"/>
  <c r="Z56" i="52"/>
  <c r="AR46" i="10"/>
  <c r="AI49" i="49"/>
  <c r="AN49" i="49"/>
  <c r="Y52" i="92"/>
  <c r="X52" i="92"/>
  <c r="AH47" i="99"/>
  <c r="AQ47" i="99" s="1"/>
  <c r="AE46" i="87"/>
  <c r="W47" i="87"/>
  <c r="AG46" i="87"/>
  <c r="AP46" i="87" s="1"/>
  <c r="AF46" i="87"/>
  <c r="AO46" i="87" s="1"/>
  <c r="AR53" i="54"/>
  <c r="W47" i="85"/>
  <c r="AE46" i="85"/>
  <c r="AG46" i="85"/>
  <c r="AP46" i="85" s="1"/>
  <c r="AF46" i="85"/>
  <c r="AO46" i="85" s="1"/>
  <c r="Y53" i="13"/>
  <c r="X53" i="13"/>
  <c r="Z47" i="99"/>
  <c r="AR49" i="41"/>
  <c r="AF50" i="95"/>
  <c r="AO50" i="95" s="1"/>
  <c r="AE50" i="95"/>
  <c r="W51" i="95"/>
  <c r="AG50" i="95"/>
  <c r="AP50" i="95" s="1"/>
  <c r="W55" i="101"/>
  <c r="AE54" i="101"/>
  <c r="AN54" i="101" s="1"/>
  <c r="AG54" i="101"/>
  <c r="AF54" i="101"/>
  <c r="AO54" i="101" s="1"/>
  <c r="AI51" i="45"/>
  <c r="AN51" i="45"/>
  <c r="Z48" i="43"/>
  <c r="AH46" i="35"/>
  <c r="AQ46" i="35" s="1"/>
  <c r="W54" i="104"/>
  <c r="AF53" i="104"/>
  <c r="AO53" i="104" s="1"/>
  <c r="AE53" i="104"/>
  <c r="AG53" i="104"/>
  <c r="AP53" i="104" s="1"/>
  <c r="AH50" i="41"/>
  <c r="AQ50" i="41" s="1"/>
  <c r="Z44" i="82"/>
  <c r="Y54" i="96"/>
  <c r="X54" i="96"/>
  <c r="AR48" i="16"/>
  <c r="AH46" i="87"/>
  <c r="AQ46" i="87" s="1"/>
  <c r="Z46" i="35"/>
  <c r="Y43" i="90"/>
  <c r="Z43" i="90" s="1"/>
  <c r="X43" i="90"/>
  <c r="AH55" i="15"/>
  <c r="AQ55" i="15" s="1"/>
  <c r="Y53" i="84"/>
  <c r="X53" i="84"/>
  <c r="Z53" i="84" s="1"/>
  <c r="AH49" i="16"/>
  <c r="AQ49" i="16" s="1"/>
  <c r="AH46" i="85"/>
  <c r="AQ46" i="85" s="1"/>
  <c r="X54" i="44"/>
  <c r="Y54" i="44"/>
  <c r="AR49" i="51"/>
  <c r="Y50" i="49"/>
  <c r="X50" i="49"/>
  <c r="Z52" i="92" l="1"/>
  <c r="Z54" i="44"/>
  <c r="Z54" i="88"/>
  <c r="Z50" i="49"/>
  <c r="W51" i="49" s="1"/>
  <c r="Z54" i="96"/>
  <c r="AG54" i="96" s="1"/>
  <c r="AP54" i="96" s="1"/>
  <c r="W54" i="84"/>
  <c r="AG53" i="84"/>
  <c r="AP53" i="84" s="1"/>
  <c r="AF53" i="84"/>
  <c r="AO53" i="84" s="1"/>
  <c r="AE53" i="84"/>
  <c r="AG50" i="49"/>
  <c r="AP50" i="49" s="1"/>
  <c r="AE50" i="49"/>
  <c r="AF50" i="49"/>
  <c r="AO50" i="49" s="1"/>
  <c r="AF52" i="92"/>
  <c r="AO52" i="92" s="1"/>
  <c r="AE52" i="92"/>
  <c r="W53" i="92"/>
  <c r="AG52" i="92"/>
  <c r="AP52" i="92" s="1"/>
  <c r="AE54" i="96"/>
  <c r="W55" i="96"/>
  <c r="W44" i="90"/>
  <c r="AG43" i="90"/>
  <c r="AP43" i="90" s="1"/>
  <c r="AF43" i="90"/>
  <c r="AO43" i="90" s="1"/>
  <c r="AE43" i="90"/>
  <c r="Y56" i="15"/>
  <c r="X56" i="15"/>
  <c r="Y57" i="105"/>
  <c r="X57" i="105"/>
  <c r="Z57" i="105" s="1"/>
  <c r="AH59" i="93"/>
  <c r="AQ59" i="93" s="1"/>
  <c r="Y51" i="95"/>
  <c r="X51" i="95"/>
  <c r="AH53" i="13"/>
  <c r="AQ53" i="13" s="1"/>
  <c r="AI46" i="85"/>
  <c r="AN46" i="85"/>
  <c r="AR49" i="49"/>
  <c r="Y57" i="32"/>
  <c r="X57" i="32"/>
  <c r="AI48" i="103"/>
  <c r="AN48" i="103"/>
  <c r="AR58" i="93"/>
  <c r="AR53" i="44"/>
  <c r="Y49" i="91"/>
  <c r="X49" i="91"/>
  <c r="AI56" i="97"/>
  <c r="AN56" i="97"/>
  <c r="AI50" i="51"/>
  <c r="AN50" i="51"/>
  <c r="AH52" i="45"/>
  <c r="AQ52" i="45" s="1"/>
  <c r="AG44" i="94"/>
  <c r="AP44" i="94" s="1"/>
  <c r="AE44" i="94"/>
  <c r="W45" i="94"/>
  <c r="AF44" i="94"/>
  <c r="AO44" i="94" s="1"/>
  <c r="AI44" i="42"/>
  <c r="AN44" i="42"/>
  <c r="AR57" i="89"/>
  <c r="Y50" i="16"/>
  <c r="Z50" i="16" s="1"/>
  <c r="X50" i="16"/>
  <c r="Z59" i="93"/>
  <c r="W47" i="35"/>
  <c r="AE46" i="35"/>
  <c r="AF46" i="35"/>
  <c r="AO46" i="35" s="1"/>
  <c r="AG46" i="35"/>
  <c r="AP46" i="35" s="1"/>
  <c r="Z42" i="98"/>
  <c r="AH42" i="98"/>
  <c r="AQ42" i="98" s="1"/>
  <c r="Y51" i="41"/>
  <c r="X51" i="41"/>
  <c r="W55" i="88"/>
  <c r="AE54" i="88"/>
  <c r="AF54" i="88"/>
  <c r="AO54" i="88" s="1"/>
  <c r="AG54" i="88"/>
  <c r="AP54" i="88" s="1"/>
  <c r="AI49" i="16"/>
  <c r="AN49" i="16"/>
  <c r="AI53" i="104"/>
  <c r="AN53" i="104"/>
  <c r="AH50" i="49"/>
  <c r="AQ50" i="49" s="1"/>
  <c r="AH54" i="44"/>
  <c r="AQ54" i="44" s="1"/>
  <c r="AH54" i="96"/>
  <c r="AQ54" i="96" s="1"/>
  <c r="AI54" i="101"/>
  <c r="AP54" i="101"/>
  <c r="AI50" i="95"/>
  <c r="AN50" i="95"/>
  <c r="Z53" i="13"/>
  <c r="Y47" i="85"/>
  <c r="X47" i="85"/>
  <c r="Y47" i="87"/>
  <c r="X47" i="87"/>
  <c r="AI55" i="47"/>
  <c r="AN55" i="47"/>
  <c r="AI46" i="83"/>
  <c r="AP46" i="83"/>
  <c r="AF45" i="55"/>
  <c r="AO45" i="55" s="1"/>
  <c r="AG45" i="55"/>
  <c r="AP45" i="55" s="1"/>
  <c r="W46" i="55"/>
  <c r="AE45" i="55"/>
  <c r="AI48" i="91"/>
  <c r="AN48" i="91"/>
  <c r="Y57" i="97"/>
  <c r="X57" i="97"/>
  <c r="Z52" i="45"/>
  <c r="AR51" i="92"/>
  <c r="W57" i="86"/>
  <c r="AG56" i="86"/>
  <c r="AP56" i="86" s="1"/>
  <c r="AE56" i="86"/>
  <c r="AF56" i="86"/>
  <c r="AO56" i="86" s="1"/>
  <c r="AI50" i="41"/>
  <c r="AN50" i="41"/>
  <c r="AR46" i="50"/>
  <c r="AE58" i="46"/>
  <c r="AG58" i="46"/>
  <c r="AP58" i="46" s="1"/>
  <c r="W59" i="46"/>
  <c r="AF58" i="46"/>
  <c r="AO58" i="46" s="1"/>
  <c r="AH47" i="50"/>
  <c r="AQ47" i="50" s="1"/>
  <c r="AF47" i="99"/>
  <c r="AO47" i="99" s="1"/>
  <c r="AG47" i="99"/>
  <c r="AP47" i="99" s="1"/>
  <c r="W48" i="99"/>
  <c r="AE47" i="99"/>
  <c r="Y56" i="47"/>
  <c r="X56" i="47"/>
  <c r="Z56" i="47" s="1"/>
  <c r="AF52" i="53"/>
  <c r="AO52" i="53" s="1"/>
  <c r="W53" i="53"/>
  <c r="AG52" i="53"/>
  <c r="AP52" i="53" s="1"/>
  <c r="AE52" i="53"/>
  <c r="W55" i="44"/>
  <c r="AF54" i="44"/>
  <c r="AO54" i="44" s="1"/>
  <c r="AG54" i="44"/>
  <c r="AP54" i="44" s="1"/>
  <c r="AE54" i="44"/>
  <c r="AH53" i="84"/>
  <c r="AQ53" i="84" s="1"/>
  <c r="AH43" i="90"/>
  <c r="AQ43" i="90" s="1"/>
  <c r="Y54" i="104"/>
  <c r="X54" i="104"/>
  <c r="Z54" i="104" s="1"/>
  <c r="AE48" i="43"/>
  <c r="AF48" i="43"/>
  <c r="AO48" i="43" s="1"/>
  <c r="AG48" i="43"/>
  <c r="AP48" i="43" s="1"/>
  <c r="W49" i="43"/>
  <c r="AI46" i="87"/>
  <c r="AN46" i="87"/>
  <c r="AH52" i="92"/>
  <c r="AQ52" i="92" s="1"/>
  <c r="Y49" i="103"/>
  <c r="X49" i="103"/>
  <c r="Y47" i="83"/>
  <c r="X47" i="83"/>
  <c r="AI55" i="15"/>
  <c r="AN55" i="15"/>
  <c r="AR52" i="20"/>
  <c r="AH58" i="89"/>
  <c r="AQ58" i="89" s="1"/>
  <c r="AE49" i="11"/>
  <c r="W50" i="11"/>
  <c r="AG49" i="11"/>
  <c r="AP49" i="11" s="1"/>
  <c r="AF49" i="11"/>
  <c r="AO49" i="11" s="1"/>
  <c r="AE47" i="10"/>
  <c r="AG47" i="10"/>
  <c r="AP47" i="10" s="1"/>
  <c r="AF47" i="10"/>
  <c r="AO47" i="10" s="1"/>
  <c r="W48" i="10"/>
  <c r="Y45" i="42"/>
  <c r="Z45" i="42"/>
  <c r="X45" i="42"/>
  <c r="AR41" i="98"/>
  <c r="Z47" i="50"/>
  <c r="Y56" i="100"/>
  <c r="X56" i="100"/>
  <c r="Z56" i="100" s="1"/>
  <c r="AI54" i="54"/>
  <c r="AN54" i="54"/>
  <c r="W54" i="20"/>
  <c r="AF53" i="20"/>
  <c r="AO53" i="20" s="1"/>
  <c r="AG53" i="20"/>
  <c r="AP53" i="20" s="1"/>
  <c r="AE53" i="20"/>
  <c r="Y55" i="101"/>
  <c r="Z55" i="101" s="1"/>
  <c r="X55" i="101"/>
  <c r="AF56" i="52"/>
  <c r="AO56" i="52" s="1"/>
  <c r="AG56" i="52"/>
  <c r="AP56" i="52" s="1"/>
  <c r="AE56" i="52"/>
  <c r="W57" i="52"/>
  <c r="AR52" i="84"/>
  <c r="Y51" i="51"/>
  <c r="X51" i="51"/>
  <c r="Z58" i="89"/>
  <c r="AI47" i="18"/>
  <c r="AN47" i="18"/>
  <c r="W45" i="102"/>
  <c r="AG44" i="102"/>
  <c r="AP44" i="102" s="1"/>
  <c r="AF44" i="102"/>
  <c r="AO44" i="102" s="1"/>
  <c r="AE44" i="102"/>
  <c r="AI55" i="100"/>
  <c r="AN55" i="100"/>
  <c r="Y55" i="54"/>
  <c r="X55" i="54"/>
  <c r="AE44" i="82"/>
  <c r="W45" i="82"/>
  <c r="AF44" i="82"/>
  <c r="AO44" i="82" s="1"/>
  <c r="AG44" i="82"/>
  <c r="AP44" i="82" s="1"/>
  <c r="AR51" i="45"/>
  <c r="AI56" i="32"/>
  <c r="AN56" i="32"/>
  <c r="AR53" i="88"/>
  <c r="AG45" i="48"/>
  <c r="AP45" i="48" s="1"/>
  <c r="AF45" i="48"/>
  <c r="AO45" i="48" s="1"/>
  <c r="AE45" i="48"/>
  <c r="W46" i="48"/>
  <c r="AI56" i="105"/>
  <c r="AN56" i="105"/>
  <c r="Y48" i="18"/>
  <c r="Z48" i="18" s="1"/>
  <c r="X48" i="18"/>
  <c r="AR53" i="96"/>
  <c r="AR52" i="13"/>
  <c r="AH54" i="88"/>
  <c r="AQ54" i="88" s="1"/>
  <c r="AH53" i="20"/>
  <c r="AQ53" i="20" s="1"/>
  <c r="AR42" i="90"/>
  <c r="Z57" i="97" l="1"/>
  <c r="AF54" i="96"/>
  <c r="AO54" i="96" s="1"/>
  <c r="Z55" i="54"/>
  <c r="Z51" i="41"/>
  <c r="Z49" i="91"/>
  <c r="AE49" i="91" s="1"/>
  <c r="Z47" i="85"/>
  <c r="AG47" i="85" s="1"/>
  <c r="AP47" i="85" s="1"/>
  <c r="AF50" i="16"/>
  <c r="AO50" i="16" s="1"/>
  <c r="AE50" i="16"/>
  <c r="AG50" i="16"/>
  <c r="AP50" i="16" s="1"/>
  <c r="W51" i="16"/>
  <c r="W50" i="91"/>
  <c r="AF49" i="91"/>
  <c r="AO49" i="91" s="1"/>
  <c r="AG51" i="41"/>
  <c r="AP51" i="41" s="1"/>
  <c r="AF51" i="41"/>
  <c r="AO51" i="41" s="1"/>
  <c r="W52" i="41"/>
  <c r="AE51" i="41"/>
  <c r="W56" i="101"/>
  <c r="AG55" i="101"/>
  <c r="AP55" i="101" s="1"/>
  <c r="AE55" i="101"/>
  <c r="AF55" i="101"/>
  <c r="AO55" i="101" s="1"/>
  <c r="AE48" i="18"/>
  <c r="W49" i="18"/>
  <c r="AF48" i="18"/>
  <c r="AO48" i="18" s="1"/>
  <c r="AG48" i="18"/>
  <c r="AP48" i="18" s="1"/>
  <c r="AF54" i="104"/>
  <c r="AO54" i="104" s="1"/>
  <c r="AE54" i="104"/>
  <c r="AG54" i="104"/>
  <c r="AP54" i="104" s="1"/>
  <c r="W55" i="104"/>
  <c r="AH51" i="51"/>
  <c r="AQ51" i="51" s="1"/>
  <c r="Y48" i="10"/>
  <c r="X48" i="10"/>
  <c r="Z48" i="10" s="1"/>
  <c r="AH47" i="83"/>
  <c r="AQ47" i="83" s="1"/>
  <c r="AI43" i="90"/>
  <c r="AN43" i="90"/>
  <c r="Z51" i="51"/>
  <c r="AI56" i="52"/>
  <c r="AN56" i="52"/>
  <c r="AR54" i="54"/>
  <c r="Y50" i="11"/>
  <c r="X50" i="11"/>
  <c r="Z50" i="11" s="1"/>
  <c r="Z47" i="83"/>
  <c r="AI52" i="53"/>
  <c r="AN52" i="53"/>
  <c r="Y57" i="86"/>
  <c r="X57" i="86"/>
  <c r="AH47" i="87"/>
  <c r="AQ47" i="87" s="1"/>
  <c r="AG53" i="13"/>
  <c r="AP53" i="13" s="1"/>
  <c r="W54" i="13"/>
  <c r="AE53" i="13"/>
  <c r="AF53" i="13"/>
  <c r="AO53" i="13" s="1"/>
  <c r="Y47" i="35"/>
  <c r="X47" i="35"/>
  <c r="AI44" i="94"/>
  <c r="AN44" i="94"/>
  <c r="AR55" i="47"/>
  <c r="AR49" i="16"/>
  <c r="AH49" i="91"/>
  <c r="AQ49" i="91" s="1"/>
  <c r="AH48" i="18"/>
  <c r="AQ48" i="18" s="1"/>
  <c r="X46" i="48"/>
  <c r="Y46" i="48"/>
  <c r="Y45" i="102"/>
  <c r="X45" i="102"/>
  <c r="AI53" i="20"/>
  <c r="AN53" i="20"/>
  <c r="AH56" i="100"/>
  <c r="AQ56" i="100" s="1"/>
  <c r="AH45" i="42"/>
  <c r="AQ45" i="42" s="1"/>
  <c r="AI49" i="11"/>
  <c r="AN49" i="11"/>
  <c r="Y49" i="43"/>
  <c r="X49" i="43"/>
  <c r="Z49" i="43" s="1"/>
  <c r="AI54" i="44"/>
  <c r="AN54" i="44"/>
  <c r="Y59" i="46"/>
  <c r="X59" i="46"/>
  <c r="Z59" i="46" s="1"/>
  <c r="AR50" i="41"/>
  <c r="Z47" i="87"/>
  <c r="AF42" i="98"/>
  <c r="AO42" i="98" s="1"/>
  <c r="W43" i="98"/>
  <c r="AG42" i="98"/>
  <c r="AP42" i="98" s="1"/>
  <c r="AE42" i="98"/>
  <c r="W60" i="93"/>
  <c r="AE59" i="93"/>
  <c r="AG59" i="93"/>
  <c r="AP59" i="93" s="1"/>
  <c r="AF59" i="93"/>
  <c r="AO59" i="93" s="1"/>
  <c r="AR48" i="103"/>
  <c r="AH56" i="15"/>
  <c r="AQ56" i="15" s="1"/>
  <c r="AI54" i="96"/>
  <c r="AN54" i="96"/>
  <c r="AI53" i="84"/>
  <c r="AN53" i="84"/>
  <c r="Y46" i="55"/>
  <c r="Z46" i="55"/>
  <c r="X46" i="55"/>
  <c r="AI45" i="48"/>
  <c r="AN45" i="48"/>
  <c r="AR56" i="32"/>
  <c r="Y45" i="82"/>
  <c r="X45" i="82"/>
  <c r="AR55" i="100"/>
  <c r="AE56" i="100"/>
  <c r="W57" i="100"/>
  <c r="AG56" i="100"/>
  <c r="AP56" i="100" s="1"/>
  <c r="AF56" i="100"/>
  <c r="AO56" i="100" s="1"/>
  <c r="AE45" i="42"/>
  <c r="AF45" i="42"/>
  <c r="AO45" i="42" s="1"/>
  <c r="AG45" i="42"/>
  <c r="AP45" i="42" s="1"/>
  <c r="W46" i="42"/>
  <c r="AI47" i="10"/>
  <c r="AN47" i="10"/>
  <c r="AH49" i="103"/>
  <c r="AQ49" i="103" s="1"/>
  <c r="Y53" i="53"/>
  <c r="X53" i="53"/>
  <c r="AI47" i="99"/>
  <c r="AN47" i="99"/>
  <c r="AR48" i="91"/>
  <c r="AR50" i="95"/>
  <c r="AH50" i="16"/>
  <c r="AQ50" i="16" s="1"/>
  <c r="AR44" i="42"/>
  <c r="AR50" i="51"/>
  <c r="AH57" i="32"/>
  <c r="AQ57" i="32" s="1"/>
  <c r="AR46" i="85"/>
  <c r="AH51" i="95"/>
  <c r="AQ51" i="95" s="1"/>
  <c r="Z56" i="15"/>
  <c r="Y44" i="90"/>
  <c r="Z44" i="90"/>
  <c r="X44" i="90"/>
  <c r="Y51" i="49"/>
  <c r="X51" i="49"/>
  <c r="Z51" i="49" s="1"/>
  <c r="AR56" i="105"/>
  <c r="Y57" i="52"/>
  <c r="X57" i="52"/>
  <c r="AR46" i="87"/>
  <c r="AH54" i="104"/>
  <c r="AQ54" i="104" s="1"/>
  <c r="W57" i="47"/>
  <c r="AF56" i="47"/>
  <c r="AO56" i="47" s="1"/>
  <c r="AE56" i="47"/>
  <c r="AG56" i="47"/>
  <c r="AP56" i="47" s="1"/>
  <c r="W58" i="97"/>
  <c r="AE57" i="97"/>
  <c r="AG57" i="97"/>
  <c r="AP57" i="97" s="1"/>
  <c r="AF57" i="97"/>
  <c r="AO57" i="97" s="1"/>
  <c r="AH51" i="41"/>
  <c r="AQ51" i="41" s="1"/>
  <c r="AI46" i="35"/>
  <c r="AN46" i="35"/>
  <c r="AI52" i="92"/>
  <c r="AN52" i="92"/>
  <c r="AI44" i="82"/>
  <c r="AN44" i="82"/>
  <c r="AR47" i="18"/>
  <c r="AH55" i="101"/>
  <c r="AQ55" i="101" s="1"/>
  <c r="Z49" i="103"/>
  <c r="Y48" i="99"/>
  <c r="Z48" i="99" s="1"/>
  <c r="X48" i="99"/>
  <c r="AI58" i="46"/>
  <c r="AR58" i="46" s="1"/>
  <c r="AN58" i="46"/>
  <c r="AE52" i="45"/>
  <c r="AF52" i="45"/>
  <c r="AO52" i="45" s="1"/>
  <c r="W53" i="45"/>
  <c r="AG52" i="45"/>
  <c r="AP52" i="45" s="1"/>
  <c r="AR46" i="83"/>
  <c r="AH47" i="85"/>
  <c r="AQ47" i="85" s="1"/>
  <c r="AR53" i="104"/>
  <c r="AI54" i="88"/>
  <c r="AN54" i="88"/>
  <c r="Z57" i="32"/>
  <c r="Z51" i="95"/>
  <c r="AE55" i="54"/>
  <c r="AF55" i="54"/>
  <c r="AO55" i="54" s="1"/>
  <c r="W56" i="54"/>
  <c r="AG55" i="54"/>
  <c r="AP55" i="54" s="1"/>
  <c r="Y45" i="94"/>
  <c r="X45" i="94"/>
  <c r="W58" i="105"/>
  <c r="AE57" i="105"/>
  <c r="AF57" i="105"/>
  <c r="AO57" i="105" s="1"/>
  <c r="AG57" i="105"/>
  <c r="AP57" i="105" s="1"/>
  <c r="AH55" i="54"/>
  <c r="AQ55" i="54" s="1"/>
  <c r="AI44" i="102"/>
  <c r="AN44" i="102"/>
  <c r="AG58" i="89"/>
  <c r="AP58" i="89" s="1"/>
  <c r="W59" i="89"/>
  <c r="AF58" i="89"/>
  <c r="AO58" i="89" s="1"/>
  <c r="AE58" i="89"/>
  <c r="Y54" i="20"/>
  <c r="X54" i="20"/>
  <c r="AE47" i="50"/>
  <c r="AF47" i="50"/>
  <c r="AO47" i="50" s="1"/>
  <c r="AG47" i="50"/>
  <c r="AP47" i="50" s="1"/>
  <c r="W48" i="50"/>
  <c r="AR55" i="15"/>
  <c r="AI48" i="43"/>
  <c r="AN48" i="43"/>
  <c r="Y55" i="44"/>
  <c r="X55" i="44"/>
  <c r="AH56" i="47"/>
  <c r="AQ56" i="47" s="1"/>
  <c r="AI56" i="86"/>
  <c r="AR56" i="86" s="1"/>
  <c r="AN56" i="86"/>
  <c r="AH57" i="97"/>
  <c r="AQ57" i="97" s="1"/>
  <c r="AI45" i="55"/>
  <c r="AN45" i="55"/>
  <c r="AR54" i="101"/>
  <c r="Y55" i="88"/>
  <c r="X55" i="88"/>
  <c r="AR56" i="97"/>
  <c r="AH57" i="105"/>
  <c r="AQ57" i="105" s="1"/>
  <c r="Y55" i="96"/>
  <c r="X55" i="96"/>
  <c r="Z55" i="96" s="1"/>
  <c r="Y53" i="92"/>
  <c r="X53" i="92"/>
  <c r="Z53" i="92" s="1"/>
  <c r="AI50" i="49"/>
  <c r="AN50" i="49"/>
  <c r="Y54" i="84"/>
  <c r="X54" i="84"/>
  <c r="Z45" i="94" l="1"/>
  <c r="Z57" i="86"/>
  <c r="AE47" i="85"/>
  <c r="AF47" i="85"/>
  <c r="AO47" i="85" s="1"/>
  <c r="W48" i="85"/>
  <c r="AG49" i="91"/>
  <c r="AP49" i="91" s="1"/>
  <c r="Z46" i="48"/>
  <c r="Z54" i="20"/>
  <c r="Z55" i="44"/>
  <c r="AG55" i="44" s="1"/>
  <c r="AP55" i="44" s="1"/>
  <c r="Z45" i="82"/>
  <c r="AE45" i="82" s="1"/>
  <c r="AE48" i="99"/>
  <c r="W49" i="99"/>
  <c r="AG48" i="99"/>
  <c r="AP48" i="99" s="1"/>
  <c r="AF48" i="99"/>
  <c r="AO48" i="99" s="1"/>
  <c r="AF55" i="44"/>
  <c r="AO55" i="44" s="1"/>
  <c r="W56" i="44"/>
  <c r="AF51" i="49"/>
  <c r="AO51" i="49" s="1"/>
  <c r="AG51" i="49"/>
  <c r="AP51" i="49" s="1"/>
  <c r="W52" i="49"/>
  <c r="AE51" i="49"/>
  <c r="W46" i="94"/>
  <c r="AE45" i="94"/>
  <c r="AF45" i="94"/>
  <c r="AO45" i="94" s="1"/>
  <c r="AG45" i="94"/>
  <c r="AP45" i="94" s="1"/>
  <c r="AG54" i="20"/>
  <c r="AP54" i="20" s="1"/>
  <c r="AF54" i="20"/>
  <c r="AO54" i="20" s="1"/>
  <c r="AE54" i="20"/>
  <c r="W55" i="20"/>
  <c r="AG59" i="46"/>
  <c r="AP59" i="46" s="1"/>
  <c r="AE59" i="46"/>
  <c r="AF59" i="46"/>
  <c r="AO59" i="46" s="1"/>
  <c r="W60" i="46"/>
  <c r="W56" i="96"/>
  <c r="AE55" i="96"/>
  <c r="AF55" i="96"/>
  <c r="AO55" i="96" s="1"/>
  <c r="AG55" i="96"/>
  <c r="AP55" i="96" s="1"/>
  <c r="AR44" i="102"/>
  <c r="AI55" i="54"/>
  <c r="AN55" i="54"/>
  <c r="AI52" i="45"/>
  <c r="AN52" i="45"/>
  <c r="AF49" i="103"/>
  <c r="AO49" i="103" s="1"/>
  <c r="AE49" i="103"/>
  <c r="W50" i="103"/>
  <c r="AG49" i="103"/>
  <c r="AP49" i="103" s="1"/>
  <c r="AH57" i="52"/>
  <c r="AQ57" i="52" s="1"/>
  <c r="AR47" i="10"/>
  <c r="AR53" i="84"/>
  <c r="X43" i="98"/>
  <c r="Y43" i="98"/>
  <c r="AH47" i="35"/>
  <c r="AQ47" i="35" s="1"/>
  <c r="Y54" i="13"/>
  <c r="X54" i="13"/>
  <c r="Z54" i="13" s="1"/>
  <c r="AF47" i="83"/>
  <c r="AO47" i="83" s="1"/>
  <c r="AG47" i="83"/>
  <c r="AP47" i="83" s="1"/>
  <c r="W48" i="83"/>
  <c r="AE47" i="83"/>
  <c r="Y55" i="104"/>
  <c r="X55" i="104"/>
  <c r="Z55" i="104" s="1"/>
  <c r="AI45" i="42"/>
  <c r="AN45" i="42"/>
  <c r="W47" i="48"/>
  <c r="AE46" i="48"/>
  <c r="AF46" i="48"/>
  <c r="AO46" i="48" s="1"/>
  <c r="AG46" i="48"/>
  <c r="AP46" i="48" s="1"/>
  <c r="AR44" i="94"/>
  <c r="AR52" i="53"/>
  <c r="AE48" i="10"/>
  <c r="AF48" i="10"/>
  <c r="AO48" i="10" s="1"/>
  <c r="AG48" i="10"/>
  <c r="AP48" i="10" s="1"/>
  <c r="W49" i="10"/>
  <c r="Y50" i="91"/>
  <c r="Z50" i="91" s="1"/>
  <c r="X50" i="91"/>
  <c r="AR50" i="49"/>
  <c r="AH53" i="92"/>
  <c r="AQ53" i="92" s="1"/>
  <c r="AR48" i="43"/>
  <c r="AI58" i="89"/>
  <c r="AN58" i="89"/>
  <c r="AF51" i="95"/>
  <c r="AO51" i="95" s="1"/>
  <c r="W52" i="95"/>
  <c r="AG51" i="95"/>
  <c r="AP51" i="95" s="1"/>
  <c r="AE51" i="95"/>
  <c r="AR46" i="35"/>
  <c r="Z57" i="52"/>
  <c r="AH45" i="82"/>
  <c r="AQ45" i="82" s="1"/>
  <c r="AR45" i="48"/>
  <c r="AI59" i="93"/>
  <c r="AN59" i="93"/>
  <c r="AH46" i="48"/>
  <c r="AQ46" i="48" s="1"/>
  <c r="Z47" i="35"/>
  <c r="AH57" i="86"/>
  <c r="AQ57" i="86" s="1"/>
  <c r="AH50" i="11"/>
  <c r="AQ50" i="11" s="1"/>
  <c r="AR56" i="52"/>
  <c r="AI47" i="85"/>
  <c r="AN47" i="85"/>
  <c r="Y49" i="18"/>
  <c r="X49" i="18"/>
  <c r="Z49" i="18" s="1"/>
  <c r="Y56" i="101"/>
  <c r="X56" i="101"/>
  <c r="Y51" i="16"/>
  <c r="X51" i="16"/>
  <c r="AG56" i="15"/>
  <c r="AP56" i="15" s="1"/>
  <c r="AE56" i="15"/>
  <c r="AF56" i="15"/>
  <c r="AO56" i="15" s="1"/>
  <c r="W57" i="15"/>
  <c r="AI55" i="101"/>
  <c r="AN55" i="101"/>
  <c r="AH54" i="84"/>
  <c r="AQ54" i="84" s="1"/>
  <c r="AE53" i="92"/>
  <c r="W54" i="92"/>
  <c r="AG53" i="92"/>
  <c r="AP53" i="92" s="1"/>
  <c r="AF53" i="92"/>
  <c r="AO53" i="92" s="1"/>
  <c r="AH55" i="88"/>
  <c r="AQ55" i="88" s="1"/>
  <c r="AI47" i="50"/>
  <c r="AN47" i="50"/>
  <c r="AF57" i="32"/>
  <c r="AO57" i="32" s="1"/>
  <c r="AG57" i="32"/>
  <c r="AP57" i="32" s="1"/>
  <c r="W58" i="32"/>
  <c r="AE57" i="32"/>
  <c r="AI56" i="47"/>
  <c r="AN56" i="47"/>
  <c r="AH44" i="90"/>
  <c r="AQ44" i="90" s="1"/>
  <c r="AR47" i="99"/>
  <c r="Y46" i="42"/>
  <c r="X46" i="42"/>
  <c r="AH46" i="55"/>
  <c r="AQ46" i="55" s="1"/>
  <c r="AR54" i="96"/>
  <c r="Y60" i="93"/>
  <c r="X60" i="93"/>
  <c r="W48" i="87"/>
  <c r="AG47" i="87"/>
  <c r="AP47" i="87" s="1"/>
  <c r="AF47" i="87"/>
  <c r="AO47" i="87" s="1"/>
  <c r="AE47" i="87"/>
  <c r="AR49" i="11"/>
  <c r="AR53" i="20"/>
  <c r="AF57" i="86"/>
  <c r="AO57" i="86" s="1"/>
  <c r="AG57" i="86"/>
  <c r="AP57" i="86" s="1"/>
  <c r="AE57" i="86"/>
  <c r="W58" i="86"/>
  <c r="AE50" i="11"/>
  <c r="W51" i="11"/>
  <c r="AG50" i="11"/>
  <c r="AP50" i="11" s="1"/>
  <c r="AF50" i="11"/>
  <c r="AO50" i="11" s="1"/>
  <c r="AE51" i="51"/>
  <c r="AF51" i="51"/>
  <c r="AO51" i="51" s="1"/>
  <c r="AG51" i="51"/>
  <c r="AP51" i="51" s="1"/>
  <c r="W52" i="51"/>
  <c r="AI54" i="104"/>
  <c r="AN54" i="104"/>
  <c r="AI48" i="18"/>
  <c r="AN48" i="18"/>
  <c r="AH45" i="94"/>
  <c r="AQ45" i="94" s="1"/>
  <c r="Y58" i="97"/>
  <c r="X58" i="97"/>
  <c r="AH51" i="49"/>
  <c r="AQ51" i="49" s="1"/>
  <c r="AF49" i="43"/>
  <c r="AO49" i="43" s="1"/>
  <c r="AG49" i="43"/>
  <c r="AP49" i="43" s="1"/>
  <c r="AE49" i="43"/>
  <c r="W50" i="43"/>
  <c r="AR45" i="55"/>
  <c r="Z54" i="84"/>
  <c r="Z55" i="88"/>
  <c r="AH55" i="44"/>
  <c r="AQ55" i="44" s="1"/>
  <c r="AH54" i="20"/>
  <c r="AQ54" i="20" s="1"/>
  <c r="Y59" i="89"/>
  <c r="X59" i="89"/>
  <c r="Z59" i="89" s="1"/>
  <c r="AI57" i="105"/>
  <c r="AN57" i="105"/>
  <c r="AH48" i="99"/>
  <c r="AQ48" i="99" s="1"/>
  <c r="AR44" i="82"/>
  <c r="AG44" i="90"/>
  <c r="AP44" i="90" s="1"/>
  <c r="AF44" i="90"/>
  <c r="AO44" i="90" s="1"/>
  <c r="AE44" i="90"/>
  <c r="W45" i="90"/>
  <c r="AH53" i="53"/>
  <c r="AQ53" i="53" s="1"/>
  <c r="Y57" i="100"/>
  <c r="X57" i="100"/>
  <c r="W47" i="55"/>
  <c r="AE46" i="55"/>
  <c r="AF46" i="55"/>
  <c r="AO46" i="55" s="1"/>
  <c r="AG46" i="55"/>
  <c r="AP46" i="55" s="1"/>
  <c r="AR54" i="44"/>
  <c r="Z45" i="102"/>
  <c r="AH45" i="102"/>
  <c r="AQ45" i="102" s="1"/>
  <c r="Y48" i="85"/>
  <c r="X48" i="85"/>
  <c r="Z48" i="85" s="1"/>
  <c r="AI51" i="41"/>
  <c r="AN51" i="41"/>
  <c r="AI49" i="91"/>
  <c r="AN49" i="91"/>
  <c r="AI50" i="16"/>
  <c r="AN50" i="16"/>
  <c r="Y48" i="50"/>
  <c r="X48" i="50"/>
  <c r="AR52" i="92"/>
  <c r="AH59" i="46"/>
  <c r="AQ59" i="46" s="1"/>
  <c r="AI53" i="13"/>
  <c r="AN53" i="13"/>
  <c r="AH55" i="96"/>
  <c r="AQ55" i="96" s="1"/>
  <c r="Y58" i="105"/>
  <c r="X58" i="105"/>
  <c r="Y56" i="54"/>
  <c r="X56" i="54"/>
  <c r="AR54" i="88"/>
  <c r="Y53" i="45"/>
  <c r="X53" i="45"/>
  <c r="AI57" i="97"/>
  <c r="AN57" i="97"/>
  <c r="Y57" i="47"/>
  <c r="X57" i="47"/>
  <c r="Z53" i="53"/>
  <c r="AI56" i="100"/>
  <c r="AN56" i="100"/>
  <c r="AI42" i="98"/>
  <c r="AN42" i="98"/>
  <c r="AH49" i="43"/>
  <c r="AQ49" i="43" s="1"/>
  <c r="AR43" i="90"/>
  <c r="AH48" i="10"/>
  <c r="AQ48" i="10" s="1"/>
  <c r="Y52" i="41"/>
  <c r="X52" i="41"/>
  <c r="Z53" i="45" l="1"/>
  <c r="AE55" i="44"/>
  <c r="Z51" i="16"/>
  <c r="AF45" i="82"/>
  <c r="AO45" i="82" s="1"/>
  <c r="Z58" i="105"/>
  <c r="Z57" i="100"/>
  <c r="Z60" i="93"/>
  <c r="Z56" i="101"/>
  <c r="W46" i="82"/>
  <c r="AG45" i="82"/>
  <c r="AP45" i="82" s="1"/>
  <c r="Z57" i="47"/>
  <c r="AF57" i="47" s="1"/>
  <c r="AO57" i="47" s="1"/>
  <c r="Z58" i="97"/>
  <c r="AE58" i="97" s="1"/>
  <c r="AE53" i="45"/>
  <c r="AG53" i="45"/>
  <c r="AP53" i="45" s="1"/>
  <c r="AF53" i="45"/>
  <c r="AO53" i="45" s="1"/>
  <c r="W54" i="45"/>
  <c r="AE50" i="91"/>
  <c r="AG50" i="91"/>
  <c r="AP50" i="91" s="1"/>
  <c r="AF50" i="91"/>
  <c r="AO50" i="91" s="1"/>
  <c r="W51" i="91"/>
  <c r="AE57" i="47"/>
  <c r="W58" i="47"/>
  <c r="AG57" i="47"/>
  <c r="AP57" i="47" s="1"/>
  <c r="AG58" i="97"/>
  <c r="AP58" i="97" s="1"/>
  <c r="AF60" i="93"/>
  <c r="AO60" i="93" s="1"/>
  <c r="AG60" i="93"/>
  <c r="AP60" i="93" s="1"/>
  <c r="W61" i="93"/>
  <c r="AE60" i="93"/>
  <c r="AF56" i="101"/>
  <c r="AO56" i="101" s="1"/>
  <c r="AE56" i="101"/>
  <c r="AG56" i="101"/>
  <c r="AP56" i="101" s="1"/>
  <c r="W57" i="101"/>
  <c r="AH52" i="41"/>
  <c r="AQ52" i="41" s="1"/>
  <c r="AR57" i="97"/>
  <c r="AR50" i="16"/>
  <c r="AR42" i="98"/>
  <c r="AH48" i="85"/>
  <c r="AQ48" i="85" s="1"/>
  <c r="Y52" i="51"/>
  <c r="X52" i="51"/>
  <c r="Z52" i="51" s="1"/>
  <c r="Y54" i="92"/>
  <c r="X54" i="92"/>
  <c r="AI56" i="15"/>
  <c r="AN56" i="15"/>
  <c r="AR47" i="85"/>
  <c r="AI48" i="10"/>
  <c r="AN48" i="10"/>
  <c r="AH55" i="104"/>
  <c r="AQ55" i="104" s="1"/>
  <c r="AI49" i="103"/>
  <c r="AN49" i="103"/>
  <c r="Y56" i="96"/>
  <c r="X56" i="96"/>
  <c r="Y52" i="49"/>
  <c r="X52" i="49"/>
  <c r="AI45" i="82"/>
  <c r="AR45" i="82" s="1"/>
  <c r="AN45" i="82"/>
  <c r="Y45" i="90"/>
  <c r="X45" i="90"/>
  <c r="AR57" i="105"/>
  <c r="Y51" i="11"/>
  <c r="X51" i="11"/>
  <c r="AI47" i="87"/>
  <c r="AN47" i="87"/>
  <c r="AI53" i="92"/>
  <c r="AN53" i="92"/>
  <c r="AE47" i="35"/>
  <c r="W48" i="35"/>
  <c r="AF47" i="35"/>
  <c r="AO47" i="35" s="1"/>
  <c r="AG47" i="35"/>
  <c r="AP47" i="35" s="1"/>
  <c r="AR58" i="89"/>
  <c r="AF55" i="104"/>
  <c r="AO55" i="104" s="1"/>
  <c r="AE55" i="104"/>
  <c r="AG55" i="104"/>
  <c r="AP55" i="104" s="1"/>
  <c r="W56" i="104"/>
  <c r="Y55" i="20"/>
  <c r="X55" i="20"/>
  <c r="Y46" i="82"/>
  <c r="X46" i="82"/>
  <c r="AF45" i="102"/>
  <c r="AO45" i="102" s="1"/>
  <c r="W46" i="102"/>
  <c r="AG45" i="102"/>
  <c r="AP45" i="102" s="1"/>
  <c r="AE45" i="102"/>
  <c r="AI46" i="55"/>
  <c r="AR46" i="55" s="1"/>
  <c r="AN46" i="55"/>
  <c r="AI44" i="90"/>
  <c r="AN44" i="90"/>
  <c r="AH59" i="89"/>
  <c r="AQ59" i="89" s="1"/>
  <c r="X50" i="43"/>
  <c r="Y50" i="43"/>
  <c r="AR48" i="18"/>
  <c r="AI50" i="11"/>
  <c r="AN50" i="11"/>
  <c r="AR56" i="47"/>
  <c r="AR55" i="101"/>
  <c r="AH51" i="16"/>
  <c r="AQ51" i="16" s="1"/>
  <c r="AH49" i="18"/>
  <c r="AQ49" i="18" s="1"/>
  <c r="AR59" i="93"/>
  <c r="AI51" i="95"/>
  <c r="AN51" i="95"/>
  <c r="AI46" i="48"/>
  <c r="AN46" i="48"/>
  <c r="AH54" i="13"/>
  <c r="AQ54" i="13" s="1"/>
  <c r="Y60" i="46"/>
  <c r="X60" i="46"/>
  <c r="Z60" i="46" s="1"/>
  <c r="AI54" i="20"/>
  <c r="AN54" i="20"/>
  <c r="AI45" i="94"/>
  <c r="AN45" i="94"/>
  <c r="Y47" i="55"/>
  <c r="X47" i="55"/>
  <c r="W56" i="88"/>
  <c r="AF55" i="88"/>
  <c r="AO55" i="88" s="1"/>
  <c r="AE55" i="88"/>
  <c r="AG55" i="88"/>
  <c r="AP55" i="88" s="1"/>
  <c r="AI49" i="43"/>
  <c r="AN49" i="43"/>
  <c r="AI51" i="51"/>
  <c r="AN51" i="51"/>
  <c r="AH46" i="42"/>
  <c r="AQ46" i="42" s="1"/>
  <c r="AR47" i="50"/>
  <c r="AE51" i="16"/>
  <c r="AF51" i="16"/>
  <c r="AO51" i="16" s="1"/>
  <c r="AG51" i="16"/>
  <c r="AP51" i="16" s="1"/>
  <c r="W52" i="16"/>
  <c r="AG49" i="18"/>
  <c r="AP49" i="18" s="1"/>
  <c r="AF49" i="18"/>
  <c r="AO49" i="18" s="1"/>
  <c r="AE49" i="18"/>
  <c r="W50" i="18"/>
  <c r="Y49" i="10"/>
  <c r="X49" i="10"/>
  <c r="Y47" i="48"/>
  <c r="X47" i="48"/>
  <c r="AG54" i="13"/>
  <c r="AP54" i="13" s="1"/>
  <c r="AE54" i="13"/>
  <c r="AF54" i="13"/>
  <c r="AO54" i="13" s="1"/>
  <c r="W55" i="13"/>
  <c r="AR52" i="45"/>
  <c r="Y46" i="94"/>
  <c r="X46" i="94"/>
  <c r="X56" i="44"/>
  <c r="Z56" i="44" s="1"/>
  <c r="Y56" i="44"/>
  <c r="AR56" i="100"/>
  <c r="AH56" i="54"/>
  <c r="AQ56" i="54" s="1"/>
  <c r="W49" i="85"/>
  <c r="AG48" i="85"/>
  <c r="AP48" i="85" s="1"/>
  <c r="AF48" i="85"/>
  <c r="AO48" i="85" s="1"/>
  <c r="AE48" i="85"/>
  <c r="Z52" i="41"/>
  <c r="W54" i="53"/>
  <c r="AE53" i="53"/>
  <c r="AF53" i="53"/>
  <c r="AO53" i="53" s="1"/>
  <c r="AG53" i="53"/>
  <c r="AP53" i="53" s="1"/>
  <c r="Z56" i="54"/>
  <c r="AH48" i="50"/>
  <c r="AQ48" i="50" s="1"/>
  <c r="AR49" i="91"/>
  <c r="AF59" i="89"/>
  <c r="AO59" i="89" s="1"/>
  <c r="AE59" i="89"/>
  <c r="AN59" i="89" s="1"/>
  <c r="W60" i="89"/>
  <c r="AG59" i="89"/>
  <c r="AH58" i="105"/>
  <c r="AQ58" i="105" s="1"/>
  <c r="Z48" i="50"/>
  <c r="AH57" i="100"/>
  <c r="AQ57" i="100" s="1"/>
  <c r="AG54" i="84"/>
  <c r="AP54" i="84" s="1"/>
  <c r="AE54" i="84"/>
  <c r="AF54" i="84"/>
  <c r="AO54" i="84" s="1"/>
  <c r="W55" i="84"/>
  <c r="AR54" i="104"/>
  <c r="Y58" i="86"/>
  <c r="X58" i="86"/>
  <c r="Y48" i="87"/>
  <c r="X48" i="87"/>
  <c r="Z46" i="42"/>
  <c r="AI57" i="32"/>
  <c r="AN57" i="32"/>
  <c r="X57" i="15"/>
  <c r="Y57" i="15"/>
  <c r="AF57" i="52"/>
  <c r="AO57" i="52" s="1"/>
  <c r="W58" i="52"/>
  <c r="AG57" i="52"/>
  <c r="AP57" i="52" s="1"/>
  <c r="AE57" i="52"/>
  <c r="X52" i="95"/>
  <c r="Y52" i="95"/>
  <c r="AI47" i="83"/>
  <c r="AN47" i="83"/>
  <c r="Z43" i="98"/>
  <c r="AI59" i="46"/>
  <c r="AN59" i="46"/>
  <c r="AI55" i="44"/>
  <c r="AN55" i="44"/>
  <c r="Y49" i="99"/>
  <c r="X49" i="99"/>
  <c r="Z49" i="99" s="1"/>
  <c r="AR53" i="13"/>
  <c r="AH53" i="45"/>
  <c r="AQ53" i="45" s="1"/>
  <c r="AH57" i="47"/>
  <c r="AQ57" i="47" s="1"/>
  <c r="W59" i="105"/>
  <c r="AE58" i="105"/>
  <c r="AG58" i="105"/>
  <c r="AP58" i="105" s="1"/>
  <c r="AF58" i="105"/>
  <c r="AO58" i="105" s="1"/>
  <c r="AR51" i="41"/>
  <c r="W58" i="100"/>
  <c r="AG57" i="100"/>
  <c r="AP57" i="100" s="1"/>
  <c r="AE57" i="100"/>
  <c r="AF57" i="100"/>
  <c r="AO57" i="100" s="1"/>
  <c r="AH58" i="97"/>
  <c r="AQ58" i="97" s="1"/>
  <c r="AI57" i="86"/>
  <c r="AN57" i="86"/>
  <c r="AH60" i="93"/>
  <c r="AQ60" i="93" s="1"/>
  <c r="Y58" i="32"/>
  <c r="X58" i="32"/>
  <c r="AH56" i="101"/>
  <c r="AQ56" i="101" s="1"/>
  <c r="AH50" i="91"/>
  <c r="AQ50" i="91" s="1"/>
  <c r="AR45" i="42"/>
  <c r="X48" i="83"/>
  <c r="Y48" i="83"/>
  <c r="Z48" i="83"/>
  <c r="AH43" i="98"/>
  <c r="AQ43" i="98" s="1"/>
  <c r="Y50" i="103"/>
  <c r="X50" i="103"/>
  <c r="Z50" i="103" s="1"/>
  <c r="AR55" i="54"/>
  <c r="AI55" i="96"/>
  <c r="AN55" i="96"/>
  <c r="AI51" i="49"/>
  <c r="AN51" i="49"/>
  <c r="AI48" i="99"/>
  <c r="AN48" i="99"/>
  <c r="Z49" i="10" l="1"/>
  <c r="Z50" i="43"/>
  <c r="W59" i="97"/>
  <c r="AF58" i="97"/>
  <c r="AO58" i="97" s="1"/>
  <c r="Z57" i="15"/>
  <c r="AG57" i="15" s="1"/>
  <c r="AP57" i="15" s="1"/>
  <c r="Z46" i="82"/>
  <c r="AG46" i="82" s="1"/>
  <c r="AP46" i="82" s="1"/>
  <c r="W47" i="82"/>
  <c r="AF46" i="82"/>
  <c r="AO46" i="82" s="1"/>
  <c r="W50" i="99"/>
  <c r="AG49" i="99"/>
  <c r="AP49" i="99" s="1"/>
  <c r="AF49" i="99"/>
  <c r="AO49" i="99" s="1"/>
  <c r="AE49" i="99"/>
  <c r="AG48" i="50"/>
  <c r="AP48" i="50" s="1"/>
  <c r="W49" i="50"/>
  <c r="AF48" i="50"/>
  <c r="AO48" i="50" s="1"/>
  <c r="AE48" i="50"/>
  <c r="AF52" i="51"/>
  <c r="AO52" i="51" s="1"/>
  <c r="AG52" i="51"/>
  <c r="AP52" i="51" s="1"/>
  <c r="W53" i="51"/>
  <c r="AE52" i="51"/>
  <c r="AI60" i="93"/>
  <c r="AN60" i="93"/>
  <c r="AR57" i="86"/>
  <c r="AR59" i="46"/>
  <c r="AI59" i="89"/>
  <c r="AP59" i="89"/>
  <c r="AF56" i="44"/>
  <c r="AO56" i="44" s="1"/>
  <c r="W57" i="44"/>
  <c r="AE56" i="44"/>
  <c r="AG56" i="44"/>
  <c r="AP56" i="44" s="1"/>
  <c r="AI55" i="88"/>
  <c r="AN55" i="88"/>
  <c r="AG50" i="43"/>
  <c r="AP50" i="43" s="1"/>
  <c r="W51" i="43"/>
  <c r="AE50" i="43"/>
  <c r="AF50" i="43"/>
  <c r="AO50" i="43" s="1"/>
  <c r="Y56" i="104"/>
  <c r="X56" i="104"/>
  <c r="AR53" i="92"/>
  <c r="AR56" i="15"/>
  <c r="Y57" i="101"/>
  <c r="X57" i="101"/>
  <c r="Z57" i="101" s="1"/>
  <c r="Y61" i="93"/>
  <c r="X61" i="93"/>
  <c r="Z61" i="93" s="1"/>
  <c r="AI57" i="47"/>
  <c r="AN57" i="47"/>
  <c r="AR51" i="49"/>
  <c r="W50" i="10"/>
  <c r="AG49" i="10"/>
  <c r="AP49" i="10" s="1"/>
  <c r="AF49" i="10"/>
  <c r="AO49" i="10" s="1"/>
  <c r="AE49" i="10"/>
  <c r="W61" i="46"/>
  <c r="AG60" i="46"/>
  <c r="AP60" i="46" s="1"/>
  <c r="AE60" i="46"/>
  <c r="AF60" i="46"/>
  <c r="AO60" i="46" s="1"/>
  <c r="AF43" i="98"/>
  <c r="AO43" i="98" s="1"/>
  <c r="W44" i="98"/>
  <c r="AG43" i="98"/>
  <c r="AP43" i="98" s="1"/>
  <c r="AE43" i="98"/>
  <c r="AI57" i="52"/>
  <c r="AN57" i="52"/>
  <c r="AH57" i="15"/>
  <c r="AQ57" i="15" s="1"/>
  <c r="Y60" i="89"/>
  <c r="X60" i="89"/>
  <c r="AI48" i="85"/>
  <c r="AN48" i="85"/>
  <c r="AH47" i="48"/>
  <c r="AQ47" i="48" s="1"/>
  <c r="Y52" i="16"/>
  <c r="X52" i="16"/>
  <c r="Z52" i="16" s="1"/>
  <c r="AR51" i="51"/>
  <c r="AR45" i="94"/>
  <c r="AR46" i="48"/>
  <c r="AI45" i="102"/>
  <c r="AN45" i="102"/>
  <c r="Z52" i="49"/>
  <c r="AH52" i="49"/>
  <c r="AQ52" i="49" s="1"/>
  <c r="AR49" i="103"/>
  <c r="AH54" i="92"/>
  <c r="AQ54" i="92" s="1"/>
  <c r="Y54" i="45"/>
  <c r="X54" i="45"/>
  <c r="Z54" i="45" s="1"/>
  <c r="AH48" i="87"/>
  <c r="AQ48" i="87" s="1"/>
  <c r="AE56" i="54"/>
  <c r="AG56" i="54"/>
  <c r="AP56" i="54" s="1"/>
  <c r="AF56" i="54"/>
  <c r="AO56" i="54" s="1"/>
  <c r="W57" i="54"/>
  <c r="AE48" i="83"/>
  <c r="AF48" i="83"/>
  <c r="AO48" i="83" s="1"/>
  <c r="AG48" i="83"/>
  <c r="AP48" i="83" s="1"/>
  <c r="W49" i="83"/>
  <c r="AH49" i="99"/>
  <c r="AQ49" i="99" s="1"/>
  <c r="AI57" i="100"/>
  <c r="AN57" i="100"/>
  <c r="AH58" i="86"/>
  <c r="AQ58" i="86" s="1"/>
  <c r="Y55" i="84"/>
  <c r="X55" i="84"/>
  <c r="Z55" i="84" s="1"/>
  <c r="AH56" i="44"/>
  <c r="AQ56" i="44" s="1"/>
  <c r="Z47" i="48"/>
  <c r="Y50" i="18"/>
  <c r="X50" i="18"/>
  <c r="Y56" i="88"/>
  <c r="X56" i="88"/>
  <c r="AH50" i="43"/>
  <c r="AQ50" i="43" s="1"/>
  <c r="AH55" i="20"/>
  <c r="AQ55" i="20" s="1"/>
  <c r="AI55" i="104"/>
  <c r="AN55" i="104"/>
  <c r="AR47" i="87"/>
  <c r="AH45" i="90"/>
  <c r="AQ45" i="90" s="1"/>
  <c r="AR48" i="10"/>
  <c r="Z54" i="92"/>
  <c r="AI56" i="101"/>
  <c r="AN56" i="101"/>
  <c r="X51" i="91"/>
  <c r="Y51" i="91"/>
  <c r="W51" i="103"/>
  <c r="AG50" i="103"/>
  <c r="AP50" i="103" s="1"/>
  <c r="AE50" i="103"/>
  <c r="AF50" i="103"/>
  <c r="AO50" i="103" s="1"/>
  <c r="AH52" i="95"/>
  <c r="AQ52" i="95" s="1"/>
  <c r="AG52" i="41"/>
  <c r="AP52" i="41" s="1"/>
  <c r="W53" i="41"/>
  <c r="AE52" i="41"/>
  <c r="AF52" i="41"/>
  <c r="AO52" i="41" s="1"/>
  <c r="AH46" i="82"/>
  <c r="AQ46" i="82" s="1"/>
  <c r="AI50" i="91"/>
  <c r="AN50" i="91"/>
  <c r="Z48" i="87"/>
  <c r="AR55" i="96"/>
  <c r="AR48" i="99"/>
  <c r="AR47" i="83"/>
  <c r="Y58" i="52"/>
  <c r="X58" i="52"/>
  <c r="AR57" i="32"/>
  <c r="Z58" i="86"/>
  <c r="AI53" i="53"/>
  <c r="AN53" i="53"/>
  <c r="AH46" i="94"/>
  <c r="AQ46" i="94" s="1"/>
  <c r="Y55" i="13"/>
  <c r="X55" i="13"/>
  <c r="AI49" i="18"/>
  <c r="AR49" i="18" s="1"/>
  <c r="AN49" i="18"/>
  <c r="AR49" i="43"/>
  <c r="AH47" i="55"/>
  <c r="AQ47" i="55" s="1"/>
  <c r="AR54" i="20"/>
  <c r="AR51" i="95"/>
  <c r="AR50" i="11"/>
  <c r="AR44" i="90"/>
  <c r="Y46" i="102"/>
  <c r="X46" i="102"/>
  <c r="Z55" i="20"/>
  <c r="Y48" i="35"/>
  <c r="X48" i="35"/>
  <c r="Z48" i="35" s="1"/>
  <c r="AH51" i="11"/>
  <c r="AQ51" i="11" s="1"/>
  <c r="Z45" i="90"/>
  <c r="AH56" i="96"/>
  <c r="AQ56" i="96" s="1"/>
  <c r="Y59" i="105"/>
  <c r="X59" i="105"/>
  <c r="AI54" i="13"/>
  <c r="AN54" i="13"/>
  <c r="Y59" i="97"/>
  <c r="X59" i="97"/>
  <c r="Z59" i="97" s="1"/>
  <c r="AH48" i="83"/>
  <c r="AQ48" i="83" s="1"/>
  <c r="AH58" i="32"/>
  <c r="AQ58" i="32" s="1"/>
  <c r="AH50" i="103"/>
  <c r="AQ50" i="103" s="1"/>
  <c r="Z58" i="32"/>
  <c r="Y58" i="100"/>
  <c r="X58" i="100"/>
  <c r="AI58" i="105"/>
  <c r="AN58" i="105"/>
  <c r="AR55" i="44"/>
  <c r="Z52" i="95"/>
  <c r="AF46" i="42"/>
  <c r="AO46" i="42" s="1"/>
  <c r="W47" i="42"/>
  <c r="AG46" i="42"/>
  <c r="AP46" i="42" s="1"/>
  <c r="AE46" i="42"/>
  <c r="AI54" i="84"/>
  <c r="AN54" i="84"/>
  <c r="Y54" i="53"/>
  <c r="X54" i="53"/>
  <c r="Y49" i="85"/>
  <c r="X49" i="85"/>
  <c r="Z46" i="94"/>
  <c r="AH49" i="10"/>
  <c r="AQ49" i="10" s="1"/>
  <c r="AI51" i="16"/>
  <c r="AN51" i="16"/>
  <c r="Z47" i="55"/>
  <c r="AH60" i="46"/>
  <c r="AQ60" i="46" s="1"/>
  <c r="AI47" i="35"/>
  <c r="AN47" i="35"/>
  <c r="Z51" i="11"/>
  <c r="Z56" i="96"/>
  <c r="AH52" i="51"/>
  <c r="AQ52" i="51" s="1"/>
  <c r="AI58" i="97"/>
  <c r="AN58" i="97"/>
  <c r="Y58" i="47"/>
  <c r="X58" i="47"/>
  <c r="AI53" i="45"/>
  <c r="AN53" i="45"/>
  <c r="Z58" i="52" l="1"/>
  <c r="Z51" i="91"/>
  <c r="W58" i="15"/>
  <c r="AE57" i="15"/>
  <c r="AF57" i="15"/>
  <c r="AO57" i="15" s="1"/>
  <c r="AE46" i="82"/>
  <c r="Z56" i="88"/>
  <c r="Z58" i="47"/>
  <c r="Z56" i="104"/>
  <c r="AE56" i="104" s="1"/>
  <c r="Z54" i="53"/>
  <c r="AE54" i="53" s="1"/>
  <c r="Z55" i="13"/>
  <c r="AG55" i="13" s="1"/>
  <c r="AP55" i="13" s="1"/>
  <c r="W57" i="88"/>
  <c r="AG56" i="88"/>
  <c r="AP56" i="88" s="1"/>
  <c r="AF56" i="88"/>
  <c r="AO56" i="88" s="1"/>
  <c r="AE56" i="88"/>
  <c r="AF56" i="104"/>
  <c r="AO56" i="104" s="1"/>
  <c r="W57" i="104"/>
  <c r="AF48" i="35"/>
  <c r="AO48" i="35" s="1"/>
  <c r="W49" i="35"/>
  <c r="AE48" i="35"/>
  <c r="AG48" i="35"/>
  <c r="AP48" i="35" s="1"/>
  <c r="W59" i="47"/>
  <c r="AF58" i="47"/>
  <c r="AO58" i="47" s="1"/>
  <c r="AG58" i="47"/>
  <c r="AP58" i="47" s="1"/>
  <c r="AE58" i="47"/>
  <c r="AF54" i="53"/>
  <c r="AO54" i="53" s="1"/>
  <c r="AG54" i="53"/>
  <c r="AP54" i="53" s="1"/>
  <c r="W55" i="53"/>
  <c r="AE58" i="52"/>
  <c r="AF58" i="52"/>
  <c r="AO58" i="52" s="1"/>
  <c r="AG58" i="52"/>
  <c r="AP58" i="52" s="1"/>
  <c r="W59" i="52"/>
  <c r="W52" i="91"/>
  <c r="AG51" i="91"/>
  <c r="AP51" i="91" s="1"/>
  <c r="AE51" i="91"/>
  <c r="AF51" i="91"/>
  <c r="AO51" i="91" s="1"/>
  <c r="AE59" i="97"/>
  <c r="AF59" i="97"/>
  <c r="AO59" i="97" s="1"/>
  <c r="W60" i="97"/>
  <c r="AG59" i="97"/>
  <c r="AP59" i="97" s="1"/>
  <c r="AI49" i="10"/>
  <c r="AN49" i="10"/>
  <c r="AI56" i="44"/>
  <c r="AN56" i="44"/>
  <c r="AR47" i="35"/>
  <c r="AE47" i="55"/>
  <c r="AN47" i="55" s="1"/>
  <c r="AG47" i="55"/>
  <c r="AP47" i="55" s="1"/>
  <c r="W48" i="55"/>
  <c r="AF47" i="55"/>
  <c r="AH54" i="53"/>
  <c r="AQ54" i="53" s="1"/>
  <c r="AI46" i="42"/>
  <c r="AN46" i="42"/>
  <c r="AE58" i="32"/>
  <c r="AF58" i="32"/>
  <c r="AO58" i="32" s="1"/>
  <c r="AG58" i="32"/>
  <c r="AP58" i="32" s="1"/>
  <c r="W59" i="32"/>
  <c r="AH58" i="52"/>
  <c r="AQ58" i="52" s="1"/>
  <c r="AR56" i="101"/>
  <c r="AR55" i="104"/>
  <c r="AR57" i="47"/>
  <c r="X57" i="44"/>
  <c r="Y57" i="44"/>
  <c r="Z57" i="44" s="1"/>
  <c r="Y53" i="51"/>
  <c r="Z53" i="51" s="1"/>
  <c r="X53" i="51"/>
  <c r="Y49" i="50"/>
  <c r="X49" i="50"/>
  <c r="Y50" i="99"/>
  <c r="Z50" i="99"/>
  <c r="X50" i="99"/>
  <c r="AI50" i="103"/>
  <c r="AN50" i="103"/>
  <c r="AG54" i="45"/>
  <c r="AP54" i="45" s="1"/>
  <c r="AE54" i="45"/>
  <c r="W55" i="45"/>
  <c r="AF54" i="45"/>
  <c r="AO54" i="45" s="1"/>
  <c r="AG52" i="16"/>
  <c r="AP52" i="16" s="1"/>
  <c r="W53" i="16"/>
  <c r="AF52" i="16"/>
  <c r="AO52" i="16" s="1"/>
  <c r="AE52" i="16"/>
  <c r="W58" i="101"/>
  <c r="AF57" i="101"/>
  <c r="AO57" i="101" s="1"/>
  <c r="AE57" i="101"/>
  <c r="AG57" i="101"/>
  <c r="AP57" i="101" s="1"/>
  <c r="AI52" i="41"/>
  <c r="AR52" i="41" s="1"/>
  <c r="AN52" i="41"/>
  <c r="Y51" i="103"/>
  <c r="X51" i="103"/>
  <c r="AF54" i="92"/>
  <c r="AO54" i="92" s="1"/>
  <c r="AE54" i="92"/>
  <c r="AG54" i="92"/>
  <c r="AP54" i="92" s="1"/>
  <c r="W55" i="92"/>
  <c r="AR57" i="100"/>
  <c r="Y57" i="54"/>
  <c r="X57" i="54"/>
  <c r="Z57" i="54" s="1"/>
  <c r="AE52" i="49"/>
  <c r="AG52" i="49"/>
  <c r="AP52" i="49" s="1"/>
  <c r="W53" i="49"/>
  <c r="AF52" i="49"/>
  <c r="AO52" i="49" s="1"/>
  <c r="AR48" i="85"/>
  <c r="AI43" i="98"/>
  <c r="AN43" i="98"/>
  <c r="AI60" i="46"/>
  <c r="AN60" i="46"/>
  <c r="AH61" i="93"/>
  <c r="AQ61" i="93" s="1"/>
  <c r="Y58" i="15"/>
  <c r="X58" i="15"/>
  <c r="AR50" i="91"/>
  <c r="AH56" i="104"/>
  <c r="AQ56" i="104" s="1"/>
  <c r="AI52" i="51"/>
  <c r="AN52" i="51"/>
  <c r="AR51" i="16"/>
  <c r="AF46" i="94"/>
  <c r="AO46" i="94" s="1"/>
  <c r="AG46" i="94"/>
  <c r="AP46" i="94" s="1"/>
  <c r="W47" i="94"/>
  <c r="AE46" i="94"/>
  <c r="Y47" i="42"/>
  <c r="X47" i="42"/>
  <c r="AR58" i="105"/>
  <c r="AR54" i="13"/>
  <c r="AE55" i="20"/>
  <c r="AF55" i="20"/>
  <c r="AO55" i="20" s="1"/>
  <c r="W56" i="20"/>
  <c r="AG55" i="20"/>
  <c r="AP55" i="20" s="1"/>
  <c r="AR53" i="53"/>
  <c r="Y53" i="41"/>
  <c r="X53" i="41"/>
  <c r="Z50" i="18"/>
  <c r="AH50" i="18"/>
  <c r="AQ50" i="18" s="1"/>
  <c r="Y49" i="83"/>
  <c r="X49" i="83"/>
  <c r="AH60" i="89"/>
  <c r="AQ60" i="89" s="1"/>
  <c r="Y50" i="10"/>
  <c r="X50" i="10"/>
  <c r="W62" i="93"/>
  <c r="AF61" i="93"/>
  <c r="AO61" i="93" s="1"/>
  <c r="AE61" i="93"/>
  <c r="AG61" i="93"/>
  <c r="AP61" i="93" s="1"/>
  <c r="AR55" i="88"/>
  <c r="AI46" i="82"/>
  <c r="AN46" i="82"/>
  <c r="AI57" i="15"/>
  <c r="AN57" i="15"/>
  <c r="AH58" i="47"/>
  <c r="AQ58" i="47" s="1"/>
  <c r="AH56" i="88"/>
  <c r="AQ56" i="88" s="1"/>
  <c r="W56" i="84"/>
  <c r="AF55" i="84"/>
  <c r="AO55" i="84" s="1"/>
  <c r="AE55" i="84"/>
  <c r="AG55" i="84"/>
  <c r="AP55" i="84" s="1"/>
  <c r="AI48" i="83"/>
  <c r="AN48" i="83"/>
  <c r="Y51" i="43"/>
  <c r="X51" i="43"/>
  <c r="Z51" i="43" s="1"/>
  <c r="AR58" i="97"/>
  <c r="AF56" i="96"/>
  <c r="AO56" i="96" s="1"/>
  <c r="W57" i="96"/>
  <c r="AG56" i="96"/>
  <c r="AP56" i="96" s="1"/>
  <c r="AE56" i="96"/>
  <c r="AH49" i="85"/>
  <c r="AQ49" i="85" s="1"/>
  <c r="AH58" i="100"/>
  <c r="AQ58" i="100" s="1"/>
  <c r="AH59" i="105"/>
  <c r="AQ59" i="105" s="1"/>
  <c r="AH46" i="102"/>
  <c r="AQ46" i="102" s="1"/>
  <c r="AE58" i="86"/>
  <c r="W59" i="86"/>
  <c r="AF58" i="86"/>
  <c r="AO58" i="86" s="1"/>
  <c r="AG58" i="86"/>
  <c r="AP58" i="86" s="1"/>
  <c r="W49" i="87"/>
  <c r="AG48" i="87"/>
  <c r="AP48" i="87" s="1"/>
  <c r="AF48" i="87"/>
  <c r="AO48" i="87" s="1"/>
  <c r="AE48" i="87"/>
  <c r="AR45" i="102"/>
  <c r="Z60" i="89"/>
  <c r="Y44" i="98"/>
  <c r="X44" i="98"/>
  <c r="Y61" i="46"/>
  <c r="Z61" i="46" s="1"/>
  <c r="X61" i="46"/>
  <c r="AR59" i="89"/>
  <c r="AR60" i="93"/>
  <c r="AI49" i="99"/>
  <c r="AN49" i="99"/>
  <c r="W46" i="90"/>
  <c r="AG45" i="90"/>
  <c r="AP45" i="90" s="1"/>
  <c r="AF45" i="90"/>
  <c r="AO45" i="90" s="1"/>
  <c r="AE45" i="90"/>
  <c r="AH48" i="35"/>
  <c r="AQ48" i="35" s="1"/>
  <c r="AH55" i="13"/>
  <c r="AQ55" i="13" s="1"/>
  <c r="AR57" i="52"/>
  <c r="AR53" i="45"/>
  <c r="W52" i="11"/>
  <c r="AE51" i="11"/>
  <c r="AF51" i="11"/>
  <c r="AO51" i="11" s="1"/>
  <c r="AG51" i="11"/>
  <c r="AP51" i="11" s="1"/>
  <c r="Z49" i="85"/>
  <c r="AR54" i="84"/>
  <c r="W53" i="95"/>
  <c r="AF52" i="95"/>
  <c r="AO52" i="95" s="1"/>
  <c r="AG52" i="95"/>
  <c r="AP52" i="95" s="1"/>
  <c r="AE52" i="95"/>
  <c r="Z58" i="100"/>
  <c r="AH59" i="97"/>
  <c r="AQ59" i="97" s="1"/>
  <c r="Z59" i="105"/>
  <c r="Z46" i="102"/>
  <c r="AH51" i="91"/>
  <c r="AQ51" i="91" s="1"/>
  <c r="AG47" i="48"/>
  <c r="AP47" i="48" s="1"/>
  <c r="W48" i="48"/>
  <c r="AF47" i="48"/>
  <c r="AO47" i="48" s="1"/>
  <c r="AE47" i="48"/>
  <c r="AH55" i="84"/>
  <c r="AQ55" i="84" s="1"/>
  <c r="AI56" i="54"/>
  <c r="AN56" i="54"/>
  <c r="AH54" i="45"/>
  <c r="AQ54" i="45" s="1"/>
  <c r="AH52" i="16"/>
  <c r="AQ52" i="16" s="1"/>
  <c r="AH57" i="101"/>
  <c r="AQ57" i="101" s="1"/>
  <c r="AI50" i="43"/>
  <c r="AN50" i="43"/>
  <c r="AI48" i="50"/>
  <c r="AN48" i="50"/>
  <c r="Y47" i="82"/>
  <c r="X47" i="82"/>
  <c r="AG56" i="104" l="1"/>
  <c r="AP56" i="104" s="1"/>
  <c r="Z53" i="41"/>
  <c r="Z50" i="10"/>
  <c r="W51" i="10" s="1"/>
  <c r="W56" i="13"/>
  <c r="AE55" i="13"/>
  <c r="AF55" i="13"/>
  <c r="AO55" i="13" s="1"/>
  <c r="W62" i="46"/>
  <c r="AG61" i="46"/>
  <c r="AP61" i="46" s="1"/>
  <c r="AE61" i="46"/>
  <c r="AF61" i="46"/>
  <c r="AO61" i="46" s="1"/>
  <c r="AF50" i="10"/>
  <c r="AO50" i="10" s="1"/>
  <c r="AE50" i="10"/>
  <c r="W52" i="43"/>
  <c r="AE51" i="43"/>
  <c r="AF51" i="43"/>
  <c r="AO51" i="43" s="1"/>
  <c r="AG51" i="43"/>
  <c r="AP51" i="43" s="1"/>
  <c r="AI52" i="16"/>
  <c r="AN52" i="16"/>
  <c r="AI47" i="48"/>
  <c r="AN47" i="48"/>
  <c r="AI52" i="95"/>
  <c r="AN52" i="95"/>
  <c r="AF49" i="85"/>
  <c r="AO49" i="85" s="1"/>
  <c r="AE49" i="85"/>
  <c r="W50" i="85"/>
  <c r="AG49" i="85"/>
  <c r="AP49" i="85" s="1"/>
  <c r="Y46" i="90"/>
  <c r="X46" i="90"/>
  <c r="AF60" i="89"/>
  <c r="AO60" i="89" s="1"/>
  <c r="AG60" i="89"/>
  <c r="AP60" i="89" s="1"/>
  <c r="AE60" i="89"/>
  <c r="W61" i="89"/>
  <c r="AI58" i="86"/>
  <c r="AN58" i="86"/>
  <c r="Y57" i="96"/>
  <c r="X57" i="96"/>
  <c r="AH47" i="42"/>
  <c r="AQ47" i="42" s="1"/>
  <c r="AR43" i="98"/>
  <c r="AH51" i="103"/>
  <c r="AQ51" i="103" s="1"/>
  <c r="AI54" i="45"/>
  <c r="AN54" i="45"/>
  <c r="AI59" i="97"/>
  <c r="AN59" i="97"/>
  <c r="Y55" i="53"/>
  <c r="X55" i="53"/>
  <c r="Y49" i="35"/>
  <c r="X49" i="35"/>
  <c r="AI56" i="104"/>
  <c r="AN56" i="104"/>
  <c r="Y59" i="86"/>
  <c r="X59" i="86"/>
  <c r="Z59" i="86" s="1"/>
  <c r="Y47" i="94"/>
  <c r="X47" i="94"/>
  <c r="AH47" i="82"/>
  <c r="AQ47" i="82" s="1"/>
  <c r="AR50" i="43"/>
  <c r="AH61" i="46"/>
  <c r="AQ61" i="46" s="1"/>
  <c r="Y49" i="87"/>
  <c r="X49" i="87"/>
  <c r="Y56" i="84"/>
  <c r="X56" i="84"/>
  <c r="Z56" i="84" s="1"/>
  <c r="AR57" i="15"/>
  <c r="AH49" i="83"/>
  <c r="AQ49" i="83" s="1"/>
  <c r="AI55" i="20"/>
  <c r="AN55" i="20"/>
  <c r="Z47" i="42"/>
  <c r="AH58" i="15"/>
  <c r="AQ58" i="15" s="1"/>
  <c r="AI52" i="49"/>
  <c r="AN52" i="49"/>
  <c r="Z51" i="103"/>
  <c r="AI57" i="101"/>
  <c r="AN57" i="101"/>
  <c r="Y53" i="16"/>
  <c r="X53" i="16"/>
  <c r="AH49" i="50"/>
  <c r="AQ49" i="50" s="1"/>
  <c r="AE57" i="44"/>
  <c r="W58" i="44"/>
  <c r="AG57" i="44"/>
  <c r="AP57" i="44" s="1"/>
  <c r="AF57" i="44"/>
  <c r="AO57" i="44" s="1"/>
  <c r="AI58" i="32"/>
  <c r="AR58" i="32" s="1"/>
  <c r="AN58" i="32"/>
  <c r="AR49" i="10"/>
  <c r="Y59" i="52"/>
  <c r="X59" i="52"/>
  <c r="AI55" i="13"/>
  <c r="AN55" i="13"/>
  <c r="AR52" i="51"/>
  <c r="Y53" i="49"/>
  <c r="X53" i="49"/>
  <c r="AI58" i="47"/>
  <c r="AN58" i="47"/>
  <c r="Y48" i="48"/>
  <c r="X48" i="48"/>
  <c r="Z48" i="48" s="1"/>
  <c r="AR49" i="99"/>
  <c r="AR48" i="83"/>
  <c r="AI61" i="93"/>
  <c r="AN61" i="93"/>
  <c r="Z49" i="83"/>
  <c r="Z58" i="15"/>
  <c r="AH57" i="54"/>
  <c r="AQ57" i="54" s="1"/>
  <c r="Y55" i="92"/>
  <c r="X55" i="92"/>
  <c r="Z49" i="50"/>
  <c r="Y59" i="47"/>
  <c r="X59" i="47"/>
  <c r="AI56" i="88"/>
  <c r="AN56" i="88"/>
  <c r="AR56" i="54"/>
  <c r="Y52" i="11"/>
  <c r="X52" i="11"/>
  <c r="AH50" i="10"/>
  <c r="AQ50" i="10" s="1"/>
  <c r="Y56" i="20"/>
  <c r="X56" i="20"/>
  <c r="AI48" i="35"/>
  <c r="AN48" i="35"/>
  <c r="Z47" i="82"/>
  <c r="AG46" i="102"/>
  <c r="AP46" i="102" s="1"/>
  <c r="AF46" i="102"/>
  <c r="AO46" i="102" s="1"/>
  <c r="AE46" i="102"/>
  <c r="W47" i="102"/>
  <c r="Y53" i="95"/>
  <c r="X53" i="95"/>
  <c r="AI45" i="90"/>
  <c r="AN45" i="90"/>
  <c r="AR46" i="82"/>
  <c r="AE50" i="18"/>
  <c r="AG50" i="18"/>
  <c r="AP50" i="18" s="1"/>
  <c r="AF50" i="18"/>
  <c r="AO50" i="18" s="1"/>
  <c r="W51" i="18"/>
  <c r="AG57" i="54"/>
  <c r="AP57" i="54" s="1"/>
  <c r="W58" i="54"/>
  <c r="AE57" i="54"/>
  <c r="AF57" i="54"/>
  <c r="AO57" i="54" s="1"/>
  <c r="Y58" i="101"/>
  <c r="X58" i="101"/>
  <c r="AR50" i="103"/>
  <c r="AH57" i="44"/>
  <c r="AQ57" i="44" s="1"/>
  <c r="AR46" i="42"/>
  <c r="AI51" i="91"/>
  <c r="AN51" i="91"/>
  <c r="AI54" i="53"/>
  <c r="AN54" i="53"/>
  <c r="Y57" i="104"/>
  <c r="X57" i="104"/>
  <c r="AI55" i="84"/>
  <c r="AN55" i="84"/>
  <c r="W54" i="41"/>
  <c r="AF53" i="41"/>
  <c r="AO53" i="41" s="1"/>
  <c r="AE53" i="41"/>
  <c r="AG53" i="41"/>
  <c r="AP53" i="41" s="1"/>
  <c r="X55" i="45"/>
  <c r="Y55" i="45"/>
  <c r="W51" i="99"/>
  <c r="AG50" i="99"/>
  <c r="AP50" i="99" s="1"/>
  <c r="AF50" i="99"/>
  <c r="AO50" i="99" s="1"/>
  <c r="AE50" i="99"/>
  <c r="AE53" i="51"/>
  <c r="AN53" i="51" s="1"/>
  <c r="AG53" i="51"/>
  <c r="AP53" i="51" s="1"/>
  <c r="W54" i="51"/>
  <c r="AF53" i="51"/>
  <c r="Y48" i="55"/>
  <c r="X48" i="55"/>
  <c r="AR56" i="44"/>
  <c r="Y52" i="91"/>
  <c r="X52" i="91"/>
  <c r="Y57" i="88"/>
  <c r="X57" i="88"/>
  <c r="AR48" i="50"/>
  <c r="W60" i="105"/>
  <c r="AG59" i="105"/>
  <c r="AP59" i="105" s="1"/>
  <c r="AE59" i="105"/>
  <c r="AF59" i="105"/>
  <c r="AO59" i="105" s="1"/>
  <c r="AF58" i="100"/>
  <c r="AO58" i="100" s="1"/>
  <c r="AE58" i="100"/>
  <c r="W59" i="100"/>
  <c r="AG58" i="100"/>
  <c r="AP58" i="100" s="1"/>
  <c r="AI51" i="11"/>
  <c r="AN51" i="11"/>
  <c r="Z44" i="98"/>
  <c r="AH44" i="98"/>
  <c r="AQ44" i="98" s="1"/>
  <c r="AI48" i="87"/>
  <c r="AN48" i="87"/>
  <c r="AI56" i="96"/>
  <c r="AN56" i="96"/>
  <c r="AH51" i="43"/>
  <c r="AQ51" i="43" s="1"/>
  <c r="Y62" i="93"/>
  <c r="X62" i="93"/>
  <c r="AH53" i="41"/>
  <c r="AQ53" i="41" s="1"/>
  <c r="AI46" i="94"/>
  <c r="AN46" i="94"/>
  <c r="AR60" i="46"/>
  <c r="AI54" i="92"/>
  <c r="AN54" i="92"/>
  <c r="AH50" i="99"/>
  <c r="AQ50" i="99" s="1"/>
  <c r="AH53" i="51"/>
  <c r="AQ53" i="51" s="1"/>
  <c r="Y59" i="32"/>
  <c r="X59" i="32"/>
  <c r="AI47" i="55"/>
  <c r="AO47" i="55"/>
  <c r="Y60" i="97"/>
  <c r="X60" i="97"/>
  <c r="AI58" i="52"/>
  <c r="AN58" i="52"/>
  <c r="Y56" i="13"/>
  <c r="X56" i="13"/>
  <c r="Z53" i="49" l="1"/>
  <c r="Z55" i="53"/>
  <c r="Z55" i="45"/>
  <c r="AG55" i="45" s="1"/>
  <c r="AP55" i="45" s="1"/>
  <c r="Z52" i="11"/>
  <c r="AF52" i="11" s="1"/>
  <c r="AO52" i="11" s="1"/>
  <c r="AG50" i="10"/>
  <c r="AP50" i="10" s="1"/>
  <c r="Z59" i="52"/>
  <c r="Z49" i="35"/>
  <c r="Z60" i="97"/>
  <c r="Z58" i="101"/>
  <c r="AE58" i="101" s="1"/>
  <c r="Z59" i="47"/>
  <c r="Z49" i="87"/>
  <c r="AG49" i="87" s="1"/>
  <c r="AP49" i="87" s="1"/>
  <c r="Z56" i="13"/>
  <c r="AG56" i="13" s="1"/>
  <c r="AP56" i="13" s="1"/>
  <c r="Z48" i="55"/>
  <c r="AF48" i="55" s="1"/>
  <c r="AO48" i="55" s="1"/>
  <c r="Z59" i="32"/>
  <c r="AG48" i="55"/>
  <c r="AP48" i="55" s="1"/>
  <c r="W56" i="53"/>
  <c r="AE55" i="53"/>
  <c r="AG55" i="53"/>
  <c r="AP55" i="53" s="1"/>
  <c r="AF55" i="53"/>
  <c r="AO55" i="53" s="1"/>
  <c r="AF55" i="45"/>
  <c r="AO55" i="45" s="1"/>
  <c r="W56" i="45"/>
  <c r="AE55" i="45"/>
  <c r="AG52" i="11"/>
  <c r="AP52" i="11" s="1"/>
  <c r="W53" i="11"/>
  <c r="AF59" i="86"/>
  <c r="AO59" i="86" s="1"/>
  <c r="AE59" i="86"/>
  <c r="AG59" i="86"/>
  <c r="AP59" i="86" s="1"/>
  <c r="W60" i="86"/>
  <c r="AE56" i="13"/>
  <c r="W57" i="13"/>
  <c r="W60" i="32"/>
  <c r="AG59" i="32"/>
  <c r="AP59" i="32" s="1"/>
  <c r="AE59" i="32"/>
  <c r="AN59" i="32" s="1"/>
  <c r="AF59" i="32"/>
  <c r="AE53" i="49"/>
  <c r="AG53" i="49"/>
  <c r="AP53" i="49" s="1"/>
  <c r="AF53" i="49"/>
  <c r="AO53" i="49" s="1"/>
  <c r="W54" i="49"/>
  <c r="AF60" i="97"/>
  <c r="AO60" i="97" s="1"/>
  <c r="AG60" i="97"/>
  <c r="AP60" i="97" s="1"/>
  <c r="W61" i="97"/>
  <c r="AE60" i="97"/>
  <c r="AG58" i="101"/>
  <c r="AP58" i="101" s="1"/>
  <c r="AF58" i="101"/>
  <c r="AO58" i="101" s="1"/>
  <c r="W59" i="101"/>
  <c r="AG59" i="47"/>
  <c r="AP59" i="47" s="1"/>
  <c r="AE59" i="47"/>
  <c r="AF59" i="47"/>
  <c r="AO59" i="47" s="1"/>
  <c r="W60" i="47"/>
  <c r="W50" i="87"/>
  <c r="AF49" i="87"/>
  <c r="AO49" i="87" s="1"/>
  <c r="AE49" i="87"/>
  <c r="AI53" i="41"/>
  <c r="AR53" i="41" s="1"/>
  <c r="AN53" i="41"/>
  <c r="AR45" i="90"/>
  <c r="AH56" i="20"/>
  <c r="AQ56" i="20" s="1"/>
  <c r="AR47" i="48"/>
  <c r="AR48" i="87"/>
  <c r="AF44" i="98"/>
  <c r="AO44" i="98" s="1"/>
  <c r="AE44" i="98"/>
  <c r="AN44" i="98" s="1"/>
  <c r="W45" i="98"/>
  <c r="AG44" i="98"/>
  <c r="AI58" i="100"/>
  <c r="AN58" i="100"/>
  <c r="Y60" i="105"/>
  <c r="X60" i="105"/>
  <c r="AH52" i="91"/>
  <c r="AQ52" i="91" s="1"/>
  <c r="AI57" i="54"/>
  <c r="AN57" i="54"/>
  <c r="AH53" i="95"/>
  <c r="AQ53" i="95" s="1"/>
  <c r="Z56" i="20"/>
  <c r="AH55" i="92"/>
  <c r="AQ55" i="92" s="1"/>
  <c r="AR55" i="20"/>
  <c r="AR58" i="86"/>
  <c r="AH46" i="90"/>
  <c r="AQ46" i="90" s="1"/>
  <c r="AI49" i="85"/>
  <c r="AN49" i="85"/>
  <c r="Y52" i="43"/>
  <c r="X52" i="43"/>
  <c r="AE49" i="50"/>
  <c r="W50" i="50"/>
  <c r="AF49" i="50"/>
  <c r="AO49" i="50" s="1"/>
  <c r="AG49" i="50"/>
  <c r="AP49" i="50" s="1"/>
  <c r="AE48" i="48"/>
  <c r="AF48" i="48"/>
  <c r="AO48" i="48" s="1"/>
  <c r="AG48" i="48"/>
  <c r="AP48" i="48" s="1"/>
  <c r="W49" i="48"/>
  <c r="AH49" i="87"/>
  <c r="AQ49" i="87" s="1"/>
  <c r="AH59" i="86"/>
  <c r="AQ59" i="86" s="1"/>
  <c r="AF49" i="35"/>
  <c r="AO49" i="35" s="1"/>
  <c r="AG49" i="35"/>
  <c r="AP49" i="35" s="1"/>
  <c r="W50" i="35"/>
  <c r="AE49" i="35"/>
  <c r="AR59" i="97"/>
  <c r="Y50" i="85"/>
  <c r="X50" i="85"/>
  <c r="Z50" i="85" s="1"/>
  <c r="AI51" i="43"/>
  <c r="AN51" i="43"/>
  <c r="AR58" i="52"/>
  <c r="AH59" i="32"/>
  <c r="AQ59" i="32" s="1"/>
  <c r="AR46" i="94"/>
  <c r="AH62" i="93"/>
  <c r="AQ62" i="93" s="1"/>
  <c r="Z52" i="91"/>
  <c r="Y54" i="41"/>
  <c r="X54" i="41"/>
  <c r="AR54" i="53"/>
  <c r="AH58" i="101"/>
  <c r="AQ58" i="101" s="1"/>
  <c r="Y58" i="54"/>
  <c r="Z58" i="54" s="1"/>
  <c r="X58" i="54"/>
  <c r="AI50" i="18"/>
  <c r="AN50" i="18"/>
  <c r="Z53" i="95"/>
  <c r="AH52" i="11"/>
  <c r="AQ52" i="11" s="1"/>
  <c r="AR56" i="88"/>
  <c r="Z55" i="92"/>
  <c r="AR57" i="101"/>
  <c r="AH55" i="53"/>
  <c r="AQ55" i="53" s="1"/>
  <c r="AR54" i="45"/>
  <c r="Z46" i="90"/>
  <c r="AR52" i="16"/>
  <c r="Y59" i="100"/>
  <c r="X59" i="100"/>
  <c r="Y51" i="99"/>
  <c r="X51" i="99"/>
  <c r="Z51" i="99" s="1"/>
  <c r="AR61" i="93"/>
  <c r="AE59" i="52"/>
  <c r="AN59" i="52" s="1"/>
  <c r="AF59" i="52"/>
  <c r="AO59" i="52" s="1"/>
  <c r="W60" i="52"/>
  <c r="AG59" i="52"/>
  <c r="AR47" i="55"/>
  <c r="AH60" i="97"/>
  <c r="AQ60" i="97" s="1"/>
  <c r="Z62" i="93"/>
  <c r="AR51" i="11"/>
  <c r="AI50" i="99"/>
  <c r="AN50" i="99"/>
  <c r="AH55" i="45"/>
  <c r="AQ55" i="45" s="1"/>
  <c r="AF47" i="82"/>
  <c r="AO47" i="82" s="1"/>
  <c r="AG47" i="82"/>
  <c r="AP47" i="82" s="1"/>
  <c r="W48" i="82"/>
  <c r="AE47" i="82"/>
  <c r="AH59" i="47"/>
  <c r="AQ59" i="47" s="1"/>
  <c r="W59" i="15"/>
  <c r="AG58" i="15"/>
  <c r="AP58" i="15" s="1"/>
  <c r="AF58" i="15"/>
  <c r="AO58" i="15" s="1"/>
  <c r="AE58" i="15"/>
  <c r="AR58" i="47"/>
  <c r="Y58" i="44"/>
  <c r="Z58" i="44" s="1"/>
  <c r="X58" i="44"/>
  <c r="AF51" i="103"/>
  <c r="AO51" i="103" s="1"/>
  <c r="AE51" i="103"/>
  <c r="W52" i="103"/>
  <c r="AG51" i="103"/>
  <c r="AP51" i="103" s="1"/>
  <c r="AH56" i="84"/>
  <c r="AQ56" i="84" s="1"/>
  <c r="AH47" i="94"/>
  <c r="AQ47" i="94" s="1"/>
  <c r="AH57" i="96"/>
  <c r="AQ57" i="96" s="1"/>
  <c r="Y61" i="89"/>
  <c r="X61" i="89"/>
  <c r="AI61" i="46"/>
  <c r="AN61" i="46"/>
  <c r="AH48" i="55"/>
  <c r="AQ48" i="55" s="1"/>
  <c r="AI46" i="102"/>
  <c r="AN46" i="102"/>
  <c r="AH56" i="13"/>
  <c r="AQ56" i="13" s="1"/>
  <c r="AR54" i="92"/>
  <c r="AH57" i="88"/>
  <c r="AQ57" i="88" s="1"/>
  <c r="AI53" i="51"/>
  <c r="AO53" i="51"/>
  <c r="AR55" i="84"/>
  <c r="AR51" i="91"/>
  <c r="AF49" i="83"/>
  <c r="AO49" i="83" s="1"/>
  <c r="W50" i="83"/>
  <c r="AG49" i="83"/>
  <c r="AP49" i="83" s="1"/>
  <c r="AE49" i="83"/>
  <c r="AH53" i="49"/>
  <c r="AQ53" i="49" s="1"/>
  <c r="AR55" i="13"/>
  <c r="AI57" i="44"/>
  <c r="AN57" i="44"/>
  <c r="AH53" i="16"/>
  <c r="AQ53" i="16" s="1"/>
  <c r="W57" i="84"/>
  <c r="AG56" i="84"/>
  <c r="AP56" i="84" s="1"/>
  <c r="AE56" i="84"/>
  <c r="AF56" i="84"/>
  <c r="AO56" i="84" s="1"/>
  <c r="Z47" i="94"/>
  <c r="AR56" i="104"/>
  <c r="Z57" i="96"/>
  <c r="AI60" i="89"/>
  <c r="AN60" i="89"/>
  <c r="AR52" i="95"/>
  <c r="Y51" i="10"/>
  <c r="X51" i="10"/>
  <c r="AR56" i="96"/>
  <c r="AI59" i="105"/>
  <c r="AN59" i="105"/>
  <c r="Z57" i="88"/>
  <c r="Y54" i="51"/>
  <c r="X54" i="51"/>
  <c r="Z57" i="104"/>
  <c r="AH57" i="104"/>
  <c r="AQ57" i="104" s="1"/>
  <c r="X51" i="18"/>
  <c r="Y51" i="18"/>
  <c r="Y47" i="102"/>
  <c r="X47" i="102"/>
  <c r="AR48" i="35"/>
  <c r="AH48" i="48"/>
  <c r="AQ48" i="48" s="1"/>
  <c r="AH59" i="52"/>
  <c r="AQ59" i="52" s="1"/>
  <c r="Z53" i="16"/>
  <c r="AR52" i="49"/>
  <c r="AG47" i="42"/>
  <c r="AP47" i="42" s="1"/>
  <c r="W48" i="42"/>
  <c r="AF47" i="42"/>
  <c r="AO47" i="42" s="1"/>
  <c r="AE47" i="42"/>
  <c r="AH49" i="35"/>
  <c r="AQ49" i="35" s="1"/>
  <c r="AI50" i="10"/>
  <c r="AN50" i="10"/>
  <c r="Y62" i="46"/>
  <c r="X62" i="46"/>
  <c r="Z61" i="89" l="1"/>
  <c r="AF56" i="13"/>
  <c r="AO56" i="13" s="1"/>
  <c r="AE52" i="11"/>
  <c r="Z52" i="43"/>
  <c r="AE48" i="55"/>
  <c r="W49" i="55"/>
  <c r="Z62" i="46"/>
  <c r="AG62" i="46" s="1"/>
  <c r="AP62" i="46" s="1"/>
  <c r="W63" i="46"/>
  <c r="W52" i="99"/>
  <c r="AF51" i="99"/>
  <c r="AO51" i="99" s="1"/>
  <c r="AG51" i="99"/>
  <c r="AP51" i="99" s="1"/>
  <c r="AE51" i="99"/>
  <c r="W59" i="44"/>
  <c r="AG58" i="44"/>
  <c r="AP58" i="44" s="1"/>
  <c r="AE58" i="44"/>
  <c r="AF58" i="44"/>
  <c r="AO58" i="44" s="1"/>
  <c r="Y60" i="47"/>
  <c r="Z60" i="47" s="1"/>
  <c r="X60" i="47"/>
  <c r="Y59" i="101"/>
  <c r="X59" i="101"/>
  <c r="AI53" i="49"/>
  <c r="AN53" i="49"/>
  <c r="Y60" i="86"/>
  <c r="Z60" i="86" s="1"/>
  <c r="X60" i="86"/>
  <c r="AR53" i="51"/>
  <c r="Y52" i="103"/>
  <c r="X52" i="103"/>
  <c r="Y59" i="15"/>
  <c r="X59" i="15"/>
  <c r="Y60" i="52"/>
  <c r="X60" i="52"/>
  <c r="Z60" i="52" s="1"/>
  <c r="AR57" i="54"/>
  <c r="AH60" i="105"/>
  <c r="AQ60" i="105" s="1"/>
  <c r="AI44" i="98"/>
  <c r="AR44" i="98" s="1"/>
  <c r="AP44" i="98"/>
  <c r="AI49" i="87"/>
  <c r="AN49" i="87"/>
  <c r="AI51" i="103"/>
  <c r="AR51" i="103" s="1"/>
  <c r="AN51" i="103"/>
  <c r="AI47" i="82"/>
  <c r="AN47" i="82"/>
  <c r="AG46" i="90"/>
  <c r="AP46" i="90" s="1"/>
  <c r="AF46" i="90"/>
  <c r="AO46" i="90" s="1"/>
  <c r="AE46" i="90"/>
  <c r="W47" i="90"/>
  <c r="AF53" i="95"/>
  <c r="AO53" i="95" s="1"/>
  <c r="AE53" i="95"/>
  <c r="AG53" i="95"/>
  <c r="AP53" i="95" s="1"/>
  <c r="W54" i="95"/>
  <c r="Y49" i="48"/>
  <c r="Z49" i="48"/>
  <c r="X49" i="48"/>
  <c r="Z60" i="105"/>
  <c r="Y45" i="98"/>
  <c r="X45" i="98"/>
  <c r="Z45" i="98" s="1"/>
  <c r="AI59" i="47"/>
  <c r="AN59" i="47"/>
  <c r="AI59" i="32"/>
  <c r="AO59" i="32"/>
  <c r="Y57" i="13"/>
  <c r="X57" i="13"/>
  <c r="AI59" i="86"/>
  <c r="AR59" i="86" s="1"/>
  <c r="AN59" i="86"/>
  <c r="AI47" i="42"/>
  <c r="AN47" i="42"/>
  <c r="Y50" i="83"/>
  <c r="X50" i="83"/>
  <c r="Z50" i="83" s="1"/>
  <c r="AR50" i="99"/>
  <c r="AG52" i="91"/>
  <c r="AP52" i="91" s="1"/>
  <c r="AF52" i="91"/>
  <c r="AO52" i="91" s="1"/>
  <c r="AE52" i="91"/>
  <c r="W53" i="91"/>
  <c r="W51" i="85"/>
  <c r="AG50" i="85"/>
  <c r="AP50" i="85" s="1"/>
  <c r="AF50" i="85"/>
  <c r="AO50" i="85" s="1"/>
  <c r="AE50" i="85"/>
  <c r="X50" i="35"/>
  <c r="Y50" i="35"/>
  <c r="AE52" i="43"/>
  <c r="AG52" i="43"/>
  <c r="AP52" i="43" s="1"/>
  <c r="W53" i="43"/>
  <c r="AF52" i="43"/>
  <c r="AO52" i="43" s="1"/>
  <c r="AI52" i="11"/>
  <c r="AN52" i="11"/>
  <c r="AH47" i="102"/>
  <c r="AQ47" i="102" s="1"/>
  <c r="AH54" i="51"/>
  <c r="AQ54" i="51" s="1"/>
  <c r="AR57" i="44"/>
  <c r="AH51" i="10"/>
  <c r="AQ51" i="10" s="1"/>
  <c r="AR60" i="89"/>
  <c r="AR46" i="102"/>
  <c r="Y48" i="82"/>
  <c r="X48" i="82"/>
  <c r="W63" i="93"/>
  <c r="AG62" i="93"/>
  <c r="AP62" i="93" s="1"/>
  <c r="AF62" i="93"/>
  <c r="AO62" i="93" s="1"/>
  <c r="AE62" i="93"/>
  <c r="AH59" i="100"/>
  <c r="AQ59" i="100" s="1"/>
  <c r="AH54" i="41"/>
  <c r="AQ54" i="41" s="1"/>
  <c r="Y50" i="50"/>
  <c r="X50" i="50"/>
  <c r="AR49" i="85"/>
  <c r="Y54" i="49"/>
  <c r="X54" i="49"/>
  <c r="AI56" i="13"/>
  <c r="AN56" i="13"/>
  <c r="AI48" i="55"/>
  <c r="AN48" i="55"/>
  <c r="AH51" i="18"/>
  <c r="AQ51" i="18" s="1"/>
  <c r="AR59" i="105"/>
  <c r="W59" i="54"/>
  <c r="AG58" i="54"/>
  <c r="AP58" i="54" s="1"/>
  <c r="AE58" i="54"/>
  <c r="AF58" i="54"/>
  <c r="AO58" i="54" s="1"/>
  <c r="W48" i="94"/>
  <c r="AG47" i="94"/>
  <c r="AP47" i="94" s="1"/>
  <c r="AE47" i="94"/>
  <c r="AF47" i="94"/>
  <c r="AO47" i="94" s="1"/>
  <c r="Y48" i="42"/>
  <c r="X48" i="42"/>
  <c r="Z47" i="102"/>
  <c r="Z54" i="51"/>
  <c r="Z51" i="18"/>
  <c r="AF57" i="88"/>
  <c r="AO57" i="88" s="1"/>
  <c r="AE57" i="88"/>
  <c r="W58" i="88"/>
  <c r="AG57" i="88"/>
  <c r="AP57" i="88" s="1"/>
  <c r="Z51" i="10"/>
  <c r="AE57" i="96"/>
  <c r="AN57" i="96" s="1"/>
  <c r="AF57" i="96"/>
  <c r="AO57" i="96" s="1"/>
  <c r="W58" i="96"/>
  <c r="AG57" i="96"/>
  <c r="AI56" i="84"/>
  <c r="AN56" i="84"/>
  <c r="AI49" i="83"/>
  <c r="AN49" i="83"/>
  <c r="AR61" i="46"/>
  <c r="AH58" i="44"/>
  <c r="AQ58" i="44" s="1"/>
  <c r="AI58" i="15"/>
  <c r="AN58" i="15"/>
  <c r="Z59" i="100"/>
  <c r="AR50" i="18"/>
  <c r="Z54" i="41"/>
  <c r="AR51" i="43"/>
  <c r="AI49" i="50"/>
  <c r="AN49" i="50"/>
  <c r="Y50" i="87"/>
  <c r="X50" i="87"/>
  <c r="AI60" i="97"/>
  <c r="AN60" i="97"/>
  <c r="AI55" i="45"/>
  <c r="AN55" i="45"/>
  <c r="X49" i="55"/>
  <c r="Y49" i="55"/>
  <c r="Z49" i="55" s="1"/>
  <c r="AF53" i="16"/>
  <c r="AO53" i="16" s="1"/>
  <c r="W54" i="16"/>
  <c r="AG53" i="16"/>
  <c r="AP53" i="16" s="1"/>
  <c r="AE53" i="16"/>
  <c r="AG57" i="104"/>
  <c r="AP57" i="104" s="1"/>
  <c r="AF57" i="104"/>
  <c r="AO57" i="104" s="1"/>
  <c r="AE57" i="104"/>
  <c r="W58" i="104"/>
  <c r="Y57" i="84"/>
  <c r="X57" i="84"/>
  <c r="AG61" i="89"/>
  <c r="AP61" i="89" s="1"/>
  <c r="AF61" i="89"/>
  <c r="AO61" i="89" s="1"/>
  <c r="AE61" i="89"/>
  <c r="W62" i="89"/>
  <c r="AI59" i="52"/>
  <c r="AP59" i="52"/>
  <c r="AH51" i="99"/>
  <c r="AQ51" i="99" s="1"/>
  <c r="AF55" i="92"/>
  <c r="AO55" i="92" s="1"/>
  <c r="W56" i="92"/>
  <c r="AG55" i="92"/>
  <c r="AP55" i="92" s="1"/>
  <c r="AE55" i="92"/>
  <c r="AG56" i="20"/>
  <c r="AP56" i="20" s="1"/>
  <c r="AE56" i="20"/>
  <c r="AF56" i="20"/>
  <c r="AO56" i="20" s="1"/>
  <c r="W57" i="20"/>
  <c r="Y56" i="53"/>
  <c r="X56" i="53"/>
  <c r="Z56" i="53" s="1"/>
  <c r="AH62" i="46"/>
  <c r="AQ62" i="46" s="1"/>
  <c r="AR50" i="10"/>
  <c r="AH61" i="89"/>
  <c r="AQ61" i="89" s="1"/>
  <c r="AH58" i="54"/>
  <c r="AQ58" i="54" s="1"/>
  <c r="AH50" i="85"/>
  <c r="AQ50" i="85" s="1"/>
  <c r="AI49" i="35"/>
  <c r="AN49" i="35"/>
  <c r="AI48" i="48"/>
  <c r="AN48" i="48"/>
  <c r="AH52" i="43"/>
  <c r="AQ52" i="43" s="1"/>
  <c r="AR58" i="100"/>
  <c r="AI58" i="101"/>
  <c r="AN58" i="101"/>
  <c r="Y61" i="97"/>
  <c r="Z61" i="97"/>
  <c r="X61" i="97"/>
  <c r="Y60" i="32"/>
  <c r="X60" i="32"/>
  <c r="Y53" i="11"/>
  <c r="X53" i="11"/>
  <c r="Z53" i="11" s="1"/>
  <c r="Y56" i="45"/>
  <c r="X56" i="45"/>
  <c r="AI55" i="53"/>
  <c r="AN55" i="53"/>
  <c r="Z50" i="50" l="1"/>
  <c r="Z48" i="82"/>
  <c r="AF62" i="46"/>
  <c r="AO62" i="46" s="1"/>
  <c r="Z56" i="45"/>
  <c r="AG56" i="45" s="1"/>
  <c r="AP56" i="45" s="1"/>
  <c r="Z48" i="42"/>
  <c r="AE48" i="42" s="1"/>
  <c r="AE62" i="46"/>
  <c r="Z60" i="32"/>
  <c r="Z54" i="49"/>
  <c r="AG54" i="49" s="1"/>
  <c r="AP54" i="49" s="1"/>
  <c r="AE49" i="55"/>
  <c r="W50" i="55"/>
  <c r="AF49" i="55"/>
  <c r="AO49" i="55" s="1"/>
  <c r="AG49" i="55"/>
  <c r="AP49" i="55" s="1"/>
  <c r="W61" i="32"/>
  <c r="AG60" i="32"/>
  <c r="AP60" i="32" s="1"/>
  <c r="AF60" i="32"/>
  <c r="AO60" i="32" s="1"/>
  <c r="AE60" i="32"/>
  <c r="W57" i="45"/>
  <c r="AE56" i="45"/>
  <c r="AE54" i="49"/>
  <c r="W55" i="49"/>
  <c r="AF54" i="49"/>
  <c r="AO54" i="49" s="1"/>
  <c r="W49" i="42"/>
  <c r="AG48" i="42"/>
  <c r="AP48" i="42" s="1"/>
  <c r="AH57" i="84"/>
  <c r="AQ57" i="84" s="1"/>
  <c r="AR58" i="101"/>
  <c r="AG53" i="11"/>
  <c r="AP53" i="11" s="1"/>
  <c r="AE53" i="11"/>
  <c r="W54" i="11"/>
  <c r="AF53" i="11"/>
  <c r="AO53" i="11" s="1"/>
  <c r="W62" i="97"/>
  <c r="AG61" i="97"/>
  <c r="AP61" i="97" s="1"/>
  <c r="AF61" i="97"/>
  <c r="AO61" i="97" s="1"/>
  <c r="AE61" i="97"/>
  <c r="AR48" i="48"/>
  <c r="AR55" i="53"/>
  <c r="AH56" i="53"/>
  <c r="AQ56" i="53" s="1"/>
  <c r="AI56" i="20"/>
  <c r="AN56" i="20"/>
  <c r="AI57" i="104"/>
  <c r="AN57" i="104"/>
  <c r="Y54" i="16"/>
  <c r="X54" i="16"/>
  <c r="AR55" i="45"/>
  <c r="AR49" i="83"/>
  <c r="AI57" i="88"/>
  <c r="AN57" i="88"/>
  <c r="Y48" i="94"/>
  <c r="X48" i="94"/>
  <c r="AI62" i="93"/>
  <c r="AN62" i="93"/>
  <c r="Y51" i="85"/>
  <c r="X51" i="85"/>
  <c r="AR47" i="42"/>
  <c r="Y54" i="95"/>
  <c r="X54" i="95"/>
  <c r="Z54" i="95" s="1"/>
  <c r="AI46" i="90"/>
  <c r="AN46" i="90"/>
  <c r="AH60" i="52"/>
  <c r="AQ60" i="52" s="1"/>
  <c r="Z52" i="103"/>
  <c r="AH52" i="103"/>
  <c r="AQ52" i="103" s="1"/>
  <c r="AH60" i="47"/>
  <c r="AQ60" i="47" s="1"/>
  <c r="Y52" i="99"/>
  <c r="X52" i="99"/>
  <c r="AH56" i="45"/>
  <c r="AQ56" i="45" s="1"/>
  <c r="AR49" i="35"/>
  <c r="AF56" i="53"/>
  <c r="AO56" i="53" s="1"/>
  <c r="AE56" i="53"/>
  <c r="AN56" i="53" s="1"/>
  <c r="AG56" i="53"/>
  <c r="W57" i="53"/>
  <c r="W61" i="105"/>
  <c r="AG60" i="105"/>
  <c r="AP60" i="105" s="1"/>
  <c r="AF60" i="105"/>
  <c r="AO60" i="105" s="1"/>
  <c r="AE60" i="105"/>
  <c r="AG60" i="52"/>
  <c r="AP60" i="52" s="1"/>
  <c r="W61" i="52"/>
  <c r="AE60" i="52"/>
  <c r="AF60" i="52"/>
  <c r="AO60" i="52" s="1"/>
  <c r="Y59" i="44"/>
  <c r="X59" i="44"/>
  <c r="Z59" i="44" s="1"/>
  <c r="Z57" i="84"/>
  <c r="AR60" i="97"/>
  <c r="AR56" i="84"/>
  <c r="AF51" i="10"/>
  <c r="AO51" i="10" s="1"/>
  <c r="AE51" i="10"/>
  <c r="W52" i="10"/>
  <c r="AG51" i="10"/>
  <c r="AP51" i="10" s="1"/>
  <c r="AE51" i="18"/>
  <c r="W52" i="18"/>
  <c r="AG51" i="18"/>
  <c r="AP51" i="18" s="1"/>
  <c r="AF51" i="18"/>
  <c r="AO51" i="18" s="1"/>
  <c r="AR48" i="55"/>
  <c r="Y53" i="43"/>
  <c r="X53" i="43"/>
  <c r="Y53" i="91"/>
  <c r="X53" i="91"/>
  <c r="AH50" i="83"/>
  <c r="AQ50" i="83" s="1"/>
  <c r="AH49" i="48"/>
  <c r="AQ49" i="48" s="1"/>
  <c r="AI53" i="95"/>
  <c r="AN53" i="95"/>
  <c r="AR49" i="87"/>
  <c r="AR53" i="49"/>
  <c r="AR59" i="52"/>
  <c r="AR49" i="50"/>
  <c r="AH50" i="35"/>
  <c r="AQ50" i="35" s="1"/>
  <c r="AI55" i="92"/>
  <c r="AN55" i="92"/>
  <c r="AH50" i="87"/>
  <c r="AQ50" i="87" s="1"/>
  <c r="AR58" i="15"/>
  <c r="AE54" i="51"/>
  <c r="W55" i="51"/>
  <c r="AF54" i="51"/>
  <c r="AO54" i="51" s="1"/>
  <c r="AG54" i="51"/>
  <c r="AP54" i="51" s="1"/>
  <c r="AI58" i="54"/>
  <c r="AN58" i="54"/>
  <c r="Y63" i="93"/>
  <c r="X63" i="93"/>
  <c r="AI50" i="85"/>
  <c r="AN50" i="85"/>
  <c r="AI52" i="91"/>
  <c r="AN52" i="91"/>
  <c r="W51" i="83"/>
  <c r="AG50" i="83"/>
  <c r="AP50" i="83" s="1"/>
  <c r="AE50" i="83"/>
  <c r="AF50" i="83"/>
  <c r="AO50" i="83" s="1"/>
  <c r="AH57" i="13"/>
  <c r="AQ57" i="13" s="1"/>
  <c r="AR59" i="47"/>
  <c r="AF49" i="48"/>
  <c r="AO49" i="48" s="1"/>
  <c r="AG49" i="48"/>
  <c r="AP49" i="48" s="1"/>
  <c r="AE49" i="48"/>
  <c r="W50" i="48"/>
  <c r="AH59" i="15"/>
  <c r="AQ59" i="15" s="1"/>
  <c r="AH59" i="101"/>
  <c r="AQ59" i="101" s="1"/>
  <c r="AI51" i="99"/>
  <c r="AN51" i="99"/>
  <c r="Y63" i="46"/>
  <c r="X63" i="46"/>
  <c r="Y62" i="89"/>
  <c r="Z62" i="89" s="1"/>
  <c r="X62" i="89"/>
  <c r="AH53" i="11"/>
  <c r="AQ53" i="11" s="1"/>
  <c r="AH61" i="97"/>
  <c r="AQ61" i="97" s="1"/>
  <c r="Y57" i="20"/>
  <c r="X57" i="20"/>
  <c r="AI61" i="89"/>
  <c r="AN61" i="89"/>
  <c r="AI53" i="16"/>
  <c r="AN53" i="16"/>
  <c r="AH49" i="55"/>
  <c r="AQ49" i="55" s="1"/>
  <c r="Z50" i="87"/>
  <c r="AE54" i="41"/>
  <c r="AN54" i="41" s="1"/>
  <c r="AF54" i="41"/>
  <c r="AO54" i="41" s="1"/>
  <c r="AG54" i="41"/>
  <c r="W55" i="41"/>
  <c r="AI57" i="96"/>
  <c r="AP57" i="96"/>
  <c r="W48" i="102"/>
  <c r="AF47" i="102"/>
  <c r="AO47" i="102" s="1"/>
  <c r="AG47" i="102"/>
  <c r="AP47" i="102" s="1"/>
  <c r="AE47" i="102"/>
  <c r="AI47" i="94"/>
  <c r="AN47" i="94"/>
  <c r="AR56" i="13"/>
  <c r="AH50" i="50"/>
  <c r="AQ50" i="50" s="1"/>
  <c r="AH48" i="82"/>
  <c r="AQ48" i="82" s="1"/>
  <c r="AI52" i="43"/>
  <c r="AN52" i="43"/>
  <c r="Z57" i="13"/>
  <c r="AH45" i="98"/>
  <c r="AQ45" i="98" s="1"/>
  <c r="AR47" i="82"/>
  <c r="Z59" i="15"/>
  <c r="AH60" i="86"/>
  <c r="AQ60" i="86" s="1"/>
  <c r="Z59" i="101"/>
  <c r="AH60" i="32"/>
  <c r="AQ60" i="32" s="1"/>
  <c r="W60" i="100"/>
  <c r="AE59" i="100"/>
  <c r="AG59" i="100"/>
  <c r="AP59" i="100" s="1"/>
  <c r="AF59" i="100"/>
  <c r="AO59" i="100" s="1"/>
  <c r="AR59" i="32"/>
  <c r="W61" i="47"/>
  <c r="AE60" i="47"/>
  <c r="AF60" i="47"/>
  <c r="AO60" i="47" s="1"/>
  <c r="AG60" i="47"/>
  <c r="AP60" i="47" s="1"/>
  <c r="Y56" i="92"/>
  <c r="X56" i="92"/>
  <c r="X58" i="104"/>
  <c r="Y58" i="104"/>
  <c r="Z58" i="104" s="1"/>
  <c r="Y58" i="96"/>
  <c r="X58" i="96"/>
  <c r="Z58" i="96" s="1"/>
  <c r="Y58" i="88"/>
  <c r="X58" i="88"/>
  <c r="Z58" i="88" s="1"/>
  <c r="AH48" i="42"/>
  <c r="AQ48" i="42" s="1"/>
  <c r="Y59" i="54"/>
  <c r="X59" i="54"/>
  <c r="AH54" i="49"/>
  <c r="AQ54" i="49" s="1"/>
  <c r="AF50" i="50"/>
  <c r="AO50" i="50" s="1"/>
  <c r="AE50" i="50"/>
  <c r="AN50" i="50" s="1"/>
  <c r="AG50" i="50"/>
  <c r="W51" i="50"/>
  <c r="AG48" i="82"/>
  <c r="AP48" i="82" s="1"/>
  <c r="AE48" i="82"/>
  <c r="W49" i="82"/>
  <c r="AF48" i="82"/>
  <c r="AO48" i="82" s="1"/>
  <c r="AR52" i="11"/>
  <c r="Z50" i="35"/>
  <c r="AG45" i="98"/>
  <c r="AP45" i="98" s="1"/>
  <c r="AE45" i="98"/>
  <c r="AF45" i="98"/>
  <c r="AO45" i="98" s="1"/>
  <c r="W46" i="98"/>
  <c r="Y47" i="90"/>
  <c r="X47" i="90"/>
  <c r="W61" i="86"/>
  <c r="AG60" i="86"/>
  <c r="AP60" i="86" s="1"/>
  <c r="AE60" i="86"/>
  <c r="AF60" i="86"/>
  <c r="AO60" i="86" s="1"/>
  <c r="AI58" i="44"/>
  <c r="AN58" i="44"/>
  <c r="AI62" i="46"/>
  <c r="AN62" i="46"/>
  <c r="Z51" i="85" l="1"/>
  <c r="AF48" i="42"/>
  <c r="AO48" i="42" s="1"/>
  <c r="AF56" i="45"/>
  <c r="AO56" i="45" s="1"/>
  <c r="Z56" i="92"/>
  <c r="Z48" i="94"/>
  <c r="W49" i="94" s="1"/>
  <c r="Z54" i="16"/>
  <c r="AF54" i="16" s="1"/>
  <c r="AO54" i="16" s="1"/>
  <c r="AG62" i="89"/>
  <c r="AP62" i="89" s="1"/>
  <c r="AF62" i="89"/>
  <c r="AO62" i="89" s="1"/>
  <c r="AE62" i="89"/>
  <c r="W63" i="89"/>
  <c r="AG58" i="104"/>
  <c r="AP58" i="104" s="1"/>
  <c r="W59" i="104"/>
  <c r="AE58" i="104"/>
  <c r="AF58" i="104"/>
  <c r="AO58" i="104" s="1"/>
  <c r="W55" i="95"/>
  <c r="AG54" i="95"/>
  <c r="AP54" i="95" s="1"/>
  <c r="AF54" i="95"/>
  <c r="AO54" i="95" s="1"/>
  <c r="AE54" i="95"/>
  <c r="AG54" i="16"/>
  <c r="AP54" i="16" s="1"/>
  <c r="AE54" i="16"/>
  <c r="W55" i="16"/>
  <c r="AF57" i="13"/>
  <c r="AO57" i="13" s="1"/>
  <c r="W58" i="13"/>
  <c r="AG57" i="13"/>
  <c r="AP57" i="13" s="1"/>
  <c r="AE57" i="13"/>
  <c r="AI49" i="48"/>
  <c r="AN49" i="48"/>
  <c r="AR62" i="46"/>
  <c r="Y46" i="98"/>
  <c r="X46" i="98"/>
  <c r="AH58" i="88"/>
  <c r="AQ58" i="88" s="1"/>
  <c r="AR57" i="96"/>
  <c r="AG50" i="87"/>
  <c r="AP50" i="87" s="1"/>
  <c r="AF50" i="87"/>
  <c r="AO50" i="87" s="1"/>
  <c r="AE50" i="87"/>
  <c r="W51" i="87"/>
  <c r="AR51" i="99"/>
  <c r="Y50" i="48"/>
  <c r="X50" i="48"/>
  <c r="AR58" i="54"/>
  <c r="AI60" i="105"/>
  <c r="AN60" i="105"/>
  <c r="AI56" i="53"/>
  <c r="AP56" i="53"/>
  <c r="AR46" i="90"/>
  <c r="AH51" i="85"/>
  <c r="AQ51" i="85" s="1"/>
  <c r="AR57" i="104"/>
  <c r="AI56" i="45"/>
  <c r="AN56" i="45"/>
  <c r="Y61" i="32"/>
  <c r="X61" i="32"/>
  <c r="AH53" i="43"/>
  <c r="AQ53" i="43" s="1"/>
  <c r="AR58" i="44"/>
  <c r="AH47" i="90"/>
  <c r="AQ47" i="90" s="1"/>
  <c r="AI45" i="98"/>
  <c r="AN45" i="98"/>
  <c r="AI50" i="50"/>
  <c r="AR50" i="50" s="1"/>
  <c r="AP50" i="50"/>
  <c r="AH58" i="104"/>
  <c r="AQ58" i="104" s="1"/>
  <c r="Y55" i="41"/>
  <c r="X55" i="41"/>
  <c r="AH63" i="46"/>
  <c r="AQ63" i="46" s="1"/>
  <c r="AH63" i="93"/>
  <c r="AQ63" i="93" s="1"/>
  <c r="AR55" i="92"/>
  <c r="Z53" i="43"/>
  <c r="AI51" i="10"/>
  <c r="AN51" i="10"/>
  <c r="W58" i="84"/>
  <c r="AF57" i="84"/>
  <c r="AO57" i="84" s="1"/>
  <c r="AE57" i="84"/>
  <c r="AG57" i="84"/>
  <c r="AP57" i="84" s="1"/>
  <c r="AI60" i="52"/>
  <c r="AR60" i="52" s="1"/>
  <c r="AN60" i="52"/>
  <c r="AH54" i="16"/>
  <c r="AQ54" i="16" s="1"/>
  <c r="AR56" i="20"/>
  <c r="AI53" i="11"/>
  <c r="AN53" i="11"/>
  <c r="AI48" i="42"/>
  <c r="AN48" i="42"/>
  <c r="AI54" i="49"/>
  <c r="AN54" i="49"/>
  <c r="AE58" i="88"/>
  <c r="AF58" i="88"/>
  <c r="AO58" i="88" s="1"/>
  <c r="AG58" i="88"/>
  <c r="AP58" i="88" s="1"/>
  <c r="W59" i="88"/>
  <c r="AI47" i="102"/>
  <c r="AN47" i="102"/>
  <c r="AI50" i="83"/>
  <c r="AN50" i="83"/>
  <c r="AR50" i="85"/>
  <c r="Y52" i="10"/>
  <c r="X52" i="10"/>
  <c r="Y57" i="45"/>
  <c r="X57" i="45"/>
  <c r="Z47" i="90"/>
  <c r="Y49" i="82"/>
  <c r="X49" i="82"/>
  <c r="AH58" i="96"/>
  <c r="AQ58" i="96" s="1"/>
  <c r="AH56" i="92"/>
  <c r="AQ56" i="92" s="1"/>
  <c r="AI60" i="47"/>
  <c r="AN60" i="47"/>
  <c r="AR52" i="43"/>
  <c r="AI54" i="41"/>
  <c r="AP54" i="41"/>
  <c r="AR61" i="89"/>
  <c r="Z63" i="46"/>
  <c r="Y51" i="83"/>
  <c r="X51" i="83"/>
  <c r="Z63" i="93"/>
  <c r="X52" i="18"/>
  <c r="Y52" i="18"/>
  <c r="AH59" i="44"/>
  <c r="AQ59" i="44" s="1"/>
  <c r="Y61" i="52"/>
  <c r="X61" i="52"/>
  <c r="Y61" i="105"/>
  <c r="X61" i="105"/>
  <c r="AR57" i="88"/>
  <c r="Y49" i="42"/>
  <c r="X49" i="42"/>
  <c r="AI60" i="32"/>
  <c r="AN60" i="32"/>
  <c r="AR53" i="16"/>
  <c r="AH54" i="95"/>
  <c r="AQ54" i="95" s="1"/>
  <c r="AI59" i="100"/>
  <c r="AN59" i="100"/>
  <c r="Y48" i="102"/>
  <c r="X48" i="102"/>
  <c r="AH57" i="20"/>
  <c r="AQ57" i="20" s="1"/>
  <c r="Y55" i="51"/>
  <c r="X55" i="51"/>
  <c r="AH53" i="91"/>
  <c r="AQ53" i="91" s="1"/>
  <c r="AI51" i="18"/>
  <c r="AN51" i="18"/>
  <c r="W60" i="44"/>
  <c r="AE59" i="44"/>
  <c r="AG59" i="44"/>
  <c r="AP59" i="44" s="1"/>
  <c r="AF59" i="44"/>
  <c r="AO59" i="44" s="1"/>
  <c r="AH52" i="99"/>
  <c r="AQ52" i="99" s="1"/>
  <c r="AR62" i="93"/>
  <c r="Y62" i="97"/>
  <c r="X62" i="97"/>
  <c r="Y50" i="55"/>
  <c r="X50" i="55"/>
  <c r="Y61" i="86"/>
  <c r="Z61" i="86" s="1"/>
  <c r="X61" i="86"/>
  <c r="Y51" i="50"/>
  <c r="X51" i="50"/>
  <c r="AG51" i="85"/>
  <c r="AP51" i="85" s="1"/>
  <c r="AF51" i="85"/>
  <c r="AO51" i="85" s="1"/>
  <c r="W52" i="85"/>
  <c r="AE51" i="85"/>
  <c r="AI61" i="97"/>
  <c r="AN61" i="97"/>
  <c r="Y54" i="11"/>
  <c r="X54" i="11"/>
  <c r="Y55" i="49"/>
  <c r="X55" i="49"/>
  <c r="AE50" i="35"/>
  <c r="W51" i="35"/>
  <c r="AF50" i="35"/>
  <c r="AO50" i="35" s="1"/>
  <c r="AG50" i="35"/>
  <c r="AP50" i="35" s="1"/>
  <c r="AI48" i="82"/>
  <c r="AN48" i="82"/>
  <c r="AH59" i="54"/>
  <c r="AQ59" i="54" s="1"/>
  <c r="AF58" i="96"/>
  <c r="AO58" i="96" s="1"/>
  <c r="AE58" i="96"/>
  <c r="W59" i="96"/>
  <c r="AG58" i="96"/>
  <c r="AP58" i="96" s="1"/>
  <c r="AF56" i="92"/>
  <c r="AO56" i="92" s="1"/>
  <c r="AE56" i="92"/>
  <c r="W57" i="92"/>
  <c r="AG56" i="92"/>
  <c r="AP56" i="92" s="1"/>
  <c r="Y61" i="47"/>
  <c r="X61" i="47"/>
  <c r="AI60" i="86"/>
  <c r="AN60" i="86"/>
  <c r="Z59" i="54"/>
  <c r="Y60" i="100"/>
  <c r="X60" i="100"/>
  <c r="AE59" i="101"/>
  <c r="AG59" i="101"/>
  <c r="AP59" i="101" s="1"/>
  <c r="W60" i="101"/>
  <c r="AF59" i="101"/>
  <c r="AO59" i="101" s="1"/>
  <c r="W60" i="15"/>
  <c r="AF59" i="15"/>
  <c r="AO59" i="15" s="1"/>
  <c r="AE59" i="15"/>
  <c r="AG59" i="15"/>
  <c r="AP59" i="15" s="1"/>
  <c r="AR47" i="94"/>
  <c r="Z57" i="20"/>
  <c r="AH62" i="89"/>
  <c r="AQ62" i="89" s="1"/>
  <c r="AR52" i="91"/>
  <c r="AI54" i="51"/>
  <c r="AN54" i="51"/>
  <c r="AR53" i="95"/>
  <c r="Z53" i="91"/>
  <c r="Y57" i="53"/>
  <c r="X57" i="53"/>
  <c r="Z52" i="99"/>
  <c r="W53" i="103"/>
  <c r="AG52" i="103"/>
  <c r="AP52" i="103" s="1"/>
  <c r="AE52" i="103"/>
  <c r="AF52" i="103"/>
  <c r="AO52" i="103" s="1"/>
  <c r="AH48" i="94"/>
  <c r="AQ48" i="94" s="1"/>
  <c r="AI49" i="55"/>
  <c r="AN49" i="55"/>
  <c r="AE48" i="94" l="1"/>
  <c r="AF48" i="94"/>
  <c r="AO48" i="94" s="1"/>
  <c r="Z49" i="42"/>
  <c r="Z51" i="83"/>
  <c r="AE51" i="83" s="1"/>
  <c r="Z46" i="98"/>
  <c r="AF46" i="98" s="1"/>
  <c r="AO46" i="98" s="1"/>
  <c r="AG48" i="94"/>
  <c r="AP48" i="94" s="1"/>
  <c r="Z62" i="97"/>
  <c r="Z55" i="51"/>
  <c r="Z52" i="18"/>
  <c r="Z54" i="11"/>
  <c r="AF54" i="11" s="1"/>
  <c r="AO54" i="11" s="1"/>
  <c r="Z61" i="32"/>
  <c r="AE61" i="32" s="1"/>
  <c r="Z61" i="52"/>
  <c r="AG61" i="52" s="1"/>
  <c r="AP61" i="52" s="1"/>
  <c r="Z55" i="41"/>
  <c r="W56" i="41"/>
  <c r="AF55" i="41"/>
  <c r="AO55" i="41" s="1"/>
  <c r="AG55" i="41"/>
  <c r="AP55" i="41" s="1"/>
  <c r="AE55" i="41"/>
  <c r="AF51" i="83"/>
  <c r="AO51" i="83" s="1"/>
  <c r="W52" i="83"/>
  <c r="AE55" i="51"/>
  <c r="AF55" i="51"/>
  <c r="AO55" i="51" s="1"/>
  <c r="AG55" i="51"/>
  <c r="AP55" i="51" s="1"/>
  <c r="W56" i="51"/>
  <c r="AE54" i="11"/>
  <c r="AG54" i="11"/>
  <c r="AP54" i="11" s="1"/>
  <c r="AG53" i="91"/>
  <c r="AP53" i="91" s="1"/>
  <c r="W54" i="91"/>
  <c r="AF53" i="91"/>
  <c r="AO53" i="91" s="1"/>
  <c r="AE53" i="91"/>
  <c r="AG57" i="20"/>
  <c r="AP57" i="20" s="1"/>
  <c r="AE57" i="20"/>
  <c r="W58" i="20"/>
  <c r="AF57" i="20"/>
  <c r="AO57" i="20" s="1"/>
  <c r="AI59" i="101"/>
  <c r="AN59" i="101"/>
  <c r="AR60" i="86"/>
  <c r="Y57" i="92"/>
  <c r="X57" i="92"/>
  <c r="AI58" i="96"/>
  <c r="AN58" i="96"/>
  <c r="Y51" i="35"/>
  <c r="X51" i="35"/>
  <c r="Y52" i="85"/>
  <c r="X52" i="85"/>
  <c r="AH61" i="86"/>
  <c r="AQ61" i="86" s="1"/>
  <c r="AH62" i="97"/>
  <c r="AQ62" i="97" s="1"/>
  <c r="AH48" i="102"/>
  <c r="AQ48" i="102" s="1"/>
  <c r="W53" i="18"/>
  <c r="AE52" i="18"/>
  <c r="AN52" i="18" s="1"/>
  <c r="AF52" i="18"/>
  <c r="AO52" i="18" s="1"/>
  <c r="AG52" i="18"/>
  <c r="AH57" i="45"/>
  <c r="AQ57" i="45" s="1"/>
  <c r="AR54" i="49"/>
  <c r="Y58" i="84"/>
  <c r="X58" i="84"/>
  <c r="AH50" i="48"/>
  <c r="AQ50" i="48" s="1"/>
  <c r="Y51" i="87"/>
  <c r="X51" i="87"/>
  <c r="AG46" i="98"/>
  <c r="AP46" i="98" s="1"/>
  <c r="Y60" i="15"/>
  <c r="X60" i="15"/>
  <c r="AH60" i="100"/>
  <c r="AQ60" i="100" s="1"/>
  <c r="AH61" i="47"/>
  <c r="AQ61" i="47" s="1"/>
  <c r="AI56" i="92"/>
  <c r="AN56" i="92"/>
  <c r="AI50" i="35"/>
  <c r="AN50" i="35"/>
  <c r="AF61" i="86"/>
  <c r="AO61" i="86" s="1"/>
  <c r="AE61" i="86"/>
  <c r="W62" i="86"/>
  <c r="AG61" i="86"/>
  <c r="AP61" i="86" s="1"/>
  <c r="AF62" i="97"/>
  <c r="AO62" i="97" s="1"/>
  <c r="AE62" i="97"/>
  <c r="W63" i="97"/>
  <c r="AG62" i="97"/>
  <c r="AP62" i="97" s="1"/>
  <c r="AI59" i="44"/>
  <c r="AN59" i="44"/>
  <c r="Z48" i="102"/>
  <c r="AR60" i="32"/>
  <c r="AH61" i="105"/>
  <c r="AQ61" i="105" s="1"/>
  <c r="AF63" i="46"/>
  <c r="AO63" i="46" s="1"/>
  <c r="AE63" i="46"/>
  <c r="AN63" i="46" s="1"/>
  <c r="W64" i="46"/>
  <c r="AG63" i="46"/>
  <c r="Z57" i="45"/>
  <c r="Y59" i="88"/>
  <c r="X59" i="88"/>
  <c r="Z59" i="88" s="1"/>
  <c r="AR56" i="53"/>
  <c r="Z50" i="48"/>
  <c r="AI50" i="87"/>
  <c r="AN50" i="87"/>
  <c r="AI57" i="13"/>
  <c r="AN57" i="13"/>
  <c r="Y55" i="16"/>
  <c r="X55" i="16"/>
  <c r="Y49" i="94"/>
  <c r="Z49" i="94" s="1"/>
  <c r="X49" i="94"/>
  <c r="Y53" i="103"/>
  <c r="X53" i="103"/>
  <c r="AG52" i="99"/>
  <c r="AP52" i="99" s="1"/>
  <c r="W53" i="99"/>
  <c r="AF52" i="99"/>
  <c r="AO52" i="99" s="1"/>
  <c r="AE52" i="99"/>
  <c r="Z60" i="100"/>
  <c r="Z61" i="47"/>
  <c r="AR48" i="82"/>
  <c r="AH55" i="49"/>
  <c r="AQ55" i="49" s="1"/>
  <c r="Y60" i="44"/>
  <c r="X60" i="44"/>
  <c r="AH49" i="42"/>
  <c r="AQ49" i="42" s="1"/>
  <c r="Z61" i="105"/>
  <c r="AH52" i="18"/>
  <c r="AQ52" i="18" s="1"/>
  <c r="AH49" i="82"/>
  <c r="AQ49" i="82" s="1"/>
  <c r="AR48" i="42"/>
  <c r="AR51" i="10"/>
  <c r="AR56" i="45"/>
  <c r="AI54" i="16"/>
  <c r="AN54" i="16"/>
  <c r="Y55" i="95"/>
  <c r="Z55" i="95" s="1"/>
  <c r="X55" i="95"/>
  <c r="Y63" i="89"/>
  <c r="X63" i="89"/>
  <c r="AR49" i="55"/>
  <c r="Z55" i="49"/>
  <c r="AR61" i="97"/>
  <c r="AH51" i="50"/>
  <c r="AQ51" i="50" s="1"/>
  <c r="AH50" i="55"/>
  <c r="AQ50" i="55" s="1"/>
  <c r="W50" i="42"/>
  <c r="AF49" i="42"/>
  <c r="AO49" i="42" s="1"/>
  <c r="AG49" i="42"/>
  <c r="AP49" i="42" s="1"/>
  <c r="AE49" i="42"/>
  <c r="W64" i="93"/>
  <c r="AG63" i="93"/>
  <c r="AP63" i="93" s="1"/>
  <c r="AF63" i="93"/>
  <c r="AO63" i="93" s="1"/>
  <c r="AE63" i="93"/>
  <c r="AR60" i="47"/>
  <c r="Z49" i="82"/>
  <c r="AH52" i="10"/>
  <c r="AQ52" i="10" s="1"/>
  <c r="AR50" i="83"/>
  <c r="AE53" i="43"/>
  <c r="W54" i="43"/>
  <c r="AG53" i="43"/>
  <c r="AP53" i="43" s="1"/>
  <c r="AF53" i="43"/>
  <c r="AO53" i="43" s="1"/>
  <c r="AR45" i="98"/>
  <c r="AR60" i="105"/>
  <c r="Y58" i="13"/>
  <c r="X58" i="13"/>
  <c r="AI62" i="89"/>
  <c r="AN62" i="89"/>
  <c r="AH57" i="53"/>
  <c r="AQ57" i="53" s="1"/>
  <c r="Z57" i="53"/>
  <c r="AR54" i="51"/>
  <c r="Y60" i="101"/>
  <c r="X60" i="101"/>
  <c r="AE59" i="54"/>
  <c r="W60" i="54"/>
  <c r="AG59" i="54"/>
  <c r="AP59" i="54" s="1"/>
  <c r="AF59" i="54"/>
  <c r="AO59" i="54" s="1"/>
  <c r="Z51" i="50"/>
  <c r="Z50" i="55"/>
  <c r="AR51" i="18"/>
  <c r="AH55" i="51"/>
  <c r="AQ55" i="51" s="1"/>
  <c r="AR59" i="100"/>
  <c r="AH61" i="52"/>
  <c r="AQ61" i="52" s="1"/>
  <c r="AH51" i="83"/>
  <c r="AQ51" i="83" s="1"/>
  <c r="Z52" i="10"/>
  <c r="AI58" i="88"/>
  <c r="AN58" i="88"/>
  <c r="AR53" i="11"/>
  <c r="AI57" i="84"/>
  <c r="AN57" i="84"/>
  <c r="AH55" i="41"/>
  <c r="AQ55" i="41" s="1"/>
  <c r="AH61" i="32"/>
  <c r="AQ61" i="32" s="1"/>
  <c r="AI48" i="94"/>
  <c r="AN48" i="94"/>
  <c r="AI58" i="104"/>
  <c r="AN58" i="104"/>
  <c r="AI52" i="103"/>
  <c r="AN52" i="103"/>
  <c r="AI59" i="15"/>
  <c r="AN59" i="15"/>
  <c r="Y59" i="96"/>
  <c r="X59" i="96"/>
  <c r="AH54" i="11"/>
  <c r="AQ54" i="11" s="1"/>
  <c r="AI51" i="85"/>
  <c r="AN51" i="85"/>
  <c r="AR54" i="41"/>
  <c r="W48" i="90"/>
  <c r="AG47" i="90"/>
  <c r="AP47" i="90" s="1"/>
  <c r="AF47" i="90"/>
  <c r="AO47" i="90" s="1"/>
  <c r="AE47" i="90"/>
  <c r="AR47" i="102"/>
  <c r="AH46" i="98"/>
  <c r="AQ46" i="98" s="1"/>
  <c r="AR49" i="48"/>
  <c r="AI54" i="95"/>
  <c r="AN54" i="95"/>
  <c r="Y59" i="104"/>
  <c r="Z59" i="104" s="1"/>
  <c r="X59" i="104"/>
  <c r="AE46" i="98" l="1"/>
  <c r="Z57" i="92"/>
  <c r="AF61" i="32"/>
  <c r="AO61" i="32" s="1"/>
  <c r="W47" i="98"/>
  <c r="Z58" i="84"/>
  <c r="W59" i="84" s="1"/>
  <c r="Z58" i="13"/>
  <c r="AE58" i="13" s="1"/>
  <c r="W55" i="11"/>
  <c r="AG61" i="32"/>
  <c r="AP61" i="32" s="1"/>
  <c r="AG51" i="83"/>
  <c r="AP51" i="83" s="1"/>
  <c r="AE61" i="52"/>
  <c r="AN61" i="52" s="1"/>
  <c r="Z63" i="89"/>
  <c r="AG63" i="89" s="1"/>
  <c r="AP63" i="89" s="1"/>
  <c r="W62" i="32"/>
  <c r="W62" i="52"/>
  <c r="Z55" i="16"/>
  <c r="Z52" i="85"/>
  <c r="AF52" i="85" s="1"/>
  <c r="AO52" i="85" s="1"/>
  <c r="AF61" i="52"/>
  <c r="AF63" i="89"/>
  <c r="AO63" i="89" s="1"/>
  <c r="AF58" i="13"/>
  <c r="AO58" i="13" s="1"/>
  <c r="AG58" i="13"/>
  <c r="AP58" i="13" s="1"/>
  <c r="W59" i="13"/>
  <c r="AE52" i="85"/>
  <c r="AG52" i="85"/>
  <c r="AP52" i="85" s="1"/>
  <c r="W50" i="94"/>
  <c r="AF49" i="94"/>
  <c r="AO49" i="94" s="1"/>
  <c r="AE49" i="94"/>
  <c r="AG49" i="94"/>
  <c r="AP49" i="94" s="1"/>
  <c r="AG58" i="84"/>
  <c r="AP58" i="84" s="1"/>
  <c r="AF58" i="84"/>
  <c r="AO58" i="84" s="1"/>
  <c r="AE58" i="84"/>
  <c r="AF55" i="16"/>
  <c r="AO55" i="16" s="1"/>
  <c r="AE55" i="16"/>
  <c r="W56" i="16"/>
  <c r="AG55" i="16"/>
  <c r="AP55" i="16" s="1"/>
  <c r="AF59" i="104"/>
  <c r="AO59" i="104" s="1"/>
  <c r="AE59" i="104"/>
  <c r="AG59" i="104"/>
  <c r="AP59" i="104" s="1"/>
  <c r="W60" i="104"/>
  <c r="AG57" i="92"/>
  <c r="AP57" i="92" s="1"/>
  <c r="W58" i="92"/>
  <c r="AF57" i="92"/>
  <c r="AO57" i="92" s="1"/>
  <c r="AE57" i="92"/>
  <c r="AR57" i="84"/>
  <c r="AH60" i="15"/>
  <c r="AQ60" i="15" s="1"/>
  <c r="AI61" i="32"/>
  <c r="AN61" i="32"/>
  <c r="AI59" i="54"/>
  <c r="AN59" i="54"/>
  <c r="AG52" i="10"/>
  <c r="AP52" i="10" s="1"/>
  <c r="AE52" i="10"/>
  <c r="W53" i="10"/>
  <c r="AF52" i="10"/>
  <c r="AO52" i="10" s="1"/>
  <c r="Y64" i="93"/>
  <c r="X64" i="93"/>
  <c r="AG55" i="49"/>
  <c r="AP55" i="49" s="1"/>
  <c r="W56" i="49"/>
  <c r="AE55" i="49"/>
  <c r="AF55" i="49"/>
  <c r="AO55" i="49" s="1"/>
  <c r="AH55" i="95"/>
  <c r="AQ55" i="95" s="1"/>
  <c r="Y53" i="99"/>
  <c r="Z53" i="99" s="1"/>
  <c r="X53" i="99"/>
  <c r="AR57" i="13"/>
  <c r="AH59" i="88"/>
  <c r="AQ59" i="88" s="1"/>
  <c r="Y64" i="46"/>
  <c r="X64" i="46"/>
  <c r="AR59" i="44"/>
  <c r="AR50" i="35"/>
  <c r="AR58" i="96"/>
  <c r="Y56" i="51"/>
  <c r="X56" i="51"/>
  <c r="Y62" i="32"/>
  <c r="X62" i="32"/>
  <c r="Y56" i="41"/>
  <c r="Z56" i="41" s="1"/>
  <c r="X56" i="41"/>
  <c r="AR59" i="15"/>
  <c r="AR48" i="94"/>
  <c r="Y60" i="54"/>
  <c r="X60" i="54"/>
  <c r="AR59" i="101"/>
  <c r="AG60" i="100"/>
  <c r="AP60" i="100" s="1"/>
  <c r="AE60" i="100"/>
  <c r="W61" i="100"/>
  <c r="AF60" i="100"/>
  <c r="AO60" i="100" s="1"/>
  <c r="AH53" i="103"/>
  <c r="AQ53" i="103" s="1"/>
  <c r="AR56" i="92"/>
  <c r="AH51" i="35"/>
  <c r="AQ51" i="35" s="1"/>
  <c r="AI53" i="91"/>
  <c r="AN53" i="91"/>
  <c r="AR51" i="85"/>
  <c r="AH59" i="96"/>
  <c r="AQ59" i="96" s="1"/>
  <c r="AR52" i="103"/>
  <c r="AF51" i="50"/>
  <c r="AO51" i="50" s="1"/>
  <c r="AE51" i="50"/>
  <c r="AG51" i="50"/>
  <c r="AP51" i="50" s="1"/>
  <c r="W52" i="50"/>
  <c r="AH60" i="101"/>
  <c r="AQ60" i="101" s="1"/>
  <c r="AR62" i="89"/>
  <c r="AI53" i="43"/>
  <c r="AN53" i="43"/>
  <c r="AI63" i="93"/>
  <c r="AN63" i="93"/>
  <c r="AH63" i="89"/>
  <c r="AQ63" i="89" s="1"/>
  <c r="W62" i="105"/>
  <c r="AG61" i="105"/>
  <c r="AP61" i="105" s="1"/>
  <c r="AF61" i="105"/>
  <c r="AO61" i="105" s="1"/>
  <c r="AE61" i="105"/>
  <c r="AH60" i="44"/>
  <c r="AQ60" i="44" s="1"/>
  <c r="Z53" i="103"/>
  <c r="W51" i="48"/>
  <c r="AE50" i="48"/>
  <c r="AG50" i="48"/>
  <c r="AP50" i="48" s="1"/>
  <c r="AF50" i="48"/>
  <c r="AO50" i="48" s="1"/>
  <c r="AF57" i="45"/>
  <c r="AO57" i="45" s="1"/>
  <c r="W58" i="45"/>
  <c r="AG57" i="45"/>
  <c r="AP57" i="45" s="1"/>
  <c r="AE57" i="45"/>
  <c r="Y63" i="97"/>
  <c r="X63" i="97"/>
  <c r="AI61" i="86"/>
  <c r="AN61" i="86"/>
  <c r="AH51" i="87"/>
  <c r="AQ51" i="87" s="1"/>
  <c r="Z51" i="35"/>
  <c r="Y55" i="11"/>
  <c r="X55" i="11"/>
  <c r="Z55" i="11" s="1"/>
  <c r="AI55" i="51"/>
  <c r="AN55" i="51"/>
  <c r="AI55" i="41"/>
  <c r="AN55" i="41"/>
  <c r="W56" i="95"/>
  <c r="AE55" i="95"/>
  <c r="AG55" i="95"/>
  <c r="AP55" i="95" s="1"/>
  <c r="AF55" i="95"/>
  <c r="AO55" i="95" s="1"/>
  <c r="Y53" i="18"/>
  <c r="X53" i="18"/>
  <c r="AI51" i="83"/>
  <c r="AN51" i="83"/>
  <c r="AI49" i="42"/>
  <c r="AN49" i="42"/>
  <c r="AH55" i="16"/>
  <c r="AQ55" i="16" s="1"/>
  <c r="Y62" i="86"/>
  <c r="X62" i="86"/>
  <c r="Z60" i="15"/>
  <c r="AR54" i="95"/>
  <c r="Z59" i="96"/>
  <c r="Z60" i="101"/>
  <c r="AH58" i="13"/>
  <c r="AQ58" i="13" s="1"/>
  <c r="AR54" i="16"/>
  <c r="Z60" i="44"/>
  <c r="AI52" i="99"/>
  <c r="AN52" i="99"/>
  <c r="AF48" i="102"/>
  <c r="AO48" i="102" s="1"/>
  <c r="AE48" i="102"/>
  <c r="AG48" i="102"/>
  <c r="AP48" i="102" s="1"/>
  <c r="W49" i="102"/>
  <c r="AI62" i="97"/>
  <c r="AN62" i="97"/>
  <c r="Z51" i="87"/>
  <c r="AI52" i="18"/>
  <c r="AP52" i="18"/>
  <c r="Y58" i="20"/>
  <c r="X58" i="20"/>
  <c r="Y54" i="91"/>
  <c r="X54" i="91"/>
  <c r="Y52" i="83"/>
  <c r="X52" i="83"/>
  <c r="AG61" i="47"/>
  <c r="AP61" i="47" s="1"/>
  <c r="AE61" i="47"/>
  <c r="W62" i="47"/>
  <c r="AF61" i="47"/>
  <c r="AO61" i="47" s="1"/>
  <c r="W60" i="88"/>
  <c r="AG59" i="88"/>
  <c r="AP59" i="88" s="1"/>
  <c r="AE59" i="88"/>
  <c r="AF59" i="88"/>
  <c r="AO59" i="88" s="1"/>
  <c r="Y47" i="98"/>
  <c r="X47" i="98"/>
  <c r="AH57" i="92"/>
  <c r="AQ57" i="92" s="1"/>
  <c r="AI47" i="90"/>
  <c r="AN47" i="90"/>
  <c r="AE50" i="55"/>
  <c r="AF50" i="55"/>
  <c r="AO50" i="55" s="1"/>
  <c r="AG50" i="55"/>
  <c r="AP50" i="55" s="1"/>
  <c r="W51" i="55"/>
  <c r="AF57" i="53"/>
  <c r="AO57" i="53" s="1"/>
  <c r="W58" i="53"/>
  <c r="AE57" i="53"/>
  <c r="AG57" i="53"/>
  <c r="AP57" i="53" s="1"/>
  <c r="Y54" i="43"/>
  <c r="X54" i="43"/>
  <c r="AR50" i="87"/>
  <c r="AI54" i="11"/>
  <c r="AN54" i="11"/>
  <c r="AI61" i="52"/>
  <c r="AO61" i="52"/>
  <c r="AH59" i="104"/>
  <c r="AQ59" i="104" s="1"/>
  <c r="Y48" i="90"/>
  <c r="X48" i="90"/>
  <c r="Z48" i="90" s="1"/>
  <c r="AR58" i="104"/>
  <c r="AR58" i="88"/>
  <c r="AG49" i="82"/>
  <c r="AP49" i="82" s="1"/>
  <c r="AE49" i="82"/>
  <c r="AF49" i="82"/>
  <c r="AO49" i="82" s="1"/>
  <c r="W50" i="82"/>
  <c r="Y50" i="42"/>
  <c r="X50" i="42"/>
  <c r="AH49" i="94"/>
  <c r="AQ49" i="94" s="1"/>
  <c r="AI63" i="46"/>
  <c r="AP63" i="46"/>
  <c r="AI46" i="98"/>
  <c r="AR46" i="98" s="1"/>
  <c r="AN46" i="98"/>
  <c r="AH58" i="84"/>
  <c r="AQ58" i="84" s="1"/>
  <c r="AH52" i="85"/>
  <c r="AQ52" i="85" s="1"/>
  <c r="AI57" i="20"/>
  <c r="AN57" i="20"/>
  <c r="Y62" i="52"/>
  <c r="X62" i="52"/>
  <c r="W64" i="89" l="1"/>
  <c r="Z50" i="42"/>
  <c r="Z58" i="20"/>
  <c r="Z56" i="51"/>
  <c r="AG56" i="51" s="1"/>
  <c r="AP56" i="51" s="1"/>
  <c r="W53" i="85"/>
  <c r="AE63" i="89"/>
  <c r="Z54" i="43"/>
  <c r="Z53" i="18"/>
  <c r="Z63" i="97"/>
  <c r="Z62" i="52"/>
  <c r="W63" i="52" s="1"/>
  <c r="Z52" i="83"/>
  <c r="W53" i="83" s="1"/>
  <c r="W57" i="51"/>
  <c r="AF56" i="51"/>
  <c r="AO56" i="51" s="1"/>
  <c r="AE54" i="43"/>
  <c r="AF54" i="43"/>
  <c r="AO54" i="43" s="1"/>
  <c r="W55" i="43"/>
  <c r="AG54" i="43"/>
  <c r="AP54" i="43" s="1"/>
  <c r="AE56" i="41"/>
  <c r="W57" i="41"/>
  <c r="AF56" i="41"/>
  <c r="AO56" i="41" s="1"/>
  <c r="AG56" i="41"/>
  <c r="AP56" i="41" s="1"/>
  <c r="AG52" i="83"/>
  <c r="AP52" i="83" s="1"/>
  <c r="AE50" i="42"/>
  <c r="AG50" i="42"/>
  <c r="AP50" i="42" s="1"/>
  <c r="W51" i="42"/>
  <c r="AF50" i="42"/>
  <c r="AO50" i="42" s="1"/>
  <c r="AG53" i="18"/>
  <c r="AP53" i="18" s="1"/>
  <c r="AE53" i="18"/>
  <c r="W54" i="18"/>
  <c r="AF53" i="18"/>
  <c r="AO53" i="18" s="1"/>
  <c r="AE62" i="52"/>
  <c r="AF62" i="52"/>
  <c r="AO62" i="52" s="1"/>
  <c r="AG62" i="52"/>
  <c r="AP62" i="52" s="1"/>
  <c r="AE48" i="90"/>
  <c r="W49" i="90"/>
  <c r="AG48" i="90"/>
  <c r="AP48" i="90" s="1"/>
  <c r="AF48" i="90"/>
  <c r="AO48" i="90" s="1"/>
  <c r="W59" i="20"/>
  <c r="AG58" i="20"/>
  <c r="AP58" i="20" s="1"/>
  <c r="AE58" i="20"/>
  <c r="AF58" i="20"/>
  <c r="AO58" i="20" s="1"/>
  <c r="W56" i="11"/>
  <c r="AE55" i="11"/>
  <c r="AF55" i="11"/>
  <c r="AO55" i="11" s="1"/>
  <c r="AG55" i="11"/>
  <c r="AP55" i="11" s="1"/>
  <c r="AF63" i="97"/>
  <c r="AO63" i="97" s="1"/>
  <c r="AE63" i="97"/>
  <c r="W64" i="97"/>
  <c r="AG63" i="97"/>
  <c r="AP63" i="97" s="1"/>
  <c r="AH54" i="91"/>
  <c r="AQ54" i="91" s="1"/>
  <c r="Y49" i="102"/>
  <c r="X49" i="102"/>
  <c r="AF60" i="15"/>
  <c r="AO60" i="15" s="1"/>
  <c r="AG60" i="15"/>
  <c r="AE60" i="15"/>
  <c r="AN60" i="15" s="1"/>
  <c r="W61" i="15"/>
  <c r="AR51" i="83"/>
  <c r="AR55" i="51"/>
  <c r="Y58" i="45"/>
  <c r="X58" i="45"/>
  <c r="Y51" i="48"/>
  <c r="X51" i="48"/>
  <c r="AR63" i="93"/>
  <c r="AI52" i="85"/>
  <c r="AN52" i="85"/>
  <c r="AI57" i="53"/>
  <c r="AN57" i="53"/>
  <c r="AR52" i="99"/>
  <c r="AR61" i="86"/>
  <c r="AI50" i="48"/>
  <c r="AN50" i="48"/>
  <c r="Y62" i="105"/>
  <c r="X62" i="105"/>
  <c r="Y52" i="50"/>
  <c r="X52" i="50"/>
  <c r="AI60" i="100"/>
  <c r="AN60" i="100"/>
  <c r="AH53" i="99"/>
  <c r="AQ53" i="99" s="1"/>
  <c r="Y53" i="10"/>
  <c r="X53" i="10"/>
  <c r="AR61" i="32"/>
  <c r="AI58" i="84"/>
  <c r="AN58" i="84"/>
  <c r="AI49" i="94"/>
  <c r="AN49" i="94"/>
  <c r="AI58" i="13"/>
  <c r="AN58" i="13"/>
  <c r="AH64" i="93"/>
  <c r="AQ64" i="93" s="1"/>
  <c r="AR52" i="18"/>
  <c r="AH62" i="86"/>
  <c r="AQ62" i="86" s="1"/>
  <c r="AI55" i="95"/>
  <c r="AN55" i="95"/>
  <c r="AR53" i="91"/>
  <c r="AH62" i="32"/>
  <c r="AQ62" i="32" s="1"/>
  <c r="AH64" i="46"/>
  <c r="AQ64" i="46" s="1"/>
  <c r="Z64" i="93"/>
  <c r="Y60" i="104"/>
  <c r="X60" i="104"/>
  <c r="Y56" i="16"/>
  <c r="X56" i="16"/>
  <c r="Y50" i="94"/>
  <c r="X50" i="94"/>
  <c r="AI63" i="89"/>
  <c r="AN63" i="89"/>
  <c r="AI61" i="47"/>
  <c r="AN61" i="47"/>
  <c r="AI51" i="50"/>
  <c r="AN51" i="50"/>
  <c r="AR57" i="20"/>
  <c r="AR47" i="90"/>
  <c r="AH47" i="98"/>
  <c r="AQ47" i="98" s="1"/>
  <c r="AF51" i="87"/>
  <c r="AO51" i="87" s="1"/>
  <c r="W52" i="87"/>
  <c r="AG51" i="87"/>
  <c r="AP51" i="87" s="1"/>
  <c r="AE51" i="87"/>
  <c r="AI48" i="102"/>
  <c r="AN48" i="102"/>
  <c r="W61" i="101"/>
  <c r="AG60" i="101"/>
  <c r="AP60" i="101" s="1"/>
  <c r="AE60" i="101"/>
  <c r="AF60" i="101"/>
  <c r="AO60" i="101" s="1"/>
  <c r="Z62" i="86"/>
  <c r="Y56" i="95"/>
  <c r="X56" i="95"/>
  <c r="Z56" i="95" s="1"/>
  <c r="AI61" i="105"/>
  <c r="AN61" i="105"/>
  <c r="AR53" i="43"/>
  <c r="Z62" i="32"/>
  <c r="Z64" i="46"/>
  <c r="AI57" i="92"/>
  <c r="AN57" i="92"/>
  <c r="AI55" i="16"/>
  <c r="AN55" i="16"/>
  <c r="Y59" i="84"/>
  <c r="X59" i="84"/>
  <c r="Y59" i="13"/>
  <c r="X59" i="13"/>
  <c r="AH54" i="43"/>
  <c r="AQ54" i="43" s="1"/>
  <c r="Y58" i="53"/>
  <c r="X58" i="53"/>
  <c r="AI50" i="55"/>
  <c r="AN50" i="55"/>
  <c r="Y62" i="47"/>
  <c r="X62" i="47"/>
  <c r="AE60" i="44"/>
  <c r="AF60" i="44"/>
  <c r="AO60" i="44" s="1"/>
  <c r="W61" i="44"/>
  <c r="AG60" i="44"/>
  <c r="AP60" i="44" s="1"/>
  <c r="AI59" i="88"/>
  <c r="AN59" i="88"/>
  <c r="AH53" i="18"/>
  <c r="AQ53" i="18" s="1"/>
  <c r="AH55" i="11"/>
  <c r="AQ55" i="11" s="1"/>
  <c r="Y50" i="82"/>
  <c r="X50" i="82"/>
  <c r="Z50" i="82" s="1"/>
  <c r="AR54" i="11"/>
  <c r="Y51" i="55"/>
  <c r="X51" i="55"/>
  <c r="Z47" i="98"/>
  <c r="Y60" i="88"/>
  <c r="X60" i="88"/>
  <c r="AH52" i="83"/>
  <c r="AQ52" i="83" s="1"/>
  <c r="AH58" i="20"/>
  <c r="AQ58" i="20" s="1"/>
  <c r="AG59" i="96"/>
  <c r="AP59" i="96" s="1"/>
  <c r="AF59" i="96"/>
  <c r="AO59" i="96" s="1"/>
  <c r="AE59" i="96"/>
  <c r="W60" i="96"/>
  <c r="AH60" i="54"/>
  <c r="AQ60" i="54" s="1"/>
  <c r="AI55" i="49"/>
  <c r="AN55" i="49"/>
  <c r="AR59" i="54"/>
  <c r="AI59" i="104"/>
  <c r="AN59" i="104"/>
  <c r="X64" i="89"/>
  <c r="Z64" i="89" s="1"/>
  <c r="Y64" i="89"/>
  <c r="AH63" i="97"/>
  <c r="AQ63" i="97" s="1"/>
  <c r="AG53" i="99"/>
  <c r="AP53" i="99" s="1"/>
  <c r="AF53" i="99"/>
  <c r="AO53" i="99" s="1"/>
  <c r="AE53" i="99"/>
  <c r="W54" i="99"/>
  <c r="AI52" i="10"/>
  <c r="AN52" i="10"/>
  <c r="AR61" i="52"/>
  <c r="Z54" i="91"/>
  <c r="AG53" i="103"/>
  <c r="AP53" i="103" s="1"/>
  <c r="AE53" i="103"/>
  <c r="AF53" i="103"/>
  <c r="AO53" i="103" s="1"/>
  <c r="W54" i="103"/>
  <c r="AH62" i="52"/>
  <c r="AQ62" i="52" s="1"/>
  <c r="AR63" i="46"/>
  <c r="AH50" i="42"/>
  <c r="AQ50" i="42" s="1"/>
  <c r="AI49" i="82"/>
  <c r="AN49" i="82"/>
  <c r="AH48" i="90"/>
  <c r="AQ48" i="90" s="1"/>
  <c r="AR62" i="97"/>
  <c r="AR49" i="42"/>
  <c r="AR55" i="41"/>
  <c r="AF51" i="35"/>
  <c r="AO51" i="35" s="1"/>
  <c r="W52" i="35"/>
  <c r="AE51" i="35"/>
  <c r="AG51" i="35"/>
  <c r="AP51" i="35" s="1"/>
  <c r="AI57" i="45"/>
  <c r="AN57" i="45"/>
  <c r="Y61" i="100"/>
  <c r="X61" i="100"/>
  <c r="Z60" i="54"/>
  <c r="AH56" i="41"/>
  <c r="AQ56" i="41" s="1"/>
  <c r="AH56" i="51"/>
  <c r="AQ56" i="51" s="1"/>
  <c r="Y56" i="49"/>
  <c r="X56" i="49"/>
  <c r="Z56" i="49" s="1"/>
  <c r="Y58" i="92"/>
  <c r="X58" i="92"/>
  <c r="Y53" i="85"/>
  <c r="X53" i="85"/>
  <c r="Z58" i="92" l="1"/>
  <c r="Z51" i="55"/>
  <c r="Z53" i="85"/>
  <c r="Z59" i="84"/>
  <c r="AE59" i="84" s="1"/>
  <c r="AE52" i="83"/>
  <c r="AE56" i="51"/>
  <c r="AF52" i="83"/>
  <c r="AO52" i="83" s="1"/>
  <c r="Z61" i="100"/>
  <c r="Z56" i="16"/>
  <c r="AF58" i="92"/>
  <c r="AO58" i="92" s="1"/>
  <c r="AG58" i="92"/>
  <c r="AP58" i="92" s="1"/>
  <c r="AE58" i="92"/>
  <c r="W59" i="92"/>
  <c r="AE50" i="82"/>
  <c r="AG50" i="82"/>
  <c r="AP50" i="82" s="1"/>
  <c r="W51" i="82"/>
  <c r="AF50" i="82"/>
  <c r="AO50" i="82" s="1"/>
  <c r="AG59" i="84"/>
  <c r="AP59" i="84" s="1"/>
  <c r="AF59" i="84"/>
  <c r="AO59" i="84" s="1"/>
  <c r="W60" i="84"/>
  <c r="W57" i="16"/>
  <c r="AE56" i="16"/>
  <c r="AG56" i="16"/>
  <c r="AP56" i="16" s="1"/>
  <c r="AF56" i="16"/>
  <c r="AO56" i="16" s="1"/>
  <c r="AE61" i="100"/>
  <c r="W62" i="100"/>
  <c r="AG61" i="100"/>
  <c r="AP61" i="100" s="1"/>
  <c r="AF61" i="100"/>
  <c r="AO61" i="100" s="1"/>
  <c r="W65" i="89"/>
  <c r="AF64" i="89"/>
  <c r="AO64" i="89" s="1"/>
  <c r="AG64" i="89"/>
  <c r="AP64" i="89" s="1"/>
  <c r="AE64" i="89"/>
  <c r="AH53" i="85"/>
  <c r="AQ53" i="85" s="1"/>
  <c r="AH56" i="49"/>
  <c r="AQ56" i="49" s="1"/>
  <c r="AR57" i="45"/>
  <c r="AR49" i="82"/>
  <c r="AF54" i="91"/>
  <c r="AO54" i="91" s="1"/>
  <c r="W55" i="91"/>
  <c r="AG54" i="91"/>
  <c r="AP54" i="91" s="1"/>
  <c r="AE54" i="91"/>
  <c r="Y54" i="99"/>
  <c r="X54" i="99"/>
  <c r="Y60" i="96"/>
  <c r="X60" i="96"/>
  <c r="Z60" i="96" s="1"/>
  <c r="AH51" i="55"/>
  <c r="AQ51" i="55" s="1"/>
  <c r="AI60" i="44"/>
  <c r="AN60" i="44"/>
  <c r="AH58" i="53"/>
  <c r="AQ58" i="53" s="1"/>
  <c r="AG64" i="46"/>
  <c r="AP64" i="46" s="1"/>
  <c r="AF64" i="46"/>
  <c r="AO64" i="46" s="1"/>
  <c r="AE64" i="46"/>
  <c r="W65" i="46"/>
  <c r="AH56" i="95"/>
  <c r="AQ56" i="95" s="1"/>
  <c r="AI60" i="101"/>
  <c r="AN60" i="101"/>
  <c r="AI51" i="87"/>
  <c r="AN51" i="87"/>
  <c r="AR63" i="89"/>
  <c r="AR55" i="95"/>
  <c r="AR58" i="84"/>
  <c r="AH52" i="50"/>
  <c r="AQ52" i="50" s="1"/>
  <c r="AH51" i="48"/>
  <c r="AQ51" i="48" s="1"/>
  <c r="AI48" i="90"/>
  <c r="AN48" i="90"/>
  <c r="AI52" i="83"/>
  <c r="AN52" i="83"/>
  <c r="Y57" i="41"/>
  <c r="X57" i="41"/>
  <c r="AI54" i="43"/>
  <c r="AN54" i="43"/>
  <c r="W57" i="49"/>
  <c r="AE56" i="49"/>
  <c r="AF56" i="49"/>
  <c r="AO56" i="49" s="1"/>
  <c r="AG56" i="49"/>
  <c r="AP56" i="49" s="1"/>
  <c r="W61" i="54"/>
  <c r="AG60" i="54"/>
  <c r="AP60" i="54" s="1"/>
  <c r="AE60" i="54"/>
  <c r="AF60" i="54"/>
  <c r="AO60" i="54" s="1"/>
  <c r="AI53" i="99"/>
  <c r="AN53" i="99"/>
  <c r="AR59" i="104"/>
  <c r="AI59" i="96"/>
  <c r="AN59" i="96"/>
  <c r="AG51" i="55"/>
  <c r="AP51" i="55" s="1"/>
  <c r="W52" i="55"/>
  <c r="AF51" i="55"/>
  <c r="AO51" i="55" s="1"/>
  <c r="AE51" i="55"/>
  <c r="AR59" i="88"/>
  <c r="AH62" i="47"/>
  <c r="AQ62" i="47" s="1"/>
  <c r="Z58" i="53"/>
  <c r="AF62" i="32"/>
  <c r="AO62" i="32" s="1"/>
  <c r="AG62" i="32"/>
  <c r="AP62" i="32" s="1"/>
  <c r="AE62" i="32"/>
  <c r="W63" i="32"/>
  <c r="AE56" i="95"/>
  <c r="W57" i="95"/>
  <c r="AG56" i="95"/>
  <c r="AP56" i="95" s="1"/>
  <c r="AF56" i="95"/>
  <c r="AO56" i="95" s="1"/>
  <c r="AH50" i="94"/>
  <c r="AQ50" i="94" s="1"/>
  <c r="AH60" i="104"/>
  <c r="AQ60" i="104" s="1"/>
  <c r="Z52" i="50"/>
  <c r="AR50" i="48"/>
  <c r="AR57" i="53"/>
  <c r="Z51" i="48"/>
  <c r="AI60" i="15"/>
  <c r="AP60" i="15"/>
  <c r="Y64" i="97"/>
  <c r="X64" i="97"/>
  <c r="AI55" i="11"/>
  <c r="AN55" i="11"/>
  <c r="Y59" i="20"/>
  <c r="X59" i="20"/>
  <c r="Y51" i="42"/>
  <c r="X51" i="42"/>
  <c r="AI56" i="41"/>
  <c r="AN56" i="41"/>
  <c r="W54" i="85"/>
  <c r="AE53" i="85"/>
  <c r="AG53" i="85"/>
  <c r="AP53" i="85" s="1"/>
  <c r="AF53" i="85"/>
  <c r="AO53" i="85" s="1"/>
  <c r="AH61" i="100"/>
  <c r="AQ61" i="100" s="1"/>
  <c r="Y54" i="103"/>
  <c r="X54" i="103"/>
  <c r="AH60" i="88"/>
  <c r="AQ60" i="88" s="1"/>
  <c r="Z62" i="47"/>
  <c r="AH59" i="13"/>
  <c r="AQ59" i="13" s="1"/>
  <c r="Y61" i="101"/>
  <c r="X61" i="101"/>
  <c r="Y52" i="87"/>
  <c r="X52" i="87"/>
  <c r="AR51" i="50"/>
  <c r="Z50" i="94"/>
  <c r="Z60" i="104"/>
  <c r="AR58" i="13"/>
  <c r="AI63" i="97"/>
  <c r="AN63" i="97"/>
  <c r="Y56" i="11"/>
  <c r="Z56" i="11" s="1"/>
  <c r="X56" i="11"/>
  <c r="Y63" i="52"/>
  <c r="X63" i="52"/>
  <c r="Y54" i="18"/>
  <c r="X54" i="18"/>
  <c r="Z54" i="18" s="1"/>
  <c r="AH58" i="92"/>
  <c r="AQ58" i="92" s="1"/>
  <c r="AI51" i="35"/>
  <c r="AN51" i="35"/>
  <c r="Z60" i="88"/>
  <c r="Z59" i="13"/>
  <c r="AR55" i="16"/>
  <c r="AF62" i="86"/>
  <c r="AO62" i="86" s="1"/>
  <c r="AG62" i="86"/>
  <c r="AP62" i="86" s="1"/>
  <c r="W63" i="86"/>
  <c r="AE62" i="86"/>
  <c r="Z53" i="10"/>
  <c r="AH53" i="10"/>
  <c r="AQ53" i="10" s="1"/>
  <c r="AH62" i="105"/>
  <c r="AQ62" i="105" s="1"/>
  <c r="AR52" i="85"/>
  <c r="AH58" i="45"/>
  <c r="AQ58" i="45" s="1"/>
  <c r="AH49" i="102"/>
  <c r="AQ49" i="102" s="1"/>
  <c r="AI53" i="18"/>
  <c r="AR53" i="18" s="1"/>
  <c r="AN53" i="18"/>
  <c r="AI50" i="42"/>
  <c r="AN50" i="42"/>
  <c r="AI56" i="51"/>
  <c r="AN56" i="51"/>
  <c r="Y52" i="35"/>
  <c r="X52" i="35"/>
  <c r="Z52" i="35" s="1"/>
  <c r="AI53" i="103"/>
  <c r="AN53" i="103"/>
  <c r="AR52" i="10"/>
  <c r="Y61" i="44"/>
  <c r="X61" i="44"/>
  <c r="AR48" i="102"/>
  <c r="AR61" i="47"/>
  <c r="AH56" i="16"/>
  <c r="AQ56" i="16" s="1"/>
  <c r="AE64" i="93"/>
  <c r="AG64" i="93"/>
  <c r="AP64" i="93" s="1"/>
  <c r="AF64" i="93"/>
  <c r="AO64" i="93" s="1"/>
  <c r="W65" i="93"/>
  <c r="AR49" i="94"/>
  <c r="Z62" i="105"/>
  <c r="Z58" i="45"/>
  <c r="Z49" i="102"/>
  <c r="Y55" i="43"/>
  <c r="X55" i="43"/>
  <c r="AH64" i="89"/>
  <c r="AQ64" i="89" s="1"/>
  <c r="AR55" i="49"/>
  <c r="W48" i="98"/>
  <c r="AF47" i="98"/>
  <c r="AO47" i="98" s="1"/>
  <c r="AE47" i="98"/>
  <c r="AG47" i="98"/>
  <c r="AP47" i="98" s="1"/>
  <c r="AH50" i="82"/>
  <c r="AQ50" i="82" s="1"/>
  <c r="AR50" i="55"/>
  <c r="AH59" i="84"/>
  <c r="AQ59" i="84" s="1"/>
  <c r="AR57" i="92"/>
  <c r="AR61" i="105"/>
  <c r="AR60" i="100"/>
  <c r="X61" i="15"/>
  <c r="Z61" i="15" s="1"/>
  <c r="Y61" i="15"/>
  <c r="AI58" i="20"/>
  <c r="AN58" i="20"/>
  <c r="Y49" i="90"/>
  <c r="X49" i="90"/>
  <c r="AI62" i="52"/>
  <c r="AN62" i="52"/>
  <c r="Y53" i="83"/>
  <c r="Z53" i="83" s="1"/>
  <c r="X53" i="83"/>
  <c r="Y57" i="51"/>
  <c r="X57" i="51"/>
  <c r="Z57" i="51" s="1"/>
  <c r="Z52" i="87" l="1"/>
  <c r="Z57" i="41"/>
  <c r="Z51" i="42"/>
  <c r="AE51" i="42" s="1"/>
  <c r="AG51" i="42"/>
  <c r="AP51" i="42" s="1"/>
  <c r="AF51" i="42"/>
  <c r="AO51" i="42" s="1"/>
  <c r="W58" i="51"/>
  <c r="AE57" i="51"/>
  <c r="AF57" i="51"/>
  <c r="AO57" i="51" s="1"/>
  <c r="AG57" i="51"/>
  <c r="AP57" i="51" s="1"/>
  <c r="W53" i="87"/>
  <c r="AF52" i="87"/>
  <c r="AO52" i="87" s="1"/>
  <c r="AE52" i="87"/>
  <c r="AG52" i="87"/>
  <c r="AP52" i="87" s="1"/>
  <c r="AE57" i="41"/>
  <c r="AN57" i="41" s="1"/>
  <c r="AF57" i="41"/>
  <c r="AO57" i="41" s="1"/>
  <c r="AG57" i="41"/>
  <c r="W58" i="41"/>
  <c r="AE53" i="83"/>
  <c r="W54" i="83"/>
  <c r="AG53" i="83"/>
  <c r="AP53" i="83" s="1"/>
  <c r="AF53" i="83"/>
  <c r="AO53" i="83" s="1"/>
  <c r="AF53" i="10"/>
  <c r="AO53" i="10" s="1"/>
  <c r="AE53" i="10"/>
  <c r="W54" i="10"/>
  <c r="AG53" i="10"/>
  <c r="AP53" i="10" s="1"/>
  <c r="AR60" i="15"/>
  <c r="AI60" i="54"/>
  <c r="AN60" i="54"/>
  <c r="W61" i="96"/>
  <c r="AF60" i="96"/>
  <c r="AO60" i="96" s="1"/>
  <c r="AE60" i="96"/>
  <c r="AG60" i="96"/>
  <c r="AP60" i="96" s="1"/>
  <c r="AE50" i="94"/>
  <c r="W51" i="94"/>
  <c r="AF50" i="94"/>
  <c r="AO50" i="94" s="1"/>
  <c r="AG50" i="94"/>
  <c r="AP50" i="94" s="1"/>
  <c r="AH61" i="101"/>
  <c r="AQ61" i="101" s="1"/>
  <c r="AR55" i="11"/>
  <c r="AG51" i="48"/>
  <c r="AP51" i="48" s="1"/>
  <c r="AE51" i="48"/>
  <c r="AF51" i="48"/>
  <c r="AO51" i="48" s="1"/>
  <c r="W52" i="48"/>
  <c r="Y57" i="49"/>
  <c r="X57" i="49"/>
  <c r="Y65" i="46"/>
  <c r="X65" i="46"/>
  <c r="AI64" i="89"/>
  <c r="AN64" i="89"/>
  <c r="AI56" i="16"/>
  <c r="AN56" i="16"/>
  <c r="AH55" i="43"/>
  <c r="AQ55" i="43" s="1"/>
  <c r="W53" i="35"/>
  <c r="AE52" i="35"/>
  <c r="AF52" i="35"/>
  <c r="AO52" i="35" s="1"/>
  <c r="AG52" i="35"/>
  <c r="AP52" i="35" s="1"/>
  <c r="AE54" i="18"/>
  <c r="AG54" i="18"/>
  <c r="AP54" i="18" s="1"/>
  <c r="W55" i="18"/>
  <c r="AF54" i="18"/>
  <c r="AO54" i="18" s="1"/>
  <c r="AE52" i="50"/>
  <c r="AG52" i="50"/>
  <c r="AP52" i="50" s="1"/>
  <c r="AF52" i="50"/>
  <c r="AO52" i="50" s="1"/>
  <c r="W53" i="50"/>
  <c r="AR60" i="101"/>
  <c r="AI54" i="91"/>
  <c r="AN54" i="91"/>
  <c r="AI62" i="86"/>
  <c r="AN62" i="86"/>
  <c r="AG59" i="13"/>
  <c r="AP59" i="13" s="1"/>
  <c r="W60" i="13"/>
  <c r="AE59" i="13"/>
  <c r="AF59" i="13"/>
  <c r="AO59" i="13" s="1"/>
  <c r="AH63" i="52"/>
  <c r="AQ63" i="52" s="1"/>
  <c r="Z61" i="101"/>
  <c r="AI53" i="85"/>
  <c r="AN53" i="85"/>
  <c r="AH64" i="97"/>
  <c r="AQ64" i="97" s="1"/>
  <c r="Y57" i="95"/>
  <c r="X57" i="95"/>
  <c r="Y52" i="55"/>
  <c r="X52" i="55"/>
  <c r="Y61" i="54"/>
  <c r="X61" i="54"/>
  <c r="AR52" i="83"/>
  <c r="AI64" i="46"/>
  <c r="AN64" i="46"/>
  <c r="AH54" i="99"/>
  <c r="AQ54" i="99" s="1"/>
  <c r="Y55" i="91"/>
  <c r="X55" i="91"/>
  <c r="Y62" i="100"/>
  <c r="X62" i="100"/>
  <c r="Y57" i="16"/>
  <c r="X57" i="16"/>
  <c r="Y59" i="92"/>
  <c r="X59" i="92"/>
  <c r="AI64" i="93"/>
  <c r="AN64" i="93"/>
  <c r="AH51" i="42"/>
  <c r="AQ51" i="42" s="1"/>
  <c r="AI56" i="49"/>
  <c r="AN56" i="49"/>
  <c r="AI50" i="82"/>
  <c r="AN50" i="82"/>
  <c r="AF49" i="102"/>
  <c r="AO49" i="102" s="1"/>
  <c r="W50" i="102"/>
  <c r="AE49" i="102"/>
  <c r="AN49" i="102" s="1"/>
  <c r="AG49" i="102"/>
  <c r="X65" i="93"/>
  <c r="Y65" i="93"/>
  <c r="AR56" i="51"/>
  <c r="X63" i="86"/>
  <c r="Y63" i="86"/>
  <c r="AG60" i="88"/>
  <c r="AP60" i="88" s="1"/>
  <c r="AE60" i="88"/>
  <c r="AF60" i="88"/>
  <c r="AO60" i="88" s="1"/>
  <c r="W61" i="88"/>
  <c r="Z63" i="52"/>
  <c r="AR63" i="97"/>
  <c r="AE62" i="47"/>
  <c r="AF62" i="47"/>
  <c r="AO62" i="47" s="1"/>
  <c r="AG62" i="47"/>
  <c r="AP62" i="47" s="1"/>
  <c r="W63" i="47"/>
  <c r="AH54" i="103"/>
  <c r="AQ54" i="103" s="1"/>
  <c r="Y54" i="85"/>
  <c r="X54" i="85"/>
  <c r="AH59" i="20"/>
  <c r="AQ59" i="20" s="1"/>
  <c r="Z64" i="97"/>
  <c r="AI56" i="95"/>
  <c r="AN56" i="95"/>
  <c r="W59" i="53"/>
  <c r="AG58" i="53"/>
  <c r="AP58" i="53" s="1"/>
  <c r="AF58" i="53"/>
  <c r="AO58" i="53" s="1"/>
  <c r="AE58" i="53"/>
  <c r="AR53" i="99"/>
  <c r="AR54" i="43"/>
  <c r="Z54" i="99"/>
  <c r="AI61" i="100"/>
  <c r="AN61" i="100"/>
  <c r="AI58" i="92"/>
  <c r="AN58" i="92"/>
  <c r="W57" i="11"/>
  <c r="AF56" i="11"/>
  <c r="AO56" i="11" s="1"/>
  <c r="AE56" i="11"/>
  <c r="AG56" i="11"/>
  <c r="AP56" i="11" s="1"/>
  <c r="W61" i="104"/>
  <c r="AF60" i="104"/>
  <c r="AO60" i="104" s="1"/>
  <c r="AG60" i="104"/>
  <c r="AP60" i="104" s="1"/>
  <c r="AE60" i="104"/>
  <c r="Z55" i="43"/>
  <c r="AH57" i="51"/>
  <c r="AQ57" i="51" s="1"/>
  <c r="AR62" i="52"/>
  <c r="AG61" i="15"/>
  <c r="AP61" i="15" s="1"/>
  <c r="W62" i="15"/>
  <c r="AF61" i="15"/>
  <c r="AO61" i="15" s="1"/>
  <c r="AE61" i="15"/>
  <c r="Y48" i="98"/>
  <c r="X48" i="98"/>
  <c r="Z48" i="98" s="1"/>
  <c r="AG58" i="45"/>
  <c r="AP58" i="45" s="1"/>
  <c r="W59" i="45"/>
  <c r="AE58" i="45"/>
  <c r="AF58" i="45"/>
  <c r="AO58" i="45" s="1"/>
  <c r="AH61" i="44"/>
  <c r="AQ61" i="44" s="1"/>
  <c r="AR53" i="103"/>
  <c r="AH52" i="87"/>
  <c r="AQ52" i="87" s="1"/>
  <c r="Z54" i="103"/>
  <c r="Z59" i="20"/>
  <c r="AH57" i="41"/>
  <c r="AQ57" i="41" s="1"/>
  <c r="AR48" i="90"/>
  <c r="AR51" i="87"/>
  <c r="Y65" i="89"/>
  <c r="X65" i="89"/>
  <c r="Y60" i="84"/>
  <c r="Z60" i="84" s="1"/>
  <c r="X60" i="84"/>
  <c r="Y51" i="82"/>
  <c r="X51" i="82"/>
  <c r="AI62" i="32"/>
  <c r="AN62" i="32"/>
  <c r="AI51" i="55"/>
  <c r="AN51" i="55"/>
  <c r="AR58" i="20"/>
  <c r="AI47" i="98"/>
  <c r="AN47" i="98"/>
  <c r="AH49" i="90"/>
  <c r="AQ49" i="90" s="1"/>
  <c r="AH53" i="83"/>
  <c r="AQ53" i="83" s="1"/>
  <c r="Z49" i="90"/>
  <c r="AH61" i="15"/>
  <c r="AQ61" i="15" s="1"/>
  <c r="W63" i="105"/>
  <c r="AF62" i="105"/>
  <c r="AO62" i="105" s="1"/>
  <c r="AG62" i="105"/>
  <c r="AP62" i="105" s="1"/>
  <c r="AE62" i="105"/>
  <c r="Z61" i="44"/>
  <c r="AH52" i="35"/>
  <c r="AQ52" i="35" s="1"/>
  <c r="AR50" i="42"/>
  <c r="AR51" i="35"/>
  <c r="AH54" i="18"/>
  <c r="AQ54" i="18" s="1"/>
  <c r="AH56" i="11"/>
  <c r="AQ56" i="11" s="1"/>
  <c r="AR56" i="41"/>
  <c r="Y63" i="32"/>
  <c r="X63" i="32"/>
  <c r="AR59" i="96"/>
  <c r="AR60" i="44"/>
  <c r="AH60" i="96"/>
  <c r="AQ60" i="96" s="1"/>
  <c r="AI59" i="84"/>
  <c r="AN59" i="84"/>
  <c r="Z63" i="86" l="1"/>
  <c r="W52" i="42"/>
  <c r="Z65" i="93"/>
  <c r="Z63" i="32"/>
  <c r="AF63" i="32" s="1"/>
  <c r="AO63" i="32" s="1"/>
  <c r="AG63" i="32"/>
  <c r="AP63" i="32" s="1"/>
  <c r="AE63" i="32"/>
  <c r="AE60" i="84"/>
  <c r="W61" i="84"/>
  <c r="AF60" i="84"/>
  <c r="AO60" i="84" s="1"/>
  <c r="AG60" i="84"/>
  <c r="AP60" i="84" s="1"/>
  <c r="W50" i="90"/>
  <c r="AG49" i="90"/>
  <c r="AP49" i="90" s="1"/>
  <c r="AF49" i="90"/>
  <c r="AO49" i="90" s="1"/>
  <c r="AE49" i="90"/>
  <c r="AR47" i="98"/>
  <c r="AR62" i="32"/>
  <c r="Y59" i="45"/>
  <c r="X59" i="45"/>
  <c r="AI61" i="15"/>
  <c r="AN61" i="15"/>
  <c r="AH63" i="86"/>
  <c r="AQ63" i="86" s="1"/>
  <c r="AI49" i="102"/>
  <c r="AP49" i="102"/>
  <c r="AH57" i="16"/>
  <c r="AQ57" i="16" s="1"/>
  <c r="AH55" i="91"/>
  <c r="AQ55" i="91" s="1"/>
  <c r="AH61" i="54"/>
  <c r="AQ61" i="54" s="1"/>
  <c r="AH57" i="95"/>
  <c r="AQ57" i="95" s="1"/>
  <c r="AI59" i="13"/>
  <c r="AN59" i="13"/>
  <c r="AR54" i="91"/>
  <c r="AI54" i="18"/>
  <c r="AN54" i="18"/>
  <c r="AR56" i="16"/>
  <c r="AH57" i="49"/>
  <c r="AQ57" i="49" s="1"/>
  <c r="AI51" i="48"/>
  <c r="AN51" i="48"/>
  <c r="Y51" i="94"/>
  <c r="X51" i="94"/>
  <c r="Y61" i="96"/>
  <c r="X61" i="96"/>
  <c r="Z61" i="96" s="1"/>
  <c r="Y53" i="87"/>
  <c r="X53" i="87"/>
  <c r="AE63" i="52"/>
  <c r="AF63" i="52"/>
  <c r="AO63" i="52" s="1"/>
  <c r="AG63" i="52"/>
  <c r="AP63" i="52" s="1"/>
  <c r="W64" i="52"/>
  <c r="AR50" i="82"/>
  <c r="Y53" i="35"/>
  <c r="X53" i="35"/>
  <c r="W62" i="44"/>
  <c r="AG61" i="44"/>
  <c r="AP61" i="44" s="1"/>
  <c r="AE61" i="44"/>
  <c r="AF61" i="44"/>
  <c r="AO61" i="44" s="1"/>
  <c r="AH51" i="82"/>
  <c r="AQ51" i="82" s="1"/>
  <c r="AH65" i="89"/>
  <c r="AQ65" i="89" s="1"/>
  <c r="W60" i="20"/>
  <c r="AG59" i="20"/>
  <c r="AP59" i="20" s="1"/>
  <c r="AF59" i="20"/>
  <c r="AO59" i="20" s="1"/>
  <c r="AE59" i="20"/>
  <c r="AI60" i="104"/>
  <c r="AN60" i="104"/>
  <c r="AI56" i="11"/>
  <c r="AR56" i="11" s="1"/>
  <c r="AN56" i="11"/>
  <c r="AR61" i="100"/>
  <c r="AR56" i="95"/>
  <c r="Y61" i="88"/>
  <c r="X61" i="88"/>
  <c r="AR56" i="49"/>
  <c r="Z57" i="16"/>
  <c r="Z55" i="91"/>
  <c r="Z61" i="54"/>
  <c r="Z57" i="95"/>
  <c r="Y60" i="13"/>
  <c r="X60" i="13"/>
  <c r="AI52" i="50"/>
  <c r="AN52" i="50"/>
  <c r="Z57" i="49"/>
  <c r="AI50" i="94"/>
  <c r="AN50" i="94"/>
  <c r="Y54" i="10"/>
  <c r="X54" i="10"/>
  <c r="Z54" i="10" s="1"/>
  <c r="Y54" i="83"/>
  <c r="X54" i="83"/>
  <c r="Z54" i="83" s="1"/>
  <c r="AI51" i="42"/>
  <c r="AN51" i="42"/>
  <c r="W56" i="43"/>
  <c r="AE55" i="43"/>
  <c r="AG55" i="43"/>
  <c r="AP55" i="43" s="1"/>
  <c r="AF55" i="43"/>
  <c r="AO55" i="43" s="1"/>
  <c r="AR58" i="92"/>
  <c r="Y59" i="53"/>
  <c r="X59" i="53"/>
  <c r="Z51" i="82"/>
  <c r="Z65" i="89"/>
  <c r="AG54" i="103"/>
  <c r="AP54" i="103" s="1"/>
  <c r="AE54" i="103"/>
  <c r="AN54" i="103" s="1"/>
  <c r="W55" i="103"/>
  <c r="AF54" i="103"/>
  <c r="AH48" i="98"/>
  <c r="AQ48" i="98" s="1"/>
  <c r="Y62" i="15"/>
  <c r="X62" i="15"/>
  <c r="Z62" i="15" s="1"/>
  <c r="AF54" i="99"/>
  <c r="AO54" i="99" s="1"/>
  <c r="AE54" i="99"/>
  <c r="AG54" i="99"/>
  <c r="AP54" i="99" s="1"/>
  <c r="W55" i="99"/>
  <c r="AI58" i="53"/>
  <c r="AN58" i="53"/>
  <c r="W65" i="97"/>
  <c r="AF64" i="97"/>
  <c r="AO64" i="97" s="1"/>
  <c r="AG64" i="97"/>
  <c r="AP64" i="97" s="1"/>
  <c r="AE64" i="97"/>
  <c r="AH54" i="85"/>
  <c r="AQ54" i="85" s="1"/>
  <c r="AI62" i="47"/>
  <c r="AN62" i="47"/>
  <c r="X50" i="102"/>
  <c r="Y50" i="102"/>
  <c r="AR64" i="93"/>
  <c r="AR64" i="89"/>
  <c r="AR60" i="54"/>
  <c r="AI53" i="10"/>
  <c r="AN53" i="10"/>
  <c r="AI53" i="83"/>
  <c r="AN53" i="83"/>
  <c r="AI58" i="45"/>
  <c r="AN58" i="45"/>
  <c r="Y63" i="47"/>
  <c r="X63" i="47"/>
  <c r="W64" i="86"/>
  <c r="AG63" i="86"/>
  <c r="AP63" i="86" s="1"/>
  <c r="AE63" i="86"/>
  <c r="AF63" i="86"/>
  <c r="AO63" i="86" s="1"/>
  <c r="AI57" i="41"/>
  <c r="AP57" i="41"/>
  <c r="AH63" i="32"/>
  <c r="AQ63" i="32" s="1"/>
  <c r="AI62" i="105"/>
  <c r="AN62" i="105"/>
  <c r="AE48" i="98"/>
  <c r="AF48" i="98"/>
  <c r="AO48" i="98" s="1"/>
  <c r="W49" i="98"/>
  <c r="AG48" i="98"/>
  <c r="AP48" i="98" s="1"/>
  <c r="Y57" i="11"/>
  <c r="X57" i="11"/>
  <c r="Z54" i="85"/>
  <c r="AI60" i="88"/>
  <c r="AN60" i="88"/>
  <c r="AE65" i="93"/>
  <c r="W66" i="93"/>
  <c r="AG65" i="93"/>
  <c r="AP65" i="93" s="1"/>
  <c r="AF65" i="93"/>
  <c r="AO65" i="93" s="1"/>
  <c r="AH59" i="92"/>
  <c r="AQ59" i="92" s="1"/>
  <c r="AH62" i="100"/>
  <c r="AQ62" i="100" s="1"/>
  <c r="AR64" i="46"/>
  <c r="AH52" i="55"/>
  <c r="AQ52" i="55" s="1"/>
  <c r="AR53" i="85"/>
  <c r="AH65" i="46"/>
  <c r="AQ65" i="46" s="1"/>
  <c r="Y58" i="51"/>
  <c r="X58" i="51"/>
  <c r="Y63" i="105"/>
  <c r="X63" i="105"/>
  <c r="AR59" i="84"/>
  <c r="AR51" i="55"/>
  <c r="AH60" i="84"/>
  <c r="AQ60" i="84" s="1"/>
  <c r="Y61" i="104"/>
  <c r="X61" i="104"/>
  <c r="AH65" i="93"/>
  <c r="AQ65" i="93" s="1"/>
  <c r="Z59" i="92"/>
  <c r="Z62" i="100"/>
  <c r="Z52" i="55"/>
  <c r="W62" i="101"/>
  <c r="AF61" i="101"/>
  <c r="AO61" i="101" s="1"/>
  <c r="AE61" i="101"/>
  <c r="AG61" i="101"/>
  <c r="AP61" i="101" s="1"/>
  <c r="AR62" i="86"/>
  <c r="Y53" i="50"/>
  <c r="X53" i="50"/>
  <c r="Y55" i="18"/>
  <c r="X55" i="18"/>
  <c r="AI52" i="35"/>
  <c r="AN52" i="35"/>
  <c r="Z65" i="46"/>
  <c r="Y52" i="48"/>
  <c r="X52" i="48"/>
  <c r="AI60" i="96"/>
  <c r="AN60" i="96"/>
  <c r="X58" i="41"/>
  <c r="Y58" i="41"/>
  <c r="AI52" i="87"/>
  <c r="AN52" i="87"/>
  <c r="AI57" i="51"/>
  <c r="AN57" i="51"/>
  <c r="Y52" i="42"/>
  <c r="X52" i="42"/>
  <c r="Z53" i="50" l="1"/>
  <c r="Z61" i="104"/>
  <c r="Z59" i="53"/>
  <c r="Z53" i="35"/>
  <c r="W64" i="32"/>
  <c r="X64" i="32" s="1"/>
  <c r="Z63" i="105"/>
  <c r="AE63" i="105" s="1"/>
  <c r="Z50" i="102"/>
  <c r="AG50" i="102" s="1"/>
  <c r="AP50" i="102" s="1"/>
  <c r="AE61" i="104"/>
  <c r="AF61" i="104"/>
  <c r="AO61" i="104" s="1"/>
  <c r="AG61" i="104"/>
  <c r="AP61" i="104" s="1"/>
  <c r="W62" i="104"/>
  <c r="W51" i="102"/>
  <c r="AE50" i="102"/>
  <c r="W62" i="96"/>
  <c r="AG61" i="96"/>
  <c r="AP61" i="96" s="1"/>
  <c r="AF61" i="96"/>
  <c r="AO61" i="96" s="1"/>
  <c r="AE61" i="96"/>
  <c r="AH57" i="11"/>
  <c r="AQ57" i="11" s="1"/>
  <c r="AR53" i="10"/>
  <c r="AI64" i="97"/>
  <c r="AN64" i="97"/>
  <c r="AR49" i="102"/>
  <c r="AR60" i="96"/>
  <c r="Y66" i="93"/>
  <c r="X66" i="93"/>
  <c r="Z57" i="11"/>
  <c r="AI48" i="98"/>
  <c r="AN48" i="98"/>
  <c r="AI63" i="86"/>
  <c r="AN63" i="86"/>
  <c r="Y55" i="99"/>
  <c r="X55" i="99"/>
  <c r="AG51" i="82"/>
  <c r="AP51" i="82" s="1"/>
  <c r="AE51" i="82"/>
  <c r="AF51" i="82"/>
  <c r="AO51" i="82" s="1"/>
  <c r="W52" i="82"/>
  <c r="AR51" i="42"/>
  <c r="AH60" i="13"/>
  <c r="AQ60" i="13" s="1"/>
  <c r="AE57" i="16"/>
  <c r="AN57" i="16" s="1"/>
  <c r="AG57" i="16"/>
  <c r="W58" i="16"/>
  <c r="AF57" i="16"/>
  <c r="AO57" i="16" s="1"/>
  <c r="Y60" i="20"/>
  <c r="X60" i="20"/>
  <c r="AR51" i="48"/>
  <c r="AR61" i="15"/>
  <c r="Y50" i="90"/>
  <c r="X50" i="90"/>
  <c r="AF53" i="50"/>
  <c r="AO53" i="50" s="1"/>
  <c r="AE53" i="50"/>
  <c r="AN53" i="50" s="1"/>
  <c r="W54" i="50"/>
  <c r="AG53" i="50"/>
  <c r="AI65" i="93"/>
  <c r="AN65" i="93"/>
  <c r="AR58" i="45"/>
  <c r="AI54" i="103"/>
  <c r="AR54" i="103" s="1"/>
  <c r="AO54" i="103"/>
  <c r="AH59" i="53"/>
  <c r="AQ59" i="53" s="1"/>
  <c r="AH54" i="83"/>
  <c r="AQ54" i="83" s="1"/>
  <c r="Z60" i="13"/>
  <c r="AR60" i="104"/>
  <c r="AI61" i="44"/>
  <c r="AN61" i="44"/>
  <c r="AI63" i="52"/>
  <c r="AN63" i="52"/>
  <c r="AR59" i="13"/>
  <c r="AH59" i="45"/>
  <c r="AQ59" i="45" s="1"/>
  <c r="AH61" i="96"/>
  <c r="AQ61" i="96" s="1"/>
  <c r="AH58" i="51"/>
  <c r="AQ58" i="51" s="1"/>
  <c r="AH52" i="48"/>
  <c r="AQ52" i="48" s="1"/>
  <c r="AH55" i="18"/>
  <c r="AQ55" i="18" s="1"/>
  <c r="AF52" i="55"/>
  <c r="AO52" i="55" s="1"/>
  <c r="AG52" i="55"/>
  <c r="AP52" i="55" s="1"/>
  <c r="AE52" i="55"/>
  <c r="W53" i="55"/>
  <c r="Z52" i="48"/>
  <c r="AR62" i="105"/>
  <c r="Y64" i="86"/>
  <c r="X64" i="86"/>
  <c r="AH50" i="102"/>
  <c r="AQ50" i="102" s="1"/>
  <c r="Y65" i="97"/>
  <c r="X65" i="97"/>
  <c r="Z65" i="97" s="1"/>
  <c r="AI54" i="99"/>
  <c r="AN54" i="99"/>
  <c r="Y55" i="103"/>
  <c r="X55" i="103"/>
  <c r="AE59" i="53"/>
  <c r="AF59" i="53"/>
  <c r="AO59" i="53" s="1"/>
  <c r="AG59" i="53"/>
  <c r="AP59" i="53" s="1"/>
  <c r="W60" i="53"/>
  <c r="AF54" i="83"/>
  <c r="AO54" i="83" s="1"/>
  <c r="AG54" i="83"/>
  <c r="AP54" i="83" s="1"/>
  <c r="AE54" i="83"/>
  <c r="W55" i="83"/>
  <c r="AR50" i="94"/>
  <c r="AH53" i="87"/>
  <c r="AQ53" i="87" s="1"/>
  <c r="AH51" i="94"/>
  <c r="AQ51" i="94" s="1"/>
  <c r="Z59" i="45"/>
  <c r="AI63" i="32"/>
  <c r="AN63" i="32"/>
  <c r="AF65" i="89"/>
  <c r="AO65" i="89" s="1"/>
  <c r="AE65" i="89"/>
  <c r="AG65" i="89"/>
  <c r="AP65" i="89" s="1"/>
  <c r="W66" i="89"/>
  <c r="AF55" i="91"/>
  <c r="AO55" i="91" s="1"/>
  <c r="W56" i="91"/>
  <c r="AG55" i="91"/>
  <c r="AP55" i="91" s="1"/>
  <c r="AE55" i="91"/>
  <c r="AI60" i="84"/>
  <c r="AN60" i="84"/>
  <c r="AR57" i="51"/>
  <c r="AR52" i="35"/>
  <c r="Y62" i="101"/>
  <c r="Z62" i="101" s="1"/>
  <c r="X62" i="101"/>
  <c r="Z58" i="51"/>
  <c r="AH52" i="42"/>
  <c r="AQ52" i="42" s="1"/>
  <c r="Z55" i="18"/>
  <c r="AE62" i="100"/>
  <c r="W63" i="100"/>
  <c r="AG62" i="100"/>
  <c r="AP62" i="100" s="1"/>
  <c r="AF62" i="100"/>
  <c r="AO62" i="100" s="1"/>
  <c r="Z52" i="42"/>
  <c r="Z58" i="41"/>
  <c r="AF59" i="92"/>
  <c r="AO59" i="92" s="1"/>
  <c r="AE59" i="92"/>
  <c r="AG59" i="92"/>
  <c r="AP59" i="92" s="1"/>
  <c r="W60" i="92"/>
  <c r="AH61" i="104"/>
  <c r="AQ61" i="104" s="1"/>
  <c r="AH63" i="105"/>
  <c r="AQ63" i="105" s="1"/>
  <c r="AR60" i="88"/>
  <c r="AR57" i="41"/>
  <c r="AH63" i="47"/>
  <c r="AQ63" i="47" s="1"/>
  <c r="AR53" i="83"/>
  <c r="AI55" i="43"/>
  <c r="AN55" i="43"/>
  <c r="AE57" i="49"/>
  <c r="AF57" i="49"/>
  <c r="AO57" i="49" s="1"/>
  <c r="AG57" i="49"/>
  <c r="AP57" i="49" s="1"/>
  <c r="W58" i="49"/>
  <c r="AF57" i="95"/>
  <c r="AO57" i="95" s="1"/>
  <c r="AG57" i="95"/>
  <c r="AP57" i="95" s="1"/>
  <c r="AE57" i="95"/>
  <c r="W58" i="95"/>
  <c r="AH61" i="88"/>
  <c r="AQ61" i="88" s="1"/>
  <c r="AI59" i="20"/>
  <c r="AN59" i="20"/>
  <c r="Y62" i="44"/>
  <c r="X62" i="44"/>
  <c r="Z53" i="87"/>
  <c r="Z51" i="94"/>
  <c r="AR54" i="18"/>
  <c r="AI49" i="90"/>
  <c r="AN49" i="90"/>
  <c r="AG62" i="15"/>
  <c r="AP62" i="15" s="1"/>
  <c r="AE62" i="15"/>
  <c r="W63" i="15"/>
  <c r="AF62" i="15"/>
  <c r="AO62" i="15" s="1"/>
  <c r="AE54" i="10"/>
  <c r="AF54" i="10"/>
  <c r="AO54" i="10" s="1"/>
  <c r="AG54" i="10"/>
  <c r="AP54" i="10" s="1"/>
  <c r="W55" i="10"/>
  <c r="AR52" i="50"/>
  <c r="W54" i="35"/>
  <c r="AE53" i="35"/>
  <c r="AG53" i="35"/>
  <c r="AP53" i="35" s="1"/>
  <c r="AF53" i="35"/>
  <c r="AO53" i="35" s="1"/>
  <c r="AR52" i="87"/>
  <c r="AH58" i="41"/>
  <c r="AQ58" i="41" s="1"/>
  <c r="AG65" i="46"/>
  <c r="AP65" i="46" s="1"/>
  <c r="W66" i="46"/>
  <c r="AF65" i="46"/>
  <c r="AO65" i="46" s="1"/>
  <c r="AE65" i="46"/>
  <c r="AH53" i="50"/>
  <c r="AQ53" i="50" s="1"/>
  <c r="AI61" i="101"/>
  <c r="AN61" i="101"/>
  <c r="AG54" i="85"/>
  <c r="AP54" i="85" s="1"/>
  <c r="AE54" i="85"/>
  <c r="AF54" i="85"/>
  <c r="AO54" i="85" s="1"/>
  <c r="W55" i="85"/>
  <c r="Y49" i="98"/>
  <c r="X49" i="98"/>
  <c r="Z49" i="98" s="1"/>
  <c r="Z63" i="47"/>
  <c r="AR62" i="47"/>
  <c r="AR58" i="53"/>
  <c r="AH62" i="15"/>
  <c r="AQ62" i="15" s="1"/>
  <c r="Y56" i="43"/>
  <c r="X56" i="43"/>
  <c r="Z56" i="43" s="1"/>
  <c r="AH54" i="10"/>
  <c r="AQ54" i="10" s="1"/>
  <c r="W62" i="54"/>
  <c r="AE61" i="54"/>
  <c r="AG61" i="54"/>
  <c r="AP61" i="54" s="1"/>
  <c r="AF61" i="54"/>
  <c r="AO61" i="54" s="1"/>
  <c r="Z61" i="88"/>
  <c r="AH53" i="35"/>
  <c r="AQ53" i="35" s="1"/>
  <c r="Y64" i="52"/>
  <c r="X64" i="52"/>
  <c r="Y61" i="84"/>
  <c r="X61" i="84"/>
  <c r="Y64" i="32"/>
  <c r="Z55" i="103" l="1"/>
  <c r="Z55" i="99"/>
  <c r="Z66" i="93"/>
  <c r="W67" i="93" s="1"/>
  <c r="AF63" i="105"/>
  <c r="AO63" i="105" s="1"/>
  <c r="AG63" i="105"/>
  <c r="AP63" i="105" s="1"/>
  <c r="W64" i="105"/>
  <c r="Z64" i="32"/>
  <c r="AF50" i="102"/>
  <c r="AO50" i="102" s="1"/>
  <c r="Z64" i="52"/>
  <c r="AE64" i="52" s="1"/>
  <c r="W56" i="99"/>
  <c r="AG55" i="99"/>
  <c r="AP55" i="99" s="1"/>
  <c r="AF55" i="99"/>
  <c r="AO55" i="99" s="1"/>
  <c r="AE55" i="99"/>
  <c r="AG66" i="93"/>
  <c r="AP66" i="93" s="1"/>
  <c r="AF66" i="93"/>
  <c r="AO66" i="93" s="1"/>
  <c r="AE66" i="93"/>
  <c r="AF49" i="98"/>
  <c r="AO49" i="98" s="1"/>
  <c r="AG49" i="98"/>
  <c r="AP49" i="98" s="1"/>
  <c r="AE49" i="98"/>
  <c r="W50" i="98"/>
  <c r="W63" i="101"/>
  <c r="AG62" i="101"/>
  <c r="AP62" i="101" s="1"/>
  <c r="AE62" i="101"/>
  <c r="AF62" i="101"/>
  <c r="AO62" i="101" s="1"/>
  <c r="W65" i="52"/>
  <c r="AG64" i="52"/>
  <c r="AP64" i="52" s="1"/>
  <c r="W65" i="32"/>
  <c r="AG64" i="32"/>
  <c r="AP64" i="32" s="1"/>
  <c r="AE64" i="32"/>
  <c r="AF64" i="32"/>
  <c r="AO64" i="32" s="1"/>
  <c r="W56" i="103"/>
  <c r="AG55" i="103"/>
  <c r="AP55" i="103" s="1"/>
  <c r="AE55" i="103"/>
  <c r="AF55" i="103"/>
  <c r="AO55" i="103" s="1"/>
  <c r="W62" i="88"/>
  <c r="AG61" i="88"/>
  <c r="AP61" i="88" s="1"/>
  <c r="AF61" i="88"/>
  <c r="AO61" i="88" s="1"/>
  <c r="AE61" i="88"/>
  <c r="Y54" i="35"/>
  <c r="X54" i="35"/>
  <c r="W54" i="87"/>
  <c r="AE53" i="87"/>
  <c r="AF53" i="87"/>
  <c r="AO53" i="87" s="1"/>
  <c r="AG53" i="87"/>
  <c r="AP53" i="87" s="1"/>
  <c r="Y58" i="95"/>
  <c r="Z58" i="95" s="1"/>
  <c r="X58" i="95"/>
  <c r="Y63" i="100"/>
  <c r="X63" i="100"/>
  <c r="Y66" i="89"/>
  <c r="Z66" i="89" s="1"/>
  <c r="X66" i="89"/>
  <c r="AF59" i="45"/>
  <c r="AO59" i="45" s="1"/>
  <c r="W60" i="45"/>
  <c r="AE59" i="45"/>
  <c r="AG59" i="45"/>
  <c r="AP59" i="45" s="1"/>
  <c r="AH64" i="86"/>
  <c r="AQ64" i="86" s="1"/>
  <c r="AR65" i="93"/>
  <c r="AH50" i="90"/>
  <c r="AQ50" i="90" s="1"/>
  <c r="Y58" i="16"/>
  <c r="X58" i="16"/>
  <c r="Y51" i="102"/>
  <c r="X51" i="102"/>
  <c r="AI57" i="95"/>
  <c r="AN57" i="95"/>
  <c r="W59" i="41"/>
  <c r="AF58" i="41"/>
  <c r="AO58" i="41" s="1"/>
  <c r="AG58" i="41"/>
  <c r="AP58" i="41" s="1"/>
  <c r="AE58" i="41"/>
  <c r="AI62" i="100"/>
  <c r="AN62" i="100"/>
  <c r="AI55" i="91"/>
  <c r="AN55" i="91"/>
  <c r="Y60" i="53"/>
  <c r="X60" i="53"/>
  <c r="Z64" i="86"/>
  <c r="Y53" i="55"/>
  <c r="Z53" i="55" s="1"/>
  <c r="X53" i="55"/>
  <c r="Z50" i="90"/>
  <c r="AH60" i="20"/>
  <c r="AQ60" i="20" s="1"/>
  <c r="AI57" i="16"/>
  <c r="AP57" i="16"/>
  <c r="AI51" i="82"/>
  <c r="AN51" i="82"/>
  <c r="AR63" i="86"/>
  <c r="AR64" i="97"/>
  <c r="Y62" i="96"/>
  <c r="X62" i="96"/>
  <c r="Z62" i="96" s="1"/>
  <c r="AN63" i="105"/>
  <c r="W52" i="94"/>
  <c r="AE51" i="94"/>
  <c r="AG51" i="94"/>
  <c r="AP51" i="94" s="1"/>
  <c r="AF51" i="94"/>
  <c r="AO51" i="94" s="1"/>
  <c r="AR59" i="20"/>
  <c r="Y58" i="49"/>
  <c r="X58" i="49"/>
  <c r="AH55" i="103"/>
  <c r="AQ55" i="103" s="1"/>
  <c r="AR61" i="44"/>
  <c r="AH66" i="93"/>
  <c r="AQ66" i="93" s="1"/>
  <c r="AI54" i="10"/>
  <c r="AN54" i="10"/>
  <c r="AH62" i="44"/>
  <c r="AQ62" i="44" s="1"/>
  <c r="AR61" i="101"/>
  <c r="AR49" i="90"/>
  <c r="Z62" i="44"/>
  <c r="AI57" i="49"/>
  <c r="AN57" i="49"/>
  <c r="AE52" i="42"/>
  <c r="AG52" i="42"/>
  <c r="AP52" i="42" s="1"/>
  <c r="AF52" i="42"/>
  <c r="AO52" i="42" s="1"/>
  <c r="W53" i="42"/>
  <c r="AE55" i="18"/>
  <c r="AG55" i="18"/>
  <c r="AP55" i="18" s="1"/>
  <c r="W56" i="18"/>
  <c r="AF55" i="18"/>
  <c r="AO55" i="18" s="1"/>
  <c r="AE58" i="51"/>
  <c r="AF58" i="51"/>
  <c r="AO58" i="51" s="1"/>
  <c r="AG58" i="51"/>
  <c r="AP58" i="51" s="1"/>
  <c r="W59" i="51"/>
  <c r="AI65" i="89"/>
  <c r="AN65" i="89"/>
  <c r="Y55" i="83"/>
  <c r="X55" i="83"/>
  <c r="AI52" i="55"/>
  <c r="AR52" i="55" s="1"/>
  <c r="AN52" i="55"/>
  <c r="AF60" i="13"/>
  <c r="AO60" i="13" s="1"/>
  <c r="AE60" i="13"/>
  <c r="W61" i="13"/>
  <c r="AG60" i="13"/>
  <c r="AP60" i="13" s="1"/>
  <c r="AI53" i="50"/>
  <c r="AP53" i="50"/>
  <c r="Z60" i="20"/>
  <c r="Y62" i="104"/>
  <c r="X62" i="104"/>
  <c r="AH49" i="98"/>
  <c r="AQ49" i="98" s="1"/>
  <c r="AI54" i="85"/>
  <c r="AN54" i="85"/>
  <c r="Y66" i="46"/>
  <c r="X66" i="46"/>
  <c r="AI53" i="35"/>
  <c r="AN53" i="35"/>
  <c r="AI62" i="15"/>
  <c r="AN62" i="15"/>
  <c r="AI59" i="92"/>
  <c r="AN59" i="92"/>
  <c r="W66" i="97"/>
  <c r="AG65" i="97"/>
  <c r="AP65" i="97" s="1"/>
  <c r="AE65" i="97"/>
  <c r="AF65" i="97"/>
  <c r="AO65" i="97" s="1"/>
  <c r="Y52" i="82"/>
  <c r="X52" i="82"/>
  <c r="AI61" i="104"/>
  <c r="AN61" i="104"/>
  <c r="AH61" i="84"/>
  <c r="AQ61" i="84" s="1"/>
  <c r="AH64" i="32"/>
  <c r="AQ64" i="32" s="1"/>
  <c r="AH64" i="52"/>
  <c r="AQ64" i="52" s="1"/>
  <c r="AI61" i="54"/>
  <c r="AN61" i="54"/>
  <c r="Y55" i="85"/>
  <c r="X55" i="85"/>
  <c r="AI65" i="46"/>
  <c r="AN65" i="46"/>
  <c r="Y60" i="92"/>
  <c r="X60" i="92"/>
  <c r="AH62" i="101"/>
  <c r="AQ62" i="101" s="1"/>
  <c r="Y56" i="91"/>
  <c r="Z56" i="91" s="1"/>
  <c r="X56" i="91"/>
  <c r="AI54" i="83"/>
  <c r="AN54" i="83"/>
  <c r="AR54" i="99"/>
  <c r="AR63" i="52"/>
  <c r="Y54" i="50"/>
  <c r="Z54" i="50" s="1"/>
  <c r="X54" i="50"/>
  <c r="AH55" i="99"/>
  <c r="AQ55" i="99" s="1"/>
  <c r="AR48" i="98"/>
  <c r="AI50" i="102"/>
  <c r="AR50" i="102" s="1"/>
  <c r="AN50" i="102"/>
  <c r="AE56" i="43"/>
  <c r="AF56" i="43"/>
  <c r="AO56" i="43" s="1"/>
  <c r="AG56" i="43"/>
  <c r="AP56" i="43" s="1"/>
  <c r="W57" i="43"/>
  <c r="AR60" i="84"/>
  <c r="AR63" i="32"/>
  <c r="AF52" i="48"/>
  <c r="AO52" i="48" s="1"/>
  <c r="AG52" i="48"/>
  <c r="AP52" i="48" s="1"/>
  <c r="W53" i="48"/>
  <c r="AE52" i="48"/>
  <c r="Z61" i="84"/>
  <c r="Y62" i="54"/>
  <c r="X62" i="54"/>
  <c r="AH56" i="43"/>
  <c r="AQ56" i="43" s="1"/>
  <c r="AG63" i="47"/>
  <c r="AP63" i="47" s="1"/>
  <c r="W64" i="47"/>
  <c r="AE63" i="47"/>
  <c r="AF63" i="47"/>
  <c r="AO63" i="47" s="1"/>
  <c r="X55" i="10"/>
  <c r="Y55" i="10"/>
  <c r="Y63" i="15"/>
  <c r="X63" i="15"/>
  <c r="AR55" i="43"/>
  <c r="AI59" i="53"/>
  <c r="AN59" i="53"/>
  <c r="AH65" i="97"/>
  <c r="AQ65" i="97" s="1"/>
  <c r="AE57" i="11"/>
  <c r="AG57" i="11"/>
  <c r="AP57" i="11" s="1"/>
  <c r="W58" i="11"/>
  <c r="AF57" i="11"/>
  <c r="AO57" i="11" s="1"/>
  <c r="AI61" i="96"/>
  <c r="AN61" i="96"/>
  <c r="Y64" i="105"/>
  <c r="X64" i="105"/>
  <c r="Z62" i="54" l="1"/>
  <c r="AI63" i="105"/>
  <c r="Z60" i="92"/>
  <c r="Z66" i="46"/>
  <c r="AF66" i="46" s="1"/>
  <c r="AO66" i="46" s="1"/>
  <c r="Z51" i="102"/>
  <c r="AF51" i="102" s="1"/>
  <c r="AO51" i="102" s="1"/>
  <c r="Z63" i="100"/>
  <c r="AF64" i="52"/>
  <c r="AO64" i="52" s="1"/>
  <c r="Z55" i="85"/>
  <c r="Z55" i="10"/>
  <c r="AG55" i="10" s="1"/>
  <c r="AP55" i="10" s="1"/>
  <c r="Z58" i="49"/>
  <c r="AG58" i="49" s="1"/>
  <c r="AP58" i="49" s="1"/>
  <c r="Z54" i="35"/>
  <c r="AE54" i="35" s="1"/>
  <c r="AN54" i="35" s="1"/>
  <c r="AE55" i="10"/>
  <c r="AG66" i="46"/>
  <c r="AP66" i="46" s="1"/>
  <c r="AE66" i="46"/>
  <c r="W67" i="46"/>
  <c r="AF56" i="91"/>
  <c r="AO56" i="91" s="1"/>
  <c r="AE56" i="91"/>
  <c r="AG56" i="91"/>
  <c r="AP56" i="91" s="1"/>
  <c r="W57" i="91"/>
  <c r="AE55" i="85"/>
  <c r="AF55" i="85"/>
  <c r="AO55" i="85" s="1"/>
  <c r="AG55" i="85"/>
  <c r="AP55" i="85" s="1"/>
  <c r="W56" i="85"/>
  <c r="AG62" i="96"/>
  <c r="AP62" i="96" s="1"/>
  <c r="AF62" i="96"/>
  <c r="AO62" i="96" s="1"/>
  <c r="AE62" i="96"/>
  <c r="W63" i="96"/>
  <c r="AH64" i="105"/>
  <c r="AQ64" i="105" s="1"/>
  <c r="AH63" i="15"/>
  <c r="AQ63" i="15" s="1"/>
  <c r="Z63" i="15"/>
  <c r="AE61" i="84"/>
  <c r="W62" i="84"/>
  <c r="AG61" i="84"/>
  <c r="AP61" i="84" s="1"/>
  <c r="AF61" i="84"/>
  <c r="AO61" i="84" s="1"/>
  <c r="AH54" i="50"/>
  <c r="AQ54" i="50" s="1"/>
  <c r="AR61" i="104"/>
  <c r="AI65" i="97"/>
  <c r="AN65" i="97"/>
  <c r="AR62" i="15"/>
  <c r="AR55" i="91"/>
  <c r="AI59" i="45"/>
  <c r="AN59" i="45"/>
  <c r="AH63" i="100"/>
  <c r="AQ63" i="100" s="1"/>
  <c r="Y62" i="88"/>
  <c r="X62" i="88"/>
  <c r="AI62" i="101"/>
  <c r="AN62" i="101"/>
  <c r="Y67" i="93"/>
  <c r="X67" i="93"/>
  <c r="W55" i="50"/>
  <c r="AE54" i="50"/>
  <c r="AF54" i="50"/>
  <c r="AO54" i="50" s="1"/>
  <c r="AG54" i="50"/>
  <c r="AP54" i="50" s="1"/>
  <c r="AR61" i="54"/>
  <c r="AH52" i="82"/>
  <c r="AQ52" i="82" s="1"/>
  <c r="AR54" i="85"/>
  <c r="Z62" i="104"/>
  <c r="AH62" i="104"/>
  <c r="AQ62" i="104" s="1"/>
  <c r="AH55" i="83"/>
  <c r="AQ55" i="83" s="1"/>
  <c r="Y59" i="51"/>
  <c r="X59" i="51"/>
  <c r="Y56" i="18"/>
  <c r="X56" i="18"/>
  <c r="Z56" i="18" s="1"/>
  <c r="AI51" i="94"/>
  <c r="AN51" i="94"/>
  <c r="AR51" i="82"/>
  <c r="W65" i="86"/>
  <c r="AF64" i="86"/>
  <c r="AO64" i="86" s="1"/>
  <c r="AG64" i="86"/>
  <c r="AP64" i="86" s="1"/>
  <c r="AE64" i="86"/>
  <c r="Y59" i="41"/>
  <c r="Z59" i="41" s="1"/>
  <c r="X59" i="41"/>
  <c r="AH58" i="16"/>
  <c r="AQ58" i="16" s="1"/>
  <c r="Y60" i="45"/>
  <c r="X60" i="45"/>
  <c r="AG63" i="100"/>
  <c r="AP63" i="100" s="1"/>
  <c r="AE63" i="100"/>
  <c r="AF63" i="100"/>
  <c r="AO63" i="100" s="1"/>
  <c r="W64" i="100"/>
  <c r="Y65" i="52"/>
  <c r="X65" i="52"/>
  <c r="Z65" i="52" s="1"/>
  <c r="AI57" i="11"/>
  <c r="AN57" i="11"/>
  <c r="AI63" i="47"/>
  <c r="AN63" i="47"/>
  <c r="Y64" i="47"/>
  <c r="X64" i="47"/>
  <c r="Z64" i="47" s="1"/>
  <c r="AI52" i="48"/>
  <c r="AR52" i="48" s="1"/>
  <c r="AN52" i="48"/>
  <c r="AR54" i="83"/>
  <c r="AR65" i="46"/>
  <c r="Z52" i="82"/>
  <c r="Y66" i="97"/>
  <c r="X66" i="97"/>
  <c r="AR53" i="35"/>
  <c r="Y61" i="13"/>
  <c r="X61" i="13"/>
  <c r="Z55" i="83"/>
  <c r="AI52" i="42"/>
  <c r="AN52" i="42"/>
  <c r="Y52" i="94"/>
  <c r="X52" i="94"/>
  <c r="AH60" i="53"/>
  <c r="AQ60" i="53" s="1"/>
  <c r="AR62" i="100"/>
  <c r="Z58" i="16"/>
  <c r="AI64" i="32"/>
  <c r="AN64" i="32"/>
  <c r="Y63" i="101"/>
  <c r="X63" i="101"/>
  <c r="AI55" i="99"/>
  <c r="AN55" i="99"/>
  <c r="AR61" i="96"/>
  <c r="AR59" i="53"/>
  <c r="AI56" i="43"/>
  <c r="AN56" i="43"/>
  <c r="AH62" i="54"/>
  <c r="AQ62" i="54" s="1"/>
  <c r="Y53" i="48"/>
  <c r="X53" i="48"/>
  <c r="AH56" i="91"/>
  <c r="AQ56" i="91" s="1"/>
  <c r="AH55" i="85"/>
  <c r="AQ55" i="85" s="1"/>
  <c r="AH66" i="46"/>
  <c r="AQ66" i="46" s="1"/>
  <c r="AG60" i="20"/>
  <c r="AP60" i="20" s="1"/>
  <c r="AE60" i="20"/>
  <c r="AF60" i="20"/>
  <c r="AO60" i="20" s="1"/>
  <c r="W61" i="20"/>
  <c r="AI60" i="13"/>
  <c r="AN60" i="13"/>
  <c r="AI55" i="18"/>
  <c r="AN55" i="18"/>
  <c r="AR57" i="16"/>
  <c r="AG50" i="90"/>
  <c r="AP50" i="90" s="1"/>
  <c r="AF50" i="90"/>
  <c r="AO50" i="90" s="1"/>
  <c r="AE50" i="90"/>
  <c r="W51" i="90"/>
  <c r="Z60" i="53"/>
  <c r="AR57" i="95"/>
  <c r="AH66" i="89"/>
  <c r="AQ66" i="89" s="1"/>
  <c r="AH58" i="95"/>
  <c r="AQ58" i="95" s="1"/>
  <c r="AI53" i="87"/>
  <c r="AN53" i="87"/>
  <c r="AI61" i="88"/>
  <c r="AN61" i="88"/>
  <c r="AI55" i="103"/>
  <c r="AN55" i="103"/>
  <c r="AI64" i="52"/>
  <c r="AN64" i="52"/>
  <c r="AI66" i="93"/>
  <c r="AN66" i="93"/>
  <c r="AH55" i="10"/>
  <c r="AQ55" i="10" s="1"/>
  <c r="W63" i="54"/>
  <c r="AE62" i="54"/>
  <c r="AF62" i="54"/>
  <c r="AO62" i="54" s="1"/>
  <c r="AG62" i="54"/>
  <c r="AP62" i="54" s="1"/>
  <c r="AH60" i="92"/>
  <c r="AQ60" i="92" s="1"/>
  <c r="AR59" i="92"/>
  <c r="AI58" i="51"/>
  <c r="AN58" i="51"/>
  <c r="AR57" i="49"/>
  <c r="AR54" i="10"/>
  <c r="AR63" i="105"/>
  <c r="AH53" i="55"/>
  <c r="AQ53" i="55" s="1"/>
  <c r="AI58" i="41"/>
  <c r="AN58" i="41"/>
  <c r="AH51" i="102"/>
  <c r="AQ51" i="102" s="1"/>
  <c r="W67" i="89"/>
  <c r="AG66" i="89"/>
  <c r="AP66" i="89" s="1"/>
  <c r="AF66" i="89"/>
  <c r="AO66" i="89" s="1"/>
  <c r="AE66" i="89"/>
  <c r="AF58" i="95"/>
  <c r="AO58" i="95" s="1"/>
  <c r="AE58" i="95"/>
  <c r="AG58" i="95"/>
  <c r="AP58" i="95" s="1"/>
  <c r="W59" i="95"/>
  <c r="Y54" i="87"/>
  <c r="X54" i="87"/>
  <c r="Y65" i="32"/>
  <c r="X65" i="32"/>
  <c r="Z65" i="32" s="1"/>
  <c r="Y50" i="98"/>
  <c r="X50" i="98"/>
  <c r="Z64" i="105"/>
  <c r="Y58" i="11"/>
  <c r="X58" i="11"/>
  <c r="Y57" i="43"/>
  <c r="Z57" i="43"/>
  <c r="X57" i="43"/>
  <c r="AG60" i="92"/>
  <c r="AP60" i="92" s="1"/>
  <c r="W61" i="92"/>
  <c r="AF60" i="92"/>
  <c r="AO60" i="92" s="1"/>
  <c r="AE60" i="92"/>
  <c r="AR53" i="50"/>
  <c r="AR65" i="89"/>
  <c r="Y53" i="42"/>
  <c r="X53" i="42"/>
  <c r="AF62" i="44"/>
  <c r="AO62" i="44" s="1"/>
  <c r="W63" i="44"/>
  <c r="AE62" i="44"/>
  <c r="AG62" i="44"/>
  <c r="AP62" i="44" s="1"/>
  <c r="AH58" i="49"/>
  <c r="AQ58" i="49" s="1"/>
  <c r="AH62" i="96"/>
  <c r="AQ62" i="96" s="1"/>
  <c r="AE53" i="55"/>
  <c r="AF53" i="55"/>
  <c r="AO53" i="55" s="1"/>
  <c r="W54" i="55"/>
  <c r="AG53" i="55"/>
  <c r="AP53" i="55" s="1"/>
  <c r="AH54" i="35"/>
  <c r="AQ54" i="35" s="1"/>
  <c r="Y56" i="103"/>
  <c r="X56" i="103"/>
  <c r="AI49" i="98"/>
  <c r="AN49" i="98"/>
  <c r="Y56" i="99"/>
  <c r="X56" i="99"/>
  <c r="Z56" i="99" s="1"/>
  <c r="W55" i="35" l="1"/>
  <c r="AF54" i="35"/>
  <c r="AO54" i="35" s="1"/>
  <c r="AG51" i="102"/>
  <c r="AP51" i="102" s="1"/>
  <c r="W52" i="102"/>
  <c r="Y52" i="102" s="1"/>
  <c r="AE51" i="102"/>
  <c r="AN51" i="102" s="1"/>
  <c r="Z53" i="42"/>
  <c r="W59" i="49"/>
  <c r="W56" i="10"/>
  <c r="AE58" i="49"/>
  <c r="AN58" i="49" s="1"/>
  <c r="AF55" i="10"/>
  <c r="AO55" i="10" s="1"/>
  <c r="Z67" i="93"/>
  <c r="AE67" i="93" s="1"/>
  <c r="AG54" i="35"/>
  <c r="AF58" i="49"/>
  <c r="AF64" i="47"/>
  <c r="AO64" i="47" s="1"/>
  <c r="AG64" i="47"/>
  <c r="AP64" i="47" s="1"/>
  <c r="AE64" i="47"/>
  <c r="W65" i="47"/>
  <c r="Y54" i="55"/>
  <c r="X54" i="55"/>
  <c r="Z54" i="55" s="1"/>
  <c r="AH53" i="42"/>
  <c r="AQ53" i="42" s="1"/>
  <c r="AH57" i="43"/>
  <c r="AQ57" i="43" s="1"/>
  <c r="W65" i="105"/>
  <c r="AG64" i="105"/>
  <c r="AP64" i="105" s="1"/>
  <c r="AE64" i="105"/>
  <c r="AF64" i="105"/>
  <c r="AO64" i="105" s="1"/>
  <c r="AR64" i="52"/>
  <c r="AR53" i="87"/>
  <c r="AR60" i="13"/>
  <c r="AR56" i="43"/>
  <c r="AR55" i="99"/>
  <c r="W59" i="16"/>
  <c r="AE58" i="16"/>
  <c r="AG58" i="16"/>
  <c r="AP58" i="16" s="1"/>
  <c r="AF58" i="16"/>
  <c r="AO58" i="16" s="1"/>
  <c r="AR52" i="42"/>
  <c r="AH65" i="52"/>
  <c r="AQ65" i="52" s="1"/>
  <c r="AI63" i="100"/>
  <c r="AN63" i="100"/>
  <c r="Y62" i="84"/>
  <c r="X62" i="84"/>
  <c r="Z62" i="84" s="1"/>
  <c r="Y57" i="91"/>
  <c r="X57" i="91"/>
  <c r="AI58" i="49"/>
  <c r="AO58" i="49"/>
  <c r="AE57" i="43"/>
  <c r="AG57" i="43"/>
  <c r="AP57" i="43" s="1"/>
  <c r="W58" i="43"/>
  <c r="AF57" i="43"/>
  <c r="AO57" i="43" s="1"/>
  <c r="AH50" i="98"/>
  <c r="AQ50" i="98" s="1"/>
  <c r="AH54" i="87"/>
  <c r="AQ54" i="87" s="1"/>
  <c r="AI58" i="95"/>
  <c r="AN58" i="95"/>
  <c r="Y67" i="89"/>
  <c r="X67" i="89"/>
  <c r="AE60" i="53"/>
  <c r="AF60" i="53"/>
  <c r="AO60" i="53" s="1"/>
  <c r="AG60" i="53"/>
  <c r="AP60" i="53" s="1"/>
  <c r="W61" i="53"/>
  <c r="AH63" i="101"/>
  <c r="AQ63" i="101" s="1"/>
  <c r="AF55" i="83"/>
  <c r="AO55" i="83" s="1"/>
  <c r="W56" i="83"/>
  <c r="AE55" i="83"/>
  <c r="AG55" i="83"/>
  <c r="AP55" i="83" s="1"/>
  <c r="AH66" i="97"/>
  <c r="AQ66" i="97" s="1"/>
  <c r="AG65" i="52"/>
  <c r="AP65" i="52" s="1"/>
  <c r="W66" i="52"/>
  <c r="AE65" i="52"/>
  <c r="AF65" i="52"/>
  <c r="AO65" i="52" s="1"/>
  <c r="AH59" i="51"/>
  <c r="AQ59" i="51" s="1"/>
  <c r="AR59" i="45"/>
  <c r="AR65" i="97"/>
  <c r="AI61" i="84"/>
  <c r="AN61" i="84"/>
  <c r="Y56" i="85"/>
  <c r="X56" i="85"/>
  <c r="Y55" i="35"/>
  <c r="X55" i="35"/>
  <c r="W57" i="99"/>
  <c r="AG56" i="99"/>
  <c r="AP56" i="99" s="1"/>
  <c r="AF56" i="99"/>
  <c r="AO56" i="99" s="1"/>
  <c r="AE56" i="99"/>
  <c r="AI60" i="92"/>
  <c r="AN60" i="92"/>
  <c r="Z50" i="98"/>
  <c r="Z54" i="87"/>
  <c r="AR58" i="41"/>
  <c r="AI62" i="54"/>
  <c r="AN62" i="54"/>
  <c r="AR55" i="103"/>
  <c r="Y61" i="20"/>
  <c r="X61" i="20"/>
  <c r="Z63" i="101"/>
  <c r="AH52" i="94"/>
  <c r="AQ52" i="94" s="1"/>
  <c r="AH61" i="13"/>
  <c r="AQ61" i="13" s="1"/>
  <c r="Z66" i="97"/>
  <c r="AH60" i="45"/>
  <c r="AQ60" i="45" s="1"/>
  <c r="AI64" i="86"/>
  <c r="AN64" i="86"/>
  <c r="Z59" i="51"/>
  <c r="AG62" i="104"/>
  <c r="AP62" i="104" s="1"/>
  <c r="AE62" i="104"/>
  <c r="AF62" i="104"/>
  <c r="AO62" i="104" s="1"/>
  <c r="W63" i="104"/>
  <c r="AE63" i="15"/>
  <c r="W64" i="15"/>
  <c r="AF63" i="15"/>
  <c r="AO63" i="15" s="1"/>
  <c r="AG63" i="15"/>
  <c r="AP63" i="15" s="1"/>
  <c r="Y63" i="96"/>
  <c r="Z63" i="96" s="1"/>
  <c r="X63" i="96"/>
  <c r="AI56" i="91"/>
  <c r="AN56" i="91"/>
  <c r="Y56" i="10"/>
  <c r="X56" i="10"/>
  <c r="AG53" i="42"/>
  <c r="AP53" i="42" s="1"/>
  <c r="AF53" i="42"/>
  <c r="W54" i="42"/>
  <c r="AE53" i="42"/>
  <c r="AN53" i="42" s="1"/>
  <c r="AR49" i="98"/>
  <c r="AI53" i="55"/>
  <c r="AR53" i="55" s="1"/>
  <c r="AN53" i="55"/>
  <c r="AH56" i="103"/>
  <c r="AQ56" i="103" s="1"/>
  <c r="AI62" i="44"/>
  <c r="AN62" i="44"/>
  <c r="AH58" i="11"/>
  <c r="AQ58" i="11" s="1"/>
  <c r="AR58" i="51"/>
  <c r="Y63" i="54"/>
  <c r="X63" i="54"/>
  <c r="Y51" i="90"/>
  <c r="X51" i="90"/>
  <c r="AH53" i="48"/>
  <c r="AQ53" i="48" s="1"/>
  <c r="Z52" i="94"/>
  <c r="Z61" i="13"/>
  <c r="AR63" i="47"/>
  <c r="Z60" i="45"/>
  <c r="AR51" i="94"/>
  <c r="AI54" i="50"/>
  <c r="AR54" i="50" s="1"/>
  <c r="AN54" i="50"/>
  <c r="AR62" i="101"/>
  <c r="AI62" i="96"/>
  <c r="AN62" i="96"/>
  <c r="Y67" i="46"/>
  <c r="X67" i="46"/>
  <c r="AH56" i="99"/>
  <c r="AQ56" i="99" s="1"/>
  <c r="Z56" i="103"/>
  <c r="Y63" i="44"/>
  <c r="X63" i="44"/>
  <c r="Z63" i="44" s="1"/>
  <c r="Y61" i="92"/>
  <c r="X61" i="92"/>
  <c r="Z58" i="11"/>
  <c r="AH65" i="32"/>
  <c r="AQ65" i="32" s="1"/>
  <c r="AI66" i="89"/>
  <c r="AN66" i="89"/>
  <c r="AR66" i="93"/>
  <c r="AR61" i="88"/>
  <c r="AI50" i="90"/>
  <c r="AN50" i="90"/>
  <c r="AR55" i="18"/>
  <c r="AI60" i="20"/>
  <c r="AN60" i="20"/>
  <c r="Z53" i="48"/>
  <c r="W53" i="82"/>
  <c r="AE52" i="82"/>
  <c r="AG52" i="82"/>
  <c r="AP52" i="82" s="1"/>
  <c r="AF52" i="82"/>
  <c r="AO52" i="82" s="1"/>
  <c r="Y64" i="100"/>
  <c r="X64" i="100"/>
  <c r="AH59" i="41"/>
  <c r="AQ59" i="41" s="1"/>
  <c r="AH56" i="18"/>
  <c r="AQ56" i="18" s="1"/>
  <c r="Y55" i="50"/>
  <c r="X55" i="50"/>
  <c r="Z55" i="50" s="1"/>
  <c r="AH62" i="88"/>
  <c r="AQ62" i="88" s="1"/>
  <c r="AI55" i="85"/>
  <c r="AN55" i="85"/>
  <c r="Y59" i="49"/>
  <c r="X59" i="49"/>
  <c r="AI66" i="46"/>
  <c r="AN66" i="46"/>
  <c r="AE65" i="32"/>
  <c r="AF65" i="32"/>
  <c r="AO65" i="32" s="1"/>
  <c r="AG65" i="32"/>
  <c r="AP65" i="32" s="1"/>
  <c r="W66" i="32"/>
  <c r="Y59" i="95"/>
  <c r="X59" i="95"/>
  <c r="AR64" i="32"/>
  <c r="AH64" i="47"/>
  <c r="AQ64" i="47" s="1"/>
  <c r="AR57" i="11"/>
  <c r="AE59" i="41"/>
  <c r="AF59" i="41"/>
  <c r="AO59" i="41" s="1"/>
  <c r="AG59" i="41"/>
  <c r="AP59" i="41" s="1"/>
  <c r="W60" i="41"/>
  <c r="Y65" i="86"/>
  <c r="X65" i="86"/>
  <c r="Z65" i="86" s="1"/>
  <c r="AF56" i="18"/>
  <c r="AO56" i="18" s="1"/>
  <c r="W57" i="18"/>
  <c r="AG56" i="18"/>
  <c r="AP56" i="18" s="1"/>
  <c r="AE56" i="18"/>
  <c r="AH67" i="93"/>
  <c r="AQ67" i="93" s="1"/>
  <c r="Z62" i="88"/>
  <c r="AI54" i="35"/>
  <c r="AP54" i="35"/>
  <c r="AI55" i="10"/>
  <c r="AN55" i="10"/>
  <c r="Z51" i="90" l="1"/>
  <c r="AI51" i="102"/>
  <c r="AF67" i="93"/>
  <c r="AO67" i="93" s="1"/>
  <c r="Z56" i="85"/>
  <c r="X52" i="102"/>
  <c r="AH52" i="102" s="1"/>
  <c r="AQ52" i="102" s="1"/>
  <c r="AG67" i="93"/>
  <c r="AP67" i="93" s="1"/>
  <c r="W68" i="93"/>
  <c r="W52" i="90"/>
  <c r="AF51" i="90"/>
  <c r="AO51" i="90" s="1"/>
  <c r="AG51" i="90"/>
  <c r="AP51" i="90" s="1"/>
  <c r="AE51" i="90"/>
  <c r="AG63" i="44"/>
  <c r="AP63" i="44" s="1"/>
  <c r="AE63" i="44"/>
  <c r="W64" i="44"/>
  <c r="AF63" i="44"/>
  <c r="AO63" i="44" s="1"/>
  <c r="AH64" i="100"/>
  <c r="AQ64" i="100" s="1"/>
  <c r="AG52" i="94"/>
  <c r="AP52" i="94" s="1"/>
  <c r="W53" i="94"/>
  <c r="AE52" i="94"/>
  <c r="AN52" i="94" s="1"/>
  <c r="AF52" i="94"/>
  <c r="Y65" i="105"/>
  <c r="X65" i="105"/>
  <c r="Z64" i="100"/>
  <c r="Y53" i="82"/>
  <c r="Z53" i="82" s="1"/>
  <c r="X53" i="82"/>
  <c r="AR62" i="96"/>
  <c r="Z56" i="10"/>
  <c r="AH56" i="10"/>
  <c r="AQ56" i="10" s="1"/>
  <c r="AF63" i="101"/>
  <c r="AO63" i="101" s="1"/>
  <c r="W64" i="101"/>
  <c r="AE63" i="101"/>
  <c r="AG63" i="101"/>
  <c r="AP63" i="101" s="1"/>
  <c r="Y57" i="99"/>
  <c r="X57" i="99"/>
  <c r="Z57" i="99" s="1"/>
  <c r="AI55" i="83"/>
  <c r="AN55" i="83"/>
  <c r="AH67" i="89"/>
  <c r="AQ67" i="89" s="1"/>
  <c r="AR58" i="49"/>
  <c r="AE65" i="86"/>
  <c r="W66" i="86"/>
  <c r="AG65" i="86"/>
  <c r="AP65" i="86" s="1"/>
  <c r="AF65" i="86"/>
  <c r="AO65" i="86" s="1"/>
  <c r="Y58" i="43"/>
  <c r="X58" i="43"/>
  <c r="W63" i="84"/>
  <c r="AG62" i="84"/>
  <c r="AP62" i="84" s="1"/>
  <c r="AF62" i="84"/>
  <c r="AO62" i="84" s="1"/>
  <c r="AE62" i="84"/>
  <c r="AG53" i="48"/>
  <c r="AP53" i="48" s="1"/>
  <c r="AE53" i="48"/>
  <c r="W54" i="48"/>
  <c r="AF53" i="48"/>
  <c r="AO53" i="48" s="1"/>
  <c r="AR50" i="90"/>
  <c r="AR66" i="89"/>
  <c r="AF58" i="11"/>
  <c r="AO58" i="11" s="1"/>
  <c r="AE58" i="11"/>
  <c r="AG58" i="11"/>
  <c r="AP58" i="11" s="1"/>
  <c r="W59" i="11"/>
  <c r="AE60" i="45"/>
  <c r="AF60" i="45"/>
  <c r="AO60" i="45" s="1"/>
  <c r="AG60" i="45"/>
  <c r="AP60" i="45" s="1"/>
  <c r="W61" i="45"/>
  <c r="AR62" i="44"/>
  <c r="Y63" i="104"/>
  <c r="X63" i="104"/>
  <c r="AR64" i="86"/>
  <c r="W67" i="97"/>
  <c r="AG66" i="97"/>
  <c r="AP66" i="97" s="1"/>
  <c r="AE66" i="97"/>
  <c r="AF66" i="97"/>
  <c r="AO66" i="97" s="1"/>
  <c r="AH61" i="20"/>
  <c r="AQ61" i="20" s="1"/>
  <c r="AR62" i="54"/>
  <c r="AR60" i="92"/>
  <c r="AH55" i="35"/>
  <c r="AQ55" i="35" s="1"/>
  <c r="Y56" i="83"/>
  <c r="X56" i="83"/>
  <c r="Z67" i="89"/>
  <c r="AI57" i="43"/>
  <c r="AN57" i="43"/>
  <c r="AH57" i="91"/>
  <c r="AQ57" i="91" s="1"/>
  <c r="AI58" i="16"/>
  <c r="AN58" i="16"/>
  <c r="AI67" i="93"/>
  <c r="AN67" i="93"/>
  <c r="AI59" i="41"/>
  <c r="AN59" i="41"/>
  <c r="AI63" i="15"/>
  <c r="AN63" i="15"/>
  <c r="AR66" i="46"/>
  <c r="Y57" i="18"/>
  <c r="X57" i="18"/>
  <c r="Y60" i="41"/>
  <c r="X60" i="41"/>
  <c r="AH61" i="92"/>
  <c r="AQ61" i="92" s="1"/>
  <c r="W57" i="103"/>
  <c r="AG56" i="103"/>
  <c r="AP56" i="103" s="1"/>
  <c r="AE56" i="103"/>
  <c r="AF56" i="103"/>
  <c r="AO56" i="103" s="1"/>
  <c r="AH67" i="46"/>
  <c r="AQ67" i="46" s="1"/>
  <c r="AH63" i="54"/>
  <c r="AQ63" i="54" s="1"/>
  <c r="Z61" i="20"/>
  <c r="Z55" i="35"/>
  <c r="AR61" i="84"/>
  <c r="AI65" i="52"/>
  <c r="AN65" i="52"/>
  <c r="Y61" i="53"/>
  <c r="X61" i="53"/>
  <c r="Z57" i="91"/>
  <c r="AR63" i="100"/>
  <c r="Y59" i="16"/>
  <c r="X59" i="16"/>
  <c r="Y65" i="47"/>
  <c r="X65" i="47"/>
  <c r="AF55" i="50"/>
  <c r="AO55" i="50" s="1"/>
  <c r="AE55" i="50"/>
  <c r="W56" i="50"/>
  <c r="AG55" i="50"/>
  <c r="AP55" i="50" s="1"/>
  <c r="AI52" i="82"/>
  <c r="AN52" i="82"/>
  <c r="AH63" i="44"/>
  <c r="AQ63" i="44" s="1"/>
  <c r="AH51" i="90"/>
  <c r="AQ51" i="90" s="1"/>
  <c r="AF59" i="51"/>
  <c r="AO59" i="51" s="1"/>
  <c r="AG59" i="51"/>
  <c r="AP59" i="51" s="1"/>
  <c r="W60" i="51"/>
  <c r="AE59" i="51"/>
  <c r="AG50" i="98"/>
  <c r="AP50" i="98" s="1"/>
  <c r="AF50" i="98"/>
  <c r="AO50" i="98" s="1"/>
  <c r="AE50" i="98"/>
  <c r="W51" i="98"/>
  <c r="W55" i="55"/>
  <c r="AG54" i="55"/>
  <c r="AP54" i="55" s="1"/>
  <c r="AE54" i="55"/>
  <c r="AF54" i="55"/>
  <c r="AO54" i="55" s="1"/>
  <c r="AI56" i="18"/>
  <c r="AN56" i="18"/>
  <c r="Y66" i="32"/>
  <c r="X66" i="32"/>
  <c r="Z66" i="32" s="1"/>
  <c r="Z59" i="49"/>
  <c r="AH59" i="49"/>
  <c r="AQ59" i="49" s="1"/>
  <c r="AR55" i="10"/>
  <c r="AH59" i="95"/>
  <c r="AQ59" i="95" s="1"/>
  <c r="AR60" i="20"/>
  <c r="Z61" i="92"/>
  <c r="Z67" i="46"/>
  <c r="Z63" i="54"/>
  <c r="X54" i="42"/>
  <c r="Z54" i="42" s="1"/>
  <c r="Y54" i="42"/>
  <c r="AR56" i="91"/>
  <c r="AI62" i="104"/>
  <c r="AN62" i="104"/>
  <c r="AI56" i="99"/>
  <c r="AN56" i="99"/>
  <c r="Y66" i="52"/>
  <c r="X66" i="52"/>
  <c r="AI64" i="105"/>
  <c r="AN64" i="105"/>
  <c r="AI64" i="47"/>
  <c r="AN64" i="47"/>
  <c r="AF62" i="88"/>
  <c r="AO62" i="88" s="1"/>
  <c r="AG62" i="88"/>
  <c r="AP62" i="88" s="1"/>
  <c r="W63" i="88"/>
  <c r="AE62" i="88"/>
  <c r="W64" i="96"/>
  <c r="AG63" i="96"/>
  <c r="AP63" i="96" s="1"/>
  <c r="AF63" i="96"/>
  <c r="AO63" i="96" s="1"/>
  <c r="AE63" i="96"/>
  <c r="AE56" i="85"/>
  <c r="AG56" i="85"/>
  <c r="AP56" i="85" s="1"/>
  <c r="W57" i="85"/>
  <c r="AF56" i="85"/>
  <c r="AO56" i="85" s="1"/>
  <c r="AI60" i="53"/>
  <c r="AR60" i="53" s="1"/>
  <c r="AN60" i="53"/>
  <c r="AR54" i="35"/>
  <c r="AH65" i="86"/>
  <c r="AQ65" i="86" s="1"/>
  <c r="Z59" i="95"/>
  <c r="AI65" i="32"/>
  <c r="AN65" i="32"/>
  <c r="AR55" i="85"/>
  <c r="AH55" i="50"/>
  <c r="AQ55" i="50" s="1"/>
  <c r="AG61" i="13"/>
  <c r="AP61" i="13" s="1"/>
  <c r="W62" i="13"/>
  <c r="AF61" i="13"/>
  <c r="AO61" i="13" s="1"/>
  <c r="AE61" i="13"/>
  <c r="AR51" i="102"/>
  <c r="AI53" i="42"/>
  <c r="AO53" i="42"/>
  <c r="AH63" i="96"/>
  <c r="AQ63" i="96" s="1"/>
  <c r="Y64" i="15"/>
  <c r="X64" i="15"/>
  <c r="AE54" i="87"/>
  <c r="AN54" i="87" s="1"/>
  <c r="W55" i="87"/>
  <c r="AF54" i="87"/>
  <c r="AO54" i="87" s="1"/>
  <c r="AG54" i="87"/>
  <c r="AH56" i="85"/>
  <c r="AQ56" i="85" s="1"/>
  <c r="AR58" i="95"/>
  <c r="AH62" i="84"/>
  <c r="AQ62" i="84" s="1"/>
  <c r="AH54" i="55"/>
  <c r="AQ54" i="55" s="1"/>
  <c r="Y68" i="93"/>
  <c r="X68" i="93"/>
  <c r="Z52" i="102" l="1"/>
  <c r="Z66" i="52"/>
  <c r="Z65" i="47"/>
  <c r="AF65" i="47" s="1"/>
  <c r="AO65" i="47" s="1"/>
  <c r="Z57" i="18"/>
  <c r="AE57" i="18" s="1"/>
  <c r="AE65" i="47"/>
  <c r="AG65" i="47"/>
  <c r="AP65" i="47" s="1"/>
  <c r="W58" i="18"/>
  <c r="AF57" i="18"/>
  <c r="AO57" i="18" s="1"/>
  <c r="AH58" i="43"/>
  <c r="AQ58" i="43" s="1"/>
  <c r="Y66" i="86"/>
  <c r="X66" i="86"/>
  <c r="Z66" i="86" s="1"/>
  <c r="W58" i="99"/>
  <c r="AG57" i="99"/>
  <c r="AP57" i="99" s="1"/>
  <c r="AF57" i="99"/>
  <c r="AO57" i="99" s="1"/>
  <c r="AE57" i="99"/>
  <c r="W57" i="10"/>
  <c r="AG56" i="10"/>
  <c r="AP56" i="10" s="1"/>
  <c r="AE56" i="10"/>
  <c r="AF56" i="10"/>
  <c r="AO56" i="10" s="1"/>
  <c r="AI56" i="85"/>
  <c r="AN56" i="85"/>
  <c r="AR64" i="47"/>
  <c r="W62" i="92"/>
  <c r="AG61" i="92"/>
  <c r="AP61" i="92" s="1"/>
  <c r="AF61" i="92"/>
  <c r="AO61" i="92" s="1"/>
  <c r="AE61" i="92"/>
  <c r="Y57" i="103"/>
  <c r="X57" i="103"/>
  <c r="AH60" i="41"/>
  <c r="AQ60" i="41" s="1"/>
  <c r="AH56" i="83"/>
  <c r="AQ56" i="83" s="1"/>
  <c r="AH63" i="104"/>
  <c r="AQ63" i="104" s="1"/>
  <c r="Y61" i="45"/>
  <c r="X61" i="45"/>
  <c r="Z58" i="43"/>
  <c r="AI65" i="86"/>
  <c r="AN65" i="86"/>
  <c r="AH65" i="105"/>
  <c r="AQ65" i="105" s="1"/>
  <c r="X53" i="94"/>
  <c r="Y53" i="94"/>
  <c r="Y62" i="13"/>
  <c r="X62" i="13"/>
  <c r="Z62" i="13" s="1"/>
  <c r="AE66" i="52"/>
  <c r="W67" i="52"/>
  <c r="AF66" i="52"/>
  <c r="AO66" i="52" s="1"/>
  <c r="AG66" i="52"/>
  <c r="AP66" i="52" s="1"/>
  <c r="AR65" i="52"/>
  <c r="AR59" i="41"/>
  <c r="Y59" i="11"/>
  <c r="X59" i="11"/>
  <c r="AI62" i="88"/>
  <c r="AN62" i="88"/>
  <c r="AE54" i="42"/>
  <c r="AF54" i="42"/>
  <c r="AO54" i="42" s="1"/>
  <c r="AG54" i="42"/>
  <c r="AP54" i="42" s="1"/>
  <c r="W55" i="42"/>
  <c r="Y55" i="55"/>
  <c r="X55" i="55"/>
  <c r="AG57" i="91"/>
  <c r="AP57" i="91" s="1"/>
  <c r="AF57" i="91"/>
  <c r="AO57" i="91" s="1"/>
  <c r="AE57" i="91"/>
  <c r="W58" i="91"/>
  <c r="AH61" i="53"/>
  <c r="AQ61" i="53" s="1"/>
  <c r="Z60" i="41"/>
  <c r="AR67" i="93"/>
  <c r="Z56" i="83"/>
  <c r="AI66" i="97"/>
  <c r="AN66" i="97"/>
  <c r="Z63" i="104"/>
  <c r="AI58" i="11"/>
  <c r="AR58" i="11" s="1"/>
  <c r="AN58" i="11"/>
  <c r="AI62" i="84"/>
  <c r="AN62" i="84"/>
  <c r="Z65" i="105"/>
  <c r="AI51" i="90"/>
  <c r="AN51" i="90"/>
  <c r="AI54" i="55"/>
  <c r="AN54" i="55"/>
  <c r="AR52" i="82"/>
  <c r="W68" i="89"/>
  <c r="AG67" i="89"/>
  <c r="AP67" i="89" s="1"/>
  <c r="AF67" i="89"/>
  <c r="AO67" i="89" s="1"/>
  <c r="AE67" i="89"/>
  <c r="W65" i="100"/>
  <c r="AG64" i="100"/>
  <c r="AP64" i="100" s="1"/>
  <c r="AF64" i="100"/>
  <c r="AO64" i="100" s="1"/>
  <c r="AE64" i="100"/>
  <c r="AH68" i="93"/>
  <c r="AQ68" i="93" s="1"/>
  <c r="Z68" i="93"/>
  <c r="AH64" i="15"/>
  <c r="AQ64" i="15" s="1"/>
  <c r="AI63" i="96"/>
  <c r="AN63" i="96"/>
  <c r="Y63" i="88"/>
  <c r="X63" i="88"/>
  <c r="AR64" i="105"/>
  <c r="AR56" i="99"/>
  <c r="AR56" i="18"/>
  <c r="AI59" i="51"/>
  <c r="AN59" i="51"/>
  <c r="Y56" i="50"/>
  <c r="X56" i="50"/>
  <c r="AH59" i="16"/>
  <c r="AQ59" i="16" s="1"/>
  <c r="Z61" i="53"/>
  <c r="AF55" i="35"/>
  <c r="AO55" i="35" s="1"/>
  <c r="W56" i="35"/>
  <c r="AG55" i="35"/>
  <c r="AP55" i="35" s="1"/>
  <c r="AE55" i="35"/>
  <c r="AH53" i="82"/>
  <c r="AQ53" i="82" s="1"/>
  <c r="W68" i="46"/>
  <c r="AE67" i="46"/>
  <c r="AF67" i="46"/>
  <c r="AO67" i="46" s="1"/>
  <c r="AG67" i="46"/>
  <c r="AP67" i="46" s="1"/>
  <c r="AG66" i="32"/>
  <c r="AP66" i="32" s="1"/>
  <c r="W67" i="32"/>
  <c r="AF66" i="32"/>
  <c r="AO66" i="32" s="1"/>
  <c r="AE66" i="32"/>
  <c r="AH65" i="47"/>
  <c r="AQ65" i="47" s="1"/>
  <c r="Y55" i="87"/>
  <c r="X55" i="87"/>
  <c r="Z55" i="87" s="1"/>
  <c r="Z64" i="15"/>
  <c r="AI61" i="13"/>
  <c r="AN61" i="13"/>
  <c r="AR65" i="32"/>
  <c r="AF52" i="102"/>
  <c r="AO52" i="102" s="1"/>
  <c r="AG52" i="102"/>
  <c r="AP52" i="102" s="1"/>
  <c r="W53" i="102"/>
  <c r="AE52" i="102"/>
  <c r="AH54" i="42"/>
  <c r="AQ54" i="42" s="1"/>
  <c r="AE59" i="49"/>
  <c r="AF59" i="49"/>
  <c r="AO59" i="49" s="1"/>
  <c r="AG59" i="49"/>
  <c r="AP59" i="49" s="1"/>
  <c r="W60" i="49"/>
  <c r="Y51" i="98"/>
  <c r="X51" i="98"/>
  <c r="Z51" i="98" s="1"/>
  <c r="Y60" i="51"/>
  <c r="X60" i="51"/>
  <c r="AI55" i="50"/>
  <c r="AN55" i="50"/>
  <c r="Z59" i="16"/>
  <c r="W62" i="20"/>
  <c r="AG61" i="20"/>
  <c r="AP61" i="20" s="1"/>
  <c r="AE61" i="20"/>
  <c r="AF61" i="20"/>
  <c r="AO61" i="20" s="1"/>
  <c r="AH57" i="18"/>
  <c r="AQ57" i="18" s="1"/>
  <c r="AR63" i="15"/>
  <c r="AR58" i="16"/>
  <c r="Y67" i="97"/>
  <c r="X67" i="97"/>
  <c r="AI60" i="45"/>
  <c r="AN60" i="45"/>
  <c r="Y54" i="48"/>
  <c r="X54" i="48"/>
  <c r="AR55" i="83"/>
  <c r="AI63" i="101"/>
  <c r="AN63" i="101"/>
  <c r="W54" i="82"/>
  <c r="AF53" i="82"/>
  <c r="AO53" i="82" s="1"/>
  <c r="AE53" i="82"/>
  <c r="AG53" i="82"/>
  <c r="AP53" i="82" s="1"/>
  <c r="Y64" i="44"/>
  <c r="X64" i="44"/>
  <c r="Z64" i="44" s="1"/>
  <c r="AR53" i="42"/>
  <c r="Y64" i="96"/>
  <c r="X64" i="96"/>
  <c r="AI54" i="87"/>
  <c r="AP54" i="87"/>
  <c r="AF59" i="95"/>
  <c r="AO59" i="95" s="1"/>
  <c r="AE59" i="95"/>
  <c r="AG59" i="95"/>
  <c r="AP59" i="95" s="1"/>
  <c r="W60" i="95"/>
  <c r="Y57" i="85"/>
  <c r="X57" i="85"/>
  <c r="AH66" i="52"/>
  <c r="AQ66" i="52" s="1"/>
  <c r="AR62" i="104"/>
  <c r="AE63" i="54"/>
  <c r="W64" i="54"/>
  <c r="AG63" i="54"/>
  <c r="AP63" i="54" s="1"/>
  <c r="AF63" i="54"/>
  <c r="AO63" i="54" s="1"/>
  <c r="AH66" i="32"/>
  <c r="AQ66" i="32" s="1"/>
  <c r="AI50" i="98"/>
  <c r="AN50" i="98"/>
  <c r="AI56" i="103"/>
  <c r="AN56" i="103"/>
  <c r="AR57" i="43"/>
  <c r="AI53" i="48"/>
  <c r="AN53" i="48"/>
  <c r="Y63" i="84"/>
  <c r="X63" i="84"/>
  <c r="AH57" i="99"/>
  <c r="AQ57" i="99" s="1"/>
  <c r="Y64" i="101"/>
  <c r="X64" i="101"/>
  <c r="Z64" i="101" s="1"/>
  <c r="AI52" i="94"/>
  <c r="AO52" i="94"/>
  <c r="AI63" i="44"/>
  <c r="AN63" i="44"/>
  <c r="Y52" i="90"/>
  <c r="X52" i="90"/>
  <c r="AG57" i="18" l="1"/>
  <c r="AP57" i="18" s="1"/>
  <c r="Z52" i="90"/>
  <c r="W66" i="47"/>
  <c r="Z57" i="85"/>
  <c r="Z53" i="94"/>
  <c r="AG53" i="94" s="1"/>
  <c r="AP53" i="94" s="1"/>
  <c r="Z59" i="11"/>
  <c r="AF59" i="11" s="1"/>
  <c r="AO59" i="11" s="1"/>
  <c r="AF64" i="44"/>
  <c r="AO64" i="44" s="1"/>
  <c r="AG64" i="44"/>
  <c r="AP64" i="44" s="1"/>
  <c r="AE64" i="44"/>
  <c r="W65" i="44"/>
  <c r="AG62" i="13"/>
  <c r="AP62" i="13" s="1"/>
  <c r="AF62" i="13"/>
  <c r="AO62" i="13" s="1"/>
  <c r="W63" i="13"/>
  <c r="AE62" i="13"/>
  <c r="W67" i="86"/>
  <c r="AF66" i="86"/>
  <c r="AO66" i="86" s="1"/>
  <c r="AE66" i="86"/>
  <c r="AN66" i="86" s="1"/>
  <c r="AG66" i="86"/>
  <c r="AE51" i="98"/>
  <c r="AN51" i="98" s="1"/>
  <c r="AF51" i="98"/>
  <c r="AO51" i="98" s="1"/>
  <c r="W52" i="98"/>
  <c r="AG51" i="98"/>
  <c r="W54" i="94"/>
  <c r="AG52" i="90"/>
  <c r="AP52" i="90" s="1"/>
  <c r="AE52" i="90"/>
  <c r="AF52" i="90"/>
  <c r="AO52" i="90" s="1"/>
  <c r="W53" i="90"/>
  <c r="AE59" i="11"/>
  <c r="W60" i="11"/>
  <c r="AE59" i="16"/>
  <c r="AF59" i="16"/>
  <c r="AO59" i="16" s="1"/>
  <c r="AG59" i="16"/>
  <c r="AP59" i="16" s="1"/>
  <c r="W60" i="16"/>
  <c r="AR65" i="86"/>
  <c r="AH67" i="97"/>
  <c r="AQ67" i="97" s="1"/>
  <c r="AI59" i="49"/>
  <c r="AR59" i="49" s="1"/>
  <c r="AN59" i="49"/>
  <c r="Y56" i="35"/>
  <c r="X56" i="35"/>
  <c r="AR59" i="51"/>
  <c r="AI64" i="100"/>
  <c r="AN64" i="100"/>
  <c r="AR54" i="55"/>
  <c r="W59" i="43"/>
  <c r="AE58" i="43"/>
  <c r="AG58" i="43"/>
  <c r="AP58" i="43" s="1"/>
  <c r="AF58" i="43"/>
  <c r="AO58" i="43" s="1"/>
  <c r="AR56" i="85"/>
  <c r="AR63" i="96"/>
  <c r="AE56" i="83"/>
  <c r="W57" i="83"/>
  <c r="AF56" i="83"/>
  <c r="AO56" i="83" s="1"/>
  <c r="AG56" i="83"/>
  <c r="AP56" i="83" s="1"/>
  <c r="AH59" i="11"/>
  <c r="AQ59" i="11" s="1"/>
  <c r="AI61" i="92"/>
  <c r="AN61" i="92"/>
  <c r="AI57" i="18"/>
  <c r="AN57" i="18"/>
  <c r="Y64" i="54"/>
  <c r="X64" i="54"/>
  <c r="AR55" i="50"/>
  <c r="AI52" i="102"/>
  <c r="AN52" i="102"/>
  <c r="AI66" i="32"/>
  <c r="AN66" i="32"/>
  <c r="AH63" i="88"/>
  <c r="AQ63" i="88" s="1"/>
  <c r="AH55" i="55"/>
  <c r="AQ55" i="55" s="1"/>
  <c r="AH61" i="45"/>
  <c r="AQ61" i="45" s="1"/>
  <c r="AH57" i="103"/>
  <c r="AQ57" i="103" s="1"/>
  <c r="AI57" i="99"/>
  <c r="AN57" i="99"/>
  <c r="Y66" i="47"/>
  <c r="X66" i="47"/>
  <c r="AH63" i="84"/>
  <c r="AQ63" i="84" s="1"/>
  <c r="AI53" i="82"/>
  <c r="AN53" i="82"/>
  <c r="AR54" i="87"/>
  <c r="AH54" i="48"/>
  <c r="AQ54" i="48" s="1"/>
  <c r="AR56" i="103"/>
  <c r="AI63" i="54"/>
  <c r="AN63" i="54"/>
  <c r="Y60" i="95"/>
  <c r="X60" i="95"/>
  <c r="AH64" i="96"/>
  <c r="AQ64" i="96" s="1"/>
  <c r="Y54" i="82"/>
  <c r="X54" i="82"/>
  <c r="Z54" i="48"/>
  <c r="AI61" i="20"/>
  <c r="AN61" i="20"/>
  <c r="AH60" i="51"/>
  <c r="AQ60" i="51" s="1"/>
  <c r="Y53" i="102"/>
  <c r="X53" i="102"/>
  <c r="Z53" i="102" s="1"/>
  <c r="AR61" i="13"/>
  <c r="AI67" i="46"/>
  <c r="AN67" i="46"/>
  <c r="W62" i="53"/>
  <c r="AE61" i="53"/>
  <c r="AF61" i="53"/>
  <c r="AO61" i="53" s="1"/>
  <c r="AG61" i="53"/>
  <c r="AP61" i="53" s="1"/>
  <c r="AH56" i="50"/>
  <c r="AQ56" i="50" s="1"/>
  <c r="Z63" i="88"/>
  <c r="Y68" i="89"/>
  <c r="X68" i="89"/>
  <c r="Z68" i="89" s="1"/>
  <c r="AR51" i="90"/>
  <c r="W64" i="104"/>
  <c r="AF63" i="104"/>
  <c r="AO63" i="104" s="1"/>
  <c r="AE63" i="104"/>
  <c r="AG63" i="104"/>
  <c r="AP63" i="104" s="1"/>
  <c r="AF60" i="41"/>
  <c r="AO60" i="41" s="1"/>
  <c r="AE60" i="41"/>
  <c r="W61" i="41"/>
  <c r="AG60" i="41"/>
  <c r="AP60" i="41" s="1"/>
  <c r="Z55" i="55"/>
  <c r="AI54" i="42"/>
  <c r="AN54" i="42"/>
  <c r="Z61" i="45"/>
  <c r="Z57" i="103"/>
  <c r="Y62" i="92"/>
  <c r="X62" i="92"/>
  <c r="AF64" i="101"/>
  <c r="AO64" i="101" s="1"/>
  <c r="AE64" i="101"/>
  <c r="AG64" i="101"/>
  <c r="AP64" i="101" s="1"/>
  <c r="W65" i="101"/>
  <c r="W58" i="85"/>
  <c r="AE57" i="85"/>
  <c r="AG57" i="85"/>
  <c r="AP57" i="85" s="1"/>
  <c r="AF57" i="85"/>
  <c r="AO57" i="85" s="1"/>
  <c r="AG68" i="93"/>
  <c r="AP68" i="93" s="1"/>
  <c r="AF68" i="93"/>
  <c r="AO68" i="93" s="1"/>
  <c r="W69" i="93"/>
  <c r="AE68" i="93"/>
  <c r="AH62" i="13"/>
  <c r="AQ62" i="13" s="1"/>
  <c r="Y57" i="10"/>
  <c r="X57" i="10"/>
  <c r="AR63" i="44"/>
  <c r="Z63" i="84"/>
  <c r="AH64" i="44"/>
  <c r="AQ64" i="44" s="1"/>
  <c r="Z67" i="97"/>
  <c r="AH52" i="90"/>
  <c r="AQ52" i="90" s="1"/>
  <c r="AR52" i="94"/>
  <c r="Z64" i="96"/>
  <c r="Z60" i="51"/>
  <c r="Y60" i="49"/>
  <c r="X60" i="49"/>
  <c r="AF64" i="15"/>
  <c r="AO64" i="15" s="1"/>
  <c r="AG64" i="15"/>
  <c r="AP64" i="15" s="1"/>
  <c r="W65" i="15"/>
  <c r="AE64" i="15"/>
  <c r="Y67" i="32"/>
  <c r="X67" i="32"/>
  <c r="Y68" i="46"/>
  <c r="Z68" i="46" s="1"/>
  <c r="X68" i="46"/>
  <c r="Z56" i="50"/>
  <c r="Y65" i="100"/>
  <c r="X65" i="100"/>
  <c r="AG65" i="105"/>
  <c r="AP65" i="105" s="1"/>
  <c r="AE65" i="105"/>
  <c r="W66" i="105"/>
  <c r="AF65" i="105"/>
  <c r="AO65" i="105" s="1"/>
  <c r="Y58" i="91"/>
  <c r="X58" i="91"/>
  <c r="Z58" i="91" s="1"/>
  <c r="Y67" i="52"/>
  <c r="X67" i="52"/>
  <c r="AI56" i="10"/>
  <c r="AN56" i="10"/>
  <c r="AR60" i="45"/>
  <c r="AH51" i="98"/>
  <c r="AQ51" i="98" s="1"/>
  <c r="W56" i="87"/>
  <c r="AE55" i="87"/>
  <c r="AF55" i="87"/>
  <c r="AO55" i="87" s="1"/>
  <c r="AG55" i="87"/>
  <c r="AP55" i="87" s="1"/>
  <c r="AI67" i="89"/>
  <c r="AN67" i="89"/>
  <c r="AR62" i="84"/>
  <c r="Y55" i="42"/>
  <c r="X55" i="42"/>
  <c r="Z55" i="42" s="1"/>
  <c r="AH66" i="86"/>
  <c r="AQ66" i="86" s="1"/>
  <c r="AH64" i="101"/>
  <c r="AQ64" i="101" s="1"/>
  <c r="AR53" i="48"/>
  <c r="AR50" i="98"/>
  <c r="AH57" i="85"/>
  <c r="AQ57" i="85" s="1"/>
  <c r="AI59" i="95"/>
  <c r="AN59" i="95"/>
  <c r="AR63" i="101"/>
  <c r="Y62" i="20"/>
  <c r="Z62" i="20" s="1"/>
  <c r="X62" i="20"/>
  <c r="AH55" i="87"/>
  <c r="AQ55" i="87" s="1"/>
  <c r="AI55" i="35"/>
  <c r="AN55" i="35"/>
  <c r="AR66" i="97"/>
  <c r="AI57" i="91"/>
  <c r="AN57" i="91"/>
  <c r="AR62" i="88"/>
  <c r="AI66" i="52"/>
  <c r="AN66" i="52"/>
  <c r="AH53" i="94"/>
  <c r="AQ53" i="94" s="1"/>
  <c r="Y58" i="99"/>
  <c r="X58" i="99"/>
  <c r="Y58" i="18"/>
  <c r="X58" i="18"/>
  <c r="Z58" i="18" s="1"/>
  <c r="AI65" i="47"/>
  <c r="AN65" i="47"/>
  <c r="Z62" i="92" l="1"/>
  <c r="Z66" i="47"/>
  <c r="AE53" i="94"/>
  <c r="Z58" i="99"/>
  <c r="AG59" i="11"/>
  <c r="AP59" i="11" s="1"/>
  <c r="AF53" i="94"/>
  <c r="AO53" i="94" s="1"/>
  <c r="Z65" i="100"/>
  <c r="AE65" i="100" s="1"/>
  <c r="Z67" i="32"/>
  <c r="Z54" i="82"/>
  <c r="Z60" i="49"/>
  <c r="W61" i="49" s="1"/>
  <c r="Z64" i="54"/>
  <c r="AE64" i="54" s="1"/>
  <c r="AE62" i="20"/>
  <c r="W63" i="20"/>
  <c r="AF62" i="20"/>
  <c r="AO62" i="20" s="1"/>
  <c r="AG62" i="20"/>
  <c r="AP62" i="20" s="1"/>
  <c r="AG65" i="100"/>
  <c r="AP65" i="100" s="1"/>
  <c r="AF65" i="100"/>
  <c r="AO65" i="100" s="1"/>
  <c r="AF58" i="18"/>
  <c r="AO58" i="18" s="1"/>
  <c r="W59" i="18"/>
  <c r="AG58" i="18"/>
  <c r="AP58" i="18" s="1"/>
  <c r="AE58" i="18"/>
  <c r="AF67" i="32"/>
  <c r="AO67" i="32" s="1"/>
  <c r="W68" i="32"/>
  <c r="AG67" i="32"/>
  <c r="AP67" i="32" s="1"/>
  <c r="AE67" i="32"/>
  <c r="AG60" i="49"/>
  <c r="AP60" i="49" s="1"/>
  <c r="AE60" i="49"/>
  <c r="W55" i="82"/>
  <c r="AE54" i="82"/>
  <c r="AF54" i="82"/>
  <c r="AO54" i="82" s="1"/>
  <c r="AG54" i="82"/>
  <c r="AP54" i="82" s="1"/>
  <c r="W56" i="55"/>
  <c r="AE55" i="55"/>
  <c r="AF55" i="55"/>
  <c r="AO55" i="55" s="1"/>
  <c r="AG55" i="55"/>
  <c r="AP55" i="55" s="1"/>
  <c r="Z57" i="10"/>
  <c r="AH57" i="10"/>
  <c r="AQ57" i="10" s="1"/>
  <c r="Y65" i="101"/>
  <c r="X65" i="101"/>
  <c r="AH68" i="89"/>
  <c r="AQ68" i="89" s="1"/>
  <c r="AI61" i="53"/>
  <c r="AN61" i="53"/>
  <c r="AH53" i="102"/>
  <c r="AQ53" i="102" s="1"/>
  <c r="AR66" i="32"/>
  <c r="Y59" i="43"/>
  <c r="X59" i="43"/>
  <c r="Y53" i="90"/>
  <c r="X53" i="90"/>
  <c r="Y67" i="86"/>
  <c r="X67" i="86"/>
  <c r="Z67" i="86" s="1"/>
  <c r="AF68" i="46"/>
  <c r="AO68" i="46" s="1"/>
  <c r="AE68" i="46"/>
  <c r="W69" i="46"/>
  <c r="AG68" i="46"/>
  <c r="AP68" i="46" s="1"/>
  <c r="AH54" i="82"/>
  <c r="AQ54" i="82" s="1"/>
  <c r="AI58" i="43"/>
  <c r="AN58" i="43"/>
  <c r="AI59" i="16"/>
  <c r="AN59" i="16"/>
  <c r="AG68" i="89"/>
  <c r="AP68" i="89" s="1"/>
  <c r="W69" i="89"/>
  <c r="AF68" i="89"/>
  <c r="AO68" i="89" s="1"/>
  <c r="AE68" i="89"/>
  <c r="Y62" i="53"/>
  <c r="Z62" i="53" s="1"/>
  <c r="X62" i="53"/>
  <c r="AF53" i="102"/>
  <c r="AO53" i="102" s="1"/>
  <c r="W54" i="102"/>
  <c r="AG53" i="102"/>
  <c r="AP53" i="102" s="1"/>
  <c r="AE53" i="102"/>
  <c r="AH60" i="95"/>
  <c r="AQ60" i="95" s="1"/>
  <c r="AH56" i="35"/>
  <c r="AQ56" i="35" s="1"/>
  <c r="Y60" i="11"/>
  <c r="X60" i="11"/>
  <c r="Z60" i="11" s="1"/>
  <c r="AI53" i="94"/>
  <c r="AN53" i="94"/>
  <c r="Y65" i="44"/>
  <c r="X65" i="44"/>
  <c r="AF55" i="42"/>
  <c r="AO55" i="42" s="1"/>
  <c r="AG55" i="42"/>
  <c r="AP55" i="42" s="1"/>
  <c r="W56" i="42"/>
  <c r="AE55" i="42"/>
  <c r="W59" i="91"/>
  <c r="AG58" i="91"/>
  <c r="AP58" i="91" s="1"/>
  <c r="AF58" i="91"/>
  <c r="AO58" i="91" s="1"/>
  <c r="AE58" i="91"/>
  <c r="AI64" i="15"/>
  <c r="AN64" i="15"/>
  <c r="AR63" i="54"/>
  <c r="AR66" i="52"/>
  <c r="AH67" i="52"/>
  <c r="AQ67" i="52" s="1"/>
  <c r="AI55" i="87"/>
  <c r="AN55" i="87"/>
  <c r="Z67" i="52"/>
  <c r="AI68" i="93"/>
  <c r="AN68" i="93"/>
  <c r="AI64" i="101"/>
  <c r="AN64" i="101"/>
  <c r="W62" i="45"/>
  <c r="AF61" i="45"/>
  <c r="AO61" i="45" s="1"/>
  <c r="AG61" i="45"/>
  <c r="AP61" i="45" s="1"/>
  <c r="AE61" i="45"/>
  <c r="Y61" i="41"/>
  <c r="X61" i="41"/>
  <c r="Z60" i="95"/>
  <c r="AR57" i="99"/>
  <c r="AR52" i="102"/>
  <c r="Y57" i="83"/>
  <c r="X57" i="83"/>
  <c r="Z56" i="35"/>
  <c r="Y60" i="16"/>
  <c r="X60" i="16"/>
  <c r="AN59" i="11"/>
  <c r="AI52" i="90"/>
  <c r="AN52" i="90"/>
  <c r="Y54" i="94"/>
  <c r="Z54" i="94" s="1"/>
  <c r="X54" i="94"/>
  <c r="AI62" i="13"/>
  <c r="AN62" i="13"/>
  <c r="AI64" i="44"/>
  <c r="AN64" i="44"/>
  <c r="AE62" i="92"/>
  <c r="AG62" i="92"/>
  <c r="AP62" i="92" s="1"/>
  <c r="W63" i="92"/>
  <c r="AF62" i="92"/>
  <c r="AO62" i="92" s="1"/>
  <c r="AR61" i="92"/>
  <c r="X52" i="98"/>
  <c r="Y52" i="98"/>
  <c r="Y65" i="15"/>
  <c r="X65" i="15"/>
  <c r="AH67" i="32"/>
  <c r="AQ67" i="32" s="1"/>
  <c r="AF64" i="96"/>
  <c r="AO64" i="96" s="1"/>
  <c r="AE64" i="96"/>
  <c r="AG64" i="96"/>
  <c r="AP64" i="96" s="1"/>
  <c r="W65" i="96"/>
  <c r="AG57" i="103"/>
  <c r="AP57" i="103" s="1"/>
  <c r="AF57" i="103"/>
  <c r="AO57" i="103" s="1"/>
  <c r="AE57" i="103"/>
  <c r="W58" i="103"/>
  <c r="AI63" i="104"/>
  <c r="AN63" i="104"/>
  <c r="AR55" i="35"/>
  <c r="AH62" i="20"/>
  <c r="AQ62" i="20" s="1"/>
  <c r="AR59" i="95"/>
  <c r="Y56" i="87"/>
  <c r="Z56" i="87" s="1"/>
  <c r="X56" i="87"/>
  <c r="Y66" i="105"/>
  <c r="X66" i="105"/>
  <c r="AE56" i="50"/>
  <c r="W57" i="50"/>
  <c r="AG56" i="50"/>
  <c r="AP56" i="50" s="1"/>
  <c r="AF56" i="50"/>
  <c r="AO56" i="50" s="1"/>
  <c r="AH60" i="49"/>
  <c r="AQ60" i="49" s="1"/>
  <c r="AF67" i="97"/>
  <c r="AO67" i="97" s="1"/>
  <c r="AG67" i="97"/>
  <c r="AP67" i="97" s="1"/>
  <c r="AE67" i="97"/>
  <c r="W68" i="97"/>
  <c r="AG63" i="84"/>
  <c r="AP63" i="84" s="1"/>
  <c r="AF63" i="84"/>
  <c r="AO63" i="84" s="1"/>
  <c r="AE63" i="84"/>
  <c r="W64" i="84"/>
  <c r="Y69" i="93"/>
  <c r="Z69" i="93" s="1"/>
  <c r="X69" i="93"/>
  <c r="AI57" i="85"/>
  <c r="AN57" i="85"/>
  <c r="AI60" i="41"/>
  <c r="AR60" i="41" s="1"/>
  <c r="AN60" i="41"/>
  <c r="Y64" i="104"/>
  <c r="X64" i="104"/>
  <c r="AF63" i="88"/>
  <c r="AO63" i="88" s="1"/>
  <c r="AE63" i="88"/>
  <c r="W64" i="88"/>
  <c r="AG63" i="88"/>
  <c r="AP63" i="88" s="1"/>
  <c r="AR67" i="46"/>
  <c r="AR61" i="20"/>
  <c r="AR57" i="18"/>
  <c r="AI56" i="83"/>
  <c r="AN56" i="83"/>
  <c r="AI66" i="86"/>
  <c r="AP66" i="86"/>
  <c r="Y63" i="13"/>
  <c r="X63" i="13"/>
  <c r="Z63" i="13" s="1"/>
  <c r="AG58" i="99"/>
  <c r="AP58" i="99" s="1"/>
  <c r="W59" i="99"/>
  <c r="AE58" i="99"/>
  <c r="AF58" i="99"/>
  <c r="AO58" i="99" s="1"/>
  <c r="AR57" i="91"/>
  <c r="AE66" i="47"/>
  <c r="AG66" i="47"/>
  <c r="AP66" i="47" s="1"/>
  <c r="AF66" i="47"/>
  <c r="AO66" i="47" s="1"/>
  <c r="W67" i="47"/>
  <c r="AH64" i="54"/>
  <c r="AQ64" i="54" s="1"/>
  <c r="AR65" i="47"/>
  <c r="AR56" i="10"/>
  <c r="AH65" i="100"/>
  <c r="AQ65" i="100" s="1"/>
  <c r="W61" i="51"/>
  <c r="AF60" i="51"/>
  <c r="AO60" i="51" s="1"/>
  <c r="AG60" i="51"/>
  <c r="AP60" i="51" s="1"/>
  <c r="AE60" i="51"/>
  <c r="AH58" i="18"/>
  <c r="AQ58" i="18" s="1"/>
  <c r="AH58" i="99"/>
  <c r="AQ58" i="99" s="1"/>
  <c r="AH55" i="42"/>
  <c r="AQ55" i="42" s="1"/>
  <c r="AR67" i="89"/>
  <c r="AH58" i="91"/>
  <c r="AQ58" i="91" s="1"/>
  <c r="AI65" i="105"/>
  <c r="AN65" i="105"/>
  <c r="AH68" i="46"/>
  <c r="AQ68" i="46" s="1"/>
  <c r="Y58" i="85"/>
  <c r="X58" i="85"/>
  <c r="Z58" i="85" s="1"/>
  <c r="AH62" i="92"/>
  <c r="AQ62" i="92" s="1"/>
  <c r="AR54" i="42"/>
  <c r="W55" i="48"/>
  <c r="AF54" i="48"/>
  <c r="AO54" i="48" s="1"/>
  <c r="AG54" i="48"/>
  <c r="AP54" i="48" s="1"/>
  <c r="AE54" i="48"/>
  <c r="AR53" i="82"/>
  <c r="AH66" i="47"/>
  <c r="AQ66" i="47" s="1"/>
  <c r="AR64" i="100"/>
  <c r="AI51" i="98"/>
  <c r="AP51" i="98"/>
  <c r="Z52" i="98" l="1"/>
  <c r="Z59" i="43"/>
  <c r="AG64" i="54"/>
  <c r="AP64" i="54" s="1"/>
  <c r="Z66" i="105"/>
  <c r="AG66" i="105" s="1"/>
  <c r="AP66" i="105" s="1"/>
  <c r="Z57" i="83"/>
  <c r="AF57" i="83" s="1"/>
  <c r="AO57" i="83" s="1"/>
  <c r="AF60" i="49"/>
  <c r="AO60" i="49" s="1"/>
  <c r="W66" i="100"/>
  <c r="AF64" i="54"/>
  <c r="AO64" i="54" s="1"/>
  <c r="W65" i="54"/>
  <c r="AI59" i="11"/>
  <c r="Z65" i="101"/>
  <c r="AG65" i="101" s="1"/>
  <c r="AP65" i="101" s="1"/>
  <c r="Z64" i="104"/>
  <c r="AF64" i="104" s="1"/>
  <c r="AO64" i="104" s="1"/>
  <c r="AE52" i="98"/>
  <c r="AF52" i="98"/>
  <c r="AO52" i="98" s="1"/>
  <c r="AG52" i="98"/>
  <c r="AP52" i="98" s="1"/>
  <c r="W53" i="98"/>
  <c r="AG64" i="104"/>
  <c r="AP64" i="104" s="1"/>
  <c r="W65" i="104"/>
  <c r="W64" i="13"/>
  <c r="AF63" i="13"/>
  <c r="AO63" i="13" s="1"/>
  <c r="AG63" i="13"/>
  <c r="AP63" i="13" s="1"/>
  <c r="AE63" i="13"/>
  <c r="W67" i="105"/>
  <c r="AE66" i="105"/>
  <c r="AF66" i="105"/>
  <c r="AO66" i="105" s="1"/>
  <c r="AE57" i="83"/>
  <c r="AR58" i="43"/>
  <c r="W59" i="85"/>
  <c r="AG58" i="85"/>
  <c r="AP58" i="85" s="1"/>
  <c r="AF58" i="85"/>
  <c r="AO58" i="85" s="1"/>
  <c r="AE58" i="85"/>
  <c r="AR51" i="98"/>
  <c r="Y64" i="84"/>
  <c r="X64" i="84"/>
  <c r="AI67" i="97"/>
  <c r="AN67" i="97"/>
  <c r="AI56" i="50"/>
  <c r="AN56" i="50"/>
  <c r="Y65" i="96"/>
  <c r="X65" i="96"/>
  <c r="AR52" i="90"/>
  <c r="AE56" i="35"/>
  <c r="W57" i="35"/>
  <c r="AF56" i="35"/>
  <c r="AO56" i="35" s="1"/>
  <c r="AG56" i="35"/>
  <c r="AP56" i="35" s="1"/>
  <c r="AR64" i="101"/>
  <c r="AI58" i="91"/>
  <c r="AN58" i="91"/>
  <c r="Y56" i="42"/>
  <c r="X56" i="42"/>
  <c r="Y54" i="102"/>
  <c r="X54" i="102"/>
  <c r="AI68" i="89"/>
  <c r="AN68" i="89"/>
  <c r="AH67" i="86"/>
  <c r="AQ67" i="86" s="1"/>
  <c r="AH59" i="43"/>
  <c r="AQ59" i="43" s="1"/>
  <c r="Y56" i="55"/>
  <c r="Z56" i="55" s="1"/>
  <c r="X56" i="55"/>
  <c r="AI67" i="32"/>
  <c r="AN67" i="32"/>
  <c r="Y66" i="100"/>
  <c r="Z66" i="100" s="1"/>
  <c r="X66" i="100"/>
  <c r="AI62" i="20"/>
  <c r="AN62" i="20"/>
  <c r="W68" i="86"/>
  <c r="AG67" i="86"/>
  <c r="AP67" i="86" s="1"/>
  <c r="AF67" i="86"/>
  <c r="AO67" i="86" s="1"/>
  <c r="AE67" i="86"/>
  <c r="AI60" i="49"/>
  <c r="AN60" i="49"/>
  <c r="Y55" i="48"/>
  <c r="X55" i="48"/>
  <c r="Y67" i="47"/>
  <c r="X67" i="47"/>
  <c r="AH69" i="93"/>
  <c r="AQ69" i="93" s="1"/>
  <c r="AQ71" i="93" s="1"/>
  <c r="AZ3" i="93"/>
  <c r="AX10" i="93" s="1"/>
  <c r="S10" i="93" s="1"/>
  <c r="AC10" i="93" s="1"/>
  <c r="AB11" i="93" s="1"/>
  <c r="AX9" i="93"/>
  <c r="S9" i="93" s="1"/>
  <c r="AC9" i="93" s="1"/>
  <c r="AB10" i="93" s="1"/>
  <c r="AX11" i="93"/>
  <c r="S11" i="93" s="1"/>
  <c r="AC11" i="93" s="1"/>
  <c r="AB12" i="93" s="1"/>
  <c r="AX13" i="93"/>
  <c r="S13" i="93" s="1"/>
  <c r="AC13" i="93" s="1"/>
  <c r="AB14" i="93" s="1"/>
  <c r="AX14" i="93"/>
  <c r="S14" i="93" s="1"/>
  <c r="AC14" i="93" s="1"/>
  <c r="AB15" i="93" s="1"/>
  <c r="AX15" i="93"/>
  <c r="S15" i="93" s="1"/>
  <c r="AC15" i="93" s="1"/>
  <c r="AB16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6" i="93"/>
  <c r="S66" i="93" s="1"/>
  <c r="AC66" i="93" s="1"/>
  <c r="AB67" i="93" s="1"/>
  <c r="AX65" i="93"/>
  <c r="S65" i="93" s="1"/>
  <c r="AC65" i="93" s="1"/>
  <c r="AB66" i="93" s="1"/>
  <c r="AX64" i="93"/>
  <c r="S64" i="93" s="1"/>
  <c r="AC64" i="93" s="1"/>
  <c r="AB65" i="93" s="1"/>
  <c r="AX67" i="93"/>
  <c r="S67" i="93" s="1"/>
  <c r="AC67" i="93" s="1"/>
  <c r="AB68" i="93" s="1"/>
  <c r="AX68" i="93"/>
  <c r="S68" i="93" s="1"/>
  <c r="AC68" i="93" s="1"/>
  <c r="AB69" i="93" s="1"/>
  <c r="AI57" i="103"/>
  <c r="AN57" i="103"/>
  <c r="AI64" i="96"/>
  <c r="AN64" i="96"/>
  <c r="AH52" i="98"/>
  <c r="AQ52" i="98" s="1"/>
  <c r="AH54" i="94"/>
  <c r="AQ54" i="94" s="1"/>
  <c r="AR59" i="11"/>
  <c r="W61" i="95"/>
  <c r="AF60" i="95"/>
  <c r="AO60" i="95" s="1"/>
  <c r="AG60" i="95"/>
  <c r="AP60" i="95" s="1"/>
  <c r="AE60" i="95"/>
  <c r="AR68" i="93"/>
  <c r="AH60" i="11"/>
  <c r="AQ60" i="11" s="1"/>
  <c r="AH62" i="53"/>
  <c r="AQ62" i="53" s="1"/>
  <c r="Y69" i="89"/>
  <c r="X69" i="89"/>
  <c r="Y68" i="32"/>
  <c r="Z68" i="32" s="1"/>
  <c r="X68" i="32"/>
  <c r="AR65" i="105"/>
  <c r="AI65" i="100"/>
  <c r="AN65" i="100"/>
  <c r="AX69" i="93"/>
  <c r="S69" i="93" s="1"/>
  <c r="AC69" i="93" s="1"/>
  <c r="AG69" i="93"/>
  <c r="AP69" i="93" s="1"/>
  <c r="AP71" i="93" s="1"/>
  <c r="AE69" i="93"/>
  <c r="AF69" i="93"/>
  <c r="AO69" i="93" s="1"/>
  <c r="AO71" i="93" s="1"/>
  <c r="AH65" i="15"/>
  <c r="AQ65" i="15" s="1"/>
  <c r="AI62" i="92"/>
  <c r="AN62" i="92"/>
  <c r="AG54" i="94"/>
  <c r="AP54" i="94" s="1"/>
  <c r="AF54" i="94"/>
  <c r="AO54" i="94" s="1"/>
  <c r="AE54" i="94"/>
  <c r="W55" i="94"/>
  <c r="AH60" i="16"/>
  <c r="AQ60" i="16" s="1"/>
  <c r="AH61" i="41"/>
  <c r="AQ61" i="41" s="1"/>
  <c r="W68" i="52"/>
  <c r="AE67" i="52"/>
  <c r="AF67" i="52"/>
  <c r="AO67" i="52" s="1"/>
  <c r="AG67" i="52"/>
  <c r="AP67" i="52" s="1"/>
  <c r="Y59" i="91"/>
  <c r="X59" i="91"/>
  <c r="AH65" i="44"/>
  <c r="AQ65" i="44" s="1"/>
  <c r="W61" i="11"/>
  <c r="AF60" i="11"/>
  <c r="AO60" i="11" s="1"/>
  <c r="AE60" i="11"/>
  <c r="AG60" i="11"/>
  <c r="AP60" i="11" s="1"/>
  <c r="AF62" i="53"/>
  <c r="AO62" i="53" s="1"/>
  <c r="W63" i="53"/>
  <c r="AE62" i="53"/>
  <c r="AG62" i="53"/>
  <c r="AP62" i="53" s="1"/>
  <c r="Y69" i="46"/>
  <c r="X69" i="46"/>
  <c r="AH53" i="90"/>
  <c r="AQ53" i="90" s="1"/>
  <c r="Y65" i="54"/>
  <c r="X65" i="54"/>
  <c r="AR56" i="83"/>
  <c r="AR57" i="85"/>
  <c r="AH66" i="105"/>
  <c r="AQ66" i="105" s="1"/>
  <c r="Y63" i="92"/>
  <c r="X63" i="92"/>
  <c r="Z63" i="92" s="1"/>
  <c r="AR53" i="94"/>
  <c r="AF57" i="10"/>
  <c r="AO57" i="10" s="1"/>
  <c r="AE57" i="10"/>
  <c r="AG57" i="10"/>
  <c r="AP57" i="10" s="1"/>
  <c r="W58" i="10"/>
  <c r="Y59" i="18"/>
  <c r="X59" i="18"/>
  <c r="AH58" i="85"/>
  <c r="AQ58" i="85" s="1"/>
  <c r="Y61" i="51"/>
  <c r="X61" i="51"/>
  <c r="AI58" i="99"/>
  <c r="AN58" i="99"/>
  <c r="Y64" i="88"/>
  <c r="X64" i="88"/>
  <c r="AH56" i="87"/>
  <c r="AQ56" i="87" s="1"/>
  <c r="Z65" i="15"/>
  <c r="Z60" i="16"/>
  <c r="Z61" i="41"/>
  <c r="Y62" i="45"/>
  <c r="X62" i="45"/>
  <c r="AR64" i="15"/>
  <c r="Z65" i="44"/>
  <c r="AI53" i="102"/>
  <c r="AN53" i="102"/>
  <c r="AI68" i="46"/>
  <c r="AN68" i="46"/>
  <c r="Z53" i="90"/>
  <c r="AI54" i="82"/>
  <c r="AN54" i="82"/>
  <c r="Y61" i="49"/>
  <c r="X61" i="49"/>
  <c r="AI64" i="54"/>
  <c r="AN64" i="54"/>
  <c r="AI60" i="51"/>
  <c r="AN60" i="51"/>
  <c r="AH63" i="13"/>
  <c r="AQ63" i="13" s="1"/>
  <c r="AH64" i="104"/>
  <c r="AQ64" i="104" s="1"/>
  <c r="AI63" i="84"/>
  <c r="AN63" i="84"/>
  <c r="Y58" i="103"/>
  <c r="X58" i="103"/>
  <c r="AR62" i="13"/>
  <c r="AH57" i="83"/>
  <c r="AQ57" i="83" s="1"/>
  <c r="AI61" i="45"/>
  <c r="AN61" i="45"/>
  <c r="AE59" i="43"/>
  <c r="AF59" i="43"/>
  <c r="AO59" i="43" s="1"/>
  <c r="W60" i="43"/>
  <c r="AG59" i="43"/>
  <c r="AP59" i="43" s="1"/>
  <c r="AI54" i="48"/>
  <c r="AN54" i="48"/>
  <c r="AI66" i="47"/>
  <c r="AN66" i="47"/>
  <c r="Y59" i="99"/>
  <c r="X59" i="99"/>
  <c r="AR66" i="86"/>
  <c r="AI63" i="88"/>
  <c r="AN63" i="88"/>
  <c r="Y68" i="97"/>
  <c r="X68" i="97"/>
  <c r="Y57" i="50"/>
  <c r="X57" i="50"/>
  <c r="AE56" i="87"/>
  <c r="W57" i="87"/>
  <c r="AG56" i="87"/>
  <c r="AP56" i="87" s="1"/>
  <c r="AF56" i="87"/>
  <c r="AO56" i="87" s="1"/>
  <c r="AR63" i="104"/>
  <c r="AR64" i="44"/>
  <c r="AR55" i="87"/>
  <c r="AI55" i="42"/>
  <c r="AN55" i="42"/>
  <c r="AR59" i="16"/>
  <c r="AR61" i="53"/>
  <c r="AH65" i="101"/>
  <c r="AQ65" i="101" s="1"/>
  <c r="AI55" i="55"/>
  <c r="AN55" i="55"/>
  <c r="Y55" i="82"/>
  <c r="X55" i="82"/>
  <c r="Z55" i="82" s="1"/>
  <c r="AI58" i="18"/>
  <c r="AN58" i="18"/>
  <c r="Y63" i="20"/>
  <c r="X63" i="20"/>
  <c r="Z56" i="42" l="1"/>
  <c r="W58" i="83"/>
  <c r="Z57" i="50"/>
  <c r="AX8" i="93"/>
  <c r="S8" i="93" s="1"/>
  <c r="AC8" i="93" s="1"/>
  <c r="AB9" i="93" s="1"/>
  <c r="AG57" i="83"/>
  <c r="AP57" i="83" s="1"/>
  <c r="AE64" i="104"/>
  <c r="AF65" i="101"/>
  <c r="AO65" i="101" s="1"/>
  <c r="Z59" i="99"/>
  <c r="AX7" i="93"/>
  <c r="S7" i="93" s="1"/>
  <c r="AC7" i="93" s="1"/>
  <c r="AB8" i="93" s="1"/>
  <c r="W66" i="101"/>
  <c r="Z65" i="96"/>
  <c r="AF65" i="96" s="1"/>
  <c r="AO65" i="96" s="1"/>
  <c r="AE65" i="101"/>
  <c r="AX12" i="93"/>
  <c r="S12" i="93" s="1"/>
  <c r="AC12" i="93" s="1"/>
  <c r="AB13" i="93" s="1"/>
  <c r="AX4" i="93"/>
  <c r="S4" i="93" s="1"/>
  <c r="AC4" i="93" s="1"/>
  <c r="AB5" i="93" s="1"/>
  <c r="Z65" i="54"/>
  <c r="AE65" i="54" s="1"/>
  <c r="AX6" i="93"/>
  <c r="S6" i="93" s="1"/>
  <c r="AC6" i="93" s="1"/>
  <c r="AB7" i="93" s="1"/>
  <c r="AX3" i="93"/>
  <c r="S3" i="93" s="1"/>
  <c r="AC3" i="93" s="1"/>
  <c r="AB4" i="93" s="1"/>
  <c r="Z61" i="51"/>
  <c r="W62" i="51" s="1"/>
  <c r="AX5" i="93"/>
  <c r="S5" i="93" s="1"/>
  <c r="AC5" i="93" s="1"/>
  <c r="AB6" i="93" s="1"/>
  <c r="Z55" i="48"/>
  <c r="AG55" i="48" s="1"/>
  <c r="AP55" i="48" s="1"/>
  <c r="AF61" i="51"/>
  <c r="AO61" i="51" s="1"/>
  <c r="AE61" i="51"/>
  <c r="AG61" i="51"/>
  <c r="AP61" i="51" s="1"/>
  <c r="AE55" i="48"/>
  <c r="AF55" i="48"/>
  <c r="AO55" i="48" s="1"/>
  <c r="W56" i="48"/>
  <c r="AE57" i="50"/>
  <c r="AN57" i="50" s="1"/>
  <c r="W58" i="50"/>
  <c r="AF57" i="50"/>
  <c r="AO57" i="50" s="1"/>
  <c r="AG57" i="50"/>
  <c r="AF65" i="54"/>
  <c r="AO65" i="54" s="1"/>
  <c r="W66" i="54"/>
  <c r="AG65" i="54"/>
  <c r="AP65" i="54" s="1"/>
  <c r="AG56" i="55"/>
  <c r="AP56" i="55" s="1"/>
  <c r="AE56" i="55"/>
  <c r="AF56" i="55"/>
  <c r="AO56" i="55" s="1"/>
  <c r="W57" i="55"/>
  <c r="AF63" i="92"/>
  <c r="AO63" i="92" s="1"/>
  <c r="AG63" i="92"/>
  <c r="AP63" i="92" s="1"/>
  <c r="W64" i="92"/>
  <c r="AE63" i="92"/>
  <c r="AF68" i="32"/>
  <c r="AO68" i="32" s="1"/>
  <c r="AE68" i="32"/>
  <c r="AG68" i="32"/>
  <c r="AP68" i="32" s="1"/>
  <c r="W69" i="32"/>
  <c r="AE66" i="100"/>
  <c r="AG66" i="100"/>
  <c r="AP66" i="100" s="1"/>
  <c r="W67" i="100"/>
  <c r="AF66" i="100"/>
  <c r="AO66" i="100" s="1"/>
  <c r="AR63" i="88"/>
  <c r="Y60" i="43"/>
  <c r="X60" i="43"/>
  <c r="AH58" i="103"/>
  <c r="AQ58" i="103" s="1"/>
  <c r="AE53" i="90"/>
  <c r="W54" i="90"/>
  <c r="AG53" i="90"/>
  <c r="AP53" i="90" s="1"/>
  <c r="AF53" i="90"/>
  <c r="AO53" i="90" s="1"/>
  <c r="AR55" i="55"/>
  <c r="AR66" i="47"/>
  <c r="AH61" i="49"/>
  <c r="AQ61" i="49" s="1"/>
  <c r="W66" i="15"/>
  <c r="AG65" i="15"/>
  <c r="AF65" i="15"/>
  <c r="AO65" i="15" s="1"/>
  <c r="AE65" i="15"/>
  <c r="AN65" i="15" s="1"/>
  <c r="AH64" i="88"/>
  <c r="AQ64" i="88" s="1"/>
  <c r="AI62" i="53"/>
  <c r="AN62" i="53"/>
  <c r="AR65" i="100"/>
  <c r="AH69" i="89"/>
  <c r="AQ69" i="89" s="1"/>
  <c r="AQ71" i="89" s="1"/>
  <c r="AX5" i="89"/>
  <c r="S5" i="89" s="1"/>
  <c r="AC5" i="89" s="1"/>
  <c r="AB6" i="89" s="1"/>
  <c r="AZ3" i="89"/>
  <c r="AX10" i="89" s="1"/>
  <c r="S10" i="89" s="1"/>
  <c r="AC10" i="89" s="1"/>
  <c r="AB11" i="89" s="1"/>
  <c r="AX4" i="89"/>
  <c r="S4" i="89" s="1"/>
  <c r="AC4" i="89" s="1"/>
  <c r="AB5" i="89" s="1"/>
  <c r="AX6" i="89"/>
  <c r="S6" i="89" s="1"/>
  <c r="AC6" i="89" s="1"/>
  <c r="AB7" i="89" s="1"/>
  <c r="AX7" i="89"/>
  <c r="S7" i="89" s="1"/>
  <c r="AC7" i="89" s="1"/>
  <c r="AB8" i="89" s="1"/>
  <c r="AX8" i="89"/>
  <c r="S8" i="89" s="1"/>
  <c r="AC8" i="89" s="1"/>
  <c r="AB9" i="89" s="1"/>
  <c r="AX9" i="89"/>
  <c r="S9" i="89" s="1"/>
  <c r="AC9" i="89" s="1"/>
  <c r="AB10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8" i="89"/>
  <c r="S68" i="89" s="1"/>
  <c r="AC68" i="89" s="1"/>
  <c r="AB69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J69" i="93"/>
  <c r="AS69" i="93" s="1"/>
  <c r="AK69" i="93"/>
  <c r="AT69" i="93" s="1"/>
  <c r="AK63" i="93"/>
  <c r="AT63" i="93" s="1"/>
  <c r="AJ63" i="93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J8" i="93"/>
  <c r="AK8" i="93"/>
  <c r="AT8" i="93" s="1"/>
  <c r="AH54" i="102"/>
  <c r="AQ54" i="102" s="1"/>
  <c r="AE65" i="96"/>
  <c r="AH64" i="84"/>
  <c r="AQ64" i="84" s="1"/>
  <c r="AI58" i="85"/>
  <c r="AN58" i="85"/>
  <c r="AI64" i="104"/>
  <c r="AR64" i="104" s="1"/>
  <c r="AN64" i="104"/>
  <c r="AI52" i="98"/>
  <c r="AN52" i="98"/>
  <c r="AI56" i="87"/>
  <c r="AN56" i="87"/>
  <c r="AI59" i="43"/>
  <c r="AN59" i="43"/>
  <c r="Z61" i="49"/>
  <c r="AR68" i="46"/>
  <c r="AH62" i="45"/>
  <c r="AQ62" i="45" s="1"/>
  <c r="Z64" i="88"/>
  <c r="AH59" i="18"/>
  <c r="AQ59" i="18" s="1"/>
  <c r="AI57" i="10"/>
  <c r="AN57" i="10"/>
  <c r="AH69" i="46"/>
  <c r="AQ69" i="46" s="1"/>
  <c r="AQ71" i="46" s="1"/>
  <c r="AZ3" i="46"/>
  <c r="AX12" i="46" s="1"/>
  <c r="S12" i="46" s="1"/>
  <c r="AC12" i="46" s="1"/>
  <c r="AB13" i="46" s="1"/>
  <c r="AX20" i="46"/>
  <c r="S20" i="46" s="1"/>
  <c r="AC20" i="46" s="1"/>
  <c r="AB21" i="46" s="1"/>
  <c r="AX21" i="46"/>
  <c r="S21" i="46" s="1"/>
  <c r="AC21" i="46" s="1"/>
  <c r="AB22" i="46" s="1"/>
  <c r="AX25" i="46"/>
  <c r="S25" i="46" s="1"/>
  <c r="AC25" i="46" s="1"/>
  <c r="AB26" i="46" s="1"/>
  <c r="AX27" i="46"/>
  <c r="S27" i="46" s="1"/>
  <c r="AC27" i="46" s="1"/>
  <c r="AB28" i="46" s="1"/>
  <c r="AX29" i="46"/>
  <c r="S29" i="46" s="1"/>
  <c r="AC29" i="46" s="1"/>
  <c r="AB30" i="46" s="1"/>
  <c r="AX30" i="46"/>
  <c r="S30" i="46" s="1"/>
  <c r="AC30" i="46" s="1"/>
  <c r="AB31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5" i="46"/>
  <c r="S65" i="46" s="1"/>
  <c r="AC65" i="46" s="1"/>
  <c r="AB66" i="46" s="1"/>
  <c r="AX64" i="46"/>
  <c r="S64" i="46" s="1"/>
  <c r="AC64" i="46" s="1"/>
  <c r="AB65" i="46" s="1"/>
  <c r="AX67" i="46"/>
  <c r="S67" i="46" s="1"/>
  <c r="AC67" i="46" s="1"/>
  <c r="AB68" i="46" s="1"/>
  <c r="AX66" i="46"/>
  <c r="S66" i="46" s="1"/>
  <c r="AC66" i="46" s="1"/>
  <c r="AB67" i="46" s="1"/>
  <c r="AX68" i="46"/>
  <c r="S68" i="46" s="1"/>
  <c r="AC68" i="46" s="1"/>
  <c r="AB69" i="46" s="1"/>
  <c r="Y63" i="53"/>
  <c r="X63" i="53"/>
  <c r="Y61" i="11"/>
  <c r="X61" i="11"/>
  <c r="AH59" i="91"/>
  <c r="AQ59" i="91" s="1"/>
  <c r="AI67" i="52"/>
  <c r="AN67" i="52"/>
  <c r="AR62" i="92"/>
  <c r="Z69" i="89"/>
  <c r="Y61" i="95"/>
  <c r="X61" i="95"/>
  <c r="AK68" i="93"/>
  <c r="AT68" i="93" s="1"/>
  <c r="AJ68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J38" i="93"/>
  <c r="AK38" i="93"/>
  <c r="AT38" i="93" s="1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J7" i="93"/>
  <c r="AK7" i="93"/>
  <c r="AT7" i="93" s="1"/>
  <c r="AH67" i="47"/>
  <c r="AQ67" i="47" s="1"/>
  <c r="Y68" i="86"/>
  <c r="X68" i="86"/>
  <c r="Z54" i="102"/>
  <c r="AR58" i="91"/>
  <c r="Y57" i="35"/>
  <c r="X57" i="35"/>
  <c r="Z64" i="84"/>
  <c r="Y58" i="83"/>
  <c r="X58" i="83"/>
  <c r="AR55" i="42"/>
  <c r="AR64" i="54"/>
  <c r="AG60" i="16"/>
  <c r="AP60" i="16" s="1"/>
  <c r="AE60" i="16"/>
  <c r="AF60" i="16"/>
  <c r="AO60" i="16" s="1"/>
  <c r="W61" i="16"/>
  <c r="AH61" i="51"/>
  <c r="AQ61" i="51" s="1"/>
  <c r="Y58" i="10"/>
  <c r="X58" i="10"/>
  <c r="Z58" i="103"/>
  <c r="AR58" i="18"/>
  <c r="AH68" i="97"/>
  <c r="AQ68" i="97" s="1"/>
  <c r="AH55" i="82"/>
  <c r="AQ55" i="82" s="1"/>
  <c r="Y57" i="87"/>
  <c r="X57" i="87"/>
  <c r="Z68" i="97"/>
  <c r="AH59" i="99"/>
  <c r="AQ59" i="99" s="1"/>
  <c r="AR54" i="48"/>
  <c r="Z62" i="45"/>
  <c r="Z59" i="18"/>
  <c r="Z69" i="46"/>
  <c r="Z59" i="91"/>
  <c r="Y68" i="52"/>
  <c r="X68" i="52"/>
  <c r="Y55" i="94"/>
  <c r="X55" i="94"/>
  <c r="AI69" i="93"/>
  <c r="AN69" i="93"/>
  <c r="AN71" i="93" s="1"/>
  <c r="AK65" i="93"/>
  <c r="AT65" i="93" s="1"/>
  <c r="AJ65" i="93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K37" i="93"/>
  <c r="AT37" i="93" s="1"/>
  <c r="AJ37" i="93"/>
  <c r="AK31" i="93"/>
  <c r="AT31" i="93" s="1"/>
  <c r="AJ31" i="93"/>
  <c r="AJ25" i="93"/>
  <c r="AK25" i="93"/>
  <c r="AT25" i="93" s="1"/>
  <c r="AK19" i="93"/>
  <c r="AT19" i="93" s="1"/>
  <c r="AJ19" i="93"/>
  <c r="AJ13" i="93"/>
  <c r="AK13" i="93"/>
  <c r="AT13" i="93" s="1"/>
  <c r="AJ3" i="93"/>
  <c r="Z67" i="47"/>
  <c r="AR60" i="49"/>
  <c r="AR67" i="32"/>
  <c r="AI56" i="35"/>
  <c r="AN56" i="35"/>
  <c r="AN57" i="83"/>
  <c r="AI66" i="105"/>
  <c r="AN66" i="105"/>
  <c r="Y64" i="13"/>
  <c r="X64" i="13"/>
  <c r="Z64" i="13" s="1"/>
  <c r="AH63" i="20"/>
  <c r="AQ63" i="20" s="1"/>
  <c r="AR61" i="45"/>
  <c r="AR63" i="84"/>
  <c r="AR60" i="51"/>
  <c r="AR53" i="102"/>
  <c r="AI54" i="94"/>
  <c r="AN54" i="94"/>
  <c r="AH68" i="32"/>
  <c r="AQ68" i="32" s="1"/>
  <c r="AR64" i="96"/>
  <c r="AK66" i="93"/>
  <c r="AT66" i="93" s="1"/>
  <c r="AJ66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K36" i="93"/>
  <c r="AT36" i="93" s="1"/>
  <c r="AJ36" i="93"/>
  <c r="AJ30" i="93"/>
  <c r="AK30" i="93"/>
  <c r="AT30" i="93" s="1"/>
  <c r="AK24" i="93"/>
  <c r="AT24" i="93" s="1"/>
  <c r="AJ24" i="93"/>
  <c r="AJ18" i="93"/>
  <c r="AK18" i="93"/>
  <c r="AT18" i="93" s="1"/>
  <c r="AK12" i="93"/>
  <c r="AT12" i="93" s="1"/>
  <c r="AJ12" i="93"/>
  <c r="AK6" i="93"/>
  <c r="AT6" i="93" s="1"/>
  <c r="AJ6" i="93"/>
  <c r="AR62" i="20"/>
  <c r="AH56" i="55"/>
  <c r="AQ56" i="55" s="1"/>
  <c r="AH56" i="42"/>
  <c r="AQ56" i="42" s="1"/>
  <c r="AR56" i="50"/>
  <c r="Y59" i="85"/>
  <c r="X59" i="85"/>
  <c r="Y67" i="105"/>
  <c r="X67" i="105"/>
  <c r="Y53" i="98"/>
  <c r="X53" i="98"/>
  <c r="Y66" i="101"/>
  <c r="X66" i="101"/>
  <c r="AH57" i="50"/>
  <c r="AQ57" i="50" s="1"/>
  <c r="AR54" i="82"/>
  <c r="AE65" i="44"/>
  <c r="AG65" i="44"/>
  <c r="AP65" i="44" s="1"/>
  <c r="W66" i="44"/>
  <c r="AF65" i="44"/>
  <c r="AO65" i="44" s="1"/>
  <c r="AE61" i="41"/>
  <c r="W62" i="41"/>
  <c r="AF61" i="41"/>
  <c r="AO61" i="41" s="1"/>
  <c r="AG61" i="41"/>
  <c r="AP61" i="41" s="1"/>
  <c r="AR58" i="99"/>
  <c r="AI60" i="95"/>
  <c r="AN60" i="95"/>
  <c r="AJ67" i="93"/>
  <c r="AK67" i="93"/>
  <c r="AT67" i="93" s="1"/>
  <c r="AJ59" i="93"/>
  <c r="AK59" i="93"/>
  <c r="AT59" i="93" s="1"/>
  <c r="AK53" i="93"/>
  <c r="AT53" i="93" s="1"/>
  <c r="AJ53" i="93"/>
  <c r="AK47" i="93"/>
  <c r="AT47" i="93" s="1"/>
  <c r="AJ47" i="93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J10" i="93"/>
  <c r="AK10" i="93"/>
  <c r="AT10" i="93" s="1"/>
  <c r="AK11" i="93"/>
  <c r="AT11" i="93" s="1"/>
  <c r="AJ11" i="93"/>
  <c r="AH55" i="48"/>
  <c r="AQ55" i="48" s="1"/>
  <c r="AI67" i="86"/>
  <c r="AN67" i="86"/>
  <c r="AH66" i="100"/>
  <c r="AQ66" i="100" s="1"/>
  <c r="W57" i="42"/>
  <c r="AF56" i="42"/>
  <c r="AO56" i="42" s="1"/>
  <c r="AE56" i="42"/>
  <c r="AN56" i="42" s="1"/>
  <c r="AG56" i="42"/>
  <c r="Y65" i="104"/>
  <c r="X65" i="104"/>
  <c r="AI65" i="101"/>
  <c r="AN65" i="101"/>
  <c r="W56" i="82"/>
  <c r="AG55" i="82"/>
  <c r="AP55" i="82" s="1"/>
  <c r="AE55" i="82"/>
  <c r="AF55" i="82"/>
  <c r="AO55" i="82" s="1"/>
  <c r="W60" i="99"/>
  <c r="AG59" i="99"/>
  <c r="AP59" i="99" s="1"/>
  <c r="AF59" i="99"/>
  <c r="AO59" i="99" s="1"/>
  <c r="AE59" i="99"/>
  <c r="Z63" i="20"/>
  <c r="AH63" i="92"/>
  <c r="AQ63" i="92" s="1"/>
  <c r="AH65" i="54"/>
  <c r="AQ65" i="54" s="1"/>
  <c r="AI60" i="11"/>
  <c r="AN60" i="11"/>
  <c r="AR57" i="103"/>
  <c r="AK64" i="93"/>
  <c r="AT64" i="93" s="1"/>
  <c r="AJ64" i="93"/>
  <c r="AJ58" i="93"/>
  <c r="AK58" i="93"/>
  <c r="AT58" i="93" s="1"/>
  <c r="AJ52" i="93"/>
  <c r="AK52" i="93"/>
  <c r="AT52" i="93" s="1"/>
  <c r="AJ46" i="93"/>
  <c r="AK46" i="93"/>
  <c r="AT46" i="93" s="1"/>
  <c r="AK40" i="93"/>
  <c r="AT40" i="93" s="1"/>
  <c r="AJ40" i="93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J5" i="93"/>
  <c r="AK5" i="93"/>
  <c r="AT5" i="93" s="1"/>
  <c r="AR68" i="89"/>
  <c r="AH65" i="96"/>
  <c r="AQ65" i="96" s="1"/>
  <c r="AR67" i="97"/>
  <c r="AI63" i="13"/>
  <c r="AN63" i="13"/>
  <c r="AI57" i="83" l="1"/>
  <c r="AG65" i="96"/>
  <c r="AP65" i="96" s="1"/>
  <c r="AX26" i="46"/>
  <c r="S26" i="46" s="1"/>
  <c r="AC26" i="46" s="1"/>
  <c r="AB27" i="46" s="1"/>
  <c r="AX16" i="46"/>
  <c r="S16" i="46" s="1"/>
  <c r="AC16" i="46" s="1"/>
  <c r="AB17" i="46" s="1"/>
  <c r="W66" i="96"/>
  <c r="Y66" i="96" s="1"/>
  <c r="AX31" i="46"/>
  <c r="S31" i="46" s="1"/>
  <c r="AC31" i="46" s="1"/>
  <c r="AB32" i="46" s="1"/>
  <c r="AX24" i="46"/>
  <c r="S24" i="46" s="1"/>
  <c r="AC24" i="46" s="1"/>
  <c r="AB25" i="46" s="1"/>
  <c r="AX3" i="89"/>
  <c r="S3" i="89" s="1"/>
  <c r="AC3" i="89" s="1"/>
  <c r="Z58" i="10"/>
  <c r="Z61" i="11"/>
  <c r="AX23" i="46"/>
  <c r="S23" i="46" s="1"/>
  <c r="AC23" i="46" s="1"/>
  <c r="AB24" i="46" s="1"/>
  <c r="AJ24" i="46" s="1"/>
  <c r="AX9" i="46"/>
  <c r="S9" i="46" s="1"/>
  <c r="AC9" i="46" s="1"/>
  <c r="AB10" i="46" s="1"/>
  <c r="AX28" i="46"/>
  <c r="S28" i="46" s="1"/>
  <c r="AC28" i="46" s="1"/>
  <c r="AB29" i="46" s="1"/>
  <c r="AX22" i="46"/>
  <c r="S22" i="46" s="1"/>
  <c r="AC22" i="46" s="1"/>
  <c r="AB23" i="46" s="1"/>
  <c r="AL41" i="93"/>
  <c r="AU41" i="93" s="1"/>
  <c r="AS41" i="93"/>
  <c r="Y56" i="82"/>
  <c r="X56" i="82"/>
  <c r="AS59" i="93"/>
  <c r="AL59" i="93"/>
  <c r="AU59" i="93" s="1"/>
  <c r="AH66" i="101"/>
  <c r="AQ66" i="101" s="1"/>
  <c r="AH67" i="105"/>
  <c r="AQ67" i="105" s="1"/>
  <c r="AS36" i="93"/>
  <c r="AL36" i="93"/>
  <c r="AU36" i="93" s="1"/>
  <c r="AR56" i="35"/>
  <c r="AJ4" i="93"/>
  <c r="AK4" i="93"/>
  <c r="AT4" i="93" s="1"/>
  <c r="AT71" i="93" s="1"/>
  <c r="AS43" i="93"/>
  <c r="AL43" i="93"/>
  <c r="AU43" i="93" s="1"/>
  <c r="AS61" i="93"/>
  <c r="AL61" i="93"/>
  <c r="AU61" i="93" s="1"/>
  <c r="AH55" i="94"/>
  <c r="AQ55" i="94" s="1"/>
  <c r="W60" i="91"/>
  <c r="AG59" i="91"/>
  <c r="AP59" i="91" s="1"/>
  <c r="AE59" i="91"/>
  <c r="AF59" i="91"/>
  <c r="AO59" i="91" s="1"/>
  <c r="AH57" i="87"/>
  <c r="AQ57" i="87" s="1"/>
  <c r="AF64" i="84"/>
  <c r="AO64" i="84" s="1"/>
  <c r="W65" i="84"/>
  <c r="AG64" i="84"/>
  <c r="AP64" i="84" s="1"/>
  <c r="AE64" i="84"/>
  <c r="W55" i="102"/>
  <c r="AF54" i="102"/>
  <c r="AO54" i="102" s="1"/>
  <c r="AE54" i="102"/>
  <c r="AN54" i="102" s="1"/>
  <c r="AG54" i="102"/>
  <c r="AS32" i="93"/>
  <c r="AL32" i="93"/>
  <c r="AU32" i="93" s="1"/>
  <c r="AS50" i="93"/>
  <c r="AL50" i="93"/>
  <c r="AU50" i="93" s="1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X15" i="46"/>
  <c r="S15" i="46" s="1"/>
  <c r="AC15" i="46" s="1"/>
  <c r="AB16" i="46" s="1"/>
  <c r="AX8" i="46"/>
  <c r="S8" i="46" s="1"/>
  <c r="AC8" i="46" s="1"/>
  <c r="AB9" i="46" s="1"/>
  <c r="AX4" i="46"/>
  <c r="S4" i="46" s="1"/>
  <c r="AC4" i="46" s="1"/>
  <c r="AB5" i="46" s="1"/>
  <c r="AI65" i="96"/>
  <c r="AN65" i="96"/>
  <c r="AS21" i="93"/>
  <c r="AL21" i="93"/>
  <c r="AU21" i="93" s="1"/>
  <c r="AS39" i="93"/>
  <c r="AL39" i="93"/>
  <c r="AU39" i="93" s="1"/>
  <c r="AS57" i="93"/>
  <c r="AL57" i="93"/>
  <c r="AU57" i="93" s="1"/>
  <c r="AK67" i="89"/>
  <c r="AT67" i="89" s="1"/>
  <c r="AJ67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J32" i="89"/>
  <c r="AK26" i="89"/>
  <c r="AT26" i="89" s="1"/>
  <c r="AJ26" i="89"/>
  <c r="AJ20" i="89"/>
  <c r="AK20" i="89"/>
  <c r="AT20" i="89" s="1"/>
  <c r="AK14" i="89"/>
  <c r="AT14" i="89" s="1"/>
  <c r="AJ14" i="89"/>
  <c r="AJ7" i="89"/>
  <c r="AK7" i="89"/>
  <c r="AT7" i="89" s="1"/>
  <c r="AI65" i="15"/>
  <c r="AP65" i="15"/>
  <c r="AI66" i="100"/>
  <c r="AN66" i="100"/>
  <c r="Y57" i="55"/>
  <c r="X57" i="55"/>
  <c r="Y66" i="54"/>
  <c r="X66" i="54"/>
  <c r="Y58" i="50"/>
  <c r="X58" i="50"/>
  <c r="AI55" i="48"/>
  <c r="AN55" i="48"/>
  <c r="AS11" i="93"/>
  <c r="AL11" i="93"/>
  <c r="AU11" i="93" s="1"/>
  <c r="AS16" i="93"/>
  <c r="AL16" i="93"/>
  <c r="AU16" i="93" s="1"/>
  <c r="AS34" i="93"/>
  <c r="AL34" i="93"/>
  <c r="AU34" i="93" s="1"/>
  <c r="AS52" i="93"/>
  <c r="AL52" i="93"/>
  <c r="AU52" i="93" s="1"/>
  <c r="Y60" i="99"/>
  <c r="X60" i="99"/>
  <c r="AI56" i="42"/>
  <c r="AP56" i="42"/>
  <c r="AS29" i="93"/>
  <c r="AL29" i="93"/>
  <c r="AU29" i="93" s="1"/>
  <c r="AS47" i="93"/>
  <c r="AL47" i="93"/>
  <c r="AU47" i="93" s="1"/>
  <c r="Z66" i="101"/>
  <c r="Z67" i="105"/>
  <c r="AS18" i="93"/>
  <c r="AL18" i="93"/>
  <c r="AU18" i="93" s="1"/>
  <c r="AS54" i="93"/>
  <c r="AL54" i="93"/>
  <c r="AU54" i="93" s="1"/>
  <c r="AL3" i="93"/>
  <c r="AU3" i="93" s="1"/>
  <c r="AS3" i="93"/>
  <c r="AS25" i="93"/>
  <c r="AL25" i="93"/>
  <c r="AU25" i="93" s="1"/>
  <c r="Z55" i="94"/>
  <c r="AX69" i="46"/>
  <c r="S69" i="46" s="1"/>
  <c r="AC69" i="46" s="1"/>
  <c r="AJ69" i="46" s="1"/>
  <c r="AS69" i="46" s="1"/>
  <c r="AF69" i="46"/>
  <c r="AO69" i="46" s="1"/>
  <c r="AO71" i="46" s="1"/>
  <c r="AG69" i="46"/>
  <c r="AP69" i="46" s="1"/>
  <c r="AP71" i="46" s="1"/>
  <c r="AE69" i="46"/>
  <c r="Z57" i="87"/>
  <c r="X61" i="16"/>
  <c r="Y61" i="16"/>
  <c r="AH57" i="35"/>
  <c r="AQ57" i="35" s="1"/>
  <c r="AH68" i="86"/>
  <c r="AQ68" i="86" s="1"/>
  <c r="AL56" i="93"/>
  <c r="AU56" i="93" s="1"/>
  <c r="AS56" i="93"/>
  <c r="AH61" i="95"/>
  <c r="AQ61" i="95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X14" i="46"/>
  <c r="S14" i="46" s="1"/>
  <c r="AC14" i="46" s="1"/>
  <c r="AB15" i="46" s="1"/>
  <c r="AX7" i="46"/>
  <c r="S7" i="46" s="1"/>
  <c r="AC7" i="46" s="1"/>
  <c r="AB8" i="46" s="1"/>
  <c r="AR59" i="43"/>
  <c r="AS27" i="93"/>
  <c r="AL27" i="93"/>
  <c r="AU27" i="93" s="1"/>
  <c r="AS45" i="93"/>
  <c r="AL45" i="93"/>
  <c r="AU45" i="93" s="1"/>
  <c r="AS63" i="93"/>
  <c r="AL63" i="93"/>
  <c r="AU63" i="93" s="1"/>
  <c r="AJ66" i="89"/>
  <c r="AK66" i="89"/>
  <c r="AT66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3" i="89"/>
  <c r="AB4" i="89"/>
  <c r="Y66" i="15"/>
  <c r="X66" i="15"/>
  <c r="AI63" i="92"/>
  <c r="AN63" i="92"/>
  <c r="AI65" i="54"/>
  <c r="AN65" i="54"/>
  <c r="AI61" i="41"/>
  <c r="AN61" i="41"/>
  <c r="AS40" i="93"/>
  <c r="AL40" i="93"/>
  <c r="AU40" i="93" s="1"/>
  <c r="AG63" i="20"/>
  <c r="AP63" i="20" s="1"/>
  <c r="AF63" i="20"/>
  <c r="AO63" i="20" s="1"/>
  <c r="W64" i="20"/>
  <c r="AE63" i="20"/>
  <c r="AR65" i="101"/>
  <c r="AS10" i="93"/>
  <c r="AL10" i="93"/>
  <c r="AU10" i="93" s="1"/>
  <c r="AS67" i="93"/>
  <c r="AL67" i="93"/>
  <c r="AU67" i="93" s="1"/>
  <c r="Y66" i="44"/>
  <c r="X66" i="44"/>
  <c r="AS6" i="93"/>
  <c r="AL6" i="93"/>
  <c r="AU6" i="93" s="1"/>
  <c r="AS24" i="93"/>
  <c r="AL24" i="93"/>
  <c r="AU24" i="93" s="1"/>
  <c r="AR54" i="94"/>
  <c r="AR66" i="105"/>
  <c r="AS31" i="93"/>
  <c r="AL31" i="93"/>
  <c r="AU31" i="93" s="1"/>
  <c r="AS49" i="93"/>
  <c r="AL49" i="93"/>
  <c r="AU49" i="93" s="1"/>
  <c r="AS65" i="93"/>
  <c r="AL65" i="93"/>
  <c r="AU65" i="93" s="1"/>
  <c r="W60" i="18"/>
  <c r="AF59" i="18"/>
  <c r="AO59" i="18" s="1"/>
  <c r="AG59" i="18"/>
  <c r="AP59" i="18" s="1"/>
  <c r="AE59" i="18"/>
  <c r="Z57" i="35"/>
  <c r="Z68" i="86"/>
  <c r="AS20" i="93"/>
  <c r="AL20" i="93"/>
  <c r="AU20" i="93" s="1"/>
  <c r="AS38" i="93"/>
  <c r="AL38" i="93"/>
  <c r="AU38" i="93" s="1"/>
  <c r="Z61" i="95"/>
  <c r="AR67" i="52"/>
  <c r="AH61" i="11"/>
  <c r="AQ61" i="11" s="1"/>
  <c r="AK67" i="46"/>
  <c r="AT67" i="46" s="1"/>
  <c r="AJ67" i="46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X19" i="46"/>
  <c r="S19" i="46" s="1"/>
  <c r="AC19" i="46" s="1"/>
  <c r="AB20" i="46" s="1"/>
  <c r="AX13" i="46"/>
  <c r="S13" i="46" s="1"/>
  <c r="AC13" i="46" s="1"/>
  <c r="AB14" i="46" s="1"/>
  <c r="AX6" i="46"/>
  <c r="S6" i="46" s="1"/>
  <c r="AC6" i="46" s="1"/>
  <c r="AB7" i="46" s="1"/>
  <c r="AS8" i="93"/>
  <c r="AL8" i="93"/>
  <c r="AU8" i="93" s="1"/>
  <c r="AJ65" i="89"/>
  <c r="AK65" i="89"/>
  <c r="AT65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J18" i="89"/>
  <c r="AK12" i="89"/>
  <c r="AT12" i="89" s="1"/>
  <c r="AJ12" i="89"/>
  <c r="AK5" i="89"/>
  <c r="AT5" i="89" s="1"/>
  <c r="AJ5" i="89"/>
  <c r="Y54" i="90"/>
  <c r="X54" i="90"/>
  <c r="Y69" i="32"/>
  <c r="X69" i="32"/>
  <c r="Y64" i="92"/>
  <c r="X64" i="92"/>
  <c r="AI56" i="55"/>
  <c r="AR56" i="55" s="1"/>
  <c r="AN56" i="55"/>
  <c r="AS28" i="93"/>
  <c r="AL28" i="93"/>
  <c r="AU28" i="93" s="1"/>
  <c r="AS46" i="93"/>
  <c r="AL46" i="93"/>
  <c r="AU46" i="93" s="1"/>
  <c r="AS5" i="93"/>
  <c r="AL5" i="93"/>
  <c r="AU5" i="93" s="1"/>
  <c r="AS22" i="93"/>
  <c r="AL22" i="93"/>
  <c r="AU22" i="93" s="1"/>
  <c r="AS58" i="93"/>
  <c r="AL58" i="93"/>
  <c r="AU58" i="93" s="1"/>
  <c r="AR60" i="11"/>
  <c r="AH65" i="104"/>
  <c r="AQ65" i="104" s="1"/>
  <c r="AS35" i="93"/>
  <c r="AL35" i="93"/>
  <c r="AU35" i="93" s="1"/>
  <c r="AS53" i="93"/>
  <c r="AL53" i="93"/>
  <c r="AU53" i="93" s="1"/>
  <c r="AH53" i="98"/>
  <c r="AQ53" i="98" s="1"/>
  <c r="AH59" i="85"/>
  <c r="AQ59" i="85" s="1"/>
  <c r="AS42" i="93"/>
  <c r="AL42" i="93"/>
  <c r="AU42" i="93" s="1"/>
  <c r="AS60" i="93"/>
  <c r="AL60" i="93"/>
  <c r="AU60" i="93" s="1"/>
  <c r="AS13" i="93"/>
  <c r="AL13" i="93"/>
  <c r="AU13" i="93" s="1"/>
  <c r="AH68" i="52"/>
  <c r="AQ68" i="52" s="1"/>
  <c r="AE62" i="45"/>
  <c r="W63" i="45"/>
  <c r="AF62" i="45"/>
  <c r="AO62" i="45" s="1"/>
  <c r="AG62" i="45"/>
  <c r="AP62" i="45" s="1"/>
  <c r="AF58" i="103"/>
  <c r="AO58" i="103" s="1"/>
  <c r="W59" i="103"/>
  <c r="AG58" i="103"/>
  <c r="AP58" i="103" s="1"/>
  <c r="AE58" i="103"/>
  <c r="AI60" i="16"/>
  <c r="AN60" i="16"/>
  <c r="AH58" i="83"/>
  <c r="AQ58" i="83" s="1"/>
  <c r="W62" i="11"/>
  <c r="AG61" i="11"/>
  <c r="AP61" i="11" s="1"/>
  <c r="AF61" i="11"/>
  <c r="AO61" i="11" s="1"/>
  <c r="AE61" i="11"/>
  <c r="AK68" i="46"/>
  <c r="AT68" i="46" s="1"/>
  <c r="AJ68" i="46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K31" i="46"/>
  <c r="AT31" i="46" s="1"/>
  <c r="AJ31" i="46"/>
  <c r="AJ25" i="46"/>
  <c r="AK25" i="46"/>
  <c r="AT25" i="46" s="1"/>
  <c r="AX18" i="46"/>
  <c r="S18" i="46" s="1"/>
  <c r="AC18" i="46" s="1"/>
  <c r="AB19" i="46" s="1"/>
  <c r="AX11" i="46"/>
  <c r="S11" i="46" s="1"/>
  <c r="AC11" i="46" s="1"/>
  <c r="AB12" i="46" s="1"/>
  <c r="AX3" i="46"/>
  <c r="S3" i="46" s="1"/>
  <c r="AC3" i="46" s="1"/>
  <c r="AR57" i="10"/>
  <c r="AF64" i="88"/>
  <c r="AO64" i="88" s="1"/>
  <c r="AG64" i="88"/>
  <c r="AP64" i="88" s="1"/>
  <c r="AE64" i="88"/>
  <c r="W65" i="88"/>
  <c r="AR56" i="87"/>
  <c r="AR58" i="85"/>
  <c r="AS15" i="93"/>
  <c r="AL15" i="93"/>
  <c r="AU15" i="93" s="1"/>
  <c r="AS33" i="93"/>
  <c r="AL33" i="93"/>
  <c r="AU33" i="93" s="1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J10" i="89"/>
  <c r="AK10" i="89"/>
  <c r="AT10" i="89" s="1"/>
  <c r="AK11" i="89"/>
  <c r="AT11" i="89" s="1"/>
  <c r="AJ11" i="89"/>
  <c r="AR62" i="53"/>
  <c r="AI53" i="90"/>
  <c r="AN53" i="90"/>
  <c r="AH60" i="43"/>
  <c r="AQ60" i="43" s="1"/>
  <c r="Y56" i="48"/>
  <c r="X56" i="48"/>
  <c r="AI61" i="51"/>
  <c r="AN61" i="51"/>
  <c r="AR63" i="13"/>
  <c r="AS9" i="93"/>
  <c r="AL9" i="93"/>
  <c r="AU9" i="93" s="1"/>
  <c r="AS64" i="93"/>
  <c r="AL64" i="93"/>
  <c r="AU64" i="93" s="1"/>
  <c r="AI59" i="99"/>
  <c r="AR59" i="99" s="1"/>
  <c r="AN59" i="99"/>
  <c r="AI55" i="82"/>
  <c r="AN55" i="82"/>
  <c r="Z65" i="104"/>
  <c r="Y57" i="42"/>
  <c r="X57" i="42"/>
  <c r="AS17" i="93"/>
  <c r="AL17" i="93"/>
  <c r="AU17" i="93" s="1"/>
  <c r="AR60" i="95"/>
  <c r="Y62" i="41"/>
  <c r="X62" i="41"/>
  <c r="Z62" i="41" s="1"/>
  <c r="AI65" i="44"/>
  <c r="AN65" i="44"/>
  <c r="Z53" i="98"/>
  <c r="Z59" i="85"/>
  <c r="AS12" i="93"/>
  <c r="AL12" i="93"/>
  <c r="AU12" i="93" s="1"/>
  <c r="AS66" i="93"/>
  <c r="AL66" i="93"/>
  <c r="AU66" i="93" s="1"/>
  <c r="AH64" i="13"/>
  <c r="AQ64" i="13" s="1"/>
  <c r="AR57" i="83"/>
  <c r="AS19" i="93"/>
  <c r="AL19" i="93"/>
  <c r="AU19" i="93" s="1"/>
  <c r="AS37" i="93"/>
  <c r="AL37" i="93"/>
  <c r="AU37" i="93" s="1"/>
  <c r="AS55" i="93"/>
  <c r="AL55" i="93"/>
  <c r="AU55" i="93" s="1"/>
  <c r="Z68" i="52"/>
  <c r="AH58" i="10"/>
  <c r="AQ58" i="10" s="1"/>
  <c r="Z58" i="83"/>
  <c r="AS7" i="93"/>
  <c r="AL7" i="93"/>
  <c r="AU7" i="93" s="1"/>
  <c r="AS26" i="93"/>
  <c r="AL26" i="93"/>
  <c r="AU26" i="93" s="1"/>
  <c r="AS44" i="93"/>
  <c r="AL44" i="93"/>
  <c r="AU44" i="93" s="1"/>
  <c r="AS62" i="93"/>
  <c r="AL62" i="93"/>
  <c r="AU62" i="93" s="1"/>
  <c r="AX69" i="89"/>
  <c r="S69" i="89" s="1"/>
  <c r="AC69" i="89" s="1"/>
  <c r="AJ69" i="89" s="1"/>
  <c r="AS69" i="89" s="1"/>
  <c r="AE69" i="89"/>
  <c r="AF69" i="89"/>
  <c r="AO69" i="89" s="1"/>
  <c r="AO71" i="89" s="1"/>
  <c r="AG69" i="89"/>
  <c r="AP69" i="89" s="1"/>
  <c r="AP71" i="89" s="1"/>
  <c r="AK65" i="46"/>
  <c r="AT65" i="46" s="1"/>
  <c r="AJ65" i="46"/>
  <c r="AK60" i="46"/>
  <c r="AT60" i="46" s="1"/>
  <c r="AJ60" i="46"/>
  <c r="AK54" i="46"/>
  <c r="AT54" i="46" s="1"/>
  <c r="AJ54" i="46"/>
  <c r="AJ48" i="46"/>
  <c r="AK48" i="46"/>
  <c r="AT48" i="46" s="1"/>
  <c r="AJ42" i="46"/>
  <c r="AK42" i="46"/>
  <c r="AT42" i="46" s="1"/>
  <c r="AK36" i="46"/>
  <c r="AT36" i="46" s="1"/>
  <c r="AJ36" i="46"/>
  <c r="AK30" i="46"/>
  <c r="AT30" i="46" s="1"/>
  <c r="AJ30" i="46"/>
  <c r="AX17" i="46"/>
  <c r="S17" i="46" s="1"/>
  <c r="AC17" i="46" s="1"/>
  <c r="AB18" i="46" s="1"/>
  <c r="AX10" i="46"/>
  <c r="S10" i="46" s="1"/>
  <c r="AC10" i="46" s="1"/>
  <c r="AB11" i="46" s="1"/>
  <c r="AX5" i="46"/>
  <c r="S5" i="46" s="1"/>
  <c r="AC5" i="46" s="1"/>
  <c r="AB6" i="46" s="1"/>
  <c r="AS51" i="93"/>
  <c r="AL51" i="93"/>
  <c r="AU51" i="93" s="1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K16" i="89"/>
  <c r="AT16" i="89" s="1"/>
  <c r="AJ16" i="89"/>
  <c r="AJ9" i="89"/>
  <c r="AK9" i="89"/>
  <c r="AT9" i="89" s="1"/>
  <c r="AJ6" i="89"/>
  <c r="AK6" i="89"/>
  <c r="AT6" i="89" s="1"/>
  <c r="Z60" i="43"/>
  <c r="Y67" i="100"/>
  <c r="X67" i="100"/>
  <c r="AI68" i="32"/>
  <c r="AR68" i="32" s="1"/>
  <c r="AN68" i="32"/>
  <c r="AI57" i="50"/>
  <c r="AP57" i="50"/>
  <c r="AR67" i="86"/>
  <c r="AS23" i="93"/>
  <c r="AL23" i="93"/>
  <c r="AU23" i="93" s="1"/>
  <c r="AS30" i="93"/>
  <c r="AL30" i="93"/>
  <c r="AU30" i="93" s="1"/>
  <c r="AS48" i="93"/>
  <c r="AL48" i="93"/>
  <c r="AU48" i="93" s="1"/>
  <c r="W65" i="13"/>
  <c r="AG64" i="13"/>
  <c r="AP64" i="13" s="1"/>
  <c r="AF64" i="13"/>
  <c r="AO64" i="13" s="1"/>
  <c r="AE64" i="13"/>
  <c r="W68" i="47"/>
  <c r="AF67" i="47"/>
  <c r="AO67" i="47" s="1"/>
  <c r="AG67" i="47"/>
  <c r="AP67" i="47" s="1"/>
  <c r="AE67" i="47"/>
  <c r="AR69" i="93"/>
  <c r="AR71" i="93" s="1"/>
  <c r="AL69" i="93"/>
  <c r="AU69" i="93" s="1"/>
  <c r="AF68" i="97"/>
  <c r="AO68" i="97" s="1"/>
  <c r="AG68" i="97"/>
  <c r="AP68" i="97" s="1"/>
  <c r="AE68" i="97"/>
  <c r="W69" i="97"/>
  <c r="W59" i="10"/>
  <c r="AG58" i="10"/>
  <c r="AP58" i="10" s="1"/>
  <c r="AF58" i="10"/>
  <c r="AO58" i="10" s="1"/>
  <c r="AE58" i="10"/>
  <c r="AS14" i="93"/>
  <c r="AL14" i="93"/>
  <c r="AU14" i="93" s="1"/>
  <c r="AS68" i="93"/>
  <c r="AL68" i="93"/>
  <c r="AU68" i="93" s="1"/>
  <c r="Z63" i="53"/>
  <c r="AH63" i="53"/>
  <c r="AQ63" i="53" s="1"/>
  <c r="AJ66" i="46"/>
  <c r="AK66" i="46"/>
  <c r="AT66" i="46" s="1"/>
  <c r="AK59" i="46"/>
  <c r="AT59" i="46" s="1"/>
  <c r="AJ59" i="46"/>
  <c r="AJ53" i="46"/>
  <c r="AK53" i="46"/>
  <c r="AT53" i="46" s="1"/>
  <c r="AK47" i="46"/>
  <c r="AT47" i="46" s="1"/>
  <c r="AJ47" i="46"/>
  <c r="AJ41" i="46"/>
  <c r="AK41" i="46"/>
  <c r="AT41" i="46" s="1"/>
  <c r="AJ35" i="46"/>
  <c r="AK35" i="46"/>
  <c r="AT35" i="46" s="1"/>
  <c r="AJ29" i="46"/>
  <c r="AK29" i="46"/>
  <c r="AT29" i="46" s="1"/>
  <c r="AK23" i="46"/>
  <c r="AT23" i="46" s="1"/>
  <c r="AK17" i="46"/>
  <c r="AT17" i="46" s="1"/>
  <c r="AK10" i="46"/>
  <c r="AT10" i="46" s="1"/>
  <c r="AK13" i="46"/>
  <c r="AT13" i="46" s="1"/>
  <c r="AJ13" i="46"/>
  <c r="AG61" i="49"/>
  <c r="AP61" i="49" s="1"/>
  <c r="W62" i="49"/>
  <c r="AE61" i="49"/>
  <c r="AF61" i="49"/>
  <c r="AO61" i="49" s="1"/>
  <c r="AR52" i="98"/>
  <c r="AK68" i="89"/>
  <c r="AT68" i="89" s="1"/>
  <c r="AJ68" i="89"/>
  <c r="AJ63" i="89"/>
  <c r="AK63" i="89"/>
  <c r="AT63" i="89" s="1"/>
  <c r="AJ57" i="89"/>
  <c r="AK57" i="89"/>
  <c r="AT57" i="89" s="1"/>
  <c r="AJ51" i="89"/>
  <c r="AK51" i="89"/>
  <c r="AT51" i="89" s="1"/>
  <c r="AK45" i="89"/>
  <c r="AT45" i="89" s="1"/>
  <c r="AJ45" i="89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J15" i="89"/>
  <c r="AK15" i="89"/>
  <c r="AT15" i="89" s="1"/>
  <c r="AK8" i="89"/>
  <c r="AT8" i="89" s="1"/>
  <c r="AJ8" i="89"/>
  <c r="Y62" i="51"/>
  <c r="X62" i="51"/>
  <c r="AK24" i="46" l="1"/>
  <c r="AT24" i="46" s="1"/>
  <c r="Z61" i="16"/>
  <c r="AF61" i="16" s="1"/>
  <c r="AO61" i="16" s="1"/>
  <c r="AJ23" i="46"/>
  <c r="Z57" i="42"/>
  <c r="AF57" i="42" s="1"/>
  <c r="AO57" i="42" s="1"/>
  <c r="Z69" i="32"/>
  <c r="AE69" i="32" s="1"/>
  <c r="Z66" i="54"/>
  <c r="X66" i="96"/>
  <c r="Z67" i="100"/>
  <c r="W68" i="100" s="1"/>
  <c r="Z54" i="90"/>
  <c r="Z66" i="15"/>
  <c r="AE66" i="15" s="1"/>
  <c r="AJ17" i="46"/>
  <c r="AS17" i="46" s="1"/>
  <c r="Z56" i="48"/>
  <c r="AF56" i="48" s="1"/>
  <c r="AO56" i="48" s="1"/>
  <c r="Z64" i="92"/>
  <c r="AE64" i="92" s="1"/>
  <c r="AK69" i="46"/>
  <c r="AT69" i="46" s="1"/>
  <c r="AE57" i="42"/>
  <c r="AN57" i="42" s="1"/>
  <c r="W58" i="42"/>
  <c r="AG57" i="42"/>
  <c r="W62" i="16"/>
  <c r="AG61" i="16"/>
  <c r="AP61" i="16" s="1"/>
  <c r="AF67" i="100"/>
  <c r="AO67" i="100" s="1"/>
  <c r="AE67" i="100"/>
  <c r="AG67" i="100"/>
  <c r="AP67" i="100" s="1"/>
  <c r="AG56" i="48"/>
  <c r="AP56" i="48" s="1"/>
  <c r="W57" i="48"/>
  <c r="AE56" i="48"/>
  <c r="W55" i="90"/>
  <c r="AE54" i="90"/>
  <c r="AF54" i="90"/>
  <c r="AO54" i="90" s="1"/>
  <c r="AG54" i="90"/>
  <c r="AP54" i="90" s="1"/>
  <c r="AG64" i="92"/>
  <c r="AP64" i="92" s="1"/>
  <c r="W65" i="92"/>
  <c r="AS33" i="89"/>
  <c r="AL33" i="89"/>
  <c r="AU33" i="89" s="1"/>
  <c r="AS22" i="89"/>
  <c r="AL22" i="89"/>
  <c r="AU22" i="89" s="1"/>
  <c r="AL29" i="89"/>
  <c r="AU29" i="89" s="1"/>
  <c r="AS29" i="89"/>
  <c r="AI64" i="88"/>
  <c r="AN64" i="88"/>
  <c r="AS48" i="89"/>
  <c r="AL48" i="89"/>
  <c r="AU48" i="89" s="1"/>
  <c r="Y64" i="20"/>
  <c r="X64" i="20"/>
  <c r="AR61" i="41"/>
  <c r="AG66" i="15"/>
  <c r="AP66" i="15" s="1"/>
  <c r="W67" i="15"/>
  <c r="AF66" i="15"/>
  <c r="AO66" i="15" s="1"/>
  <c r="AS19" i="89"/>
  <c r="AL19" i="89"/>
  <c r="AU19" i="89" s="1"/>
  <c r="AS37" i="89"/>
  <c r="AL37" i="89"/>
  <c r="AU37" i="89" s="1"/>
  <c r="AH66" i="96"/>
  <c r="AQ66" i="96" s="1"/>
  <c r="AR56" i="42"/>
  <c r="AR66" i="100"/>
  <c r="AS22" i="46"/>
  <c r="AL22" i="46"/>
  <c r="AU22" i="46" s="1"/>
  <c r="AL58" i="46"/>
  <c r="AU58" i="46" s="1"/>
  <c r="AS58" i="46"/>
  <c r="Y55" i="102"/>
  <c r="X55" i="102"/>
  <c r="AS39" i="89"/>
  <c r="AL39" i="89"/>
  <c r="AU39" i="89" s="1"/>
  <c r="Y65" i="13"/>
  <c r="X65" i="13"/>
  <c r="AS6" i="89"/>
  <c r="AL6" i="89"/>
  <c r="AU6" i="89" s="1"/>
  <c r="AS58" i="89"/>
  <c r="AL58" i="89"/>
  <c r="AU58" i="89" s="1"/>
  <c r="AK11" i="46"/>
  <c r="AT11" i="46" s="1"/>
  <c r="AJ11" i="46"/>
  <c r="AS36" i="46"/>
  <c r="AL36" i="46"/>
  <c r="AU36" i="46" s="1"/>
  <c r="AS54" i="46"/>
  <c r="AL54" i="46"/>
  <c r="AU54" i="46" s="1"/>
  <c r="AG58" i="83"/>
  <c r="AP58" i="83" s="1"/>
  <c r="AF58" i="83"/>
  <c r="AO58" i="83" s="1"/>
  <c r="W59" i="83"/>
  <c r="AE58" i="83"/>
  <c r="AE68" i="52"/>
  <c r="W69" i="52"/>
  <c r="AG68" i="52"/>
  <c r="AP68" i="52" s="1"/>
  <c r="AF68" i="52"/>
  <c r="AO68" i="52" s="1"/>
  <c r="AE59" i="85"/>
  <c r="W60" i="85"/>
  <c r="AG59" i="85"/>
  <c r="AP59" i="85" s="1"/>
  <c r="AF59" i="85"/>
  <c r="AO59" i="85" s="1"/>
  <c r="AR53" i="90"/>
  <c r="AS10" i="89"/>
  <c r="AL10" i="89"/>
  <c r="AU10" i="89" s="1"/>
  <c r="AK69" i="89"/>
  <c r="AT69" i="89" s="1"/>
  <c r="AK19" i="46"/>
  <c r="AT19" i="46" s="1"/>
  <c r="AJ19" i="46"/>
  <c r="AS37" i="46"/>
  <c r="AL37" i="46"/>
  <c r="AU37" i="46" s="1"/>
  <c r="AS55" i="46"/>
  <c r="AL55" i="46"/>
  <c r="AU55" i="46" s="1"/>
  <c r="AI61" i="11"/>
  <c r="AN61" i="11"/>
  <c r="AI58" i="103"/>
  <c r="AN58" i="103"/>
  <c r="AS18" i="89"/>
  <c r="AL18" i="89"/>
  <c r="AU18" i="89" s="1"/>
  <c r="AI59" i="18"/>
  <c r="AN59" i="18"/>
  <c r="AH66" i="44"/>
  <c r="AQ66" i="44" s="1"/>
  <c r="AS55" i="89"/>
  <c r="AL55" i="89"/>
  <c r="AU55" i="89" s="1"/>
  <c r="Z66" i="96"/>
  <c r="AS39" i="46"/>
  <c r="AL39" i="46"/>
  <c r="AU39" i="46" s="1"/>
  <c r="AH60" i="99"/>
  <c r="AQ60" i="99" s="1"/>
  <c r="AR55" i="48"/>
  <c r="AS56" i="89"/>
  <c r="AL56" i="89"/>
  <c r="AU56" i="89" s="1"/>
  <c r="AS40" i="46"/>
  <c r="AL40" i="46"/>
  <c r="AU40" i="46" s="1"/>
  <c r="AI59" i="91"/>
  <c r="AN59" i="91"/>
  <c r="AH56" i="82"/>
  <c r="AQ56" i="82" s="1"/>
  <c r="AS40" i="89"/>
  <c r="AL40" i="89"/>
  <c r="AU40" i="89" s="1"/>
  <c r="AS48" i="46"/>
  <c r="AL48" i="46"/>
  <c r="AU48" i="46" s="1"/>
  <c r="AH57" i="42"/>
  <c r="AQ57" i="42" s="1"/>
  <c r="AS30" i="89"/>
  <c r="AL30" i="89"/>
  <c r="AU30" i="89" s="1"/>
  <c r="AK15" i="46"/>
  <c r="AT15" i="46" s="1"/>
  <c r="AJ15" i="46"/>
  <c r="AG66" i="101"/>
  <c r="AP66" i="101" s="1"/>
  <c r="W67" i="101"/>
  <c r="AF66" i="101"/>
  <c r="AO66" i="101" s="1"/>
  <c r="AE66" i="101"/>
  <c r="AE66" i="54"/>
  <c r="AG66" i="54"/>
  <c r="AP66" i="54" s="1"/>
  <c r="AF66" i="54"/>
  <c r="AO66" i="54" s="1"/>
  <c r="W67" i="54"/>
  <c r="Y59" i="10"/>
  <c r="X59" i="10"/>
  <c r="Z59" i="10" s="1"/>
  <c r="AK18" i="46"/>
  <c r="AT18" i="46" s="1"/>
  <c r="AJ18" i="46"/>
  <c r="AF53" i="98"/>
  <c r="AO53" i="98" s="1"/>
  <c r="AE53" i="98"/>
  <c r="W54" i="98"/>
  <c r="AG53" i="98"/>
  <c r="AP53" i="98" s="1"/>
  <c r="AS35" i="89"/>
  <c r="AL35" i="89"/>
  <c r="AU35" i="89" s="1"/>
  <c r="AS43" i="46"/>
  <c r="AL43" i="46"/>
  <c r="AU43" i="46" s="1"/>
  <c r="Y63" i="45"/>
  <c r="X63" i="45"/>
  <c r="Z63" i="45" s="1"/>
  <c r="AS36" i="89"/>
  <c r="AL36" i="89"/>
  <c r="AU36" i="89" s="1"/>
  <c r="AS54" i="89"/>
  <c r="AL54" i="89"/>
  <c r="AU54" i="89" s="1"/>
  <c r="AS32" i="46"/>
  <c r="AL32" i="46"/>
  <c r="AU32" i="46" s="1"/>
  <c r="AS67" i="46"/>
  <c r="AL67" i="46"/>
  <c r="AU67" i="46" s="1"/>
  <c r="Z66" i="44"/>
  <c r="AR65" i="54"/>
  <c r="AK4" i="89"/>
  <c r="AT4" i="89" s="1"/>
  <c r="AT71" i="89" s="1"/>
  <c r="AJ4" i="89"/>
  <c r="AS25" i="89"/>
  <c r="AL25" i="89"/>
  <c r="AU25" i="89" s="1"/>
  <c r="AS43" i="89"/>
  <c r="AL43" i="89"/>
  <c r="AU43" i="89" s="1"/>
  <c r="AS61" i="89"/>
  <c r="AL61" i="89"/>
  <c r="AU61" i="89" s="1"/>
  <c r="AS21" i="46"/>
  <c r="AL21" i="46"/>
  <c r="AU21" i="46" s="1"/>
  <c r="AS57" i="46"/>
  <c r="AL57" i="46"/>
  <c r="AU57" i="46" s="1"/>
  <c r="AH61" i="16"/>
  <c r="AQ61" i="16" s="1"/>
  <c r="W56" i="94"/>
  <c r="AF55" i="94"/>
  <c r="AO55" i="94" s="1"/>
  <c r="AE55" i="94"/>
  <c r="AG55" i="94"/>
  <c r="AP55" i="94" s="1"/>
  <c r="Z60" i="99"/>
  <c r="AH58" i="50"/>
  <c r="AQ58" i="50" s="1"/>
  <c r="AH57" i="55"/>
  <c r="AQ57" i="55" s="1"/>
  <c r="AR65" i="15"/>
  <c r="AL20" i="89"/>
  <c r="AU20" i="89" s="1"/>
  <c r="AS20" i="89"/>
  <c r="AS38" i="89"/>
  <c r="AL38" i="89"/>
  <c r="AU38" i="89" s="1"/>
  <c r="AR65" i="96"/>
  <c r="AS28" i="46"/>
  <c r="AL28" i="46"/>
  <c r="AU28" i="46" s="1"/>
  <c r="AL46" i="46"/>
  <c r="AU46" i="46" s="1"/>
  <c r="AS46" i="46"/>
  <c r="AS64" i="46"/>
  <c r="AL64" i="46"/>
  <c r="AU64" i="46" s="1"/>
  <c r="AI64" i="84"/>
  <c r="AN64" i="84"/>
  <c r="AS4" i="93"/>
  <c r="AL4" i="93"/>
  <c r="AU4" i="93" s="1"/>
  <c r="AU71" i="93" s="1"/>
  <c r="C11" i="93" s="1"/>
  <c r="F37" i="57" s="1"/>
  <c r="Z56" i="82"/>
  <c r="AH62" i="51"/>
  <c r="AQ62" i="51" s="1"/>
  <c r="AS51" i="89"/>
  <c r="AL51" i="89"/>
  <c r="AU51" i="89" s="1"/>
  <c r="W63" i="41"/>
  <c r="AE62" i="41"/>
  <c r="AF62" i="41"/>
  <c r="AO62" i="41" s="1"/>
  <c r="AG62" i="41"/>
  <c r="AP62" i="41" s="1"/>
  <c r="AS47" i="89"/>
  <c r="AL47" i="89"/>
  <c r="AU47" i="89" s="1"/>
  <c r="AH64" i="92"/>
  <c r="AQ64" i="92" s="1"/>
  <c r="AS44" i="46"/>
  <c r="AL44" i="46"/>
  <c r="AU44" i="46" s="1"/>
  <c r="AS35" i="46"/>
  <c r="AL35" i="46"/>
  <c r="AU35" i="46" s="1"/>
  <c r="AS23" i="46"/>
  <c r="AL23" i="46"/>
  <c r="AU23" i="46" s="1"/>
  <c r="AS41" i="46"/>
  <c r="AL41" i="46"/>
  <c r="AU41" i="46" s="1"/>
  <c r="AS9" i="89"/>
  <c r="AL9" i="89"/>
  <c r="AU9" i="89" s="1"/>
  <c r="AS28" i="89"/>
  <c r="AL28" i="89"/>
  <c r="AU28" i="89" s="1"/>
  <c r="AS46" i="89"/>
  <c r="AL46" i="89"/>
  <c r="AU46" i="89" s="1"/>
  <c r="AS24" i="46"/>
  <c r="AL24" i="46"/>
  <c r="AU24" i="46" s="1"/>
  <c r="AS60" i="46"/>
  <c r="AL60" i="46"/>
  <c r="AU60" i="46" s="1"/>
  <c r="AI69" i="89"/>
  <c r="AN69" i="89"/>
  <c r="AN71" i="89" s="1"/>
  <c r="AE65" i="104"/>
  <c r="W66" i="104"/>
  <c r="AF65" i="104"/>
  <c r="AO65" i="104" s="1"/>
  <c r="AG65" i="104"/>
  <c r="AP65" i="104" s="1"/>
  <c r="AR61" i="51"/>
  <c r="AS17" i="89"/>
  <c r="AL17" i="89"/>
  <c r="AU17" i="89" s="1"/>
  <c r="AS53" i="89"/>
  <c r="AL53" i="89"/>
  <c r="AU53" i="89" s="1"/>
  <c r="AS25" i="46"/>
  <c r="AL25" i="46"/>
  <c r="AU25" i="46" s="1"/>
  <c r="AS61" i="46"/>
  <c r="AL61" i="46"/>
  <c r="AU61" i="46" s="1"/>
  <c r="Y59" i="103"/>
  <c r="X59" i="103"/>
  <c r="Z59" i="103" s="1"/>
  <c r="AI62" i="45"/>
  <c r="AN62" i="45"/>
  <c r="AH69" i="32"/>
  <c r="AQ69" i="32" s="1"/>
  <c r="AQ71" i="32" s="1"/>
  <c r="AZ3" i="32"/>
  <c r="AX7" i="32" s="1"/>
  <c r="S7" i="32" s="1"/>
  <c r="AC7" i="32" s="1"/>
  <c r="AB8" i="32" s="1"/>
  <c r="AX3" i="32"/>
  <c r="S3" i="32" s="1"/>
  <c r="AC3" i="32" s="1"/>
  <c r="AX5" i="32"/>
  <c r="S5" i="32" s="1"/>
  <c r="AC5" i="32" s="1"/>
  <c r="AB6" i="32" s="1"/>
  <c r="AX6" i="32"/>
  <c r="S6" i="32" s="1"/>
  <c r="AC6" i="32" s="1"/>
  <c r="AB7" i="32" s="1"/>
  <c r="AX9" i="32"/>
  <c r="S9" i="32" s="1"/>
  <c r="AC9" i="32" s="1"/>
  <c r="AB10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5" i="32"/>
  <c r="S15" i="32" s="1"/>
  <c r="AC15" i="32" s="1"/>
  <c r="AB16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1" i="32"/>
  <c r="S21" i="32" s="1"/>
  <c r="AC21" i="32" s="1"/>
  <c r="AB22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7" i="32"/>
  <c r="S67" i="32" s="1"/>
  <c r="AC67" i="32" s="1"/>
  <c r="AB68" i="32" s="1"/>
  <c r="AX66" i="32"/>
  <c r="S66" i="32" s="1"/>
  <c r="AC66" i="32" s="1"/>
  <c r="AB67" i="32" s="1"/>
  <c r="AX64" i="32"/>
  <c r="S64" i="32" s="1"/>
  <c r="AC64" i="32" s="1"/>
  <c r="AB65" i="32" s="1"/>
  <c r="AX65" i="32"/>
  <c r="S65" i="32" s="1"/>
  <c r="AC65" i="32" s="1"/>
  <c r="AB66" i="32" s="1"/>
  <c r="AX68" i="32"/>
  <c r="S68" i="32" s="1"/>
  <c r="AC68" i="32" s="1"/>
  <c r="AB69" i="32" s="1"/>
  <c r="AS5" i="89"/>
  <c r="AL5" i="89"/>
  <c r="AU5" i="89" s="1"/>
  <c r="AS24" i="89"/>
  <c r="AL24" i="89"/>
  <c r="AU24" i="89" s="1"/>
  <c r="AS42" i="89"/>
  <c r="AL42" i="89"/>
  <c r="AU42" i="89" s="1"/>
  <c r="AK7" i="46"/>
  <c r="AT7" i="46" s="1"/>
  <c r="AJ7" i="46"/>
  <c r="AS50" i="46"/>
  <c r="AL50" i="46"/>
  <c r="AU50" i="46" s="1"/>
  <c r="AS3" i="89"/>
  <c r="AL3" i="89"/>
  <c r="AU3" i="89" s="1"/>
  <c r="AS27" i="46"/>
  <c r="AL27" i="46"/>
  <c r="AU27" i="46" s="1"/>
  <c r="AS45" i="46"/>
  <c r="AL45" i="46"/>
  <c r="AU45" i="46" s="1"/>
  <c r="W58" i="87"/>
  <c r="AE57" i="87"/>
  <c r="AF57" i="87"/>
  <c r="AO57" i="87" s="1"/>
  <c r="AG57" i="87"/>
  <c r="AP57" i="87" s="1"/>
  <c r="Z58" i="50"/>
  <c r="Z57" i="55"/>
  <c r="AS26" i="89"/>
  <c r="AL26" i="89"/>
  <c r="AU26" i="89" s="1"/>
  <c r="AS44" i="89"/>
  <c r="AL44" i="89"/>
  <c r="AU44" i="89" s="1"/>
  <c r="AS62" i="89"/>
  <c r="AL62" i="89"/>
  <c r="AU62" i="89" s="1"/>
  <c r="AK5" i="46"/>
  <c r="AT5" i="46" s="1"/>
  <c r="AJ5" i="46"/>
  <c r="AI54" i="102"/>
  <c r="AP54" i="102"/>
  <c r="Y60" i="91"/>
  <c r="X60" i="91"/>
  <c r="AS15" i="89"/>
  <c r="AL15" i="89"/>
  <c r="AU15" i="89" s="1"/>
  <c r="Y62" i="49"/>
  <c r="Z62" i="49" s="1"/>
  <c r="X62" i="49"/>
  <c r="AK6" i="46"/>
  <c r="AT6" i="46" s="1"/>
  <c r="AJ6" i="46"/>
  <c r="AS65" i="89"/>
  <c r="AL65" i="89"/>
  <c r="AU65" i="89" s="1"/>
  <c r="AS62" i="46"/>
  <c r="AL62" i="46"/>
  <c r="AU62" i="46" s="1"/>
  <c r="AS21" i="89"/>
  <c r="AL21" i="89"/>
  <c r="AU21" i="89" s="1"/>
  <c r="AS53" i="46"/>
  <c r="AL53" i="46"/>
  <c r="AU53" i="46" s="1"/>
  <c r="AS57" i="89"/>
  <c r="AL57" i="89"/>
  <c r="AU57" i="89" s="1"/>
  <c r="AS13" i="46"/>
  <c r="AL13" i="46"/>
  <c r="AU13" i="46" s="1"/>
  <c r="AS59" i="46"/>
  <c r="AL59" i="46"/>
  <c r="AU59" i="46" s="1"/>
  <c r="AH67" i="100"/>
  <c r="AQ67" i="100" s="1"/>
  <c r="AS64" i="89"/>
  <c r="AL64" i="89"/>
  <c r="AU64" i="89" s="1"/>
  <c r="AS8" i="89"/>
  <c r="AL8" i="89"/>
  <c r="AU8" i="89" s="1"/>
  <c r="AS45" i="89"/>
  <c r="AL45" i="89"/>
  <c r="AU45" i="89" s="1"/>
  <c r="AS27" i="89"/>
  <c r="AL27" i="89"/>
  <c r="AU27" i="89" s="1"/>
  <c r="AS63" i="89"/>
  <c r="AL63" i="89"/>
  <c r="AU63" i="89" s="1"/>
  <c r="AS47" i="46"/>
  <c r="AL47" i="46"/>
  <c r="AU47" i="46" s="1"/>
  <c r="Y69" i="97"/>
  <c r="X69" i="97"/>
  <c r="AI64" i="13"/>
  <c r="AN64" i="13"/>
  <c r="AS16" i="89"/>
  <c r="AL16" i="89"/>
  <c r="AU16" i="89" s="1"/>
  <c r="AS52" i="89"/>
  <c r="AL52" i="89"/>
  <c r="AU52" i="89" s="1"/>
  <c r="AS42" i="46"/>
  <c r="AL42" i="46"/>
  <c r="AU42" i="46" s="1"/>
  <c r="AR65" i="44"/>
  <c r="AH56" i="48"/>
  <c r="AQ56" i="48" s="1"/>
  <c r="AS11" i="89"/>
  <c r="AL11" i="89"/>
  <c r="AU11" i="89" s="1"/>
  <c r="AS23" i="89"/>
  <c r="AL23" i="89"/>
  <c r="AU23" i="89" s="1"/>
  <c r="AS59" i="89"/>
  <c r="AL59" i="89"/>
  <c r="AU59" i="89" s="1"/>
  <c r="AS31" i="46"/>
  <c r="AL31" i="46"/>
  <c r="AU31" i="46" s="1"/>
  <c r="AS49" i="46"/>
  <c r="AL49" i="46"/>
  <c r="AU49" i="46" s="1"/>
  <c r="AS68" i="46"/>
  <c r="AL68" i="46"/>
  <c r="AU68" i="46" s="1"/>
  <c r="Y62" i="11"/>
  <c r="X62" i="11"/>
  <c r="Z62" i="11" s="1"/>
  <c r="AS60" i="89"/>
  <c r="AL60" i="89"/>
  <c r="AU60" i="89" s="1"/>
  <c r="AK14" i="46"/>
  <c r="AT14" i="46" s="1"/>
  <c r="AJ14" i="46"/>
  <c r="AS38" i="46"/>
  <c r="AL38" i="46"/>
  <c r="AU38" i="46" s="1"/>
  <c r="AE68" i="86"/>
  <c r="AG68" i="86"/>
  <c r="AP68" i="86" s="1"/>
  <c r="W69" i="86"/>
  <c r="AF68" i="86"/>
  <c r="AO68" i="86" s="1"/>
  <c r="Y60" i="18"/>
  <c r="Z60" i="18" s="1"/>
  <c r="X60" i="18"/>
  <c r="AR63" i="92"/>
  <c r="AS31" i="89"/>
  <c r="AL31" i="89"/>
  <c r="AU31" i="89" s="1"/>
  <c r="AS63" i="46"/>
  <c r="AL63" i="46"/>
  <c r="AU63" i="46" s="1"/>
  <c r="AI69" i="46"/>
  <c r="AN69" i="46"/>
  <c r="AN71" i="46" s="1"/>
  <c r="AS7" i="89"/>
  <c r="AL7" i="89"/>
  <c r="AU7" i="89" s="1"/>
  <c r="AK9" i="46"/>
  <c r="AT9" i="46" s="1"/>
  <c r="AJ9" i="46"/>
  <c r="AS52" i="46"/>
  <c r="AL52" i="46"/>
  <c r="AU52" i="46" s="1"/>
  <c r="Y65" i="84"/>
  <c r="X65" i="84"/>
  <c r="AK12" i="46"/>
  <c r="AT12" i="46" s="1"/>
  <c r="AJ12" i="46"/>
  <c r="AH54" i="90"/>
  <c r="AQ54" i="90" s="1"/>
  <c r="AS26" i="46"/>
  <c r="AL26" i="46"/>
  <c r="AU26" i="46" s="1"/>
  <c r="Z62" i="51"/>
  <c r="Y68" i="47"/>
  <c r="X68" i="47"/>
  <c r="AS68" i="89"/>
  <c r="AL68" i="89"/>
  <c r="AU68" i="89" s="1"/>
  <c r="AI61" i="49"/>
  <c r="AN61" i="49"/>
  <c r="AJ10" i="46"/>
  <c r="AS29" i="46"/>
  <c r="AL29" i="46"/>
  <c r="AU29" i="46" s="1"/>
  <c r="AS66" i="46"/>
  <c r="AL66" i="46"/>
  <c r="AU66" i="46" s="1"/>
  <c r="AE63" i="53"/>
  <c r="AF63" i="53"/>
  <c r="AO63" i="53" s="1"/>
  <c r="AG63" i="53"/>
  <c r="AP63" i="53" s="1"/>
  <c r="W64" i="53"/>
  <c r="AI58" i="10"/>
  <c r="AN58" i="10"/>
  <c r="AI68" i="97"/>
  <c r="AN68" i="97"/>
  <c r="AI67" i="47"/>
  <c r="AN67" i="47"/>
  <c r="AR57" i="50"/>
  <c r="AE60" i="43"/>
  <c r="W61" i="43"/>
  <c r="AF60" i="43"/>
  <c r="AO60" i="43" s="1"/>
  <c r="AG60" i="43"/>
  <c r="AP60" i="43" s="1"/>
  <c r="AS34" i="89"/>
  <c r="AL34" i="89"/>
  <c r="AU34" i="89" s="1"/>
  <c r="AS30" i="46"/>
  <c r="AL30" i="46"/>
  <c r="AU30" i="46" s="1"/>
  <c r="AS65" i="46"/>
  <c r="AL65" i="46"/>
  <c r="AU65" i="46" s="1"/>
  <c r="AH62" i="41"/>
  <c r="AQ62" i="41" s="1"/>
  <c r="AR55" i="82"/>
  <c r="AS41" i="89"/>
  <c r="AL41" i="89"/>
  <c r="AU41" i="89" s="1"/>
  <c r="Y65" i="88"/>
  <c r="X65" i="88"/>
  <c r="AB4" i="46"/>
  <c r="AJ3" i="46"/>
  <c r="AR60" i="16"/>
  <c r="AS12" i="89"/>
  <c r="AL12" i="89"/>
  <c r="AU12" i="89" s="1"/>
  <c r="AK20" i="46"/>
  <c r="AT20" i="46" s="1"/>
  <c r="AJ20" i="46"/>
  <c r="AS56" i="46"/>
  <c r="AL56" i="46"/>
  <c r="AU56" i="46" s="1"/>
  <c r="AG61" i="95"/>
  <c r="AP61" i="95" s="1"/>
  <c r="AF61" i="95"/>
  <c r="AO61" i="95" s="1"/>
  <c r="W62" i="95"/>
  <c r="AE61" i="95"/>
  <c r="AE57" i="35"/>
  <c r="AG57" i="35"/>
  <c r="AP57" i="35" s="1"/>
  <c r="AF57" i="35"/>
  <c r="AO57" i="35" s="1"/>
  <c r="W58" i="35"/>
  <c r="AI63" i="20"/>
  <c r="AN63" i="20"/>
  <c r="AH66" i="15"/>
  <c r="AQ66" i="15" s="1"/>
  <c r="AS13" i="89"/>
  <c r="AL13" i="89"/>
  <c r="AU13" i="89" s="1"/>
  <c r="AS49" i="89"/>
  <c r="AL49" i="89"/>
  <c r="AU49" i="89" s="1"/>
  <c r="AS66" i="89"/>
  <c r="AL66" i="89"/>
  <c r="AU66" i="89" s="1"/>
  <c r="AJ8" i="46"/>
  <c r="AK8" i="46"/>
  <c r="AT8" i="46" s="1"/>
  <c r="AS33" i="46"/>
  <c r="AL33" i="46"/>
  <c r="AU33" i="46" s="1"/>
  <c r="AL51" i="46"/>
  <c r="AU51" i="46" s="1"/>
  <c r="AS51" i="46"/>
  <c r="AS71" i="93"/>
  <c r="AF67" i="105"/>
  <c r="AO67" i="105" s="1"/>
  <c r="AE67" i="105"/>
  <c r="AG67" i="105"/>
  <c r="AP67" i="105" s="1"/>
  <c r="W68" i="105"/>
  <c r="AH66" i="54"/>
  <c r="AQ66" i="54" s="1"/>
  <c r="AS14" i="89"/>
  <c r="AL14" i="89"/>
  <c r="AU14" i="89" s="1"/>
  <c r="AS32" i="89"/>
  <c r="AL32" i="89"/>
  <c r="AU32" i="89" s="1"/>
  <c r="AS50" i="89"/>
  <c r="AL50" i="89"/>
  <c r="AU50" i="89" s="1"/>
  <c r="AS67" i="89"/>
  <c r="AL67" i="89"/>
  <c r="AU67" i="89" s="1"/>
  <c r="AK16" i="46"/>
  <c r="AT16" i="46" s="1"/>
  <c r="AJ16" i="46"/>
  <c r="AS34" i="46"/>
  <c r="AL34" i="46"/>
  <c r="AU34" i="46" s="1"/>
  <c r="AG69" i="32" l="1"/>
  <c r="AP69" i="32" s="1"/>
  <c r="AP71" i="32" s="1"/>
  <c r="Z55" i="102"/>
  <c r="AL17" i="46"/>
  <c r="AU17" i="46" s="1"/>
  <c r="AF69" i="32"/>
  <c r="AO69" i="32" s="1"/>
  <c r="AO71" i="32" s="1"/>
  <c r="AX22" i="32"/>
  <c r="S22" i="32" s="1"/>
  <c r="AC22" i="32" s="1"/>
  <c r="AB23" i="32" s="1"/>
  <c r="AK23" i="32" s="1"/>
  <c r="AT23" i="32" s="1"/>
  <c r="AX16" i="32"/>
  <c r="S16" i="32" s="1"/>
  <c r="AC16" i="32" s="1"/>
  <c r="AB17" i="32" s="1"/>
  <c r="AX10" i="32"/>
  <c r="S10" i="32" s="1"/>
  <c r="AC10" i="32" s="1"/>
  <c r="AB11" i="32" s="1"/>
  <c r="AX4" i="32"/>
  <c r="S4" i="32" s="1"/>
  <c r="AC4" i="32" s="1"/>
  <c r="AB5" i="32" s="1"/>
  <c r="AE61" i="16"/>
  <c r="AX69" i="32"/>
  <c r="S69" i="32" s="1"/>
  <c r="AC69" i="32" s="1"/>
  <c r="AX26" i="32"/>
  <c r="S26" i="32" s="1"/>
  <c r="AC26" i="32" s="1"/>
  <c r="AB27" i="32" s="1"/>
  <c r="AK27" i="32" s="1"/>
  <c r="AT27" i="32" s="1"/>
  <c r="AX20" i="32"/>
  <c r="S20" i="32" s="1"/>
  <c r="AC20" i="32" s="1"/>
  <c r="AB21" i="32" s="1"/>
  <c r="AX14" i="32"/>
  <c r="S14" i="32" s="1"/>
  <c r="AC14" i="32" s="1"/>
  <c r="AB15" i="32" s="1"/>
  <c r="AX8" i="32"/>
  <c r="S8" i="32" s="1"/>
  <c r="AC8" i="32" s="1"/>
  <c r="AB9" i="32" s="1"/>
  <c r="Z69" i="97"/>
  <c r="Z64" i="20"/>
  <c r="AF64" i="20" s="1"/>
  <c r="AO64" i="20" s="1"/>
  <c r="Z68" i="47"/>
  <c r="W69" i="47" s="1"/>
  <c r="AF64" i="92"/>
  <c r="AO64" i="92" s="1"/>
  <c r="Z65" i="84"/>
  <c r="AF65" i="84" s="1"/>
  <c r="AO65" i="84" s="1"/>
  <c r="Z60" i="91"/>
  <c r="AE60" i="91" s="1"/>
  <c r="W61" i="18"/>
  <c r="AG60" i="18"/>
  <c r="AP60" i="18" s="1"/>
  <c r="AF60" i="18"/>
  <c r="AO60" i="18" s="1"/>
  <c r="AE60" i="18"/>
  <c r="AG62" i="49"/>
  <c r="AP62" i="49" s="1"/>
  <c r="W63" i="49"/>
  <c r="AE62" i="49"/>
  <c r="AF62" i="49"/>
  <c r="AO62" i="49" s="1"/>
  <c r="AE64" i="20"/>
  <c r="AG64" i="20"/>
  <c r="AP64" i="20" s="1"/>
  <c r="W65" i="20"/>
  <c r="AG60" i="91"/>
  <c r="AP60" i="91" s="1"/>
  <c r="W61" i="91"/>
  <c r="W66" i="84"/>
  <c r="AX69" i="97"/>
  <c r="S69" i="97" s="1"/>
  <c r="AC69" i="97" s="1"/>
  <c r="AF69" i="97"/>
  <c r="AO69" i="97" s="1"/>
  <c r="AO71" i="97" s="1"/>
  <c r="AE69" i="97"/>
  <c r="AN69" i="97" s="1"/>
  <c r="AN71" i="97" s="1"/>
  <c r="AG69" i="97"/>
  <c r="Y64" i="53"/>
  <c r="X64" i="53"/>
  <c r="AR69" i="46"/>
  <c r="AR71" i="46" s="1"/>
  <c r="AL69" i="46"/>
  <c r="AU69" i="46" s="1"/>
  <c r="AR63" i="20"/>
  <c r="Y61" i="43"/>
  <c r="X61" i="43"/>
  <c r="AH68" i="47"/>
  <c r="AQ68" i="47" s="1"/>
  <c r="AS9" i="46"/>
  <c r="AL9" i="46"/>
  <c r="AU9" i="46" s="1"/>
  <c r="AH60" i="18"/>
  <c r="AQ60" i="18" s="1"/>
  <c r="AH62" i="11"/>
  <c r="AQ62" i="11" s="1"/>
  <c r="AH69" i="97"/>
  <c r="AQ69" i="97" s="1"/>
  <c r="AQ71" i="97" s="1"/>
  <c r="AZ3" i="97"/>
  <c r="AX7" i="97" s="1"/>
  <c r="S7" i="97" s="1"/>
  <c r="AC7" i="97" s="1"/>
  <c r="AB8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4" i="97"/>
  <c r="S14" i="97" s="1"/>
  <c r="AC14" i="97" s="1"/>
  <c r="AB15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8" i="97"/>
  <c r="S18" i="97" s="1"/>
  <c r="AC18" i="97" s="1"/>
  <c r="AB19" i="97" s="1"/>
  <c r="AX20" i="97"/>
  <c r="S20" i="97" s="1"/>
  <c r="AC20" i="97" s="1"/>
  <c r="AB21" i="97" s="1"/>
  <c r="AX21" i="97"/>
  <c r="S21" i="97" s="1"/>
  <c r="AC21" i="97" s="1"/>
  <c r="AB22" i="97" s="1"/>
  <c r="AX22" i="97"/>
  <c r="S22" i="97" s="1"/>
  <c r="AC22" i="97" s="1"/>
  <c r="AB23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5" i="97"/>
  <c r="S65" i="97" s="1"/>
  <c r="AC65" i="97" s="1"/>
  <c r="AB66" i="97" s="1"/>
  <c r="AX64" i="97"/>
  <c r="S64" i="97" s="1"/>
  <c r="AC64" i="97" s="1"/>
  <c r="AB65" i="97" s="1"/>
  <c r="AX66" i="97"/>
  <c r="S66" i="97" s="1"/>
  <c r="AC66" i="97" s="1"/>
  <c r="AB67" i="97" s="1"/>
  <c r="AX67" i="97"/>
  <c r="S67" i="97" s="1"/>
  <c r="AC67" i="97" s="1"/>
  <c r="AB68" i="97" s="1"/>
  <c r="AX68" i="97"/>
  <c r="S68" i="97" s="1"/>
  <c r="AC68" i="97" s="1"/>
  <c r="AB69" i="97" s="1"/>
  <c r="AH62" i="49"/>
  <c r="AQ62" i="49" s="1"/>
  <c r="W58" i="55"/>
  <c r="AE57" i="55"/>
  <c r="AF57" i="55"/>
  <c r="AO57" i="55" s="1"/>
  <c r="AG57" i="55"/>
  <c r="AP57" i="55" s="1"/>
  <c r="Y58" i="87"/>
  <c r="X58" i="87"/>
  <c r="AJ66" i="32"/>
  <c r="AK66" i="32"/>
  <c r="AT66" i="32" s="1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K38" i="32"/>
  <c r="AT38" i="32" s="1"/>
  <c r="AJ38" i="32"/>
  <c r="AJ32" i="32"/>
  <c r="AK32" i="32"/>
  <c r="AT32" i="32" s="1"/>
  <c r="AK26" i="32"/>
  <c r="AT26" i="32" s="1"/>
  <c r="AK20" i="32"/>
  <c r="AT20" i="32" s="1"/>
  <c r="AJ20" i="32"/>
  <c r="AK14" i="32"/>
  <c r="AT14" i="32" s="1"/>
  <c r="AJ14" i="32"/>
  <c r="AK7" i="32"/>
  <c r="AT7" i="32" s="1"/>
  <c r="AJ7" i="32"/>
  <c r="Y66" i="104"/>
  <c r="X66" i="104"/>
  <c r="AI53" i="98"/>
  <c r="AN53" i="98"/>
  <c r="AR59" i="91"/>
  <c r="AS11" i="46"/>
  <c r="AL11" i="46"/>
  <c r="AU11" i="46" s="1"/>
  <c r="AH65" i="13"/>
  <c r="AQ65" i="13" s="1"/>
  <c r="Y67" i="15"/>
  <c r="X67" i="15"/>
  <c r="Y57" i="48"/>
  <c r="X57" i="48"/>
  <c r="AI67" i="100"/>
  <c r="AN67" i="100"/>
  <c r="Y68" i="105"/>
  <c r="Z68" i="105" s="1"/>
  <c r="X68" i="105"/>
  <c r="AI61" i="95"/>
  <c r="AN61" i="95"/>
  <c r="AS20" i="46"/>
  <c r="AL20" i="46"/>
  <c r="AU20" i="46" s="1"/>
  <c r="AL3" i="46"/>
  <c r="AU3" i="46" s="1"/>
  <c r="AS3" i="46"/>
  <c r="AI60" i="43"/>
  <c r="AN60" i="43"/>
  <c r="AR68" i="97"/>
  <c r="AS10" i="46"/>
  <c r="AL10" i="46"/>
  <c r="AU10" i="46" s="1"/>
  <c r="AH65" i="84"/>
  <c r="AQ65" i="84" s="1"/>
  <c r="AI68" i="86"/>
  <c r="AN68" i="86"/>
  <c r="AE62" i="11"/>
  <c r="W63" i="11"/>
  <c r="AG62" i="11"/>
  <c r="AP62" i="11" s="1"/>
  <c r="AF62" i="11"/>
  <c r="AO62" i="11" s="1"/>
  <c r="AE58" i="50"/>
  <c r="W59" i="50"/>
  <c r="AF58" i="50"/>
  <c r="AO58" i="50" s="1"/>
  <c r="AG58" i="50"/>
  <c r="AP58" i="50" s="1"/>
  <c r="AJ65" i="32"/>
  <c r="AK65" i="32"/>
  <c r="AT65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J13" i="32"/>
  <c r="AK13" i="32"/>
  <c r="AT13" i="32" s="1"/>
  <c r="AJ6" i="32"/>
  <c r="AK6" i="32"/>
  <c r="AT6" i="32" s="1"/>
  <c r="AR62" i="45"/>
  <c r="AI65" i="104"/>
  <c r="AN65" i="104"/>
  <c r="AI55" i="94"/>
  <c r="AN55" i="94"/>
  <c r="AL4" i="89"/>
  <c r="AU4" i="89" s="1"/>
  <c r="AS4" i="89"/>
  <c r="AS71" i="89" s="1"/>
  <c r="AI66" i="101"/>
  <c r="AN66" i="101"/>
  <c r="Y69" i="52"/>
  <c r="X69" i="52"/>
  <c r="Z65" i="13"/>
  <c r="AH55" i="102"/>
  <c r="AQ55" i="102" s="1"/>
  <c r="AI66" i="15"/>
  <c r="AN66" i="15"/>
  <c r="Y65" i="92"/>
  <c r="X65" i="92"/>
  <c r="Y58" i="35"/>
  <c r="X58" i="35"/>
  <c r="Z58" i="35" s="1"/>
  <c r="X62" i="95"/>
  <c r="Z62" i="95" s="1"/>
  <c r="Y62" i="95"/>
  <c r="AK4" i="46"/>
  <c r="AT4" i="46" s="1"/>
  <c r="AT71" i="46" s="1"/>
  <c r="AJ4" i="46"/>
  <c r="AI63" i="53"/>
  <c r="AN63" i="53"/>
  <c r="AJ67" i="32"/>
  <c r="AK67" i="32"/>
  <c r="AT67" i="32" s="1"/>
  <c r="AJ60" i="32"/>
  <c r="AK60" i="32"/>
  <c r="AT60" i="32" s="1"/>
  <c r="AK54" i="32"/>
  <c r="AT54" i="32" s="1"/>
  <c r="AJ54" i="32"/>
  <c r="AK48" i="32"/>
  <c r="AT48" i="32" s="1"/>
  <c r="AJ48" i="32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J18" i="32"/>
  <c r="AK18" i="32"/>
  <c r="AT18" i="32" s="1"/>
  <c r="AJ12" i="32"/>
  <c r="AK12" i="32"/>
  <c r="AT12" i="32" s="1"/>
  <c r="AJ3" i="32"/>
  <c r="AB4" i="32"/>
  <c r="AH59" i="103"/>
  <c r="AQ59" i="103" s="1"/>
  <c r="AI62" i="41"/>
  <c r="AN62" i="41"/>
  <c r="AH63" i="45"/>
  <c r="AQ63" i="45" s="1"/>
  <c r="AS18" i="46"/>
  <c r="AL18" i="46"/>
  <c r="AU18" i="46" s="1"/>
  <c r="Y67" i="54"/>
  <c r="X67" i="54"/>
  <c r="W67" i="96"/>
  <c r="AE66" i="96"/>
  <c r="AF66" i="96"/>
  <c r="AO66" i="96" s="1"/>
  <c r="AG66" i="96"/>
  <c r="AP66" i="96" s="1"/>
  <c r="Y60" i="85"/>
  <c r="X60" i="85"/>
  <c r="Z60" i="85" s="1"/>
  <c r="AI68" i="52"/>
  <c r="AN68" i="52"/>
  <c r="AE55" i="102"/>
  <c r="AG55" i="102"/>
  <c r="AP55" i="102" s="1"/>
  <c r="W56" i="102"/>
  <c r="AF55" i="102"/>
  <c r="AO55" i="102" s="1"/>
  <c r="AI54" i="90"/>
  <c r="AN54" i="90"/>
  <c r="AI57" i="42"/>
  <c r="AP57" i="42"/>
  <c r="AI67" i="105"/>
  <c r="AN67" i="105"/>
  <c r="AR58" i="10"/>
  <c r="AR61" i="49"/>
  <c r="AR54" i="102"/>
  <c r="AS7" i="46"/>
  <c r="AL7" i="46"/>
  <c r="AU7" i="46" s="1"/>
  <c r="AK68" i="32"/>
  <c r="AT68" i="32" s="1"/>
  <c r="AJ68" i="32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J17" i="32"/>
  <c r="AK17" i="32"/>
  <c r="AT17" i="32" s="1"/>
  <c r="AK11" i="32"/>
  <c r="AT11" i="32" s="1"/>
  <c r="AJ11" i="32"/>
  <c r="AK5" i="32"/>
  <c r="AT5" i="32" s="1"/>
  <c r="AJ5" i="32"/>
  <c r="W60" i="103"/>
  <c r="AE59" i="103"/>
  <c r="AG59" i="103"/>
  <c r="AP59" i="103" s="1"/>
  <c r="AF59" i="103"/>
  <c r="AO59" i="103" s="1"/>
  <c r="AR69" i="89"/>
  <c r="AR71" i="89" s="1"/>
  <c r="AL69" i="89"/>
  <c r="AU69" i="89" s="1"/>
  <c r="Y63" i="41"/>
  <c r="X63" i="41"/>
  <c r="Z63" i="41" s="1"/>
  <c r="AR64" i="84"/>
  <c r="Y56" i="94"/>
  <c r="Z56" i="94" s="1"/>
  <c r="X56" i="94"/>
  <c r="AF63" i="45"/>
  <c r="AO63" i="45" s="1"/>
  <c r="AE63" i="45"/>
  <c r="AG63" i="45"/>
  <c r="AP63" i="45" s="1"/>
  <c r="W64" i="45"/>
  <c r="Y67" i="101"/>
  <c r="Z67" i="101" s="1"/>
  <c r="X67" i="101"/>
  <c r="AR58" i="103"/>
  <c r="AI59" i="85"/>
  <c r="AN59" i="85"/>
  <c r="Y55" i="90"/>
  <c r="X55" i="90"/>
  <c r="Y58" i="42"/>
  <c r="X58" i="42"/>
  <c r="AS16" i="46"/>
  <c r="AL16" i="46"/>
  <c r="AU16" i="46" s="1"/>
  <c r="AH65" i="88"/>
  <c r="AQ65" i="88" s="1"/>
  <c r="W63" i="51"/>
  <c r="AG62" i="51"/>
  <c r="AP62" i="51" s="1"/>
  <c r="AF62" i="51"/>
  <c r="AO62" i="51" s="1"/>
  <c r="AE62" i="51"/>
  <c r="Z65" i="88"/>
  <c r="AS14" i="46"/>
  <c r="AL14" i="46"/>
  <c r="AU14" i="46" s="1"/>
  <c r="AI69" i="32"/>
  <c r="AN69" i="32"/>
  <c r="AN71" i="32" s="1"/>
  <c r="AS6" i="46"/>
  <c r="AL6" i="46"/>
  <c r="AU6" i="46" s="1"/>
  <c r="AS5" i="46"/>
  <c r="AL5" i="46"/>
  <c r="AU5" i="46" s="1"/>
  <c r="AK64" i="32"/>
  <c r="AT64" i="32" s="1"/>
  <c r="AJ64" i="32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K22" i="32"/>
  <c r="AT22" i="32" s="1"/>
  <c r="AJ16" i="32"/>
  <c r="AK16" i="32"/>
  <c r="AT16" i="32" s="1"/>
  <c r="AJ10" i="32"/>
  <c r="AK10" i="32"/>
  <c r="AT10" i="32" s="1"/>
  <c r="AK8" i="32"/>
  <c r="AT8" i="32" s="1"/>
  <c r="AJ8" i="32"/>
  <c r="AG60" i="99"/>
  <c r="AP60" i="99" s="1"/>
  <c r="W61" i="99"/>
  <c r="AF60" i="99"/>
  <c r="AO60" i="99" s="1"/>
  <c r="AE60" i="99"/>
  <c r="AH59" i="10"/>
  <c r="AQ59" i="10" s="1"/>
  <c r="AS19" i="46"/>
  <c r="AL19" i="46"/>
  <c r="AU19" i="46" s="1"/>
  <c r="AI58" i="83"/>
  <c r="AN58" i="83"/>
  <c r="AI64" i="92"/>
  <c r="AN64" i="92"/>
  <c r="AI61" i="16"/>
  <c r="AN61" i="16"/>
  <c r="AS8" i="46"/>
  <c r="AL8" i="46"/>
  <c r="AU8" i="46" s="1"/>
  <c r="AI57" i="35"/>
  <c r="AN57" i="35"/>
  <c r="AR67" i="47"/>
  <c r="AS12" i="46"/>
  <c r="AL12" i="46"/>
  <c r="AU12" i="46" s="1"/>
  <c r="Y69" i="86"/>
  <c r="X69" i="86"/>
  <c r="AR64" i="13"/>
  <c r="AH60" i="91"/>
  <c r="AQ60" i="91" s="1"/>
  <c r="AI57" i="87"/>
  <c r="AN57" i="87"/>
  <c r="AK69" i="32"/>
  <c r="AT69" i="32" s="1"/>
  <c r="AJ69" i="32"/>
  <c r="AS69" i="32" s="1"/>
  <c r="AK63" i="32"/>
  <c r="AT63" i="32" s="1"/>
  <c r="AJ63" i="32"/>
  <c r="AK57" i="32"/>
  <c r="AT57" i="32" s="1"/>
  <c r="AJ57" i="32"/>
  <c r="AJ51" i="32"/>
  <c r="AK51" i="32"/>
  <c r="AT51" i="32" s="1"/>
  <c r="AJ45" i="32"/>
  <c r="AK45" i="32"/>
  <c r="AT45" i="32" s="1"/>
  <c r="AK39" i="32"/>
  <c r="AT39" i="32" s="1"/>
  <c r="AJ39" i="32"/>
  <c r="AJ33" i="32"/>
  <c r="AK33" i="32"/>
  <c r="AT33" i="32" s="1"/>
  <c r="AJ27" i="32"/>
  <c r="AK21" i="32"/>
  <c r="AT21" i="32" s="1"/>
  <c r="AJ21" i="32"/>
  <c r="AJ15" i="32"/>
  <c r="AK15" i="32"/>
  <c r="AT15" i="32" s="1"/>
  <c r="AK9" i="32"/>
  <c r="AT9" i="32" s="1"/>
  <c r="AJ9" i="32"/>
  <c r="W57" i="82"/>
  <c r="AE56" i="82"/>
  <c r="AG56" i="82"/>
  <c r="AP56" i="82" s="1"/>
  <c r="AF56" i="82"/>
  <c r="AO56" i="82" s="1"/>
  <c r="W67" i="44"/>
  <c r="AE66" i="44"/>
  <c r="AG66" i="44"/>
  <c r="AP66" i="44" s="1"/>
  <c r="AF66" i="44"/>
  <c r="AO66" i="44" s="1"/>
  <c r="Y54" i="98"/>
  <c r="X54" i="98"/>
  <c r="AG59" i="10"/>
  <c r="AP59" i="10" s="1"/>
  <c r="W60" i="10"/>
  <c r="AE59" i="10"/>
  <c r="AN59" i="10" s="1"/>
  <c r="AF59" i="10"/>
  <c r="AI66" i="54"/>
  <c r="AN66" i="54"/>
  <c r="AS15" i="46"/>
  <c r="AL15" i="46"/>
  <c r="AU15" i="46" s="1"/>
  <c r="AR59" i="18"/>
  <c r="AR61" i="11"/>
  <c r="Y59" i="83"/>
  <c r="X59" i="83"/>
  <c r="AH64" i="20"/>
  <c r="AQ64" i="20" s="1"/>
  <c r="AR64" i="88"/>
  <c r="AI56" i="48"/>
  <c r="AN56" i="48"/>
  <c r="Y68" i="100"/>
  <c r="X68" i="100"/>
  <c r="Z68" i="100" s="1"/>
  <c r="Y62" i="16"/>
  <c r="X62" i="16"/>
  <c r="Z67" i="54" l="1"/>
  <c r="AE65" i="84"/>
  <c r="AG68" i="47"/>
  <c r="AP68" i="47" s="1"/>
  <c r="AJ22" i="32"/>
  <c r="Z59" i="83"/>
  <c r="AF59" i="83" s="1"/>
  <c r="AO59" i="83" s="1"/>
  <c r="Z54" i="98"/>
  <c r="Z69" i="86"/>
  <c r="Z58" i="42"/>
  <c r="Z69" i="52"/>
  <c r="AJ26" i="32"/>
  <c r="AX19" i="97"/>
  <c r="S19" i="97" s="1"/>
  <c r="AC19" i="97" s="1"/>
  <c r="AB20" i="97" s="1"/>
  <c r="AJ20" i="97" s="1"/>
  <c r="AX13" i="97"/>
  <c r="S13" i="97" s="1"/>
  <c r="AC13" i="97" s="1"/>
  <c r="AB14" i="97" s="1"/>
  <c r="Z64" i="53"/>
  <c r="AG65" i="84"/>
  <c r="AP65" i="84" s="1"/>
  <c r="AE68" i="47"/>
  <c r="AJ23" i="32"/>
  <c r="AX12" i="97"/>
  <c r="S12" i="97" s="1"/>
  <c r="AC12" i="97" s="1"/>
  <c r="AB13" i="97" s="1"/>
  <c r="AJ13" i="97" s="1"/>
  <c r="Z67" i="15"/>
  <c r="AX4" i="97"/>
  <c r="S4" i="97" s="1"/>
  <c r="AC4" i="97" s="1"/>
  <c r="AB5" i="97" s="1"/>
  <c r="AX8" i="97"/>
  <c r="S8" i="97" s="1"/>
  <c r="AC8" i="97" s="1"/>
  <c r="AB9" i="97" s="1"/>
  <c r="AX6" i="97"/>
  <c r="S6" i="97" s="1"/>
  <c r="AC6" i="97" s="1"/>
  <c r="AB7" i="97" s="1"/>
  <c r="AF60" i="91"/>
  <c r="AO60" i="91" s="1"/>
  <c r="AF68" i="47"/>
  <c r="AO68" i="47" s="1"/>
  <c r="AX5" i="97"/>
  <c r="S5" i="97" s="1"/>
  <c r="AC5" i="97" s="1"/>
  <c r="AB6" i="97" s="1"/>
  <c r="W65" i="53"/>
  <c r="AF64" i="53"/>
  <c r="AO64" i="53" s="1"/>
  <c r="AE64" i="53"/>
  <c r="AG64" i="53"/>
  <c r="AP64" i="53" s="1"/>
  <c r="AG63" i="41"/>
  <c r="AP63" i="41" s="1"/>
  <c r="W64" i="41"/>
  <c r="AE63" i="41"/>
  <c r="AF63" i="41"/>
  <c r="AO63" i="41" s="1"/>
  <c r="AH68" i="100"/>
  <c r="AQ68" i="100" s="1"/>
  <c r="AH59" i="83"/>
  <c r="AQ59" i="83" s="1"/>
  <c r="AI59" i="10"/>
  <c r="AO59" i="10"/>
  <c r="AS45" i="32"/>
  <c r="AL45" i="32"/>
  <c r="AU45" i="32" s="1"/>
  <c r="AH69" i="86"/>
  <c r="AQ69" i="86" s="1"/>
  <c r="AQ71" i="86" s="1"/>
  <c r="AZ3" i="86"/>
  <c r="AX13" i="86" s="1"/>
  <c r="S13" i="86" s="1"/>
  <c r="AC13" i="86" s="1"/>
  <c r="AB14" i="86" s="1"/>
  <c r="AX4" i="86"/>
  <c r="S4" i="86" s="1"/>
  <c r="AC4" i="86" s="1"/>
  <c r="AB5" i="86" s="1"/>
  <c r="AX6" i="86"/>
  <c r="S6" i="86" s="1"/>
  <c r="AC6" i="86" s="1"/>
  <c r="AB7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2" i="86"/>
  <c r="S12" i="86" s="1"/>
  <c r="AC12" i="86" s="1"/>
  <c r="AB13" i="86" s="1"/>
  <c r="AX14" i="86"/>
  <c r="S14" i="86" s="1"/>
  <c r="AC14" i="86" s="1"/>
  <c r="AB15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7" i="86"/>
  <c r="S67" i="86" s="1"/>
  <c r="AC67" i="86" s="1"/>
  <c r="AB68" i="86" s="1"/>
  <c r="AX66" i="86"/>
  <c r="S66" i="86" s="1"/>
  <c r="AC66" i="86" s="1"/>
  <c r="AB67" i="86" s="1"/>
  <c r="AX64" i="86"/>
  <c r="S64" i="86" s="1"/>
  <c r="AC64" i="86" s="1"/>
  <c r="AB65" i="86" s="1"/>
  <c r="AX65" i="86"/>
  <c r="S65" i="86" s="1"/>
  <c r="AC65" i="86" s="1"/>
  <c r="AB66" i="86" s="1"/>
  <c r="AX68" i="86"/>
  <c r="S68" i="86" s="1"/>
  <c r="AC68" i="86" s="1"/>
  <c r="AB69" i="86" s="1"/>
  <c r="AR61" i="16"/>
  <c r="AS22" i="32"/>
  <c r="AL22" i="32"/>
  <c r="AU22" i="32" s="1"/>
  <c r="AS40" i="32"/>
  <c r="AL40" i="32"/>
  <c r="AU40" i="32" s="1"/>
  <c r="AH58" i="42"/>
  <c r="AQ58" i="42" s="1"/>
  <c r="AH56" i="94"/>
  <c r="AQ56" i="94" s="1"/>
  <c r="AS29" i="32"/>
  <c r="AL29" i="32"/>
  <c r="AU29" i="32" s="1"/>
  <c r="AS47" i="32"/>
  <c r="AL47" i="32"/>
  <c r="AU47" i="32" s="1"/>
  <c r="AR57" i="42"/>
  <c r="AH67" i="54"/>
  <c r="AQ67" i="54" s="1"/>
  <c r="AL3" i="32"/>
  <c r="AU3" i="32" s="1"/>
  <c r="AS3" i="32"/>
  <c r="AS42" i="32"/>
  <c r="AL42" i="32"/>
  <c r="AU42" i="32" s="1"/>
  <c r="AS60" i="32"/>
  <c r="AL60" i="32"/>
  <c r="AU60" i="32" s="1"/>
  <c r="AH69" i="52"/>
  <c r="AQ69" i="52" s="1"/>
  <c r="AQ71" i="52" s="1"/>
  <c r="AZ3" i="52"/>
  <c r="AX4" i="52" s="1"/>
  <c r="S4" i="52" s="1"/>
  <c r="AC4" i="52" s="1"/>
  <c r="AB5" i="52" s="1"/>
  <c r="AX9" i="52"/>
  <c r="S9" i="52" s="1"/>
  <c r="AC9" i="52" s="1"/>
  <c r="AB10" i="52" s="1"/>
  <c r="AX15" i="52"/>
  <c r="S15" i="52" s="1"/>
  <c r="AC15" i="52" s="1"/>
  <c r="AB16" i="52" s="1"/>
  <c r="AX21" i="52"/>
  <c r="S21" i="52" s="1"/>
  <c r="AC21" i="52" s="1"/>
  <c r="AB22" i="52" s="1"/>
  <c r="AX33" i="52"/>
  <c r="S33" i="52" s="1"/>
  <c r="AC33" i="52" s="1"/>
  <c r="AB34" i="52" s="1"/>
  <c r="AX39" i="52"/>
  <c r="S39" i="52" s="1"/>
  <c r="AC39" i="52" s="1"/>
  <c r="AB40" i="52" s="1"/>
  <c r="AX45" i="52"/>
  <c r="S45" i="52" s="1"/>
  <c r="AC45" i="52" s="1"/>
  <c r="AB46" i="52" s="1"/>
  <c r="AX51" i="52"/>
  <c r="S51" i="52" s="1"/>
  <c r="AC51" i="52" s="1"/>
  <c r="AB52" i="52" s="1"/>
  <c r="AX57" i="52"/>
  <c r="S57" i="52" s="1"/>
  <c r="AC57" i="52" s="1"/>
  <c r="AB58" i="52" s="1"/>
  <c r="AX63" i="52"/>
  <c r="S63" i="52" s="1"/>
  <c r="AC63" i="52" s="1"/>
  <c r="AB64" i="52" s="1"/>
  <c r="AU71" i="89"/>
  <c r="C11" i="89" s="1"/>
  <c r="F33" i="57" s="1"/>
  <c r="AS37" i="32"/>
  <c r="AL37" i="32"/>
  <c r="AU37" i="32" s="1"/>
  <c r="AH67" i="15"/>
  <c r="AQ67" i="15" s="1"/>
  <c r="AS62" i="32"/>
  <c r="AL62" i="32"/>
  <c r="AU62" i="32" s="1"/>
  <c r="AK67" i="97"/>
  <c r="AT67" i="97" s="1"/>
  <c r="AJ67" i="97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K8" i="97"/>
  <c r="AT8" i="97" s="1"/>
  <c r="AJ8" i="97"/>
  <c r="Y63" i="49"/>
  <c r="X63" i="49"/>
  <c r="Y61" i="18"/>
  <c r="X61" i="18"/>
  <c r="AG68" i="100"/>
  <c r="AP68" i="100" s="1"/>
  <c r="AE68" i="100"/>
  <c r="AF68" i="100"/>
  <c r="AO68" i="100" s="1"/>
  <c r="W69" i="100"/>
  <c r="AS64" i="32"/>
  <c r="AL64" i="32"/>
  <c r="AU64" i="32" s="1"/>
  <c r="AI62" i="51"/>
  <c r="AN62" i="51"/>
  <c r="AE58" i="42"/>
  <c r="AF58" i="42"/>
  <c r="AO58" i="42" s="1"/>
  <c r="AG58" i="42"/>
  <c r="AP58" i="42" s="1"/>
  <c r="W59" i="42"/>
  <c r="AR59" i="85"/>
  <c r="AF56" i="94"/>
  <c r="AO56" i="94" s="1"/>
  <c r="AE56" i="94"/>
  <c r="AN56" i="94" s="1"/>
  <c r="W57" i="94"/>
  <c r="AG56" i="94"/>
  <c r="AI59" i="103"/>
  <c r="AN59" i="103"/>
  <c r="AS35" i="32"/>
  <c r="AL35" i="32"/>
  <c r="AU35" i="32" s="1"/>
  <c r="AI55" i="102"/>
  <c r="AN55" i="102"/>
  <c r="AF67" i="54"/>
  <c r="AO67" i="54" s="1"/>
  <c r="AE67" i="54"/>
  <c r="AG67" i="54"/>
  <c r="AP67" i="54" s="1"/>
  <c r="W68" i="54"/>
  <c r="AS48" i="32"/>
  <c r="AL48" i="32"/>
  <c r="AU48" i="32" s="1"/>
  <c r="AF62" i="95"/>
  <c r="AO62" i="95" s="1"/>
  <c r="W63" i="95"/>
  <c r="AE62" i="95"/>
  <c r="AN62" i="95" s="1"/>
  <c r="AG62" i="95"/>
  <c r="AH65" i="92"/>
  <c r="AQ65" i="92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AS43" i="32"/>
  <c r="AL43" i="32"/>
  <c r="AU43" i="32" s="1"/>
  <c r="AS61" i="32"/>
  <c r="AL61" i="32"/>
  <c r="AU61" i="32" s="1"/>
  <c r="Y63" i="11"/>
  <c r="X63" i="11"/>
  <c r="W68" i="15"/>
  <c r="AG67" i="15"/>
  <c r="AP67" i="15" s="1"/>
  <c r="AF67" i="15"/>
  <c r="AO67" i="15" s="1"/>
  <c r="AE67" i="15"/>
  <c r="AR53" i="98"/>
  <c r="AS14" i="32"/>
  <c r="AL14" i="32"/>
  <c r="AU14" i="32" s="1"/>
  <c r="AK65" i="97"/>
  <c r="AT65" i="97" s="1"/>
  <c r="AJ65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J36" i="97"/>
  <c r="AJ30" i="97"/>
  <c r="AK30" i="97"/>
  <c r="AT30" i="97" s="1"/>
  <c r="AJ24" i="97"/>
  <c r="AK24" i="97"/>
  <c r="AT24" i="97" s="1"/>
  <c r="AJ18" i="97"/>
  <c r="AK18" i="97"/>
  <c r="AT18" i="97" s="1"/>
  <c r="AK12" i="97"/>
  <c r="AT12" i="97" s="1"/>
  <c r="AJ6" i="97"/>
  <c r="AK6" i="97"/>
  <c r="AT6" i="97" s="1"/>
  <c r="AI65" i="84"/>
  <c r="AN65" i="84"/>
  <c r="AI60" i="91"/>
  <c r="AN60" i="91"/>
  <c r="AR64" i="92"/>
  <c r="Y64" i="45"/>
  <c r="X64" i="45"/>
  <c r="Z64" i="45" s="1"/>
  <c r="Y60" i="103"/>
  <c r="X60" i="103"/>
  <c r="AS17" i="32"/>
  <c r="AL17" i="32"/>
  <c r="AU17" i="32" s="1"/>
  <c r="AS53" i="32"/>
  <c r="AL53" i="32"/>
  <c r="AU53" i="32" s="1"/>
  <c r="AR54" i="90"/>
  <c r="AS12" i="32"/>
  <c r="AL12" i="32"/>
  <c r="AU12" i="32" s="1"/>
  <c r="AS30" i="32"/>
  <c r="AL30" i="32"/>
  <c r="AU30" i="32" s="1"/>
  <c r="AS67" i="32"/>
  <c r="AL67" i="32"/>
  <c r="AU67" i="32" s="1"/>
  <c r="Z65" i="92"/>
  <c r="AR55" i="94"/>
  <c r="AS6" i="32"/>
  <c r="AL6" i="32"/>
  <c r="AU6" i="32" s="1"/>
  <c r="AS25" i="32"/>
  <c r="AL25" i="32"/>
  <c r="AU25" i="32" s="1"/>
  <c r="Y59" i="50"/>
  <c r="X59" i="50"/>
  <c r="Z59" i="50" s="1"/>
  <c r="AI62" i="11"/>
  <c r="AN62" i="11"/>
  <c r="AR67" i="100"/>
  <c r="AH66" i="104"/>
  <c r="AQ66" i="104" s="1"/>
  <c r="AS32" i="32"/>
  <c r="AL32" i="32"/>
  <c r="AU32" i="32" s="1"/>
  <c r="AS50" i="32"/>
  <c r="AL50" i="32"/>
  <c r="AU50" i="32" s="1"/>
  <c r="AS66" i="32"/>
  <c r="AL66" i="32"/>
  <c r="AU66" i="32" s="1"/>
  <c r="AJ66" i="97"/>
  <c r="AK66" i="97"/>
  <c r="AT66" i="97" s="1"/>
  <c r="AJ59" i="97"/>
  <c r="AK59" i="97"/>
  <c r="AT59" i="97" s="1"/>
  <c r="AJ53" i="97"/>
  <c r="AK53" i="97"/>
  <c r="AT53" i="97" s="1"/>
  <c r="AJ47" i="97"/>
  <c r="AK47" i="97"/>
  <c r="AT47" i="97" s="1"/>
  <c r="AK41" i="97"/>
  <c r="AT41" i="97" s="1"/>
  <c r="AJ41" i="97"/>
  <c r="AJ35" i="97"/>
  <c r="AK35" i="97"/>
  <c r="AT35" i="97" s="1"/>
  <c r="AJ29" i="97"/>
  <c r="AK29" i="97"/>
  <c r="AT29" i="97" s="1"/>
  <c r="AK23" i="97"/>
  <c r="AT23" i="97" s="1"/>
  <c r="AJ23" i="97"/>
  <c r="AK17" i="97"/>
  <c r="AT17" i="97" s="1"/>
  <c r="AJ17" i="97"/>
  <c r="AJ11" i="97"/>
  <c r="AK11" i="97"/>
  <c r="AT11" i="97" s="1"/>
  <c r="AK5" i="97"/>
  <c r="AT5" i="97" s="1"/>
  <c r="AJ5" i="97"/>
  <c r="AI69" i="97"/>
  <c r="AP69" i="97"/>
  <c r="AP71" i="97" s="1"/>
  <c r="Y61" i="91"/>
  <c r="Z61" i="91"/>
  <c r="X61" i="91"/>
  <c r="AI64" i="20"/>
  <c r="AN64" i="20"/>
  <c r="AS28" i="32"/>
  <c r="AL28" i="32"/>
  <c r="AU28" i="32" s="1"/>
  <c r="X60" i="10"/>
  <c r="Y60" i="10"/>
  <c r="AS15" i="32"/>
  <c r="AL15" i="32"/>
  <c r="AU15" i="32" s="1"/>
  <c r="AS33" i="32"/>
  <c r="AL33" i="32"/>
  <c r="AU33" i="32" s="1"/>
  <c r="AS51" i="32"/>
  <c r="AL51" i="32"/>
  <c r="AU51" i="32" s="1"/>
  <c r="AS46" i="32"/>
  <c r="AL46" i="32"/>
  <c r="AU46" i="32" s="1"/>
  <c r="AH62" i="16"/>
  <c r="AQ62" i="16" s="1"/>
  <c r="AI56" i="82"/>
  <c r="AN56" i="82"/>
  <c r="AS57" i="32"/>
  <c r="AL57" i="32"/>
  <c r="AU57" i="32" s="1"/>
  <c r="AH55" i="90"/>
  <c r="AQ55" i="90" s="1"/>
  <c r="AS5" i="32"/>
  <c r="AL5" i="32"/>
  <c r="AU5" i="32" s="1"/>
  <c r="AS23" i="32"/>
  <c r="AL23" i="32"/>
  <c r="AU23" i="32" s="1"/>
  <c r="AS41" i="32"/>
  <c r="AL41" i="32"/>
  <c r="AU41" i="32" s="1"/>
  <c r="AS59" i="32"/>
  <c r="AL59" i="32"/>
  <c r="AU59" i="32" s="1"/>
  <c r="AR68" i="52"/>
  <c r="AS54" i="32"/>
  <c r="AL54" i="32"/>
  <c r="AU54" i="32" s="1"/>
  <c r="AH62" i="95"/>
  <c r="AQ62" i="95" s="1"/>
  <c r="AS31" i="32"/>
  <c r="AL31" i="32"/>
  <c r="AU31" i="32" s="1"/>
  <c r="AS49" i="32"/>
  <c r="AL49" i="32"/>
  <c r="AU49" i="32" s="1"/>
  <c r="AI58" i="50"/>
  <c r="AN58" i="50"/>
  <c r="AR60" i="43"/>
  <c r="AR61" i="95"/>
  <c r="AH57" i="48"/>
  <c r="AQ57" i="48" s="1"/>
  <c r="Z66" i="104"/>
  <c r="AS20" i="32"/>
  <c r="AL20" i="32"/>
  <c r="AU20" i="32" s="1"/>
  <c r="AS38" i="32"/>
  <c r="AL38" i="32"/>
  <c r="AU38" i="32" s="1"/>
  <c r="AH58" i="87"/>
  <c r="AQ58" i="87" s="1"/>
  <c r="AI57" i="55"/>
  <c r="AN57" i="55"/>
  <c r="AJ64" i="97"/>
  <c r="AK64" i="97"/>
  <c r="AT64" i="97" s="1"/>
  <c r="AK58" i="97"/>
  <c r="AT58" i="97" s="1"/>
  <c r="AJ58" i="97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K16" i="97"/>
  <c r="AT16" i="97" s="1"/>
  <c r="AJ16" i="97"/>
  <c r="AK10" i="97"/>
  <c r="AT10" i="97" s="1"/>
  <c r="AJ10" i="97"/>
  <c r="AX3" i="97"/>
  <c r="S3" i="97" s="1"/>
  <c r="AC3" i="97" s="1"/>
  <c r="AI60" i="18"/>
  <c r="AN60" i="18"/>
  <c r="AN68" i="47"/>
  <c r="AX69" i="86"/>
  <c r="S69" i="86" s="1"/>
  <c r="AC69" i="86" s="1"/>
  <c r="AE69" i="86"/>
  <c r="AF69" i="86"/>
  <c r="AO69" i="86" s="1"/>
  <c r="AO71" i="86" s="1"/>
  <c r="AG69" i="86"/>
  <c r="AP69" i="86" s="1"/>
  <c r="AP71" i="86" s="1"/>
  <c r="AI60" i="99"/>
  <c r="AN60" i="99"/>
  <c r="AR57" i="35"/>
  <c r="AS10" i="32"/>
  <c r="AL10" i="32"/>
  <c r="AU10" i="32" s="1"/>
  <c r="AR69" i="32"/>
  <c r="AR71" i="32" s="1"/>
  <c r="AL69" i="32"/>
  <c r="AU69" i="32" s="1"/>
  <c r="AS21" i="32"/>
  <c r="AL21" i="32"/>
  <c r="AU21" i="32" s="1"/>
  <c r="AS39" i="32"/>
  <c r="AL39" i="32"/>
  <c r="AU39" i="32" s="1"/>
  <c r="Y61" i="99"/>
  <c r="X61" i="99"/>
  <c r="Z62" i="16"/>
  <c r="AR56" i="48"/>
  <c r="AR66" i="54"/>
  <c r="AH54" i="98"/>
  <c r="AQ54" i="98" s="1"/>
  <c r="AI66" i="44"/>
  <c r="AN66" i="44"/>
  <c r="Y57" i="82"/>
  <c r="X57" i="82"/>
  <c r="AR57" i="87"/>
  <c r="AR58" i="83"/>
  <c r="AS16" i="32"/>
  <c r="AL16" i="32"/>
  <c r="AU16" i="32" s="1"/>
  <c r="AS34" i="32"/>
  <c r="AL34" i="32"/>
  <c r="AU34" i="32" s="1"/>
  <c r="AS52" i="32"/>
  <c r="AL52" i="32"/>
  <c r="AU52" i="32" s="1"/>
  <c r="Y63" i="51"/>
  <c r="Z63" i="51"/>
  <c r="X63" i="51"/>
  <c r="Z55" i="90"/>
  <c r="AH67" i="101"/>
  <c r="AQ67" i="101" s="1"/>
  <c r="AI63" i="45"/>
  <c r="AN63" i="45"/>
  <c r="AR67" i="105"/>
  <c r="AH60" i="85"/>
  <c r="AQ60" i="85" s="1"/>
  <c r="AI66" i="96"/>
  <c r="AN66" i="96"/>
  <c r="AS18" i="32"/>
  <c r="AL18" i="32"/>
  <c r="AU18" i="32" s="1"/>
  <c r="AS36" i="32"/>
  <c r="AL36" i="32"/>
  <c r="AU36" i="32" s="1"/>
  <c r="AR63" i="53"/>
  <c r="AH58" i="35"/>
  <c r="AQ58" i="35" s="1"/>
  <c r="AR66" i="101"/>
  <c r="AR65" i="104"/>
  <c r="AS13" i="32"/>
  <c r="AL13" i="32"/>
  <c r="AU13" i="32" s="1"/>
  <c r="AS65" i="32"/>
  <c r="AL65" i="32"/>
  <c r="AU65" i="32" s="1"/>
  <c r="AR68" i="86"/>
  <c r="AH68" i="105"/>
  <c r="AQ68" i="105" s="1"/>
  <c r="Z57" i="48"/>
  <c r="AS56" i="32"/>
  <c r="AL56" i="32"/>
  <c r="AU56" i="32" s="1"/>
  <c r="Z58" i="87"/>
  <c r="Y58" i="55"/>
  <c r="Z58" i="55" s="1"/>
  <c r="X58" i="55"/>
  <c r="AK69" i="97"/>
  <c r="AT69" i="97" s="1"/>
  <c r="AJ69" i="97"/>
  <c r="AS69" i="97" s="1"/>
  <c r="AK63" i="97"/>
  <c r="AT63" i="97" s="1"/>
  <c r="AJ63" i="97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K33" i="97"/>
  <c r="AT33" i="97" s="1"/>
  <c r="AJ33" i="97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H61" i="43"/>
  <c r="AQ61" i="43" s="1"/>
  <c r="Y66" i="84"/>
  <c r="X66" i="84"/>
  <c r="AE54" i="98"/>
  <c r="AF54" i="98"/>
  <c r="AO54" i="98" s="1"/>
  <c r="AG54" i="98"/>
  <c r="AP54" i="98" s="1"/>
  <c r="W55" i="98"/>
  <c r="Y67" i="44"/>
  <c r="X67" i="44"/>
  <c r="Z67" i="44" s="1"/>
  <c r="AS9" i="32"/>
  <c r="AL9" i="32"/>
  <c r="AU9" i="32" s="1"/>
  <c r="AL27" i="32"/>
  <c r="AU27" i="32" s="1"/>
  <c r="AS27" i="32"/>
  <c r="AS63" i="32"/>
  <c r="AL63" i="32"/>
  <c r="AU63" i="32" s="1"/>
  <c r="AS8" i="32"/>
  <c r="AL8" i="32"/>
  <c r="AU8" i="32" s="1"/>
  <c r="AL58" i="32"/>
  <c r="AU58" i="32" s="1"/>
  <c r="AS58" i="32"/>
  <c r="AG65" i="88"/>
  <c r="AP65" i="88" s="1"/>
  <c r="AF65" i="88"/>
  <c r="AO65" i="88" s="1"/>
  <c r="AE65" i="88"/>
  <c r="W66" i="88"/>
  <c r="W68" i="101"/>
  <c r="AE67" i="101"/>
  <c r="AN67" i="101" s="1"/>
  <c r="AF67" i="101"/>
  <c r="AO67" i="101" s="1"/>
  <c r="AG67" i="101"/>
  <c r="AH63" i="41"/>
  <c r="AQ63" i="41" s="1"/>
  <c r="AS11" i="32"/>
  <c r="AL11" i="32"/>
  <c r="AU11" i="32" s="1"/>
  <c r="AL68" i="32"/>
  <c r="AU68" i="32" s="1"/>
  <c r="AS68" i="32"/>
  <c r="Y56" i="102"/>
  <c r="X56" i="102"/>
  <c r="AG60" i="85"/>
  <c r="AP60" i="85" s="1"/>
  <c r="W61" i="85"/>
  <c r="AE60" i="85"/>
  <c r="AF60" i="85"/>
  <c r="AO60" i="85" s="1"/>
  <c r="Y67" i="96"/>
  <c r="Z67" i="96" s="1"/>
  <c r="X67" i="96"/>
  <c r="AR62" i="41"/>
  <c r="AK4" i="32"/>
  <c r="AT4" i="32" s="1"/>
  <c r="AT71" i="32" s="1"/>
  <c r="AJ4" i="32"/>
  <c r="AS24" i="32"/>
  <c r="AL24" i="32"/>
  <c r="AU24" i="32" s="1"/>
  <c r="AL4" i="46"/>
  <c r="AU4" i="46" s="1"/>
  <c r="AU71" i="46" s="1"/>
  <c r="C11" i="46" s="1"/>
  <c r="AS4" i="46"/>
  <c r="AS71" i="46" s="1"/>
  <c r="AG58" i="35"/>
  <c r="AP58" i="35" s="1"/>
  <c r="W59" i="35"/>
  <c r="AE58" i="35"/>
  <c r="AF58" i="35"/>
  <c r="AO58" i="35" s="1"/>
  <c r="AR66" i="15"/>
  <c r="W66" i="13"/>
  <c r="AF65" i="13"/>
  <c r="AO65" i="13" s="1"/>
  <c r="AE65" i="13"/>
  <c r="AG65" i="13"/>
  <c r="AP65" i="13" s="1"/>
  <c r="AS19" i="32"/>
  <c r="AL19" i="32"/>
  <c r="AU19" i="32" s="1"/>
  <c r="AS55" i="32"/>
  <c r="AL55" i="32"/>
  <c r="AU55" i="32" s="1"/>
  <c r="W69" i="105"/>
  <c r="AE68" i="105"/>
  <c r="AG68" i="105"/>
  <c r="AP68" i="105" s="1"/>
  <c r="AF68" i="105"/>
  <c r="AO68" i="105" s="1"/>
  <c r="AS7" i="32"/>
  <c r="AL7" i="32"/>
  <c r="AU7" i="32" s="1"/>
  <c r="AL26" i="32"/>
  <c r="AU26" i="32" s="1"/>
  <c r="AS26" i="32"/>
  <c r="AS44" i="32"/>
  <c r="AL44" i="32"/>
  <c r="AU44" i="32" s="1"/>
  <c r="AK68" i="97"/>
  <c r="AT68" i="97" s="1"/>
  <c r="AJ68" i="97"/>
  <c r="AK62" i="97"/>
  <c r="AT62" i="97" s="1"/>
  <c r="AJ62" i="97"/>
  <c r="AK56" i="97"/>
  <c r="AT56" i="97" s="1"/>
  <c r="AJ56" i="97"/>
  <c r="AJ50" i="97"/>
  <c r="AK50" i="97"/>
  <c r="AT50" i="97" s="1"/>
  <c r="AK44" i="97"/>
  <c r="AT44" i="97" s="1"/>
  <c r="AJ44" i="97"/>
  <c r="AK38" i="97"/>
  <c r="AT38" i="97" s="1"/>
  <c r="AJ38" i="97"/>
  <c r="AJ32" i="97"/>
  <c r="AK32" i="97"/>
  <c r="AT32" i="97" s="1"/>
  <c r="AJ26" i="97"/>
  <c r="AK26" i="97"/>
  <c r="AT26" i="97" s="1"/>
  <c r="AJ14" i="97"/>
  <c r="AK14" i="97"/>
  <c r="AT14" i="97" s="1"/>
  <c r="AJ7" i="97"/>
  <c r="AK7" i="97"/>
  <c r="AT7" i="97" s="1"/>
  <c r="Z61" i="43"/>
  <c r="AH64" i="53"/>
  <c r="AQ64" i="53" s="1"/>
  <c r="Y65" i="20"/>
  <c r="X65" i="20"/>
  <c r="AI62" i="49"/>
  <c r="AN62" i="49"/>
  <c r="Y69" i="47"/>
  <c r="X69" i="47"/>
  <c r="AE59" i="83" l="1"/>
  <c r="AK20" i="97"/>
  <c r="AT20" i="97" s="1"/>
  <c r="Z57" i="82"/>
  <c r="Z56" i="102"/>
  <c r="W60" i="83"/>
  <c r="Y60" i="83" s="1"/>
  <c r="Z60" i="83" s="1"/>
  <c r="Z61" i="18"/>
  <c r="AF61" i="18" s="1"/>
  <c r="AO61" i="18" s="1"/>
  <c r="AK13" i="97"/>
  <c r="AT13" i="97" s="1"/>
  <c r="AI68" i="47"/>
  <c r="AG59" i="83"/>
  <c r="AP59" i="83" s="1"/>
  <c r="AJ12" i="97"/>
  <c r="AJ19" i="97"/>
  <c r="AS19" i="97" s="1"/>
  <c r="AX27" i="52"/>
  <c r="S27" i="52" s="1"/>
  <c r="AC27" i="52" s="1"/>
  <c r="AB28" i="52" s="1"/>
  <c r="Z63" i="11"/>
  <c r="AF63" i="11" s="1"/>
  <c r="AO63" i="11" s="1"/>
  <c r="W64" i="11"/>
  <c r="AG63" i="11"/>
  <c r="AP63" i="11" s="1"/>
  <c r="AE63" i="11"/>
  <c r="AE64" i="45"/>
  <c r="AF64" i="45"/>
  <c r="AO64" i="45" s="1"/>
  <c r="W65" i="45"/>
  <c r="AG64" i="45"/>
  <c r="AP64" i="45" s="1"/>
  <c r="AE67" i="44"/>
  <c r="AF67" i="44"/>
  <c r="AO67" i="44" s="1"/>
  <c r="AG67" i="44"/>
  <c r="AP67" i="44" s="1"/>
  <c r="W68" i="44"/>
  <c r="AG57" i="82"/>
  <c r="AP57" i="82" s="1"/>
  <c r="W58" i="82"/>
  <c r="AF57" i="82"/>
  <c r="AO57" i="82" s="1"/>
  <c r="AE57" i="82"/>
  <c r="W59" i="55"/>
  <c r="AF58" i="55"/>
  <c r="AO58" i="55" s="1"/>
  <c r="AE58" i="55"/>
  <c r="AG58" i="55"/>
  <c r="AP58" i="55" s="1"/>
  <c r="AE58" i="87"/>
  <c r="W59" i="87"/>
  <c r="AG58" i="87"/>
  <c r="AP58" i="87" s="1"/>
  <c r="AF58" i="87"/>
  <c r="AO58" i="87" s="1"/>
  <c r="AE63" i="51"/>
  <c r="AF63" i="51"/>
  <c r="AO63" i="51" s="1"/>
  <c r="AG63" i="51"/>
  <c r="AP63" i="51" s="1"/>
  <c r="W64" i="51"/>
  <c r="AG61" i="18"/>
  <c r="AP61" i="18" s="1"/>
  <c r="W62" i="18"/>
  <c r="AE61" i="18"/>
  <c r="AK40" i="52"/>
  <c r="AT40" i="52" s="1"/>
  <c r="AK22" i="52"/>
  <c r="AT22" i="52" s="1"/>
  <c r="AJ62" i="86"/>
  <c r="AK62" i="86"/>
  <c r="AT62" i="86" s="1"/>
  <c r="AK50" i="86"/>
  <c r="AT50" i="86" s="1"/>
  <c r="AJ50" i="86"/>
  <c r="AJ38" i="86"/>
  <c r="AK38" i="86"/>
  <c r="AT38" i="86" s="1"/>
  <c r="AK26" i="86"/>
  <c r="AT26" i="86" s="1"/>
  <c r="AJ26" i="86"/>
  <c r="AK13" i="86"/>
  <c r="AT13" i="86" s="1"/>
  <c r="AJ13" i="86"/>
  <c r="AR66" i="96"/>
  <c r="AR60" i="18"/>
  <c r="AS58" i="97"/>
  <c r="AL58" i="97"/>
  <c r="AU58" i="97" s="1"/>
  <c r="AH60" i="10"/>
  <c r="AQ60" i="10" s="1"/>
  <c r="AS11" i="97"/>
  <c r="AL11" i="97"/>
  <c r="AU11" i="97" s="1"/>
  <c r="AS29" i="97"/>
  <c r="AL29" i="97"/>
  <c r="AU29" i="97" s="1"/>
  <c r="AS47" i="97"/>
  <c r="AL47" i="97"/>
  <c r="AU47" i="97" s="1"/>
  <c r="AS66" i="97"/>
  <c r="AL66" i="97"/>
  <c r="AU66" i="97" s="1"/>
  <c r="AS36" i="97"/>
  <c r="AL36" i="97"/>
  <c r="AU36" i="97" s="1"/>
  <c r="AR59" i="103"/>
  <c r="AI58" i="42"/>
  <c r="AN58" i="42"/>
  <c r="Y69" i="100"/>
  <c r="X69" i="100"/>
  <c r="AS31" i="97"/>
  <c r="AL31" i="97"/>
  <c r="AU31" i="97" s="1"/>
  <c r="AS49" i="97"/>
  <c r="AL49" i="97"/>
  <c r="AU49" i="97" s="1"/>
  <c r="AS67" i="97"/>
  <c r="AL67" i="97"/>
  <c r="AU67" i="97" s="1"/>
  <c r="AX68" i="52"/>
  <c r="S68" i="52" s="1"/>
  <c r="AC68" i="52" s="1"/>
  <c r="AB69" i="52" s="1"/>
  <c r="AX62" i="52"/>
  <c r="S62" i="52" s="1"/>
  <c r="AC62" i="52" s="1"/>
  <c r="AB63" i="52" s="1"/>
  <c r="AX56" i="52"/>
  <c r="S56" i="52" s="1"/>
  <c r="AC56" i="52" s="1"/>
  <c r="AB57" i="52" s="1"/>
  <c r="AX50" i="52"/>
  <c r="S50" i="52" s="1"/>
  <c r="AC50" i="52" s="1"/>
  <c r="AB51" i="52" s="1"/>
  <c r="AX44" i="52"/>
  <c r="S44" i="52" s="1"/>
  <c r="AC44" i="52" s="1"/>
  <c r="AB45" i="52" s="1"/>
  <c r="AX38" i="52"/>
  <c r="S38" i="52" s="1"/>
  <c r="AC38" i="52" s="1"/>
  <c r="AB39" i="52" s="1"/>
  <c r="AX32" i="52"/>
  <c r="S32" i="52" s="1"/>
  <c r="AC32" i="52" s="1"/>
  <c r="AB33" i="52" s="1"/>
  <c r="AX26" i="52"/>
  <c r="S26" i="52" s="1"/>
  <c r="AC26" i="52" s="1"/>
  <c r="AB27" i="52" s="1"/>
  <c r="AX20" i="52"/>
  <c r="S20" i="52" s="1"/>
  <c r="AC20" i="52" s="1"/>
  <c r="AB21" i="52" s="1"/>
  <c r="AX14" i="52"/>
  <c r="S14" i="52" s="1"/>
  <c r="AC14" i="52" s="1"/>
  <c r="AB15" i="52" s="1"/>
  <c r="AX8" i="52"/>
  <c r="S8" i="52" s="1"/>
  <c r="AC8" i="52" s="1"/>
  <c r="AB9" i="52" s="1"/>
  <c r="AK65" i="86"/>
  <c r="AT65" i="86" s="1"/>
  <c r="AJ65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K5" i="86"/>
  <c r="AT5" i="86" s="1"/>
  <c r="W57" i="102"/>
  <c r="AG56" i="102"/>
  <c r="AP56" i="102" s="1"/>
  <c r="AF56" i="102"/>
  <c r="AO56" i="102" s="1"/>
  <c r="AE56" i="102"/>
  <c r="AS9" i="97"/>
  <c r="AL9" i="97"/>
  <c r="AU9" i="97" s="1"/>
  <c r="AH57" i="82"/>
  <c r="AQ57" i="82" s="1"/>
  <c r="AR57" i="55"/>
  <c r="AR60" i="91"/>
  <c r="AI67" i="15"/>
  <c r="AN67" i="15"/>
  <c r="AI67" i="54"/>
  <c r="AN67" i="54"/>
  <c r="AK34" i="52"/>
  <c r="AT34" i="52" s="1"/>
  <c r="AK10" i="52"/>
  <c r="AT10" i="52" s="1"/>
  <c r="AK66" i="86"/>
  <c r="AT66" i="86" s="1"/>
  <c r="AJ66" i="86"/>
  <c r="AK56" i="86"/>
  <c r="AT56" i="86" s="1"/>
  <c r="AJ56" i="86"/>
  <c r="AK44" i="86"/>
  <c r="AT44" i="86" s="1"/>
  <c r="AJ44" i="86"/>
  <c r="AJ32" i="86"/>
  <c r="AK32" i="86"/>
  <c r="AT32" i="86" s="1"/>
  <c r="AK20" i="86"/>
  <c r="AT20" i="86" s="1"/>
  <c r="AJ20" i="86"/>
  <c r="AS26" i="97"/>
  <c r="AL26" i="97"/>
  <c r="AU26" i="97" s="1"/>
  <c r="AI68" i="105"/>
  <c r="AN68" i="105"/>
  <c r="W63" i="16"/>
  <c r="AE62" i="16"/>
  <c r="AF62" i="16"/>
  <c r="AO62" i="16" s="1"/>
  <c r="AG62" i="16"/>
  <c r="AP62" i="16" s="1"/>
  <c r="AI69" i="86"/>
  <c r="AN69" i="86"/>
  <c r="AN71" i="86" s="1"/>
  <c r="AJ3" i="97"/>
  <c r="AB4" i="97"/>
  <c r="AS22" i="97"/>
  <c r="AL22" i="97"/>
  <c r="AU22" i="97" s="1"/>
  <c r="AS40" i="97"/>
  <c r="AL40" i="97"/>
  <c r="AU40" i="97" s="1"/>
  <c r="AI59" i="83"/>
  <c r="AN59" i="83"/>
  <c r="AS17" i="97"/>
  <c r="AL17" i="97"/>
  <c r="AU17" i="97" s="1"/>
  <c r="AG65" i="92"/>
  <c r="AP65" i="92" s="1"/>
  <c r="AF65" i="92"/>
  <c r="AO65" i="92" s="1"/>
  <c r="AE65" i="92"/>
  <c r="W66" i="92"/>
  <c r="AR65" i="84"/>
  <c r="AS18" i="97"/>
  <c r="AL18" i="97"/>
  <c r="AU18" i="97" s="1"/>
  <c r="AS54" i="97"/>
  <c r="AL54" i="97"/>
  <c r="AU54" i="97" s="1"/>
  <c r="AH63" i="49"/>
  <c r="AQ63" i="49" s="1"/>
  <c r="AS13" i="97"/>
  <c r="AL13" i="97"/>
  <c r="AU13" i="97" s="1"/>
  <c r="AX64" i="52"/>
  <c r="S64" i="52" s="1"/>
  <c r="AC64" i="52" s="1"/>
  <c r="AB65" i="52" s="1"/>
  <c r="AX61" i="52"/>
  <c r="S61" i="52" s="1"/>
  <c r="AC61" i="52" s="1"/>
  <c r="AB62" i="52" s="1"/>
  <c r="AX55" i="52"/>
  <c r="S55" i="52" s="1"/>
  <c r="AC55" i="52" s="1"/>
  <c r="AB56" i="52" s="1"/>
  <c r="AX49" i="52"/>
  <c r="S49" i="52" s="1"/>
  <c r="AC49" i="52" s="1"/>
  <c r="AB50" i="52" s="1"/>
  <c r="AX43" i="52"/>
  <c r="S43" i="52" s="1"/>
  <c r="AC43" i="52" s="1"/>
  <c r="AB44" i="52" s="1"/>
  <c r="AX37" i="52"/>
  <c r="S37" i="52" s="1"/>
  <c r="AC37" i="52" s="1"/>
  <c r="AB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AJ67" i="86"/>
  <c r="AK67" i="86"/>
  <c r="AT67" i="86" s="1"/>
  <c r="AK60" i="86"/>
  <c r="AT60" i="86" s="1"/>
  <c r="AJ60" i="86"/>
  <c r="AK54" i="86"/>
  <c r="AT54" i="86" s="1"/>
  <c r="AJ54" i="86"/>
  <c r="AJ48" i="86"/>
  <c r="AK48" i="86"/>
  <c r="AT48" i="86" s="1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J14" i="86"/>
  <c r="AS44" i="97"/>
  <c r="AL44" i="97"/>
  <c r="AU44" i="97" s="1"/>
  <c r="AS34" i="97"/>
  <c r="AL34" i="97"/>
  <c r="AU34" i="97" s="1"/>
  <c r="AS25" i="97"/>
  <c r="AL25" i="97"/>
  <c r="AU25" i="97" s="1"/>
  <c r="AK58" i="52"/>
  <c r="AT58" i="52" s="1"/>
  <c r="AK5" i="52"/>
  <c r="AT5" i="52" s="1"/>
  <c r="AS33" i="97"/>
  <c r="AL33" i="97"/>
  <c r="AU33" i="97" s="1"/>
  <c r="AH65" i="20"/>
  <c r="AQ65" i="20" s="1"/>
  <c r="AS14" i="97"/>
  <c r="AL14" i="97"/>
  <c r="AU14" i="97" s="1"/>
  <c r="AS32" i="97"/>
  <c r="AL32" i="97"/>
  <c r="AU32" i="97" s="1"/>
  <c r="AS50" i="97"/>
  <c r="AL50" i="97"/>
  <c r="AU50" i="97" s="1"/>
  <c r="AI65" i="13"/>
  <c r="AN65" i="13"/>
  <c r="AH67" i="96"/>
  <c r="AQ67" i="96" s="1"/>
  <c r="Y61" i="85"/>
  <c r="X61" i="85"/>
  <c r="Z61" i="85" s="1"/>
  <c r="Y68" i="101"/>
  <c r="X68" i="101"/>
  <c r="AH66" i="84"/>
  <c r="AQ66" i="84" s="1"/>
  <c r="AS21" i="97"/>
  <c r="AL21" i="97"/>
  <c r="AU21" i="97" s="1"/>
  <c r="AS39" i="97"/>
  <c r="AL39" i="97"/>
  <c r="AU39" i="97" s="1"/>
  <c r="AH58" i="55"/>
  <c r="AQ58" i="55" s="1"/>
  <c r="W58" i="48"/>
  <c r="AG57" i="48"/>
  <c r="AP57" i="48" s="1"/>
  <c r="AE57" i="48"/>
  <c r="AF57" i="48"/>
  <c r="AO57" i="48" s="1"/>
  <c r="AH61" i="99"/>
  <c r="AQ61" i="99" s="1"/>
  <c r="AS10" i="97"/>
  <c r="AL10" i="97"/>
  <c r="AU10" i="97" s="1"/>
  <c r="AR58" i="50"/>
  <c r="AR56" i="82"/>
  <c r="AR69" i="97"/>
  <c r="AR71" i="97" s="1"/>
  <c r="AL69" i="97"/>
  <c r="AU69" i="97" s="1"/>
  <c r="AS35" i="97"/>
  <c r="AL35" i="97"/>
  <c r="AU35" i="97" s="1"/>
  <c r="AS53" i="97"/>
  <c r="AL53" i="97"/>
  <c r="AU53" i="97" s="1"/>
  <c r="AH60" i="103"/>
  <c r="AQ60" i="103" s="1"/>
  <c r="AS60" i="97"/>
  <c r="AL60" i="97"/>
  <c r="AU60" i="97" s="1"/>
  <c r="Y68" i="15"/>
  <c r="X68" i="15"/>
  <c r="AI62" i="95"/>
  <c r="AP62" i="95"/>
  <c r="AR55" i="102"/>
  <c r="AI56" i="94"/>
  <c r="AP56" i="94"/>
  <c r="AR62" i="51"/>
  <c r="AI68" i="100"/>
  <c r="AN68" i="100"/>
  <c r="Z63" i="49"/>
  <c r="AL37" i="97"/>
  <c r="AU37" i="97" s="1"/>
  <c r="AS37" i="97"/>
  <c r="AX65" i="52"/>
  <c r="S65" i="52" s="1"/>
  <c r="AC65" i="52" s="1"/>
  <c r="AB66" i="52" s="1"/>
  <c r="AX60" i="52"/>
  <c r="S60" i="52" s="1"/>
  <c r="AC60" i="52" s="1"/>
  <c r="AB61" i="52" s="1"/>
  <c r="AX54" i="52"/>
  <c r="S54" i="52" s="1"/>
  <c r="AC54" i="52" s="1"/>
  <c r="AB55" i="52" s="1"/>
  <c r="AX48" i="52"/>
  <c r="S48" i="52" s="1"/>
  <c r="AC48" i="52" s="1"/>
  <c r="AB49" i="52" s="1"/>
  <c r="AX42" i="52"/>
  <c r="S42" i="52" s="1"/>
  <c r="AC42" i="52" s="1"/>
  <c r="AB43" i="52" s="1"/>
  <c r="AX36" i="52"/>
  <c r="S36" i="52" s="1"/>
  <c r="AC36" i="52" s="1"/>
  <c r="AB37" i="52" s="1"/>
  <c r="AX30" i="52"/>
  <c r="S30" i="52" s="1"/>
  <c r="AC30" i="52" s="1"/>
  <c r="AB31" i="52" s="1"/>
  <c r="AX24" i="52"/>
  <c r="S24" i="52" s="1"/>
  <c r="AC24" i="52" s="1"/>
  <c r="AB25" i="52" s="1"/>
  <c r="AX18" i="52"/>
  <c r="S18" i="52" s="1"/>
  <c r="AC18" i="52" s="1"/>
  <c r="AB19" i="52" s="1"/>
  <c r="AX12" i="52"/>
  <c r="S12" i="52" s="1"/>
  <c r="AC12" i="52" s="1"/>
  <c r="AB13" i="52" s="1"/>
  <c r="AX6" i="52"/>
  <c r="S6" i="52" s="1"/>
  <c r="AC6" i="52" s="1"/>
  <c r="AB7" i="52" s="1"/>
  <c r="AJ68" i="86"/>
  <c r="AK68" i="86"/>
  <c r="AT68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K35" i="86"/>
  <c r="AT35" i="86" s="1"/>
  <c r="AJ35" i="86"/>
  <c r="AK29" i="86"/>
  <c r="AT29" i="86" s="1"/>
  <c r="AJ29" i="86"/>
  <c r="AJ23" i="86"/>
  <c r="AK23" i="86"/>
  <c r="AT23" i="86" s="1"/>
  <c r="AJ17" i="86"/>
  <c r="AK17" i="86"/>
  <c r="AT17" i="86" s="1"/>
  <c r="AJ10" i="86"/>
  <c r="AK10" i="86"/>
  <c r="AT10" i="86" s="1"/>
  <c r="AX5" i="86"/>
  <c r="S5" i="86" s="1"/>
  <c r="AC5" i="86" s="1"/>
  <c r="AB6" i="86" s="1"/>
  <c r="AR59" i="10"/>
  <c r="AI64" i="53"/>
  <c r="AR64" i="53" s="1"/>
  <c r="AN64" i="53"/>
  <c r="AI67" i="101"/>
  <c r="AP67" i="101"/>
  <c r="W60" i="50"/>
  <c r="AG59" i="50"/>
  <c r="AP59" i="50" s="1"/>
  <c r="AE59" i="50"/>
  <c r="AF59" i="50"/>
  <c r="AO59" i="50" s="1"/>
  <c r="AS12" i="97"/>
  <c r="AL12" i="97"/>
  <c r="AU12" i="97" s="1"/>
  <c r="AS48" i="97"/>
  <c r="AL48" i="97"/>
  <c r="AU48" i="97" s="1"/>
  <c r="AI69" i="52"/>
  <c r="AN69" i="52"/>
  <c r="AN71" i="52" s="1"/>
  <c r="AK64" i="52"/>
  <c r="AT64" i="52" s="1"/>
  <c r="AK52" i="52"/>
  <c r="AT52" i="52" s="1"/>
  <c r="AK28" i="52"/>
  <c r="AT28" i="52" s="1"/>
  <c r="AK7" i="86"/>
  <c r="AT7" i="86" s="1"/>
  <c r="AS51" i="97"/>
  <c r="AL51" i="97"/>
  <c r="AU51" i="97" s="1"/>
  <c r="Y69" i="105"/>
  <c r="Z69" i="105" s="1"/>
  <c r="X69" i="105"/>
  <c r="AS15" i="97"/>
  <c r="AL15" i="97"/>
  <c r="AU15" i="97" s="1"/>
  <c r="AH69" i="47"/>
  <c r="AQ69" i="47" s="1"/>
  <c r="AQ71" i="47" s="1"/>
  <c r="AX5" i="47"/>
  <c r="S5" i="47" s="1"/>
  <c r="AC5" i="47" s="1"/>
  <c r="AB6" i="47" s="1"/>
  <c r="AZ3" i="47"/>
  <c r="AX12" i="47" s="1"/>
  <c r="S12" i="47" s="1"/>
  <c r="AC12" i="47" s="1"/>
  <c r="AB13" i="47" s="1"/>
  <c r="AX11" i="47"/>
  <c r="S11" i="47" s="1"/>
  <c r="AC11" i="47" s="1"/>
  <c r="AB12" i="47" s="1"/>
  <c r="AX15" i="47"/>
  <c r="S15" i="47" s="1"/>
  <c r="AC15" i="47" s="1"/>
  <c r="AB16" i="47" s="1"/>
  <c r="AX22" i="47"/>
  <c r="S22" i="47" s="1"/>
  <c r="AC22" i="47" s="1"/>
  <c r="AB23" i="47" s="1"/>
  <c r="AX23" i="47"/>
  <c r="S23" i="47" s="1"/>
  <c r="AC23" i="47" s="1"/>
  <c r="AB24" i="47" s="1"/>
  <c r="AX28" i="47"/>
  <c r="S28" i="47" s="1"/>
  <c r="AC28" i="47" s="1"/>
  <c r="AB29" i="47" s="1"/>
  <c r="AX29" i="47"/>
  <c r="S29" i="47" s="1"/>
  <c r="AC29" i="47" s="1"/>
  <c r="AB30" i="47" s="1"/>
  <c r="AX31" i="47"/>
  <c r="S31" i="47" s="1"/>
  <c r="AC31" i="47" s="1"/>
  <c r="AB32" i="47" s="1"/>
  <c r="AX34" i="47"/>
  <c r="S34" i="47" s="1"/>
  <c r="AC34" i="47" s="1"/>
  <c r="AB35" i="47" s="1"/>
  <c r="AX35" i="47"/>
  <c r="S35" i="47" s="1"/>
  <c r="AC35" i="47" s="1"/>
  <c r="AB36" i="47" s="1"/>
  <c r="AX37" i="47"/>
  <c r="S37" i="47" s="1"/>
  <c r="AC37" i="47" s="1"/>
  <c r="AB38" i="47" s="1"/>
  <c r="AX40" i="47"/>
  <c r="S40" i="47" s="1"/>
  <c r="AC40" i="47" s="1"/>
  <c r="AB41" i="47" s="1"/>
  <c r="AX41" i="47"/>
  <c r="S41" i="47" s="1"/>
  <c r="AC41" i="47" s="1"/>
  <c r="AB42" i="47" s="1"/>
  <c r="AX43" i="47"/>
  <c r="S43" i="47" s="1"/>
  <c r="AC43" i="47" s="1"/>
  <c r="AB44" i="47" s="1"/>
  <c r="AX46" i="47"/>
  <c r="S46" i="47" s="1"/>
  <c r="AC46" i="47" s="1"/>
  <c r="AB47" i="47" s="1"/>
  <c r="AX47" i="47"/>
  <c r="S47" i="47" s="1"/>
  <c r="AC47" i="47" s="1"/>
  <c r="AB48" i="47" s="1"/>
  <c r="AX49" i="47"/>
  <c r="S49" i="47" s="1"/>
  <c r="AC49" i="47" s="1"/>
  <c r="AB50" i="47" s="1"/>
  <c r="AX52" i="47"/>
  <c r="S52" i="47" s="1"/>
  <c r="AC52" i="47" s="1"/>
  <c r="AB53" i="47" s="1"/>
  <c r="AX53" i="47"/>
  <c r="S53" i="47" s="1"/>
  <c r="AC53" i="47" s="1"/>
  <c r="AB54" i="47" s="1"/>
  <c r="AX55" i="47"/>
  <c r="S55" i="47" s="1"/>
  <c r="AC55" i="47" s="1"/>
  <c r="AB56" i="47" s="1"/>
  <c r="AX58" i="47"/>
  <c r="S58" i="47" s="1"/>
  <c r="AC58" i="47" s="1"/>
  <c r="AB59" i="47" s="1"/>
  <c r="AX59" i="47"/>
  <c r="S59" i="47" s="1"/>
  <c r="AC59" i="47" s="1"/>
  <c r="AB60" i="47" s="1"/>
  <c r="AX61" i="47"/>
  <c r="S61" i="47" s="1"/>
  <c r="AC61" i="47" s="1"/>
  <c r="AB62" i="47" s="1"/>
  <c r="AX67" i="47"/>
  <c r="S67" i="47" s="1"/>
  <c r="AC67" i="47" s="1"/>
  <c r="AB68" i="47" s="1"/>
  <c r="AX66" i="47"/>
  <c r="S66" i="47" s="1"/>
  <c r="AC66" i="47" s="1"/>
  <c r="AB67" i="47" s="1"/>
  <c r="AX64" i="47"/>
  <c r="S64" i="47" s="1"/>
  <c r="AC64" i="47" s="1"/>
  <c r="AB65" i="47" s="1"/>
  <c r="AS38" i="97"/>
  <c r="AL38" i="97"/>
  <c r="AU38" i="97" s="1"/>
  <c r="AS56" i="97"/>
  <c r="AL56" i="97"/>
  <c r="AU56" i="97" s="1"/>
  <c r="AI58" i="35"/>
  <c r="AN58" i="35"/>
  <c r="W68" i="96"/>
  <c r="AF67" i="96"/>
  <c r="AO67" i="96" s="1"/>
  <c r="AE67" i="96"/>
  <c r="AN67" i="96" s="1"/>
  <c r="AG67" i="96"/>
  <c r="Z66" i="84"/>
  <c r="AS57" i="97"/>
  <c r="AL57" i="97"/>
  <c r="AU57" i="97" s="1"/>
  <c r="AR63" i="45"/>
  <c r="AG55" i="90"/>
  <c r="AP55" i="90" s="1"/>
  <c r="AF55" i="90"/>
  <c r="AO55" i="90" s="1"/>
  <c r="AE55" i="90"/>
  <c r="W56" i="90"/>
  <c r="AR66" i="44"/>
  <c r="Z61" i="99"/>
  <c r="AS28" i="97"/>
  <c r="AL28" i="97"/>
  <c r="AU28" i="97" s="1"/>
  <c r="AS46" i="97"/>
  <c r="AL46" i="97"/>
  <c r="AU46" i="97" s="1"/>
  <c r="AS64" i="97"/>
  <c r="AL64" i="97"/>
  <c r="AU64" i="97" s="1"/>
  <c r="AF66" i="104"/>
  <c r="AO66" i="104" s="1"/>
  <c r="AE66" i="104"/>
  <c r="W67" i="104"/>
  <c r="AG66" i="104"/>
  <c r="AP66" i="104" s="1"/>
  <c r="AR64" i="20"/>
  <c r="AS5" i="97"/>
  <c r="AL5" i="97"/>
  <c r="AU5" i="97" s="1"/>
  <c r="AS23" i="97"/>
  <c r="AL23" i="97"/>
  <c r="AU23" i="97" s="1"/>
  <c r="AS41" i="97"/>
  <c r="AL41" i="97"/>
  <c r="AU41" i="97" s="1"/>
  <c r="AR62" i="11"/>
  <c r="Z60" i="103"/>
  <c r="AS6" i="97"/>
  <c r="AL6" i="97"/>
  <c r="AU6" i="97" s="1"/>
  <c r="AS24" i="97"/>
  <c r="AL24" i="97"/>
  <c r="AU24" i="97" s="1"/>
  <c r="AS42" i="97"/>
  <c r="AL42" i="97"/>
  <c r="AU42" i="97" s="1"/>
  <c r="AH63" i="11"/>
  <c r="AQ63" i="11" s="1"/>
  <c r="Y68" i="54"/>
  <c r="X68" i="54"/>
  <c r="Y57" i="94"/>
  <c r="X57" i="94"/>
  <c r="Y59" i="42"/>
  <c r="X59" i="42"/>
  <c r="AS55" i="97"/>
  <c r="AL55" i="97"/>
  <c r="AU55" i="97" s="1"/>
  <c r="AX67" i="52"/>
  <c r="S67" i="52" s="1"/>
  <c r="AC67" i="52" s="1"/>
  <c r="AB68" i="52" s="1"/>
  <c r="AX59" i="52"/>
  <c r="S59" i="52" s="1"/>
  <c r="AC59" i="52" s="1"/>
  <c r="AB60" i="52" s="1"/>
  <c r="AX53" i="52"/>
  <c r="S53" i="52" s="1"/>
  <c r="AC53" i="52" s="1"/>
  <c r="AB54" i="52" s="1"/>
  <c r="AX47" i="52"/>
  <c r="S47" i="52" s="1"/>
  <c r="AC47" i="52" s="1"/>
  <c r="AB48" i="52" s="1"/>
  <c r="AX41" i="52"/>
  <c r="S41" i="52" s="1"/>
  <c r="AC41" i="52" s="1"/>
  <c r="AB42" i="52" s="1"/>
  <c r="AX35" i="52"/>
  <c r="S35" i="52" s="1"/>
  <c r="AC35" i="52" s="1"/>
  <c r="AB36" i="52" s="1"/>
  <c r="AX29" i="52"/>
  <c r="S29" i="52" s="1"/>
  <c r="AC29" i="52" s="1"/>
  <c r="AB30" i="52" s="1"/>
  <c r="AX23" i="52"/>
  <c r="S23" i="52" s="1"/>
  <c r="AC23" i="52" s="1"/>
  <c r="AB24" i="52" s="1"/>
  <c r="AX17" i="52"/>
  <c r="S17" i="52" s="1"/>
  <c r="AC17" i="52" s="1"/>
  <c r="AB18" i="52" s="1"/>
  <c r="AX11" i="52"/>
  <c r="S11" i="52" s="1"/>
  <c r="AC11" i="52" s="1"/>
  <c r="AB12" i="52" s="1"/>
  <c r="AX3" i="52"/>
  <c r="S3" i="52" s="1"/>
  <c r="AC3" i="52" s="1"/>
  <c r="AK64" i="86"/>
  <c r="AT64" i="86" s="1"/>
  <c r="AJ64" i="86"/>
  <c r="AK58" i="86"/>
  <c r="AT58" i="86" s="1"/>
  <c r="AJ58" i="86"/>
  <c r="AK52" i="86"/>
  <c r="AT52" i="86" s="1"/>
  <c r="AJ52" i="86"/>
  <c r="AK46" i="86"/>
  <c r="AT46" i="86" s="1"/>
  <c r="AJ46" i="86"/>
  <c r="AK40" i="86"/>
  <c r="AT40" i="86" s="1"/>
  <c r="AJ40" i="86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X3" i="86"/>
  <c r="S3" i="86" s="1"/>
  <c r="AC3" i="86" s="1"/>
  <c r="AI63" i="41"/>
  <c r="AN63" i="41"/>
  <c r="AS62" i="97"/>
  <c r="AL62" i="97"/>
  <c r="AU62" i="97" s="1"/>
  <c r="AI65" i="88"/>
  <c r="AN65" i="88"/>
  <c r="AG61" i="91"/>
  <c r="AP61" i="91" s="1"/>
  <c r="AF61" i="91"/>
  <c r="AO61" i="91" s="1"/>
  <c r="AE61" i="91"/>
  <c r="W62" i="91"/>
  <c r="AH64" i="45"/>
  <c r="AQ64" i="45" s="1"/>
  <c r="AS30" i="97"/>
  <c r="AL30" i="97"/>
  <c r="AU30" i="97" s="1"/>
  <c r="AK46" i="52"/>
  <c r="AT46" i="52" s="1"/>
  <c r="AK16" i="52"/>
  <c r="AT16" i="52" s="1"/>
  <c r="AS7" i="97"/>
  <c r="AL7" i="97"/>
  <c r="AU7" i="97" s="1"/>
  <c r="AH67" i="44"/>
  <c r="AQ67" i="44" s="1"/>
  <c r="AR62" i="49"/>
  <c r="AS68" i="97"/>
  <c r="AL68" i="97"/>
  <c r="AU68" i="97" s="1"/>
  <c r="AI60" i="85"/>
  <c r="AN60" i="85"/>
  <c r="AI54" i="98"/>
  <c r="AN54" i="98"/>
  <c r="Z65" i="20"/>
  <c r="Z69" i="47"/>
  <c r="AG61" i="43"/>
  <c r="AP61" i="43" s="1"/>
  <c r="W62" i="43"/>
  <c r="AF61" i="43"/>
  <c r="AO61" i="43" s="1"/>
  <c r="AE61" i="43"/>
  <c r="AS20" i="97"/>
  <c r="AL20" i="97"/>
  <c r="AU20" i="97" s="1"/>
  <c r="Y66" i="13"/>
  <c r="X66" i="13"/>
  <c r="Y59" i="35"/>
  <c r="Z59" i="35" s="1"/>
  <c r="X59" i="35"/>
  <c r="AL4" i="32"/>
  <c r="AU4" i="32" s="1"/>
  <c r="AU71" i="32" s="1"/>
  <c r="C11" i="32" s="1"/>
  <c r="AS4" i="32"/>
  <c r="AS71" i="32" s="1"/>
  <c r="AH56" i="102"/>
  <c r="AQ56" i="102" s="1"/>
  <c r="Y66" i="88"/>
  <c r="X66" i="88"/>
  <c r="Y55" i="98"/>
  <c r="X55" i="98"/>
  <c r="AS27" i="97"/>
  <c r="AL27" i="97"/>
  <c r="AU27" i="97" s="1"/>
  <c r="AS45" i="97"/>
  <c r="AL45" i="97"/>
  <c r="AU45" i="97" s="1"/>
  <c r="AS63" i="97"/>
  <c r="AL63" i="97"/>
  <c r="AU63" i="97" s="1"/>
  <c r="AH63" i="51"/>
  <c r="AQ63" i="51" s="1"/>
  <c r="AR60" i="99"/>
  <c r="AR68" i="47"/>
  <c r="AS16" i="97"/>
  <c r="AL16" i="97"/>
  <c r="AU16" i="97" s="1"/>
  <c r="AS52" i="97"/>
  <c r="AL52" i="97"/>
  <c r="AU52" i="97" s="1"/>
  <c r="Z60" i="10"/>
  <c r="X60" i="83"/>
  <c r="AH61" i="91"/>
  <c r="AQ61" i="91" s="1"/>
  <c r="AS59" i="97"/>
  <c r="AL59" i="97"/>
  <c r="AU59" i="97" s="1"/>
  <c r="AH59" i="50"/>
  <c r="AQ59" i="50" s="1"/>
  <c r="AS65" i="97"/>
  <c r="AL65" i="97"/>
  <c r="AU65" i="97" s="1"/>
  <c r="Y63" i="95"/>
  <c r="X63" i="95"/>
  <c r="AH61" i="18"/>
  <c r="AQ61" i="18" s="1"/>
  <c r="AS8" i="97"/>
  <c r="AL8" i="97"/>
  <c r="AU8" i="97" s="1"/>
  <c r="AS43" i="97"/>
  <c r="AL43" i="97"/>
  <c r="AU43" i="97" s="1"/>
  <c r="AS61" i="97"/>
  <c r="AL61" i="97"/>
  <c r="AU61" i="97" s="1"/>
  <c r="AX66" i="52"/>
  <c r="S66" i="52" s="1"/>
  <c r="AC66" i="52" s="1"/>
  <c r="AB67" i="52" s="1"/>
  <c r="AX58" i="52"/>
  <c r="S58" i="52" s="1"/>
  <c r="AC58" i="52" s="1"/>
  <c r="AB59" i="52" s="1"/>
  <c r="AX52" i="52"/>
  <c r="S52" i="52" s="1"/>
  <c r="AC52" i="52" s="1"/>
  <c r="AB53" i="52" s="1"/>
  <c r="AX46" i="52"/>
  <c r="S46" i="52" s="1"/>
  <c r="AC46" i="52" s="1"/>
  <c r="AB47" i="52" s="1"/>
  <c r="AX40" i="52"/>
  <c r="S40" i="52" s="1"/>
  <c r="AC40" i="52" s="1"/>
  <c r="AB41" i="52" s="1"/>
  <c r="AX34" i="52"/>
  <c r="S34" i="52" s="1"/>
  <c r="AC34" i="52" s="1"/>
  <c r="AB35" i="52" s="1"/>
  <c r="AX28" i="52"/>
  <c r="S28" i="52" s="1"/>
  <c r="AC28" i="52" s="1"/>
  <c r="AB29" i="52" s="1"/>
  <c r="AX22" i="52"/>
  <c r="S22" i="52" s="1"/>
  <c r="AC22" i="52" s="1"/>
  <c r="AB23" i="52" s="1"/>
  <c r="AX16" i="52"/>
  <c r="S16" i="52" s="1"/>
  <c r="AC16" i="52" s="1"/>
  <c r="AB17" i="52" s="1"/>
  <c r="AX10" i="52"/>
  <c r="S10" i="52" s="1"/>
  <c r="AC10" i="52" s="1"/>
  <c r="AB11" i="52" s="1"/>
  <c r="AX5" i="52"/>
  <c r="S5" i="52" s="1"/>
  <c r="AC5" i="52" s="1"/>
  <c r="AB6" i="52" s="1"/>
  <c r="AK69" i="86"/>
  <c r="AT69" i="86" s="1"/>
  <c r="AJ69" i="86"/>
  <c r="AS69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K21" i="86"/>
  <c r="AT21" i="86" s="1"/>
  <c r="AJ21" i="86"/>
  <c r="AJ15" i="86"/>
  <c r="AK15" i="86"/>
  <c r="AT15" i="86" s="1"/>
  <c r="AX7" i="86"/>
  <c r="S7" i="86" s="1"/>
  <c r="AC7" i="86" s="1"/>
  <c r="AB8" i="86" s="1"/>
  <c r="Y64" i="41"/>
  <c r="X64" i="41"/>
  <c r="Y65" i="53"/>
  <c r="X65" i="53"/>
  <c r="Z65" i="53" s="1"/>
  <c r="AX63" i="47" l="1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1" i="47"/>
  <c r="S21" i="47" s="1"/>
  <c r="AC21" i="47" s="1"/>
  <c r="AB22" i="47" s="1"/>
  <c r="AX10" i="47"/>
  <c r="S10" i="47" s="1"/>
  <c r="AC10" i="47" s="1"/>
  <c r="AB11" i="47" s="1"/>
  <c r="AX4" i="47"/>
  <c r="S4" i="47" s="1"/>
  <c r="AC4" i="47" s="1"/>
  <c r="AB5" i="47" s="1"/>
  <c r="AJ64" i="52"/>
  <c r="AX65" i="47"/>
  <c r="S65" i="47" s="1"/>
  <c r="AC65" i="47" s="1"/>
  <c r="AB66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X18" i="47"/>
  <c r="S18" i="47" s="1"/>
  <c r="AC18" i="47" s="1"/>
  <c r="AB19" i="47" s="1"/>
  <c r="AX9" i="47"/>
  <c r="S9" i="47" s="1"/>
  <c r="AC9" i="47" s="1"/>
  <c r="AB10" i="47" s="1"/>
  <c r="AX25" i="47"/>
  <c r="S25" i="47" s="1"/>
  <c r="AC25" i="47" s="1"/>
  <c r="AB26" i="47" s="1"/>
  <c r="AX17" i="47"/>
  <c r="S17" i="47" s="1"/>
  <c r="AC17" i="47" s="1"/>
  <c r="AB18" i="47" s="1"/>
  <c r="AX8" i="47"/>
  <c r="S8" i="47" s="1"/>
  <c r="AC8" i="47" s="1"/>
  <c r="AB9" i="47" s="1"/>
  <c r="AL19" i="97"/>
  <c r="AU19" i="97" s="1"/>
  <c r="AX68" i="47"/>
  <c r="S68" i="47" s="1"/>
  <c r="AC68" i="47" s="1"/>
  <c r="AB69" i="47" s="1"/>
  <c r="AX60" i="47"/>
  <c r="S60" i="47" s="1"/>
  <c r="AC60" i="47" s="1"/>
  <c r="AB61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6" i="47"/>
  <c r="S16" i="47" s="1"/>
  <c r="AC16" i="47" s="1"/>
  <c r="AB17" i="47" s="1"/>
  <c r="AX3" i="47"/>
  <c r="S3" i="47" s="1"/>
  <c r="AC3" i="47" s="1"/>
  <c r="Z55" i="98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J16" i="52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G55" i="98"/>
  <c r="AP55" i="98" s="1"/>
  <c r="AF55" i="98"/>
  <c r="AO55" i="98" s="1"/>
  <c r="W56" i="98"/>
  <c r="AE55" i="98"/>
  <c r="AK67" i="52"/>
  <c r="AT67" i="52" s="1"/>
  <c r="AJ67" i="52"/>
  <c r="AH63" i="95"/>
  <c r="AQ63" i="95" s="1"/>
  <c r="AG59" i="35"/>
  <c r="AP59" i="35" s="1"/>
  <c r="AE59" i="35"/>
  <c r="W60" i="35"/>
  <c r="AF59" i="35"/>
  <c r="AO59" i="35" s="1"/>
  <c r="AX69" i="47"/>
  <c r="S69" i="47" s="1"/>
  <c r="AC69" i="47" s="1"/>
  <c r="AG69" i="47"/>
  <c r="AP69" i="47" s="1"/>
  <c r="AP71" i="47" s="1"/>
  <c r="AF69" i="47"/>
  <c r="AO69" i="47" s="1"/>
  <c r="AO71" i="47" s="1"/>
  <c r="AE69" i="47"/>
  <c r="AS16" i="52"/>
  <c r="AL16" i="52"/>
  <c r="AU16" i="52" s="1"/>
  <c r="AS63" i="86"/>
  <c r="AL63" i="86"/>
  <c r="AU63" i="86" s="1"/>
  <c r="AJ53" i="52"/>
  <c r="AK53" i="52"/>
  <c r="AT53" i="52" s="1"/>
  <c r="AH65" i="53"/>
  <c r="AQ65" i="53" s="1"/>
  <c r="AJ8" i="86"/>
  <c r="AK8" i="86"/>
  <c r="AT8" i="86" s="1"/>
  <c r="AS27" i="86"/>
  <c r="AL27" i="86"/>
  <c r="AU27" i="86" s="1"/>
  <c r="AS45" i="86"/>
  <c r="AL45" i="86"/>
  <c r="AU45" i="86" s="1"/>
  <c r="AJ23" i="52"/>
  <c r="AK23" i="52"/>
  <c r="AT23" i="52" s="1"/>
  <c r="AK59" i="52"/>
  <c r="AT59" i="52" s="1"/>
  <c r="AJ59" i="52"/>
  <c r="AH60" i="83"/>
  <c r="AQ60" i="83" s="1"/>
  <c r="AH59" i="35"/>
  <c r="AQ59" i="35" s="1"/>
  <c r="AR60" i="85"/>
  <c r="Y62" i="91"/>
  <c r="X62" i="91"/>
  <c r="AS28" i="86"/>
  <c r="AL28" i="86"/>
  <c r="AU28" i="86" s="1"/>
  <c r="AJ36" i="52"/>
  <c r="AK36" i="52"/>
  <c r="AT36" i="52" s="1"/>
  <c r="AI55" i="90"/>
  <c r="AN55" i="90"/>
  <c r="Y68" i="96"/>
  <c r="X68" i="96"/>
  <c r="AJ64" i="47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K16" i="47"/>
  <c r="AT16" i="47" s="1"/>
  <c r="AJ16" i="47"/>
  <c r="AK9" i="47"/>
  <c r="AT9" i="47" s="1"/>
  <c r="AJ9" i="47"/>
  <c r="AK5" i="47"/>
  <c r="AT5" i="47" s="1"/>
  <c r="AJ5" i="47"/>
  <c r="AR69" i="52"/>
  <c r="AR71" i="52" s="1"/>
  <c r="AS10" i="86"/>
  <c r="AL10" i="86"/>
  <c r="AU10" i="86" s="1"/>
  <c r="AS68" i="86"/>
  <c r="AL68" i="86"/>
  <c r="AU68" i="86" s="1"/>
  <c r="AK37" i="52"/>
  <c r="AT37" i="52" s="1"/>
  <c r="AJ37" i="52"/>
  <c r="AR68" i="100"/>
  <c r="AJ14" i="52"/>
  <c r="AK14" i="52"/>
  <c r="AT14" i="52" s="1"/>
  <c r="AK50" i="52"/>
  <c r="AT50" i="52" s="1"/>
  <c r="AJ50" i="52"/>
  <c r="X66" i="92"/>
  <c r="Z66" i="92" s="1"/>
  <c r="Y66" i="92"/>
  <c r="AK4" i="97"/>
  <c r="AT4" i="97" s="1"/>
  <c r="AT71" i="97" s="1"/>
  <c r="AJ4" i="97"/>
  <c r="AR67" i="15"/>
  <c r="AS25" i="86"/>
  <c r="AL25" i="86"/>
  <c r="AU25" i="86" s="1"/>
  <c r="AS61" i="86"/>
  <c r="AL61" i="86"/>
  <c r="AU61" i="86" s="1"/>
  <c r="AK27" i="52"/>
  <c r="AT27" i="52" s="1"/>
  <c r="AJ27" i="52"/>
  <c r="AK63" i="52"/>
  <c r="AT63" i="52" s="1"/>
  <c r="AJ63" i="52"/>
  <c r="AR58" i="42"/>
  <c r="AS13" i="86"/>
  <c r="AL13" i="86"/>
  <c r="AU13" i="86" s="1"/>
  <c r="AS50" i="86"/>
  <c r="AL50" i="86"/>
  <c r="AU50" i="86" s="1"/>
  <c r="AI64" i="45"/>
  <c r="AN64" i="45"/>
  <c r="AK29" i="52"/>
  <c r="AT29" i="52" s="1"/>
  <c r="AJ29" i="52"/>
  <c r="AG60" i="83"/>
  <c r="AP60" i="83" s="1"/>
  <c r="W61" i="83"/>
  <c r="AF60" i="83"/>
  <c r="AO60" i="83" s="1"/>
  <c r="AE60" i="83"/>
  <c r="AJ42" i="52"/>
  <c r="AK42" i="52"/>
  <c r="AT42" i="52" s="1"/>
  <c r="AK63" i="47"/>
  <c r="AT63" i="47" s="1"/>
  <c r="AJ63" i="47"/>
  <c r="AK51" i="47"/>
  <c r="AT51" i="47" s="1"/>
  <c r="AJ51" i="47"/>
  <c r="AJ39" i="47"/>
  <c r="AK39" i="47"/>
  <c r="AT39" i="47" s="1"/>
  <c r="AK33" i="47"/>
  <c r="AT33" i="47" s="1"/>
  <c r="AJ33" i="47"/>
  <c r="AJ15" i="47"/>
  <c r="AK15" i="47"/>
  <c r="AT15" i="47" s="1"/>
  <c r="AJ52" i="52"/>
  <c r="AI59" i="50"/>
  <c r="AN59" i="50"/>
  <c r="AS35" i="86"/>
  <c r="AL35" i="86"/>
  <c r="AU35" i="86" s="1"/>
  <c r="AK7" i="52"/>
  <c r="AT7" i="52" s="1"/>
  <c r="AJ7" i="52"/>
  <c r="AJ43" i="52"/>
  <c r="AK43" i="52"/>
  <c r="AT43" i="52" s="1"/>
  <c r="AH68" i="101"/>
  <c r="AQ68" i="101" s="1"/>
  <c r="AR65" i="13"/>
  <c r="AS14" i="86"/>
  <c r="AL14" i="86"/>
  <c r="AU14" i="86" s="1"/>
  <c r="AL24" i="86"/>
  <c r="AU24" i="86" s="1"/>
  <c r="AS24" i="86"/>
  <c r="AS42" i="86"/>
  <c r="AL42" i="86"/>
  <c r="AU42" i="86" s="1"/>
  <c r="AS60" i="86"/>
  <c r="AL60" i="86"/>
  <c r="AU60" i="86" s="1"/>
  <c r="AK20" i="52"/>
  <c r="AT20" i="52" s="1"/>
  <c r="AJ20" i="52"/>
  <c r="AK56" i="52"/>
  <c r="AT56" i="52" s="1"/>
  <c r="AJ56" i="52"/>
  <c r="AI65" i="92"/>
  <c r="AN65" i="92"/>
  <c r="AR59" i="83"/>
  <c r="AL3" i="97"/>
  <c r="AU3" i="97" s="1"/>
  <c r="AS3" i="97"/>
  <c r="AI62" i="16"/>
  <c r="AN62" i="16"/>
  <c r="AS20" i="86"/>
  <c r="AL20" i="86"/>
  <c r="AU20" i="86" s="1"/>
  <c r="AL56" i="86"/>
  <c r="AU56" i="86" s="1"/>
  <c r="AS56" i="86"/>
  <c r="AJ34" i="52"/>
  <c r="AI56" i="102"/>
  <c r="AN56" i="102"/>
  <c r="AS65" i="86"/>
  <c r="AL65" i="86"/>
  <c r="AU65" i="86" s="1"/>
  <c r="AK33" i="52"/>
  <c r="AT33" i="52" s="1"/>
  <c r="AJ33" i="52"/>
  <c r="AJ69" i="52"/>
  <c r="AS69" i="52" s="1"/>
  <c r="AK69" i="52"/>
  <c r="AT69" i="52" s="1"/>
  <c r="AJ40" i="52"/>
  <c r="AI58" i="55"/>
  <c r="AN58" i="55"/>
  <c r="Y58" i="82"/>
  <c r="X58" i="82"/>
  <c r="AI67" i="44"/>
  <c r="AN67" i="44"/>
  <c r="AB4" i="52"/>
  <c r="AJ3" i="52"/>
  <c r="AH68" i="54"/>
  <c r="AQ68" i="54" s="1"/>
  <c r="AK66" i="47"/>
  <c r="AT66" i="47" s="1"/>
  <c r="AJ66" i="47"/>
  <c r="AK27" i="47"/>
  <c r="AT27" i="47" s="1"/>
  <c r="AJ27" i="47"/>
  <c r="AH66" i="88"/>
  <c r="AQ66" i="88" s="1"/>
  <c r="AE65" i="20"/>
  <c r="W66" i="20"/>
  <c r="AF65" i="20"/>
  <c r="AO65" i="20" s="1"/>
  <c r="AG65" i="20"/>
  <c r="AP65" i="20" s="1"/>
  <c r="AS34" i="86"/>
  <c r="AL34" i="86"/>
  <c r="AU34" i="86" s="1"/>
  <c r="AJ12" i="52"/>
  <c r="AK12" i="52"/>
  <c r="AT12" i="52" s="1"/>
  <c r="AJ48" i="52"/>
  <c r="AK48" i="52"/>
  <c r="AT48" i="52" s="1"/>
  <c r="AH59" i="42"/>
  <c r="AQ59" i="42" s="1"/>
  <c r="Z68" i="54"/>
  <c r="AR58" i="35"/>
  <c r="AK65" i="47"/>
  <c r="AT65" i="47" s="1"/>
  <c r="AJ65" i="47"/>
  <c r="AJ62" i="47"/>
  <c r="AK62" i="47"/>
  <c r="AT62" i="47" s="1"/>
  <c r="AJ56" i="47"/>
  <c r="AK56" i="47"/>
  <c r="AT56" i="47" s="1"/>
  <c r="AJ50" i="47"/>
  <c r="AK50" i="47"/>
  <c r="AT50" i="47" s="1"/>
  <c r="AJ44" i="47"/>
  <c r="AK44" i="47"/>
  <c r="AT44" i="47" s="1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J14" i="47"/>
  <c r="AK7" i="47"/>
  <c r="AT7" i="47" s="1"/>
  <c r="AJ7" i="47"/>
  <c r="AS17" i="86"/>
  <c r="AL17" i="86"/>
  <c r="AU17" i="86" s="1"/>
  <c r="AS53" i="86"/>
  <c r="AL53" i="86"/>
  <c r="AU53" i="86" s="1"/>
  <c r="AJ13" i="52"/>
  <c r="AK13" i="52"/>
  <c r="AT13" i="52" s="1"/>
  <c r="AJ49" i="52"/>
  <c r="AK49" i="52"/>
  <c r="AT49" i="52" s="1"/>
  <c r="AR62" i="95"/>
  <c r="AI57" i="48"/>
  <c r="AN57" i="48"/>
  <c r="Z68" i="101"/>
  <c r="AJ26" i="52"/>
  <c r="AK26" i="52"/>
  <c r="AT26" i="52" s="1"/>
  <c r="AJ62" i="52"/>
  <c r="AK62" i="52"/>
  <c r="AT62" i="52" s="1"/>
  <c r="Y63" i="16"/>
  <c r="X63" i="16"/>
  <c r="AS12" i="86"/>
  <c r="AL12" i="86"/>
  <c r="AU12" i="86" s="1"/>
  <c r="AS31" i="86"/>
  <c r="AL31" i="86"/>
  <c r="AU31" i="86" s="1"/>
  <c r="AS49" i="86"/>
  <c r="AL49" i="86"/>
  <c r="AU49" i="86" s="1"/>
  <c r="AK39" i="52"/>
  <c r="AT39" i="52" s="1"/>
  <c r="AJ39" i="52"/>
  <c r="AH69" i="100"/>
  <c r="AQ69" i="100" s="1"/>
  <c r="AS26" i="86"/>
  <c r="AL26" i="86"/>
  <c r="AU26" i="86" s="1"/>
  <c r="Y64" i="51"/>
  <c r="X64" i="51"/>
  <c r="Z64" i="51" s="1"/>
  <c r="AI63" i="11"/>
  <c r="AN63" i="11"/>
  <c r="AG65" i="53"/>
  <c r="AP65" i="53" s="1"/>
  <c r="AE65" i="53"/>
  <c r="W66" i="53"/>
  <c r="AF65" i="53"/>
  <c r="AO65" i="53" s="1"/>
  <c r="AK8" i="47"/>
  <c r="AT8" i="47" s="1"/>
  <c r="AJ8" i="47"/>
  <c r="AS15" i="86"/>
  <c r="AL15" i="86"/>
  <c r="AU15" i="86" s="1"/>
  <c r="AS51" i="86"/>
  <c r="AL51" i="86"/>
  <c r="AU51" i="86" s="1"/>
  <c r="AK6" i="52"/>
  <c r="AT6" i="52" s="1"/>
  <c r="AJ6" i="52"/>
  <c r="W61" i="10"/>
  <c r="AG60" i="10"/>
  <c r="AP60" i="10" s="1"/>
  <c r="AF60" i="10"/>
  <c r="AO60" i="10" s="1"/>
  <c r="AE60" i="10"/>
  <c r="Z66" i="88"/>
  <c r="AH66" i="13"/>
  <c r="AQ66" i="13" s="1"/>
  <c r="AI61" i="43"/>
  <c r="AN61" i="43"/>
  <c r="AJ46" i="52"/>
  <c r="AR63" i="41"/>
  <c r="AS22" i="86"/>
  <c r="AL22" i="86"/>
  <c r="AU22" i="86" s="1"/>
  <c r="AS40" i="86"/>
  <c r="AL40" i="86"/>
  <c r="AU40" i="86" s="1"/>
  <c r="AS58" i="86"/>
  <c r="AL58" i="86"/>
  <c r="AU58" i="86" s="1"/>
  <c r="AJ18" i="52"/>
  <c r="AK18" i="52"/>
  <c r="AT18" i="52" s="1"/>
  <c r="AJ54" i="52"/>
  <c r="AK54" i="52"/>
  <c r="AT54" i="52" s="1"/>
  <c r="Z59" i="42"/>
  <c r="AG60" i="103"/>
  <c r="AP60" i="103" s="1"/>
  <c r="AF60" i="103"/>
  <c r="AO60" i="103" s="1"/>
  <c r="W61" i="103"/>
  <c r="AE60" i="103"/>
  <c r="AI67" i="96"/>
  <c r="AP67" i="96"/>
  <c r="AK69" i="47"/>
  <c r="AT69" i="47" s="1"/>
  <c r="AJ69" i="47"/>
  <c r="AS69" i="47" s="1"/>
  <c r="AK61" i="47"/>
  <c r="AT61" i="47" s="1"/>
  <c r="AJ61" i="47"/>
  <c r="AK55" i="47"/>
  <c r="AT55" i="47" s="1"/>
  <c r="AJ55" i="47"/>
  <c r="AJ49" i="47"/>
  <c r="AK49" i="47"/>
  <c r="AT49" i="47" s="1"/>
  <c r="AJ43" i="47"/>
  <c r="AK43" i="47"/>
  <c r="AT43" i="47" s="1"/>
  <c r="AJ37" i="47"/>
  <c r="AK37" i="47"/>
  <c r="AT37" i="47" s="1"/>
  <c r="AK31" i="47"/>
  <c r="AT31" i="47" s="1"/>
  <c r="AJ31" i="47"/>
  <c r="AK25" i="47"/>
  <c r="AT25" i="47" s="1"/>
  <c r="AJ25" i="47"/>
  <c r="AK19" i="47"/>
  <c r="AT19" i="47" s="1"/>
  <c r="AJ19" i="47"/>
  <c r="AJ12" i="47"/>
  <c r="AK12" i="47"/>
  <c r="AT12" i="47" s="1"/>
  <c r="AJ3" i="47"/>
  <c r="AB4" i="47"/>
  <c r="AJ7" i="86"/>
  <c r="Y60" i="50"/>
  <c r="X60" i="50"/>
  <c r="AL59" i="86"/>
  <c r="AU59" i="86" s="1"/>
  <c r="AS59" i="86"/>
  <c r="AK19" i="52"/>
  <c r="AT19" i="52" s="1"/>
  <c r="AJ19" i="52"/>
  <c r="AK55" i="52"/>
  <c r="AT55" i="52" s="1"/>
  <c r="AJ55" i="52"/>
  <c r="AH68" i="15"/>
  <c r="AQ68" i="15" s="1"/>
  <c r="AJ5" i="52"/>
  <c r="AJ32" i="52"/>
  <c r="AK32" i="52"/>
  <c r="AT32" i="52" s="1"/>
  <c r="AJ65" i="52"/>
  <c r="AK65" i="52"/>
  <c r="AT65" i="52" s="1"/>
  <c r="AR69" i="86"/>
  <c r="AR71" i="86" s="1"/>
  <c r="AL69" i="86"/>
  <c r="AU69" i="86" s="1"/>
  <c r="AS66" i="86"/>
  <c r="AL66" i="86"/>
  <c r="AU66" i="86" s="1"/>
  <c r="AS19" i="86"/>
  <c r="AL19" i="86"/>
  <c r="AU19" i="86" s="1"/>
  <c r="AS37" i="86"/>
  <c r="AL37" i="86"/>
  <c r="AU37" i="86" s="1"/>
  <c r="AK9" i="52"/>
  <c r="AT9" i="52" s="1"/>
  <c r="AJ9" i="52"/>
  <c r="AK45" i="52"/>
  <c r="AT45" i="52" s="1"/>
  <c r="AJ45" i="52"/>
  <c r="Z69" i="100"/>
  <c r="AS62" i="86"/>
  <c r="AL62" i="86"/>
  <c r="AU62" i="86" s="1"/>
  <c r="AI61" i="18"/>
  <c r="AN61" i="18"/>
  <c r="Y59" i="87"/>
  <c r="X59" i="87"/>
  <c r="Y59" i="55"/>
  <c r="X59" i="55"/>
  <c r="AI61" i="91"/>
  <c r="AN61" i="91"/>
  <c r="AL16" i="86"/>
  <c r="AU16" i="86" s="1"/>
  <c r="AS16" i="86"/>
  <c r="AS52" i="86"/>
  <c r="AL52" i="86"/>
  <c r="AU52" i="86" s="1"/>
  <c r="AF61" i="99"/>
  <c r="AO61" i="99" s="1"/>
  <c r="AE61" i="99"/>
  <c r="AG61" i="99"/>
  <c r="AP61" i="99" s="1"/>
  <c r="W62" i="99"/>
  <c r="AE66" i="84"/>
  <c r="W67" i="84"/>
  <c r="AG66" i="84"/>
  <c r="AP66" i="84" s="1"/>
  <c r="AF66" i="84"/>
  <c r="AO66" i="84" s="1"/>
  <c r="AK57" i="47"/>
  <c r="AT57" i="47" s="1"/>
  <c r="AJ57" i="47"/>
  <c r="AK45" i="47"/>
  <c r="AT45" i="47" s="1"/>
  <c r="AJ45" i="47"/>
  <c r="AK21" i="47"/>
  <c r="AT21" i="47" s="1"/>
  <c r="AJ21" i="47"/>
  <c r="AS33" i="86"/>
  <c r="AL33" i="86"/>
  <c r="AU33" i="86" s="1"/>
  <c r="AK35" i="52"/>
  <c r="AT35" i="52" s="1"/>
  <c r="AJ35" i="52"/>
  <c r="Z63" i="95"/>
  <c r="AH64" i="41"/>
  <c r="AQ64" i="41" s="1"/>
  <c r="AS21" i="86"/>
  <c r="AL21" i="86"/>
  <c r="AU21" i="86" s="1"/>
  <c r="AK41" i="52"/>
  <c r="AT41" i="52" s="1"/>
  <c r="AJ41" i="52"/>
  <c r="Z64" i="41"/>
  <c r="AS39" i="86"/>
  <c r="AL39" i="86"/>
  <c r="AU39" i="86" s="1"/>
  <c r="AS57" i="86"/>
  <c r="AL57" i="86"/>
  <c r="AU57" i="86" s="1"/>
  <c r="AJ11" i="52"/>
  <c r="AK11" i="52"/>
  <c r="AT11" i="52" s="1"/>
  <c r="AJ47" i="52"/>
  <c r="AK47" i="52"/>
  <c r="AT47" i="52" s="1"/>
  <c r="Z66" i="13"/>
  <c r="AR54" i="98"/>
  <c r="AJ3" i="86"/>
  <c r="AB4" i="86"/>
  <c r="AK24" i="52"/>
  <c r="AT24" i="52" s="1"/>
  <c r="AJ24" i="52"/>
  <c r="AK60" i="52"/>
  <c r="AT60" i="52" s="1"/>
  <c r="AJ60" i="52"/>
  <c r="Y67" i="104"/>
  <c r="X67" i="104"/>
  <c r="AK67" i="47"/>
  <c r="AT67" i="47" s="1"/>
  <c r="AJ67" i="47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K13" i="47"/>
  <c r="AT13" i="47" s="1"/>
  <c r="AJ13" i="47"/>
  <c r="AH69" i="105"/>
  <c r="AQ69" i="105" s="1"/>
  <c r="AQ71" i="105" s="1"/>
  <c r="AZ3" i="105"/>
  <c r="AX12" i="105" s="1"/>
  <c r="S12" i="105" s="1"/>
  <c r="AC12" i="105" s="1"/>
  <c r="AB13" i="105" s="1"/>
  <c r="AX16" i="105"/>
  <c r="S16" i="105" s="1"/>
  <c r="AC16" i="105" s="1"/>
  <c r="AB17" i="105" s="1"/>
  <c r="AX18" i="105"/>
  <c r="S18" i="105" s="1"/>
  <c r="AC18" i="105" s="1"/>
  <c r="AB19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5" i="105"/>
  <c r="S65" i="105" s="1"/>
  <c r="AC65" i="105" s="1"/>
  <c r="AB66" i="105" s="1"/>
  <c r="AX64" i="105"/>
  <c r="S64" i="105" s="1"/>
  <c r="AC64" i="105" s="1"/>
  <c r="AB65" i="105" s="1"/>
  <c r="AX67" i="105"/>
  <c r="S67" i="105" s="1"/>
  <c r="AC67" i="105" s="1"/>
  <c r="AB68" i="105" s="1"/>
  <c r="AX68" i="105"/>
  <c r="S68" i="105" s="1"/>
  <c r="AC68" i="105" s="1"/>
  <c r="AB69" i="105" s="1"/>
  <c r="AX66" i="105"/>
  <c r="S66" i="105" s="1"/>
  <c r="AC66" i="105" s="1"/>
  <c r="AB67" i="105" s="1"/>
  <c r="AS64" i="52"/>
  <c r="AL64" i="52"/>
  <c r="AU64" i="52" s="1"/>
  <c r="AJ6" i="86"/>
  <c r="AK6" i="86"/>
  <c r="AT6" i="86" s="1"/>
  <c r="AS23" i="86"/>
  <c r="AL23" i="86"/>
  <c r="AU23" i="86" s="1"/>
  <c r="AS41" i="86"/>
  <c r="AL41" i="86"/>
  <c r="AU41" i="86" s="1"/>
  <c r="AK25" i="52"/>
  <c r="AT25" i="52" s="1"/>
  <c r="AJ25" i="52"/>
  <c r="AJ61" i="52"/>
  <c r="AK61" i="52"/>
  <c r="AT61" i="52" s="1"/>
  <c r="W64" i="49"/>
  <c r="AE63" i="49"/>
  <c r="AG63" i="49"/>
  <c r="AP63" i="49" s="1"/>
  <c r="AF63" i="49"/>
  <c r="AO63" i="49" s="1"/>
  <c r="AR56" i="94"/>
  <c r="Z68" i="15"/>
  <c r="Y58" i="48"/>
  <c r="X58" i="48"/>
  <c r="AH61" i="85"/>
  <c r="AQ61" i="85" s="1"/>
  <c r="AS11" i="86"/>
  <c r="AL11" i="86"/>
  <c r="AU11" i="86" s="1"/>
  <c r="AS30" i="86"/>
  <c r="AL30" i="86"/>
  <c r="AU30" i="86" s="1"/>
  <c r="AS48" i="86"/>
  <c r="AL48" i="86"/>
  <c r="AU48" i="86" s="1"/>
  <c r="AS67" i="86"/>
  <c r="AL67" i="86"/>
  <c r="AU67" i="86" s="1"/>
  <c r="AJ38" i="52"/>
  <c r="AK38" i="52"/>
  <c r="AT38" i="52" s="1"/>
  <c r="AR68" i="105"/>
  <c r="AS32" i="86"/>
  <c r="AL32" i="86"/>
  <c r="AU32" i="86" s="1"/>
  <c r="AR67" i="54"/>
  <c r="Y57" i="102"/>
  <c r="X57" i="102"/>
  <c r="AS55" i="86"/>
  <c r="AL55" i="86"/>
  <c r="AU55" i="86" s="1"/>
  <c r="AJ15" i="52"/>
  <c r="AK15" i="52"/>
  <c r="AT15" i="52" s="1"/>
  <c r="AK51" i="52"/>
  <c r="AT51" i="52" s="1"/>
  <c r="AJ51" i="52"/>
  <c r="AJ22" i="52"/>
  <c r="AI58" i="87"/>
  <c r="AN58" i="87"/>
  <c r="Y68" i="44"/>
  <c r="X68" i="44"/>
  <c r="Y65" i="45"/>
  <c r="X65" i="45"/>
  <c r="Z65" i="45" s="1"/>
  <c r="Y64" i="11"/>
  <c r="X64" i="11"/>
  <c r="AK17" i="52"/>
  <c r="AT17" i="52" s="1"/>
  <c r="AJ17" i="52"/>
  <c r="AH55" i="98"/>
  <c r="AQ55" i="98" s="1"/>
  <c r="Y62" i="43"/>
  <c r="X62" i="43"/>
  <c r="AR65" i="88"/>
  <c r="AS9" i="86"/>
  <c r="AL9" i="86"/>
  <c r="AU9" i="86" s="1"/>
  <c r="AS46" i="86"/>
  <c r="AL46" i="86"/>
  <c r="AU46" i="86" s="1"/>
  <c r="AS64" i="86"/>
  <c r="AL64" i="86"/>
  <c r="AU64" i="86" s="1"/>
  <c r="AJ30" i="52"/>
  <c r="AK30" i="52"/>
  <c r="AT30" i="52" s="1"/>
  <c r="AJ68" i="52"/>
  <c r="AK68" i="52"/>
  <c r="AT68" i="52" s="1"/>
  <c r="Z57" i="94"/>
  <c r="AH57" i="94"/>
  <c r="AQ57" i="94" s="1"/>
  <c r="AI66" i="104"/>
  <c r="AN66" i="104"/>
  <c r="Y56" i="90"/>
  <c r="X56" i="90"/>
  <c r="AK68" i="47"/>
  <c r="AT68" i="47" s="1"/>
  <c r="AJ68" i="47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J35" i="47"/>
  <c r="AK35" i="47"/>
  <c r="AT35" i="47" s="1"/>
  <c r="AK29" i="47"/>
  <c r="AT29" i="47" s="1"/>
  <c r="AJ29" i="47"/>
  <c r="AJ23" i="47"/>
  <c r="AK23" i="47"/>
  <c r="AT23" i="47" s="1"/>
  <c r="AJ17" i="47"/>
  <c r="AK17" i="47"/>
  <c r="AT17" i="47" s="1"/>
  <c r="AJ10" i="47"/>
  <c r="AK10" i="47"/>
  <c r="AT10" i="47" s="1"/>
  <c r="AK6" i="47"/>
  <c r="AT6" i="47" s="1"/>
  <c r="AJ6" i="47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J28" i="52"/>
  <c r="AR67" i="101"/>
  <c r="AS29" i="86"/>
  <c r="AL29" i="86"/>
  <c r="AU29" i="86" s="1"/>
  <c r="AS47" i="86"/>
  <c r="AL47" i="86"/>
  <c r="AU47" i="86" s="1"/>
  <c r="AJ31" i="52"/>
  <c r="AK31" i="52"/>
  <c r="AT31" i="52" s="1"/>
  <c r="AK66" i="52"/>
  <c r="AT66" i="52" s="1"/>
  <c r="AJ66" i="52"/>
  <c r="AF61" i="85"/>
  <c r="AO61" i="85" s="1"/>
  <c r="AE61" i="85"/>
  <c r="W62" i="85"/>
  <c r="AG61" i="85"/>
  <c r="AP61" i="85" s="1"/>
  <c r="AJ58" i="52"/>
  <c r="AS18" i="86"/>
  <c r="AL18" i="86"/>
  <c r="AU18" i="86" s="1"/>
  <c r="AS36" i="86"/>
  <c r="AL36" i="86"/>
  <c r="AU36" i="86" s="1"/>
  <c r="AS54" i="86"/>
  <c r="AL54" i="86"/>
  <c r="AU54" i="86" s="1"/>
  <c r="AJ8" i="52"/>
  <c r="AK8" i="52"/>
  <c r="AT8" i="52" s="1"/>
  <c r="AJ44" i="52"/>
  <c r="AK44" i="52"/>
  <c r="AT44" i="52" s="1"/>
  <c r="AS44" i="86"/>
  <c r="AL44" i="86"/>
  <c r="AU44" i="86" s="1"/>
  <c r="AJ10" i="52"/>
  <c r="AJ5" i="86"/>
  <c r="AS43" i="86"/>
  <c r="AL43" i="86"/>
  <c r="AU43" i="86" s="1"/>
  <c r="AK21" i="52"/>
  <c r="AT21" i="52" s="1"/>
  <c r="AJ21" i="52"/>
  <c r="AK57" i="52"/>
  <c r="AT57" i="52" s="1"/>
  <c r="AJ57" i="52"/>
  <c r="AS38" i="86"/>
  <c r="AL38" i="86"/>
  <c r="AU38" i="86" s="1"/>
  <c r="Y62" i="18"/>
  <c r="X62" i="18"/>
  <c r="AI63" i="51"/>
  <c r="AN63" i="51"/>
  <c r="AI57" i="82"/>
  <c r="AN57" i="82"/>
  <c r="AX19" i="105" l="1"/>
  <c r="S19" i="105" s="1"/>
  <c r="AC19" i="105" s="1"/>
  <c r="AB20" i="105" s="1"/>
  <c r="AX11" i="105"/>
  <c r="S11" i="105" s="1"/>
  <c r="AC11" i="105" s="1"/>
  <c r="AB12" i="105" s="1"/>
  <c r="Z59" i="55"/>
  <c r="Z63" i="16"/>
  <c r="AX10" i="105"/>
  <c r="S10" i="105" s="1"/>
  <c r="AC10" i="105" s="1"/>
  <c r="AB11" i="105" s="1"/>
  <c r="AX35" i="105"/>
  <c r="S35" i="105" s="1"/>
  <c r="AC35" i="105" s="1"/>
  <c r="AB36" i="105" s="1"/>
  <c r="AX29" i="105"/>
  <c r="S29" i="105" s="1"/>
  <c r="AC29" i="105" s="1"/>
  <c r="AB30" i="105" s="1"/>
  <c r="AX23" i="105"/>
  <c r="S23" i="105" s="1"/>
  <c r="AC23" i="105" s="1"/>
  <c r="AB24" i="105" s="1"/>
  <c r="AX17" i="105"/>
  <c r="S17" i="105" s="1"/>
  <c r="AC17" i="105" s="1"/>
  <c r="AB18" i="105" s="1"/>
  <c r="AX9" i="105"/>
  <c r="S9" i="105" s="1"/>
  <c r="AC9" i="105" s="1"/>
  <c r="AB10" i="105" s="1"/>
  <c r="Z68" i="96"/>
  <c r="Z62" i="18"/>
  <c r="AX15" i="105"/>
  <c r="S15" i="105" s="1"/>
  <c r="AC15" i="105" s="1"/>
  <c r="AB16" i="105" s="1"/>
  <c r="AX4" i="105"/>
  <c r="S4" i="105" s="1"/>
  <c r="AC4" i="105" s="1"/>
  <c r="AB5" i="105" s="1"/>
  <c r="AX13" i="105"/>
  <c r="S13" i="105" s="1"/>
  <c r="AC13" i="105" s="1"/>
  <c r="AB14" i="105" s="1"/>
  <c r="AX5" i="105"/>
  <c r="S5" i="105" s="1"/>
  <c r="AC5" i="105" s="1"/>
  <c r="AB6" i="105" s="1"/>
  <c r="AX8" i="105"/>
  <c r="S8" i="105" s="1"/>
  <c r="AC8" i="105" s="1"/>
  <c r="AB9" i="105" s="1"/>
  <c r="AX6" i="105"/>
  <c r="S6" i="105" s="1"/>
  <c r="AC6" i="105" s="1"/>
  <c r="AB7" i="105" s="1"/>
  <c r="Z62" i="43"/>
  <c r="AX3" i="105"/>
  <c r="S3" i="105" s="1"/>
  <c r="AC3" i="105" s="1"/>
  <c r="Z58" i="82"/>
  <c r="AE58" i="82" s="1"/>
  <c r="AF62" i="43"/>
  <c r="AO62" i="43" s="1"/>
  <c r="AE62" i="43"/>
  <c r="W63" i="43"/>
  <c r="AG62" i="43"/>
  <c r="AP62" i="43" s="1"/>
  <c r="AG58" i="82"/>
  <c r="AP58" i="82" s="1"/>
  <c r="AS21" i="52"/>
  <c r="AL21" i="52"/>
  <c r="AU21" i="52" s="1"/>
  <c r="AS66" i="52"/>
  <c r="AL66" i="52"/>
  <c r="AU66" i="52" s="1"/>
  <c r="AI69" i="105"/>
  <c r="AN69" i="105"/>
  <c r="AN71" i="105" s="1"/>
  <c r="AH56" i="90"/>
  <c r="AQ56" i="90" s="1"/>
  <c r="AS68" i="52"/>
  <c r="AL68" i="52"/>
  <c r="AU68" i="52" s="1"/>
  <c r="AH65" i="45"/>
  <c r="AQ65" i="45" s="1"/>
  <c r="AS15" i="52"/>
  <c r="AL15" i="52"/>
  <c r="AU15" i="52" s="1"/>
  <c r="AF68" i="15"/>
  <c r="AO68" i="15" s="1"/>
  <c r="W69" i="15"/>
  <c r="AE68" i="15"/>
  <c r="AG68" i="15"/>
  <c r="AP68" i="15" s="1"/>
  <c r="AI63" i="49"/>
  <c r="AN63" i="49"/>
  <c r="AJ66" i="105"/>
  <c r="AK66" i="105"/>
  <c r="AT66" i="105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J10" i="105"/>
  <c r="AK10" i="105"/>
  <c r="AT10" i="105" s="1"/>
  <c r="AB4" i="105"/>
  <c r="AJ3" i="105"/>
  <c r="AS24" i="52"/>
  <c r="AL24" i="52"/>
  <c r="AU24" i="52" s="1"/>
  <c r="AE66" i="13"/>
  <c r="W67" i="13"/>
  <c r="AG66" i="13"/>
  <c r="AP66" i="13" s="1"/>
  <c r="AF66" i="13"/>
  <c r="AO66" i="13" s="1"/>
  <c r="AS21" i="47"/>
  <c r="AL21" i="47"/>
  <c r="AU21" i="47" s="1"/>
  <c r="Y62" i="99"/>
  <c r="X62" i="99"/>
  <c r="AS32" i="52"/>
  <c r="AL32" i="52"/>
  <c r="AU32" i="52" s="1"/>
  <c r="AS3" i="47"/>
  <c r="AL3" i="47"/>
  <c r="AU3" i="47" s="1"/>
  <c r="AS43" i="47"/>
  <c r="AL43" i="47"/>
  <c r="AU43" i="47" s="1"/>
  <c r="AI60" i="103"/>
  <c r="AN60" i="103"/>
  <c r="AS54" i="52"/>
  <c r="AL54" i="52"/>
  <c r="AU54" i="52" s="1"/>
  <c r="Y61" i="10"/>
  <c r="X61" i="10"/>
  <c r="AI65" i="53"/>
  <c r="AN65" i="53"/>
  <c r="AS7" i="47"/>
  <c r="AL7" i="47"/>
  <c r="AU7" i="47" s="1"/>
  <c r="AS26" i="47"/>
  <c r="AL26" i="47"/>
  <c r="AU26" i="47" s="1"/>
  <c r="AE68" i="54"/>
  <c r="AG68" i="54"/>
  <c r="AP68" i="54" s="1"/>
  <c r="W69" i="54"/>
  <c r="AF68" i="54"/>
  <c r="AO68" i="54" s="1"/>
  <c r="AS66" i="47"/>
  <c r="AL66" i="47"/>
  <c r="AU66" i="47" s="1"/>
  <c r="AR56" i="102"/>
  <c r="AS51" i="47"/>
  <c r="AL51" i="47"/>
  <c r="AU51" i="47" s="1"/>
  <c r="AS50" i="52"/>
  <c r="AL50" i="52"/>
  <c r="AU50" i="52" s="1"/>
  <c r="AS37" i="52"/>
  <c r="AL37" i="52"/>
  <c r="AU37" i="52" s="1"/>
  <c r="AL69" i="52"/>
  <c r="AU69" i="52" s="1"/>
  <c r="AS16" i="47"/>
  <c r="AL16" i="47"/>
  <c r="AU16" i="47" s="1"/>
  <c r="AH68" i="96"/>
  <c r="AQ68" i="96" s="1"/>
  <c r="AS36" i="52"/>
  <c r="AL36" i="52"/>
  <c r="AU36" i="52" s="1"/>
  <c r="AS59" i="52"/>
  <c r="AL59" i="52"/>
  <c r="AU59" i="52" s="1"/>
  <c r="AH62" i="43"/>
  <c r="AQ62" i="43" s="1"/>
  <c r="AS17" i="52"/>
  <c r="AL17" i="52"/>
  <c r="AU17" i="52" s="1"/>
  <c r="AS38" i="52"/>
  <c r="AL38" i="52"/>
  <c r="AU38" i="52" s="1"/>
  <c r="Y64" i="49"/>
  <c r="X64" i="49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J40" i="105"/>
  <c r="AK40" i="105"/>
  <c r="AT40" i="105" s="1"/>
  <c r="AJ34" i="105"/>
  <c r="AK34" i="105"/>
  <c r="AT34" i="105" s="1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K6" i="105"/>
  <c r="AT6" i="105" s="1"/>
  <c r="AJ6" i="105"/>
  <c r="AS36" i="47"/>
  <c r="AL36" i="47"/>
  <c r="AU36" i="47" s="1"/>
  <c r="AS54" i="47"/>
  <c r="AL54" i="47"/>
  <c r="AU54" i="47" s="1"/>
  <c r="AH67" i="104"/>
  <c r="AQ67" i="104" s="1"/>
  <c r="AE63" i="95"/>
  <c r="AG63" i="95"/>
  <c r="AP63" i="95" s="1"/>
  <c r="AF63" i="95"/>
  <c r="AO63" i="95" s="1"/>
  <c r="W64" i="95"/>
  <c r="AH59" i="87"/>
  <c r="AQ59" i="87" s="1"/>
  <c r="AS5" i="52"/>
  <c r="AL5" i="52"/>
  <c r="AU5" i="52" s="1"/>
  <c r="AS55" i="52"/>
  <c r="AL55" i="52"/>
  <c r="AU55" i="52" s="1"/>
  <c r="AH60" i="50"/>
  <c r="AQ60" i="50" s="1"/>
  <c r="AS31" i="47"/>
  <c r="AL31" i="47"/>
  <c r="AU31" i="47" s="1"/>
  <c r="Y61" i="103"/>
  <c r="X61" i="103"/>
  <c r="AR61" i="43"/>
  <c r="W67" i="88"/>
  <c r="AG66" i="88"/>
  <c r="AP66" i="88" s="1"/>
  <c r="AF66" i="88"/>
  <c r="AO66" i="88" s="1"/>
  <c r="AE66" i="88"/>
  <c r="AS6" i="52"/>
  <c r="AL6" i="52"/>
  <c r="AU6" i="52" s="1"/>
  <c r="AS8" i="47"/>
  <c r="AL8" i="47"/>
  <c r="AU8" i="47" s="1"/>
  <c r="AR57" i="48"/>
  <c r="AS13" i="52"/>
  <c r="AL13" i="52"/>
  <c r="AU13" i="52" s="1"/>
  <c r="AS44" i="47"/>
  <c r="AL44" i="47"/>
  <c r="AU44" i="47" s="1"/>
  <c r="AS62" i="47"/>
  <c r="AL62" i="47"/>
  <c r="AU62" i="47" s="1"/>
  <c r="AS48" i="52"/>
  <c r="AL48" i="52"/>
  <c r="AU48" i="52" s="1"/>
  <c r="AL3" i="52"/>
  <c r="AU3" i="52" s="1"/>
  <c r="AS3" i="52"/>
  <c r="AS33" i="52"/>
  <c r="AL33" i="52"/>
  <c r="AU33" i="52" s="1"/>
  <c r="AS34" i="52"/>
  <c r="AL34" i="52"/>
  <c r="AU34" i="52" s="1"/>
  <c r="AR62" i="16"/>
  <c r="AR65" i="92"/>
  <c r="AS15" i="47"/>
  <c r="AL15" i="47"/>
  <c r="AU15" i="47" s="1"/>
  <c r="AI60" i="83"/>
  <c r="AN60" i="83"/>
  <c r="AL4" i="97"/>
  <c r="AU4" i="97" s="1"/>
  <c r="AU71" i="97" s="1"/>
  <c r="C11" i="97" s="1"/>
  <c r="F41" i="57" s="1"/>
  <c r="AS4" i="97"/>
  <c r="AS71" i="97" s="1"/>
  <c r="AS34" i="47"/>
  <c r="AL34" i="47"/>
  <c r="AU34" i="47" s="1"/>
  <c r="AS52" i="47"/>
  <c r="AL52" i="47"/>
  <c r="AU52" i="47" s="1"/>
  <c r="AF68" i="96"/>
  <c r="AO68" i="96" s="1"/>
  <c r="AE68" i="96"/>
  <c r="W69" i="96"/>
  <c r="AG68" i="96"/>
  <c r="AP68" i="96" s="1"/>
  <c r="AR57" i="82"/>
  <c r="AS17" i="47"/>
  <c r="AL17" i="47"/>
  <c r="AU17" i="47" s="1"/>
  <c r="AS35" i="47"/>
  <c r="AL35" i="47"/>
  <c r="AU35" i="47" s="1"/>
  <c r="AS53" i="47"/>
  <c r="AL53" i="47"/>
  <c r="AU53" i="47" s="1"/>
  <c r="Z56" i="90"/>
  <c r="AE65" i="45"/>
  <c r="AF65" i="45"/>
  <c r="AO65" i="45" s="1"/>
  <c r="W66" i="45"/>
  <c r="AG65" i="45"/>
  <c r="AP65" i="45" s="1"/>
  <c r="AR58" i="87"/>
  <c r="AS44" i="52"/>
  <c r="AL44" i="52"/>
  <c r="AU44" i="52" s="1"/>
  <c r="Y62" i="85"/>
  <c r="X62" i="85"/>
  <c r="AS31" i="52"/>
  <c r="AL31" i="52"/>
  <c r="AU31" i="52" s="1"/>
  <c r="AS6" i="47"/>
  <c r="AL6" i="47"/>
  <c r="AU6" i="47" s="1"/>
  <c r="AS30" i="52"/>
  <c r="AL30" i="52"/>
  <c r="AU30" i="52" s="1"/>
  <c r="AS22" i="52"/>
  <c r="AL22" i="52"/>
  <c r="AU22" i="52" s="1"/>
  <c r="AJ67" i="105"/>
  <c r="AK67" i="105"/>
  <c r="AT67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X14" i="105"/>
  <c r="S14" i="105" s="1"/>
  <c r="AC14" i="105" s="1"/>
  <c r="AB15" i="105" s="1"/>
  <c r="AX7" i="105"/>
  <c r="S7" i="105" s="1"/>
  <c r="AC7" i="105" s="1"/>
  <c r="AB8" i="105" s="1"/>
  <c r="AS18" i="47"/>
  <c r="AL18" i="47"/>
  <c r="AU18" i="47" s="1"/>
  <c r="Z67" i="104"/>
  <c r="AJ4" i="86"/>
  <c r="AK4" i="86"/>
  <c r="AT4" i="86" s="1"/>
  <c r="AT71" i="86" s="1"/>
  <c r="AS47" i="52"/>
  <c r="AL47" i="52"/>
  <c r="AU47" i="52" s="1"/>
  <c r="AS35" i="52"/>
  <c r="AL35" i="52"/>
  <c r="AU35" i="52" s="1"/>
  <c r="AL45" i="47"/>
  <c r="AU45" i="47" s="1"/>
  <c r="AS45" i="47"/>
  <c r="AI61" i="99"/>
  <c r="AN61" i="99"/>
  <c r="Z59" i="87"/>
  <c r="AF69" i="100"/>
  <c r="AO69" i="100" s="1"/>
  <c r="AE69" i="100"/>
  <c r="W70" i="100"/>
  <c r="AG69" i="100"/>
  <c r="AP69" i="100" s="1"/>
  <c r="Z60" i="50"/>
  <c r="AS12" i="47"/>
  <c r="AL12" i="47"/>
  <c r="AU12" i="47" s="1"/>
  <c r="AS49" i="47"/>
  <c r="AL49" i="47"/>
  <c r="AU49" i="47" s="1"/>
  <c r="AS18" i="52"/>
  <c r="AL18" i="52"/>
  <c r="AU18" i="52" s="1"/>
  <c r="AS39" i="52"/>
  <c r="AL39" i="52"/>
  <c r="AU39" i="52" s="1"/>
  <c r="AS62" i="52"/>
  <c r="AL62" i="52"/>
  <c r="AU62" i="52" s="1"/>
  <c r="AS14" i="47"/>
  <c r="AL14" i="47"/>
  <c r="AU14" i="47" s="1"/>
  <c r="AS65" i="47"/>
  <c r="AL65" i="47"/>
  <c r="AU65" i="47" s="1"/>
  <c r="AJ4" i="52"/>
  <c r="AK4" i="52"/>
  <c r="AT4" i="52" s="1"/>
  <c r="AT71" i="52" s="1"/>
  <c r="AS56" i="52"/>
  <c r="AL56" i="52"/>
  <c r="AU56" i="52" s="1"/>
  <c r="AS33" i="47"/>
  <c r="AL33" i="47"/>
  <c r="AU33" i="47" s="1"/>
  <c r="AS63" i="47"/>
  <c r="AL63" i="47"/>
  <c r="AU63" i="47" s="1"/>
  <c r="AR64" i="45"/>
  <c r="AS5" i="47"/>
  <c r="AL5" i="47"/>
  <c r="AU5" i="47" s="1"/>
  <c r="AS22" i="47"/>
  <c r="AL22" i="47"/>
  <c r="AU22" i="47" s="1"/>
  <c r="AS40" i="47"/>
  <c r="AL40" i="47"/>
  <c r="AU40" i="47" s="1"/>
  <c r="AS58" i="47"/>
  <c r="AL58" i="47"/>
  <c r="AU58" i="47" s="1"/>
  <c r="AI55" i="98"/>
  <c r="AN55" i="98"/>
  <c r="AS47" i="47"/>
  <c r="AL47" i="47"/>
  <c r="AU47" i="47" s="1"/>
  <c r="AR63" i="51"/>
  <c r="AS57" i="52"/>
  <c r="AL57" i="52"/>
  <c r="AU57" i="52" s="1"/>
  <c r="AS5" i="86"/>
  <c r="AL5" i="86"/>
  <c r="AU5" i="86" s="1"/>
  <c r="AI61" i="85"/>
  <c r="AN61" i="85"/>
  <c r="AS28" i="52"/>
  <c r="AL28" i="52"/>
  <c r="AU28" i="52" s="1"/>
  <c r="AS23" i="47"/>
  <c r="AL23" i="47"/>
  <c r="AU23" i="47" s="1"/>
  <c r="AS41" i="47"/>
  <c r="AL41" i="47"/>
  <c r="AU41" i="47" s="1"/>
  <c r="AS59" i="47"/>
  <c r="AL59" i="47"/>
  <c r="AU59" i="47" s="1"/>
  <c r="AH64" i="11"/>
  <c r="AQ64" i="11" s="1"/>
  <c r="AH68" i="44"/>
  <c r="AQ68" i="44" s="1"/>
  <c r="AS51" i="52"/>
  <c r="AL51" i="52"/>
  <c r="AU51" i="52" s="1"/>
  <c r="AH57" i="102"/>
  <c r="AQ57" i="102" s="1"/>
  <c r="AH58" i="48"/>
  <c r="AQ58" i="48" s="1"/>
  <c r="AS61" i="52"/>
  <c r="AL61" i="52"/>
  <c r="AU61" i="52" s="1"/>
  <c r="AJ69" i="105"/>
  <c r="AS69" i="105" s="1"/>
  <c r="AK69" i="105"/>
  <c r="AT69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J14" i="105"/>
  <c r="AK14" i="105"/>
  <c r="AT14" i="105" s="1"/>
  <c r="AK7" i="105"/>
  <c r="AT7" i="105" s="1"/>
  <c r="AL13" i="47"/>
  <c r="AU13" i="47" s="1"/>
  <c r="AS13" i="47"/>
  <c r="AL3" i="86"/>
  <c r="AU3" i="86" s="1"/>
  <c r="AS3" i="86"/>
  <c r="W65" i="41"/>
  <c r="AF64" i="41"/>
  <c r="AO64" i="41" s="1"/>
  <c r="AG64" i="41"/>
  <c r="AP64" i="41" s="1"/>
  <c r="AE64" i="41"/>
  <c r="Y67" i="84"/>
  <c r="X67" i="84"/>
  <c r="AR61" i="91"/>
  <c r="AS45" i="52"/>
  <c r="AL45" i="52"/>
  <c r="AU45" i="52" s="1"/>
  <c r="AS19" i="52"/>
  <c r="AL19" i="52"/>
  <c r="AU19" i="52" s="1"/>
  <c r="AS19" i="47"/>
  <c r="AL19" i="47"/>
  <c r="AU19" i="47" s="1"/>
  <c r="AS55" i="47"/>
  <c r="AL55" i="47"/>
  <c r="AU55" i="47" s="1"/>
  <c r="AI60" i="10"/>
  <c r="AN60" i="10"/>
  <c r="AR63" i="11"/>
  <c r="AS32" i="47"/>
  <c r="AL32" i="47"/>
  <c r="AU32" i="47" s="1"/>
  <c r="AS50" i="47"/>
  <c r="AL50" i="47"/>
  <c r="AU50" i="47" s="1"/>
  <c r="AS12" i="52"/>
  <c r="AL12" i="52"/>
  <c r="AU12" i="52" s="1"/>
  <c r="Y66" i="20"/>
  <c r="X66" i="20"/>
  <c r="AR58" i="55"/>
  <c r="Y61" i="83"/>
  <c r="X61" i="83"/>
  <c r="AS63" i="52"/>
  <c r="AL63" i="52"/>
  <c r="AU63" i="52" s="1"/>
  <c r="AF66" i="92"/>
  <c r="AO66" i="92" s="1"/>
  <c r="AG66" i="92"/>
  <c r="AE66" i="92"/>
  <c r="AN66" i="92" s="1"/>
  <c r="W67" i="92"/>
  <c r="AS14" i="52"/>
  <c r="AL14" i="52"/>
  <c r="AU14" i="52" s="1"/>
  <c r="AH62" i="91"/>
  <c r="AQ62" i="91" s="1"/>
  <c r="AS23" i="52"/>
  <c r="AL23" i="52"/>
  <c r="AU23" i="52" s="1"/>
  <c r="AS8" i="86"/>
  <c r="AL8" i="86"/>
  <c r="AU8" i="86" s="1"/>
  <c r="AI69" i="47"/>
  <c r="AN69" i="47"/>
  <c r="AN71" i="47" s="1"/>
  <c r="Y60" i="35"/>
  <c r="X60" i="35"/>
  <c r="Y56" i="98"/>
  <c r="X56" i="98"/>
  <c r="AF62" i="18"/>
  <c r="AO62" i="18" s="1"/>
  <c r="AG62" i="18"/>
  <c r="AP62" i="18" s="1"/>
  <c r="AE62" i="18"/>
  <c r="W63" i="18"/>
  <c r="AS58" i="52"/>
  <c r="AL58" i="52"/>
  <c r="AU58" i="52" s="1"/>
  <c r="AS10" i="47"/>
  <c r="AL10" i="47"/>
  <c r="AU10" i="47" s="1"/>
  <c r="AH62" i="18"/>
  <c r="AQ62" i="18" s="1"/>
  <c r="AS10" i="52"/>
  <c r="AL10" i="52"/>
  <c r="AU10" i="52" s="1"/>
  <c r="AS8" i="52"/>
  <c r="AL8" i="52"/>
  <c r="AU8" i="52" s="1"/>
  <c r="AS29" i="47"/>
  <c r="AL29" i="47"/>
  <c r="AU29" i="47" s="1"/>
  <c r="AS68" i="47"/>
  <c r="AL68" i="47"/>
  <c r="AU68" i="47" s="1"/>
  <c r="AR66" i="104"/>
  <c r="AG57" i="94"/>
  <c r="AP57" i="94" s="1"/>
  <c r="AF57" i="94"/>
  <c r="AO57" i="94" s="1"/>
  <c r="AE57" i="94"/>
  <c r="W58" i="94"/>
  <c r="Z64" i="11"/>
  <c r="Z68" i="44"/>
  <c r="Z57" i="102"/>
  <c r="Z58" i="48"/>
  <c r="AS25" i="52"/>
  <c r="AL25" i="52"/>
  <c r="AU25" i="52" s="1"/>
  <c r="AK68" i="105"/>
  <c r="AT68" i="105" s="1"/>
  <c r="AJ68" i="105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K19" i="105"/>
  <c r="AT19" i="105" s="1"/>
  <c r="AJ19" i="105"/>
  <c r="AK12" i="105"/>
  <c r="AT12" i="105" s="1"/>
  <c r="AJ12" i="105"/>
  <c r="AK13" i="105"/>
  <c r="AT13" i="105" s="1"/>
  <c r="AJ13" i="105"/>
  <c r="AS24" i="47"/>
  <c r="AL24" i="47"/>
  <c r="AU24" i="47" s="1"/>
  <c r="AS42" i="47"/>
  <c r="AL42" i="47"/>
  <c r="AU42" i="47" s="1"/>
  <c r="AS60" i="47"/>
  <c r="AL60" i="47"/>
  <c r="AU60" i="47" s="1"/>
  <c r="AL60" i="52"/>
  <c r="AU60" i="52" s="1"/>
  <c r="AS60" i="52"/>
  <c r="AS11" i="52"/>
  <c r="AL11" i="52"/>
  <c r="AU11" i="52" s="1"/>
  <c r="AS41" i="52"/>
  <c r="AL41" i="52"/>
  <c r="AU41" i="52" s="1"/>
  <c r="AS57" i="47"/>
  <c r="AL57" i="47"/>
  <c r="AU57" i="47" s="1"/>
  <c r="AI66" i="84"/>
  <c r="AN66" i="84"/>
  <c r="AH59" i="55"/>
  <c r="AQ59" i="55" s="1"/>
  <c r="AS65" i="52"/>
  <c r="AL65" i="52"/>
  <c r="AU65" i="52" s="1"/>
  <c r="AS7" i="86"/>
  <c r="AL7" i="86"/>
  <c r="AU7" i="86" s="1"/>
  <c r="AS37" i="47"/>
  <c r="AL37" i="47"/>
  <c r="AU37" i="47" s="1"/>
  <c r="AR67" i="96"/>
  <c r="AG59" i="42"/>
  <c r="AP59" i="42" s="1"/>
  <c r="AE59" i="42"/>
  <c r="W60" i="42"/>
  <c r="AF59" i="42"/>
  <c r="AO59" i="42" s="1"/>
  <c r="AH64" i="51"/>
  <c r="AQ64" i="51" s="1"/>
  <c r="AH63" i="16"/>
  <c r="AQ63" i="16" s="1"/>
  <c r="AS26" i="52"/>
  <c r="AL26" i="52"/>
  <c r="AU26" i="52" s="1"/>
  <c r="AS38" i="47"/>
  <c r="AL38" i="47"/>
  <c r="AU38" i="47" s="1"/>
  <c r="AI65" i="20"/>
  <c r="AN65" i="20"/>
  <c r="AS27" i="47"/>
  <c r="AL27" i="47"/>
  <c r="AU27" i="47" s="1"/>
  <c r="AR67" i="44"/>
  <c r="AS40" i="52"/>
  <c r="AL40" i="52"/>
  <c r="AU40" i="52" s="1"/>
  <c r="AS20" i="52"/>
  <c r="AL20" i="52"/>
  <c r="AU20" i="52" s="1"/>
  <c r="AS43" i="52"/>
  <c r="AL43" i="52"/>
  <c r="AU43" i="52" s="1"/>
  <c r="AR59" i="50"/>
  <c r="AS9" i="47"/>
  <c r="AL9" i="47"/>
  <c r="AU9" i="47" s="1"/>
  <c r="AR55" i="90"/>
  <c r="Z62" i="91"/>
  <c r="AS53" i="52"/>
  <c r="AL53" i="52"/>
  <c r="AU53" i="52" s="1"/>
  <c r="AI59" i="35"/>
  <c r="AN59" i="35"/>
  <c r="AS6" i="86"/>
  <c r="AL6" i="86"/>
  <c r="AU6" i="86" s="1"/>
  <c r="AJ65" i="105"/>
  <c r="AK65" i="105"/>
  <c r="AT65" i="105" s="1"/>
  <c r="AK60" i="105"/>
  <c r="AT60" i="105" s="1"/>
  <c r="AJ60" i="105"/>
  <c r="AJ54" i="105"/>
  <c r="AK54" i="105"/>
  <c r="AT54" i="105" s="1"/>
  <c r="AJ48" i="105"/>
  <c r="AK48" i="105"/>
  <c r="AT48" i="105" s="1"/>
  <c r="AJ42" i="105"/>
  <c r="AK42" i="105"/>
  <c r="AT42" i="105" s="1"/>
  <c r="AK36" i="105"/>
  <c r="AT36" i="105" s="1"/>
  <c r="AJ36" i="105"/>
  <c r="AJ30" i="105"/>
  <c r="AK30" i="105"/>
  <c r="AT30" i="105" s="1"/>
  <c r="AK24" i="105"/>
  <c r="AT24" i="105" s="1"/>
  <c r="AJ24" i="105"/>
  <c r="AJ18" i="105"/>
  <c r="AK18" i="105"/>
  <c r="AT18" i="105" s="1"/>
  <c r="AK11" i="105"/>
  <c r="AT11" i="105" s="1"/>
  <c r="AJ11" i="105"/>
  <c r="AK5" i="105"/>
  <c r="AT5" i="105" s="1"/>
  <c r="AJ5" i="105"/>
  <c r="AS11" i="47"/>
  <c r="AL11" i="47"/>
  <c r="AU11" i="47" s="1"/>
  <c r="AS30" i="47"/>
  <c r="AL30" i="47"/>
  <c r="AU30" i="47" s="1"/>
  <c r="AS48" i="47"/>
  <c r="AL48" i="47"/>
  <c r="AU48" i="47" s="1"/>
  <c r="AS67" i="47"/>
  <c r="AL67" i="47"/>
  <c r="AU67" i="47" s="1"/>
  <c r="W60" i="55"/>
  <c r="AE59" i="55"/>
  <c r="AF59" i="55"/>
  <c r="AO59" i="55" s="1"/>
  <c r="AG59" i="55"/>
  <c r="AP59" i="55" s="1"/>
  <c r="AR61" i="18"/>
  <c r="AS9" i="52"/>
  <c r="AL9" i="52"/>
  <c r="AU9" i="52" s="1"/>
  <c r="AK4" i="47"/>
  <c r="AT4" i="47" s="1"/>
  <c r="AT71" i="47" s="1"/>
  <c r="AJ4" i="47"/>
  <c r="AS25" i="47"/>
  <c r="AL25" i="47"/>
  <c r="AU25" i="47" s="1"/>
  <c r="AS61" i="47"/>
  <c r="AL61" i="47"/>
  <c r="AU61" i="47" s="1"/>
  <c r="AS46" i="52"/>
  <c r="AL46" i="52"/>
  <c r="AU46" i="52" s="1"/>
  <c r="Y66" i="53"/>
  <c r="X66" i="53"/>
  <c r="Z66" i="53" s="1"/>
  <c r="AE64" i="51"/>
  <c r="AF64" i="51"/>
  <c r="AO64" i="51" s="1"/>
  <c r="AG64" i="51"/>
  <c r="AP64" i="51" s="1"/>
  <c r="W65" i="51"/>
  <c r="AG63" i="16"/>
  <c r="AP63" i="16" s="1"/>
  <c r="W64" i="16"/>
  <c r="AF63" i="16"/>
  <c r="AO63" i="16" s="1"/>
  <c r="AE63" i="16"/>
  <c r="AE68" i="101"/>
  <c r="W69" i="101"/>
  <c r="AG68" i="101"/>
  <c r="AP68" i="101" s="1"/>
  <c r="AF68" i="101"/>
  <c r="AO68" i="101" s="1"/>
  <c r="AS49" i="52"/>
  <c r="AL49" i="52"/>
  <c r="AU49" i="52" s="1"/>
  <c r="AS20" i="47"/>
  <c r="AL20" i="47"/>
  <c r="AU20" i="47" s="1"/>
  <c r="AS56" i="47"/>
  <c r="AL56" i="47"/>
  <c r="AU56" i="47" s="1"/>
  <c r="AH58" i="82"/>
  <c r="AQ58" i="82" s="1"/>
  <c r="AS7" i="52"/>
  <c r="AL7" i="52"/>
  <c r="AU7" i="52" s="1"/>
  <c r="AS52" i="52"/>
  <c r="AL52" i="52"/>
  <c r="AU52" i="52" s="1"/>
  <c r="AS39" i="47"/>
  <c r="AL39" i="47"/>
  <c r="AU39" i="47" s="1"/>
  <c r="AS42" i="52"/>
  <c r="AL42" i="52"/>
  <c r="AU42" i="52" s="1"/>
  <c r="AS29" i="52"/>
  <c r="AL29" i="52"/>
  <c r="AU29" i="52" s="1"/>
  <c r="AS27" i="52"/>
  <c r="AL27" i="52"/>
  <c r="AU27" i="52" s="1"/>
  <c r="AH66" i="92"/>
  <c r="AQ66" i="92" s="1"/>
  <c r="AS28" i="47"/>
  <c r="AL28" i="47"/>
  <c r="AU28" i="47" s="1"/>
  <c r="AS46" i="47"/>
  <c r="AL46" i="47"/>
  <c r="AU46" i="47" s="1"/>
  <c r="AS64" i="47"/>
  <c r="AL64" i="47"/>
  <c r="AU64" i="47" s="1"/>
  <c r="AS67" i="52"/>
  <c r="AL67" i="52"/>
  <c r="AU67" i="52" s="1"/>
  <c r="AJ7" i="105" l="1"/>
  <c r="Z56" i="98"/>
  <c r="Z67" i="84"/>
  <c r="AF58" i="82"/>
  <c r="AO58" i="82" s="1"/>
  <c r="Z64" i="49"/>
  <c r="W65" i="49" s="1"/>
  <c r="W59" i="82"/>
  <c r="Z66" i="20"/>
  <c r="Z61" i="10"/>
  <c r="AF61" i="10" s="1"/>
  <c r="AO61" i="10" s="1"/>
  <c r="AG61" i="10"/>
  <c r="AP61" i="10" s="1"/>
  <c r="AG66" i="20"/>
  <c r="AP66" i="20" s="1"/>
  <c r="AF66" i="20"/>
  <c r="AO66" i="20" s="1"/>
  <c r="AE66" i="20"/>
  <c r="W67" i="20"/>
  <c r="AI68" i="101"/>
  <c r="AN68" i="101"/>
  <c r="AS65" i="105"/>
  <c r="AL65" i="105"/>
  <c r="AU65" i="105" s="1"/>
  <c r="AS19" i="105"/>
  <c r="AL19" i="105"/>
  <c r="AU19" i="105" s="1"/>
  <c r="AR61" i="85"/>
  <c r="AS21" i="105"/>
  <c r="AL21" i="105"/>
  <c r="AU21" i="105" s="1"/>
  <c r="AI65" i="45"/>
  <c r="AN65" i="45"/>
  <c r="Y69" i="96"/>
  <c r="X69" i="96"/>
  <c r="AS17" i="105"/>
  <c r="AL17" i="105"/>
  <c r="AU17" i="105" s="1"/>
  <c r="AS35" i="105"/>
  <c r="AL35" i="105"/>
  <c r="AU35" i="105" s="1"/>
  <c r="AS53" i="105"/>
  <c r="AL53" i="105"/>
  <c r="AU53" i="105" s="1"/>
  <c r="AR63" i="49"/>
  <c r="AI59" i="42"/>
  <c r="AN59" i="42"/>
  <c r="AS37" i="105"/>
  <c r="AL37" i="105"/>
  <c r="AU37" i="105" s="1"/>
  <c r="AS55" i="105"/>
  <c r="AL55" i="105"/>
  <c r="AU55" i="105" s="1"/>
  <c r="Y58" i="94"/>
  <c r="X58" i="94"/>
  <c r="Y63" i="18"/>
  <c r="X63" i="18"/>
  <c r="Y67" i="92"/>
  <c r="X67" i="92"/>
  <c r="AH61" i="83"/>
  <c r="AQ61" i="83" s="1"/>
  <c r="AL32" i="105"/>
  <c r="AU32" i="105" s="1"/>
  <c r="AS32" i="105"/>
  <c r="AE60" i="50"/>
  <c r="W61" i="50"/>
  <c r="AG60" i="50"/>
  <c r="AP60" i="50" s="1"/>
  <c r="AF60" i="50"/>
  <c r="AO60" i="50" s="1"/>
  <c r="AG59" i="87"/>
  <c r="AP59" i="87" s="1"/>
  <c r="AF59" i="87"/>
  <c r="AO59" i="87" s="1"/>
  <c r="AE59" i="87"/>
  <c r="W60" i="87"/>
  <c r="AS27" i="105"/>
  <c r="AL27" i="105"/>
  <c r="AU27" i="105" s="1"/>
  <c r="AS63" i="105"/>
  <c r="AL63" i="105"/>
  <c r="AU63" i="105" s="1"/>
  <c r="AH62" i="85"/>
  <c r="AQ62" i="85" s="1"/>
  <c r="W57" i="90"/>
  <c r="AG56" i="90"/>
  <c r="AP56" i="90" s="1"/>
  <c r="AF56" i="90"/>
  <c r="AO56" i="90" s="1"/>
  <c r="AE56" i="90"/>
  <c r="AI68" i="96"/>
  <c r="AN68" i="96"/>
  <c r="AI63" i="95"/>
  <c r="AN63" i="95"/>
  <c r="AS46" i="105"/>
  <c r="AL46" i="105"/>
  <c r="AU46" i="105" s="1"/>
  <c r="AS64" i="105"/>
  <c r="AL64" i="105"/>
  <c r="AU64" i="105" s="1"/>
  <c r="AH62" i="99"/>
  <c r="AQ62" i="99" s="1"/>
  <c r="AL3" i="105"/>
  <c r="AU3" i="105" s="1"/>
  <c r="AS3" i="105"/>
  <c r="AS23" i="105"/>
  <c r="AL23" i="105"/>
  <c r="AU23" i="105" s="1"/>
  <c r="AS41" i="105"/>
  <c r="AL41" i="105"/>
  <c r="AU41" i="105" s="1"/>
  <c r="AS48" i="105"/>
  <c r="AL48" i="105"/>
  <c r="AU48" i="105" s="1"/>
  <c r="Y60" i="42"/>
  <c r="Z60" i="42"/>
  <c r="X60" i="42"/>
  <c r="W68" i="84"/>
  <c r="AG67" i="84"/>
  <c r="AP67" i="84" s="1"/>
  <c r="AE67" i="84"/>
  <c r="AF67" i="84"/>
  <c r="AO67" i="84" s="1"/>
  <c r="Y65" i="41"/>
  <c r="Z65" i="41" s="1"/>
  <c r="X65" i="41"/>
  <c r="AF67" i="104"/>
  <c r="AO67" i="104" s="1"/>
  <c r="W68" i="104"/>
  <c r="AG67" i="104"/>
  <c r="AP67" i="104" s="1"/>
  <c r="AE67" i="104"/>
  <c r="AS40" i="105"/>
  <c r="AL40" i="105"/>
  <c r="AU40" i="105" s="1"/>
  <c r="AS58" i="105"/>
  <c r="AL58" i="105"/>
  <c r="AU58" i="105" s="1"/>
  <c r="AH61" i="10"/>
  <c r="AQ61" i="10" s="1"/>
  <c r="AR60" i="103"/>
  <c r="AS13" i="105"/>
  <c r="AL13" i="105"/>
  <c r="AU13" i="105" s="1"/>
  <c r="W59" i="48"/>
  <c r="AE58" i="48"/>
  <c r="AG58" i="48"/>
  <c r="AP58" i="48" s="1"/>
  <c r="AF58" i="48"/>
  <c r="AO58" i="48" s="1"/>
  <c r="AI57" i="94"/>
  <c r="AN57" i="94"/>
  <c r="AI62" i="18"/>
  <c r="AN62" i="18"/>
  <c r="AH60" i="35"/>
  <c r="AQ60" i="35" s="1"/>
  <c r="Z61" i="83"/>
  <c r="AS14" i="105"/>
  <c r="AL14" i="105"/>
  <c r="AU14" i="105" s="1"/>
  <c r="AS50" i="105"/>
  <c r="AL50" i="105"/>
  <c r="AU50" i="105" s="1"/>
  <c r="AS45" i="105"/>
  <c r="AL45" i="105"/>
  <c r="AU45" i="105" s="1"/>
  <c r="Z62" i="85"/>
  <c r="AI66" i="88"/>
  <c r="AN66" i="88"/>
  <c r="AH61" i="103"/>
  <c r="AQ61" i="103" s="1"/>
  <c r="AS9" i="105"/>
  <c r="AL9" i="105"/>
  <c r="AU9" i="105" s="1"/>
  <c r="AS28" i="105"/>
  <c r="AL28" i="105"/>
  <c r="AU28" i="105" s="1"/>
  <c r="Z62" i="99"/>
  <c r="AK4" i="105"/>
  <c r="AT4" i="105" s="1"/>
  <c r="AJ4" i="105"/>
  <c r="AS59" i="105"/>
  <c r="AL59" i="105"/>
  <c r="AU59" i="105" s="1"/>
  <c r="Y65" i="51"/>
  <c r="X65" i="51"/>
  <c r="AF62" i="91"/>
  <c r="AO62" i="91" s="1"/>
  <c r="AG62" i="91"/>
  <c r="AP62" i="91" s="1"/>
  <c r="W63" i="91"/>
  <c r="AE62" i="91"/>
  <c r="AS18" i="105"/>
  <c r="AL18" i="105"/>
  <c r="AU18" i="105" s="1"/>
  <c r="AS54" i="105"/>
  <c r="AL54" i="105"/>
  <c r="AU54" i="105" s="1"/>
  <c r="AS5" i="105"/>
  <c r="AL5" i="105"/>
  <c r="AU5" i="105" s="1"/>
  <c r="AS24" i="105"/>
  <c r="AL24" i="105"/>
  <c r="AU24" i="105" s="1"/>
  <c r="AS60" i="105"/>
  <c r="AL60" i="105"/>
  <c r="AU60" i="105" s="1"/>
  <c r="AS25" i="105"/>
  <c r="AL25" i="105"/>
  <c r="AU25" i="105" s="1"/>
  <c r="AS43" i="105"/>
  <c r="AL43" i="105"/>
  <c r="AU43" i="105" s="1"/>
  <c r="AS61" i="105"/>
  <c r="AL61" i="105"/>
  <c r="AU61" i="105" s="1"/>
  <c r="W58" i="102"/>
  <c r="AG57" i="102"/>
  <c r="AP57" i="102" s="1"/>
  <c r="AF57" i="102"/>
  <c r="AO57" i="102" s="1"/>
  <c r="AE57" i="102"/>
  <c r="Z60" i="35"/>
  <c r="AI66" i="92"/>
  <c r="AP66" i="92"/>
  <c r="AI64" i="41"/>
  <c r="AN64" i="41"/>
  <c r="AS20" i="105"/>
  <c r="AL20" i="105"/>
  <c r="AU20" i="105" s="1"/>
  <c r="AS38" i="105"/>
  <c r="AL38" i="105"/>
  <c r="AU38" i="105" s="1"/>
  <c r="AR61" i="99"/>
  <c r="AK8" i="105"/>
  <c r="AT8" i="105" s="1"/>
  <c r="AJ8" i="105"/>
  <c r="AS33" i="105"/>
  <c r="AL33" i="105"/>
  <c r="AU33" i="105" s="1"/>
  <c r="Z61" i="103"/>
  <c r="AS16" i="105"/>
  <c r="AL16" i="105"/>
  <c r="AU16" i="105" s="1"/>
  <c r="AS52" i="105"/>
  <c r="AL52" i="105"/>
  <c r="AU52" i="105" s="1"/>
  <c r="AH64" i="49"/>
  <c r="AQ64" i="49" s="1"/>
  <c r="Y69" i="54"/>
  <c r="X69" i="54"/>
  <c r="Y67" i="13"/>
  <c r="X67" i="13"/>
  <c r="AS29" i="105"/>
  <c r="AL29" i="105"/>
  <c r="AU29" i="105" s="1"/>
  <c r="AI68" i="15"/>
  <c r="AN68" i="15"/>
  <c r="AR69" i="105"/>
  <c r="AR71" i="105" s="1"/>
  <c r="AL69" i="105"/>
  <c r="AU69" i="105" s="1"/>
  <c r="AI58" i="82"/>
  <c r="AN58" i="82"/>
  <c r="Y63" i="43"/>
  <c r="X63" i="43"/>
  <c r="AE66" i="53"/>
  <c r="W67" i="53"/>
  <c r="AF66" i="53"/>
  <c r="AO66" i="53" s="1"/>
  <c r="AG66" i="53"/>
  <c r="AP66" i="53" s="1"/>
  <c r="AS30" i="105"/>
  <c r="AL30" i="105"/>
  <c r="AU30" i="105" s="1"/>
  <c r="AF56" i="98"/>
  <c r="AO56" i="98" s="1"/>
  <c r="W57" i="98"/>
  <c r="AG56" i="98"/>
  <c r="AP56" i="98" s="1"/>
  <c r="AE56" i="98"/>
  <c r="AH66" i="20"/>
  <c r="AQ66" i="20" s="1"/>
  <c r="AS26" i="105"/>
  <c r="AL26" i="105"/>
  <c r="AU26" i="105" s="1"/>
  <c r="AS4" i="47"/>
  <c r="AL4" i="47"/>
  <c r="AU4" i="47" s="1"/>
  <c r="X64" i="16"/>
  <c r="Y64" i="16"/>
  <c r="Z64" i="16"/>
  <c r="AI64" i="51"/>
  <c r="AN64" i="51"/>
  <c r="AS42" i="105"/>
  <c r="AL42" i="105"/>
  <c r="AU42" i="105" s="1"/>
  <c r="AR59" i="35"/>
  <c r="AS12" i="105"/>
  <c r="AL12" i="105"/>
  <c r="AU12" i="105" s="1"/>
  <c r="AS49" i="105"/>
  <c r="AL49" i="105"/>
  <c r="AU49" i="105" s="1"/>
  <c r="AS68" i="105"/>
  <c r="AL68" i="105"/>
  <c r="AU68" i="105" s="1"/>
  <c r="AE68" i="44"/>
  <c r="AG68" i="44"/>
  <c r="AP68" i="44" s="1"/>
  <c r="AF68" i="44"/>
  <c r="AO68" i="44" s="1"/>
  <c r="W69" i="44"/>
  <c r="AS56" i="105"/>
  <c r="AL56" i="105"/>
  <c r="AU56" i="105" s="1"/>
  <c r="AR55" i="98"/>
  <c r="AL4" i="52"/>
  <c r="AU4" i="52" s="1"/>
  <c r="AU71" i="52" s="1"/>
  <c r="C11" i="52" s="1"/>
  <c r="AS4" i="52"/>
  <c r="AS71" i="52" s="1"/>
  <c r="Y70" i="100"/>
  <c r="X70" i="100"/>
  <c r="AJ15" i="105"/>
  <c r="AK15" i="105"/>
  <c r="AT15" i="105" s="1"/>
  <c r="AS51" i="105"/>
  <c r="AL51" i="105"/>
  <c r="AU51" i="105" s="1"/>
  <c r="AS67" i="105"/>
  <c r="AL67" i="105"/>
  <c r="AU67" i="105" s="1"/>
  <c r="Y66" i="45"/>
  <c r="X66" i="45"/>
  <c r="AR60" i="83"/>
  <c r="Y64" i="95"/>
  <c r="X64" i="95"/>
  <c r="Z64" i="95" s="1"/>
  <c r="AS34" i="105"/>
  <c r="AL34" i="105"/>
  <c r="AU34" i="105" s="1"/>
  <c r="AS71" i="47"/>
  <c r="AI66" i="13"/>
  <c r="AN66" i="13"/>
  <c r="AS10" i="105"/>
  <c r="AL10" i="105"/>
  <c r="AU10" i="105" s="1"/>
  <c r="AS47" i="105"/>
  <c r="AL47" i="105"/>
  <c r="AU47" i="105" s="1"/>
  <c r="AS66" i="105"/>
  <c r="AL66" i="105"/>
  <c r="AU66" i="105" s="1"/>
  <c r="Y69" i="15"/>
  <c r="X69" i="15"/>
  <c r="Y59" i="82"/>
  <c r="X59" i="82"/>
  <c r="AI62" i="43"/>
  <c r="AN62" i="43"/>
  <c r="Y60" i="55"/>
  <c r="X60" i="55"/>
  <c r="AR69" i="47"/>
  <c r="AR71" i="47" s="1"/>
  <c r="AL69" i="47"/>
  <c r="AU69" i="47" s="1"/>
  <c r="AR60" i="10"/>
  <c r="AS36" i="105"/>
  <c r="AL36" i="105"/>
  <c r="AU36" i="105" s="1"/>
  <c r="AR65" i="20"/>
  <c r="AI63" i="16"/>
  <c r="AR63" i="16" s="1"/>
  <c r="AN63" i="16"/>
  <c r="Y69" i="101"/>
  <c r="X69" i="101"/>
  <c r="AH66" i="53"/>
  <c r="AQ66" i="53" s="1"/>
  <c r="AI59" i="55"/>
  <c r="AN59" i="55"/>
  <c r="AS11" i="105"/>
  <c r="AL11" i="105"/>
  <c r="AU11" i="105" s="1"/>
  <c r="AR66" i="84"/>
  <c r="AS31" i="105"/>
  <c r="AL31" i="105"/>
  <c r="AU31" i="105" s="1"/>
  <c r="AG64" i="11"/>
  <c r="AP64" i="11" s="1"/>
  <c r="AF64" i="11"/>
  <c r="AO64" i="11" s="1"/>
  <c r="W65" i="11"/>
  <c r="AE64" i="11"/>
  <c r="AH56" i="98"/>
  <c r="AQ56" i="98" s="1"/>
  <c r="AH67" i="84"/>
  <c r="AQ67" i="84" s="1"/>
  <c r="AS7" i="105"/>
  <c r="AL7" i="105"/>
  <c r="AU7" i="105" s="1"/>
  <c r="AS44" i="105"/>
  <c r="AL44" i="105"/>
  <c r="AU44" i="105" s="1"/>
  <c r="AS62" i="105"/>
  <c r="AL62" i="105"/>
  <c r="AU62" i="105" s="1"/>
  <c r="AI69" i="100"/>
  <c r="AN69" i="100"/>
  <c r="AL4" i="86"/>
  <c r="AU4" i="86" s="1"/>
  <c r="AU71" i="86" s="1"/>
  <c r="C11" i="86" s="1"/>
  <c r="F29" i="57" s="1"/>
  <c r="AS4" i="86"/>
  <c r="AS71" i="86" s="1"/>
  <c r="AS39" i="105"/>
  <c r="AL39" i="105"/>
  <c r="AU39" i="105" s="1"/>
  <c r="AS57" i="105"/>
  <c r="AL57" i="105"/>
  <c r="AU57" i="105" s="1"/>
  <c r="Y67" i="88"/>
  <c r="X67" i="88"/>
  <c r="AS6" i="105"/>
  <c r="AL6" i="105"/>
  <c r="AU6" i="105" s="1"/>
  <c r="AS22" i="105"/>
  <c r="AL22" i="105"/>
  <c r="AU22" i="105" s="1"/>
  <c r="AI68" i="54"/>
  <c r="AN68" i="54"/>
  <c r="AR65" i="53"/>
  <c r="AG64" i="49" l="1"/>
  <c r="AP64" i="49" s="1"/>
  <c r="AF64" i="49"/>
  <c r="AO64" i="49" s="1"/>
  <c r="AE64" i="49"/>
  <c r="Z60" i="55"/>
  <c r="AE60" i="55" s="1"/>
  <c r="Z70" i="100"/>
  <c r="AG70" i="100" s="1"/>
  <c r="AP70" i="100" s="1"/>
  <c r="AE61" i="10"/>
  <c r="Z65" i="51"/>
  <c r="W62" i="10"/>
  <c r="AU71" i="47"/>
  <c r="C11" i="47" s="1"/>
  <c r="W66" i="41"/>
  <c r="AE65" i="41"/>
  <c r="AF65" i="41"/>
  <c r="AO65" i="41" s="1"/>
  <c r="AG65" i="41"/>
  <c r="AP65" i="41" s="1"/>
  <c r="Y65" i="11"/>
  <c r="X65" i="11"/>
  <c r="AG60" i="55"/>
  <c r="AP60" i="55" s="1"/>
  <c r="AH67" i="13"/>
  <c r="AQ67" i="13" s="1"/>
  <c r="AI56" i="90"/>
  <c r="AN56" i="90"/>
  <c r="AH69" i="96"/>
  <c r="AQ69" i="96" s="1"/>
  <c r="AH69" i="15"/>
  <c r="AQ69" i="15" s="1"/>
  <c r="AQ71" i="15" s="1"/>
  <c r="AZ3" i="15"/>
  <c r="AX13" i="15" s="1"/>
  <c r="S13" i="15" s="1"/>
  <c r="AC13" i="15" s="1"/>
  <c r="AB14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5" i="15"/>
  <c r="S65" i="15" s="1"/>
  <c r="AC65" i="15" s="1"/>
  <c r="AB66" i="15" s="1"/>
  <c r="AX67" i="15"/>
  <c r="S67" i="15" s="1"/>
  <c r="AC67" i="15" s="1"/>
  <c r="AB68" i="15" s="1"/>
  <c r="AX64" i="15"/>
  <c r="S64" i="15" s="1"/>
  <c r="AC64" i="15" s="1"/>
  <c r="AB65" i="15" s="1"/>
  <c r="AX66" i="15"/>
  <c r="S66" i="15" s="1"/>
  <c r="AC66" i="15" s="1"/>
  <c r="AB67" i="15" s="1"/>
  <c r="AX68" i="15"/>
  <c r="S68" i="15" s="1"/>
  <c r="AC68" i="15" s="1"/>
  <c r="AB69" i="15" s="1"/>
  <c r="AF64" i="16"/>
  <c r="AO64" i="16" s="1"/>
  <c r="AG64" i="16"/>
  <c r="AP64" i="16" s="1"/>
  <c r="AE64" i="16"/>
  <c r="W65" i="16"/>
  <c r="AH63" i="43"/>
  <c r="AQ63" i="43" s="1"/>
  <c r="Z67" i="13"/>
  <c r="AR62" i="18"/>
  <c r="AI58" i="48"/>
  <c r="AN58" i="48"/>
  <c r="Y68" i="104"/>
  <c r="X68" i="104"/>
  <c r="AH67" i="92"/>
  <c r="AQ67" i="92" s="1"/>
  <c r="AH58" i="94"/>
  <c r="AQ58" i="94" s="1"/>
  <c r="Z69" i="96"/>
  <c r="Y65" i="49"/>
  <c r="X65" i="49"/>
  <c r="AG60" i="42"/>
  <c r="AP60" i="42" s="1"/>
  <c r="AF60" i="42"/>
  <c r="AO60" i="42" s="1"/>
  <c r="W61" i="42"/>
  <c r="AE60" i="42"/>
  <c r="Z69" i="15"/>
  <c r="AH66" i="45"/>
  <c r="AQ66" i="45" s="1"/>
  <c r="AI56" i="98"/>
  <c r="AN56" i="98"/>
  <c r="Z63" i="43"/>
  <c r="AI57" i="102"/>
  <c r="AN57" i="102"/>
  <c r="AS4" i="105"/>
  <c r="AL4" i="105"/>
  <c r="AU4" i="105" s="1"/>
  <c r="Y59" i="48"/>
  <c r="X59" i="48"/>
  <c r="AI67" i="84"/>
  <c r="AN67" i="84"/>
  <c r="AR63" i="95"/>
  <c r="Y60" i="87"/>
  <c r="X60" i="87"/>
  <c r="Z67" i="92"/>
  <c r="Z58" i="94"/>
  <c r="AR68" i="101"/>
  <c r="Y62" i="10"/>
  <c r="Z62" i="10" s="1"/>
  <c r="X62" i="10"/>
  <c r="AS8" i="105"/>
  <c r="AL8" i="105"/>
  <c r="AU8" i="105" s="1"/>
  <c r="AH67" i="88"/>
  <c r="AQ67" i="88" s="1"/>
  <c r="AR68" i="54"/>
  <c r="Z67" i="88"/>
  <c r="AR62" i="43"/>
  <c r="AH64" i="95"/>
  <c r="AQ64" i="95" s="1"/>
  <c r="Z66" i="45"/>
  <c r="Y69" i="44"/>
  <c r="X69" i="44"/>
  <c r="AH64" i="16"/>
  <c r="AQ64" i="16" s="1"/>
  <c r="AR68" i="15"/>
  <c r="W62" i="103"/>
  <c r="AG61" i="103"/>
  <c r="AP61" i="103" s="1"/>
  <c r="AF61" i="103"/>
  <c r="AO61" i="103" s="1"/>
  <c r="AE61" i="103"/>
  <c r="AR64" i="41"/>
  <c r="AH65" i="51"/>
  <c r="AQ65" i="51" s="1"/>
  <c r="AT71" i="105"/>
  <c r="AR66" i="88"/>
  <c r="AR57" i="94"/>
  <c r="AH65" i="41"/>
  <c r="AQ65" i="41" s="1"/>
  <c r="Y57" i="90"/>
  <c r="X57" i="90"/>
  <c r="AI59" i="87"/>
  <c r="AN59" i="87"/>
  <c r="Y61" i="50"/>
  <c r="X61" i="50"/>
  <c r="AR59" i="42"/>
  <c r="Y67" i="20"/>
  <c r="X67" i="20"/>
  <c r="AF70" i="100"/>
  <c r="AO70" i="100" s="1"/>
  <c r="AI68" i="44"/>
  <c r="AN68" i="44"/>
  <c r="AR64" i="51"/>
  <c r="AI66" i="53"/>
  <c r="AN66" i="53"/>
  <c r="AR59" i="55"/>
  <c r="AH69" i="101"/>
  <c r="AQ69" i="101" s="1"/>
  <c r="AQ71" i="101" s="1"/>
  <c r="AX4" i="101"/>
  <c r="S4" i="101" s="1"/>
  <c r="AC4" i="101" s="1"/>
  <c r="AB5" i="101" s="1"/>
  <c r="AZ3" i="101"/>
  <c r="AX61" i="101" s="1"/>
  <c r="S61" i="101" s="1"/>
  <c r="AC61" i="101" s="1"/>
  <c r="AB62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21" i="101"/>
  <c r="S21" i="101" s="1"/>
  <c r="AC21" i="101" s="1"/>
  <c r="AB22" i="101" s="1"/>
  <c r="AX23" i="101"/>
  <c r="S23" i="101" s="1"/>
  <c r="AC23" i="101" s="1"/>
  <c r="AB24" i="101" s="1"/>
  <c r="AX25" i="101"/>
  <c r="S25" i="101" s="1"/>
  <c r="AC25" i="101" s="1"/>
  <c r="AB26" i="101" s="1"/>
  <c r="AX29" i="101"/>
  <c r="S29" i="101" s="1"/>
  <c r="AC29" i="101" s="1"/>
  <c r="AB30" i="101" s="1"/>
  <c r="AX31" i="101"/>
  <c r="S31" i="101" s="1"/>
  <c r="AC31" i="101" s="1"/>
  <c r="AB32" i="101" s="1"/>
  <c r="AX32" i="101"/>
  <c r="S32" i="101" s="1"/>
  <c r="AC32" i="101" s="1"/>
  <c r="AB33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4" i="101"/>
  <c r="S64" i="101" s="1"/>
  <c r="AC64" i="101" s="1"/>
  <c r="AB65" i="101" s="1"/>
  <c r="AX65" i="101"/>
  <c r="S65" i="101" s="1"/>
  <c r="AC65" i="101" s="1"/>
  <c r="AB66" i="101" s="1"/>
  <c r="AX66" i="101"/>
  <c r="S66" i="101" s="1"/>
  <c r="AC66" i="101" s="1"/>
  <c r="AB67" i="101" s="1"/>
  <c r="AX67" i="101"/>
  <c r="S67" i="101" s="1"/>
  <c r="AC67" i="101" s="1"/>
  <c r="AB68" i="101" s="1"/>
  <c r="AX68" i="101"/>
  <c r="S68" i="101" s="1"/>
  <c r="AC68" i="101" s="1"/>
  <c r="AB69" i="101" s="1"/>
  <c r="AH59" i="82"/>
  <c r="AQ59" i="82" s="1"/>
  <c r="W65" i="95"/>
  <c r="AG64" i="95"/>
  <c r="AP64" i="95" s="1"/>
  <c r="AF64" i="95"/>
  <c r="AO64" i="95" s="1"/>
  <c r="AE64" i="95"/>
  <c r="AS15" i="105"/>
  <c r="AL15" i="105"/>
  <c r="AU15" i="105" s="1"/>
  <c r="X57" i="98"/>
  <c r="Y57" i="98"/>
  <c r="Z69" i="54"/>
  <c r="AH69" i="54"/>
  <c r="AQ69" i="54" s="1"/>
  <c r="AF65" i="51"/>
  <c r="AO65" i="51" s="1"/>
  <c r="AG65" i="51"/>
  <c r="AP65" i="51" s="1"/>
  <c r="W66" i="51"/>
  <c r="AE65" i="51"/>
  <c r="W63" i="99"/>
  <c r="AG62" i="99"/>
  <c r="AP62" i="99" s="1"/>
  <c r="AF62" i="99"/>
  <c r="AO62" i="99" s="1"/>
  <c r="AE62" i="99"/>
  <c r="AE62" i="85"/>
  <c r="W63" i="85"/>
  <c r="AG62" i="85"/>
  <c r="AP62" i="85" s="1"/>
  <c r="AF62" i="85"/>
  <c r="AO62" i="85" s="1"/>
  <c r="Y68" i="84"/>
  <c r="Z68" i="84" s="1"/>
  <c r="X68" i="84"/>
  <c r="AR68" i="96"/>
  <c r="AI60" i="50"/>
  <c r="AN60" i="50"/>
  <c r="AH63" i="18"/>
  <c r="AQ63" i="18" s="1"/>
  <c r="AR65" i="45"/>
  <c r="AI66" i="20"/>
  <c r="AN66" i="20"/>
  <c r="AF60" i="35"/>
  <c r="AO60" i="35" s="1"/>
  <c r="W61" i="35"/>
  <c r="AG60" i="35"/>
  <c r="AP60" i="35" s="1"/>
  <c r="AE60" i="35"/>
  <c r="Y63" i="91"/>
  <c r="X63" i="91"/>
  <c r="AE61" i="83"/>
  <c r="AN61" i="83" s="1"/>
  <c r="AG61" i="83"/>
  <c r="AF61" i="83"/>
  <c r="AO61" i="83" s="1"/>
  <c r="W62" i="83"/>
  <c r="AR69" i="100"/>
  <c r="AI64" i="11"/>
  <c r="AN64" i="11"/>
  <c r="Z69" i="101"/>
  <c r="AH60" i="55"/>
  <c r="AQ60" i="55" s="1"/>
  <c r="Z59" i="82"/>
  <c r="AR66" i="13"/>
  <c r="AH70" i="100"/>
  <c r="AQ70" i="100" s="1"/>
  <c r="Y67" i="53"/>
  <c r="X67" i="53"/>
  <c r="AR58" i="82"/>
  <c r="AR66" i="92"/>
  <c r="Y58" i="102"/>
  <c r="X58" i="102"/>
  <c r="Z58" i="102" s="1"/>
  <c r="AI62" i="91"/>
  <c r="AN62" i="91"/>
  <c r="AI67" i="104"/>
  <c r="AN67" i="104"/>
  <c r="AH60" i="42"/>
  <c r="AQ60" i="42" s="1"/>
  <c r="Z63" i="18"/>
  <c r="AI64" i="49"/>
  <c r="AN64" i="49"/>
  <c r="AI61" i="10"/>
  <c r="AN61" i="10"/>
  <c r="Z67" i="53" l="1"/>
  <c r="Z57" i="90"/>
  <c r="Z68" i="104"/>
  <c r="W61" i="55"/>
  <c r="Z57" i="98"/>
  <c r="AE57" i="98" s="1"/>
  <c r="AX7" i="101"/>
  <c r="S7" i="101" s="1"/>
  <c r="AC7" i="101" s="1"/>
  <c r="AB8" i="101" s="1"/>
  <c r="W71" i="100"/>
  <c r="AX14" i="15"/>
  <c r="S14" i="15" s="1"/>
  <c r="AC14" i="15" s="1"/>
  <c r="AB15" i="15" s="1"/>
  <c r="AF60" i="55"/>
  <c r="AO60" i="55" s="1"/>
  <c r="AE70" i="100"/>
  <c r="AX11" i="15"/>
  <c r="S11" i="15" s="1"/>
  <c r="AC11" i="15" s="1"/>
  <c r="AB12" i="15" s="1"/>
  <c r="AK12" i="15" s="1"/>
  <c r="AT12" i="15" s="1"/>
  <c r="Z67" i="20"/>
  <c r="AX28" i="101"/>
  <c r="S28" i="101" s="1"/>
  <c r="AC28" i="101" s="1"/>
  <c r="AB29" i="101" s="1"/>
  <c r="AX20" i="101"/>
  <c r="S20" i="101" s="1"/>
  <c r="AC20" i="101" s="1"/>
  <c r="AB21" i="101" s="1"/>
  <c r="AX11" i="101"/>
  <c r="S11" i="101" s="1"/>
  <c r="AC11" i="101" s="1"/>
  <c r="AB12" i="101" s="1"/>
  <c r="AX3" i="101"/>
  <c r="S3" i="101" s="1"/>
  <c r="AC3" i="101" s="1"/>
  <c r="AX10" i="15"/>
  <c r="S10" i="15" s="1"/>
  <c r="AC10" i="15" s="1"/>
  <c r="AB11" i="15" s="1"/>
  <c r="AJ11" i="15" s="1"/>
  <c r="AX40" i="101"/>
  <c r="S40" i="101" s="1"/>
  <c r="AC40" i="101" s="1"/>
  <c r="AB41" i="101" s="1"/>
  <c r="AX34" i="101"/>
  <c r="S34" i="101" s="1"/>
  <c r="AC34" i="101" s="1"/>
  <c r="AB35" i="101" s="1"/>
  <c r="AX27" i="101"/>
  <c r="S27" i="101" s="1"/>
  <c r="AC27" i="101" s="1"/>
  <c r="AB28" i="101" s="1"/>
  <c r="AX19" i="101"/>
  <c r="S19" i="101" s="1"/>
  <c r="AC19" i="101" s="1"/>
  <c r="AB20" i="101" s="1"/>
  <c r="AX9" i="101"/>
  <c r="S9" i="101" s="1"/>
  <c r="AC9" i="101" s="1"/>
  <c r="AB10" i="101" s="1"/>
  <c r="Z59" i="48"/>
  <c r="AG59" i="48" s="1"/>
  <c r="AP59" i="48" s="1"/>
  <c r="AX16" i="15"/>
  <c r="S16" i="15" s="1"/>
  <c r="AC16" i="15" s="1"/>
  <c r="AB17" i="15" s="1"/>
  <c r="AX9" i="15"/>
  <c r="S9" i="15" s="1"/>
  <c r="AC9" i="15" s="1"/>
  <c r="AB10" i="15" s="1"/>
  <c r="AX39" i="101"/>
  <c r="S39" i="101" s="1"/>
  <c r="AC39" i="101" s="1"/>
  <c r="AB40" i="101" s="1"/>
  <c r="AX33" i="101"/>
  <c r="S33" i="101" s="1"/>
  <c r="AC33" i="101" s="1"/>
  <c r="AB34" i="101" s="1"/>
  <c r="AX26" i="101"/>
  <c r="S26" i="101" s="1"/>
  <c r="AC26" i="101" s="1"/>
  <c r="AB27" i="101" s="1"/>
  <c r="AX17" i="101"/>
  <c r="S17" i="101" s="1"/>
  <c r="AC17" i="101" s="1"/>
  <c r="AB18" i="101" s="1"/>
  <c r="AJ18" i="101" s="1"/>
  <c r="AX8" i="101"/>
  <c r="S8" i="101" s="1"/>
  <c r="AC8" i="101" s="1"/>
  <c r="AB9" i="101" s="1"/>
  <c r="AX15" i="15"/>
  <c r="S15" i="15" s="1"/>
  <c r="AC15" i="15" s="1"/>
  <c r="AB16" i="15" s="1"/>
  <c r="AX8" i="15"/>
  <c r="S8" i="15" s="1"/>
  <c r="AC8" i="15" s="1"/>
  <c r="AB9" i="15" s="1"/>
  <c r="AU71" i="105"/>
  <c r="C11" i="105" s="1"/>
  <c r="F49" i="57" s="1"/>
  <c r="AX3" i="15"/>
  <c r="S3" i="15" s="1"/>
  <c r="AC3" i="15" s="1"/>
  <c r="Z69" i="44"/>
  <c r="AF69" i="44" s="1"/>
  <c r="AO69" i="44" s="1"/>
  <c r="AS71" i="105"/>
  <c r="AX12" i="15"/>
  <c r="S12" i="15" s="1"/>
  <c r="AC12" i="15" s="1"/>
  <c r="AB13" i="15" s="1"/>
  <c r="AX4" i="15"/>
  <c r="S4" i="15" s="1"/>
  <c r="AC4" i="15" s="1"/>
  <c r="AB5" i="15" s="1"/>
  <c r="AE67" i="53"/>
  <c r="AF67" i="53"/>
  <c r="AO67" i="53" s="1"/>
  <c r="W68" i="53"/>
  <c r="AG67" i="53"/>
  <c r="AP67" i="53" s="1"/>
  <c r="AE69" i="44"/>
  <c r="AG67" i="20"/>
  <c r="AP67" i="20" s="1"/>
  <c r="AF67" i="20"/>
  <c r="AO67" i="20" s="1"/>
  <c r="AE67" i="20"/>
  <c r="W68" i="20"/>
  <c r="AJ46" i="101"/>
  <c r="AK46" i="101"/>
  <c r="AT46" i="101" s="1"/>
  <c r="AK16" i="101"/>
  <c r="AT16" i="101" s="1"/>
  <c r="AK60" i="15"/>
  <c r="AT60" i="15" s="1"/>
  <c r="AJ60" i="15"/>
  <c r="Y61" i="55"/>
  <c r="X61" i="55"/>
  <c r="AR67" i="104"/>
  <c r="AR61" i="10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AK69" i="101" s="1"/>
  <c r="AT69" i="101" s="1"/>
  <c r="AF69" i="54"/>
  <c r="AO69" i="54" s="1"/>
  <c r="AG69" i="54"/>
  <c r="AP69" i="54" s="1"/>
  <c r="W70" i="54"/>
  <c r="AE69" i="54"/>
  <c r="AH58" i="102"/>
  <c r="AQ58" i="102" s="1"/>
  <c r="AR66" i="20"/>
  <c r="AH68" i="84"/>
  <c r="AQ68" i="84" s="1"/>
  <c r="Y63" i="85"/>
  <c r="X63" i="85"/>
  <c r="Y63" i="99"/>
  <c r="X63" i="99"/>
  <c r="Z63" i="99" s="1"/>
  <c r="AI64" i="95"/>
  <c r="AN64" i="95"/>
  <c r="AK66" i="101"/>
  <c r="AT66" i="101" s="1"/>
  <c r="AJ66" i="10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J35" i="101"/>
  <c r="AK35" i="101"/>
  <c r="AT35" i="101" s="1"/>
  <c r="AJ29" i="101"/>
  <c r="AK29" i="101"/>
  <c r="AT29" i="101" s="1"/>
  <c r="AX22" i="101"/>
  <c r="S22" i="101" s="1"/>
  <c r="AC22" i="101" s="1"/>
  <c r="AB23" i="101" s="1"/>
  <c r="AX16" i="101"/>
  <c r="S16" i="101" s="1"/>
  <c r="AC16" i="101" s="1"/>
  <c r="AB17" i="101" s="1"/>
  <c r="AX10" i="101"/>
  <c r="S10" i="101" s="1"/>
  <c r="AC10" i="101" s="1"/>
  <c r="AB11" i="101" s="1"/>
  <c r="AX5" i="101"/>
  <c r="S5" i="101" s="1"/>
  <c r="AC5" i="101" s="1"/>
  <c r="AB6" i="101" s="1"/>
  <c r="AI61" i="103"/>
  <c r="AN61" i="103"/>
  <c r="W64" i="43"/>
  <c r="AE63" i="43"/>
  <c r="AF63" i="43"/>
  <c r="AO63" i="43" s="1"/>
  <c r="AG63" i="43"/>
  <c r="AP63" i="43" s="1"/>
  <c r="Y65" i="16"/>
  <c r="X65" i="16"/>
  <c r="AJ65" i="15"/>
  <c r="AK65" i="15"/>
  <c r="AT65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J12" i="15"/>
  <c r="AX5" i="15"/>
  <c r="S5" i="15" s="1"/>
  <c r="AC5" i="15" s="1"/>
  <c r="AB6" i="15" s="1"/>
  <c r="AI60" i="55"/>
  <c r="AN60" i="55"/>
  <c r="AI61" i="83"/>
  <c r="AP61" i="83"/>
  <c r="AJ58" i="101"/>
  <c r="AK58" i="101"/>
  <c r="AT58" i="101" s="1"/>
  <c r="AK22" i="101"/>
  <c r="AT22" i="101" s="1"/>
  <c r="AJ68" i="15"/>
  <c r="AK68" i="15"/>
  <c r="AT68" i="15" s="1"/>
  <c r="AK42" i="15"/>
  <c r="AT42" i="15" s="1"/>
  <c r="AJ42" i="15"/>
  <c r="AJ24" i="15"/>
  <c r="AK24" i="15"/>
  <c r="AT24" i="15" s="1"/>
  <c r="AJ3" i="15"/>
  <c r="AB4" i="15"/>
  <c r="AE63" i="18"/>
  <c r="W64" i="18"/>
  <c r="AF63" i="18"/>
  <c r="AO63" i="18" s="1"/>
  <c r="AG63" i="18"/>
  <c r="AP63" i="18" s="1"/>
  <c r="AI65" i="51"/>
  <c r="AN65" i="51"/>
  <c r="AH57" i="98"/>
  <c r="AQ57" i="98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B4" i="101"/>
  <c r="AJ3" i="101"/>
  <c r="AH57" i="90"/>
  <c r="AQ57" i="90" s="1"/>
  <c r="AE66" i="45"/>
  <c r="AF66" i="45"/>
  <c r="AO66" i="45" s="1"/>
  <c r="AG66" i="45"/>
  <c r="AP66" i="45" s="1"/>
  <c r="W67" i="45"/>
  <c r="AH62" i="10"/>
  <c r="AQ62" i="10" s="1"/>
  <c r="AG67" i="92"/>
  <c r="AP67" i="92" s="1"/>
  <c r="AF67" i="92"/>
  <c r="AO67" i="92" s="1"/>
  <c r="AE67" i="92"/>
  <c r="W68" i="92"/>
  <c r="AR56" i="98"/>
  <c r="AX69" i="15"/>
  <c r="S69" i="15" s="1"/>
  <c r="AC69" i="15" s="1"/>
  <c r="AG69" i="15"/>
  <c r="AP69" i="15" s="1"/>
  <c r="AP71" i="15" s="1"/>
  <c r="AF69" i="15"/>
  <c r="AO69" i="15" s="1"/>
  <c r="AO71" i="15" s="1"/>
  <c r="AE69" i="15"/>
  <c r="AK69" i="15" s="1"/>
  <c r="AT69" i="15" s="1"/>
  <c r="AH65" i="49"/>
  <c r="AQ65" i="49" s="1"/>
  <c r="AR58" i="48"/>
  <c r="AJ66" i="15"/>
  <c r="AK66" i="15"/>
  <c r="AT66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K5" i="15"/>
  <c r="AT5" i="15" s="1"/>
  <c r="AJ5" i="15"/>
  <c r="W59" i="102"/>
  <c r="AG58" i="102"/>
  <c r="AP58" i="102" s="1"/>
  <c r="AF58" i="102"/>
  <c r="AO58" i="102" s="1"/>
  <c r="AE58" i="102"/>
  <c r="AR64" i="11"/>
  <c r="AJ65" i="101"/>
  <c r="AK65" i="101"/>
  <c r="AT65" i="101" s="1"/>
  <c r="AJ34" i="101"/>
  <c r="AK34" i="101"/>
  <c r="AT34" i="101" s="1"/>
  <c r="AK28" i="101"/>
  <c r="AT28" i="101" s="1"/>
  <c r="AJ28" i="101"/>
  <c r="AR66" i="53"/>
  <c r="W59" i="94"/>
  <c r="AE58" i="94"/>
  <c r="AG58" i="94"/>
  <c r="AP58" i="94" s="1"/>
  <c r="AF58" i="94"/>
  <c r="AO58" i="94" s="1"/>
  <c r="AK48" i="15"/>
  <c r="AT48" i="15" s="1"/>
  <c r="AJ48" i="15"/>
  <c r="AK30" i="15"/>
  <c r="AT30" i="15" s="1"/>
  <c r="AJ30" i="15"/>
  <c r="AH63" i="91"/>
  <c r="AQ63" i="91" s="1"/>
  <c r="Y61" i="35"/>
  <c r="X61" i="35"/>
  <c r="AI62" i="99"/>
  <c r="AN62" i="99"/>
  <c r="Y66" i="51"/>
  <c r="X66" i="51"/>
  <c r="Z66" i="51" s="1"/>
  <c r="Y65" i="95"/>
  <c r="X65" i="95"/>
  <c r="AK63" i="101"/>
  <c r="AT63" i="101" s="1"/>
  <c r="AJ63" i="101"/>
  <c r="AK56" i="101"/>
  <c r="AT56" i="101" s="1"/>
  <c r="AJ56" i="101"/>
  <c r="AJ44" i="101"/>
  <c r="AK44" i="101"/>
  <c r="AT44" i="101" s="1"/>
  <c r="AK38" i="101"/>
  <c r="AT38" i="101" s="1"/>
  <c r="AJ38" i="10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J8" i="101"/>
  <c r="AK8" i="101"/>
  <c r="AT8" i="101" s="1"/>
  <c r="Y71" i="100"/>
  <c r="X71" i="100"/>
  <c r="W58" i="90"/>
  <c r="AG57" i="90"/>
  <c r="AF57" i="90"/>
  <c r="AO57" i="90" s="1"/>
  <c r="AE57" i="90"/>
  <c r="AN57" i="90" s="1"/>
  <c r="Y62" i="103"/>
  <c r="X62" i="103"/>
  <c r="AF62" i="10"/>
  <c r="AO62" i="10" s="1"/>
  <c r="AG62" i="10"/>
  <c r="AP62" i="10" s="1"/>
  <c r="W63" i="10"/>
  <c r="AE62" i="10"/>
  <c r="AH60" i="87"/>
  <c r="AQ60" i="87" s="1"/>
  <c r="Z65" i="49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J34" i="15"/>
  <c r="AK34" i="15"/>
  <c r="AT34" i="15" s="1"/>
  <c r="AK28" i="15"/>
  <c r="AT28" i="15" s="1"/>
  <c r="AJ28" i="15"/>
  <c r="AK22" i="15"/>
  <c r="AT22" i="15" s="1"/>
  <c r="AJ22" i="15"/>
  <c r="AK16" i="15"/>
  <c r="AT16" i="15" s="1"/>
  <c r="AJ16" i="15"/>
  <c r="AJ9" i="15"/>
  <c r="AK9" i="15"/>
  <c r="AT9" i="15" s="1"/>
  <c r="AK14" i="15"/>
  <c r="AT14" i="15" s="1"/>
  <c r="AJ14" i="15"/>
  <c r="AR64" i="49"/>
  <c r="AH67" i="53"/>
  <c r="AQ67" i="53" s="1"/>
  <c r="AI60" i="35"/>
  <c r="AN60" i="35"/>
  <c r="AK52" i="101"/>
  <c r="AT52" i="101" s="1"/>
  <c r="AJ52" i="101"/>
  <c r="AK10" i="101"/>
  <c r="AT10" i="101" s="1"/>
  <c r="AJ10" i="101"/>
  <c r="AI64" i="16"/>
  <c r="AN64" i="16"/>
  <c r="AR60" i="50"/>
  <c r="AJ69" i="101"/>
  <c r="AS69" i="101" s="1"/>
  <c r="AK50" i="101"/>
  <c r="AT50" i="101" s="1"/>
  <c r="AJ50" i="101"/>
  <c r="Z63" i="91"/>
  <c r="AJ68" i="101"/>
  <c r="AK68" i="101"/>
  <c r="AT68" i="101" s="1"/>
  <c r="AJ61" i="101"/>
  <c r="AK61" i="101"/>
  <c r="AT61" i="101" s="1"/>
  <c r="AK55" i="101"/>
  <c r="AT55" i="101" s="1"/>
  <c r="AJ55" i="101"/>
  <c r="AJ49" i="101"/>
  <c r="AK49" i="101"/>
  <c r="AT49" i="101" s="1"/>
  <c r="AJ43" i="101"/>
  <c r="AK43" i="101"/>
  <c r="AT43" i="101" s="1"/>
  <c r="AK37" i="101"/>
  <c r="AT37" i="101" s="1"/>
  <c r="AJ37" i="101"/>
  <c r="AX30" i="101"/>
  <c r="S30" i="101" s="1"/>
  <c r="AC30" i="101" s="1"/>
  <c r="AB31" i="101" s="1"/>
  <c r="AX24" i="101"/>
  <c r="S24" i="101" s="1"/>
  <c r="AC24" i="101" s="1"/>
  <c r="AB25" i="101" s="1"/>
  <c r="AX18" i="101"/>
  <c r="S18" i="101" s="1"/>
  <c r="AC18" i="101" s="1"/>
  <c r="AB19" i="101" s="1"/>
  <c r="AX12" i="101"/>
  <c r="S12" i="101" s="1"/>
  <c r="AC12" i="101" s="1"/>
  <c r="AB13" i="101" s="1"/>
  <c r="AX6" i="101"/>
  <c r="S6" i="101" s="1"/>
  <c r="AC6" i="101" s="1"/>
  <c r="AB7" i="101" s="1"/>
  <c r="AI70" i="100"/>
  <c r="AN70" i="100"/>
  <c r="Z61" i="50"/>
  <c r="AH61" i="50"/>
  <c r="AQ61" i="50" s="1"/>
  <c r="AG67" i="88"/>
  <c r="AP67" i="88" s="1"/>
  <c r="AF67" i="88"/>
  <c r="AO67" i="88" s="1"/>
  <c r="AE67" i="88"/>
  <c r="W68" i="88"/>
  <c r="Z60" i="87"/>
  <c r="AR67" i="84"/>
  <c r="AI60" i="42"/>
  <c r="AN60" i="42"/>
  <c r="AH68" i="104"/>
  <c r="AQ68" i="104" s="1"/>
  <c r="AJ69" i="15"/>
  <c r="AS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X7" i="15"/>
  <c r="S7" i="15" s="1"/>
  <c r="AC7" i="15" s="1"/>
  <c r="AB8" i="15" s="1"/>
  <c r="AH65" i="11"/>
  <c r="AQ65" i="11" s="1"/>
  <c r="AI65" i="41"/>
  <c r="AR65" i="41" s="1"/>
  <c r="AN65" i="41"/>
  <c r="W69" i="84"/>
  <c r="AE68" i="84"/>
  <c r="AG68" i="84"/>
  <c r="AP68" i="84" s="1"/>
  <c r="AF68" i="84"/>
  <c r="AO68" i="84" s="1"/>
  <c r="AI62" i="85"/>
  <c r="AN62" i="85"/>
  <c r="AK40" i="101"/>
  <c r="AT40" i="101" s="1"/>
  <c r="AJ40" i="101"/>
  <c r="AK5" i="101"/>
  <c r="AT5" i="101" s="1"/>
  <c r="AJ5" i="101"/>
  <c r="AR59" i="87"/>
  <c r="AK54" i="15"/>
  <c r="AT54" i="15" s="1"/>
  <c r="AJ54" i="15"/>
  <c r="AJ36" i="15"/>
  <c r="AK36" i="15"/>
  <c r="AT36" i="15" s="1"/>
  <c r="AJ18" i="15"/>
  <c r="AK18" i="15"/>
  <c r="AT18" i="15" s="1"/>
  <c r="AR62" i="91"/>
  <c r="AG59" i="82"/>
  <c r="AP59" i="82" s="1"/>
  <c r="AE59" i="82"/>
  <c r="AF59" i="82"/>
  <c r="AO59" i="82" s="1"/>
  <c r="W60" i="82"/>
  <c r="Y62" i="83"/>
  <c r="X62" i="83"/>
  <c r="AJ67" i="101"/>
  <c r="AK67" i="101"/>
  <c r="AT67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K30" i="101"/>
  <c r="AT30" i="101" s="1"/>
  <c r="AK24" i="101"/>
  <c r="AT24" i="101" s="1"/>
  <c r="AK12" i="101"/>
  <c r="AT12" i="101" s="1"/>
  <c r="AJ62" i="101"/>
  <c r="AK62" i="101"/>
  <c r="AT62" i="101" s="1"/>
  <c r="AR68" i="44"/>
  <c r="AH67" i="20"/>
  <c r="AQ67" i="20" s="1"/>
  <c r="AH69" i="44"/>
  <c r="AQ69" i="44" s="1"/>
  <c r="AH59" i="48"/>
  <c r="AQ59" i="48" s="1"/>
  <c r="AR57" i="102"/>
  <c r="X61" i="42"/>
  <c r="Y61" i="42"/>
  <c r="AE69" i="96"/>
  <c r="AG69" i="96"/>
  <c r="AP69" i="96" s="1"/>
  <c r="AF69" i="96"/>
  <c r="AO69" i="96" s="1"/>
  <c r="W70" i="96"/>
  <c r="W69" i="104"/>
  <c r="AF68" i="104"/>
  <c r="AO68" i="104" s="1"/>
  <c r="AG68" i="104"/>
  <c r="AP68" i="104" s="1"/>
  <c r="AE68" i="104"/>
  <c r="AF67" i="13"/>
  <c r="AO67" i="13" s="1"/>
  <c r="AG67" i="13"/>
  <c r="AP67" i="13" s="1"/>
  <c r="AE67" i="13"/>
  <c r="W68" i="13"/>
  <c r="AJ67" i="15"/>
  <c r="AK67" i="15"/>
  <c r="AT67" i="15" s="1"/>
  <c r="AJ62" i="15"/>
  <c r="AK62" i="15"/>
  <c r="AT62" i="15" s="1"/>
  <c r="AK56" i="15"/>
  <c r="AT56" i="15" s="1"/>
  <c r="AJ56" i="15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X6" i="15"/>
  <c r="S6" i="15" s="1"/>
  <c r="AC6" i="15" s="1"/>
  <c r="AB7" i="15" s="1"/>
  <c r="AR56" i="90"/>
  <c r="Z65" i="11"/>
  <c r="Y66" i="41"/>
  <c r="X66" i="41"/>
  <c r="Z66" i="41" s="1"/>
  <c r="AJ30" i="101" l="1"/>
  <c r="AG69" i="44"/>
  <c r="AP69" i="44" s="1"/>
  <c r="AK18" i="101"/>
  <c r="AT18" i="101" s="1"/>
  <c r="W58" i="98"/>
  <c r="W60" i="48"/>
  <c r="Y60" i="48" s="1"/>
  <c r="AK11" i="15"/>
  <c r="AT11" i="15" s="1"/>
  <c r="AJ10" i="15"/>
  <c r="Z65" i="16"/>
  <c r="AG57" i="98"/>
  <c r="AP57" i="98" s="1"/>
  <c r="AE59" i="48"/>
  <c r="AJ24" i="101"/>
  <c r="AS24" i="101" s="1"/>
  <c r="Z71" i="100"/>
  <c r="AF71" i="100" s="1"/>
  <c r="AO71" i="100" s="1"/>
  <c r="AF57" i="98"/>
  <c r="AO57" i="98" s="1"/>
  <c r="W70" i="44"/>
  <c r="AF59" i="48"/>
  <c r="AO59" i="48" s="1"/>
  <c r="AJ22" i="101"/>
  <c r="AJ12" i="101"/>
  <c r="AL12" i="101" s="1"/>
  <c r="AU12" i="101" s="1"/>
  <c r="AG66" i="51"/>
  <c r="AP66" i="51" s="1"/>
  <c r="AE66" i="51"/>
  <c r="AF66" i="51"/>
  <c r="AO66" i="51" s="1"/>
  <c r="W67" i="51"/>
  <c r="W72" i="100"/>
  <c r="AE71" i="100"/>
  <c r="AS44" i="15"/>
  <c r="AL44" i="15"/>
  <c r="AU44" i="15" s="1"/>
  <c r="AI67" i="13"/>
  <c r="AN67" i="13"/>
  <c r="AI69" i="96"/>
  <c r="AN69" i="96"/>
  <c r="AH66" i="41"/>
  <c r="AQ66" i="41" s="1"/>
  <c r="AK7" i="15"/>
  <c r="AT7" i="15" s="1"/>
  <c r="AJ7" i="15"/>
  <c r="AS26" i="15"/>
  <c r="AL26" i="15"/>
  <c r="AU26" i="15" s="1"/>
  <c r="AS62" i="15"/>
  <c r="AL62" i="15"/>
  <c r="AU62" i="15" s="1"/>
  <c r="Y69" i="104"/>
  <c r="X69" i="104"/>
  <c r="Z61" i="42"/>
  <c r="AS30" i="101"/>
  <c r="AL30" i="101"/>
  <c r="AU30" i="101" s="1"/>
  <c r="AS48" i="101"/>
  <c r="AL48" i="101"/>
  <c r="AU48" i="101" s="1"/>
  <c r="AS67" i="101"/>
  <c r="AL67" i="101"/>
  <c r="AU67" i="101" s="1"/>
  <c r="AS18" i="15"/>
  <c r="AL18" i="15"/>
  <c r="AU18" i="15" s="1"/>
  <c r="AR62" i="85"/>
  <c r="AS63" i="15"/>
  <c r="AL63" i="15"/>
  <c r="AU63" i="15" s="1"/>
  <c r="AG61" i="50"/>
  <c r="AP61" i="50" s="1"/>
  <c r="W62" i="50"/>
  <c r="AE61" i="50"/>
  <c r="AF61" i="50"/>
  <c r="AO61" i="50" s="1"/>
  <c r="AJ25" i="101"/>
  <c r="AK25" i="101"/>
  <c r="AT25" i="101" s="1"/>
  <c r="AS14" i="15"/>
  <c r="AL14" i="15"/>
  <c r="AU14" i="15" s="1"/>
  <c r="AS22" i="15"/>
  <c r="AL22" i="15"/>
  <c r="AU22" i="15" s="1"/>
  <c r="AS40" i="15"/>
  <c r="AL40" i="15"/>
  <c r="AU40" i="15" s="1"/>
  <c r="X63" i="10"/>
  <c r="Y63" i="10"/>
  <c r="AS20" i="101"/>
  <c r="AL20" i="101"/>
  <c r="AU20" i="101" s="1"/>
  <c r="AS38" i="101"/>
  <c r="AL38" i="101"/>
  <c r="AU38" i="101" s="1"/>
  <c r="AS63" i="101"/>
  <c r="AL63" i="101"/>
  <c r="AU63" i="101" s="1"/>
  <c r="AS11" i="15"/>
  <c r="AL11" i="15"/>
  <c r="AU11" i="15" s="1"/>
  <c r="AS28" i="101"/>
  <c r="AL28" i="101"/>
  <c r="AU28" i="101" s="1"/>
  <c r="Y59" i="102"/>
  <c r="X59" i="102"/>
  <c r="AS17" i="15"/>
  <c r="AL17" i="15"/>
  <c r="AU17" i="15" s="1"/>
  <c r="AS53" i="15"/>
  <c r="AL53" i="15"/>
  <c r="AU53" i="15" s="1"/>
  <c r="AI69" i="15"/>
  <c r="AN69" i="15"/>
  <c r="AN71" i="15" s="1"/>
  <c r="AS15" i="101"/>
  <c r="AL15" i="101"/>
  <c r="AU15" i="101" s="1"/>
  <c r="AR65" i="51"/>
  <c r="AJ4" i="15"/>
  <c r="AK4" i="15"/>
  <c r="AT4" i="15" s="1"/>
  <c r="AS31" i="15"/>
  <c r="AL31" i="15"/>
  <c r="AU31" i="15" s="1"/>
  <c r="AS49" i="15"/>
  <c r="AL49" i="15"/>
  <c r="AU49" i="15" s="1"/>
  <c r="AS65" i="15"/>
  <c r="AL65" i="15"/>
  <c r="AU65" i="15" s="1"/>
  <c r="AK11" i="101"/>
  <c r="AT11" i="101" s="1"/>
  <c r="AJ11" i="101"/>
  <c r="AS35" i="101"/>
  <c r="AL35" i="101"/>
  <c r="AU35" i="101" s="1"/>
  <c r="AS53" i="101"/>
  <c r="AL53" i="101"/>
  <c r="AU53" i="101" s="1"/>
  <c r="AR64" i="95"/>
  <c r="AI69" i="101"/>
  <c r="AN69" i="101"/>
  <c r="AN71" i="101" s="1"/>
  <c r="Y58" i="98"/>
  <c r="X58" i="98"/>
  <c r="AI67" i="20"/>
  <c r="AN67" i="20"/>
  <c r="AL36" i="101"/>
  <c r="AU36" i="101" s="1"/>
  <c r="AS36" i="101"/>
  <c r="AH62" i="83"/>
  <c r="AQ62" i="83" s="1"/>
  <c r="AI59" i="82"/>
  <c r="AN59" i="82"/>
  <c r="AS5" i="101"/>
  <c r="AL5" i="101"/>
  <c r="AU5" i="101" s="1"/>
  <c r="AK8" i="15"/>
  <c r="AT8" i="15" s="1"/>
  <c r="AJ8" i="15"/>
  <c r="AS27" i="15"/>
  <c r="AL27" i="15"/>
  <c r="AU27" i="15" s="1"/>
  <c r="AS45" i="15"/>
  <c r="AL45" i="15"/>
  <c r="AU45" i="15" s="1"/>
  <c r="AE60" i="87"/>
  <c r="AG60" i="87"/>
  <c r="AP60" i="87" s="1"/>
  <c r="AF60" i="87"/>
  <c r="AO60" i="87" s="1"/>
  <c r="W61" i="87"/>
  <c r="AK31" i="101"/>
  <c r="AT31" i="101" s="1"/>
  <c r="AJ31" i="101"/>
  <c r="AS49" i="101"/>
  <c r="AL49" i="101"/>
  <c r="AU49" i="101" s="1"/>
  <c r="AS68" i="101"/>
  <c r="AL68" i="101"/>
  <c r="AU68" i="101" s="1"/>
  <c r="AS52" i="101"/>
  <c r="AL52" i="101"/>
  <c r="AU52" i="101" s="1"/>
  <c r="AS58" i="15"/>
  <c r="AL58" i="15"/>
  <c r="AU58" i="15" s="1"/>
  <c r="AS30" i="15"/>
  <c r="AL30" i="15"/>
  <c r="AU30" i="15" s="1"/>
  <c r="AS5" i="15"/>
  <c r="AL5" i="15"/>
  <c r="AU5" i="15" s="1"/>
  <c r="AS23" i="15"/>
  <c r="AL23" i="15"/>
  <c r="AU23" i="15" s="1"/>
  <c r="AL41" i="15"/>
  <c r="AU41" i="15" s="1"/>
  <c r="AS41" i="15"/>
  <c r="Y68" i="92"/>
  <c r="X68" i="92"/>
  <c r="AS33" i="101"/>
  <c r="AL33" i="101"/>
  <c r="AU33" i="101" s="1"/>
  <c r="AS51" i="101"/>
  <c r="AL51" i="101"/>
  <c r="AU51" i="101" s="1"/>
  <c r="AL3" i="15"/>
  <c r="AU3" i="15" s="1"/>
  <c r="AS3" i="15"/>
  <c r="AS68" i="15"/>
  <c r="AL68" i="15"/>
  <c r="AU68" i="15" s="1"/>
  <c r="AR61" i="83"/>
  <c r="AH65" i="16"/>
  <c r="AQ65" i="16" s="1"/>
  <c r="AI63" i="43"/>
  <c r="AN63" i="43"/>
  <c r="AK17" i="101"/>
  <c r="AT17" i="101" s="1"/>
  <c r="AJ17" i="101"/>
  <c r="AS41" i="101"/>
  <c r="AL41" i="101"/>
  <c r="AU41" i="101" s="1"/>
  <c r="AS59" i="101"/>
  <c r="AL59" i="101"/>
  <c r="AU59" i="101" s="1"/>
  <c r="AH63" i="99"/>
  <c r="AQ63" i="99" s="1"/>
  <c r="AI69" i="44"/>
  <c r="AN69" i="44"/>
  <c r="AF66" i="41"/>
  <c r="AO66" i="41" s="1"/>
  <c r="W67" i="41"/>
  <c r="AE66" i="41"/>
  <c r="AG66" i="41"/>
  <c r="AP66" i="41" s="1"/>
  <c r="AS32" i="15"/>
  <c r="AL32" i="15"/>
  <c r="AU32" i="15" s="1"/>
  <c r="AS50" i="15"/>
  <c r="AL50" i="15"/>
  <c r="AU50" i="15" s="1"/>
  <c r="AS18" i="101"/>
  <c r="AL18" i="101"/>
  <c r="AU18" i="101" s="1"/>
  <c r="AS54" i="101"/>
  <c r="AL54" i="101"/>
  <c r="AU54" i="101" s="1"/>
  <c r="Z62" i="83"/>
  <c r="AS36" i="15"/>
  <c r="AL36" i="15"/>
  <c r="AU36" i="15" s="1"/>
  <c r="AR70" i="100"/>
  <c r="AS37" i="101"/>
  <c r="AL37" i="101"/>
  <c r="AU37" i="101" s="1"/>
  <c r="AS55" i="101"/>
  <c r="AL55" i="101"/>
  <c r="AU55" i="101" s="1"/>
  <c r="W64" i="91"/>
  <c r="AE63" i="91"/>
  <c r="AG63" i="91"/>
  <c r="AP63" i="91" s="1"/>
  <c r="AF63" i="91"/>
  <c r="AO63" i="91" s="1"/>
  <c r="AS28" i="15"/>
  <c r="AL28" i="15"/>
  <c r="AU28" i="15" s="1"/>
  <c r="AS46" i="15"/>
  <c r="AL46" i="15"/>
  <c r="AU46" i="15" s="1"/>
  <c r="AS26" i="101"/>
  <c r="AL26" i="101"/>
  <c r="AU26" i="101" s="1"/>
  <c r="AH65" i="95"/>
  <c r="AQ65" i="95" s="1"/>
  <c r="AI58" i="94"/>
  <c r="AN58" i="94"/>
  <c r="AS59" i="15"/>
  <c r="AL59" i="15"/>
  <c r="AU59" i="15" s="1"/>
  <c r="AI67" i="92"/>
  <c r="AN67" i="92"/>
  <c r="AI66" i="45"/>
  <c r="AN66" i="45"/>
  <c r="AS3" i="101"/>
  <c r="AL3" i="101"/>
  <c r="AU3" i="101" s="1"/>
  <c r="AS22" i="101"/>
  <c r="AL22" i="101"/>
  <c r="AU22" i="101" s="1"/>
  <c r="AS19" i="15"/>
  <c r="AL19" i="15"/>
  <c r="AU19" i="15" s="1"/>
  <c r="AS37" i="15"/>
  <c r="AL37" i="15"/>
  <c r="AU37" i="15" s="1"/>
  <c r="AS55" i="15"/>
  <c r="AL55" i="15"/>
  <c r="AU55" i="15" s="1"/>
  <c r="AE65" i="16"/>
  <c r="AG65" i="16"/>
  <c r="AP65" i="16" s="1"/>
  <c r="AF65" i="16"/>
  <c r="AO65" i="16" s="1"/>
  <c r="W66" i="16"/>
  <c r="Y64" i="43"/>
  <c r="X64" i="43"/>
  <c r="Z64" i="43" s="1"/>
  <c r="AJ23" i="101"/>
  <c r="AK23" i="101"/>
  <c r="AT23" i="101" s="1"/>
  <c r="W64" i="99"/>
  <c r="AE63" i="99"/>
  <c r="AF63" i="99"/>
  <c r="AO63" i="99" s="1"/>
  <c r="AG63" i="99"/>
  <c r="AP63" i="99" s="1"/>
  <c r="AI69" i="54"/>
  <c r="AN69" i="54"/>
  <c r="AH61" i="55"/>
  <c r="AQ61" i="55" s="1"/>
  <c r="AJ16" i="101"/>
  <c r="AS67" i="15"/>
  <c r="AL67" i="15"/>
  <c r="AU67" i="15" s="1"/>
  <c r="AG65" i="11"/>
  <c r="AP65" i="11" s="1"/>
  <c r="AF65" i="11"/>
  <c r="AO65" i="11" s="1"/>
  <c r="AE65" i="11"/>
  <c r="W66" i="11"/>
  <c r="AS20" i="15"/>
  <c r="AL20" i="15"/>
  <c r="AU20" i="15" s="1"/>
  <c r="AS38" i="15"/>
  <c r="AL38" i="15"/>
  <c r="AU38" i="15" s="1"/>
  <c r="AS56" i="15"/>
  <c r="AL56" i="15"/>
  <c r="AU56" i="15" s="1"/>
  <c r="AI68" i="104"/>
  <c r="AN68" i="104"/>
  <c r="AS54" i="15"/>
  <c r="AL54" i="15"/>
  <c r="AU54" i="15" s="1"/>
  <c r="AS40" i="101"/>
  <c r="AL40" i="101"/>
  <c r="AU40" i="101" s="1"/>
  <c r="AS15" i="15"/>
  <c r="AL15" i="15"/>
  <c r="AU15" i="15" s="1"/>
  <c r="AS33" i="15"/>
  <c r="AL33" i="15"/>
  <c r="AU33" i="15" s="1"/>
  <c r="AS51" i="15"/>
  <c r="AL51" i="15"/>
  <c r="AU51" i="15" s="1"/>
  <c r="Y68" i="88"/>
  <c r="X68" i="88"/>
  <c r="Z68" i="88" s="1"/>
  <c r="AK7" i="101"/>
  <c r="AT7" i="101" s="1"/>
  <c r="AJ7" i="101"/>
  <c r="AS50" i="101"/>
  <c r="AL50" i="101"/>
  <c r="AU50" i="101" s="1"/>
  <c r="AS9" i="15"/>
  <c r="AL9" i="15"/>
  <c r="AU9" i="15" s="1"/>
  <c r="AS64" i="15"/>
  <c r="AL64" i="15"/>
  <c r="AU64" i="15" s="1"/>
  <c r="AH62" i="103"/>
  <c r="AQ62" i="103" s="1"/>
  <c r="AI57" i="90"/>
  <c r="AP57" i="90"/>
  <c r="AS8" i="101"/>
  <c r="AL8" i="101"/>
  <c r="AU8" i="101" s="1"/>
  <c r="AS44" i="101"/>
  <c r="AL44" i="101"/>
  <c r="AU44" i="101" s="1"/>
  <c r="Z65" i="95"/>
  <c r="AR62" i="99"/>
  <c r="AS48" i="15"/>
  <c r="AL48" i="15"/>
  <c r="AU48" i="15" s="1"/>
  <c r="Y59" i="94"/>
  <c r="Z59" i="94" s="1"/>
  <c r="X59" i="94"/>
  <c r="AS34" i="101"/>
  <c r="AL34" i="101"/>
  <c r="AU34" i="101" s="1"/>
  <c r="AI58" i="102"/>
  <c r="AN58" i="102"/>
  <c r="AS10" i="15"/>
  <c r="AL10" i="15"/>
  <c r="AU10" i="15" s="1"/>
  <c r="AS29" i="15"/>
  <c r="AL29" i="15"/>
  <c r="AU29" i="15" s="1"/>
  <c r="AJ4" i="101"/>
  <c r="AK4" i="101"/>
  <c r="AT4" i="101" s="1"/>
  <c r="AS21" i="101"/>
  <c r="AL21" i="101"/>
  <c r="AU21" i="101" s="1"/>
  <c r="AS39" i="101"/>
  <c r="AL39" i="101"/>
  <c r="AU39" i="101" s="1"/>
  <c r="AS57" i="101"/>
  <c r="AL57" i="101"/>
  <c r="AU57" i="101" s="1"/>
  <c r="AS24" i="15"/>
  <c r="AL24" i="15"/>
  <c r="AU24" i="15" s="1"/>
  <c r="AR60" i="55"/>
  <c r="AS25" i="15"/>
  <c r="AL25" i="15"/>
  <c r="AU25" i="15" s="1"/>
  <c r="AS43" i="15"/>
  <c r="AL43" i="15"/>
  <c r="AU43" i="15" s="1"/>
  <c r="AS61" i="15"/>
  <c r="AL61" i="15"/>
  <c r="AU61" i="15" s="1"/>
  <c r="AS66" i="101"/>
  <c r="AL66" i="101"/>
  <c r="AU66" i="101" s="1"/>
  <c r="Y70" i="54"/>
  <c r="X70" i="54"/>
  <c r="Z61" i="55"/>
  <c r="AI57" i="98"/>
  <c r="AN57" i="98"/>
  <c r="X60" i="48"/>
  <c r="Y68" i="53"/>
  <c r="X68" i="53"/>
  <c r="AH61" i="42"/>
  <c r="AQ61" i="42" s="1"/>
  <c r="AS13" i="15"/>
  <c r="AL13" i="15"/>
  <c r="AU13" i="15" s="1"/>
  <c r="Y70" i="96"/>
  <c r="X70" i="96"/>
  <c r="Y68" i="13"/>
  <c r="X68" i="13"/>
  <c r="AS62" i="101"/>
  <c r="AL62" i="101"/>
  <c r="AU62" i="101" s="1"/>
  <c r="AS42" i="101"/>
  <c r="AL42" i="101"/>
  <c r="AU42" i="101" s="1"/>
  <c r="AS60" i="101"/>
  <c r="AL60" i="101"/>
  <c r="AU60" i="101" s="1"/>
  <c r="AI68" i="84"/>
  <c r="AN68" i="84"/>
  <c r="AR60" i="42"/>
  <c r="AI67" i="88"/>
  <c r="AN67" i="88"/>
  <c r="AJ13" i="101"/>
  <c r="AK13" i="101"/>
  <c r="AT13" i="101" s="1"/>
  <c r="AR64" i="16"/>
  <c r="AR60" i="35"/>
  <c r="AS16" i="15"/>
  <c r="AL16" i="15"/>
  <c r="AU16" i="15" s="1"/>
  <c r="AG65" i="49"/>
  <c r="AP65" i="49" s="1"/>
  <c r="AF65" i="49"/>
  <c r="AO65" i="49" s="1"/>
  <c r="W66" i="49"/>
  <c r="AE65" i="49"/>
  <c r="Z62" i="103"/>
  <c r="Y58" i="90"/>
  <c r="X58" i="90"/>
  <c r="AS14" i="101"/>
  <c r="AL14" i="101"/>
  <c r="AU14" i="101" s="1"/>
  <c r="AS56" i="101"/>
  <c r="AL56" i="101"/>
  <c r="AU56" i="101" s="1"/>
  <c r="Z61" i="35"/>
  <c r="AH61" i="35"/>
  <c r="AQ61" i="35" s="1"/>
  <c r="AS47" i="15"/>
  <c r="AL47" i="15"/>
  <c r="AU47" i="15" s="1"/>
  <c r="AS66" i="15"/>
  <c r="AL66" i="15"/>
  <c r="AU66" i="15" s="1"/>
  <c r="AS9" i="101"/>
  <c r="AL9" i="101"/>
  <c r="AU9" i="101" s="1"/>
  <c r="Y64" i="18"/>
  <c r="X64" i="18"/>
  <c r="Z64" i="18" s="1"/>
  <c r="AS42" i="15"/>
  <c r="AL42" i="15"/>
  <c r="AU42" i="15" s="1"/>
  <c r="AK6" i="15"/>
  <c r="AT6" i="15" s="1"/>
  <c r="AJ6" i="15"/>
  <c r="AR61" i="103"/>
  <c r="AS29" i="101"/>
  <c r="AL29" i="101"/>
  <c r="AU29" i="101" s="1"/>
  <c r="AS47" i="101"/>
  <c r="AL47" i="101"/>
  <c r="AU47" i="101" s="1"/>
  <c r="AH63" i="85"/>
  <c r="AQ63" i="85" s="1"/>
  <c r="AS46" i="101"/>
  <c r="AL46" i="101"/>
  <c r="AU46" i="101" s="1"/>
  <c r="Y70" i="44"/>
  <c r="X70" i="44"/>
  <c r="AI59" i="48"/>
  <c r="AN59" i="48"/>
  <c r="Y60" i="82"/>
  <c r="X60" i="82"/>
  <c r="Z60" i="82" s="1"/>
  <c r="Y69" i="84"/>
  <c r="X69" i="84"/>
  <c r="AS21" i="15"/>
  <c r="AL21" i="15"/>
  <c r="AU21" i="15" s="1"/>
  <c r="AS39" i="15"/>
  <c r="AL39" i="15"/>
  <c r="AU39" i="15" s="1"/>
  <c r="AS57" i="15"/>
  <c r="AL57" i="15"/>
  <c r="AU57" i="15" s="1"/>
  <c r="AJ19" i="101"/>
  <c r="AK19" i="101"/>
  <c r="AT19" i="101" s="1"/>
  <c r="AS43" i="101"/>
  <c r="AL43" i="101"/>
  <c r="AU43" i="101" s="1"/>
  <c r="AS61" i="101"/>
  <c r="AL61" i="101"/>
  <c r="AU61" i="101" s="1"/>
  <c r="AS10" i="101"/>
  <c r="AL10" i="101"/>
  <c r="AU10" i="101" s="1"/>
  <c r="AS34" i="15"/>
  <c r="AL34" i="15"/>
  <c r="AU34" i="15" s="1"/>
  <c r="AS52" i="15"/>
  <c r="AL52" i="15"/>
  <c r="AU52" i="15" s="1"/>
  <c r="AI62" i="10"/>
  <c r="AN62" i="10"/>
  <c r="AH71" i="100"/>
  <c r="AQ71" i="100" s="1"/>
  <c r="AS32" i="101"/>
  <c r="AL32" i="101"/>
  <c r="AU32" i="101" s="1"/>
  <c r="AH66" i="51"/>
  <c r="AQ66" i="51" s="1"/>
  <c r="AS65" i="101"/>
  <c r="AL65" i="101"/>
  <c r="AU65" i="101" s="1"/>
  <c r="AS35" i="15"/>
  <c r="AL35" i="15"/>
  <c r="AU35" i="15" s="1"/>
  <c r="Y67" i="45"/>
  <c r="X67" i="45"/>
  <c r="AS27" i="101"/>
  <c r="AL27" i="101"/>
  <c r="AU27" i="101" s="1"/>
  <c r="AS45" i="101"/>
  <c r="AL45" i="101"/>
  <c r="AU45" i="101" s="1"/>
  <c r="AS64" i="101"/>
  <c r="AL64" i="101"/>
  <c r="AU64" i="101" s="1"/>
  <c r="AI63" i="18"/>
  <c r="AN63" i="18"/>
  <c r="AS58" i="101"/>
  <c r="AL58" i="101"/>
  <c r="AU58" i="101" s="1"/>
  <c r="AS12" i="15"/>
  <c r="AL12" i="15"/>
  <c r="AU12" i="15" s="1"/>
  <c r="AK6" i="101"/>
  <c r="AT6" i="101" s="1"/>
  <c r="AJ6" i="101"/>
  <c r="Z63" i="85"/>
  <c r="AS60" i="15"/>
  <c r="AL60" i="15"/>
  <c r="AU60" i="15" s="1"/>
  <c r="Y68" i="20"/>
  <c r="X68" i="20"/>
  <c r="AI67" i="53"/>
  <c r="AN67" i="53"/>
  <c r="Z69" i="84" l="1"/>
  <c r="Z58" i="98"/>
  <c r="AS12" i="101"/>
  <c r="AL24" i="101"/>
  <c r="AU24" i="101" s="1"/>
  <c r="AG71" i="100"/>
  <c r="AP71" i="100" s="1"/>
  <c r="Z68" i="13"/>
  <c r="Z67" i="45"/>
  <c r="AE67" i="45"/>
  <c r="AG67" i="45"/>
  <c r="AP67" i="45" s="1"/>
  <c r="W68" i="45"/>
  <c r="AF67" i="45"/>
  <c r="AO67" i="45" s="1"/>
  <c r="W60" i="94"/>
  <c r="AG59" i="94"/>
  <c r="AP59" i="94" s="1"/>
  <c r="AF59" i="94"/>
  <c r="AO59" i="94" s="1"/>
  <c r="AE59" i="94"/>
  <c r="W70" i="84"/>
  <c r="AF69" i="84"/>
  <c r="AO69" i="84" s="1"/>
  <c r="AE69" i="84"/>
  <c r="AG69" i="84"/>
  <c r="AP69" i="84" s="1"/>
  <c r="AR59" i="48"/>
  <c r="AH70" i="96"/>
  <c r="AQ70" i="96" s="1"/>
  <c r="AE61" i="55"/>
  <c r="AG61" i="55"/>
  <c r="AP61" i="55" s="1"/>
  <c r="W62" i="55"/>
  <c r="AF61" i="55"/>
  <c r="AO61" i="55" s="1"/>
  <c r="AG68" i="88"/>
  <c r="AP68" i="88" s="1"/>
  <c r="AF68" i="88"/>
  <c r="AO68" i="88" s="1"/>
  <c r="AE68" i="88"/>
  <c r="W69" i="88"/>
  <c r="AI65" i="11"/>
  <c r="AN65" i="11"/>
  <c r="AR69" i="54"/>
  <c r="Y66" i="16"/>
  <c r="X66" i="16"/>
  <c r="AI63" i="91"/>
  <c r="AN63" i="91"/>
  <c r="AH68" i="92"/>
  <c r="AQ68" i="92" s="1"/>
  <c r="AS8" i="15"/>
  <c r="AL8" i="15"/>
  <c r="AU8" i="15" s="1"/>
  <c r="AI61" i="50"/>
  <c r="AR61" i="50" s="1"/>
  <c r="AN61" i="50"/>
  <c r="AH69" i="104"/>
  <c r="AQ69" i="104" s="1"/>
  <c r="AH68" i="20"/>
  <c r="AQ68" i="20" s="1"/>
  <c r="AR63" i="18"/>
  <c r="AH70" i="44"/>
  <c r="AQ70" i="44" s="1"/>
  <c r="AG62" i="103"/>
  <c r="AP62" i="103" s="1"/>
  <c r="AF62" i="103"/>
  <c r="AO62" i="103" s="1"/>
  <c r="AE62" i="103"/>
  <c r="W63" i="103"/>
  <c r="Z70" i="96"/>
  <c r="AH60" i="48"/>
  <c r="AQ60" i="48" s="1"/>
  <c r="AH70" i="54"/>
  <c r="AQ70" i="54" s="1"/>
  <c r="AS23" i="101"/>
  <c r="AL23" i="101"/>
  <c r="AU23" i="101" s="1"/>
  <c r="Y64" i="91"/>
  <c r="Z64" i="91"/>
  <c r="X64" i="91"/>
  <c r="AR69" i="44"/>
  <c r="Z68" i="92"/>
  <c r="AS31" i="101"/>
  <c r="AL31" i="101"/>
  <c r="AU31" i="101" s="1"/>
  <c r="AI60" i="87"/>
  <c r="AN60" i="87"/>
  <c r="AR69" i="101"/>
  <c r="AR71" i="101" s="1"/>
  <c r="AL69" i="101"/>
  <c r="AU69" i="101" s="1"/>
  <c r="AH63" i="10"/>
  <c r="AQ63" i="10" s="1"/>
  <c r="Y62" i="50"/>
  <c r="Z62" i="50"/>
  <c r="X62" i="50"/>
  <c r="Z69" i="104"/>
  <c r="AS7" i="15"/>
  <c r="AL7" i="15"/>
  <c r="AU7" i="15" s="1"/>
  <c r="AS6" i="101"/>
  <c r="AL6" i="101"/>
  <c r="AU6" i="101" s="1"/>
  <c r="Z68" i="20"/>
  <c r="AH67" i="45"/>
  <c r="AQ67" i="45" s="1"/>
  <c r="AH60" i="82"/>
  <c r="AQ60" i="82" s="1"/>
  <c r="Z70" i="44"/>
  <c r="AS13" i="101"/>
  <c r="AL13" i="101"/>
  <c r="AU13" i="101" s="1"/>
  <c r="AR68" i="84"/>
  <c r="Z60" i="48"/>
  <c r="Z70" i="54"/>
  <c r="AH59" i="94"/>
  <c r="AQ59" i="94" s="1"/>
  <c r="AH64" i="43"/>
  <c r="AQ64" i="43" s="1"/>
  <c r="AR63" i="43"/>
  <c r="AR67" i="20"/>
  <c r="AS11" i="101"/>
  <c r="AL11" i="101"/>
  <c r="AU11" i="101" s="1"/>
  <c r="X67" i="51"/>
  <c r="Y67" i="51"/>
  <c r="W61" i="82"/>
  <c r="AF60" i="82"/>
  <c r="AO60" i="82" s="1"/>
  <c r="AE60" i="82"/>
  <c r="AG60" i="82"/>
  <c r="AP60" i="82" s="1"/>
  <c r="AH64" i="18"/>
  <c r="AQ64" i="18" s="1"/>
  <c r="AI65" i="49"/>
  <c r="AN65" i="49"/>
  <c r="AH68" i="13"/>
  <c r="AQ68" i="13" s="1"/>
  <c r="AE65" i="95"/>
  <c r="AF65" i="95"/>
  <c r="AO65" i="95" s="1"/>
  <c r="AG65" i="95"/>
  <c r="AP65" i="95" s="1"/>
  <c r="W66" i="95"/>
  <c r="AR57" i="90"/>
  <c r="AS7" i="101"/>
  <c r="AL7" i="101"/>
  <c r="AU7" i="101" s="1"/>
  <c r="AR68" i="104"/>
  <c r="W65" i="43"/>
  <c r="AE64" i="43"/>
  <c r="AG64" i="43"/>
  <c r="AP64" i="43" s="1"/>
  <c r="AF64" i="43"/>
  <c r="AO64" i="43" s="1"/>
  <c r="AI65" i="16"/>
  <c r="AN65" i="16"/>
  <c r="AR66" i="45"/>
  <c r="AR58" i="94"/>
  <c r="AI66" i="41"/>
  <c r="AN66" i="41"/>
  <c r="AH58" i="98"/>
  <c r="AQ58" i="98" s="1"/>
  <c r="AS25" i="101"/>
  <c r="AL25" i="101"/>
  <c r="AU25" i="101" s="1"/>
  <c r="AR69" i="96"/>
  <c r="AR62" i="10"/>
  <c r="AS19" i="101"/>
  <c r="AL19" i="101"/>
  <c r="AU19" i="101" s="1"/>
  <c r="AG64" i="18"/>
  <c r="AP64" i="18" s="1"/>
  <c r="W65" i="18"/>
  <c r="AF64" i="18"/>
  <c r="AE64" i="18"/>
  <c r="AN64" i="18" s="1"/>
  <c r="AH58" i="90"/>
  <c r="AQ58" i="90" s="1"/>
  <c r="Y66" i="49"/>
  <c r="Z66" i="49"/>
  <c r="X66" i="49"/>
  <c r="AR67" i="88"/>
  <c r="W69" i="13"/>
  <c r="AG68" i="13"/>
  <c r="AP68" i="13" s="1"/>
  <c r="AE68" i="13"/>
  <c r="AF68" i="13"/>
  <c r="AO68" i="13" s="1"/>
  <c r="AH68" i="53"/>
  <c r="AQ68" i="53" s="1"/>
  <c r="AT71" i="101"/>
  <c r="AI63" i="99"/>
  <c r="AN63" i="99"/>
  <c r="AF62" i="83"/>
  <c r="AO62" i="83" s="1"/>
  <c r="AE62" i="83"/>
  <c r="AG62" i="83"/>
  <c r="AP62" i="83" s="1"/>
  <c r="W63" i="83"/>
  <c r="Y67" i="41"/>
  <c r="X67" i="41"/>
  <c r="Y61" i="87"/>
  <c r="X61" i="87"/>
  <c r="AE58" i="98"/>
  <c r="AF58" i="98"/>
  <c r="AO58" i="98" s="1"/>
  <c r="W59" i="98"/>
  <c r="AG58" i="98"/>
  <c r="AP58" i="98" s="1"/>
  <c r="AT71" i="15"/>
  <c r="AH59" i="102"/>
  <c r="AQ59" i="102" s="1"/>
  <c r="AN71" i="100"/>
  <c r="AI66" i="51"/>
  <c r="AN66" i="51"/>
  <c r="AR67" i="53"/>
  <c r="AG63" i="85"/>
  <c r="AP63" i="85" s="1"/>
  <c r="AE63" i="85"/>
  <c r="W64" i="85"/>
  <c r="AF63" i="85"/>
  <c r="AO63" i="85" s="1"/>
  <c r="AH69" i="84"/>
  <c r="AQ69" i="84" s="1"/>
  <c r="AS6" i="15"/>
  <c r="AL6" i="15"/>
  <c r="AU6" i="15" s="1"/>
  <c r="AF61" i="35"/>
  <c r="AO61" i="35" s="1"/>
  <c r="AE61" i="35"/>
  <c r="AN61" i="35" s="1"/>
  <c r="W62" i="35"/>
  <c r="AG61" i="35"/>
  <c r="Z58" i="90"/>
  <c r="Z68" i="53"/>
  <c r="AR57" i="98"/>
  <c r="AS4" i="101"/>
  <c r="AL4" i="101"/>
  <c r="AU4" i="101" s="1"/>
  <c r="AR58" i="102"/>
  <c r="AH68" i="88"/>
  <c r="AQ68" i="88" s="1"/>
  <c r="Y66" i="11"/>
  <c r="X66" i="11"/>
  <c r="AS16" i="101"/>
  <c r="AL16" i="101"/>
  <c r="AU16" i="101" s="1"/>
  <c r="Y64" i="99"/>
  <c r="X64" i="99"/>
  <c r="Z64" i="99" s="1"/>
  <c r="AR67" i="92"/>
  <c r="AS17" i="101"/>
  <c r="AL17" i="101"/>
  <c r="AU17" i="101" s="1"/>
  <c r="AR59" i="82"/>
  <c r="AS4" i="15"/>
  <c r="AL4" i="15"/>
  <c r="AU4" i="15" s="1"/>
  <c r="AR69" i="15"/>
  <c r="AR71" i="15" s="1"/>
  <c r="AL69" i="15"/>
  <c r="AU69" i="15" s="1"/>
  <c r="Z59" i="102"/>
  <c r="Z63" i="10"/>
  <c r="W62" i="42"/>
  <c r="AF61" i="42"/>
  <c r="AO61" i="42" s="1"/>
  <c r="AG61" i="42"/>
  <c r="AP61" i="42" s="1"/>
  <c r="AE61" i="42"/>
  <c r="AR67" i="13"/>
  <c r="Y72" i="100"/>
  <c r="Z72" i="100" s="1"/>
  <c r="X72" i="100"/>
  <c r="AI71" i="100" l="1"/>
  <c r="Z66" i="11"/>
  <c r="AU71" i="15"/>
  <c r="C11" i="15" s="1"/>
  <c r="AS71" i="15"/>
  <c r="AU71" i="101"/>
  <c r="C11" i="101" s="1"/>
  <c r="F45" i="57" s="1"/>
  <c r="AS71" i="101"/>
  <c r="Z67" i="51"/>
  <c r="AE67" i="51" s="1"/>
  <c r="AF66" i="11"/>
  <c r="AO66" i="11" s="1"/>
  <c r="AE66" i="11"/>
  <c r="W67" i="11"/>
  <c r="AG66" i="11"/>
  <c r="AP66" i="11" s="1"/>
  <c r="AF64" i="99"/>
  <c r="AO64" i="99" s="1"/>
  <c r="AE64" i="99"/>
  <c r="W65" i="99"/>
  <c r="AG64" i="99"/>
  <c r="AP64" i="99" s="1"/>
  <c r="AF72" i="100"/>
  <c r="AO72" i="100" s="1"/>
  <c r="AG72" i="100"/>
  <c r="AP72" i="100" s="1"/>
  <c r="W73" i="100"/>
  <c r="AE72" i="100"/>
  <c r="AI61" i="35"/>
  <c r="AP61" i="35"/>
  <c r="AH67" i="41"/>
  <c r="AQ67" i="41" s="1"/>
  <c r="W68" i="51"/>
  <c r="AF67" i="51"/>
  <c r="AO67" i="51" s="1"/>
  <c r="AG67" i="51"/>
  <c r="AP67" i="51" s="1"/>
  <c r="AG62" i="50"/>
  <c r="AP62" i="50" s="1"/>
  <c r="W63" i="50"/>
  <c r="AE62" i="50"/>
  <c r="AF62" i="50"/>
  <c r="AO62" i="50" s="1"/>
  <c r="Y62" i="35"/>
  <c r="X62" i="35"/>
  <c r="Y64" i="85"/>
  <c r="X64" i="85"/>
  <c r="AR66" i="51"/>
  <c r="Z67" i="41"/>
  <c r="Y65" i="43"/>
  <c r="X65" i="43"/>
  <c r="AR65" i="49"/>
  <c r="AH67" i="51"/>
  <c r="AQ67" i="51" s="1"/>
  <c r="AF60" i="48"/>
  <c r="AO60" i="48" s="1"/>
  <c r="AG60" i="48"/>
  <c r="AP60" i="48" s="1"/>
  <c r="W61" i="48"/>
  <c r="AE60" i="48"/>
  <c r="AF68" i="92"/>
  <c r="AO68" i="92" s="1"/>
  <c r="AG68" i="92"/>
  <c r="AP68" i="92" s="1"/>
  <c r="AE68" i="92"/>
  <c r="W69" i="92"/>
  <c r="AR63" i="91"/>
  <c r="AI61" i="55"/>
  <c r="AN61" i="55"/>
  <c r="Y70" i="84"/>
  <c r="X70" i="84"/>
  <c r="AG66" i="49"/>
  <c r="AP66" i="49" s="1"/>
  <c r="AF66" i="49"/>
  <c r="AO66" i="49" s="1"/>
  <c r="W67" i="49"/>
  <c r="AE66" i="49"/>
  <c r="W65" i="91"/>
  <c r="AF64" i="91"/>
  <c r="AO64" i="91" s="1"/>
  <c r="AG64" i="91"/>
  <c r="AP64" i="91" s="1"/>
  <c r="AE64" i="91"/>
  <c r="AI62" i="103"/>
  <c r="AN62" i="103"/>
  <c r="AI63" i="85"/>
  <c r="AN63" i="85"/>
  <c r="AI58" i="98"/>
  <c r="AN58" i="98"/>
  <c r="Y69" i="13"/>
  <c r="X69" i="13"/>
  <c r="AR66" i="41"/>
  <c r="AR65" i="16"/>
  <c r="AI62" i="83"/>
  <c r="AN62" i="83"/>
  <c r="AF70" i="44"/>
  <c r="AO70" i="44" s="1"/>
  <c r="AG70" i="44"/>
  <c r="AP70" i="44" s="1"/>
  <c r="AE70" i="44"/>
  <c r="W71" i="44"/>
  <c r="AH66" i="11"/>
  <c r="AQ66" i="11" s="1"/>
  <c r="AG59" i="102"/>
  <c r="AP59" i="102" s="1"/>
  <c r="AE59" i="102"/>
  <c r="W60" i="102"/>
  <c r="AF59" i="102"/>
  <c r="AO59" i="102" s="1"/>
  <c r="AG68" i="53"/>
  <c r="AP68" i="53" s="1"/>
  <c r="AE68" i="53"/>
  <c r="W69" i="53"/>
  <c r="AF68" i="53"/>
  <c r="AO68" i="53" s="1"/>
  <c r="AR71" i="100"/>
  <c r="AH61" i="87"/>
  <c r="AQ61" i="87" s="1"/>
  <c r="AR63" i="99"/>
  <c r="AI64" i="18"/>
  <c r="AO64" i="18"/>
  <c r="Y66" i="95"/>
  <c r="X66" i="95"/>
  <c r="AI60" i="82"/>
  <c r="AN60" i="82"/>
  <c r="W71" i="96"/>
  <c r="AG70" i="96"/>
  <c r="AP70" i="96" s="1"/>
  <c r="AF70" i="96"/>
  <c r="AO70" i="96" s="1"/>
  <c r="AE70" i="96"/>
  <c r="AH66" i="16"/>
  <c r="AQ66" i="16" s="1"/>
  <c r="AR65" i="11"/>
  <c r="AI59" i="94"/>
  <c r="AN59" i="94"/>
  <c r="Y68" i="45"/>
  <c r="X68" i="45"/>
  <c r="Z68" i="45" s="1"/>
  <c r="Y59" i="98"/>
  <c r="X59" i="98"/>
  <c r="AI68" i="13"/>
  <c r="AN68" i="13"/>
  <c r="W71" i="54"/>
  <c r="AF70" i="54"/>
  <c r="AO70" i="54" s="1"/>
  <c r="AG70" i="54"/>
  <c r="AP70" i="54" s="1"/>
  <c r="AE70" i="54"/>
  <c r="Y60" i="94"/>
  <c r="X60" i="94"/>
  <c r="Y62" i="42"/>
  <c r="X62" i="42"/>
  <c r="AG63" i="10"/>
  <c r="AP63" i="10" s="1"/>
  <c r="W64" i="10"/>
  <c r="AF63" i="10"/>
  <c r="AO63" i="10" s="1"/>
  <c r="AE63" i="10"/>
  <c r="AH64" i="99"/>
  <c r="AQ64" i="99" s="1"/>
  <c r="AH72" i="100"/>
  <c r="AQ72" i="100" s="1"/>
  <c r="AI61" i="42"/>
  <c r="AN61" i="42"/>
  <c r="W59" i="90"/>
  <c r="AG58" i="90"/>
  <c r="AP58" i="90" s="1"/>
  <c r="AF58" i="90"/>
  <c r="AO58" i="90" s="1"/>
  <c r="AE58" i="90"/>
  <c r="Z61" i="87"/>
  <c r="Y63" i="83"/>
  <c r="X63" i="83"/>
  <c r="Z63" i="83" s="1"/>
  <c r="X65" i="18"/>
  <c r="Y65" i="18"/>
  <c r="AE69" i="104"/>
  <c r="AG69" i="104"/>
  <c r="AP69" i="104" s="1"/>
  <c r="W70" i="104"/>
  <c r="AF69" i="104"/>
  <c r="AO69" i="104" s="1"/>
  <c r="AR60" i="87"/>
  <c r="Z66" i="16"/>
  <c r="AI64" i="43"/>
  <c r="AN64" i="43"/>
  <c r="AI65" i="95"/>
  <c r="AN65" i="95"/>
  <c r="AI68" i="88"/>
  <c r="AN68" i="88"/>
  <c r="AH66" i="49"/>
  <c r="AQ66" i="49" s="1"/>
  <c r="Y61" i="82"/>
  <c r="X61" i="82"/>
  <c r="Z61" i="82" s="1"/>
  <c r="AG68" i="20"/>
  <c r="AP68" i="20" s="1"/>
  <c r="W69" i="20"/>
  <c r="AE68" i="20"/>
  <c r="AF68" i="20"/>
  <c r="AO68" i="20" s="1"/>
  <c r="AH62" i="50"/>
  <c r="AQ62" i="50" s="1"/>
  <c r="AH64" i="91"/>
  <c r="AQ64" i="91" s="1"/>
  <c r="Y63" i="103"/>
  <c r="X63" i="103"/>
  <c r="Y69" i="88"/>
  <c r="X69" i="88"/>
  <c r="Y62" i="55"/>
  <c r="X62" i="55"/>
  <c r="Z62" i="55" s="1"/>
  <c r="AI69" i="84"/>
  <c r="AN69" i="84"/>
  <c r="AI67" i="45"/>
  <c r="AN67" i="45"/>
  <c r="Z63" i="103" l="1"/>
  <c r="Z65" i="18"/>
  <c r="Z62" i="35"/>
  <c r="AF63" i="103"/>
  <c r="AO63" i="103" s="1"/>
  <c r="AG63" i="103"/>
  <c r="AP63" i="103" s="1"/>
  <c r="AE63" i="103"/>
  <c r="W64" i="103"/>
  <c r="AF61" i="82"/>
  <c r="AO61" i="82" s="1"/>
  <c r="AE61" i="82"/>
  <c r="W62" i="82"/>
  <c r="AG61" i="82"/>
  <c r="AP61" i="82" s="1"/>
  <c r="AR64" i="43"/>
  <c r="AH66" i="95"/>
  <c r="AQ66" i="95" s="1"/>
  <c r="AI66" i="49"/>
  <c r="AN66" i="49"/>
  <c r="Y69" i="92"/>
  <c r="X69" i="92"/>
  <c r="Y61" i="48"/>
  <c r="X61" i="48"/>
  <c r="AI62" i="50"/>
  <c r="AN62" i="50"/>
  <c r="W67" i="16"/>
  <c r="AG66" i="16"/>
  <c r="AP66" i="16" s="1"/>
  <c r="AE66" i="16"/>
  <c r="AF66" i="16"/>
  <c r="AO66" i="16" s="1"/>
  <c r="Y59" i="90"/>
  <c r="X59" i="90"/>
  <c r="AH62" i="42"/>
  <c r="AQ62" i="42" s="1"/>
  <c r="AR68" i="13"/>
  <c r="Z66" i="95"/>
  <c r="AR58" i="98"/>
  <c r="AI64" i="91"/>
  <c r="AN64" i="91"/>
  <c r="Y67" i="49"/>
  <c r="X67" i="49"/>
  <c r="AI68" i="92"/>
  <c r="AN68" i="92"/>
  <c r="AE67" i="41"/>
  <c r="W68" i="41"/>
  <c r="AG67" i="41"/>
  <c r="AP67" i="41" s="1"/>
  <c r="AF67" i="41"/>
  <c r="AO67" i="41" s="1"/>
  <c r="AH62" i="35"/>
  <c r="AQ62" i="35" s="1"/>
  <c r="Y63" i="50"/>
  <c r="X63" i="50"/>
  <c r="Y68" i="51"/>
  <c r="X68" i="51"/>
  <c r="Y70" i="104"/>
  <c r="X70" i="104"/>
  <c r="AI70" i="44"/>
  <c r="AN70" i="44"/>
  <c r="AI68" i="20"/>
  <c r="AN68" i="20"/>
  <c r="AR68" i="88"/>
  <c r="AI69" i="104"/>
  <c r="AN69" i="104"/>
  <c r="W62" i="87"/>
  <c r="AE61" i="87"/>
  <c r="AF61" i="87"/>
  <c r="AO61" i="87" s="1"/>
  <c r="AG61" i="87"/>
  <c r="AP61" i="87" s="1"/>
  <c r="Z62" i="42"/>
  <c r="AI70" i="54"/>
  <c r="AN70" i="54"/>
  <c r="AH59" i="98"/>
  <c r="AQ59" i="98" s="1"/>
  <c r="Y60" i="102"/>
  <c r="X60" i="102"/>
  <c r="AR61" i="55"/>
  <c r="W63" i="35"/>
  <c r="AE62" i="35"/>
  <c r="AG62" i="35"/>
  <c r="AP62" i="35" s="1"/>
  <c r="AF62" i="35"/>
  <c r="AO62" i="35" s="1"/>
  <c r="AR61" i="35"/>
  <c r="AE63" i="83"/>
  <c r="AG63" i="83"/>
  <c r="AP63" i="83" s="1"/>
  <c r="AF63" i="83"/>
  <c r="AO63" i="83" s="1"/>
  <c r="W64" i="83"/>
  <c r="AI70" i="96"/>
  <c r="AN70" i="96"/>
  <c r="AR67" i="45"/>
  <c r="X69" i="20"/>
  <c r="Y69" i="20"/>
  <c r="AG65" i="18"/>
  <c r="AP65" i="18" s="1"/>
  <c r="AE65" i="18"/>
  <c r="W66" i="18"/>
  <c r="AF65" i="18"/>
  <c r="AO65" i="18" s="1"/>
  <c r="AR61" i="42"/>
  <c r="AI63" i="10"/>
  <c r="AN63" i="10"/>
  <c r="Z59" i="98"/>
  <c r="AR59" i="94"/>
  <c r="Y71" i="96"/>
  <c r="X71" i="96"/>
  <c r="Y69" i="53"/>
  <c r="Z69" i="53" s="1"/>
  <c r="X69" i="53"/>
  <c r="AI59" i="102"/>
  <c r="AN59" i="102"/>
  <c r="AH69" i="13"/>
  <c r="AQ69" i="13" s="1"/>
  <c r="AR63" i="85"/>
  <c r="Y67" i="11"/>
  <c r="Z67" i="11" s="1"/>
  <c r="X67" i="11"/>
  <c r="AH69" i="88"/>
  <c r="AQ69" i="88" s="1"/>
  <c r="AR65" i="95"/>
  <c r="AH65" i="18"/>
  <c r="AQ65" i="18" s="1"/>
  <c r="AI58" i="90"/>
  <c r="AN58" i="90"/>
  <c r="AH60" i="94"/>
  <c r="AQ60" i="94" s="1"/>
  <c r="AR64" i="18"/>
  <c r="AI68" i="53"/>
  <c r="AN68" i="53"/>
  <c r="AR62" i="83"/>
  <c r="Z69" i="13"/>
  <c r="Y65" i="91"/>
  <c r="X65" i="91"/>
  <c r="Z65" i="91" s="1"/>
  <c r="AH70" i="84"/>
  <c r="AQ70" i="84" s="1"/>
  <c r="AH65" i="43"/>
  <c r="AQ65" i="43" s="1"/>
  <c r="AH64" i="85"/>
  <c r="AQ64" i="85" s="1"/>
  <c r="AI67" i="51"/>
  <c r="AN67" i="51"/>
  <c r="AI72" i="100"/>
  <c r="AN72" i="100"/>
  <c r="Y65" i="99"/>
  <c r="X65" i="99"/>
  <c r="AI66" i="11"/>
  <c r="AN66" i="11"/>
  <c r="AE62" i="55"/>
  <c r="AF62" i="55"/>
  <c r="AO62" i="55" s="1"/>
  <c r="AG62" i="55"/>
  <c r="AP62" i="55" s="1"/>
  <c r="W63" i="55"/>
  <c r="AF68" i="45"/>
  <c r="AO68" i="45" s="1"/>
  <c r="AG68" i="45"/>
  <c r="AP68" i="45" s="1"/>
  <c r="AE68" i="45"/>
  <c r="W69" i="45"/>
  <c r="Z69" i="88"/>
  <c r="AR69" i="84"/>
  <c r="AH62" i="55"/>
  <c r="AQ62" i="55" s="1"/>
  <c r="AH63" i="103"/>
  <c r="AQ63" i="103" s="1"/>
  <c r="AH61" i="82"/>
  <c r="AQ61" i="82" s="1"/>
  <c r="AH63" i="83"/>
  <c r="AQ63" i="83" s="1"/>
  <c r="Y64" i="10"/>
  <c r="X64" i="10"/>
  <c r="Z60" i="94"/>
  <c r="Y71" i="54"/>
  <c r="X71" i="54"/>
  <c r="AH68" i="45"/>
  <c r="AQ68" i="45" s="1"/>
  <c r="AR60" i="82"/>
  <c r="Y71" i="44"/>
  <c r="X71" i="44"/>
  <c r="AR62" i="103"/>
  <c r="Z70" i="84"/>
  <c r="AI60" i="48"/>
  <c r="AN60" i="48"/>
  <c r="Z65" i="43"/>
  <c r="Z64" i="85"/>
  <c r="Y73" i="100"/>
  <c r="X73" i="100"/>
  <c r="Z73" i="100" s="1"/>
  <c r="AI64" i="99"/>
  <c r="AN64" i="99"/>
  <c r="Z64" i="10" l="1"/>
  <c r="Z61" i="48"/>
  <c r="Z68" i="51"/>
  <c r="W69" i="51" s="1"/>
  <c r="AG67" i="11"/>
  <c r="AP67" i="11" s="1"/>
  <c r="AE67" i="11"/>
  <c r="AF67" i="11"/>
  <c r="AO67" i="11" s="1"/>
  <c r="W68" i="11"/>
  <c r="AX69" i="53"/>
  <c r="S69" i="53" s="1"/>
  <c r="AC69" i="53" s="1"/>
  <c r="AG69" i="53"/>
  <c r="AP69" i="53" s="1"/>
  <c r="AP71" i="53" s="1"/>
  <c r="AF69" i="53"/>
  <c r="AO69" i="53" s="1"/>
  <c r="AO71" i="53" s="1"/>
  <c r="AE69" i="53"/>
  <c r="AF68" i="51"/>
  <c r="AO68" i="51" s="1"/>
  <c r="AG68" i="51"/>
  <c r="AP68" i="51" s="1"/>
  <c r="AE68" i="51"/>
  <c r="AG69" i="88"/>
  <c r="AP69" i="88" s="1"/>
  <c r="AE69" i="88"/>
  <c r="AF69" i="88"/>
  <c r="AO69" i="88" s="1"/>
  <c r="W70" i="88"/>
  <c r="AR68" i="53"/>
  <c r="AF59" i="98"/>
  <c r="AO59" i="98" s="1"/>
  <c r="W60" i="98"/>
  <c r="AE59" i="98"/>
  <c r="AG59" i="98"/>
  <c r="AP59" i="98" s="1"/>
  <c r="AH69" i="20"/>
  <c r="AQ69" i="20" s="1"/>
  <c r="Y64" i="83"/>
  <c r="X64" i="83"/>
  <c r="AR69" i="104"/>
  <c r="AR70" i="44"/>
  <c r="Y68" i="41"/>
  <c r="X68" i="41"/>
  <c r="AI66" i="16"/>
  <c r="AN66" i="16"/>
  <c r="AF61" i="48"/>
  <c r="AO61" i="48" s="1"/>
  <c r="AE61" i="48"/>
  <c r="W62" i="48"/>
  <c r="AG61" i="48"/>
  <c r="AP61" i="48" s="1"/>
  <c r="AR66" i="49"/>
  <c r="AF65" i="43"/>
  <c r="AO65" i="43" s="1"/>
  <c r="AE65" i="43"/>
  <c r="AG65" i="43"/>
  <c r="AP65" i="43" s="1"/>
  <c r="W66" i="43"/>
  <c r="AF73" i="100"/>
  <c r="AO73" i="100" s="1"/>
  <c r="AE73" i="100"/>
  <c r="W74" i="100"/>
  <c r="AG73" i="100"/>
  <c r="AP73" i="100" s="1"/>
  <c r="W66" i="91"/>
  <c r="AE65" i="91"/>
  <c r="AF65" i="91"/>
  <c r="AO65" i="91" s="1"/>
  <c r="AG65" i="91"/>
  <c r="AP65" i="91" s="1"/>
  <c r="AH71" i="54"/>
  <c r="AQ71" i="54" s="1"/>
  <c r="Y63" i="55"/>
  <c r="X63" i="55"/>
  <c r="Z63" i="55" s="1"/>
  <c r="AH65" i="99"/>
  <c r="AQ65" i="99" s="1"/>
  <c r="AR67" i="51"/>
  <c r="AH71" i="96"/>
  <c r="AQ71" i="96" s="1"/>
  <c r="Y66" i="18"/>
  <c r="X66" i="18"/>
  <c r="AH60" i="102"/>
  <c r="AQ60" i="102" s="1"/>
  <c r="AH70" i="104"/>
  <c r="AQ70" i="104" s="1"/>
  <c r="AH63" i="50"/>
  <c r="AQ63" i="50" s="1"/>
  <c r="AI67" i="41"/>
  <c r="AN67" i="41"/>
  <c r="AH59" i="90"/>
  <c r="AQ59" i="90" s="1"/>
  <c r="AF70" i="84"/>
  <c r="AO70" i="84" s="1"/>
  <c r="AG70" i="84"/>
  <c r="AP70" i="84" s="1"/>
  <c r="AE70" i="84"/>
  <c r="W71" i="84"/>
  <c r="AE64" i="10"/>
  <c r="AN64" i="10" s="1"/>
  <c r="W65" i="10"/>
  <c r="AF64" i="10"/>
  <c r="AO64" i="10" s="1"/>
  <c r="AG64" i="10"/>
  <c r="AR66" i="11"/>
  <c r="W65" i="85"/>
  <c r="AG64" i="85"/>
  <c r="AP64" i="85" s="1"/>
  <c r="AF64" i="85"/>
  <c r="AO64" i="85" s="1"/>
  <c r="AE64" i="85"/>
  <c r="Z71" i="54"/>
  <c r="Y69" i="45"/>
  <c r="X69" i="45"/>
  <c r="Z65" i="99"/>
  <c r="AF69" i="13"/>
  <c r="AO69" i="13" s="1"/>
  <c r="AG69" i="13"/>
  <c r="AE69" i="13"/>
  <c r="AN69" i="13" s="1"/>
  <c r="W70" i="13"/>
  <c r="Z71" i="96"/>
  <c r="AR63" i="10"/>
  <c r="AI65" i="18"/>
  <c r="AN65" i="18"/>
  <c r="Z60" i="102"/>
  <c r="Z70" i="104"/>
  <c r="Z63" i="50"/>
  <c r="AR64" i="91"/>
  <c r="Z59" i="90"/>
  <c r="Y67" i="16"/>
  <c r="Z67" i="16" s="1"/>
  <c r="X67" i="16"/>
  <c r="AH69" i="92"/>
  <c r="AQ69" i="92" s="1"/>
  <c r="Y64" i="103"/>
  <c r="X64" i="103"/>
  <c r="Z69" i="92"/>
  <c r="AI63" i="103"/>
  <c r="AR63" i="103" s="1"/>
  <c r="AN63" i="103"/>
  <c r="AH71" i="44"/>
  <c r="AQ71" i="44" s="1"/>
  <c r="AI68" i="45"/>
  <c r="AN68" i="45"/>
  <c r="AR58" i="90"/>
  <c r="AR59" i="102"/>
  <c r="AI62" i="35"/>
  <c r="AN62" i="35"/>
  <c r="AR64" i="99"/>
  <c r="Z71" i="44"/>
  <c r="AF60" i="94"/>
  <c r="AO60" i="94" s="1"/>
  <c r="AE60" i="94"/>
  <c r="W61" i="94"/>
  <c r="AG60" i="94"/>
  <c r="AP60" i="94" s="1"/>
  <c r="AI62" i="55"/>
  <c r="AN62" i="55"/>
  <c r="AH67" i="11"/>
  <c r="AQ67" i="11" s="1"/>
  <c r="AH69" i="53"/>
  <c r="AQ69" i="53" s="1"/>
  <c r="AQ71" i="53" s="1"/>
  <c r="AZ3" i="53"/>
  <c r="AX68" i="53" s="1"/>
  <c r="S68" i="53" s="1"/>
  <c r="AC68" i="53" s="1"/>
  <c r="AB69" i="53" s="1"/>
  <c r="AX26" i="53"/>
  <c r="S26" i="53" s="1"/>
  <c r="AC26" i="53" s="1"/>
  <c r="AB27" i="53" s="1"/>
  <c r="AX32" i="53"/>
  <c r="S32" i="53" s="1"/>
  <c r="AC32" i="53" s="1"/>
  <c r="AB33" i="53" s="1"/>
  <c r="AX38" i="53"/>
  <c r="S38" i="53" s="1"/>
  <c r="AC38" i="53" s="1"/>
  <c r="AB39" i="53" s="1"/>
  <c r="AX44" i="53"/>
  <c r="S44" i="53" s="1"/>
  <c r="AC44" i="53" s="1"/>
  <c r="AB45" i="53" s="1"/>
  <c r="AX50" i="53"/>
  <c r="S50" i="53" s="1"/>
  <c r="AC50" i="53" s="1"/>
  <c r="AB51" i="53" s="1"/>
  <c r="AX56" i="53"/>
  <c r="S56" i="53" s="1"/>
  <c r="AC56" i="53" s="1"/>
  <c r="AB57" i="53" s="1"/>
  <c r="AX62" i="53"/>
  <c r="S62" i="53" s="1"/>
  <c r="AC62" i="53" s="1"/>
  <c r="AB63" i="53" s="1"/>
  <c r="Z69" i="20"/>
  <c r="AR70" i="96"/>
  <c r="Y63" i="35"/>
  <c r="X63" i="35"/>
  <c r="AR70" i="54"/>
  <c r="Y62" i="87"/>
  <c r="X62" i="87"/>
  <c r="AR68" i="20"/>
  <c r="AH68" i="51"/>
  <c r="AQ68" i="51" s="1"/>
  <c r="AH67" i="49"/>
  <c r="AQ67" i="49" s="1"/>
  <c r="AR62" i="50"/>
  <c r="Y62" i="82"/>
  <c r="X62" i="82"/>
  <c r="AI63" i="83"/>
  <c r="AN63" i="83"/>
  <c r="AI61" i="87"/>
  <c r="AN61" i="87"/>
  <c r="AR68" i="92"/>
  <c r="AH73" i="100"/>
  <c r="AQ73" i="100" s="1"/>
  <c r="AR60" i="48"/>
  <c r="AH64" i="10"/>
  <c r="AQ64" i="10" s="1"/>
  <c r="AR72" i="100"/>
  <c r="AH65" i="91"/>
  <c r="AQ65" i="91" s="1"/>
  <c r="AG62" i="42"/>
  <c r="AP62" i="42" s="1"/>
  <c r="W63" i="42"/>
  <c r="AE62" i="42"/>
  <c r="AF62" i="42"/>
  <c r="AO62" i="42" s="1"/>
  <c r="Z67" i="49"/>
  <c r="AF66" i="95"/>
  <c r="AO66" i="95" s="1"/>
  <c r="AG66" i="95"/>
  <c r="AP66" i="95" s="1"/>
  <c r="W67" i="95"/>
  <c r="AE66" i="95"/>
  <c r="AH61" i="48"/>
  <c r="AQ61" i="48" s="1"/>
  <c r="AI61" i="82"/>
  <c r="AR61" i="82" s="1"/>
  <c r="AN61" i="82"/>
  <c r="AX14" i="53" l="1"/>
  <c r="S14" i="53" s="1"/>
  <c r="AC14" i="53" s="1"/>
  <c r="AB15" i="53" s="1"/>
  <c r="Z64" i="103"/>
  <c r="Z62" i="82"/>
  <c r="AX8" i="53"/>
  <c r="S8" i="53" s="1"/>
  <c r="AC8" i="53" s="1"/>
  <c r="AB9" i="53" s="1"/>
  <c r="AX20" i="53"/>
  <c r="S20" i="53" s="1"/>
  <c r="AC20" i="53" s="1"/>
  <c r="AB21" i="53" s="1"/>
  <c r="AK21" i="53" s="1"/>
  <c r="AT21" i="53" s="1"/>
  <c r="AE62" i="82"/>
  <c r="W63" i="82"/>
  <c r="AG62" i="82"/>
  <c r="AP62" i="82" s="1"/>
  <c r="AF62" i="82"/>
  <c r="AO62" i="82" s="1"/>
  <c r="W65" i="103"/>
  <c r="AE64" i="103"/>
  <c r="AG64" i="103"/>
  <c r="AP64" i="103" s="1"/>
  <c r="AF64" i="103"/>
  <c r="AO64" i="103" s="1"/>
  <c r="AK51" i="53"/>
  <c r="AT51" i="53" s="1"/>
  <c r="AJ69" i="53"/>
  <c r="AS69" i="53" s="1"/>
  <c r="AK69" i="53"/>
  <c r="AT69" i="53" s="1"/>
  <c r="AR68" i="45"/>
  <c r="AE67" i="16"/>
  <c r="W68" i="16"/>
  <c r="AF67" i="16"/>
  <c r="AO67" i="16" s="1"/>
  <c r="AG67" i="16"/>
  <c r="AP67" i="16" s="1"/>
  <c r="W66" i="99"/>
  <c r="AE65" i="99"/>
  <c r="AG65" i="99"/>
  <c r="AP65" i="99" s="1"/>
  <c r="AF65" i="99"/>
  <c r="AO65" i="99" s="1"/>
  <c r="AI64" i="85"/>
  <c r="AN64" i="85"/>
  <c r="Y71" i="84"/>
  <c r="X71" i="84"/>
  <c r="Y70" i="88"/>
  <c r="X70" i="88"/>
  <c r="AH63" i="35"/>
  <c r="AQ63" i="35" s="1"/>
  <c r="AX67" i="53"/>
  <c r="S67" i="53" s="1"/>
  <c r="AC67" i="53" s="1"/>
  <c r="AB68" i="53" s="1"/>
  <c r="AX61" i="53"/>
  <c r="S61" i="53" s="1"/>
  <c r="AC61" i="53" s="1"/>
  <c r="AB62" i="53" s="1"/>
  <c r="AX55" i="53"/>
  <c r="S55" i="53" s="1"/>
  <c r="AC55" i="53" s="1"/>
  <c r="AB56" i="53" s="1"/>
  <c r="AX49" i="53"/>
  <c r="S49" i="53" s="1"/>
  <c r="AC49" i="53" s="1"/>
  <c r="AB50" i="53" s="1"/>
  <c r="AX43" i="53"/>
  <c r="S43" i="53" s="1"/>
  <c r="AC43" i="53" s="1"/>
  <c r="AB44" i="53" s="1"/>
  <c r="AX37" i="53"/>
  <c r="S37" i="53" s="1"/>
  <c r="AC37" i="53" s="1"/>
  <c r="AB38" i="53" s="1"/>
  <c r="AX31" i="53"/>
  <c r="S31" i="53" s="1"/>
  <c r="AC31" i="53" s="1"/>
  <c r="AB32" i="53" s="1"/>
  <c r="AX25" i="53"/>
  <c r="S25" i="53" s="1"/>
  <c r="AC25" i="53" s="1"/>
  <c r="AB26" i="53" s="1"/>
  <c r="AX19" i="53"/>
  <c r="S19" i="53" s="1"/>
  <c r="AC19" i="53" s="1"/>
  <c r="AB20" i="53" s="1"/>
  <c r="AX13" i="53"/>
  <c r="S13" i="53" s="1"/>
  <c r="AC13" i="53" s="1"/>
  <c r="AB14" i="53" s="1"/>
  <c r="AX7" i="53"/>
  <c r="S7" i="53" s="1"/>
  <c r="AC7" i="53" s="1"/>
  <c r="AB8" i="53" s="1"/>
  <c r="AG60" i="102"/>
  <c r="AP60" i="102" s="1"/>
  <c r="AF60" i="102"/>
  <c r="AO60" i="102" s="1"/>
  <c r="AE60" i="102"/>
  <c r="W61" i="102"/>
  <c r="AH69" i="45"/>
  <c r="AQ69" i="45" s="1"/>
  <c r="AI64" i="10"/>
  <c r="AP64" i="10"/>
  <c r="AI70" i="84"/>
  <c r="AN70" i="84"/>
  <c r="AH68" i="41"/>
  <c r="AQ68" i="41" s="1"/>
  <c r="Y60" i="98"/>
  <c r="X60" i="98"/>
  <c r="Y69" i="51"/>
  <c r="X69" i="51"/>
  <c r="Y63" i="42"/>
  <c r="X63" i="42"/>
  <c r="AR61" i="87"/>
  <c r="AK33" i="53"/>
  <c r="AT33" i="53" s="1"/>
  <c r="AK9" i="53"/>
  <c r="AT9" i="53" s="1"/>
  <c r="AR62" i="35"/>
  <c r="W72" i="96"/>
  <c r="AG71" i="96"/>
  <c r="AP71" i="96" s="1"/>
  <c r="AF71" i="96"/>
  <c r="AO71" i="96" s="1"/>
  <c r="AE71" i="96"/>
  <c r="AE63" i="55"/>
  <c r="AF63" i="55"/>
  <c r="AO63" i="55" s="1"/>
  <c r="AG63" i="55"/>
  <c r="AP63" i="55" s="1"/>
  <c r="W64" i="55"/>
  <c r="X66" i="43"/>
  <c r="Y66" i="43"/>
  <c r="AR66" i="16"/>
  <c r="AR63" i="83"/>
  <c r="AH62" i="87"/>
  <c r="AQ62" i="87" s="1"/>
  <c r="Z63" i="35"/>
  <c r="AX65" i="53"/>
  <c r="S65" i="53" s="1"/>
  <c r="AC65" i="53" s="1"/>
  <c r="AB66" i="53" s="1"/>
  <c r="AX60" i="53"/>
  <c r="S60" i="53" s="1"/>
  <c r="AC60" i="53" s="1"/>
  <c r="AB61" i="53" s="1"/>
  <c r="AX54" i="53"/>
  <c r="S54" i="53" s="1"/>
  <c r="AC54" i="53" s="1"/>
  <c r="AB55" i="53" s="1"/>
  <c r="AX48" i="53"/>
  <c r="S48" i="53" s="1"/>
  <c r="AC48" i="53" s="1"/>
  <c r="AB49" i="53" s="1"/>
  <c r="AX42" i="53"/>
  <c r="S42" i="53" s="1"/>
  <c r="AC42" i="53" s="1"/>
  <c r="AB43" i="53" s="1"/>
  <c r="AX36" i="53"/>
  <c r="S36" i="53" s="1"/>
  <c r="AC36" i="53" s="1"/>
  <c r="AB37" i="53" s="1"/>
  <c r="AX30" i="53"/>
  <c r="S30" i="53" s="1"/>
  <c r="AC30" i="53" s="1"/>
  <c r="AB31" i="53" s="1"/>
  <c r="AX24" i="53"/>
  <c r="S24" i="53" s="1"/>
  <c r="AC24" i="53" s="1"/>
  <c r="AB25" i="53" s="1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R62" i="55"/>
  <c r="W72" i="44"/>
  <c r="AF71" i="44"/>
  <c r="AO71" i="44" s="1"/>
  <c r="AE71" i="44"/>
  <c r="AG71" i="44"/>
  <c r="AP71" i="44" s="1"/>
  <c r="AE69" i="92"/>
  <c r="W70" i="92"/>
  <c r="AF69" i="92"/>
  <c r="AO69" i="92" s="1"/>
  <c r="AG69" i="92"/>
  <c r="AP69" i="92" s="1"/>
  <c r="W60" i="90"/>
  <c r="AG59" i="90"/>
  <c r="AP59" i="90" s="1"/>
  <c r="AF59" i="90"/>
  <c r="AO59" i="90" s="1"/>
  <c r="AE59" i="90"/>
  <c r="Y70" i="13"/>
  <c r="X70" i="13"/>
  <c r="Z69" i="45"/>
  <c r="AH66" i="18"/>
  <c r="AQ66" i="18" s="1"/>
  <c r="Y74" i="100"/>
  <c r="X74" i="100"/>
  <c r="AI65" i="43"/>
  <c r="AN65" i="43"/>
  <c r="X62" i="48"/>
  <c r="Y62" i="48"/>
  <c r="Z68" i="41"/>
  <c r="AH64" i="83"/>
  <c r="AQ64" i="83" s="1"/>
  <c r="AI69" i="88"/>
  <c r="AN69" i="88"/>
  <c r="Y68" i="11"/>
  <c r="X68" i="11"/>
  <c r="Z68" i="11" s="1"/>
  <c r="AK57" i="53"/>
  <c r="AT57" i="53" s="1"/>
  <c r="AK15" i="53"/>
  <c r="AT15" i="53" s="1"/>
  <c r="AI60" i="94"/>
  <c r="AN60" i="94"/>
  <c r="AF70" i="104"/>
  <c r="AO70" i="104" s="1"/>
  <c r="AE70" i="104"/>
  <c r="W71" i="104"/>
  <c r="AG70" i="104"/>
  <c r="AP70" i="104" s="1"/>
  <c r="AI59" i="98"/>
  <c r="AN59" i="98"/>
  <c r="W68" i="49"/>
  <c r="AE67" i="49"/>
  <c r="AF67" i="49"/>
  <c r="AO67" i="49" s="1"/>
  <c r="AG67" i="49"/>
  <c r="AP67" i="49" s="1"/>
  <c r="AH62" i="82"/>
  <c r="AQ62" i="82" s="1"/>
  <c r="Z62" i="87"/>
  <c r="AX64" i="53"/>
  <c r="S64" i="53" s="1"/>
  <c r="AC64" i="53" s="1"/>
  <c r="AB65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AH64" i="103"/>
  <c r="AQ64" i="103" s="1"/>
  <c r="AR65" i="18"/>
  <c r="Y65" i="85"/>
  <c r="X65" i="85"/>
  <c r="Y65" i="10"/>
  <c r="X65" i="10"/>
  <c r="Z65" i="10" s="1"/>
  <c r="Z66" i="18"/>
  <c r="AI73" i="100"/>
  <c r="AN73" i="100"/>
  <c r="AI61" i="48"/>
  <c r="AN61" i="48"/>
  <c r="Z64" i="83"/>
  <c r="AI69" i="53"/>
  <c r="AN69" i="53"/>
  <c r="AN71" i="53" s="1"/>
  <c r="W70" i="20"/>
  <c r="AG69" i="20"/>
  <c r="AP69" i="20" s="1"/>
  <c r="AF69" i="20"/>
  <c r="AO69" i="20" s="1"/>
  <c r="AE69" i="20"/>
  <c r="AK39" i="53"/>
  <c r="AT39" i="53" s="1"/>
  <c r="AK27" i="53"/>
  <c r="AT27" i="53" s="1"/>
  <c r="AI66" i="95"/>
  <c r="AN66" i="95"/>
  <c r="AX66" i="53"/>
  <c r="S66" i="53" s="1"/>
  <c r="AC66" i="53" s="1"/>
  <c r="AB67" i="53" s="1"/>
  <c r="AX58" i="53"/>
  <c r="S58" i="53" s="1"/>
  <c r="AC58" i="53" s="1"/>
  <c r="AB59" i="53" s="1"/>
  <c r="AX52" i="53"/>
  <c r="S52" i="53" s="1"/>
  <c r="AC52" i="53" s="1"/>
  <c r="AB53" i="53" s="1"/>
  <c r="AX46" i="53"/>
  <c r="S46" i="53" s="1"/>
  <c r="AC46" i="53" s="1"/>
  <c r="AB47" i="53" s="1"/>
  <c r="AX40" i="53"/>
  <c r="S40" i="53" s="1"/>
  <c r="AC40" i="53" s="1"/>
  <c r="AB41" i="53" s="1"/>
  <c r="AX34" i="53"/>
  <c r="S34" i="53" s="1"/>
  <c r="AC34" i="53" s="1"/>
  <c r="AB35" i="53" s="1"/>
  <c r="AX28" i="53"/>
  <c r="S28" i="53" s="1"/>
  <c r="AC28" i="53" s="1"/>
  <c r="AB29" i="53" s="1"/>
  <c r="AX22" i="53"/>
  <c r="S22" i="53" s="1"/>
  <c r="AC22" i="53" s="1"/>
  <c r="AB23" i="53" s="1"/>
  <c r="AX16" i="53"/>
  <c r="S16" i="53" s="1"/>
  <c r="AC16" i="53" s="1"/>
  <c r="AB17" i="53" s="1"/>
  <c r="AX10" i="53"/>
  <c r="S10" i="53" s="1"/>
  <c r="AC10" i="53" s="1"/>
  <c r="AB11" i="53" s="1"/>
  <c r="AX4" i="53"/>
  <c r="S4" i="53" s="1"/>
  <c r="AC4" i="53" s="1"/>
  <c r="AB5" i="53" s="1"/>
  <c r="AI69" i="13"/>
  <c r="AP69" i="13"/>
  <c r="AE71" i="54"/>
  <c r="AF71" i="54"/>
  <c r="AO71" i="54" s="1"/>
  <c r="AG71" i="54"/>
  <c r="AP71" i="54" s="1"/>
  <c r="W72" i="54"/>
  <c r="AR67" i="41"/>
  <c r="AI65" i="91"/>
  <c r="AN65" i="91"/>
  <c r="AI67" i="11"/>
  <c r="AN67" i="11"/>
  <c r="AK63" i="53"/>
  <c r="AT63" i="53" s="1"/>
  <c r="AK45" i="53"/>
  <c r="AT45" i="53" s="1"/>
  <c r="X67" i="95"/>
  <c r="Z67" i="95" s="1"/>
  <c r="Y67" i="95"/>
  <c r="AI62" i="42"/>
  <c r="AN62" i="42"/>
  <c r="AX63" i="53"/>
  <c r="S63" i="53" s="1"/>
  <c r="AC63" i="53" s="1"/>
  <c r="AB64" i="53" s="1"/>
  <c r="AX57" i="53"/>
  <c r="S57" i="53" s="1"/>
  <c r="AC57" i="53" s="1"/>
  <c r="AB58" i="53" s="1"/>
  <c r="AX51" i="53"/>
  <c r="S51" i="53" s="1"/>
  <c r="AC51" i="53" s="1"/>
  <c r="AB52" i="53" s="1"/>
  <c r="AX45" i="53"/>
  <c r="S45" i="53" s="1"/>
  <c r="AC45" i="53" s="1"/>
  <c r="AB46" i="53" s="1"/>
  <c r="AX39" i="53"/>
  <c r="S39" i="53" s="1"/>
  <c r="AC39" i="53" s="1"/>
  <c r="AB40" i="53" s="1"/>
  <c r="AX33" i="53"/>
  <c r="S33" i="53" s="1"/>
  <c r="AC33" i="53" s="1"/>
  <c r="AB34" i="53" s="1"/>
  <c r="AX27" i="53"/>
  <c r="S27" i="53" s="1"/>
  <c r="AC27" i="53" s="1"/>
  <c r="AB28" i="53" s="1"/>
  <c r="AX21" i="53"/>
  <c r="S21" i="53" s="1"/>
  <c r="AC21" i="53" s="1"/>
  <c r="AB22" i="53" s="1"/>
  <c r="AX15" i="53"/>
  <c r="S15" i="53" s="1"/>
  <c r="AC15" i="53" s="1"/>
  <c r="AB16" i="53" s="1"/>
  <c r="AX9" i="53"/>
  <c r="S9" i="53" s="1"/>
  <c r="AC9" i="53" s="1"/>
  <c r="AB10" i="53" s="1"/>
  <c r="AX5" i="53"/>
  <c r="S5" i="53" s="1"/>
  <c r="AC5" i="53" s="1"/>
  <c r="AB6" i="53" s="1"/>
  <c r="Y61" i="94"/>
  <c r="X61" i="94"/>
  <c r="AH67" i="16"/>
  <c r="AQ67" i="16" s="1"/>
  <c r="W64" i="50"/>
  <c r="AE63" i="50"/>
  <c r="AF63" i="50"/>
  <c r="AO63" i="50" s="1"/>
  <c r="AG63" i="50"/>
  <c r="AP63" i="50" s="1"/>
  <c r="AH63" i="55"/>
  <c r="AQ63" i="55" s="1"/>
  <c r="Y66" i="91"/>
  <c r="X66" i="91"/>
  <c r="AI68" i="51"/>
  <c r="AN68" i="51"/>
  <c r="Z71" i="84" l="1"/>
  <c r="Z66" i="91"/>
  <c r="Z70" i="13"/>
  <c r="AF70" i="13" s="1"/>
  <c r="AO70" i="13" s="1"/>
  <c r="AJ45" i="53"/>
  <c r="Z69" i="51"/>
  <c r="W70" i="51" s="1"/>
  <c r="AJ63" i="53"/>
  <c r="AJ27" i="53"/>
  <c r="AG70" i="13"/>
  <c r="AP70" i="13" s="1"/>
  <c r="AE70" i="13"/>
  <c r="W71" i="13"/>
  <c r="W67" i="91"/>
  <c r="AE66" i="91"/>
  <c r="AG66" i="91"/>
  <c r="AP66" i="91" s="1"/>
  <c r="AF66" i="91"/>
  <c r="AO66" i="91" s="1"/>
  <c r="AB4" i="53"/>
  <c r="AJ3" i="53"/>
  <c r="AJ31" i="53"/>
  <c r="AK31" i="53"/>
  <c r="AT31" i="53" s="1"/>
  <c r="Y61" i="102"/>
  <c r="X61" i="102"/>
  <c r="AK17" i="53"/>
  <c r="AT17" i="53" s="1"/>
  <c r="AJ17" i="53"/>
  <c r="AK53" i="53"/>
  <c r="AT53" i="53" s="1"/>
  <c r="AJ53" i="53"/>
  <c r="AR61" i="48"/>
  <c r="AK12" i="53"/>
  <c r="AT12" i="53" s="1"/>
  <c r="AJ12" i="53"/>
  <c r="AJ48" i="53"/>
  <c r="AK48" i="53"/>
  <c r="AT48" i="53" s="1"/>
  <c r="Y60" i="90"/>
  <c r="X60" i="90"/>
  <c r="AJ37" i="53"/>
  <c r="AK37" i="53"/>
  <c r="AT37" i="53" s="1"/>
  <c r="AG63" i="35"/>
  <c r="AP63" i="35" s="1"/>
  <c r="AF63" i="35"/>
  <c r="AO63" i="35" s="1"/>
  <c r="W64" i="35"/>
  <c r="AE63" i="35"/>
  <c r="AH66" i="43"/>
  <c r="AQ66" i="43" s="1"/>
  <c r="Z60" i="98"/>
  <c r="AH60" i="98"/>
  <c r="AQ60" i="98" s="1"/>
  <c r="AI60" i="102"/>
  <c r="AN60" i="102"/>
  <c r="AJ26" i="53"/>
  <c r="AK26" i="53"/>
  <c r="AT26" i="53" s="1"/>
  <c r="AJ62" i="53"/>
  <c r="AK62" i="53"/>
  <c r="AT62" i="53" s="1"/>
  <c r="AI65" i="99"/>
  <c r="AN65" i="99"/>
  <c r="AI67" i="16"/>
  <c r="AN67" i="16"/>
  <c r="AJ51" i="53"/>
  <c r="AK47" i="53"/>
  <c r="AT47" i="53" s="1"/>
  <c r="AJ47" i="53"/>
  <c r="AE65" i="10"/>
  <c r="AF65" i="10"/>
  <c r="AO65" i="10" s="1"/>
  <c r="AG65" i="10"/>
  <c r="AP65" i="10" s="1"/>
  <c r="W66" i="10"/>
  <c r="AH70" i="13"/>
  <c r="AQ70" i="13" s="1"/>
  <c r="AK20" i="53"/>
  <c r="AT20" i="53" s="1"/>
  <c r="AJ20" i="53"/>
  <c r="AK56" i="53"/>
  <c r="AT56" i="53" s="1"/>
  <c r="AJ56" i="53"/>
  <c r="W72" i="84"/>
  <c r="AG71" i="84"/>
  <c r="AP71" i="84" s="1"/>
  <c r="AF71" i="84"/>
  <c r="AO71" i="84" s="1"/>
  <c r="AE71" i="84"/>
  <c r="Y65" i="103"/>
  <c r="X65" i="103"/>
  <c r="AK16" i="53"/>
  <c r="AT16" i="53" s="1"/>
  <c r="AJ16" i="53"/>
  <c r="AI71" i="54"/>
  <c r="AN71" i="54"/>
  <c r="AK23" i="53"/>
  <c r="AT23" i="53" s="1"/>
  <c r="AJ23" i="53"/>
  <c r="AK59" i="53"/>
  <c r="AT59" i="53" s="1"/>
  <c r="AJ59" i="53"/>
  <c r="AJ39" i="53"/>
  <c r="Y70" i="20"/>
  <c r="X70" i="20"/>
  <c r="AH65" i="85"/>
  <c r="AQ65" i="85" s="1"/>
  <c r="AJ18" i="53"/>
  <c r="AK18" i="53"/>
  <c r="AT18" i="53" s="1"/>
  <c r="AK54" i="53"/>
  <c r="AT54" i="53" s="1"/>
  <c r="AJ54" i="53"/>
  <c r="AI67" i="49"/>
  <c r="AN67" i="49"/>
  <c r="Y71" i="104"/>
  <c r="X71" i="104"/>
  <c r="AJ15" i="53"/>
  <c r="AR65" i="43"/>
  <c r="AK7" i="53"/>
  <c r="AT7" i="53" s="1"/>
  <c r="AJ7" i="53"/>
  <c r="AJ43" i="53"/>
  <c r="AK43" i="53"/>
  <c r="AT43" i="53" s="1"/>
  <c r="AI71" i="96"/>
  <c r="AN71" i="96"/>
  <c r="AJ9" i="53"/>
  <c r="Z63" i="42"/>
  <c r="AH63" i="42"/>
  <c r="AQ63" i="42" s="1"/>
  <c r="AJ32" i="53"/>
  <c r="AK32" i="53"/>
  <c r="AT32" i="53" s="1"/>
  <c r="AJ68" i="53"/>
  <c r="AK68" i="53"/>
  <c r="AT68" i="53" s="1"/>
  <c r="AH70" i="88"/>
  <c r="AQ70" i="88" s="1"/>
  <c r="Y66" i="99"/>
  <c r="X66" i="99"/>
  <c r="AK11" i="53"/>
  <c r="AT11" i="53" s="1"/>
  <c r="AJ11" i="53"/>
  <c r="AL27" i="53"/>
  <c r="AU27" i="53" s="1"/>
  <c r="AS27" i="53"/>
  <c r="W69" i="11"/>
  <c r="AG68" i="11"/>
  <c r="AP68" i="11" s="1"/>
  <c r="AF68" i="11"/>
  <c r="AO68" i="11" s="1"/>
  <c r="AE68" i="11"/>
  <c r="AH62" i="48"/>
  <c r="AQ62" i="48" s="1"/>
  <c r="AI63" i="55"/>
  <c r="AN63" i="55"/>
  <c r="AK10" i="53"/>
  <c r="AT10" i="53" s="1"/>
  <c r="AJ10" i="53"/>
  <c r="AF67" i="95"/>
  <c r="AO67" i="95" s="1"/>
  <c r="AG67" i="95"/>
  <c r="AP67" i="95" s="1"/>
  <c r="AE67" i="95"/>
  <c r="W68" i="95"/>
  <c r="AR65" i="91"/>
  <c r="AR68" i="51"/>
  <c r="AI63" i="50"/>
  <c r="AN63" i="50"/>
  <c r="AK22" i="53"/>
  <c r="AT22" i="53" s="1"/>
  <c r="AJ22" i="53"/>
  <c r="AK58" i="53"/>
  <c r="AT58" i="53" s="1"/>
  <c r="AJ58" i="53"/>
  <c r="AH67" i="95"/>
  <c r="AQ67" i="95" s="1"/>
  <c r="AS63" i="53"/>
  <c r="AL63" i="53"/>
  <c r="AU63" i="53" s="1"/>
  <c r="AK29" i="53"/>
  <c r="AT29" i="53" s="1"/>
  <c r="AJ29" i="53"/>
  <c r="AK67" i="53"/>
  <c r="AT67" i="53" s="1"/>
  <c r="AJ67" i="53"/>
  <c r="AR73" i="100"/>
  <c r="Z65" i="85"/>
  <c r="AJ24" i="53"/>
  <c r="AK24" i="53"/>
  <c r="AT24" i="53" s="1"/>
  <c r="AK60" i="53"/>
  <c r="AT60" i="53" s="1"/>
  <c r="AJ60" i="53"/>
  <c r="Y68" i="49"/>
  <c r="X68" i="49"/>
  <c r="AI70" i="104"/>
  <c r="AN70" i="104"/>
  <c r="AR69" i="88"/>
  <c r="AF68" i="41"/>
  <c r="AO68" i="41" s="1"/>
  <c r="AE68" i="41"/>
  <c r="AG68" i="41"/>
  <c r="AP68" i="41" s="1"/>
  <c r="W69" i="41"/>
  <c r="AH74" i="100"/>
  <c r="AQ74" i="100" s="1"/>
  <c r="AI71" i="44"/>
  <c r="AN71" i="44"/>
  <c r="AK13" i="53"/>
  <c r="AT13" i="53" s="1"/>
  <c r="AJ13" i="53"/>
  <c r="AK49" i="53"/>
  <c r="AT49" i="53" s="1"/>
  <c r="AJ49" i="53"/>
  <c r="Y64" i="55"/>
  <c r="X64" i="55"/>
  <c r="AR70" i="84"/>
  <c r="AJ38" i="53"/>
  <c r="AK38" i="53"/>
  <c r="AT38" i="53" s="1"/>
  <c r="Z70" i="88"/>
  <c r="AR64" i="85"/>
  <c r="AJ6" i="53"/>
  <c r="AK6" i="53"/>
  <c r="AT6" i="53" s="1"/>
  <c r="AR62" i="42"/>
  <c r="AI69" i="92"/>
  <c r="AN69" i="92"/>
  <c r="Y64" i="50"/>
  <c r="X64" i="50"/>
  <c r="Z64" i="50" s="1"/>
  <c r="AH61" i="94"/>
  <c r="AQ61" i="94" s="1"/>
  <c r="Z61" i="94"/>
  <c r="AJ28" i="53"/>
  <c r="AK28" i="53"/>
  <c r="AT28" i="53" s="1"/>
  <c r="AK64" i="53"/>
  <c r="AT64" i="53" s="1"/>
  <c r="AJ64" i="53"/>
  <c r="AJ21" i="53"/>
  <c r="AR69" i="13"/>
  <c r="AJ35" i="53"/>
  <c r="AK35" i="53"/>
  <c r="AT35" i="53" s="1"/>
  <c r="AR69" i="53"/>
  <c r="AR71" i="53" s="1"/>
  <c r="AL69" i="53"/>
  <c r="AU69" i="53" s="1"/>
  <c r="W67" i="18"/>
  <c r="AE66" i="18"/>
  <c r="AN66" i="18" s="1"/>
  <c r="AF66" i="18"/>
  <c r="AO66" i="18" s="1"/>
  <c r="AG66" i="18"/>
  <c r="AK30" i="53"/>
  <c r="AT30" i="53" s="1"/>
  <c r="AJ30" i="53"/>
  <c r="AK65" i="53"/>
  <c r="AT65" i="53" s="1"/>
  <c r="AJ65" i="53"/>
  <c r="AJ57" i="53"/>
  <c r="Z62" i="48"/>
  <c r="Z74" i="100"/>
  <c r="AI59" i="90"/>
  <c r="AN59" i="90"/>
  <c r="AJ19" i="53"/>
  <c r="AK19" i="53"/>
  <c r="AT19" i="53" s="1"/>
  <c r="AJ55" i="53"/>
  <c r="AK55" i="53"/>
  <c r="AT55" i="53" s="1"/>
  <c r="AJ33" i="53"/>
  <c r="AH69" i="51"/>
  <c r="AQ69" i="51" s="1"/>
  <c r="AK8" i="53"/>
  <c r="AT8" i="53" s="1"/>
  <c r="AJ8" i="53"/>
  <c r="AJ44" i="53"/>
  <c r="AK44" i="53"/>
  <c r="AT44" i="53" s="1"/>
  <c r="Y63" i="82"/>
  <c r="X63" i="82"/>
  <c r="AK40" i="53"/>
  <c r="AT40" i="53" s="1"/>
  <c r="AJ40" i="53"/>
  <c r="AS45" i="53"/>
  <c r="AL45" i="53"/>
  <c r="AU45" i="53" s="1"/>
  <c r="AK42" i="53"/>
  <c r="AT42" i="53" s="1"/>
  <c r="AJ42" i="53"/>
  <c r="AR60" i="94"/>
  <c r="AJ66" i="53"/>
  <c r="AK66" i="53"/>
  <c r="AT66" i="53" s="1"/>
  <c r="Y68" i="16"/>
  <c r="X68" i="16"/>
  <c r="AJ46" i="53"/>
  <c r="AK46" i="53"/>
  <c r="AT46" i="53" s="1"/>
  <c r="AK52" i="53"/>
  <c r="AT52" i="53" s="1"/>
  <c r="AJ52" i="53"/>
  <c r="AH66" i="91"/>
  <c r="AQ66" i="91" s="1"/>
  <c r="AJ34" i="53"/>
  <c r="AK34" i="53"/>
  <c r="AT34" i="53" s="1"/>
  <c r="AR67" i="11"/>
  <c r="Y72" i="54"/>
  <c r="X72" i="54"/>
  <c r="Z72" i="54" s="1"/>
  <c r="AK5" i="53"/>
  <c r="AT5" i="53" s="1"/>
  <c r="AJ5" i="53"/>
  <c r="AJ41" i="53"/>
  <c r="AK41" i="53"/>
  <c r="AT41" i="53" s="1"/>
  <c r="AR66" i="95"/>
  <c r="AI69" i="20"/>
  <c r="AN69" i="20"/>
  <c r="AF64" i="83"/>
  <c r="AO64" i="83" s="1"/>
  <c r="AE64" i="83"/>
  <c r="AG64" i="83"/>
  <c r="AP64" i="83" s="1"/>
  <c r="W65" i="83"/>
  <c r="AH65" i="10"/>
  <c r="AQ65" i="10" s="1"/>
  <c r="AJ36" i="53"/>
  <c r="AK36" i="53"/>
  <c r="AT36" i="53" s="1"/>
  <c r="W63" i="87"/>
  <c r="AG62" i="87"/>
  <c r="AP62" i="87" s="1"/>
  <c r="AE62" i="87"/>
  <c r="AF62" i="87"/>
  <c r="AO62" i="87" s="1"/>
  <c r="AR59" i="98"/>
  <c r="AH68" i="11"/>
  <c r="AQ68" i="11" s="1"/>
  <c r="AE69" i="45"/>
  <c r="AG69" i="45"/>
  <c r="AP69" i="45" s="1"/>
  <c r="AF69" i="45"/>
  <c r="AO69" i="45" s="1"/>
  <c r="W70" i="45"/>
  <c r="Y70" i="92"/>
  <c r="X70" i="92"/>
  <c r="Y72" i="44"/>
  <c r="Z72" i="44"/>
  <c r="X72" i="44"/>
  <c r="AK25" i="53"/>
  <c r="AT25" i="53" s="1"/>
  <c r="AJ25" i="53"/>
  <c r="AJ61" i="53"/>
  <c r="AK61" i="53"/>
  <c r="AT61" i="53" s="1"/>
  <c r="Z66" i="43"/>
  <c r="Y72" i="96"/>
  <c r="X72" i="96"/>
  <c r="AR64" i="10"/>
  <c r="AK14" i="53"/>
  <c r="AT14" i="53" s="1"/>
  <c r="AJ14" i="53"/>
  <c r="AJ50" i="53"/>
  <c r="AK50" i="53"/>
  <c r="AT50" i="53" s="1"/>
  <c r="AH71" i="84"/>
  <c r="AQ71" i="84" s="1"/>
  <c r="AI64" i="103"/>
  <c r="AR64" i="103" s="1"/>
  <c r="AN64" i="103"/>
  <c r="AI62" i="82"/>
  <c r="AN62" i="82"/>
  <c r="Z63" i="82" l="1"/>
  <c r="AF63" i="82" s="1"/>
  <c r="AO63" i="82" s="1"/>
  <c r="AE69" i="51"/>
  <c r="AG69" i="51"/>
  <c r="AP69" i="51" s="1"/>
  <c r="AF69" i="51"/>
  <c r="AO69" i="51" s="1"/>
  <c r="AE72" i="54"/>
  <c r="AG72" i="54"/>
  <c r="AP72" i="54" s="1"/>
  <c r="W73" i="54"/>
  <c r="AF72" i="54"/>
  <c r="AO72" i="54" s="1"/>
  <c r="AS52" i="53"/>
  <c r="AL52" i="53"/>
  <c r="AU52" i="53" s="1"/>
  <c r="W64" i="82"/>
  <c r="AE63" i="82"/>
  <c r="AG63" i="82"/>
  <c r="AP63" i="82" s="1"/>
  <c r="AG64" i="50"/>
  <c r="AP64" i="50" s="1"/>
  <c r="AF64" i="50"/>
  <c r="AO64" i="50" s="1"/>
  <c r="W65" i="50"/>
  <c r="AE64" i="50"/>
  <c r="Y69" i="41"/>
  <c r="X69" i="41"/>
  <c r="AS11" i="53"/>
  <c r="AL11" i="53"/>
  <c r="AU11" i="53" s="1"/>
  <c r="AS43" i="53"/>
  <c r="AL43" i="53"/>
  <c r="AU43" i="53" s="1"/>
  <c r="AH71" i="104"/>
  <c r="AQ71" i="104" s="1"/>
  <c r="AS59" i="53"/>
  <c r="AL59" i="53"/>
  <c r="AU59" i="53" s="1"/>
  <c r="AS20" i="53"/>
  <c r="AL20" i="53"/>
  <c r="AU20" i="53" s="1"/>
  <c r="AS37" i="53"/>
  <c r="AL37" i="53"/>
  <c r="AU37" i="53" s="1"/>
  <c r="AS12" i="53"/>
  <c r="AL12" i="53"/>
  <c r="AU12" i="53" s="1"/>
  <c r="AS55" i="53"/>
  <c r="AL55" i="53"/>
  <c r="AU55" i="53" s="1"/>
  <c r="AG62" i="48"/>
  <c r="AP62" i="48" s="1"/>
  <c r="AE62" i="48"/>
  <c r="AF62" i="48"/>
  <c r="AO62" i="48" s="1"/>
  <c r="W63" i="48"/>
  <c r="AL64" i="53"/>
  <c r="AU64" i="53" s="1"/>
  <c r="AS64" i="53"/>
  <c r="AS6" i="53"/>
  <c r="AL6" i="53"/>
  <c r="AU6" i="53" s="1"/>
  <c r="AR70" i="104"/>
  <c r="AS22" i="53"/>
  <c r="AL22" i="53"/>
  <c r="AU22" i="53" s="1"/>
  <c r="AS32" i="53"/>
  <c r="AL32" i="53"/>
  <c r="AU32" i="53" s="1"/>
  <c r="AE63" i="42"/>
  <c r="AF63" i="42"/>
  <c r="AO63" i="42" s="1"/>
  <c r="W64" i="42"/>
  <c r="AG63" i="42"/>
  <c r="AP63" i="42" s="1"/>
  <c r="AS7" i="53"/>
  <c r="AL7" i="53"/>
  <c r="AU7" i="53" s="1"/>
  <c r="Z71" i="104"/>
  <c r="AI63" i="35"/>
  <c r="AN63" i="35"/>
  <c r="AH60" i="90"/>
  <c r="AQ60" i="90" s="1"/>
  <c r="AL3" i="53"/>
  <c r="AU3" i="53" s="1"/>
  <c r="AS3" i="53"/>
  <c r="Y67" i="91"/>
  <c r="X67" i="91"/>
  <c r="AS34" i="53"/>
  <c r="AL34" i="53"/>
  <c r="AU34" i="53" s="1"/>
  <c r="AS21" i="53"/>
  <c r="AL21" i="53"/>
  <c r="AU21" i="53" s="1"/>
  <c r="AS67" i="53"/>
  <c r="AL67" i="53"/>
  <c r="AU67" i="53" s="1"/>
  <c r="AS16" i="53"/>
  <c r="AL16" i="53"/>
  <c r="AU16" i="53" s="1"/>
  <c r="AI71" i="84"/>
  <c r="AN71" i="84"/>
  <c r="AS47" i="53"/>
  <c r="AL47" i="53"/>
  <c r="AU47" i="53" s="1"/>
  <c r="AR65" i="99"/>
  <c r="AR60" i="102"/>
  <c r="AE60" i="98"/>
  <c r="W61" i="98"/>
  <c r="AF60" i="98"/>
  <c r="AO60" i="98" s="1"/>
  <c r="AG60" i="98"/>
  <c r="AP60" i="98" s="1"/>
  <c r="AS17" i="53"/>
  <c r="AL17" i="53"/>
  <c r="AU17" i="53" s="1"/>
  <c r="AS66" i="53"/>
  <c r="AL66" i="53"/>
  <c r="AU66" i="53" s="1"/>
  <c r="AS57" i="53"/>
  <c r="AL57" i="53"/>
  <c r="AU57" i="53" s="1"/>
  <c r="AI66" i="18"/>
  <c r="AP66" i="18"/>
  <c r="AL13" i="53"/>
  <c r="AU13" i="53" s="1"/>
  <c r="AS13" i="53"/>
  <c r="AI68" i="41"/>
  <c r="AN68" i="41"/>
  <c r="AH68" i="49"/>
  <c r="AQ68" i="49" s="1"/>
  <c r="AS24" i="53"/>
  <c r="AL24" i="53"/>
  <c r="AU24" i="53" s="1"/>
  <c r="AS29" i="53"/>
  <c r="AL29" i="53"/>
  <c r="AU29" i="53" s="1"/>
  <c r="AS10" i="53"/>
  <c r="AL10" i="53"/>
  <c r="AU10" i="53" s="1"/>
  <c r="AH66" i="99"/>
  <c r="AQ66" i="99" s="1"/>
  <c r="AS9" i="53"/>
  <c r="AL9" i="53"/>
  <c r="AU9" i="53" s="1"/>
  <c r="AS18" i="53"/>
  <c r="AL18" i="53"/>
  <c r="AU18" i="53" s="1"/>
  <c r="AH70" i="20"/>
  <c r="AQ70" i="20" s="1"/>
  <c r="AS23" i="53"/>
  <c r="AL23" i="53"/>
  <c r="AU23" i="53" s="1"/>
  <c r="AH65" i="103"/>
  <c r="AQ65" i="103" s="1"/>
  <c r="Y66" i="10"/>
  <c r="X66" i="10"/>
  <c r="AS51" i="53"/>
  <c r="AL51" i="53"/>
  <c r="AU51" i="53" s="1"/>
  <c r="AS62" i="53"/>
  <c r="AL62" i="53"/>
  <c r="AU62" i="53" s="1"/>
  <c r="Y64" i="35"/>
  <c r="X64" i="35"/>
  <c r="Z60" i="90"/>
  <c r="AH61" i="102"/>
  <c r="AQ61" i="102" s="1"/>
  <c r="AJ4" i="53"/>
  <c r="AK4" i="53"/>
  <c r="AT4" i="53" s="1"/>
  <c r="AT71" i="53" s="1"/>
  <c r="AI69" i="51"/>
  <c r="AN69" i="51"/>
  <c r="Y70" i="45"/>
  <c r="X70" i="45"/>
  <c r="AS49" i="53"/>
  <c r="AL49" i="53"/>
  <c r="AU49" i="53" s="1"/>
  <c r="AS31" i="53"/>
  <c r="AL31" i="53"/>
  <c r="AU31" i="53" s="1"/>
  <c r="AH70" i="92"/>
  <c r="AQ70" i="92" s="1"/>
  <c r="AS41" i="53"/>
  <c r="AL41" i="53"/>
  <c r="AU41" i="53" s="1"/>
  <c r="AS46" i="53"/>
  <c r="AL46" i="53"/>
  <c r="AU46" i="53" s="1"/>
  <c r="AL40" i="53"/>
  <c r="AU40" i="53" s="1"/>
  <c r="AS40" i="53"/>
  <c r="AS44" i="53"/>
  <c r="AL44" i="53"/>
  <c r="AU44" i="53" s="1"/>
  <c r="AS19" i="53"/>
  <c r="AL19" i="53"/>
  <c r="AU19" i="53" s="1"/>
  <c r="AS65" i="53"/>
  <c r="AL65" i="53"/>
  <c r="AU65" i="53" s="1"/>
  <c r="AS35" i="53"/>
  <c r="AL35" i="53"/>
  <c r="AU35" i="53" s="1"/>
  <c r="AR69" i="92"/>
  <c r="AH64" i="55"/>
  <c r="AQ64" i="55" s="1"/>
  <c r="Z68" i="49"/>
  <c r="AG65" i="85"/>
  <c r="AP65" i="85" s="1"/>
  <c r="W66" i="85"/>
  <c r="AE65" i="85"/>
  <c r="AF65" i="85"/>
  <c r="AO65" i="85" s="1"/>
  <c r="Y69" i="11"/>
  <c r="X69" i="11"/>
  <c r="Z66" i="99"/>
  <c r="Z70" i="20"/>
  <c r="Z65" i="103"/>
  <c r="Y72" i="84"/>
  <c r="X72" i="84"/>
  <c r="Z61" i="102"/>
  <c r="Y71" i="13"/>
  <c r="X71" i="13"/>
  <c r="Z71" i="13" s="1"/>
  <c r="Y70" i="51"/>
  <c r="X70" i="51"/>
  <c r="AE72" i="44"/>
  <c r="AN72" i="44" s="1"/>
  <c r="AG72" i="44"/>
  <c r="AP72" i="44" s="1"/>
  <c r="AF72" i="44"/>
  <c r="W73" i="44"/>
  <c r="Y65" i="83"/>
  <c r="X65" i="83"/>
  <c r="Z65" i="83" s="1"/>
  <c r="AI68" i="11"/>
  <c r="AN68" i="11"/>
  <c r="AR62" i="82"/>
  <c r="AI62" i="87"/>
  <c r="AN62" i="87"/>
  <c r="AH72" i="96"/>
  <c r="AQ72" i="96" s="1"/>
  <c r="AS25" i="53"/>
  <c r="AL25" i="53"/>
  <c r="AU25" i="53" s="1"/>
  <c r="Z70" i="92"/>
  <c r="AI69" i="45"/>
  <c r="AN69" i="45"/>
  <c r="Y63" i="87"/>
  <c r="X63" i="87"/>
  <c r="AS50" i="53"/>
  <c r="AL50" i="53"/>
  <c r="AU50" i="53" s="1"/>
  <c r="Z72" i="96"/>
  <c r="AS5" i="53"/>
  <c r="AL5" i="53"/>
  <c r="AU5" i="53" s="1"/>
  <c r="AH68" i="16"/>
  <c r="AQ68" i="16" s="1"/>
  <c r="AS8" i="53"/>
  <c r="AL8" i="53"/>
  <c r="AU8" i="53" s="1"/>
  <c r="AS28" i="53"/>
  <c r="AL28" i="53"/>
  <c r="AU28" i="53" s="1"/>
  <c r="AF70" i="88"/>
  <c r="AO70" i="88" s="1"/>
  <c r="W71" i="88"/>
  <c r="AE70" i="88"/>
  <c r="AG70" i="88"/>
  <c r="AP70" i="88" s="1"/>
  <c r="Z64" i="55"/>
  <c r="AR63" i="50"/>
  <c r="Y68" i="95"/>
  <c r="X68" i="95"/>
  <c r="AR71" i="96"/>
  <c r="AR67" i="49"/>
  <c r="AS56" i="53"/>
  <c r="AL56" i="53"/>
  <c r="AU56" i="53" s="1"/>
  <c r="AR67" i="16"/>
  <c r="AS26" i="53"/>
  <c r="AL26" i="53"/>
  <c r="AU26" i="53" s="1"/>
  <c r="AS53" i="53"/>
  <c r="AL53" i="53"/>
  <c r="AU53" i="53" s="1"/>
  <c r="AE66" i="43"/>
  <c r="AG66" i="43"/>
  <c r="AP66" i="43" s="1"/>
  <c r="AF66" i="43"/>
  <c r="AO66" i="43" s="1"/>
  <c r="W67" i="43"/>
  <c r="AH72" i="54"/>
  <c r="AQ72" i="54" s="1"/>
  <c r="AG74" i="100"/>
  <c r="AP74" i="100" s="1"/>
  <c r="AF74" i="100"/>
  <c r="AO74" i="100" s="1"/>
  <c r="AE74" i="100"/>
  <c r="W75" i="100"/>
  <c r="AS38" i="53"/>
  <c r="AL38" i="53"/>
  <c r="AU38" i="53" s="1"/>
  <c r="AI66" i="91"/>
  <c r="AN66" i="91"/>
  <c r="AS61" i="53"/>
  <c r="AL61" i="53"/>
  <c r="AU61" i="53" s="1"/>
  <c r="AI64" i="83"/>
  <c r="AN64" i="83"/>
  <c r="AS14" i="53"/>
  <c r="AL14" i="53"/>
  <c r="AU14" i="53" s="1"/>
  <c r="AH72" i="44"/>
  <c r="AQ72" i="44" s="1"/>
  <c r="AS36" i="53"/>
  <c r="AL36" i="53"/>
  <c r="AU36" i="53" s="1"/>
  <c r="AR69" i="20"/>
  <c r="Z68" i="16"/>
  <c r="AS42" i="53"/>
  <c r="AL42" i="53"/>
  <c r="AU42" i="53" s="1"/>
  <c r="AH63" i="82"/>
  <c r="AQ63" i="82" s="1"/>
  <c r="AS33" i="53"/>
  <c r="AL33" i="53"/>
  <c r="AU33" i="53" s="1"/>
  <c r="AR59" i="90"/>
  <c r="AS30" i="53"/>
  <c r="AL30" i="53"/>
  <c r="AU30" i="53" s="1"/>
  <c r="Y67" i="18"/>
  <c r="X67" i="18"/>
  <c r="Z67" i="18" s="1"/>
  <c r="AE61" i="94"/>
  <c r="W62" i="94"/>
  <c r="AG61" i="94"/>
  <c r="AP61" i="94" s="1"/>
  <c r="AF61" i="94"/>
  <c r="AO61" i="94" s="1"/>
  <c r="AH64" i="50"/>
  <c r="AQ64" i="50" s="1"/>
  <c r="AR71" i="44"/>
  <c r="AL60" i="53"/>
  <c r="AU60" i="53" s="1"/>
  <c r="AS60" i="53"/>
  <c r="AS58" i="53"/>
  <c r="AL58" i="53"/>
  <c r="AU58" i="53" s="1"/>
  <c r="AI67" i="95"/>
  <c r="AN67" i="95"/>
  <c r="AR63" i="55"/>
  <c r="AS68" i="53"/>
  <c r="AL68" i="53"/>
  <c r="AU68" i="53" s="1"/>
  <c r="AS15" i="53"/>
  <c r="AL15" i="53"/>
  <c r="AU15" i="53" s="1"/>
  <c r="AS54" i="53"/>
  <c r="AL54" i="53"/>
  <c r="AU54" i="53" s="1"/>
  <c r="AS39" i="53"/>
  <c r="AL39" i="53"/>
  <c r="AU39" i="53" s="1"/>
  <c r="AR71" i="54"/>
  <c r="AI65" i="10"/>
  <c r="AN65" i="10"/>
  <c r="AS48" i="53"/>
  <c r="AL48" i="53"/>
  <c r="AU48" i="53" s="1"/>
  <c r="AI70" i="13"/>
  <c r="AN70" i="13"/>
  <c r="Z63" i="87" l="1"/>
  <c r="AG67" i="18"/>
  <c r="AP67" i="18" s="1"/>
  <c r="AE67" i="18"/>
  <c r="W68" i="18"/>
  <c r="AF67" i="18"/>
  <c r="AO67" i="18" s="1"/>
  <c r="AE65" i="83"/>
  <c r="W66" i="83"/>
  <c r="AG65" i="83"/>
  <c r="AP65" i="83" s="1"/>
  <c r="AF65" i="83"/>
  <c r="AO65" i="83" s="1"/>
  <c r="AI70" i="88"/>
  <c r="AN70" i="88"/>
  <c r="AH70" i="45"/>
  <c r="AQ70" i="45" s="1"/>
  <c r="AL4" i="53"/>
  <c r="AU4" i="53" s="1"/>
  <c r="AU71" i="53" s="1"/>
  <c r="C11" i="53" s="1"/>
  <c r="AS4" i="53"/>
  <c r="AF60" i="90"/>
  <c r="AO60" i="90" s="1"/>
  <c r="AE60" i="90"/>
  <c r="W61" i="90"/>
  <c r="AG60" i="90"/>
  <c r="AP60" i="90" s="1"/>
  <c r="Y71" i="88"/>
  <c r="X71" i="88"/>
  <c r="Z71" i="88" s="1"/>
  <c r="AR62" i="87"/>
  <c r="W71" i="20"/>
  <c r="AE70" i="20"/>
  <c r="AG70" i="20"/>
  <c r="AP70" i="20" s="1"/>
  <c r="AF70" i="20"/>
  <c r="AO70" i="20" s="1"/>
  <c r="Z70" i="45"/>
  <c r="AH64" i="35"/>
  <c r="AQ64" i="35" s="1"/>
  <c r="AR71" i="84"/>
  <c r="AS71" i="53"/>
  <c r="AI62" i="48"/>
  <c r="AN62" i="48"/>
  <c r="AR65" i="10"/>
  <c r="AI61" i="94"/>
  <c r="AN61" i="94"/>
  <c r="Y67" i="43"/>
  <c r="X67" i="43"/>
  <c r="W64" i="87"/>
  <c r="AF63" i="87"/>
  <c r="AO63" i="87" s="1"/>
  <c r="AE63" i="87"/>
  <c r="AG63" i="87"/>
  <c r="AP63" i="87" s="1"/>
  <c r="W66" i="103"/>
  <c r="AE65" i="103"/>
  <c r="AG65" i="103"/>
  <c r="AP65" i="103" s="1"/>
  <c r="AF65" i="103"/>
  <c r="AO65" i="103" s="1"/>
  <c r="AR66" i="18"/>
  <c r="W73" i="96"/>
  <c r="AF72" i="96"/>
  <c r="AO72" i="96" s="1"/>
  <c r="AE72" i="96"/>
  <c r="AG72" i="96"/>
  <c r="AP72" i="96" s="1"/>
  <c r="AH70" i="51"/>
  <c r="AQ70" i="51" s="1"/>
  <c r="W62" i="102"/>
  <c r="AG61" i="102"/>
  <c r="AP61" i="102" s="1"/>
  <c r="AF61" i="102"/>
  <c r="AO61" i="102" s="1"/>
  <c r="AE61" i="102"/>
  <c r="AG66" i="99"/>
  <c r="AP66" i="99" s="1"/>
  <c r="W67" i="99"/>
  <c r="AF66" i="99"/>
  <c r="AO66" i="99" s="1"/>
  <c r="AE66" i="99"/>
  <c r="AI65" i="85"/>
  <c r="AN65" i="85"/>
  <c r="Z64" i="35"/>
  <c r="AH66" i="10"/>
  <c r="AQ66" i="10" s="1"/>
  <c r="AR68" i="41"/>
  <c r="AI64" i="50"/>
  <c r="AN64" i="50"/>
  <c r="AR70" i="13"/>
  <c r="AR67" i="95"/>
  <c r="Y75" i="100"/>
  <c r="X75" i="100"/>
  <c r="AI74" i="100"/>
  <c r="AN74" i="100"/>
  <c r="AI66" i="43"/>
  <c r="AN66" i="43"/>
  <c r="W65" i="55"/>
  <c r="AG64" i="55"/>
  <c r="AP64" i="55" s="1"/>
  <c r="AE64" i="55"/>
  <c r="AF64" i="55"/>
  <c r="AO64" i="55" s="1"/>
  <c r="AR69" i="45"/>
  <c r="Z70" i="51"/>
  <c r="AH72" i="84"/>
  <c r="AQ72" i="84" s="1"/>
  <c r="AH69" i="11"/>
  <c r="AQ69" i="11" s="1"/>
  <c r="Y66" i="85"/>
  <c r="X66" i="85"/>
  <c r="Z66" i="10"/>
  <c r="AR63" i="35"/>
  <c r="Y64" i="42"/>
  <c r="X64" i="42"/>
  <c r="Y65" i="50"/>
  <c r="X65" i="50"/>
  <c r="Z65" i="50" s="1"/>
  <c r="AI63" i="82"/>
  <c r="AN63" i="82"/>
  <c r="Y73" i="54"/>
  <c r="X73" i="54"/>
  <c r="AH65" i="83"/>
  <c r="AQ65" i="83" s="1"/>
  <c r="AH67" i="18"/>
  <c r="AQ67" i="18" s="1"/>
  <c r="AR66" i="91"/>
  <c r="AH68" i="95"/>
  <c r="AQ68" i="95" s="1"/>
  <c r="W71" i="92"/>
  <c r="AF70" i="92"/>
  <c r="AO70" i="92" s="1"/>
  <c r="AE70" i="92"/>
  <c r="AG70" i="92"/>
  <c r="AP70" i="92" s="1"/>
  <c r="Y73" i="44"/>
  <c r="X73" i="44"/>
  <c r="Z72" i="84"/>
  <c r="Z69" i="11"/>
  <c r="AR69" i="51"/>
  <c r="Y61" i="98"/>
  <c r="Z61" i="98" s="1"/>
  <c r="X61" i="98"/>
  <c r="AH67" i="91"/>
  <c r="AQ67" i="91" s="1"/>
  <c r="AG71" i="104"/>
  <c r="AP71" i="104" s="1"/>
  <c r="W72" i="104"/>
  <c r="AF71" i="104"/>
  <c r="AO71" i="104" s="1"/>
  <c r="AE71" i="104"/>
  <c r="AH69" i="41"/>
  <c r="AQ69" i="41" s="1"/>
  <c r="Y64" i="82"/>
  <c r="Z64" i="82"/>
  <c r="X64" i="82"/>
  <c r="AR64" i="83"/>
  <c r="W72" i="13"/>
  <c r="AG71" i="13"/>
  <c r="AP71" i="13" s="1"/>
  <c r="AE71" i="13"/>
  <c r="AF71" i="13"/>
  <c r="AO71" i="13" s="1"/>
  <c r="Y62" i="94"/>
  <c r="X62" i="94"/>
  <c r="Z62" i="94" s="1"/>
  <c r="AE68" i="16"/>
  <c r="AG68" i="16"/>
  <c r="AP68" i="16" s="1"/>
  <c r="W69" i="16"/>
  <c r="AF68" i="16"/>
  <c r="AO68" i="16" s="1"/>
  <c r="Z68" i="95"/>
  <c r="AH63" i="87"/>
  <c r="AQ63" i="87" s="1"/>
  <c r="AR68" i="11"/>
  <c r="AI72" i="44"/>
  <c r="AO72" i="44"/>
  <c r="AH71" i="13"/>
  <c r="AQ71" i="13" s="1"/>
  <c r="AE68" i="49"/>
  <c r="AF68" i="49"/>
  <c r="AO68" i="49" s="1"/>
  <c r="AG68" i="49"/>
  <c r="AP68" i="49" s="1"/>
  <c r="W69" i="49"/>
  <c r="AI60" i="98"/>
  <c r="AN60" i="98"/>
  <c r="Z67" i="91"/>
  <c r="AI63" i="42"/>
  <c r="AN63" i="42"/>
  <c r="Y63" i="48"/>
  <c r="X63" i="48"/>
  <c r="Z63" i="48" s="1"/>
  <c r="Z69" i="41"/>
  <c r="AI72" i="54"/>
  <c r="AN72" i="54"/>
  <c r="Z75" i="100" l="1"/>
  <c r="Z73" i="44"/>
  <c r="W66" i="50"/>
  <c r="AE65" i="50"/>
  <c r="AG65" i="50"/>
  <c r="AP65" i="50" s="1"/>
  <c r="AF65" i="50"/>
  <c r="AO65" i="50" s="1"/>
  <c r="AF62" i="94"/>
  <c r="AO62" i="94" s="1"/>
  <c r="W63" i="94"/>
  <c r="AE62" i="94"/>
  <c r="AG62" i="94"/>
  <c r="AP62" i="94" s="1"/>
  <c r="AG75" i="100"/>
  <c r="AP75" i="100" s="1"/>
  <c r="AF75" i="100"/>
  <c r="AO75" i="100" s="1"/>
  <c r="AE75" i="100"/>
  <c r="W76" i="100"/>
  <c r="AE73" i="44"/>
  <c r="AG73" i="44"/>
  <c r="AP73" i="44" s="1"/>
  <c r="AF73" i="44"/>
  <c r="AO73" i="44" s="1"/>
  <c r="W74" i="44"/>
  <c r="AR60" i="98"/>
  <c r="AR61" i="94"/>
  <c r="Y71" i="20"/>
  <c r="X71" i="20"/>
  <c r="Y71" i="92"/>
  <c r="Z71" i="92" s="1"/>
  <c r="X71" i="92"/>
  <c r="AH73" i="54"/>
  <c r="AQ73" i="54" s="1"/>
  <c r="AR66" i="43"/>
  <c r="AI66" i="99"/>
  <c r="AN66" i="99"/>
  <c r="Y73" i="96"/>
  <c r="X73" i="96"/>
  <c r="AI65" i="103"/>
  <c r="AN65" i="103"/>
  <c r="Y64" i="87"/>
  <c r="X64" i="87"/>
  <c r="AF70" i="45"/>
  <c r="AO70" i="45" s="1"/>
  <c r="W71" i="45"/>
  <c r="AE70" i="45"/>
  <c r="AG70" i="45"/>
  <c r="AP70" i="45" s="1"/>
  <c r="AR70" i="88"/>
  <c r="AR64" i="50"/>
  <c r="AI71" i="104"/>
  <c r="AN71" i="104"/>
  <c r="Z73" i="54"/>
  <c r="W67" i="10"/>
  <c r="AG66" i="10"/>
  <c r="AP66" i="10" s="1"/>
  <c r="AF66" i="10"/>
  <c r="AO66" i="10" s="1"/>
  <c r="AE66" i="10"/>
  <c r="Y66" i="103"/>
  <c r="X66" i="103"/>
  <c r="AH67" i="43"/>
  <c r="AQ67" i="43" s="1"/>
  <c r="Y61" i="90"/>
  <c r="X61" i="90"/>
  <c r="AE64" i="82"/>
  <c r="AF64" i="82"/>
  <c r="AO64" i="82" s="1"/>
  <c r="W65" i="82"/>
  <c r="AG64" i="82"/>
  <c r="AP64" i="82" s="1"/>
  <c r="AG61" i="98"/>
  <c r="AP61" i="98" s="1"/>
  <c r="AF61" i="98"/>
  <c r="AO61" i="98" s="1"/>
  <c r="W62" i="98"/>
  <c r="AE61" i="98"/>
  <c r="AH65" i="50"/>
  <c r="AQ65" i="50" s="1"/>
  <c r="AI61" i="102"/>
  <c r="AN61" i="102"/>
  <c r="AH64" i="42"/>
  <c r="AQ64" i="42" s="1"/>
  <c r="AH66" i="85"/>
  <c r="AQ66" i="85" s="1"/>
  <c r="AI64" i="55"/>
  <c r="AN64" i="55"/>
  <c r="AR74" i="100"/>
  <c r="AF64" i="35"/>
  <c r="AO64" i="35" s="1"/>
  <c r="AG64" i="35"/>
  <c r="AP64" i="35" s="1"/>
  <c r="W65" i="35"/>
  <c r="AE64" i="35"/>
  <c r="Y67" i="99"/>
  <c r="X67" i="99"/>
  <c r="Z67" i="99" s="1"/>
  <c r="Y62" i="102"/>
  <c r="X62" i="102"/>
  <c r="Z67" i="43"/>
  <c r="AH71" i="88"/>
  <c r="AQ71" i="88" s="1"/>
  <c r="AI60" i="90"/>
  <c r="AN60" i="90"/>
  <c r="Y68" i="18"/>
  <c r="X68" i="18"/>
  <c r="AE63" i="48"/>
  <c r="AN63" i="48" s="1"/>
  <c r="AG63" i="48"/>
  <c r="AF63" i="48"/>
  <c r="AO63" i="48" s="1"/>
  <c r="W64" i="48"/>
  <c r="AR72" i="44"/>
  <c r="AI68" i="16"/>
  <c r="AN68" i="16"/>
  <c r="Y69" i="49"/>
  <c r="X69" i="49"/>
  <c r="W69" i="95"/>
  <c r="AF68" i="95"/>
  <c r="AO68" i="95" s="1"/>
  <c r="AG68" i="95"/>
  <c r="AP68" i="95" s="1"/>
  <c r="AE68" i="95"/>
  <c r="AH62" i="94"/>
  <c r="AQ62" i="94" s="1"/>
  <c r="Y72" i="13"/>
  <c r="X72" i="13"/>
  <c r="AR72" i="54"/>
  <c r="AR63" i="42"/>
  <c r="AE69" i="41"/>
  <c r="AG69" i="41"/>
  <c r="AP69" i="41" s="1"/>
  <c r="AF69" i="41"/>
  <c r="AO69" i="41" s="1"/>
  <c r="W70" i="41"/>
  <c r="AE67" i="91"/>
  <c r="AG67" i="91"/>
  <c r="AP67" i="91" s="1"/>
  <c r="AF67" i="91"/>
  <c r="AO67" i="91" s="1"/>
  <c r="W68" i="91"/>
  <c r="Y72" i="104"/>
  <c r="X72" i="104"/>
  <c r="Z72" i="104" s="1"/>
  <c r="AE69" i="11"/>
  <c r="W70" i="11"/>
  <c r="AF69" i="11"/>
  <c r="AO69" i="11" s="1"/>
  <c r="AG69" i="11"/>
  <c r="AP69" i="11" s="1"/>
  <c r="Z64" i="42"/>
  <c r="Z66" i="85"/>
  <c r="W71" i="51"/>
  <c r="AE70" i="51"/>
  <c r="AF70" i="51"/>
  <c r="AO70" i="51" s="1"/>
  <c r="AG70" i="51"/>
  <c r="AP70" i="51" s="1"/>
  <c r="AH75" i="100"/>
  <c r="AQ75" i="100" s="1"/>
  <c r="AR62" i="48"/>
  <c r="W72" i="88"/>
  <c r="AF71" i="88"/>
  <c r="AO71" i="88" s="1"/>
  <c r="AE71" i="88"/>
  <c r="AG71" i="88"/>
  <c r="AP71" i="88" s="1"/>
  <c r="AI67" i="18"/>
  <c r="AN67" i="18"/>
  <c r="AI71" i="13"/>
  <c r="AN71" i="13"/>
  <c r="AH73" i="44"/>
  <c r="AQ73" i="44" s="1"/>
  <c r="AI65" i="83"/>
  <c r="AN65" i="83"/>
  <c r="AH63" i="48"/>
  <c r="AQ63" i="48" s="1"/>
  <c r="AI68" i="49"/>
  <c r="AN68" i="49"/>
  <c r="Y69" i="16"/>
  <c r="X69" i="16"/>
  <c r="AH64" i="82"/>
  <c r="AQ64" i="82" s="1"/>
  <c r="AH61" i="98"/>
  <c r="AQ61" i="98" s="1"/>
  <c r="AF72" i="84"/>
  <c r="AO72" i="84" s="1"/>
  <c r="AE72" i="84"/>
  <c r="W73" i="84"/>
  <c r="AG72" i="84"/>
  <c r="AP72" i="84" s="1"/>
  <c r="AI70" i="92"/>
  <c r="AN70" i="92"/>
  <c r="AR63" i="82"/>
  <c r="Y65" i="55"/>
  <c r="X65" i="55"/>
  <c r="Z65" i="55" s="1"/>
  <c r="AR65" i="85"/>
  <c r="AI72" i="96"/>
  <c r="AN72" i="96"/>
  <c r="AI63" i="87"/>
  <c r="AN63" i="87"/>
  <c r="AI70" i="20"/>
  <c r="AN70" i="20"/>
  <c r="Y66" i="83"/>
  <c r="X66" i="83"/>
  <c r="Z73" i="96" l="1"/>
  <c r="Z69" i="49"/>
  <c r="Z64" i="87"/>
  <c r="AG64" i="87" s="1"/>
  <c r="AP64" i="87" s="1"/>
  <c r="Z66" i="103"/>
  <c r="AG66" i="103" s="1"/>
  <c r="AP66" i="103" s="1"/>
  <c r="AE66" i="103"/>
  <c r="W67" i="103"/>
  <c r="W65" i="87"/>
  <c r="AF64" i="87"/>
  <c r="AO64" i="87" s="1"/>
  <c r="AE64" i="87"/>
  <c r="AH66" i="83"/>
  <c r="AQ66" i="83" s="1"/>
  <c r="W66" i="55"/>
  <c r="AE65" i="55"/>
  <c r="AG65" i="55"/>
  <c r="AP65" i="55" s="1"/>
  <c r="AF65" i="55"/>
  <c r="AO65" i="55" s="1"/>
  <c r="Z66" i="83"/>
  <c r="AR65" i="83"/>
  <c r="AI71" i="88"/>
  <c r="AN71" i="88"/>
  <c r="AI68" i="95"/>
  <c r="AN68" i="95"/>
  <c r="X64" i="48"/>
  <c r="Y64" i="48"/>
  <c r="AH67" i="99"/>
  <c r="AQ67" i="99" s="1"/>
  <c r="AI61" i="98"/>
  <c r="AN61" i="98"/>
  <c r="Y65" i="82"/>
  <c r="X65" i="82"/>
  <c r="Y67" i="10"/>
  <c r="X67" i="10"/>
  <c r="AH73" i="96"/>
  <c r="AQ73" i="96" s="1"/>
  <c r="AH71" i="92"/>
  <c r="AQ71" i="92" s="1"/>
  <c r="Y70" i="41"/>
  <c r="X70" i="41"/>
  <c r="AE67" i="99"/>
  <c r="W68" i="99"/>
  <c r="AG67" i="99"/>
  <c r="AP67" i="99" s="1"/>
  <c r="AF67" i="99"/>
  <c r="AO67" i="99" s="1"/>
  <c r="Y73" i="84"/>
  <c r="X73" i="84"/>
  <c r="AE71" i="92"/>
  <c r="W72" i="92"/>
  <c r="AG71" i="92"/>
  <c r="AP71" i="92" s="1"/>
  <c r="AF71" i="92"/>
  <c r="AO71" i="92" s="1"/>
  <c r="Z69" i="16"/>
  <c r="AH69" i="16"/>
  <c r="AQ69" i="16" s="1"/>
  <c r="AI63" i="48"/>
  <c r="AP63" i="48"/>
  <c r="AR60" i="90"/>
  <c r="AF67" i="43"/>
  <c r="AO67" i="43" s="1"/>
  <c r="AG67" i="43"/>
  <c r="AP67" i="43" s="1"/>
  <c r="AE67" i="43"/>
  <c r="W68" i="43"/>
  <c r="AI64" i="82"/>
  <c r="AN64" i="82"/>
  <c r="AI73" i="44"/>
  <c r="AN73" i="44"/>
  <c r="AI70" i="51"/>
  <c r="AN70" i="51"/>
  <c r="AE73" i="54"/>
  <c r="AF73" i="54"/>
  <c r="AO73" i="54" s="1"/>
  <c r="W74" i="54"/>
  <c r="AG73" i="54"/>
  <c r="AP73" i="54" s="1"/>
  <c r="AH64" i="87"/>
  <c r="AQ64" i="87" s="1"/>
  <c r="AF73" i="96"/>
  <c r="AO73" i="96" s="1"/>
  <c r="W74" i="96"/>
  <c r="AG73" i="96"/>
  <c r="AP73" i="96" s="1"/>
  <c r="AE73" i="96"/>
  <c r="AI72" i="84"/>
  <c r="AN72" i="84"/>
  <c r="Y69" i="95"/>
  <c r="X69" i="95"/>
  <c r="AH62" i="102"/>
  <c r="AQ62" i="102" s="1"/>
  <c r="AH61" i="90"/>
  <c r="AQ61" i="90" s="1"/>
  <c r="AI66" i="10"/>
  <c r="AN66" i="10"/>
  <c r="AR71" i="104"/>
  <c r="AH71" i="20"/>
  <c r="AQ71" i="20" s="1"/>
  <c r="Y71" i="51"/>
  <c r="X71" i="51"/>
  <c r="Y68" i="91"/>
  <c r="X68" i="91"/>
  <c r="AR68" i="16"/>
  <c r="AR67" i="18"/>
  <c r="AE66" i="85"/>
  <c r="W67" i="85"/>
  <c r="AG66" i="85"/>
  <c r="AP66" i="85" s="1"/>
  <c r="AF66" i="85"/>
  <c r="AO66" i="85" s="1"/>
  <c r="AI69" i="11"/>
  <c r="AN69" i="11"/>
  <c r="AH72" i="13"/>
  <c r="AQ72" i="13" s="1"/>
  <c r="AH65" i="55"/>
  <c r="AQ65" i="55" s="1"/>
  <c r="AR70" i="92"/>
  <c r="AG64" i="42"/>
  <c r="AP64" i="42" s="1"/>
  <c r="W65" i="42"/>
  <c r="AF64" i="42"/>
  <c r="AO64" i="42" s="1"/>
  <c r="AE64" i="42"/>
  <c r="AH72" i="104"/>
  <c r="AQ72" i="104" s="1"/>
  <c r="AI69" i="41"/>
  <c r="AN69" i="41"/>
  <c r="Z72" i="13"/>
  <c r="AH69" i="49"/>
  <c r="AQ69" i="49" s="1"/>
  <c r="AH68" i="18"/>
  <c r="AQ68" i="18" s="1"/>
  <c r="Z62" i="102"/>
  <c r="AI64" i="35"/>
  <c r="AN64" i="35"/>
  <c r="Z61" i="90"/>
  <c r="AI70" i="45"/>
  <c r="AN70" i="45"/>
  <c r="AR66" i="99"/>
  <c r="Z71" i="20"/>
  <c r="Y76" i="100"/>
  <c r="Z76" i="100" s="1"/>
  <c r="X76" i="100"/>
  <c r="AI62" i="94"/>
  <c r="AN62" i="94"/>
  <c r="AI65" i="50"/>
  <c r="AN65" i="50"/>
  <c r="AR72" i="96"/>
  <c r="AR71" i="13"/>
  <c r="Y62" i="98"/>
  <c r="X62" i="98"/>
  <c r="Y72" i="88"/>
  <c r="X72" i="88"/>
  <c r="Y70" i="11"/>
  <c r="X70" i="11"/>
  <c r="AR70" i="20"/>
  <c r="AR63" i="87"/>
  <c r="AR68" i="49"/>
  <c r="W73" i="104"/>
  <c r="AG72" i="104"/>
  <c r="AP72" i="104" s="1"/>
  <c r="AF72" i="104"/>
  <c r="AO72" i="104" s="1"/>
  <c r="AE72" i="104"/>
  <c r="AI67" i="91"/>
  <c r="AN67" i="91"/>
  <c r="AF69" i="49"/>
  <c r="AO69" i="49" s="1"/>
  <c r="AE69" i="49"/>
  <c r="W70" i="49"/>
  <c r="AG69" i="49"/>
  <c r="AP69" i="49" s="1"/>
  <c r="Z68" i="18"/>
  <c r="Y65" i="35"/>
  <c r="X65" i="35"/>
  <c r="AR64" i="55"/>
  <c r="AR61" i="102"/>
  <c r="AH66" i="103"/>
  <c r="AQ66" i="103" s="1"/>
  <c r="Y71" i="45"/>
  <c r="X71" i="45"/>
  <c r="Z71" i="45" s="1"/>
  <c r="AR65" i="103"/>
  <c r="Y74" i="44"/>
  <c r="Z74" i="44" s="1"/>
  <c r="X74" i="44"/>
  <c r="AI75" i="100"/>
  <c r="AN75" i="100"/>
  <c r="Y63" i="94"/>
  <c r="X63" i="94"/>
  <c r="Y66" i="50"/>
  <c r="X66" i="50"/>
  <c r="Z71" i="51" l="1"/>
  <c r="AF66" i="103"/>
  <c r="AO66" i="103" s="1"/>
  <c r="Z67" i="10"/>
  <c r="AG67" i="10" s="1"/>
  <c r="AP67" i="10" s="1"/>
  <c r="Z72" i="88"/>
  <c r="AG72" i="88" s="1"/>
  <c r="AP72" i="88" s="1"/>
  <c r="Z64" i="48"/>
  <c r="AG64" i="48" s="1"/>
  <c r="AP64" i="48" s="1"/>
  <c r="Z63" i="94"/>
  <c r="Z70" i="11"/>
  <c r="W71" i="11" s="1"/>
  <c r="AE74" i="44"/>
  <c r="AF74" i="44"/>
  <c r="AO74" i="44" s="1"/>
  <c r="AG74" i="44"/>
  <c r="AP74" i="44" s="1"/>
  <c r="W75" i="44"/>
  <c r="W68" i="10"/>
  <c r="AE67" i="10"/>
  <c r="AF70" i="11"/>
  <c r="AO70" i="11" s="1"/>
  <c r="AG63" i="94"/>
  <c r="AP63" i="94" s="1"/>
  <c r="AE63" i="94"/>
  <c r="W64" i="94"/>
  <c r="AF63" i="94"/>
  <c r="AO63" i="94" s="1"/>
  <c r="AE71" i="45"/>
  <c r="AN71" i="45" s="1"/>
  <c r="AF71" i="45"/>
  <c r="AO71" i="45" s="1"/>
  <c r="W72" i="45"/>
  <c r="AG71" i="45"/>
  <c r="W73" i="88"/>
  <c r="AE72" i="88"/>
  <c r="AH62" i="98"/>
  <c r="AQ62" i="98" s="1"/>
  <c r="AH66" i="50"/>
  <c r="AQ66" i="50" s="1"/>
  <c r="AG68" i="18"/>
  <c r="AP68" i="18" s="1"/>
  <c r="AF68" i="18"/>
  <c r="AO68" i="18" s="1"/>
  <c r="W69" i="18"/>
  <c r="AE68" i="18"/>
  <c r="Y73" i="104"/>
  <c r="X73" i="104"/>
  <c r="AH76" i="100"/>
  <c r="AQ76" i="100" s="1"/>
  <c r="AR69" i="41"/>
  <c r="AH71" i="51"/>
  <c r="AQ71" i="51" s="1"/>
  <c r="Y74" i="96"/>
  <c r="X74" i="96"/>
  <c r="Z74" i="96" s="1"/>
  <c r="Y72" i="92"/>
  <c r="X72" i="92"/>
  <c r="AR61" i="98"/>
  <c r="AR71" i="88"/>
  <c r="Y65" i="87"/>
  <c r="X65" i="87"/>
  <c r="W77" i="100"/>
  <c r="AG76" i="100"/>
  <c r="AP76" i="100" s="1"/>
  <c r="AF76" i="100"/>
  <c r="AO76" i="100" s="1"/>
  <c r="AE76" i="100"/>
  <c r="AR70" i="45"/>
  <c r="AI64" i="42"/>
  <c r="AR64" i="42" s="1"/>
  <c r="AN64" i="42"/>
  <c r="AE71" i="51"/>
  <c r="AG71" i="51"/>
  <c r="AP71" i="51" s="1"/>
  <c r="AF71" i="51"/>
  <c r="AO71" i="51" s="1"/>
  <c r="W72" i="51"/>
  <c r="AR70" i="51"/>
  <c r="Y68" i="43"/>
  <c r="X68" i="43"/>
  <c r="AI71" i="92"/>
  <c r="AN71" i="92"/>
  <c r="AI65" i="55"/>
  <c r="AN65" i="55"/>
  <c r="Z62" i="98"/>
  <c r="W62" i="90"/>
  <c r="AF61" i="90"/>
  <c r="AO61" i="90" s="1"/>
  <c r="AG61" i="90"/>
  <c r="AE61" i="90"/>
  <c r="AN61" i="90" s="1"/>
  <c r="AR72" i="84"/>
  <c r="AI67" i="43"/>
  <c r="AN67" i="43"/>
  <c r="AR63" i="48"/>
  <c r="W70" i="16"/>
  <c r="AF69" i="16"/>
  <c r="AO69" i="16" s="1"/>
  <c r="AG69" i="16"/>
  <c r="AP69" i="16" s="1"/>
  <c r="AE69" i="16"/>
  <c r="AH73" i="84"/>
  <c r="AQ73" i="84" s="1"/>
  <c r="Y68" i="99"/>
  <c r="X68" i="99"/>
  <c r="AH65" i="82"/>
  <c r="AQ65" i="82" s="1"/>
  <c r="AH64" i="48"/>
  <c r="AQ64" i="48" s="1"/>
  <c r="Y66" i="55"/>
  <c r="X66" i="55"/>
  <c r="AH70" i="11"/>
  <c r="AQ70" i="11" s="1"/>
  <c r="AR75" i="100"/>
  <c r="AH65" i="35"/>
  <c r="AQ65" i="35" s="1"/>
  <c r="AI72" i="104"/>
  <c r="AN72" i="104"/>
  <c r="AR65" i="50"/>
  <c r="AE71" i="20"/>
  <c r="AN71" i="20" s="1"/>
  <c r="AG71" i="20"/>
  <c r="AP71" i="20" s="1"/>
  <c r="W72" i="20"/>
  <c r="AF71" i="20"/>
  <c r="Y67" i="85"/>
  <c r="X67" i="85"/>
  <c r="AH68" i="91"/>
  <c r="AQ68" i="91" s="1"/>
  <c r="Y74" i="54"/>
  <c r="X74" i="54"/>
  <c r="AR73" i="44"/>
  <c r="Z73" i="84"/>
  <c r="AI67" i="99"/>
  <c r="AR67" i="99" s="1"/>
  <c r="AN67" i="99"/>
  <c r="Z65" i="82"/>
  <c r="AF66" i="83"/>
  <c r="AO66" i="83" s="1"/>
  <c r="AE66" i="83"/>
  <c r="W67" i="83"/>
  <c r="AG66" i="83"/>
  <c r="AP66" i="83" s="1"/>
  <c r="AI64" i="87"/>
  <c r="AN64" i="87"/>
  <c r="Y70" i="49"/>
  <c r="X70" i="49"/>
  <c r="Z70" i="49" s="1"/>
  <c r="Y65" i="42"/>
  <c r="X65" i="42"/>
  <c r="AH74" i="44"/>
  <c r="AQ74" i="44" s="1"/>
  <c r="Z65" i="35"/>
  <c r="AI69" i="49"/>
  <c r="AN69" i="49"/>
  <c r="AH72" i="88"/>
  <c r="AQ72" i="88" s="1"/>
  <c r="AR64" i="35"/>
  <c r="AF72" i="13"/>
  <c r="AO72" i="13" s="1"/>
  <c r="AE72" i="13"/>
  <c r="W73" i="13"/>
  <c r="AG72" i="13"/>
  <c r="AP72" i="13" s="1"/>
  <c r="AI66" i="85"/>
  <c r="AN66" i="85"/>
  <c r="Z68" i="91"/>
  <c r="AH69" i="95"/>
  <c r="AQ69" i="95" s="1"/>
  <c r="AI73" i="96"/>
  <c r="AN73" i="96"/>
  <c r="AH70" i="41"/>
  <c r="AQ70" i="41" s="1"/>
  <c r="AR68" i="95"/>
  <c r="Y67" i="103"/>
  <c r="X67" i="103"/>
  <c r="Z67" i="103" s="1"/>
  <c r="AR67" i="91"/>
  <c r="Z66" i="50"/>
  <c r="AH71" i="45"/>
  <c r="AQ71" i="45" s="1"/>
  <c r="AH63" i="94"/>
  <c r="AQ63" i="94" s="1"/>
  <c r="AR62" i="94"/>
  <c r="W63" i="102"/>
  <c r="AF62" i="102"/>
  <c r="AO62" i="102" s="1"/>
  <c r="AG62" i="102"/>
  <c r="AP62" i="102" s="1"/>
  <c r="AE62" i="102"/>
  <c r="AR69" i="11"/>
  <c r="AR66" i="10"/>
  <c r="Z69" i="95"/>
  <c r="AI73" i="54"/>
  <c r="AN73" i="54"/>
  <c r="AR64" i="82"/>
  <c r="Z70" i="41"/>
  <c r="AH67" i="10"/>
  <c r="AQ67" i="10" s="1"/>
  <c r="AI66" i="103"/>
  <c r="AR66" i="103" s="1"/>
  <c r="AN66" i="103"/>
  <c r="AF64" i="48" l="1"/>
  <c r="AO64" i="48" s="1"/>
  <c r="W65" i="48"/>
  <c r="Z73" i="104"/>
  <c r="W74" i="104" s="1"/>
  <c r="AE64" i="48"/>
  <c r="AF72" i="88"/>
  <c r="AO72" i="88" s="1"/>
  <c r="AG70" i="11"/>
  <c r="AP70" i="11" s="1"/>
  <c r="AF67" i="10"/>
  <c r="AO67" i="10" s="1"/>
  <c r="Z67" i="85"/>
  <c r="Z66" i="55"/>
  <c r="AF66" i="55" s="1"/>
  <c r="AO66" i="55" s="1"/>
  <c r="Z68" i="43"/>
  <c r="AF68" i="43" s="1"/>
  <c r="AO68" i="43" s="1"/>
  <c r="Z72" i="92"/>
  <c r="AF72" i="92" s="1"/>
  <c r="AO72" i="92" s="1"/>
  <c r="AE70" i="11"/>
  <c r="AF73" i="104"/>
  <c r="AO73" i="104" s="1"/>
  <c r="AE73" i="104"/>
  <c r="AF70" i="49"/>
  <c r="AO70" i="49" s="1"/>
  <c r="AE70" i="49"/>
  <c r="AG70" i="49"/>
  <c r="AP70" i="49" s="1"/>
  <c r="W71" i="49"/>
  <c r="AE67" i="85"/>
  <c r="W68" i="85"/>
  <c r="AG67" i="85"/>
  <c r="AP67" i="85" s="1"/>
  <c r="AF67" i="85"/>
  <c r="AO67" i="85" s="1"/>
  <c r="W67" i="55"/>
  <c r="AE66" i="55"/>
  <c r="AG68" i="43"/>
  <c r="AP68" i="43" s="1"/>
  <c r="AE68" i="43"/>
  <c r="AE72" i="92"/>
  <c r="Y62" i="90"/>
  <c r="X62" i="90"/>
  <c r="Y65" i="48"/>
  <c r="X65" i="48"/>
  <c r="Y67" i="83"/>
  <c r="X67" i="83"/>
  <c r="W74" i="84"/>
  <c r="AF73" i="84"/>
  <c r="AO73" i="84" s="1"/>
  <c r="AG73" i="84"/>
  <c r="AP73" i="84" s="1"/>
  <c r="AE73" i="84"/>
  <c r="AH68" i="99"/>
  <c r="AQ68" i="99" s="1"/>
  <c r="X70" i="16"/>
  <c r="Z70" i="16" s="1"/>
  <c r="Y70" i="16"/>
  <c r="AE62" i="98"/>
  <c r="W63" i="98"/>
  <c r="AG62" i="98"/>
  <c r="AP62" i="98" s="1"/>
  <c r="AF62" i="98"/>
  <c r="AO62" i="98" s="1"/>
  <c r="AH65" i="87"/>
  <c r="AQ65" i="87" s="1"/>
  <c r="X69" i="18"/>
  <c r="Y69" i="18"/>
  <c r="Z69" i="18" s="1"/>
  <c r="AI71" i="45"/>
  <c r="AP71" i="45"/>
  <c r="Y64" i="94"/>
  <c r="X64" i="94"/>
  <c r="AI64" i="48"/>
  <c r="AN64" i="48"/>
  <c r="AR66" i="85"/>
  <c r="X72" i="51"/>
  <c r="Y72" i="51"/>
  <c r="W75" i="96"/>
  <c r="AG74" i="96"/>
  <c r="AP74" i="96" s="1"/>
  <c r="AF74" i="96"/>
  <c r="AO74" i="96" s="1"/>
  <c r="AE74" i="96"/>
  <c r="Y68" i="10"/>
  <c r="X68" i="10"/>
  <c r="Y63" i="102"/>
  <c r="X63" i="102"/>
  <c r="AE66" i="50"/>
  <c r="AF66" i="50"/>
  <c r="AO66" i="50" s="1"/>
  <c r="W67" i="50"/>
  <c r="AG66" i="50"/>
  <c r="AP66" i="50" s="1"/>
  <c r="AR69" i="49"/>
  <c r="AI66" i="83"/>
  <c r="AN66" i="83"/>
  <c r="Z68" i="99"/>
  <c r="Z65" i="87"/>
  <c r="AH72" i="92"/>
  <c r="AQ72" i="92" s="1"/>
  <c r="AH73" i="104"/>
  <c r="AQ73" i="104" s="1"/>
  <c r="AN72" i="88"/>
  <c r="Y72" i="45"/>
  <c r="X72" i="45"/>
  <c r="AI63" i="94"/>
  <c r="AN63" i="94"/>
  <c r="Y75" i="44"/>
  <c r="X75" i="44"/>
  <c r="AR73" i="54"/>
  <c r="Y73" i="13"/>
  <c r="X73" i="13"/>
  <c r="AF65" i="35"/>
  <c r="AO65" i="35" s="1"/>
  <c r="AG65" i="35"/>
  <c r="AP65" i="35" s="1"/>
  <c r="AE65" i="35"/>
  <c r="W66" i="35"/>
  <c r="AH65" i="42"/>
  <c r="AQ65" i="42" s="1"/>
  <c r="AR65" i="55"/>
  <c r="AI71" i="51"/>
  <c r="AN71" i="51"/>
  <c r="AI76" i="100"/>
  <c r="AN76" i="100"/>
  <c r="AI67" i="10"/>
  <c r="AN67" i="10"/>
  <c r="AE67" i="103"/>
  <c r="AF67" i="103"/>
  <c r="AO67" i="103" s="1"/>
  <c r="W68" i="103"/>
  <c r="AG67" i="103"/>
  <c r="AP67" i="103" s="1"/>
  <c r="AH66" i="55"/>
  <c r="AQ66" i="55" s="1"/>
  <c r="Y77" i="100"/>
  <c r="X77" i="100"/>
  <c r="Y71" i="11"/>
  <c r="X71" i="11"/>
  <c r="AF69" i="95"/>
  <c r="AO69" i="95" s="1"/>
  <c r="AE69" i="95"/>
  <c r="AG69" i="95"/>
  <c r="AP69" i="95" s="1"/>
  <c r="W70" i="95"/>
  <c r="AI62" i="102"/>
  <c r="AN62" i="102"/>
  <c r="AR73" i="96"/>
  <c r="W69" i="91"/>
  <c r="AG68" i="91"/>
  <c r="AP68" i="91" s="1"/>
  <c r="AE68" i="91"/>
  <c r="AF68" i="91"/>
  <c r="AO68" i="91" s="1"/>
  <c r="AI72" i="13"/>
  <c r="AN72" i="13"/>
  <c r="Z65" i="42"/>
  <c r="AR64" i="87"/>
  <c r="AG65" i="82"/>
  <c r="AP65" i="82" s="1"/>
  <c r="AF65" i="82"/>
  <c r="AO65" i="82" s="1"/>
  <c r="W66" i="82"/>
  <c r="AE65" i="82"/>
  <c r="AH74" i="54"/>
  <c r="AQ74" i="54" s="1"/>
  <c r="AI71" i="20"/>
  <c r="AO71" i="20"/>
  <c r="AI69" i="16"/>
  <c r="AN69" i="16"/>
  <c r="AI61" i="90"/>
  <c r="AP61" i="90"/>
  <c r="AH70" i="49"/>
  <c r="AQ70" i="49" s="1"/>
  <c r="AH67" i="85"/>
  <c r="AQ67" i="85" s="1"/>
  <c r="AH68" i="43"/>
  <c r="AQ68" i="43" s="1"/>
  <c r="AI68" i="18"/>
  <c r="AN68" i="18"/>
  <c r="W71" i="41"/>
  <c r="AE70" i="41"/>
  <c r="AF70" i="41"/>
  <c r="AO70" i="41" s="1"/>
  <c r="AG70" i="41"/>
  <c r="AP70" i="41" s="1"/>
  <c r="AH67" i="103"/>
  <c r="AQ67" i="103" s="1"/>
  <c r="Z74" i="54"/>
  <c r="Y72" i="20"/>
  <c r="X72" i="20"/>
  <c r="AR72" i="104"/>
  <c r="AR67" i="43"/>
  <c r="AR71" i="92"/>
  <c r="AH74" i="96"/>
  <c r="AQ74" i="96" s="1"/>
  <c r="Y73" i="88"/>
  <c r="X73" i="88"/>
  <c r="AI70" i="11"/>
  <c r="AN70" i="11"/>
  <c r="AI74" i="44"/>
  <c r="AN74" i="44"/>
  <c r="Z68" i="10" l="1"/>
  <c r="Z72" i="51"/>
  <c r="AG72" i="92"/>
  <c r="AP72" i="92" s="1"/>
  <c r="W73" i="92"/>
  <c r="Z71" i="11"/>
  <c r="AF71" i="11" s="1"/>
  <c r="AO71" i="11" s="1"/>
  <c r="AI72" i="88"/>
  <c r="W69" i="43"/>
  <c r="AG66" i="55"/>
  <c r="AP66" i="55" s="1"/>
  <c r="AG73" i="104"/>
  <c r="AP73" i="104" s="1"/>
  <c r="Z72" i="45"/>
  <c r="AG72" i="45" s="1"/>
  <c r="AP72" i="45" s="1"/>
  <c r="Z72" i="20"/>
  <c r="AG72" i="20" s="1"/>
  <c r="AP72" i="20" s="1"/>
  <c r="AF72" i="45"/>
  <c r="AO72" i="45" s="1"/>
  <c r="W73" i="45"/>
  <c r="AE72" i="45"/>
  <c r="Y70" i="95"/>
  <c r="X70" i="95"/>
  <c r="Y63" i="98"/>
  <c r="X63" i="98"/>
  <c r="AH65" i="48"/>
  <c r="AQ65" i="48" s="1"/>
  <c r="Y69" i="43"/>
  <c r="X69" i="43"/>
  <c r="AF74" i="54"/>
  <c r="AO74" i="54" s="1"/>
  <c r="AE74" i="54"/>
  <c r="AG74" i="54"/>
  <c r="AP74" i="54" s="1"/>
  <c r="W75" i="54"/>
  <c r="AR72" i="13"/>
  <c r="AH77" i="100"/>
  <c r="AQ77" i="100" s="1"/>
  <c r="AI67" i="103"/>
  <c r="AN67" i="103"/>
  <c r="AR71" i="51"/>
  <c r="AH75" i="44"/>
  <c r="AQ75" i="44" s="1"/>
  <c r="AI66" i="50"/>
  <c r="AN66" i="50"/>
  <c r="AE72" i="51"/>
  <c r="AF72" i="51"/>
  <c r="AO72" i="51" s="1"/>
  <c r="AG72" i="51"/>
  <c r="AP72" i="51" s="1"/>
  <c r="W73" i="51"/>
  <c r="AR64" i="48"/>
  <c r="AF69" i="18"/>
  <c r="AO69" i="18" s="1"/>
  <c r="AG69" i="18"/>
  <c r="AP69" i="18" s="1"/>
  <c r="AE69" i="18"/>
  <c r="W70" i="18"/>
  <c r="AI62" i="98"/>
  <c r="AN62" i="98"/>
  <c r="Z65" i="48"/>
  <c r="AI67" i="85"/>
  <c r="AN67" i="85"/>
  <c r="AH72" i="45"/>
  <c r="AQ72" i="45" s="1"/>
  <c r="AR66" i="83"/>
  <c r="Y68" i="85"/>
  <c r="Z68" i="85"/>
  <c r="X68" i="85"/>
  <c r="AR69" i="16"/>
  <c r="AI69" i="95"/>
  <c r="AR69" i="95" s="1"/>
  <c r="AN69" i="95"/>
  <c r="Z77" i="100"/>
  <c r="AH73" i="13"/>
  <c r="AQ73" i="13" s="1"/>
  <c r="Z75" i="44"/>
  <c r="AH63" i="102"/>
  <c r="AQ63" i="102" s="1"/>
  <c r="AH64" i="94"/>
  <c r="AQ64" i="94" s="1"/>
  <c r="AE70" i="16"/>
  <c r="AF70" i="16"/>
  <c r="AO70" i="16" s="1"/>
  <c r="AG70" i="16"/>
  <c r="AP70" i="16" s="1"/>
  <c r="W71" i="16"/>
  <c r="Y74" i="84"/>
  <c r="X74" i="84"/>
  <c r="AI72" i="92"/>
  <c r="AN72" i="92"/>
  <c r="AI68" i="43"/>
  <c r="AN68" i="43"/>
  <c r="AI73" i="104"/>
  <c r="AN73" i="104"/>
  <c r="AR61" i="90"/>
  <c r="X66" i="82"/>
  <c r="Y66" i="82"/>
  <c r="Z66" i="82" s="1"/>
  <c r="AR71" i="45"/>
  <c r="Y67" i="55"/>
  <c r="X67" i="55"/>
  <c r="AR70" i="11"/>
  <c r="AH73" i="88"/>
  <c r="AQ73" i="88" s="1"/>
  <c r="Z73" i="88"/>
  <c r="AR67" i="10"/>
  <c r="Z73" i="13"/>
  <c r="W66" i="87"/>
  <c r="AF65" i="87"/>
  <c r="AO65" i="87" s="1"/>
  <c r="AG65" i="87"/>
  <c r="AP65" i="87" s="1"/>
  <c r="AE65" i="87"/>
  <c r="Z63" i="102"/>
  <c r="AI74" i="96"/>
  <c r="AN74" i="96"/>
  <c r="AH72" i="51"/>
  <c r="AQ72" i="51" s="1"/>
  <c r="Z64" i="94"/>
  <c r="AH69" i="18"/>
  <c r="AQ69" i="18" s="1"/>
  <c r="AH67" i="83"/>
  <c r="AQ67" i="83" s="1"/>
  <c r="AH62" i="90"/>
  <c r="AQ62" i="90" s="1"/>
  <c r="Y73" i="92"/>
  <c r="X73" i="92"/>
  <c r="Y71" i="49"/>
  <c r="X71" i="49"/>
  <c r="Z71" i="49" s="1"/>
  <c r="AG68" i="10"/>
  <c r="AP68" i="10" s="1"/>
  <c r="AE68" i="10"/>
  <c r="AF68" i="10"/>
  <c r="AO68" i="10" s="1"/>
  <c r="W69" i="10"/>
  <c r="AR68" i="18"/>
  <c r="AH72" i="20"/>
  <c r="AQ72" i="20" s="1"/>
  <c r="AI70" i="41"/>
  <c r="AN70" i="41"/>
  <c r="AR71" i="20"/>
  <c r="AI68" i="91"/>
  <c r="AR68" i="91" s="1"/>
  <c r="AN68" i="91"/>
  <c r="AR62" i="102"/>
  <c r="AH71" i="11"/>
  <c r="AQ71" i="11" s="1"/>
  <c r="Y66" i="35"/>
  <c r="X66" i="35"/>
  <c r="AR72" i="88"/>
  <c r="AE68" i="99"/>
  <c r="W69" i="99"/>
  <c r="AG68" i="99"/>
  <c r="AP68" i="99" s="1"/>
  <c r="AF68" i="99"/>
  <c r="AO68" i="99" s="1"/>
  <c r="AH70" i="16"/>
  <c r="AQ70" i="16" s="1"/>
  <c r="Z67" i="83"/>
  <c r="Z62" i="90"/>
  <c r="Y69" i="91"/>
  <c r="X69" i="91"/>
  <c r="Y75" i="96"/>
  <c r="X75" i="96"/>
  <c r="AR74" i="44"/>
  <c r="Y71" i="41"/>
  <c r="X71" i="41"/>
  <c r="Z71" i="41" s="1"/>
  <c r="AI65" i="82"/>
  <c r="AR65" i="82" s="1"/>
  <c r="AN65" i="82"/>
  <c r="W66" i="42"/>
  <c r="AE65" i="42"/>
  <c r="AG65" i="42"/>
  <c r="AP65" i="42" s="1"/>
  <c r="AF65" i="42"/>
  <c r="AO65" i="42" s="1"/>
  <c r="Y68" i="103"/>
  <c r="X68" i="103"/>
  <c r="AR76" i="100"/>
  <c r="AI65" i="35"/>
  <c r="AR65" i="35" s="1"/>
  <c r="AN65" i="35"/>
  <c r="AR63" i="94"/>
  <c r="Y67" i="50"/>
  <c r="X67" i="50"/>
  <c r="AH68" i="10"/>
  <c r="AQ68" i="10" s="1"/>
  <c r="AI73" i="84"/>
  <c r="AN73" i="84"/>
  <c r="AI66" i="55"/>
  <c r="AN66" i="55"/>
  <c r="AI70" i="49"/>
  <c r="AN70" i="49"/>
  <c r="Y74" i="104"/>
  <c r="X74" i="104"/>
  <c r="Z70" i="95" l="1"/>
  <c r="AF72" i="20"/>
  <c r="AO72" i="20" s="1"/>
  <c r="AE71" i="11"/>
  <c r="W73" i="20"/>
  <c r="AG71" i="11"/>
  <c r="AP71" i="11" s="1"/>
  <c r="AE72" i="20"/>
  <c r="Z75" i="96"/>
  <c r="Z66" i="35"/>
  <c r="Z67" i="55"/>
  <c r="W72" i="11"/>
  <c r="Z74" i="104"/>
  <c r="W75" i="104" s="1"/>
  <c r="AG66" i="35"/>
  <c r="AP66" i="35" s="1"/>
  <c r="W67" i="35"/>
  <c r="AE66" i="35"/>
  <c r="AF66" i="35"/>
  <c r="AO66" i="35" s="1"/>
  <c r="AF75" i="96"/>
  <c r="AO75" i="96" s="1"/>
  <c r="AG75" i="96"/>
  <c r="AP75" i="96" s="1"/>
  <c r="AE75" i="96"/>
  <c r="W76" i="96"/>
  <c r="AF70" i="95"/>
  <c r="AO70" i="95" s="1"/>
  <c r="AE70" i="95"/>
  <c r="W71" i="95"/>
  <c r="AG70" i="95"/>
  <c r="AP70" i="95" s="1"/>
  <c r="W72" i="41"/>
  <c r="AE71" i="41"/>
  <c r="AF71" i="41"/>
  <c r="AO71" i="41" s="1"/>
  <c r="AG71" i="41"/>
  <c r="AP71" i="41" s="1"/>
  <c r="W72" i="49"/>
  <c r="AE71" i="49"/>
  <c r="AF71" i="49"/>
  <c r="AO71" i="49" s="1"/>
  <c r="AG71" i="49"/>
  <c r="AP71" i="49" s="1"/>
  <c r="AE74" i="104"/>
  <c r="AR73" i="84"/>
  <c r="AG77" i="100"/>
  <c r="AP77" i="100" s="1"/>
  <c r="W78" i="100"/>
  <c r="AF77" i="100"/>
  <c r="AO77" i="100" s="1"/>
  <c r="AE77" i="100"/>
  <c r="W69" i="85"/>
  <c r="AF68" i="85"/>
  <c r="AO68" i="85" s="1"/>
  <c r="AE68" i="85"/>
  <c r="AG68" i="85"/>
  <c r="AP68" i="85" s="1"/>
  <c r="AI65" i="87"/>
  <c r="AN65" i="87"/>
  <c r="AH74" i="84"/>
  <c r="AQ74" i="84" s="1"/>
  <c r="AE75" i="44"/>
  <c r="AF75" i="44"/>
  <c r="AO75" i="44" s="1"/>
  <c r="AG75" i="44"/>
  <c r="AP75" i="44" s="1"/>
  <c r="W76" i="44"/>
  <c r="AR62" i="98"/>
  <c r="AI72" i="51"/>
  <c r="AN72" i="51"/>
  <c r="AH69" i="43"/>
  <c r="AQ69" i="43" s="1"/>
  <c r="AR72" i="92"/>
  <c r="AR67" i="103"/>
  <c r="Y69" i="10"/>
  <c r="X69" i="10"/>
  <c r="AG73" i="88"/>
  <c r="AP73" i="88" s="1"/>
  <c r="AF73" i="88"/>
  <c r="AO73" i="88" s="1"/>
  <c r="AE73" i="88"/>
  <c r="W74" i="88"/>
  <c r="AG66" i="82"/>
  <c r="AP66" i="82" s="1"/>
  <c r="AF66" i="82"/>
  <c r="AO66" i="82" s="1"/>
  <c r="AE66" i="82"/>
  <c r="W67" i="82"/>
  <c r="AR73" i="104"/>
  <c r="Z74" i="84"/>
  <c r="AI70" i="16"/>
  <c r="AR70" i="16" s="1"/>
  <c r="AN70" i="16"/>
  <c r="Z69" i="43"/>
  <c r="AH67" i="50"/>
  <c r="AQ67" i="50" s="1"/>
  <c r="AF62" i="90"/>
  <c r="AO62" i="90" s="1"/>
  <c r="AE62" i="90"/>
  <c r="W63" i="90"/>
  <c r="AG62" i="90"/>
  <c r="AP62" i="90" s="1"/>
  <c r="AH71" i="49"/>
  <c r="AQ71" i="49" s="1"/>
  <c r="AH70" i="95"/>
  <c r="AQ70" i="95" s="1"/>
  <c r="AG67" i="83"/>
  <c r="AP67" i="83" s="1"/>
  <c r="AF67" i="83"/>
  <c r="AO67" i="83" s="1"/>
  <c r="W68" i="83"/>
  <c r="AE67" i="83"/>
  <c r="AR70" i="49"/>
  <c r="AH68" i="103"/>
  <c r="AQ68" i="103" s="1"/>
  <c r="AI65" i="42"/>
  <c r="AN65" i="42"/>
  <c r="AH69" i="91"/>
  <c r="AQ69" i="91" s="1"/>
  <c r="AH73" i="92"/>
  <c r="AQ73" i="92" s="1"/>
  <c r="AG64" i="94"/>
  <c r="AP64" i="94" s="1"/>
  <c r="W65" i="94"/>
  <c r="AE64" i="94"/>
  <c r="AF64" i="94"/>
  <c r="AO64" i="94" s="1"/>
  <c r="AH67" i="55"/>
  <c r="AQ67" i="55" s="1"/>
  <c r="Y70" i="18"/>
  <c r="X70" i="18"/>
  <c r="AR66" i="50"/>
  <c r="X75" i="54"/>
  <c r="Y75" i="54"/>
  <c r="AH63" i="98"/>
  <c r="AQ63" i="98" s="1"/>
  <c r="Y72" i="11"/>
  <c r="Z72" i="11" s="1"/>
  <c r="X72" i="11"/>
  <c r="AH75" i="96"/>
  <c r="AQ75" i="96" s="1"/>
  <c r="Z67" i="50"/>
  <c r="AH71" i="41"/>
  <c r="AQ71" i="41" s="1"/>
  <c r="AH66" i="35"/>
  <c r="AQ66" i="35" s="1"/>
  <c r="AH74" i="104"/>
  <c r="AQ74" i="104" s="1"/>
  <c r="AR66" i="55"/>
  <c r="Z68" i="103"/>
  <c r="Y66" i="42"/>
  <c r="X66" i="42"/>
  <c r="Z69" i="91"/>
  <c r="Y69" i="99"/>
  <c r="X69" i="99"/>
  <c r="AI68" i="10"/>
  <c r="AN68" i="10"/>
  <c r="Z73" i="92"/>
  <c r="AR74" i="96"/>
  <c r="Y66" i="87"/>
  <c r="X66" i="87"/>
  <c r="AF67" i="55"/>
  <c r="AO67" i="55" s="1"/>
  <c r="AE67" i="55"/>
  <c r="AG67" i="55"/>
  <c r="AP67" i="55" s="1"/>
  <c r="W68" i="55"/>
  <c r="AH66" i="82"/>
  <c r="AQ66" i="82" s="1"/>
  <c r="AR68" i="43"/>
  <c r="AR67" i="85"/>
  <c r="AI69" i="18"/>
  <c r="AN69" i="18"/>
  <c r="Y73" i="51"/>
  <c r="X73" i="51"/>
  <c r="Z63" i="98"/>
  <c r="AI72" i="45"/>
  <c r="AN72" i="45"/>
  <c r="AI72" i="20"/>
  <c r="AN72" i="20"/>
  <c r="AI68" i="99"/>
  <c r="AN68" i="99"/>
  <c r="AR70" i="41"/>
  <c r="W64" i="102"/>
  <c r="AE63" i="102"/>
  <c r="AF63" i="102"/>
  <c r="AO63" i="102" s="1"/>
  <c r="AG63" i="102"/>
  <c r="AP63" i="102" s="1"/>
  <c r="W74" i="13"/>
  <c r="AG73" i="13"/>
  <c r="AP73" i="13" s="1"/>
  <c r="AF73" i="13"/>
  <c r="AO73" i="13" s="1"/>
  <c r="AE73" i="13"/>
  <c r="Y71" i="16"/>
  <c r="X71" i="16"/>
  <c r="Z71" i="16" s="1"/>
  <c r="AH68" i="85"/>
  <c r="AQ68" i="85" s="1"/>
  <c r="AE65" i="48"/>
  <c r="AG65" i="48"/>
  <c r="AP65" i="48" s="1"/>
  <c r="AF65" i="48"/>
  <c r="AO65" i="48" s="1"/>
  <c r="W66" i="48"/>
  <c r="AI74" i="54"/>
  <c r="AN74" i="54"/>
  <c r="Y73" i="45"/>
  <c r="X73" i="45"/>
  <c r="Y73" i="20"/>
  <c r="X73" i="20"/>
  <c r="Z73" i="20" s="1"/>
  <c r="AI71" i="11"/>
  <c r="AN71" i="11"/>
  <c r="Z70" i="18" l="1"/>
  <c r="AF74" i="104"/>
  <c r="AO74" i="104" s="1"/>
  <c r="AG74" i="104"/>
  <c r="AP74" i="104" s="1"/>
  <c r="Z75" i="54"/>
  <c r="Z69" i="99"/>
  <c r="W70" i="99" s="1"/>
  <c r="AE72" i="11"/>
  <c r="AG72" i="11"/>
  <c r="AP72" i="11" s="1"/>
  <c r="W73" i="11"/>
  <c r="AF72" i="11"/>
  <c r="AO72" i="11" s="1"/>
  <c r="AF71" i="16"/>
  <c r="AO71" i="16" s="1"/>
  <c r="AG71" i="16"/>
  <c r="AP71" i="16" s="1"/>
  <c r="AE71" i="16"/>
  <c r="W72" i="16"/>
  <c r="AR72" i="45"/>
  <c r="AR69" i="18"/>
  <c r="W69" i="103"/>
  <c r="AE68" i="103"/>
  <c r="AG68" i="103"/>
  <c r="AP68" i="103" s="1"/>
  <c r="AF68" i="103"/>
  <c r="AO68" i="103" s="1"/>
  <c r="AF67" i="50"/>
  <c r="AO67" i="50" s="1"/>
  <c r="AG67" i="50"/>
  <c r="AP67" i="50" s="1"/>
  <c r="W68" i="50"/>
  <c r="AE67" i="50"/>
  <c r="AH72" i="11"/>
  <c r="AQ72" i="11" s="1"/>
  <c r="Y65" i="94"/>
  <c r="X65" i="94"/>
  <c r="AI66" i="82"/>
  <c r="AN66" i="82"/>
  <c r="AI77" i="100"/>
  <c r="AN77" i="100"/>
  <c r="AI70" i="95"/>
  <c r="AN70" i="95"/>
  <c r="AF73" i="20"/>
  <c r="AO73" i="20" s="1"/>
  <c r="W74" i="20"/>
  <c r="AE73" i="20"/>
  <c r="AG73" i="20"/>
  <c r="AP73" i="20" s="1"/>
  <c r="Y66" i="48"/>
  <c r="X66" i="48"/>
  <c r="W64" i="98"/>
  <c r="AF63" i="98"/>
  <c r="AO63" i="98" s="1"/>
  <c r="AG63" i="98"/>
  <c r="AP63" i="98" s="1"/>
  <c r="AE63" i="98"/>
  <c r="AI67" i="55"/>
  <c r="AN67" i="55"/>
  <c r="AH70" i="18"/>
  <c r="AQ70" i="18" s="1"/>
  <c r="AR65" i="42"/>
  <c r="AG74" i="84"/>
  <c r="AP74" i="84" s="1"/>
  <c r="AE74" i="84"/>
  <c r="W75" i="84"/>
  <c r="AF74" i="84"/>
  <c r="AO74" i="84" s="1"/>
  <c r="Y76" i="44"/>
  <c r="X76" i="44"/>
  <c r="AI74" i="104"/>
  <c r="AN74" i="104"/>
  <c r="AI71" i="41"/>
  <c r="AN71" i="41"/>
  <c r="AR74" i="54"/>
  <c r="Y74" i="13"/>
  <c r="X74" i="13"/>
  <c r="Z74" i="13" s="1"/>
  <c r="Y68" i="55"/>
  <c r="Z68" i="55"/>
  <c r="X68" i="55"/>
  <c r="AH73" i="45"/>
  <c r="AQ73" i="45" s="1"/>
  <c r="Z73" i="45"/>
  <c r="AI73" i="13"/>
  <c r="AN73" i="13"/>
  <c r="AR68" i="99"/>
  <c r="AH73" i="51"/>
  <c r="AQ73" i="51" s="1"/>
  <c r="AE73" i="92"/>
  <c r="W74" i="92"/>
  <c r="AG73" i="92"/>
  <c r="AP73" i="92" s="1"/>
  <c r="AF73" i="92"/>
  <c r="AO73" i="92" s="1"/>
  <c r="AF69" i="91"/>
  <c r="AO69" i="91" s="1"/>
  <c r="AE69" i="91"/>
  <c r="AG69" i="91"/>
  <c r="AP69" i="91" s="1"/>
  <c r="W70" i="91"/>
  <c r="AE75" i="54"/>
  <c r="W76" i="54"/>
  <c r="AG75" i="54"/>
  <c r="AP75" i="54" s="1"/>
  <c r="AF75" i="54"/>
  <c r="AO75" i="54" s="1"/>
  <c r="AG70" i="18"/>
  <c r="AP70" i="18" s="1"/>
  <c r="AF70" i="18"/>
  <c r="AO70" i="18" s="1"/>
  <c r="AE70" i="18"/>
  <c r="W71" i="18"/>
  <c r="Y63" i="90"/>
  <c r="X63" i="90"/>
  <c r="AH69" i="10"/>
  <c r="AQ69" i="10" s="1"/>
  <c r="AI68" i="85"/>
  <c r="AN68" i="85"/>
  <c r="Y78" i="100"/>
  <c r="X78" i="100"/>
  <c r="Z78" i="100" s="1"/>
  <c r="AI71" i="49"/>
  <c r="AN71" i="49"/>
  <c r="Y72" i="41"/>
  <c r="X72" i="41"/>
  <c r="AI63" i="102"/>
  <c r="AN63" i="102"/>
  <c r="Z73" i="51"/>
  <c r="AH66" i="87"/>
  <c r="AQ66" i="87" s="1"/>
  <c r="AH66" i="42"/>
  <c r="AQ66" i="42" s="1"/>
  <c r="AI62" i="90"/>
  <c r="AN62" i="90"/>
  <c r="Z69" i="10"/>
  <c r="AR72" i="51"/>
  <c r="Y72" i="49"/>
  <c r="X72" i="49"/>
  <c r="X76" i="96"/>
  <c r="Y76" i="96"/>
  <c r="Z76" i="96"/>
  <c r="AI66" i="35"/>
  <c r="AN66" i="35"/>
  <c r="AR71" i="11"/>
  <c r="AH73" i="20"/>
  <c r="AQ73" i="20" s="1"/>
  <c r="AI65" i="48"/>
  <c r="AN65" i="48"/>
  <c r="AH71" i="16"/>
  <c r="AQ71" i="16" s="1"/>
  <c r="Y64" i="102"/>
  <c r="X64" i="102"/>
  <c r="Z64" i="102" s="1"/>
  <c r="AR72" i="20"/>
  <c r="Z66" i="87"/>
  <c r="AR68" i="10"/>
  <c r="Z66" i="42"/>
  <c r="AH75" i="54"/>
  <c r="AQ75" i="54" s="1"/>
  <c r="AI67" i="83"/>
  <c r="AN67" i="83"/>
  <c r="AE69" i="43"/>
  <c r="AG69" i="43"/>
  <c r="AP69" i="43" s="1"/>
  <c r="AF69" i="43"/>
  <c r="AO69" i="43" s="1"/>
  <c r="W70" i="43"/>
  <c r="Y74" i="88"/>
  <c r="X74" i="88"/>
  <c r="Z74" i="88" s="1"/>
  <c r="AI75" i="44"/>
  <c r="AN75" i="44"/>
  <c r="Y69" i="85"/>
  <c r="X69" i="85"/>
  <c r="Y75" i="104"/>
  <c r="X75" i="104"/>
  <c r="AI75" i="96"/>
  <c r="AN75" i="96"/>
  <c r="Y67" i="35"/>
  <c r="X67" i="35"/>
  <c r="AH69" i="99"/>
  <c r="AQ69" i="99" s="1"/>
  <c r="AI64" i="94"/>
  <c r="AN64" i="94"/>
  <c r="Y68" i="83"/>
  <c r="X68" i="83"/>
  <c r="Y67" i="82"/>
  <c r="X67" i="82"/>
  <c r="AI73" i="88"/>
  <c r="AN73" i="88"/>
  <c r="AR65" i="87"/>
  <c r="Y71" i="95"/>
  <c r="X71" i="95"/>
  <c r="AG69" i="99" l="1"/>
  <c r="AP69" i="99" s="1"/>
  <c r="Z65" i="94"/>
  <c r="AE69" i="99"/>
  <c r="Z71" i="95"/>
  <c r="AE71" i="95" s="1"/>
  <c r="Z76" i="44"/>
  <c r="AE76" i="44" s="1"/>
  <c r="AF69" i="99"/>
  <c r="AO69" i="99" s="1"/>
  <c r="AE65" i="94"/>
  <c r="W66" i="94"/>
  <c r="AG65" i="94"/>
  <c r="AP65" i="94" s="1"/>
  <c r="AF65" i="94"/>
  <c r="AO65" i="94" s="1"/>
  <c r="AF71" i="95"/>
  <c r="AO71" i="95" s="1"/>
  <c r="W72" i="95"/>
  <c r="Y70" i="43"/>
  <c r="X70" i="43"/>
  <c r="Z70" i="43" s="1"/>
  <c r="W65" i="102"/>
  <c r="AE64" i="102"/>
  <c r="AG64" i="102"/>
  <c r="AP64" i="102" s="1"/>
  <c r="AF64" i="102"/>
  <c r="AO64" i="102" s="1"/>
  <c r="AG76" i="96"/>
  <c r="AP76" i="96" s="1"/>
  <c r="W77" i="96"/>
  <c r="AF76" i="96"/>
  <c r="AO76" i="96" s="1"/>
  <c r="AE76" i="96"/>
  <c r="AH72" i="41"/>
  <c r="AQ72" i="41" s="1"/>
  <c r="AF78" i="100"/>
  <c r="AO78" i="100" s="1"/>
  <c r="AE78" i="100"/>
  <c r="W79" i="100"/>
  <c r="AG78" i="100"/>
  <c r="AP78" i="100" s="1"/>
  <c r="Y74" i="92"/>
  <c r="X74" i="92"/>
  <c r="W69" i="55"/>
  <c r="AE68" i="55"/>
  <c r="AF68" i="55"/>
  <c r="AO68" i="55" s="1"/>
  <c r="AG68" i="55"/>
  <c r="AP68" i="55" s="1"/>
  <c r="AR70" i="95"/>
  <c r="AI72" i="11"/>
  <c r="AN72" i="11"/>
  <c r="AH67" i="82"/>
  <c r="AQ67" i="82" s="1"/>
  <c r="AH75" i="104"/>
  <c r="AQ75" i="104" s="1"/>
  <c r="AR64" i="94"/>
  <c r="AH67" i="35"/>
  <c r="AQ67" i="35" s="1"/>
  <c r="Z75" i="104"/>
  <c r="AR75" i="44"/>
  <c r="Z72" i="41"/>
  <c r="Y71" i="18"/>
  <c r="X71" i="18"/>
  <c r="Z71" i="18" s="1"/>
  <c r="AI69" i="91"/>
  <c r="AN69" i="91"/>
  <c r="AI73" i="92"/>
  <c r="AN73" i="92"/>
  <c r="AH68" i="83"/>
  <c r="AQ68" i="83" s="1"/>
  <c r="AF74" i="88"/>
  <c r="AO74" i="88" s="1"/>
  <c r="AG74" i="88"/>
  <c r="AP74" i="88" s="1"/>
  <c r="AE74" i="88"/>
  <c r="W75" i="88"/>
  <c r="AR73" i="88"/>
  <c r="Z67" i="82"/>
  <c r="Z67" i="35"/>
  <c r="AH74" i="88"/>
  <c r="AQ74" i="88" s="1"/>
  <c r="W67" i="87"/>
  <c r="AF66" i="87"/>
  <c r="AO66" i="87" s="1"/>
  <c r="AG66" i="87"/>
  <c r="AP66" i="87" s="1"/>
  <c r="AE66" i="87"/>
  <c r="AR65" i="48"/>
  <c r="AH76" i="96"/>
  <c r="AQ76" i="96" s="1"/>
  <c r="AE69" i="10"/>
  <c r="AG69" i="10"/>
  <c r="AP69" i="10" s="1"/>
  <c r="AF69" i="10"/>
  <c r="AO69" i="10" s="1"/>
  <c r="W70" i="10"/>
  <c r="AI70" i="18"/>
  <c r="AN70" i="18"/>
  <c r="Y76" i="54"/>
  <c r="X76" i="54"/>
  <c r="AH74" i="13"/>
  <c r="AQ74" i="13" s="1"/>
  <c r="AR71" i="41"/>
  <c r="Y64" i="98"/>
  <c r="X64" i="98"/>
  <c r="AI73" i="20"/>
  <c r="AN73" i="20"/>
  <c r="AR77" i="100"/>
  <c r="AI67" i="50"/>
  <c r="AN67" i="50"/>
  <c r="AI69" i="99"/>
  <c r="AN69" i="99"/>
  <c r="AH72" i="49"/>
  <c r="AQ72" i="49" s="1"/>
  <c r="AF73" i="51"/>
  <c r="AO73" i="51" s="1"/>
  <c r="AE73" i="51"/>
  <c r="AN73" i="51" s="1"/>
  <c r="W74" i="51"/>
  <c r="AG73" i="51"/>
  <c r="AR68" i="85"/>
  <c r="AH63" i="90"/>
  <c r="AQ63" i="90" s="1"/>
  <c r="AI75" i="54"/>
  <c r="AN75" i="54"/>
  <c r="W75" i="13"/>
  <c r="AF74" i="13"/>
  <c r="AO74" i="13" s="1"/>
  <c r="AE74" i="13"/>
  <c r="AG74" i="13"/>
  <c r="AP74" i="13" s="1"/>
  <c r="AR67" i="55"/>
  <c r="AH66" i="48"/>
  <c r="AQ66" i="48" s="1"/>
  <c r="X74" i="20"/>
  <c r="Z74" i="20" s="1"/>
  <c r="Y74" i="20"/>
  <c r="Y68" i="50"/>
  <c r="X68" i="50"/>
  <c r="AI68" i="103"/>
  <c r="AN68" i="103"/>
  <c r="AH69" i="85"/>
  <c r="AQ69" i="85" s="1"/>
  <c r="Z68" i="83"/>
  <c r="Z69" i="85"/>
  <c r="Z72" i="49"/>
  <c r="AR62" i="90"/>
  <c r="AR71" i="49"/>
  <c r="Z63" i="90"/>
  <c r="AR73" i="13"/>
  <c r="AR74" i="104"/>
  <c r="X75" i="84"/>
  <c r="Y75" i="84"/>
  <c r="Z66" i="48"/>
  <c r="AR66" i="82"/>
  <c r="Y69" i="103"/>
  <c r="X69" i="103"/>
  <c r="Z69" i="103" s="1"/>
  <c r="Y72" i="16"/>
  <c r="X72" i="16"/>
  <c r="Y73" i="11"/>
  <c r="X73" i="11"/>
  <c r="Z73" i="11" s="1"/>
  <c r="AI69" i="43"/>
  <c r="AN69" i="43"/>
  <c r="AH71" i="95"/>
  <c r="AQ71" i="95" s="1"/>
  <c r="AR75" i="96"/>
  <c r="AR67" i="83"/>
  <c r="AF66" i="42"/>
  <c r="AO66" i="42" s="1"/>
  <c r="AG66" i="42"/>
  <c r="AP66" i="42" s="1"/>
  <c r="W67" i="42"/>
  <c r="AE66" i="42"/>
  <c r="AH64" i="102"/>
  <c r="AQ64" i="102" s="1"/>
  <c r="AR66" i="35"/>
  <c r="AR63" i="102"/>
  <c r="AH78" i="100"/>
  <c r="AQ78" i="100" s="1"/>
  <c r="Y70" i="91"/>
  <c r="X70" i="91"/>
  <c r="AE73" i="45"/>
  <c r="AF73" i="45"/>
  <c r="AO73" i="45" s="1"/>
  <c r="AG73" i="45"/>
  <c r="AP73" i="45" s="1"/>
  <c r="W74" i="45"/>
  <c r="AH68" i="55"/>
  <c r="AQ68" i="55" s="1"/>
  <c r="AH76" i="44"/>
  <c r="AQ76" i="44" s="1"/>
  <c r="AI74" i="84"/>
  <c r="AN74" i="84"/>
  <c r="AI63" i="98"/>
  <c r="AN63" i="98"/>
  <c r="AH65" i="94"/>
  <c r="AQ65" i="94" s="1"/>
  <c r="AI71" i="16"/>
  <c r="AN71" i="16"/>
  <c r="Y70" i="99"/>
  <c r="X70" i="99"/>
  <c r="Z70" i="91" l="1"/>
  <c r="AG76" i="44"/>
  <c r="AP76" i="44" s="1"/>
  <c r="AF76" i="44"/>
  <c r="AO76" i="44" s="1"/>
  <c r="W77" i="44"/>
  <c r="AG71" i="95"/>
  <c r="AP71" i="95" s="1"/>
  <c r="Z72" i="16"/>
  <c r="AE72" i="16" s="1"/>
  <c r="AN72" i="16" s="1"/>
  <c r="Z75" i="84"/>
  <c r="Z64" i="98"/>
  <c r="AE64" i="98" s="1"/>
  <c r="AG72" i="16"/>
  <c r="AF72" i="16"/>
  <c r="AO72" i="16" s="1"/>
  <c r="W73" i="16"/>
  <c r="AF70" i="91"/>
  <c r="AO70" i="91" s="1"/>
  <c r="AE70" i="91"/>
  <c r="W71" i="91"/>
  <c r="AG70" i="91"/>
  <c r="AP70" i="91" s="1"/>
  <c r="W65" i="98"/>
  <c r="AG64" i="98"/>
  <c r="AP64" i="98" s="1"/>
  <c r="AF64" i="98"/>
  <c r="AO64" i="98" s="1"/>
  <c r="AE73" i="11"/>
  <c r="W74" i="11"/>
  <c r="AG73" i="11"/>
  <c r="AP73" i="11" s="1"/>
  <c r="AF73" i="11"/>
  <c r="AO73" i="11" s="1"/>
  <c r="AG75" i="84"/>
  <c r="AP75" i="84" s="1"/>
  <c r="AF75" i="84"/>
  <c r="AO75" i="84" s="1"/>
  <c r="AE75" i="84"/>
  <c r="W76" i="84"/>
  <c r="W75" i="20"/>
  <c r="AE74" i="20"/>
  <c r="AF74" i="20"/>
  <c r="AO74" i="20" s="1"/>
  <c r="AG74" i="20"/>
  <c r="AP74" i="20" s="1"/>
  <c r="AI69" i="10"/>
  <c r="AN69" i="10"/>
  <c r="Y67" i="87"/>
  <c r="X67" i="87"/>
  <c r="AE67" i="82"/>
  <c r="AG67" i="82"/>
  <c r="AP67" i="82" s="1"/>
  <c r="AF67" i="82"/>
  <c r="AO67" i="82" s="1"/>
  <c r="W68" i="82"/>
  <c r="AG71" i="18"/>
  <c r="AP71" i="18" s="1"/>
  <c r="AE71" i="18"/>
  <c r="W72" i="18"/>
  <c r="AF71" i="18"/>
  <c r="AO71" i="18" s="1"/>
  <c r="AI76" i="44"/>
  <c r="AN76" i="44"/>
  <c r="AH75" i="84"/>
  <c r="AQ75" i="84" s="1"/>
  <c r="AF68" i="83"/>
  <c r="AO68" i="83" s="1"/>
  <c r="AG68" i="83"/>
  <c r="AP68" i="83" s="1"/>
  <c r="AE68" i="83"/>
  <c r="W69" i="83"/>
  <c r="AI73" i="51"/>
  <c r="AP73" i="51"/>
  <c r="AR67" i="50"/>
  <c r="AR70" i="18"/>
  <c r="AH74" i="92"/>
  <c r="AQ74" i="92" s="1"/>
  <c r="AI78" i="100"/>
  <c r="AN78" i="100"/>
  <c r="AR72" i="11"/>
  <c r="Y69" i="55"/>
  <c r="X69" i="55"/>
  <c r="Y79" i="100"/>
  <c r="X79" i="100"/>
  <c r="AR68" i="103"/>
  <c r="AH74" i="20"/>
  <c r="AQ74" i="20" s="1"/>
  <c r="Y75" i="13"/>
  <c r="X75" i="13"/>
  <c r="Y74" i="51"/>
  <c r="X74" i="51"/>
  <c r="AR73" i="92"/>
  <c r="AG72" i="41"/>
  <c r="AP72" i="41" s="1"/>
  <c r="W73" i="41"/>
  <c r="AE72" i="41"/>
  <c r="AF72" i="41"/>
  <c r="AO72" i="41" s="1"/>
  <c r="Z74" i="92"/>
  <c r="AI76" i="96"/>
  <c r="AN76" i="96"/>
  <c r="AG69" i="85"/>
  <c r="AP69" i="85" s="1"/>
  <c r="AE69" i="85"/>
  <c r="AF69" i="85"/>
  <c r="AO69" i="85" s="1"/>
  <c r="W70" i="85"/>
  <c r="AR63" i="98"/>
  <c r="AH70" i="99"/>
  <c r="AQ70" i="99" s="1"/>
  <c r="Y67" i="42"/>
  <c r="X67" i="42"/>
  <c r="AH68" i="50"/>
  <c r="AQ68" i="50" s="1"/>
  <c r="AH76" i="54"/>
  <c r="AQ76" i="54" s="1"/>
  <c r="Y70" i="10"/>
  <c r="X70" i="10"/>
  <c r="AI66" i="87"/>
  <c r="AN66" i="87"/>
  <c r="AI64" i="102"/>
  <c r="AN64" i="102"/>
  <c r="AF69" i="103"/>
  <c r="AO69" i="103" s="1"/>
  <c r="AE69" i="103"/>
  <c r="W70" i="103"/>
  <c r="AG69" i="103"/>
  <c r="AP69" i="103" s="1"/>
  <c r="AI74" i="13"/>
  <c r="AN74" i="13"/>
  <c r="AG70" i="43"/>
  <c r="AP70" i="43" s="1"/>
  <c r="AE70" i="43"/>
  <c r="W71" i="43"/>
  <c r="AF70" i="43"/>
  <c r="AO70" i="43" s="1"/>
  <c r="AR71" i="16"/>
  <c r="AH70" i="91"/>
  <c r="AQ70" i="91" s="1"/>
  <c r="AI66" i="42"/>
  <c r="AN66" i="42"/>
  <c r="AH72" i="16"/>
  <c r="AQ72" i="16" s="1"/>
  <c r="Z70" i="99"/>
  <c r="AR74" i="84"/>
  <c r="Y74" i="45"/>
  <c r="X74" i="45"/>
  <c r="AR69" i="43"/>
  <c r="AF66" i="48"/>
  <c r="AO66" i="48" s="1"/>
  <c r="W67" i="48"/>
  <c r="AE66" i="48"/>
  <c r="AN66" i="48" s="1"/>
  <c r="AG66" i="48"/>
  <c r="Z68" i="50"/>
  <c r="AR75" i="54"/>
  <c r="Z76" i="54"/>
  <c r="Y75" i="88"/>
  <c r="X75" i="88"/>
  <c r="Z75" i="88" s="1"/>
  <c r="AR69" i="91"/>
  <c r="Y77" i="96"/>
  <c r="X77" i="96"/>
  <c r="Y65" i="102"/>
  <c r="X65" i="102"/>
  <c r="Z65" i="102" s="1"/>
  <c r="AN71" i="95"/>
  <c r="Y66" i="94"/>
  <c r="Z66" i="94"/>
  <c r="X66" i="94"/>
  <c r="AE63" i="90"/>
  <c r="AF63" i="90"/>
  <c r="AO63" i="90" s="1"/>
  <c r="W64" i="90"/>
  <c r="AG63" i="90"/>
  <c r="AP63" i="90" s="1"/>
  <c r="AH64" i="98"/>
  <c r="AQ64" i="98" s="1"/>
  <c r="AI73" i="45"/>
  <c r="AN73" i="45"/>
  <c r="AH73" i="11"/>
  <c r="AQ73" i="11" s="1"/>
  <c r="AH69" i="103"/>
  <c r="AQ69" i="103" s="1"/>
  <c r="AE72" i="49"/>
  <c r="AG72" i="49"/>
  <c r="AP72" i="49" s="1"/>
  <c r="AF72" i="49"/>
  <c r="AO72" i="49" s="1"/>
  <c r="W73" i="49"/>
  <c r="AR69" i="99"/>
  <c r="AR73" i="20"/>
  <c r="AF67" i="35"/>
  <c r="AO67" i="35" s="1"/>
  <c r="AG67" i="35"/>
  <c r="AP67" i="35" s="1"/>
  <c r="W68" i="35"/>
  <c r="AE67" i="35"/>
  <c r="AI74" i="88"/>
  <c r="AN74" i="88"/>
  <c r="AH71" i="18"/>
  <c r="AQ71" i="18" s="1"/>
  <c r="AG75" i="104"/>
  <c r="AP75" i="104" s="1"/>
  <c r="AE75" i="104"/>
  <c r="AF75" i="104"/>
  <c r="AO75" i="104" s="1"/>
  <c r="W76" i="104"/>
  <c r="Y77" i="44"/>
  <c r="X77" i="44"/>
  <c r="AI68" i="55"/>
  <c r="AN68" i="55"/>
  <c r="AH70" i="43"/>
  <c r="AQ70" i="43" s="1"/>
  <c r="Y72" i="95"/>
  <c r="X72" i="95"/>
  <c r="AI65" i="94"/>
  <c r="AN65" i="94"/>
  <c r="Z74" i="51" l="1"/>
  <c r="Z79" i="100"/>
  <c r="AI71" i="95"/>
  <c r="Z67" i="42"/>
  <c r="AE75" i="88"/>
  <c r="AN75" i="88" s="1"/>
  <c r="W76" i="88"/>
  <c r="AF75" i="88"/>
  <c r="AO75" i="88" s="1"/>
  <c r="AG75" i="88"/>
  <c r="AF74" i="51"/>
  <c r="AO74" i="51" s="1"/>
  <c r="AE74" i="51"/>
  <c r="AG74" i="51"/>
  <c r="AP74" i="51" s="1"/>
  <c r="W75" i="51"/>
  <c r="AE65" i="102"/>
  <c r="W66" i="102"/>
  <c r="AG65" i="102"/>
  <c r="AP65" i="102" s="1"/>
  <c r="AF65" i="102"/>
  <c r="AO65" i="102" s="1"/>
  <c r="AI67" i="35"/>
  <c r="AN67" i="35"/>
  <c r="AR68" i="55"/>
  <c r="AH77" i="96"/>
  <c r="AQ77" i="96" s="1"/>
  <c r="AH72" i="95"/>
  <c r="AQ72" i="95" s="1"/>
  <c r="AR74" i="88"/>
  <c r="Z72" i="95"/>
  <c r="AH66" i="94"/>
  <c r="AQ66" i="94" s="1"/>
  <c r="AR64" i="102"/>
  <c r="AI72" i="41"/>
  <c r="AN72" i="41"/>
  <c r="AH79" i="100"/>
  <c r="AQ79" i="100" s="1"/>
  <c r="AQ81" i="100" s="1"/>
  <c r="AZ3" i="100"/>
  <c r="AX3" i="100" s="1"/>
  <c r="S3" i="100" s="1"/>
  <c r="AC3" i="100" s="1"/>
  <c r="AX25" i="100"/>
  <c r="S25" i="100" s="1"/>
  <c r="AC25" i="100" s="1"/>
  <c r="AB26" i="100" s="1"/>
  <c r="AX43" i="100"/>
  <c r="S43" i="100" s="1"/>
  <c r="AC43" i="100" s="1"/>
  <c r="AB44" i="100" s="1"/>
  <c r="AX49" i="100"/>
  <c r="S49" i="100" s="1"/>
  <c r="AC49" i="100" s="1"/>
  <c r="AB50" i="100" s="1"/>
  <c r="AX55" i="100"/>
  <c r="S55" i="100" s="1"/>
  <c r="AC55" i="100" s="1"/>
  <c r="AB56" i="100" s="1"/>
  <c r="AX61" i="100"/>
  <c r="S61" i="100" s="1"/>
  <c r="AC61" i="100" s="1"/>
  <c r="AB62" i="100" s="1"/>
  <c r="AX67" i="100"/>
  <c r="S67" i="100" s="1"/>
  <c r="AC67" i="100" s="1"/>
  <c r="AB68" i="100" s="1"/>
  <c r="AX73" i="100"/>
  <c r="S73" i="100" s="1"/>
  <c r="AC73" i="100" s="1"/>
  <c r="AB74" i="100" s="1"/>
  <c r="AI71" i="18"/>
  <c r="AN71" i="18"/>
  <c r="AI67" i="82"/>
  <c r="AN67" i="82"/>
  <c r="Y76" i="84"/>
  <c r="Z76" i="84" s="1"/>
  <c r="X76" i="84"/>
  <c r="Y73" i="41"/>
  <c r="X73" i="41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H67" i="87"/>
  <c r="AQ67" i="87" s="1"/>
  <c r="AI75" i="84"/>
  <c r="AN75" i="84"/>
  <c r="X74" i="11"/>
  <c r="Y74" i="11"/>
  <c r="Y65" i="98"/>
  <c r="X65" i="98"/>
  <c r="AF68" i="50"/>
  <c r="AO68" i="50" s="1"/>
  <c r="AG68" i="50"/>
  <c r="AP68" i="50" s="1"/>
  <c r="W69" i="50"/>
  <c r="AE68" i="50"/>
  <c r="Y68" i="35"/>
  <c r="X68" i="35"/>
  <c r="Y70" i="103"/>
  <c r="Z70" i="103" s="1"/>
  <c r="X70" i="103"/>
  <c r="AR76" i="96"/>
  <c r="AH75" i="13"/>
  <c r="AQ75" i="13" s="1"/>
  <c r="AR73" i="51"/>
  <c r="AR76" i="44"/>
  <c r="Z67" i="87"/>
  <c r="AI73" i="11"/>
  <c r="AN73" i="11"/>
  <c r="Y73" i="16"/>
  <c r="X73" i="16"/>
  <c r="AI72" i="49"/>
  <c r="AN72" i="49"/>
  <c r="AE66" i="94"/>
  <c r="AG66" i="94"/>
  <c r="AP66" i="94" s="1"/>
  <c r="W67" i="94"/>
  <c r="AF66" i="94"/>
  <c r="AO66" i="94" s="1"/>
  <c r="AF70" i="99"/>
  <c r="AO70" i="99" s="1"/>
  <c r="AE70" i="99"/>
  <c r="AG70" i="99"/>
  <c r="AP70" i="99" s="1"/>
  <c r="W71" i="99"/>
  <c r="AI70" i="43"/>
  <c r="AN70" i="43"/>
  <c r="AR66" i="87"/>
  <c r="Y64" i="90"/>
  <c r="X64" i="90"/>
  <c r="Z77" i="96"/>
  <c r="AI66" i="48"/>
  <c r="AP66" i="48"/>
  <c r="AH74" i="45"/>
  <c r="AQ74" i="45" s="1"/>
  <c r="AR66" i="42"/>
  <c r="AI69" i="103"/>
  <c r="AR69" i="103" s="1"/>
  <c r="AN69" i="103"/>
  <c r="AH70" i="10"/>
  <c r="AQ70" i="10" s="1"/>
  <c r="Y70" i="85"/>
  <c r="X70" i="85"/>
  <c r="AG74" i="92"/>
  <c r="AP74" i="92" s="1"/>
  <c r="AE74" i="92"/>
  <c r="W75" i="92"/>
  <c r="AF74" i="92"/>
  <c r="AO74" i="92" s="1"/>
  <c r="Z75" i="13"/>
  <c r="AH69" i="55"/>
  <c r="AQ69" i="55" s="1"/>
  <c r="AR78" i="100"/>
  <c r="Y68" i="82"/>
  <c r="X68" i="82"/>
  <c r="AI74" i="20"/>
  <c r="AN74" i="20"/>
  <c r="X76" i="104"/>
  <c r="Y76" i="104"/>
  <c r="AR73" i="45"/>
  <c r="AH77" i="44"/>
  <c r="AQ77" i="44" s="1"/>
  <c r="AI75" i="104"/>
  <c r="AN75" i="104"/>
  <c r="AR65" i="94"/>
  <c r="Z77" i="44"/>
  <c r="Y73" i="49"/>
  <c r="X73" i="49"/>
  <c r="AR71" i="95"/>
  <c r="AE76" i="54"/>
  <c r="AG76" i="54"/>
  <c r="AP76" i="54" s="1"/>
  <c r="AF76" i="54"/>
  <c r="AO76" i="54" s="1"/>
  <c r="W77" i="54"/>
  <c r="Z74" i="45"/>
  <c r="Z70" i="10"/>
  <c r="AH67" i="42"/>
  <c r="AQ67" i="42" s="1"/>
  <c r="Z69" i="55"/>
  <c r="Y69" i="83"/>
  <c r="X69" i="83"/>
  <c r="Y75" i="20"/>
  <c r="X75" i="20"/>
  <c r="Y71" i="91"/>
  <c r="X71" i="91"/>
  <c r="AI72" i="16"/>
  <c r="AP72" i="16"/>
  <c r="AH75" i="88"/>
  <c r="AQ75" i="88" s="1"/>
  <c r="X71" i="43"/>
  <c r="Y71" i="43"/>
  <c r="AI63" i="90"/>
  <c r="AN63" i="90"/>
  <c r="AH65" i="102"/>
  <c r="AQ65" i="102" s="1"/>
  <c r="Y67" i="48"/>
  <c r="X67" i="48"/>
  <c r="Z67" i="48" s="1"/>
  <c r="AR74" i="13"/>
  <c r="AE67" i="42"/>
  <c r="AN67" i="42" s="1"/>
  <c r="AG67" i="42"/>
  <c r="AF67" i="42"/>
  <c r="AO67" i="42" s="1"/>
  <c r="W68" i="42"/>
  <c r="AI69" i="85"/>
  <c r="AN69" i="85"/>
  <c r="AH74" i="51"/>
  <c r="AQ74" i="51" s="1"/>
  <c r="AI68" i="83"/>
  <c r="AN68" i="83"/>
  <c r="Y72" i="18"/>
  <c r="X72" i="18"/>
  <c r="AR69" i="10"/>
  <c r="AI64" i="98"/>
  <c r="AN64" i="98"/>
  <c r="AI70" i="91"/>
  <c r="AN70" i="91"/>
  <c r="AX31" i="100" l="1"/>
  <c r="S31" i="100" s="1"/>
  <c r="AC31" i="100" s="1"/>
  <c r="AB32" i="100" s="1"/>
  <c r="Z64" i="90"/>
  <c r="Z73" i="41"/>
  <c r="AX77" i="100"/>
  <c r="S77" i="100" s="1"/>
  <c r="AC77" i="100" s="1"/>
  <c r="AB78" i="100" s="1"/>
  <c r="AX68" i="100"/>
  <c r="S68" i="100" s="1"/>
  <c r="AC68" i="100" s="1"/>
  <c r="AB69" i="100" s="1"/>
  <c r="AK69" i="100" s="1"/>
  <c r="AT69" i="100" s="1"/>
  <c r="AX62" i="100"/>
  <c r="S62" i="100" s="1"/>
  <c r="AC62" i="100" s="1"/>
  <c r="AB63" i="100" s="1"/>
  <c r="AX56" i="100"/>
  <c r="S56" i="100" s="1"/>
  <c r="AC56" i="100" s="1"/>
  <c r="AB57" i="100" s="1"/>
  <c r="AX50" i="100"/>
  <c r="S50" i="100" s="1"/>
  <c r="AC50" i="100" s="1"/>
  <c r="AB51" i="100" s="1"/>
  <c r="AX44" i="100"/>
  <c r="S44" i="100" s="1"/>
  <c r="AC44" i="100" s="1"/>
  <c r="AB45" i="100" s="1"/>
  <c r="AX38" i="100"/>
  <c r="S38" i="100" s="1"/>
  <c r="AC38" i="100" s="1"/>
  <c r="AB39" i="100" s="1"/>
  <c r="AX32" i="100"/>
  <c r="S32" i="100" s="1"/>
  <c r="AC32" i="100" s="1"/>
  <c r="AB33" i="100" s="1"/>
  <c r="AJ33" i="100" s="1"/>
  <c r="AX26" i="100"/>
  <c r="S26" i="100" s="1"/>
  <c r="AC26" i="100" s="1"/>
  <c r="AB27" i="100" s="1"/>
  <c r="AX20" i="100"/>
  <c r="S20" i="100" s="1"/>
  <c r="AC20" i="100" s="1"/>
  <c r="AB21" i="100" s="1"/>
  <c r="AX14" i="100"/>
  <c r="S14" i="100" s="1"/>
  <c r="AC14" i="100" s="1"/>
  <c r="AB15" i="100" s="1"/>
  <c r="AX8" i="100"/>
  <c r="S8" i="100" s="1"/>
  <c r="AC8" i="100" s="1"/>
  <c r="AB9" i="100" s="1"/>
  <c r="Z68" i="35"/>
  <c r="AX75" i="100"/>
  <c r="S75" i="100" s="1"/>
  <c r="AC75" i="100" s="1"/>
  <c r="AB76" i="100" s="1"/>
  <c r="AJ76" i="100" s="1"/>
  <c r="AX72" i="100"/>
  <c r="S72" i="100" s="1"/>
  <c r="AC72" i="100" s="1"/>
  <c r="AB73" i="100" s="1"/>
  <c r="AX66" i="100"/>
  <c r="S66" i="100" s="1"/>
  <c r="AC66" i="100" s="1"/>
  <c r="AB67" i="100" s="1"/>
  <c r="AX60" i="100"/>
  <c r="S60" i="100" s="1"/>
  <c r="AC60" i="100" s="1"/>
  <c r="AB61" i="100" s="1"/>
  <c r="AX54" i="100"/>
  <c r="S54" i="100" s="1"/>
  <c r="AC54" i="100" s="1"/>
  <c r="AB55" i="100" s="1"/>
  <c r="AX48" i="100"/>
  <c r="S48" i="100" s="1"/>
  <c r="AC48" i="100" s="1"/>
  <c r="AB49" i="100" s="1"/>
  <c r="AX42" i="100"/>
  <c r="S42" i="100" s="1"/>
  <c r="AC42" i="100" s="1"/>
  <c r="AB43" i="100" s="1"/>
  <c r="AJ43" i="100" s="1"/>
  <c r="AX36" i="100"/>
  <c r="S36" i="100" s="1"/>
  <c r="AC36" i="100" s="1"/>
  <c r="AB37" i="100" s="1"/>
  <c r="AX30" i="100"/>
  <c r="S30" i="100" s="1"/>
  <c r="AC30" i="100" s="1"/>
  <c r="AB31" i="100" s="1"/>
  <c r="AX24" i="100"/>
  <c r="S24" i="100" s="1"/>
  <c r="AC24" i="100" s="1"/>
  <c r="AB25" i="100" s="1"/>
  <c r="AX18" i="100"/>
  <c r="S18" i="100" s="1"/>
  <c r="AC18" i="100" s="1"/>
  <c r="AB19" i="100" s="1"/>
  <c r="AX12" i="100"/>
  <c r="S12" i="100" s="1"/>
  <c r="AC12" i="100" s="1"/>
  <c r="AB13" i="100" s="1"/>
  <c r="AX13" i="100"/>
  <c r="S13" i="100" s="1"/>
  <c r="AC13" i="100" s="1"/>
  <c r="AB14" i="100" s="1"/>
  <c r="AJ14" i="100" s="1"/>
  <c r="AX74" i="100"/>
  <c r="S74" i="100" s="1"/>
  <c r="AC74" i="100" s="1"/>
  <c r="AB75" i="100" s="1"/>
  <c r="AX71" i="100"/>
  <c r="S71" i="100" s="1"/>
  <c r="AC71" i="100" s="1"/>
  <c r="AB72" i="100" s="1"/>
  <c r="AX65" i="100"/>
  <c r="S65" i="100" s="1"/>
  <c r="AC65" i="100" s="1"/>
  <c r="AB66" i="100" s="1"/>
  <c r="AX59" i="100"/>
  <c r="S59" i="100" s="1"/>
  <c r="AC59" i="100" s="1"/>
  <c r="AB60" i="100" s="1"/>
  <c r="AX53" i="100"/>
  <c r="S53" i="100" s="1"/>
  <c r="AC53" i="100" s="1"/>
  <c r="AB54" i="100" s="1"/>
  <c r="AX47" i="100"/>
  <c r="S47" i="100" s="1"/>
  <c r="AC47" i="100" s="1"/>
  <c r="AB48" i="100" s="1"/>
  <c r="AK48" i="100" s="1"/>
  <c r="AT48" i="100" s="1"/>
  <c r="AX41" i="100"/>
  <c r="S41" i="100" s="1"/>
  <c r="AC41" i="100" s="1"/>
  <c r="AB42" i="100" s="1"/>
  <c r="AX35" i="100"/>
  <c r="S35" i="100" s="1"/>
  <c r="AC35" i="100" s="1"/>
  <c r="AB36" i="100" s="1"/>
  <c r="AX29" i="100"/>
  <c r="S29" i="100" s="1"/>
  <c r="AC29" i="100" s="1"/>
  <c r="AB30" i="100" s="1"/>
  <c r="AX23" i="100"/>
  <c r="S23" i="100" s="1"/>
  <c r="AC23" i="100" s="1"/>
  <c r="AB24" i="100" s="1"/>
  <c r="AX17" i="100"/>
  <c r="S17" i="100" s="1"/>
  <c r="AC17" i="100" s="1"/>
  <c r="AB18" i="100" s="1"/>
  <c r="AX11" i="100"/>
  <c r="S11" i="100" s="1"/>
  <c r="AC11" i="100" s="1"/>
  <c r="AB12" i="100" s="1"/>
  <c r="AJ12" i="100" s="1"/>
  <c r="AX37" i="100"/>
  <c r="S37" i="100" s="1"/>
  <c r="AC37" i="100" s="1"/>
  <c r="AB38" i="100" s="1"/>
  <c r="AX19" i="100"/>
  <c r="S19" i="100" s="1"/>
  <c r="AC19" i="100" s="1"/>
  <c r="AB20" i="100" s="1"/>
  <c r="Z73" i="49"/>
  <c r="Z68" i="82"/>
  <c r="Z74" i="11"/>
  <c r="AX76" i="100"/>
  <c r="S76" i="100" s="1"/>
  <c r="AC76" i="100" s="1"/>
  <c r="AB77" i="100" s="1"/>
  <c r="AK77" i="100" s="1"/>
  <c r="AT77" i="100" s="1"/>
  <c r="AX70" i="100"/>
  <c r="S70" i="100" s="1"/>
  <c r="AC70" i="100" s="1"/>
  <c r="AB71" i="100" s="1"/>
  <c r="AX64" i="100"/>
  <c r="S64" i="100" s="1"/>
  <c r="AC64" i="100" s="1"/>
  <c r="AB65" i="100" s="1"/>
  <c r="AX58" i="100"/>
  <c r="S58" i="100" s="1"/>
  <c r="AC58" i="100" s="1"/>
  <c r="AB59" i="100" s="1"/>
  <c r="AX52" i="100"/>
  <c r="S52" i="100" s="1"/>
  <c r="AC52" i="100" s="1"/>
  <c r="AB53" i="100" s="1"/>
  <c r="AX46" i="100"/>
  <c r="S46" i="100" s="1"/>
  <c r="AC46" i="100" s="1"/>
  <c r="AB47" i="100" s="1"/>
  <c r="AX40" i="100"/>
  <c r="S40" i="100" s="1"/>
  <c r="AC40" i="100" s="1"/>
  <c r="AB41" i="100" s="1"/>
  <c r="AJ41" i="100" s="1"/>
  <c r="AX34" i="100"/>
  <c r="S34" i="100" s="1"/>
  <c r="AC34" i="100" s="1"/>
  <c r="AB35" i="100" s="1"/>
  <c r="AX28" i="100"/>
  <c r="S28" i="100" s="1"/>
  <c r="AC28" i="100" s="1"/>
  <c r="AB29" i="100" s="1"/>
  <c r="AX22" i="100"/>
  <c r="S22" i="100" s="1"/>
  <c r="AC22" i="100" s="1"/>
  <c r="AB23" i="100" s="1"/>
  <c r="AX16" i="100"/>
  <c r="S16" i="100" s="1"/>
  <c r="AC16" i="100" s="1"/>
  <c r="AB17" i="100" s="1"/>
  <c r="AX10" i="100"/>
  <c r="S10" i="100" s="1"/>
  <c r="AC10" i="100" s="1"/>
  <c r="AB11" i="100" s="1"/>
  <c r="AX78" i="100"/>
  <c r="S78" i="100" s="1"/>
  <c r="AC78" i="100" s="1"/>
  <c r="AB79" i="100" s="1"/>
  <c r="AJ79" i="100" s="1"/>
  <c r="AS79" i="100" s="1"/>
  <c r="AX69" i="100"/>
  <c r="S69" i="100" s="1"/>
  <c r="AC69" i="100" s="1"/>
  <c r="AB70" i="100" s="1"/>
  <c r="AX63" i="100"/>
  <c r="S63" i="100" s="1"/>
  <c r="AC63" i="100" s="1"/>
  <c r="AB64" i="100" s="1"/>
  <c r="AX57" i="100"/>
  <c r="S57" i="100" s="1"/>
  <c r="AC57" i="100" s="1"/>
  <c r="AB58" i="100" s="1"/>
  <c r="AX51" i="100"/>
  <c r="S51" i="100" s="1"/>
  <c r="AC51" i="100" s="1"/>
  <c r="AB52" i="100" s="1"/>
  <c r="AX45" i="100"/>
  <c r="S45" i="100" s="1"/>
  <c r="AC45" i="100" s="1"/>
  <c r="AB46" i="100" s="1"/>
  <c r="AX39" i="100"/>
  <c r="S39" i="100" s="1"/>
  <c r="AC39" i="100" s="1"/>
  <c r="AB40" i="100" s="1"/>
  <c r="AJ40" i="100" s="1"/>
  <c r="AX33" i="100"/>
  <c r="S33" i="100" s="1"/>
  <c r="AC33" i="100" s="1"/>
  <c r="AB34" i="100" s="1"/>
  <c r="AX27" i="100"/>
  <c r="S27" i="100" s="1"/>
  <c r="AC27" i="100" s="1"/>
  <c r="AB28" i="100" s="1"/>
  <c r="AX21" i="100"/>
  <c r="S21" i="100" s="1"/>
  <c r="AC21" i="100" s="1"/>
  <c r="AB22" i="100" s="1"/>
  <c r="AX15" i="100"/>
  <c r="S15" i="100" s="1"/>
  <c r="AC15" i="100" s="1"/>
  <c r="AB16" i="100" s="1"/>
  <c r="AX9" i="100"/>
  <c r="S9" i="100" s="1"/>
  <c r="AC9" i="100" s="1"/>
  <c r="AB10" i="100" s="1"/>
  <c r="Z76" i="104"/>
  <c r="AG76" i="104" s="1"/>
  <c r="AP76" i="104" s="1"/>
  <c r="AX7" i="100"/>
  <c r="S7" i="100" s="1"/>
  <c r="AC7" i="100" s="1"/>
  <c r="AB8" i="100" s="1"/>
  <c r="Z71" i="43"/>
  <c r="AE71" i="43" s="1"/>
  <c r="Z71" i="91"/>
  <c r="AX6" i="100"/>
  <c r="S6" i="100" s="1"/>
  <c r="AC6" i="100" s="1"/>
  <c r="AB7" i="100" s="1"/>
  <c r="Z65" i="98"/>
  <c r="AE65" i="98" s="1"/>
  <c r="AX5" i="100"/>
  <c r="S5" i="100" s="1"/>
  <c r="AC5" i="100" s="1"/>
  <c r="AB6" i="100" s="1"/>
  <c r="AK6" i="100" s="1"/>
  <c r="AT6" i="100" s="1"/>
  <c r="AE73" i="49"/>
  <c r="AF73" i="49"/>
  <c r="AO73" i="49" s="1"/>
  <c r="AG73" i="49"/>
  <c r="AP73" i="49" s="1"/>
  <c r="W74" i="49"/>
  <c r="AG71" i="91"/>
  <c r="AP71" i="91" s="1"/>
  <c r="AF71" i="91"/>
  <c r="AO71" i="91" s="1"/>
  <c r="AE71" i="91"/>
  <c r="W72" i="91"/>
  <c r="W69" i="35"/>
  <c r="AE68" i="35"/>
  <c r="AF68" i="35"/>
  <c r="AO68" i="35" s="1"/>
  <c r="AG68" i="35"/>
  <c r="AP68" i="35" s="1"/>
  <c r="W71" i="103"/>
  <c r="AG70" i="103"/>
  <c r="AP70" i="103" s="1"/>
  <c r="AF70" i="103"/>
  <c r="AO70" i="103" s="1"/>
  <c r="AE70" i="103"/>
  <c r="AG71" i="43"/>
  <c r="AP71" i="43" s="1"/>
  <c r="W72" i="43"/>
  <c r="AF65" i="98"/>
  <c r="AO65" i="98" s="1"/>
  <c r="AG65" i="98"/>
  <c r="AP65" i="98" s="1"/>
  <c r="W66" i="98"/>
  <c r="AH69" i="83"/>
  <c r="AQ69" i="83" s="1"/>
  <c r="AH70" i="85"/>
  <c r="AQ70" i="85" s="1"/>
  <c r="AE73" i="41"/>
  <c r="AG73" i="41"/>
  <c r="AP73" i="41" s="1"/>
  <c r="AF73" i="41"/>
  <c r="AO73" i="41" s="1"/>
  <c r="W74" i="41"/>
  <c r="AJ58" i="100"/>
  <c r="AK58" i="100"/>
  <c r="AT58" i="100" s="1"/>
  <c r="AJ28" i="100"/>
  <c r="AK28" i="100"/>
  <c r="AT28" i="100" s="1"/>
  <c r="Z69" i="83"/>
  <c r="AR75" i="104"/>
  <c r="AR74" i="20"/>
  <c r="Z70" i="85"/>
  <c r="AG77" i="96"/>
  <c r="AP77" i="96" s="1"/>
  <c r="AF77" i="96"/>
  <c r="AO77" i="96" s="1"/>
  <c r="W78" i="96"/>
  <c r="AE77" i="96"/>
  <c r="AR73" i="11"/>
  <c r="AH70" i="103"/>
  <c r="AQ70" i="103" s="1"/>
  <c r="AR75" i="84"/>
  <c r="AI79" i="100"/>
  <c r="AN79" i="100"/>
  <c r="AN81" i="100" s="1"/>
  <c r="AK78" i="100"/>
  <c r="AT78" i="100" s="1"/>
  <c r="AJ69" i="100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K39" i="100"/>
  <c r="AT39" i="100" s="1"/>
  <c r="AK33" i="100"/>
  <c r="AT33" i="100" s="1"/>
  <c r="AK27" i="100"/>
  <c r="AT27" i="100" s="1"/>
  <c r="AJ27" i="100"/>
  <c r="AK21" i="100"/>
  <c r="AT21" i="100" s="1"/>
  <c r="AJ21" i="100"/>
  <c r="AJ15" i="100"/>
  <c r="AK15" i="100"/>
  <c r="AT15" i="100" s="1"/>
  <c r="AK9" i="100"/>
  <c r="AT9" i="100" s="1"/>
  <c r="AJ9" i="100"/>
  <c r="AI65" i="102"/>
  <c r="AR65" i="102" s="1"/>
  <c r="AN65" i="102"/>
  <c r="AR66" i="48"/>
  <c r="AR67" i="82"/>
  <c r="AK52" i="100"/>
  <c r="AT52" i="100" s="1"/>
  <c r="AJ52" i="100"/>
  <c r="AJ22" i="100"/>
  <c r="AK22" i="100"/>
  <c r="AT22" i="100" s="1"/>
  <c r="AR63" i="90"/>
  <c r="AH68" i="82"/>
  <c r="AQ68" i="82" s="1"/>
  <c r="AH64" i="90"/>
  <c r="AQ64" i="90" s="1"/>
  <c r="AR70" i="43"/>
  <c r="AR72" i="49"/>
  <c r="AG67" i="87"/>
  <c r="AP67" i="87" s="1"/>
  <c r="AF67" i="87"/>
  <c r="AO67" i="87" s="1"/>
  <c r="AE67" i="87"/>
  <c r="W68" i="87"/>
  <c r="AI68" i="50"/>
  <c r="AN68" i="50"/>
  <c r="AH76" i="84"/>
  <c r="AQ76" i="84" s="1"/>
  <c r="AR71" i="18"/>
  <c r="AK74" i="100"/>
  <c r="AT74" i="100" s="1"/>
  <c r="AJ74" i="100"/>
  <c r="AK68" i="100"/>
  <c r="AT68" i="100" s="1"/>
  <c r="AJ62" i="100"/>
  <c r="AK62" i="100"/>
  <c r="AT62" i="100" s="1"/>
  <c r="AJ56" i="100"/>
  <c r="AK56" i="100"/>
  <c r="AT56" i="100" s="1"/>
  <c r="AK50" i="100"/>
  <c r="AT50" i="100" s="1"/>
  <c r="AJ50" i="100"/>
  <c r="AJ44" i="100"/>
  <c r="AK44" i="100"/>
  <c r="AT44" i="100" s="1"/>
  <c r="AK38" i="100"/>
  <c r="AT38" i="100" s="1"/>
  <c r="AJ38" i="100"/>
  <c r="AK32" i="100"/>
  <c r="AT32" i="100" s="1"/>
  <c r="AK26" i="100"/>
  <c r="AT26" i="100" s="1"/>
  <c r="AJ26" i="100"/>
  <c r="AJ20" i="100"/>
  <c r="AK20" i="100"/>
  <c r="AT20" i="100" s="1"/>
  <c r="AK8" i="100"/>
  <c r="AT8" i="100" s="1"/>
  <c r="AJ8" i="100"/>
  <c r="AR67" i="35"/>
  <c r="AI75" i="88"/>
  <c r="AP75" i="88"/>
  <c r="AH73" i="49"/>
  <c r="AQ73" i="49" s="1"/>
  <c r="W76" i="13"/>
  <c r="AG75" i="13"/>
  <c r="AP75" i="13" s="1"/>
  <c r="AF75" i="13"/>
  <c r="AO75" i="13" s="1"/>
  <c r="AE75" i="13"/>
  <c r="AI70" i="99"/>
  <c r="AN70" i="99"/>
  <c r="AJ70" i="100"/>
  <c r="AK70" i="100"/>
  <c r="AT70" i="100" s="1"/>
  <c r="AK46" i="100"/>
  <c r="AT46" i="100" s="1"/>
  <c r="AJ46" i="100"/>
  <c r="Y66" i="102"/>
  <c r="X66" i="102"/>
  <c r="AE69" i="55"/>
  <c r="AF69" i="55"/>
  <c r="AO69" i="55" s="1"/>
  <c r="AG69" i="55"/>
  <c r="AP69" i="55" s="1"/>
  <c r="W70" i="55"/>
  <c r="AI76" i="54"/>
  <c r="AN76" i="54"/>
  <c r="Y75" i="92"/>
  <c r="X75" i="92"/>
  <c r="AG64" i="90"/>
  <c r="AP64" i="90" s="1"/>
  <c r="AF64" i="90"/>
  <c r="AO64" i="90" s="1"/>
  <c r="AE64" i="90"/>
  <c r="W65" i="90"/>
  <c r="AH73" i="16"/>
  <c r="AQ73" i="16" s="1"/>
  <c r="Y69" i="50"/>
  <c r="X69" i="50"/>
  <c r="AG74" i="11"/>
  <c r="AP74" i="11" s="1"/>
  <c r="W75" i="11"/>
  <c r="AE74" i="11"/>
  <c r="AF74" i="11"/>
  <c r="AO74" i="11" s="1"/>
  <c r="AF76" i="84"/>
  <c r="AO76" i="84" s="1"/>
  <c r="AG76" i="84"/>
  <c r="AP76" i="84" s="1"/>
  <c r="W77" i="84"/>
  <c r="AE76" i="84"/>
  <c r="AK76" i="100"/>
  <c r="AT76" i="100" s="1"/>
  <c r="AJ73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K13" i="100"/>
  <c r="AT13" i="100" s="1"/>
  <c r="AR72" i="41"/>
  <c r="Y75" i="51"/>
  <c r="X75" i="51"/>
  <c r="AH71" i="91"/>
  <c r="AQ71" i="91" s="1"/>
  <c r="Y77" i="54"/>
  <c r="X77" i="54"/>
  <c r="AI66" i="94"/>
  <c r="AN66" i="94"/>
  <c r="AH65" i="98"/>
  <c r="AQ65" i="98" s="1"/>
  <c r="AJ64" i="100"/>
  <c r="AK64" i="100"/>
  <c r="AT64" i="100" s="1"/>
  <c r="AJ34" i="100"/>
  <c r="AK34" i="100"/>
  <c r="AT34" i="100" s="1"/>
  <c r="AJ16" i="100"/>
  <c r="AK16" i="100"/>
  <c r="AT16" i="100" s="1"/>
  <c r="AR64" i="98"/>
  <c r="AI67" i="42"/>
  <c r="AP67" i="42"/>
  <c r="AR69" i="85"/>
  <c r="AH75" i="20"/>
  <c r="AQ75" i="20" s="1"/>
  <c r="W69" i="82"/>
  <c r="AG68" i="82"/>
  <c r="AP68" i="82" s="1"/>
  <c r="AF68" i="82"/>
  <c r="AO68" i="82" s="1"/>
  <c r="AE68" i="82"/>
  <c r="AH72" i="18"/>
  <c r="AQ72" i="18" s="1"/>
  <c r="Z75" i="20"/>
  <c r="AF74" i="45"/>
  <c r="AO74" i="45" s="1"/>
  <c r="AE74" i="45"/>
  <c r="W75" i="45"/>
  <c r="AG74" i="45"/>
  <c r="AP74" i="45" s="1"/>
  <c r="AI74" i="92"/>
  <c r="AN74" i="92"/>
  <c r="Y71" i="99"/>
  <c r="X71" i="99"/>
  <c r="Y67" i="94"/>
  <c r="X67" i="94"/>
  <c r="Z73" i="16"/>
  <c r="AH68" i="35"/>
  <c r="AQ68" i="35" s="1"/>
  <c r="AK75" i="100"/>
  <c r="AT75" i="100" s="1"/>
  <c r="AK72" i="100"/>
  <c r="AT72" i="100" s="1"/>
  <c r="AJ72" i="100"/>
  <c r="AJ66" i="100"/>
  <c r="AK66" i="100"/>
  <c r="AT66" i="100" s="1"/>
  <c r="AK60" i="100"/>
  <c r="AT60" i="100" s="1"/>
  <c r="AJ60" i="100"/>
  <c r="AK54" i="100"/>
  <c r="AT54" i="100" s="1"/>
  <c r="AJ54" i="100"/>
  <c r="AJ48" i="100"/>
  <c r="AK42" i="100"/>
  <c r="AT42" i="100" s="1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K12" i="100"/>
  <c r="AT12" i="100" s="1"/>
  <c r="AX4" i="100"/>
  <c r="S4" i="100" s="1"/>
  <c r="AC4" i="100" s="1"/>
  <c r="AB5" i="100" s="1"/>
  <c r="Y76" i="88"/>
  <c r="X76" i="88"/>
  <c r="AG67" i="48"/>
  <c r="AP67" i="48" s="1"/>
  <c r="W68" i="48"/>
  <c r="AE67" i="48"/>
  <c r="AF67" i="48"/>
  <c r="AO67" i="48" s="1"/>
  <c r="AJ10" i="100"/>
  <c r="AK10" i="100"/>
  <c r="AT10" i="100" s="1"/>
  <c r="AR68" i="83"/>
  <c r="AE70" i="10"/>
  <c r="W71" i="10"/>
  <c r="AG70" i="10"/>
  <c r="AP70" i="10" s="1"/>
  <c r="AF70" i="10"/>
  <c r="AO70" i="10" s="1"/>
  <c r="AE77" i="44"/>
  <c r="AF77" i="44"/>
  <c r="AO77" i="44" s="1"/>
  <c r="AG77" i="44"/>
  <c r="AP77" i="44" s="1"/>
  <c r="W78" i="44"/>
  <c r="AR70" i="91"/>
  <c r="Z72" i="18"/>
  <c r="Y68" i="42"/>
  <c r="X68" i="42"/>
  <c r="AH67" i="48"/>
  <c r="AQ67" i="48" s="1"/>
  <c r="AH71" i="43"/>
  <c r="AQ71" i="43" s="1"/>
  <c r="AR72" i="16"/>
  <c r="AH76" i="104"/>
  <c r="AQ76" i="104" s="1"/>
  <c r="AH74" i="11"/>
  <c r="AQ74" i="11" s="1"/>
  <c r="AH73" i="41"/>
  <c r="AQ73" i="41" s="1"/>
  <c r="AJ71" i="100"/>
  <c r="AK71" i="100"/>
  <c r="AT71" i="100" s="1"/>
  <c r="AJ65" i="100"/>
  <c r="AK65" i="100"/>
  <c r="AT65" i="100" s="1"/>
  <c r="AJ59" i="100"/>
  <c r="AK59" i="100"/>
  <c r="AT59" i="100" s="1"/>
  <c r="AK53" i="100"/>
  <c r="AT53" i="100" s="1"/>
  <c r="AJ53" i="100"/>
  <c r="AJ47" i="100"/>
  <c r="AK47" i="100"/>
  <c r="AT47" i="100" s="1"/>
  <c r="AK35" i="100"/>
  <c r="AT35" i="100" s="1"/>
  <c r="AJ35" i="100"/>
  <c r="AJ29" i="100"/>
  <c r="AK29" i="100"/>
  <c r="AT29" i="100" s="1"/>
  <c r="AJ23" i="100"/>
  <c r="AK23" i="100"/>
  <c r="AT23" i="100" s="1"/>
  <c r="AK17" i="100"/>
  <c r="AT17" i="100" s="1"/>
  <c r="AJ17" i="100"/>
  <c r="AK11" i="100"/>
  <c r="AT11" i="100" s="1"/>
  <c r="AJ3" i="100"/>
  <c r="AB4" i="100"/>
  <c r="AF72" i="95"/>
  <c r="AO72" i="95" s="1"/>
  <c r="AE72" i="95"/>
  <c r="W73" i="95"/>
  <c r="AG72" i="95"/>
  <c r="AP72" i="95" s="1"/>
  <c r="AI74" i="51"/>
  <c r="AN74" i="51"/>
  <c r="AJ11" i="100" l="1"/>
  <c r="AJ75" i="100"/>
  <c r="Z75" i="92"/>
  <c r="W77" i="104"/>
  <c r="Y77" i="104" s="1"/>
  <c r="AK40" i="100"/>
  <c r="AT40" i="100" s="1"/>
  <c r="AF71" i="43"/>
  <c r="AO71" i="43" s="1"/>
  <c r="AJ77" i="100"/>
  <c r="AK14" i="100"/>
  <c r="AT14" i="100" s="1"/>
  <c r="AJ68" i="100"/>
  <c r="AJ39" i="100"/>
  <c r="AJ78" i="100"/>
  <c r="AS78" i="100" s="1"/>
  <c r="AE76" i="104"/>
  <c r="AJ7" i="100"/>
  <c r="AK41" i="100"/>
  <c r="AT41" i="100" s="1"/>
  <c r="AK79" i="100"/>
  <c r="AT79" i="100" s="1"/>
  <c r="AJ13" i="100"/>
  <c r="AJ32" i="100"/>
  <c r="AS32" i="100" s="1"/>
  <c r="AF76" i="104"/>
  <c r="AO76" i="104" s="1"/>
  <c r="AJ42" i="100"/>
  <c r="AJ6" i="100"/>
  <c r="AK7" i="100"/>
  <c r="AT7" i="100" s="1"/>
  <c r="Z76" i="88"/>
  <c r="AG76" i="88" s="1"/>
  <c r="AP76" i="88" s="1"/>
  <c r="Z67" i="94"/>
  <c r="W68" i="94" s="1"/>
  <c r="AI68" i="82"/>
  <c r="AN68" i="82"/>
  <c r="AS52" i="100"/>
  <c r="AL52" i="100"/>
  <c r="AU52" i="100" s="1"/>
  <c r="AF70" i="85"/>
  <c r="AO70" i="85" s="1"/>
  <c r="AE70" i="85"/>
  <c r="W71" i="85"/>
  <c r="AG70" i="85"/>
  <c r="AP70" i="85" s="1"/>
  <c r="AH68" i="42"/>
  <c r="AQ68" i="42" s="1"/>
  <c r="AH71" i="99"/>
  <c r="AQ71" i="99" s="1"/>
  <c r="AS13" i="100"/>
  <c r="AL13" i="100"/>
  <c r="AU13" i="100" s="1"/>
  <c r="AS49" i="100"/>
  <c r="AL49" i="100"/>
  <c r="AU49" i="100" s="1"/>
  <c r="AI76" i="84"/>
  <c r="AN76" i="84"/>
  <c r="AI74" i="11"/>
  <c r="AN74" i="11"/>
  <c r="Y65" i="90"/>
  <c r="X65" i="90"/>
  <c r="AS6" i="100"/>
  <c r="AL6" i="100"/>
  <c r="AU6" i="100" s="1"/>
  <c r="AR70" i="99"/>
  <c r="AR75" i="88"/>
  <c r="AS14" i="100"/>
  <c r="AL14" i="100"/>
  <c r="AU14" i="100" s="1"/>
  <c r="AS39" i="100"/>
  <c r="AL39" i="100"/>
  <c r="AU39" i="100" s="1"/>
  <c r="AS57" i="100"/>
  <c r="AL57" i="100"/>
  <c r="AU57" i="100" s="1"/>
  <c r="AS28" i="100"/>
  <c r="AL28" i="100"/>
  <c r="AU28" i="100" s="1"/>
  <c r="Y72" i="43"/>
  <c r="X72" i="43"/>
  <c r="Z72" i="43" s="1"/>
  <c r="AI68" i="35"/>
  <c r="AN68" i="35"/>
  <c r="AS53" i="100"/>
  <c r="AL53" i="100"/>
  <c r="AU53" i="100" s="1"/>
  <c r="AS18" i="100"/>
  <c r="AL18" i="100"/>
  <c r="AU18" i="100" s="1"/>
  <c r="AS54" i="100"/>
  <c r="AL54" i="100"/>
  <c r="AU54" i="100" s="1"/>
  <c r="AS34" i="100"/>
  <c r="AL34" i="100"/>
  <c r="AU34" i="100" s="1"/>
  <c r="AS67" i="100"/>
  <c r="AL67" i="100"/>
  <c r="AU67" i="100" s="1"/>
  <c r="AG75" i="92"/>
  <c r="AP75" i="92" s="1"/>
  <c r="AF75" i="92"/>
  <c r="AO75" i="92" s="1"/>
  <c r="AE75" i="92"/>
  <c r="W76" i="92"/>
  <c r="AS50" i="100"/>
  <c r="AL50" i="100"/>
  <c r="AU50" i="100" s="1"/>
  <c r="AS68" i="100"/>
  <c r="AL68" i="100"/>
  <c r="AU68" i="100" s="1"/>
  <c r="AR68" i="50"/>
  <c r="AS21" i="100"/>
  <c r="AL21" i="100"/>
  <c r="AU21" i="100" s="1"/>
  <c r="AI70" i="103"/>
  <c r="AR70" i="103" s="1"/>
  <c r="AN70" i="103"/>
  <c r="AK4" i="100"/>
  <c r="AT4" i="100" s="1"/>
  <c r="AJ4" i="100"/>
  <c r="AS77" i="100"/>
  <c r="AL77" i="100"/>
  <c r="AU77" i="100" s="1"/>
  <c r="Z68" i="42"/>
  <c r="Y78" i="44"/>
  <c r="X78" i="44"/>
  <c r="Z78" i="44" s="1"/>
  <c r="AS10" i="100"/>
  <c r="AL10" i="100"/>
  <c r="AU10" i="100" s="1"/>
  <c r="AS42" i="100"/>
  <c r="AL42" i="100"/>
  <c r="AU42" i="100" s="1"/>
  <c r="AS60" i="100"/>
  <c r="AL60" i="100"/>
  <c r="AU60" i="100" s="1"/>
  <c r="Z71" i="99"/>
  <c r="Y75" i="45"/>
  <c r="X75" i="45"/>
  <c r="AS64" i="100"/>
  <c r="AL64" i="100"/>
  <c r="AU64" i="100" s="1"/>
  <c r="AS37" i="100"/>
  <c r="AL37" i="100"/>
  <c r="AU37" i="100" s="1"/>
  <c r="X77" i="84"/>
  <c r="Y77" i="84"/>
  <c r="X75" i="11"/>
  <c r="Y75" i="11"/>
  <c r="AI64" i="90"/>
  <c r="AN64" i="90"/>
  <c r="AI69" i="55"/>
  <c r="AN69" i="55"/>
  <c r="AS46" i="100"/>
  <c r="AL46" i="100"/>
  <c r="AU46" i="100" s="1"/>
  <c r="AS38" i="100"/>
  <c r="AL38" i="100"/>
  <c r="AU38" i="100" s="1"/>
  <c r="AS74" i="100"/>
  <c r="AL74" i="100"/>
  <c r="AU74" i="100" s="1"/>
  <c r="Y68" i="87"/>
  <c r="X68" i="87"/>
  <c r="AS9" i="100"/>
  <c r="AL9" i="100"/>
  <c r="AU9" i="100" s="1"/>
  <c r="AS27" i="100"/>
  <c r="AL27" i="100"/>
  <c r="AU27" i="100" s="1"/>
  <c r="AS45" i="100"/>
  <c r="AL45" i="100"/>
  <c r="AU45" i="100" s="1"/>
  <c r="AI77" i="96"/>
  <c r="AN77" i="96"/>
  <c r="AI73" i="41"/>
  <c r="AN73" i="41"/>
  <c r="Y66" i="98"/>
  <c r="X66" i="98"/>
  <c r="Y69" i="35"/>
  <c r="X69" i="35"/>
  <c r="Z69" i="35" s="1"/>
  <c r="AI76" i="104"/>
  <c r="AN76" i="104"/>
  <c r="AI72" i="95"/>
  <c r="AN72" i="95"/>
  <c r="AL35" i="100"/>
  <c r="AU35" i="100" s="1"/>
  <c r="AS35" i="100"/>
  <c r="AS72" i="100"/>
  <c r="AL72" i="100"/>
  <c r="AU72" i="100" s="1"/>
  <c r="Z75" i="51"/>
  <c r="AH75" i="51"/>
  <c r="AQ75" i="51" s="1"/>
  <c r="AS31" i="100"/>
  <c r="AL31" i="100"/>
  <c r="AU31" i="100" s="1"/>
  <c r="AS71" i="100"/>
  <c r="AL71" i="100"/>
  <c r="AU71" i="100" s="1"/>
  <c r="Y71" i="10"/>
  <c r="X71" i="10"/>
  <c r="AI67" i="48"/>
  <c r="AN67" i="48"/>
  <c r="AK5" i="100"/>
  <c r="AT5" i="100" s="1"/>
  <c r="AJ5" i="100"/>
  <c r="AS24" i="100"/>
  <c r="AL24" i="100"/>
  <c r="AU24" i="100" s="1"/>
  <c r="AS75" i="100"/>
  <c r="AL75" i="100"/>
  <c r="AU75" i="100" s="1"/>
  <c r="AE73" i="16"/>
  <c r="AF73" i="16"/>
  <c r="AO73" i="16" s="1"/>
  <c r="AG73" i="16"/>
  <c r="AP73" i="16" s="1"/>
  <c r="W74" i="16"/>
  <c r="AI74" i="45"/>
  <c r="AN74" i="45"/>
  <c r="Y69" i="82"/>
  <c r="X69" i="82"/>
  <c r="AR66" i="94"/>
  <c r="AS19" i="100"/>
  <c r="AL19" i="100"/>
  <c r="AU19" i="100" s="1"/>
  <c r="AS55" i="100"/>
  <c r="AL55" i="100"/>
  <c r="AU55" i="100" s="1"/>
  <c r="AS73" i="100"/>
  <c r="AL73" i="100"/>
  <c r="AU73" i="100" s="1"/>
  <c r="AR76" i="54"/>
  <c r="AH66" i="102"/>
  <c r="AQ66" i="102" s="1"/>
  <c r="AI75" i="13"/>
  <c r="AN75" i="13"/>
  <c r="AS20" i="100"/>
  <c r="AL20" i="100"/>
  <c r="AU20" i="100" s="1"/>
  <c r="AS56" i="100"/>
  <c r="AL56" i="100"/>
  <c r="AU56" i="100" s="1"/>
  <c r="AI67" i="87"/>
  <c r="AN67" i="87"/>
  <c r="AS63" i="100"/>
  <c r="AL63" i="100"/>
  <c r="AU63" i="100" s="1"/>
  <c r="AR79" i="100"/>
  <c r="AR81" i="100" s="1"/>
  <c r="AL79" i="100"/>
  <c r="AU79" i="100" s="1"/>
  <c r="Y78" i="96"/>
  <c r="X78" i="96"/>
  <c r="AS58" i="100"/>
  <c r="AL58" i="100"/>
  <c r="AU58" i="100" s="1"/>
  <c r="AI65" i="98"/>
  <c r="AN65" i="98"/>
  <c r="Y71" i="103"/>
  <c r="X71" i="103"/>
  <c r="Y74" i="49"/>
  <c r="X74" i="49"/>
  <c r="AS17" i="100"/>
  <c r="AL17" i="100"/>
  <c r="AU17" i="100" s="1"/>
  <c r="AS36" i="100"/>
  <c r="AL36" i="100"/>
  <c r="AU36" i="100" s="1"/>
  <c r="AI73" i="49"/>
  <c r="AN73" i="49"/>
  <c r="AR74" i="51"/>
  <c r="AS3" i="100"/>
  <c r="AL3" i="100"/>
  <c r="AU3" i="100" s="1"/>
  <c r="AS41" i="100"/>
  <c r="AL41" i="100"/>
  <c r="AU41" i="100" s="1"/>
  <c r="AS59" i="100"/>
  <c r="AL59" i="100"/>
  <c r="AU59" i="100" s="1"/>
  <c r="AF72" i="18"/>
  <c r="AO72" i="18" s="1"/>
  <c r="AE72" i="18"/>
  <c r="AG72" i="18"/>
  <c r="AP72" i="18" s="1"/>
  <c r="W73" i="18"/>
  <c r="AI70" i="10"/>
  <c r="AN70" i="10"/>
  <c r="AS40" i="100"/>
  <c r="AL40" i="100"/>
  <c r="AU40" i="100" s="1"/>
  <c r="Y68" i="48"/>
  <c r="X68" i="48"/>
  <c r="AS30" i="100"/>
  <c r="AL30" i="100"/>
  <c r="AU30" i="100" s="1"/>
  <c r="AS48" i="100"/>
  <c r="AL48" i="100"/>
  <c r="AU48" i="100" s="1"/>
  <c r="AH67" i="94"/>
  <c r="AQ67" i="94" s="1"/>
  <c r="AS16" i="100"/>
  <c r="AL16" i="100"/>
  <c r="AU16" i="100" s="1"/>
  <c r="AH77" i="54"/>
  <c r="AQ77" i="54" s="1"/>
  <c r="AS25" i="100"/>
  <c r="AL25" i="100"/>
  <c r="AU25" i="100" s="1"/>
  <c r="AS61" i="100"/>
  <c r="AL61" i="100"/>
  <c r="AU61" i="100" s="1"/>
  <c r="AH69" i="50"/>
  <c r="AQ69" i="50" s="1"/>
  <c r="Z66" i="102"/>
  <c r="AS8" i="100"/>
  <c r="AL8" i="100"/>
  <c r="AU8" i="100" s="1"/>
  <c r="AS26" i="100"/>
  <c r="AL26" i="100"/>
  <c r="AU26" i="100" s="1"/>
  <c r="AS33" i="100"/>
  <c r="AL33" i="100"/>
  <c r="AU33" i="100" s="1"/>
  <c r="AS51" i="100"/>
  <c r="AL51" i="100"/>
  <c r="AU51" i="100" s="1"/>
  <c r="AI71" i="43"/>
  <c r="AN71" i="43"/>
  <c r="Y72" i="91"/>
  <c r="X72" i="91"/>
  <c r="AH76" i="88"/>
  <c r="AQ76" i="88" s="1"/>
  <c r="AR67" i="42"/>
  <c r="Y76" i="13"/>
  <c r="X76" i="13"/>
  <c r="AS23" i="100"/>
  <c r="AL23" i="100"/>
  <c r="AU23" i="100" s="1"/>
  <c r="Y73" i="95"/>
  <c r="X73" i="95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I77" i="44"/>
  <c r="AN77" i="44"/>
  <c r="AS12" i="100"/>
  <c r="AL12" i="100"/>
  <c r="AU12" i="100" s="1"/>
  <c r="AS66" i="100"/>
  <c r="AL66" i="100"/>
  <c r="AU66" i="100" s="1"/>
  <c r="AR74" i="92"/>
  <c r="W76" i="20"/>
  <c r="AG75" i="20"/>
  <c r="AP75" i="20" s="1"/>
  <c r="AF75" i="20"/>
  <c r="AO75" i="20" s="1"/>
  <c r="AE75" i="20"/>
  <c r="Z77" i="54"/>
  <c r="AS7" i="100"/>
  <c r="AL7" i="100"/>
  <c r="AU7" i="100" s="1"/>
  <c r="AS43" i="100"/>
  <c r="AL43" i="100"/>
  <c r="AU43" i="100" s="1"/>
  <c r="AS76" i="100"/>
  <c r="AL76" i="100"/>
  <c r="AU76" i="100" s="1"/>
  <c r="Z69" i="50"/>
  <c r="AH75" i="92"/>
  <c r="AQ75" i="92" s="1"/>
  <c r="Y70" i="55"/>
  <c r="X70" i="55"/>
  <c r="AS70" i="100"/>
  <c r="AL70" i="100"/>
  <c r="AU70" i="100" s="1"/>
  <c r="AS44" i="100"/>
  <c r="AL44" i="100"/>
  <c r="AU44" i="100" s="1"/>
  <c r="AS62" i="100"/>
  <c r="AL62" i="100"/>
  <c r="AU62" i="100" s="1"/>
  <c r="AS22" i="100"/>
  <c r="AL22" i="100"/>
  <c r="AU22" i="100" s="1"/>
  <c r="AS15" i="100"/>
  <c r="AL15" i="100"/>
  <c r="AU15" i="100" s="1"/>
  <c r="AS69" i="100"/>
  <c r="AL69" i="100"/>
  <c r="AU69" i="100" s="1"/>
  <c r="AG69" i="83"/>
  <c r="AP69" i="83" s="1"/>
  <c r="AF69" i="83"/>
  <c r="AO69" i="83" s="1"/>
  <c r="AE69" i="83"/>
  <c r="W70" i="83"/>
  <c r="Y74" i="41"/>
  <c r="X74" i="41"/>
  <c r="AI71" i="91"/>
  <c r="AN71" i="91"/>
  <c r="W77" i="88" l="1"/>
  <c r="AL78" i="100"/>
  <c r="AU78" i="100" s="1"/>
  <c r="AL32" i="100"/>
  <c r="AU32" i="100" s="1"/>
  <c r="AG67" i="94"/>
  <c r="AP67" i="94" s="1"/>
  <c r="AF67" i="94"/>
  <c r="AO67" i="94" s="1"/>
  <c r="X77" i="104"/>
  <c r="Z72" i="91"/>
  <c r="AF76" i="88"/>
  <c r="AO76" i="88" s="1"/>
  <c r="AE67" i="94"/>
  <c r="Z68" i="48"/>
  <c r="AE68" i="48" s="1"/>
  <c r="Z77" i="84"/>
  <c r="W78" i="84" s="1"/>
  <c r="AE76" i="88"/>
  <c r="AT81" i="100"/>
  <c r="Z74" i="49"/>
  <c r="AF68" i="48"/>
  <c r="AO68" i="48" s="1"/>
  <c r="AG68" i="48"/>
  <c r="AP68" i="48" s="1"/>
  <c r="W69" i="48"/>
  <c r="W75" i="49"/>
  <c r="AF74" i="49"/>
  <c r="AO74" i="49" s="1"/>
  <c r="AG74" i="49"/>
  <c r="AP74" i="49" s="1"/>
  <c r="AE74" i="49"/>
  <c r="AE78" i="44"/>
  <c r="AF78" i="44"/>
  <c r="AO78" i="44" s="1"/>
  <c r="AG78" i="44"/>
  <c r="AP78" i="44" s="1"/>
  <c r="W79" i="44"/>
  <c r="AI72" i="18"/>
  <c r="AN72" i="18"/>
  <c r="AR74" i="11"/>
  <c r="AH71" i="103"/>
  <c r="AQ71" i="103" s="1"/>
  <c r="AR67" i="48"/>
  <c r="AR69" i="55"/>
  <c r="AF77" i="84"/>
  <c r="AO77" i="84" s="1"/>
  <c r="Y76" i="92"/>
  <c r="X76" i="92"/>
  <c r="Y71" i="85"/>
  <c r="X71" i="85"/>
  <c r="AR68" i="82"/>
  <c r="AR77" i="44"/>
  <c r="AH75" i="11"/>
  <c r="AQ75" i="11" s="1"/>
  <c r="AH78" i="44"/>
  <c r="AQ78" i="44" s="1"/>
  <c r="W73" i="43"/>
  <c r="AE72" i="43"/>
  <c r="AF72" i="43"/>
  <c r="AO72" i="43" s="1"/>
  <c r="AG72" i="43"/>
  <c r="AP72" i="43" s="1"/>
  <c r="AR70" i="10"/>
  <c r="Z71" i="103"/>
  <c r="AH78" i="96"/>
  <c r="AQ78" i="96" s="1"/>
  <c r="AH69" i="82"/>
  <c r="AQ69" i="82" s="1"/>
  <c r="Y74" i="16"/>
  <c r="Z74" i="16" s="1"/>
  <c r="X74" i="16"/>
  <c r="AH71" i="10"/>
  <c r="AQ71" i="10" s="1"/>
  <c r="AF75" i="51"/>
  <c r="AO75" i="51" s="1"/>
  <c r="AG75" i="51"/>
  <c r="AP75" i="51" s="1"/>
  <c r="W76" i="51"/>
  <c r="AE75" i="51"/>
  <c r="AR72" i="95"/>
  <c r="AH66" i="98"/>
  <c r="AQ66" i="98" s="1"/>
  <c r="AR77" i="96"/>
  <c r="AH75" i="45"/>
  <c r="AQ75" i="45" s="1"/>
  <c r="AI75" i="92"/>
  <c r="AN75" i="92"/>
  <c r="AH65" i="90"/>
  <c r="AQ65" i="90" s="1"/>
  <c r="AR76" i="84"/>
  <c r="AI70" i="85"/>
  <c r="AN70" i="85"/>
  <c r="AF72" i="91"/>
  <c r="AO72" i="91" s="1"/>
  <c r="W73" i="91"/>
  <c r="AE72" i="91"/>
  <c r="AG72" i="91"/>
  <c r="AP72" i="91" s="1"/>
  <c r="AL4" i="100"/>
  <c r="AU4" i="100" s="1"/>
  <c r="AS4" i="100"/>
  <c r="AH77" i="104"/>
  <c r="AQ77" i="104" s="1"/>
  <c r="Z77" i="104"/>
  <c r="AH70" i="55"/>
  <c r="AQ70" i="55" s="1"/>
  <c r="AH76" i="13"/>
  <c r="AQ76" i="13" s="1"/>
  <c r="Z70" i="55"/>
  <c r="AH73" i="95"/>
  <c r="AQ73" i="95" s="1"/>
  <c r="AR71" i="43"/>
  <c r="Z78" i="96"/>
  <c r="Z69" i="82"/>
  <c r="Z71" i="10"/>
  <c r="Z66" i="98"/>
  <c r="AH68" i="87"/>
  <c r="AQ68" i="87" s="1"/>
  <c r="AR64" i="90"/>
  <c r="AH77" i="84"/>
  <c r="AQ77" i="84" s="1"/>
  <c r="Z75" i="45"/>
  <c r="W69" i="42"/>
  <c r="AF68" i="42"/>
  <c r="AO68" i="42" s="1"/>
  <c r="AG68" i="42"/>
  <c r="AP68" i="42" s="1"/>
  <c r="AE68" i="42"/>
  <c r="Z65" i="90"/>
  <c r="AN67" i="94"/>
  <c r="AH74" i="41"/>
  <c r="AQ74" i="41" s="1"/>
  <c r="W67" i="102"/>
  <c r="AG66" i="102"/>
  <c r="AP66" i="102" s="1"/>
  <c r="AE66" i="102"/>
  <c r="AF66" i="102"/>
  <c r="AO66" i="102" s="1"/>
  <c r="AR73" i="41"/>
  <c r="AI75" i="20"/>
  <c r="AN75" i="20"/>
  <c r="AH68" i="48"/>
  <c r="AQ68" i="48" s="1"/>
  <c r="Y70" i="83"/>
  <c r="Z70" i="83" s="1"/>
  <c r="X70" i="83"/>
  <c r="AG69" i="50"/>
  <c r="AP69" i="50" s="1"/>
  <c r="W70" i="50"/>
  <c r="AE69" i="50"/>
  <c r="AF69" i="50"/>
  <c r="AO69" i="50" s="1"/>
  <c r="Y76" i="20"/>
  <c r="X76" i="20"/>
  <c r="Z73" i="95"/>
  <c r="Z76" i="13"/>
  <c r="Y73" i="18"/>
  <c r="X73" i="18"/>
  <c r="AH74" i="49"/>
  <c r="AQ74" i="49" s="1"/>
  <c r="AR67" i="87"/>
  <c r="AR75" i="13"/>
  <c r="AS5" i="100"/>
  <c r="AL5" i="100"/>
  <c r="AU5" i="100" s="1"/>
  <c r="AU81" i="100" s="1"/>
  <c r="C11" i="100" s="1"/>
  <c r="F44" i="57" s="1"/>
  <c r="AR76" i="104"/>
  <c r="Z68" i="87"/>
  <c r="Z75" i="11"/>
  <c r="AR68" i="35"/>
  <c r="AI76" i="88"/>
  <c r="AN76" i="88"/>
  <c r="AR74" i="45"/>
  <c r="W70" i="35"/>
  <c r="AE69" i="35"/>
  <c r="AG69" i="35"/>
  <c r="AP69" i="35" s="1"/>
  <c r="AF69" i="35"/>
  <c r="AO69" i="35" s="1"/>
  <c r="Y68" i="94"/>
  <c r="Z68" i="94" s="1"/>
  <c r="X68" i="94"/>
  <c r="Z74" i="41"/>
  <c r="AR71" i="91"/>
  <c r="AI69" i="83"/>
  <c r="AN69" i="83"/>
  <c r="W78" i="54"/>
  <c r="AE77" i="54"/>
  <c r="AF77" i="54"/>
  <c r="AO77" i="54" s="1"/>
  <c r="AG77" i="54"/>
  <c r="AP77" i="54" s="1"/>
  <c r="AH72" i="91"/>
  <c r="AQ72" i="91" s="1"/>
  <c r="AR73" i="49"/>
  <c r="AR65" i="98"/>
  <c r="AI73" i="16"/>
  <c r="AN73" i="16"/>
  <c r="AH69" i="35"/>
  <c r="AQ69" i="35" s="1"/>
  <c r="W72" i="99"/>
  <c r="AF71" i="99"/>
  <c r="AO71" i="99" s="1"/>
  <c r="AG71" i="99"/>
  <c r="AP71" i="99" s="1"/>
  <c r="AE71" i="99"/>
  <c r="AH72" i="43"/>
  <c r="AQ72" i="43" s="1"/>
  <c r="Y77" i="88"/>
  <c r="X77" i="88"/>
  <c r="AI67" i="94" l="1"/>
  <c r="AE77" i="84"/>
  <c r="AG77" i="84"/>
  <c r="AP77" i="84" s="1"/>
  <c r="Z73" i="18"/>
  <c r="Z76" i="92"/>
  <c r="AF76" i="92" s="1"/>
  <c r="AO76" i="92" s="1"/>
  <c r="AS81" i="100"/>
  <c r="AE70" i="83"/>
  <c r="AF70" i="83"/>
  <c r="AO70" i="83" s="1"/>
  <c r="AG70" i="83"/>
  <c r="AP70" i="83" s="1"/>
  <c r="W71" i="83"/>
  <c r="AE74" i="16"/>
  <c r="AG74" i="16"/>
  <c r="AP74" i="16" s="1"/>
  <c r="W75" i="16"/>
  <c r="AF74" i="16"/>
  <c r="AO74" i="16" s="1"/>
  <c r="W74" i="18"/>
  <c r="AE73" i="18"/>
  <c r="AG73" i="18"/>
  <c r="AP73" i="18" s="1"/>
  <c r="AF73" i="18"/>
  <c r="AO73" i="18" s="1"/>
  <c r="AG68" i="94"/>
  <c r="AP68" i="94" s="1"/>
  <c r="W69" i="94"/>
  <c r="AE68" i="94"/>
  <c r="AF68" i="94"/>
  <c r="AO68" i="94" s="1"/>
  <c r="W77" i="92"/>
  <c r="AG76" i="92"/>
  <c r="AP76" i="92" s="1"/>
  <c r="AI69" i="50"/>
  <c r="AN69" i="50"/>
  <c r="AR75" i="20"/>
  <c r="W70" i="82"/>
  <c r="AG69" i="82"/>
  <c r="AP69" i="82" s="1"/>
  <c r="AE69" i="82"/>
  <c r="AF69" i="82"/>
  <c r="AO69" i="82" s="1"/>
  <c r="AI75" i="51"/>
  <c r="AN75" i="51"/>
  <c r="AI78" i="44"/>
  <c r="AN78" i="44"/>
  <c r="W76" i="11"/>
  <c r="AE75" i="11"/>
  <c r="AG75" i="11"/>
  <c r="AP75" i="11" s="1"/>
  <c r="AF75" i="11"/>
  <c r="AO75" i="11" s="1"/>
  <c r="AR70" i="85"/>
  <c r="Y78" i="84"/>
  <c r="X78" i="84"/>
  <c r="Z78" i="84" s="1"/>
  <c r="Y75" i="49"/>
  <c r="X75" i="49"/>
  <c r="Y72" i="99"/>
  <c r="X72" i="99"/>
  <c r="AG68" i="87"/>
  <c r="AP68" i="87" s="1"/>
  <c r="W69" i="87"/>
  <c r="AF68" i="87"/>
  <c r="AO68" i="87" s="1"/>
  <c r="AE68" i="87"/>
  <c r="AR73" i="16"/>
  <c r="Y67" i="102"/>
  <c r="X67" i="102"/>
  <c r="W79" i="96"/>
  <c r="AG78" i="96"/>
  <c r="AP78" i="96" s="1"/>
  <c r="AF78" i="96"/>
  <c r="AO78" i="96" s="1"/>
  <c r="AE78" i="96"/>
  <c r="AI72" i="91"/>
  <c r="AN72" i="91"/>
  <c r="Y76" i="51"/>
  <c r="Z76" i="51" s="1"/>
  <c r="X76" i="51"/>
  <c r="AH71" i="85"/>
  <c r="AQ71" i="85" s="1"/>
  <c r="AR72" i="18"/>
  <c r="Y69" i="48"/>
  <c r="X69" i="48"/>
  <c r="W77" i="13"/>
  <c r="AG76" i="13"/>
  <c r="AP76" i="13" s="1"/>
  <c r="AE76" i="13"/>
  <c r="AF76" i="13"/>
  <c r="AO76" i="13" s="1"/>
  <c r="AI66" i="102"/>
  <c r="AN66" i="102"/>
  <c r="AH77" i="88"/>
  <c r="AQ77" i="88" s="1"/>
  <c r="AH76" i="20"/>
  <c r="AQ76" i="20" s="1"/>
  <c r="AI77" i="54"/>
  <c r="AN77" i="54"/>
  <c r="AG74" i="41"/>
  <c r="AP74" i="41" s="1"/>
  <c r="AE74" i="41"/>
  <c r="W75" i="41"/>
  <c r="AF74" i="41"/>
  <c r="AO74" i="41" s="1"/>
  <c r="AR76" i="88"/>
  <c r="AH73" i="18"/>
  <c r="AQ73" i="18" s="1"/>
  <c r="Z76" i="20"/>
  <c r="AR67" i="94"/>
  <c r="Y69" i="42"/>
  <c r="X69" i="42"/>
  <c r="Z69" i="42" s="1"/>
  <c r="AG77" i="104"/>
  <c r="AP77" i="104" s="1"/>
  <c r="AE77" i="104"/>
  <c r="W78" i="104"/>
  <c r="AF77" i="104"/>
  <c r="AO77" i="104" s="1"/>
  <c r="Y73" i="91"/>
  <c r="X73" i="91"/>
  <c r="AR75" i="92"/>
  <c r="Z71" i="85"/>
  <c r="AI77" i="84"/>
  <c r="AN77" i="84"/>
  <c r="AI74" i="49"/>
  <c r="AN74" i="49"/>
  <c r="AI68" i="42"/>
  <c r="AN68" i="42"/>
  <c r="Z77" i="88"/>
  <c r="Y70" i="50"/>
  <c r="X70" i="50"/>
  <c r="AI71" i="99"/>
  <c r="AN71" i="99"/>
  <c r="Y78" i="54"/>
  <c r="X78" i="54"/>
  <c r="AH68" i="94"/>
  <c r="AQ68" i="94" s="1"/>
  <c r="AI69" i="35"/>
  <c r="AN69" i="35"/>
  <c r="AH70" i="83"/>
  <c r="AQ70" i="83" s="1"/>
  <c r="W66" i="90"/>
  <c r="AG65" i="90"/>
  <c r="AP65" i="90" s="1"/>
  <c r="AF65" i="90"/>
  <c r="AO65" i="90" s="1"/>
  <c r="AE65" i="90"/>
  <c r="AE75" i="45"/>
  <c r="AF75" i="45"/>
  <c r="AO75" i="45" s="1"/>
  <c r="W76" i="45"/>
  <c r="AG75" i="45"/>
  <c r="AP75" i="45" s="1"/>
  <c r="AF70" i="55"/>
  <c r="AO70" i="55" s="1"/>
  <c r="AE70" i="55"/>
  <c r="AN70" i="55" s="1"/>
  <c r="W71" i="55"/>
  <c r="AG70" i="55"/>
  <c r="AH74" i="16"/>
  <c r="AQ74" i="16" s="1"/>
  <c r="AE71" i="103"/>
  <c r="AG71" i="103"/>
  <c r="AP71" i="103" s="1"/>
  <c r="W72" i="103"/>
  <c r="AF71" i="103"/>
  <c r="AO71" i="103" s="1"/>
  <c r="AI72" i="43"/>
  <c r="AN72" i="43"/>
  <c r="Y79" i="44"/>
  <c r="X79" i="44"/>
  <c r="AR69" i="83"/>
  <c r="W72" i="10"/>
  <c r="AF71" i="10"/>
  <c r="AO71" i="10" s="1"/>
  <c r="AE71" i="10"/>
  <c r="AG71" i="10"/>
  <c r="AP71" i="10" s="1"/>
  <c r="AF73" i="95"/>
  <c r="AO73" i="95" s="1"/>
  <c r="AE73" i="95"/>
  <c r="AG73" i="95"/>
  <c r="AP73" i="95" s="1"/>
  <c r="W74" i="95"/>
  <c r="Y70" i="35"/>
  <c r="X70" i="35"/>
  <c r="W67" i="98"/>
  <c r="AF66" i="98"/>
  <c r="AO66" i="98" s="1"/>
  <c r="AE66" i="98"/>
  <c r="AG66" i="98"/>
  <c r="AP66" i="98" s="1"/>
  <c r="Y73" i="43"/>
  <c r="X73" i="43"/>
  <c r="AH76" i="92"/>
  <c r="AQ76" i="92" s="1"/>
  <c r="AI68" i="48"/>
  <c r="AN68" i="48"/>
  <c r="AE76" i="92" l="1"/>
  <c r="Z69" i="48"/>
  <c r="Z79" i="44"/>
  <c r="AG79" i="44" s="1"/>
  <c r="AP79" i="44" s="1"/>
  <c r="AP81" i="44" s="1"/>
  <c r="Z72" i="99"/>
  <c r="AG72" i="99" s="1"/>
  <c r="AP72" i="99" s="1"/>
  <c r="AF72" i="99"/>
  <c r="AO72" i="99" s="1"/>
  <c r="AE72" i="99"/>
  <c r="AF76" i="51"/>
  <c r="AO76" i="51" s="1"/>
  <c r="W77" i="51"/>
  <c r="AG76" i="51"/>
  <c r="AP76" i="51" s="1"/>
  <c r="AE76" i="51"/>
  <c r="W79" i="84"/>
  <c r="AF78" i="84"/>
  <c r="AO78" i="84" s="1"/>
  <c r="AG78" i="84"/>
  <c r="AP78" i="84" s="1"/>
  <c r="AE78" i="84"/>
  <c r="AX79" i="44"/>
  <c r="S79" i="44" s="1"/>
  <c r="AC79" i="44" s="1"/>
  <c r="AE79" i="44"/>
  <c r="AF79" i="44"/>
  <c r="AO79" i="44" s="1"/>
  <c r="AO81" i="44" s="1"/>
  <c r="AF69" i="48"/>
  <c r="AO69" i="48" s="1"/>
  <c r="AG69" i="48"/>
  <c r="AP69" i="48" s="1"/>
  <c r="W70" i="48"/>
  <c r="AE69" i="48"/>
  <c r="AI68" i="94"/>
  <c r="AN68" i="94"/>
  <c r="AR71" i="99"/>
  <c r="AR68" i="42"/>
  <c r="Y79" i="96"/>
  <c r="X79" i="96"/>
  <c r="AR75" i="51"/>
  <c r="Y69" i="94"/>
  <c r="Z69" i="94" s="1"/>
  <c r="X69" i="94"/>
  <c r="Y74" i="18"/>
  <c r="Z74" i="18"/>
  <c r="X74" i="18"/>
  <c r="AI73" i="95"/>
  <c r="AN73" i="95"/>
  <c r="AR77" i="54"/>
  <c r="AR66" i="102"/>
  <c r="AH69" i="48"/>
  <c r="AQ69" i="48" s="1"/>
  <c r="AH72" i="99"/>
  <c r="AQ72" i="99" s="1"/>
  <c r="AH78" i="84"/>
  <c r="AQ78" i="84" s="1"/>
  <c r="AI74" i="16"/>
  <c r="AN74" i="16"/>
  <c r="Y71" i="55"/>
  <c r="Z71" i="55"/>
  <c r="X71" i="55"/>
  <c r="Y66" i="90"/>
  <c r="X66" i="90"/>
  <c r="AH70" i="50"/>
  <c r="AQ70" i="50" s="1"/>
  <c r="Y78" i="104"/>
  <c r="X78" i="104"/>
  <c r="Z78" i="104" s="1"/>
  <c r="Y75" i="41"/>
  <c r="X75" i="41"/>
  <c r="AR72" i="91"/>
  <c r="AH67" i="102"/>
  <c r="AQ67" i="102" s="1"/>
  <c r="AI68" i="87"/>
  <c r="AN68" i="87"/>
  <c r="AI75" i="11"/>
  <c r="AN75" i="11"/>
  <c r="Y71" i="83"/>
  <c r="Z71" i="83" s="1"/>
  <c r="X71" i="83"/>
  <c r="AI76" i="92"/>
  <c r="AN76" i="92"/>
  <c r="AI66" i="98"/>
  <c r="AR66" i="98" s="1"/>
  <c r="AN66" i="98"/>
  <c r="AH79" i="44"/>
  <c r="AQ79" i="44" s="1"/>
  <c r="AQ81" i="44" s="1"/>
  <c r="AZ3" i="44"/>
  <c r="AX8" i="44" s="1"/>
  <c r="S8" i="44" s="1"/>
  <c r="AC8" i="44" s="1"/>
  <c r="AB9" i="44" s="1"/>
  <c r="AX11" i="44"/>
  <c r="S11" i="44" s="1"/>
  <c r="AC11" i="44" s="1"/>
  <c r="AB12" i="44" s="1"/>
  <c r="AX15" i="44"/>
  <c r="S15" i="44" s="1"/>
  <c r="AC15" i="44" s="1"/>
  <c r="AB16" i="44" s="1"/>
  <c r="AX17" i="44"/>
  <c r="S17" i="44" s="1"/>
  <c r="AC17" i="44" s="1"/>
  <c r="AB18" i="44" s="1"/>
  <c r="AX18" i="44"/>
  <c r="S18" i="44" s="1"/>
  <c r="AC18" i="44" s="1"/>
  <c r="AB19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8" i="44"/>
  <c r="S78" i="44" s="1"/>
  <c r="AC78" i="44" s="1"/>
  <c r="AB79" i="44" s="1"/>
  <c r="AX75" i="44"/>
  <c r="S75" i="44" s="1"/>
  <c r="AC75" i="44" s="1"/>
  <c r="AB76" i="44" s="1"/>
  <c r="AX74" i="44"/>
  <c r="S74" i="44" s="1"/>
  <c r="AC74" i="44" s="1"/>
  <c r="AB75" i="44" s="1"/>
  <c r="AX77" i="44"/>
  <c r="S77" i="44" s="1"/>
  <c r="AC77" i="44" s="1"/>
  <c r="AB78" i="44" s="1"/>
  <c r="AX76" i="44"/>
  <c r="S76" i="44" s="1"/>
  <c r="AC76" i="44" s="1"/>
  <c r="AB77" i="44" s="1"/>
  <c r="AI75" i="45"/>
  <c r="AN75" i="45"/>
  <c r="AR69" i="35"/>
  <c r="AH78" i="54"/>
  <c r="AQ78" i="54" s="1"/>
  <c r="Z70" i="50"/>
  <c r="AR74" i="49"/>
  <c r="AH73" i="91"/>
  <c r="AQ73" i="91" s="1"/>
  <c r="AI77" i="104"/>
  <c r="AN77" i="104"/>
  <c r="AI74" i="41"/>
  <c r="AN74" i="41"/>
  <c r="AI76" i="13"/>
  <c r="AN76" i="13"/>
  <c r="Z67" i="102"/>
  <c r="AH75" i="49"/>
  <c r="AQ75" i="49" s="1"/>
  <c r="Y76" i="11"/>
  <c r="X76" i="11"/>
  <c r="Y77" i="92"/>
  <c r="X77" i="92"/>
  <c r="Z77" i="92" s="1"/>
  <c r="AH70" i="35"/>
  <c r="AQ70" i="35" s="1"/>
  <c r="Y72" i="10"/>
  <c r="X72" i="10"/>
  <c r="Z72" i="10" s="1"/>
  <c r="AI71" i="103"/>
  <c r="AN71" i="103"/>
  <c r="W72" i="85"/>
  <c r="AE71" i="85"/>
  <c r="AF71" i="85"/>
  <c r="AO71" i="85" s="1"/>
  <c r="AG71" i="85"/>
  <c r="AP71" i="85" s="1"/>
  <c r="AI73" i="18"/>
  <c r="AN73" i="18"/>
  <c r="Y76" i="45"/>
  <c r="Z76" i="45"/>
  <c r="X76" i="45"/>
  <c r="AR68" i="48"/>
  <c r="AH73" i="43"/>
  <c r="AQ73" i="43" s="1"/>
  <c r="Y74" i="95"/>
  <c r="X74" i="95"/>
  <c r="Z74" i="95" s="1"/>
  <c r="AI71" i="10"/>
  <c r="AN71" i="10"/>
  <c r="Y72" i="103"/>
  <c r="X72" i="103"/>
  <c r="Z78" i="54"/>
  <c r="Z73" i="91"/>
  <c r="AG76" i="20"/>
  <c r="AP76" i="20" s="1"/>
  <c r="AE76" i="20"/>
  <c r="AF76" i="20"/>
  <c r="AO76" i="20" s="1"/>
  <c r="W77" i="20"/>
  <c r="AH76" i="51"/>
  <c r="AQ76" i="51" s="1"/>
  <c r="AI78" i="96"/>
  <c r="AN78" i="96"/>
  <c r="Y69" i="87"/>
  <c r="Z69" i="87"/>
  <c r="X69" i="87"/>
  <c r="Z75" i="49"/>
  <c r="AI69" i="82"/>
  <c r="AN69" i="82"/>
  <c r="AR69" i="50"/>
  <c r="Y75" i="16"/>
  <c r="X75" i="16"/>
  <c r="AE69" i="42"/>
  <c r="W70" i="42"/>
  <c r="AF69" i="42"/>
  <c r="AO69" i="42" s="1"/>
  <c r="AG69" i="42"/>
  <c r="AP69" i="42" s="1"/>
  <c r="Y70" i="82"/>
  <c r="X70" i="82"/>
  <c r="Z70" i="35"/>
  <c r="AR72" i="43"/>
  <c r="AI70" i="55"/>
  <c r="AP70" i="55"/>
  <c r="Z73" i="43"/>
  <c r="Y67" i="98"/>
  <c r="X67" i="98"/>
  <c r="AI65" i="90"/>
  <c r="AN65" i="90"/>
  <c r="AG77" i="88"/>
  <c r="AP77" i="88" s="1"/>
  <c r="W78" i="88"/>
  <c r="AF77" i="88"/>
  <c r="AO77" i="88" s="1"/>
  <c r="AE77" i="88"/>
  <c r="AR77" i="84"/>
  <c r="AH69" i="42"/>
  <c r="AQ69" i="42" s="1"/>
  <c r="Y77" i="13"/>
  <c r="X77" i="13"/>
  <c r="AR78" i="44"/>
  <c r="AI70" i="83"/>
  <c r="AN70" i="83"/>
  <c r="Z70" i="82" l="1"/>
  <c r="Z75" i="16"/>
  <c r="AX12" i="44"/>
  <c r="S12" i="44" s="1"/>
  <c r="AC12" i="44" s="1"/>
  <c r="AB13" i="44" s="1"/>
  <c r="AX16" i="44"/>
  <c r="S16" i="44" s="1"/>
  <c r="AC16" i="44" s="1"/>
  <c r="AB17" i="44" s="1"/>
  <c r="AX10" i="44"/>
  <c r="S10" i="44" s="1"/>
  <c r="AC10" i="44" s="1"/>
  <c r="AB11" i="44" s="1"/>
  <c r="AK11" i="44" s="1"/>
  <c r="AT11" i="44" s="1"/>
  <c r="AX14" i="44"/>
  <c r="S14" i="44" s="1"/>
  <c r="AC14" i="44" s="1"/>
  <c r="AB15" i="44" s="1"/>
  <c r="W73" i="99"/>
  <c r="Z67" i="98"/>
  <c r="AX19" i="44"/>
  <c r="S19" i="44" s="1"/>
  <c r="AC19" i="44" s="1"/>
  <c r="AB20" i="44" s="1"/>
  <c r="AX13" i="44"/>
  <c r="S13" i="44" s="1"/>
  <c r="AC13" i="44" s="1"/>
  <c r="AB14" i="44" s="1"/>
  <c r="AX9" i="44"/>
  <c r="S9" i="44" s="1"/>
  <c r="AC9" i="44" s="1"/>
  <c r="AB10" i="44" s="1"/>
  <c r="AK10" i="44" s="1"/>
  <c r="AT10" i="44" s="1"/>
  <c r="Z72" i="103"/>
  <c r="AG72" i="103" s="1"/>
  <c r="AP72" i="103" s="1"/>
  <c r="AX7" i="44"/>
  <c r="S7" i="44" s="1"/>
  <c r="AC7" i="44" s="1"/>
  <c r="AB8" i="44" s="1"/>
  <c r="AX4" i="44"/>
  <c r="S4" i="44" s="1"/>
  <c r="AC4" i="44" s="1"/>
  <c r="AB5" i="44" s="1"/>
  <c r="AX3" i="44"/>
  <c r="S3" i="44" s="1"/>
  <c r="AC3" i="44" s="1"/>
  <c r="AF67" i="98"/>
  <c r="AO67" i="98" s="1"/>
  <c r="AG67" i="98"/>
  <c r="AP67" i="98" s="1"/>
  <c r="AE67" i="98"/>
  <c r="W68" i="98"/>
  <c r="AG71" i="83"/>
  <c r="AP71" i="83" s="1"/>
  <c r="AF71" i="83"/>
  <c r="AO71" i="83" s="1"/>
  <c r="W72" i="83"/>
  <c r="AE71" i="83"/>
  <c r="W70" i="94"/>
  <c r="AE69" i="94"/>
  <c r="AG69" i="94"/>
  <c r="AP69" i="94" s="1"/>
  <c r="AF69" i="94"/>
  <c r="AO69" i="94" s="1"/>
  <c r="AF72" i="103"/>
  <c r="AO72" i="103" s="1"/>
  <c r="AE72" i="103"/>
  <c r="W73" i="103"/>
  <c r="W79" i="104"/>
  <c r="AE78" i="104"/>
  <c r="AG78" i="104"/>
  <c r="AP78" i="104" s="1"/>
  <c r="AF78" i="104"/>
  <c r="AO78" i="104" s="1"/>
  <c r="AE74" i="95"/>
  <c r="W75" i="95"/>
  <c r="AF74" i="95"/>
  <c r="AO74" i="95" s="1"/>
  <c r="AG74" i="95"/>
  <c r="AP74" i="95" s="1"/>
  <c r="Y72" i="85"/>
  <c r="X72" i="85"/>
  <c r="AR76" i="13"/>
  <c r="AJ65" i="44"/>
  <c r="AK65" i="44"/>
  <c r="AT65" i="44" s="1"/>
  <c r="AJ29" i="44"/>
  <c r="AK29" i="44"/>
  <c r="AT29" i="44" s="1"/>
  <c r="AR76" i="92"/>
  <c r="AG71" i="55"/>
  <c r="AP71" i="55" s="1"/>
  <c r="AE71" i="55"/>
  <c r="W72" i="55"/>
  <c r="AF71" i="55"/>
  <c r="AO71" i="55" s="1"/>
  <c r="W76" i="49"/>
  <c r="AG75" i="49"/>
  <c r="AP75" i="49" s="1"/>
  <c r="AE75" i="49"/>
  <c r="AF75" i="49"/>
  <c r="AO75" i="49" s="1"/>
  <c r="AJ35" i="44"/>
  <c r="AK35" i="44"/>
  <c r="AT35" i="44" s="1"/>
  <c r="AH69" i="87"/>
  <c r="AQ69" i="87" s="1"/>
  <c r="AR73" i="18"/>
  <c r="AJ76" i="44"/>
  <c r="AK76" i="44"/>
  <c r="AT76" i="44" s="1"/>
  <c r="AK70" i="44"/>
  <c r="AT70" i="44" s="1"/>
  <c r="AJ70" i="44"/>
  <c r="AJ64" i="44"/>
  <c r="AK64" i="44"/>
  <c r="AT64" i="44" s="1"/>
  <c r="AK58" i="44"/>
  <c r="AT58" i="44" s="1"/>
  <c r="AJ58" i="44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J10" i="44"/>
  <c r="AX5" i="44"/>
  <c r="S5" i="44" s="1"/>
  <c r="AC5" i="44" s="1"/>
  <c r="AB6" i="44" s="1"/>
  <c r="AH71" i="83"/>
  <c r="AQ71" i="83" s="1"/>
  <c r="AR68" i="87"/>
  <c r="AH74" i="18"/>
  <c r="AQ74" i="18" s="1"/>
  <c r="AI69" i="48"/>
  <c r="AN69" i="48"/>
  <c r="AI79" i="44"/>
  <c r="AN79" i="44"/>
  <c r="AN81" i="44" s="1"/>
  <c r="Y79" i="84"/>
  <c r="X79" i="84"/>
  <c r="AI77" i="88"/>
  <c r="AN77" i="88"/>
  <c r="AH72" i="103"/>
  <c r="AQ72" i="103" s="1"/>
  <c r="AF77" i="92"/>
  <c r="AO77" i="92" s="1"/>
  <c r="AG77" i="92"/>
  <c r="AP77" i="92" s="1"/>
  <c r="AE77" i="92"/>
  <c r="W78" i="92"/>
  <c r="AJ71" i="44"/>
  <c r="AK71" i="44"/>
  <c r="AT71" i="44" s="1"/>
  <c r="AK47" i="44"/>
  <c r="AT47" i="44" s="1"/>
  <c r="AJ47" i="44"/>
  <c r="AB4" i="44"/>
  <c r="AJ3" i="44"/>
  <c r="W71" i="35"/>
  <c r="AF70" i="35"/>
  <c r="AO70" i="35" s="1"/>
  <c r="AG70" i="35"/>
  <c r="AP70" i="35" s="1"/>
  <c r="AE70" i="35"/>
  <c r="AF69" i="87"/>
  <c r="AO69" i="87" s="1"/>
  <c r="W70" i="87"/>
  <c r="AE69" i="87"/>
  <c r="AG69" i="87"/>
  <c r="AP69" i="87" s="1"/>
  <c r="AI76" i="20"/>
  <c r="AN76" i="20"/>
  <c r="AR71" i="103"/>
  <c r="AH76" i="11"/>
  <c r="AQ76" i="11" s="1"/>
  <c r="AR74" i="41"/>
  <c r="AJ79" i="44"/>
  <c r="AS79" i="44" s="1"/>
  <c r="AK79" i="44"/>
  <c r="AT79" i="44" s="1"/>
  <c r="AJ69" i="44"/>
  <c r="AK69" i="44"/>
  <c r="AT69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K39" i="44"/>
  <c r="AT39" i="44" s="1"/>
  <c r="AJ39" i="44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K8" i="44"/>
  <c r="AT8" i="44" s="1"/>
  <c r="AJ8" i="44"/>
  <c r="AH66" i="90"/>
  <c r="AQ66" i="90" s="1"/>
  <c r="AE74" i="18"/>
  <c r="W75" i="18"/>
  <c r="AF74" i="18"/>
  <c r="AO74" i="18" s="1"/>
  <c r="AG74" i="18"/>
  <c r="AP74" i="18" s="1"/>
  <c r="Y70" i="48"/>
  <c r="X70" i="48"/>
  <c r="Y73" i="99"/>
  <c r="X73" i="99"/>
  <c r="AH67" i="98"/>
  <c r="AQ67" i="98" s="1"/>
  <c r="AJ75" i="44"/>
  <c r="AK75" i="44"/>
  <c r="AT75" i="44" s="1"/>
  <c r="AJ41" i="44"/>
  <c r="AK41" i="44"/>
  <c r="AT41" i="44" s="1"/>
  <c r="AH78" i="104"/>
  <c r="AQ78" i="104" s="1"/>
  <c r="AR73" i="95"/>
  <c r="AH77" i="13"/>
  <c r="AQ77" i="13" s="1"/>
  <c r="Y78" i="88"/>
  <c r="X78" i="88"/>
  <c r="Z77" i="13"/>
  <c r="W74" i="43"/>
  <c r="AG73" i="43"/>
  <c r="AP73" i="43" s="1"/>
  <c r="AF73" i="43"/>
  <c r="AO73" i="43" s="1"/>
  <c r="AE73" i="43"/>
  <c r="AH70" i="82"/>
  <c r="AQ70" i="82" s="1"/>
  <c r="Y70" i="42"/>
  <c r="X70" i="42"/>
  <c r="Z70" i="42" s="1"/>
  <c r="AH76" i="45"/>
  <c r="AQ76" i="45" s="1"/>
  <c r="AH72" i="10"/>
  <c r="AQ72" i="10" s="1"/>
  <c r="Z76" i="11"/>
  <c r="AR75" i="45"/>
  <c r="AK74" i="44"/>
  <c r="AT74" i="44" s="1"/>
  <c r="AJ74" i="44"/>
  <c r="AJ68" i="44"/>
  <c r="AK68" i="44"/>
  <c r="AT68" i="44" s="1"/>
  <c r="AK62" i="44"/>
  <c r="AT62" i="44" s="1"/>
  <c r="AJ62" i="44"/>
  <c r="AK56" i="44"/>
  <c r="AT56" i="44" s="1"/>
  <c r="AJ56" i="44"/>
  <c r="AJ50" i="44"/>
  <c r="AK50" i="44"/>
  <c r="AT50" i="44" s="1"/>
  <c r="AK44" i="44"/>
  <c r="AT44" i="44" s="1"/>
  <c r="AJ44" i="44"/>
  <c r="AJ38" i="44"/>
  <c r="AK38" i="44"/>
  <c r="AT38" i="44" s="1"/>
  <c r="AJ32" i="44"/>
  <c r="AK32" i="44"/>
  <c r="AT32" i="44" s="1"/>
  <c r="AK26" i="44"/>
  <c r="AT26" i="44" s="1"/>
  <c r="AJ26" i="44"/>
  <c r="AJ20" i="44"/>
  <c r="AK20" i="44"/>
  <c r="AT20" i="44" s="1"/>
  <c r="AK14" i="44"/>
  <c r="AT14" i="44" s="1"/>
  <c r="AJ14" i="44"/>
  <c r="AX6" i="44"/>
  <c r="S6" i="44" s="1"/>
  <c r="AC6" i="44" s="1"/>
  <c r="AB7" i="44" s="1"/>
  <c r="AH75" i="41"/>
  <c r="AQ75" i="41" s="1"/>
  <c r="Z66" i="90"/>
  <c r="AR74" i="16"/>
  <c r="AH79" i="96"/>
  <c r="AQ79" i="96" s="1"/>
  <c r="AQ81" i="96" s="1"/>
  <c r="AZ3" i="96"/>
  <c r="AX76" i="96" s="1"/>
  <c r="S76" i="96" s="1"/>
  <c r="AC76" i="96" s="1"/>
  <c r="AB77" i="96" s="1"/>
  <c r="AX21" i="96"/>
  <c r="S21" i="96" s="1"/>
  <c r="AC21" i="96" s="1"/>
  <c r="AB22" i="96" s="1"/>
  <c r="AX22" i="96"/>
  <c r="S22" i="96" s="1"/>
  <c r="AC22" i="96" s="1"/>
  <c r="AB23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5" i="96"/>
  <c r="S75" i="96" s="1"/>
  <c r="AC75" i="96" s="1"/>
  <c r="AB76" i="96" s="1"/>
  <c r="AX74" i="96"/>
  <c r="S74" i="96" s="1"/>
  <c r="AC74" i="96" s="1"/>
  <c r="AB75" i="96" s="1"/>
  <c r="AX77" i="96"/>
  <c r="S77" i="96" s="1"/>
  <c r="AC77" i="96" s="1"/>
  <c r="AB78" i="96" s="1"/>
  <c r="AX78" i="96"/>
  <c r="S78" i="96" s="1"/>
  <c r="AC78" i="96" s="1"/>
  <c r="AB79" i="96" s="1"/>
  <c r="AI76" i="51"/>
  <c r="AN76" i="51"/>
  <c r="AE75" i="16"/>
  <c r="AF75" i="16"/>
  <c r="AO75" i="16" s="1"/>
  <c r="AG75" i="16"/>
  <c r="AP75" i="16" s="1"/>
  <c r="W76" i="16"/>
  <c r="AF70" i="50"/>
  <c r="AO70" i="50" s="1"/>
  <c r="W71" i="50"/>
  <c r="AG70" i="50"/>
  <c r="AP70" i="50" s="1"/>
  <c r="AE70" i="50"/>
  <c r="AJ59" i="44"/>
  <c r="AK59" i="44"/>
  <c r="AT59" i="44" s="1"/>
  <c r="AK17" i="44"/>
  <c r="AT17" i="44" s="1"/>
  <c r="AJ17" i="44"/>
  <c r="AR70" i="83"/>
  <c r="AF70" i="82"/>
  <c r="AO70" i="82" s="1"/>
  <c r="AE70" i="82"/>
  <c r="W71" i="82"/>
  <c r="AG70" i="82"/>
  <c r="AP70" i="82" s="1"/>
  <c r="AI69" i="42"/>
  <c r="AN69" i="42"/>
  <c r="AF73" i="91"/>
  <c r="AO73" i="91" s="1"/>
  <c r="AE73" i="91"/>
  <c r="AG73" i="91"/>
  <c r="AP73" i="91" s="1"/>
  <c r="W74" i="91"/>
  <c r="AR71" i="10"/>
  <c r="W77" i="45"/>
  <c r="AG76" i="45"/>
  <c r="AP76" i="45" s="1"/>
  <c r="AE76" i="45"/>
  <c r="AF76" i="45"/>
  <c r="AO76" i="45" s="1"/>
  <c r="W73" i="10"/>
  <c r="AE72" i="10"/>
  <c r="AF72" i="10"/>
  <c r="AO72" i="10" s="1"/>
  <c r="AG72" i="10"/>
  <c r="AP72" i="10" s="1"/>
  <c r="W68" i="102"/>
  <c r="AE67" i="102"/>
  <c r="AF67" i="102"/>
  <c r="AO67" i="102" s="1"/>
  <c r="AG67" i="102"/>
  <c r="AP67" i="102" s="1"/>
  <c r="AR77" i="104"/>
  <c r="AJ77" i="44"/>
  <c r="AK77" i="44"/>
  <c r="AT77" i="44" s="1"/>
  <c r="AK73" i="44"/>
  <c r="AT73" i="44" s="1"/>
  <c r="AJ73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J13" i="44"/>
  <c r="AK13" i="44"/>
  <c r="AT13" i="44" s="1"/>
  <c r="AK9" i="44"/>
  <c r="AT9" i="44" s="1"/>
  <c r="Z75" i="41"/>
  <c r="AH69" i="94"/>
  <c r="AQ69" i="94" s="1"/>
  <c r="Z79" i="96"/>
  <c r="AI78" i="84"/>
  <c r="AN78" i="84"/>
  <c r="AI72" i="99"/>
  <c r="AN72" i="99"/>
  <c r="Y77" i="20"/>
  <c r="X77" i="20"/>
  <c r="AJ53" i="44"/>
  <c r="AK53" i="44"/>
  <c r="AT53" i="44" s="1"/>
  <c r="AK23" i="44"/>
  <c r="AT23" i="44" s="1"/>
  <c r="AJ23" i="44"/>
  <c r="AR65" i="90"/>
  <c r="AR70" i="55"/>
  <c r="AH75" i="16"/>
  <c r="AQ75" i="16" s="1"/>
  <c r="AR69" i="82"/>
  <c r="AR78" i="96"/>
  <c r="AE78" i="54"/>
  <c r="AF78" i="54"/>
  <c r="AO78" i="54" s="1"/>
  <c r="AG78" i="54"/>
  <c r="AP78" i="54" s="1"/>
  <c r="W79" i="54"/>
  <c r="AH74" i="95"/>
  <c r="AQ74" i="95" s="1"/>
  <c r="AI71" i="85"/>
  <c r="AN71" i="85"/>
  <c r="AH77" i="92"/>
  <c r="AQ77" i="92" s="1"/>
  <c r="AK78" i="44"/>
  <c r="AT78" i="44" s="1"/>
  <c r="AJ78" i="44"/>
  <c r="AJ72" i="44"/>
  <c r="AK72" i="44"/>
  <c r="AT72" i="44" s="1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J30" i="44"/>
  <c r="AK30" i="44"/>
  <c r="AT30" i="44" s="1"/>
  <c r="AK24" i="44"/>
  <c r="AT24" i="44" s="1"/>
  <c r="AJ24" i="44"/>
  <c r="AK18" i="44"/>
  <c r="AT18" i="44" s="1"/>
  <c r="AJ18" i="44"/>
  <c r="AJ12" i="44"/>
  <c r="AK12" i="44"/>
  <c r="AT12" i="44" s="1"/>
  <c r="AJ5" i="44"/>
  <c r="AK5" i="44"/>
  <c r="AT5" i="44" s="1"/>
  <c r="AR75" i="11"/>
  <c r="AH71" i="55"/>
  <c r="AQ71" i="55" s="1"/>
  <c r="AR68" i="94"/>
  <c r="Y77" i="51"/>
  <c r="X77" i="51"/>
  <c r="Z77" i="51" s="1"/>
  <c r="Z77" i="20" l="1"/>
  <c r="Z70" i="48"/>
  <c r="AX35" i="96"/>
  <c r="S35" i="96" s="1"/>
  <c r="AC35" i="96" s="1"/>
  <c r="AB36" i="96" s="1"/>
  <c r="AX28" i="96"/>
  <c r="S28" i="96" s="1"/>
  <c r="AC28" i="96" s="1"/>
  <c r="AB29" i="96" s="1"/>
  <c r="AX15" i="96"/>
  <c r="S15" i="96" s="1"/>
  <c r="AC15" i="96" s="1"/>
  <c r="AB16" i="96" s="1"/>
  <c r="AK16" i="96" s="1"/>
  <c r="AT16" i="96" s="1"/>
  <c r="AX34" i="96"/>
  <c r="S34" i="96" s="1"/>
  <c r="AC34" i="96" s="1"/>
  <c r="AB35" i="96" s="1"/>
  <c r="AX27" i="96"/>
  <c r="S27" i="96" s="1"/>
  <c r="AC27" i="96" s="1"/>
  <c r="AB28" i="96" s="1"/>
  <c r="AX14" i="96"/>
  <c r="S14" i="96" s="1"/>
  <c r="AC14" i="96" s="1"/>
  <c r="AB15" i="96" s="1"/>
  <c r="AJ11" i="44"/>
  <c r="AJ9" i="44"/>
  <c r="AX33" i="96"/>
  <c r="S33" i="96" s="1"/>
  <c r="AC33" i="96" s="1"/>
  <c r="AB34" i="96" s="1"/>
  <c r="AJ34" i="96" s="1"/>
  <c r="AX26" i="96"/>
  <c r="S26" i="96" s="1"/>
  <c r="AC26" i="96" s="1"/>
  <c r="AB27" i="96" s="1"/>
  <c r="AX13" i="96"/>
  <c r="S13" i="96" s="1"/>
  <c r="AC13" i="96" s="1"/>
  <c r="AB14" i="96" s="1"/>
  <c r="AX25" i="96"/>
  <c r="S25" i="96" s="1"/>
  <c r="AC25" i="96" s="1"/>
  <c r="AB26" i="96" s="1"/>
  <c r="AX3" i="96"/>
  <c r="S3" i="96" s="1"/>
  <c r="AC3" i="96" s="1"/>
  <c r="AX16" i="96"/>
  <c r="S16" i="96" s="1"/>
  <c r="AC16" i="96" s="1"/>
  <c r="AB17" i="96" s="1"/>
  <c r="AX8" i="96"/>
  <c r="S8" i="96" s="1"/>
  <c r="AC8" i="96" s="1"/>
  <c r="AB9" i="96" s="1"/>
  <c r="AK9" i="96" s="1"/>
  <c r="AT9" i="96" s="1"/>
  <c r="AX7" i="96"/>
  <c r="S7" i="96" s="1"/>
  <c r="AC7" i="96" s="1"/>
  <c r="AB8" i="96" s="1"/>
  <c r="Z79" i="84"/>
  <c r="AX20" i="96"/>
  <c r="S20" i="96" s="1"/>
  <c r="AC20" i="96" s="1"/>
  <c r="AB21" i="96" s="1"/>
  <c r="AX10" i="96"/>
  <c r="S10" i="96" s="1"/>
  <c r="AC10" i="96" s="1"/>
  <c r="AB11" i="96" s="1"/>
  <c r="AX19" i="96"/>
  <c r="S19" i="96" s="1"/>
  <c r="AC19" i="96" s="1"/>
  <c r="AB20" i="96" s="1"/>
  <c r="AX9" i="96"/>
  <c r="S9" i="96" s="1"/>
  <c r="AC9" i="96" s="1"/>
  <c r="AB10" i="96" s="1"/>
  <c r="AJ10" i="96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E70" i="48"/>
  <c r="AG70" i="48"/>
  <c r="AP70" i="48" s="1"/>
  <c r="AF70" i="48"/>
  <c r="AO70" i="48" s="1"/>
  <c r="W71" i="48"/>
  <c r="AX79" i="96"/>
  <c r="S79" i="96" s="1"/>
  <c r="AC79" i="96" s="1"/>
  <c r="AF79" i="96"/>
  <c r="AO79" i="96" s="1"/>
  <c r="AO81" i="96" s="1"/>
  <c r="AE79" i="96"/>
  <c r="AG79" i="96"/>
  <c r="AP79" i="96" s="1"/>
  <c r="AP81" i="96" s="1"/>
  <c r="AJ46" i="96"/>
  <c r="AK46" i="96"/>
  <c r="AT46" i="96" s="1"/>
  <c r="AS10" i="44"/>
  <c r="AL10" i="44"/>
  <c r="AU10" i="44" s="1"/>
  <c r="AS46" i="44"/>
  <c r="AL46" i="44"/>
  <c r="AU46" i="44" s="1"/>
  <c r="AS43" i="44"/>
  <c r="AL43" i="44"/>
  <c r="AU43" i="44" s="1"/>
  <c r="AS61" i="44"/>
  <c r="AL61" i="44"/>
  <c r="AU61" i="44" s="1"/>
  <c r="AI72" i="10"/>
  <c r="AN72" i="10"/>
  <c r="Y77" i="45"/>
  <c r="X77" i="45"/>
  <c r="AI73" i="91"/>
  <c r="AN73" i="91"/>
  <c r="Y71" i="82"/>
  <c r="X71" i="82"/>
  <c r="Y71" i="50"/>
  <c r="X71" i="50"/>
  <c r="AI75" i="16"/>
  <c r="AN75" i="16"/>
  <c r="AJ76" i="96"/>
  <c r="AK76" i="96"/>
  <c r="AT76" i="96" s="1"/>
  <c r="AJ69" i="96"/>
  <c r="AK69" i="96"/>
  <c r="AT69" i="96" s="1"/>
  <c r="AJ63" i="96"/>
  <c r="AK63" i="96"/>
  <c r="AT63" i="96" s="1"/>
  <c r="AJ57" i="96"/>
  <c r="AK57" i="96"/>
  <c r="AT57" i="96" s="1"/>
  <c r="AK51" i="96"/>
  <c r="AT51" i="96" s="1"/>
  <c r="AJ51" i="96"/>
  <c r="AK45" i="96"/>
  <c r="AT45" i="96" s="1"/>
  <c r="AJ45" i="96"/>
  <c r="AJ39" i="96"/>
  <c r="AK39" i="96"/>
  <c r="AT39" i="96" s="1"/>
  <c r="AK33" i="96"/>
  <c r="AT33" i="96" s="1"/>
  <c r="AK27" i="96"/>
  <c r="AT27" i="96" s="1"/>
  <c r="AJ27" i="96"/>
  <c r="AJ21" i="96"/>
  <c r="AK21" i="96"/>
  <c r="AT21" i="96" s="1"/>
  <c r="AK15" i="96"/>
  <c r="AT15" i="96" s="1"/>
  <c r="AJ9" i="96"/>
  <c r="AK77" i="96"/>
  <c r="AT77" i="96" s="1"/>
  <c r="AJ77" i="96"/>
  <c r="AS32" i="44"/>
  <c r="AL32" i="44"/>
  <c r="AU32" i="44" s="1"/>
  <c r="AS50" i="44"/>
  <c r="AL50" i="44"/>
  <c r="AU50" i="44" s="1"/>
  <c r="AS68" i="44"/>
  <c r="AL68" i="44"/>
  <c r="AU68" i="44" s="1"/>
  <c r="AH78" i="88"/>
  <c r="AQ78" i="88" s="1"/>
  <c r="AS41" i="44"/>
  <c r="AL41" i="44"/>
  <c r="AU41" i="44" s="1"/>
  <c r="AI74" i="18"/>
  <c r="AN74" i="18"/>
  <c r="AS8" i="44"/>
  <c r="AL8" i="44"/>
  <c r="AU8" i="44" s="1"/>
  <c r="AS27" i="44"/>
  <c r="AL27" i="44"/>
  <c r="AU27" i="44" s="1"/>
  <c r="AS28" i="44"/>
  <c r="AL28" i="44"/>
  <c r="AU28" i="44" s="1"/>
  <c r="AS64" i="44"/>
  <c r="AL64" i="44"/>
  <c r="AU64" i="44" s="1"/>
  <c r="Y76" i="49"/>
  <c r="X76" i="49"/>
  <c r="AI72" i="103"/>
  <c r="AN72" i="103"/>
  <c r="Y70" i="94"/>
  <c r="X70" i="94"/>
  <c r="AF75" i="41"/>
  <c r="AO75" i="41" s="1"/>
  <c r="AG75" i="41"/>
  <c r="AP75" i="41" s="1"/>
  <c r="W76" i="41"/>
  <c r="AE75" i="41"/>
  <c r="AJ70" i="96"/>
  <c r="AK70" i="96"/>
  <c r="AT70" i="96" s="1"/>
  <c r="AJ52" i="96"/>
  <c r="AK52" i="96"/>
  <c r="AT52" i="96" s="1"/>
  <c r="AJ28" i="96"/>
  <c r="AK28" i="96"/>
  <c r="AT28" i="96" s="1"/>
  <c r="W71" i="42"/>
  <c r="AE70" i="42"/>
  <c r="AF70" i="42"/>
  <c r="AO70" i="42" s="1"/>
  <c r="AG70" i="42"/>
  <c r="AP70" i="42" s="1"/>
  <c r="AI70" i="35"/>
  <c r="AN70" i="35"/>
  <c r="AS47" i="44"/>
  <c r="AL47" i="44"/>
  <c r="AU47" i="44" s="1"/>
  <c r="AI77" i="92"/>
  <c r="AN77" i="92"/>
  <c r="AS65" i="44"/>
  <c r="AL65" i="44"/>
  <c r="AU65" i="44" s="1"/>
  <c r="AS66" i="44"/>
  <c r="AL66" i="44"/>
  <c r="AU66" i="44" s="1"/>
  <c r="AS25" i="44"/>
  <c r="AL25" i="44"/>
  <c r="AU25" i="44" s="1"/>
  <c r="AS77" i="44"/>
  <c r="AL77" i="44"/>
  <c r="AU77" i="44" s="1"/>
  <c r="AI67" i="102"/>
  <c r="AN67" i="102"/>
  <c r="Y73" i="10"/>
  <c r="X73" i="10"/>
  <c r="Z73" i="10" s="1"/>
  <c r="AI70" i="82"/>
  <c r="AR70" i="82" s="1"/>
  <c r="AN70" i="82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J26" i="96"/>
  <c r="AK26" i="96"/>
  <c r="AT26" i="96" s="1"/>
  <c r="AK20" i="96"/>
  <c r="AT20" i="96" s="1"/>
  <c r="AJ20" i="96"/>
  <c r="AJ14" i="96"/>
  <c r="AK14" i="96"/>
  <c r="AT14" i="96" s="1"/>
  <c r="AK8" i="96"/>
  <c r="AT8" i="96" s="1"/>
  <c r="AS56" i="44"/>
  <c r="AL56" i="44"/>
  <c r="AU56" i="44" s="1"/>
  <c r="AS74" i="44"/>
  <c r="AL74" i="44"/>
  <c r="AU74" i="44" s="1"/>
  <c r="AI73" i="43"/>
  <c r="AN73" i="43"/>
  <c r="Z78" i="88"/>
  <c r="AS45" i="44"/>
  <c r="AL45" i="44"/>
  <c r="AU45" i="44" s="1"/>
  <c r="AS63" i="44"/>
  <c r="AL63" i="44"/>
  <c r="AU63" i="44" s="1"/>
  <c r="AI69" i="87"/>
  <c r="AN69" i="87"/>
  <c r="AR79" i="44"/>
  <c r="AR81" i="44" s="1"/>
  <c r="AL79" i="44"/>
  <c r="AU79" i="44" s="1"/>
  <c r="AS34" i="44"/>
  <c r="AL34" i="44"/>
  <c r="AU34" i="44" s="1"/>
  <c r="AS52" i="44"/>
  <c r="AL52" i="44"/>
  <c r="AU52" i="44" s="1"/>
  <c r="AS70" i="44"/>
  <c r="AL70" i="44"/>
  <c r="AU70" i="44" s="1"/>
  <c r="AS35" i="44"/>
  <c r="AL35" i="44"/>
  <c r="AU35" i="44" s="1"/>
  <c r="AI78" i="104"/>
  <c r="AN78" i="104"/>
  <c r="Y68" i="98"/>
  <c r="X68" i="98"/>
  <c r="Z68" i="98" s="1"/>
  <c r="AE77" i="20"/>
  <c r="AN77" i="20" s="1"/>
  <c r="AF77" i="20"/>
  <c r="AO77" i="20" s="1"/>
  <c r="W78" i="20"/>
  <c r="AG77" i="20"/>
  <c r="AS17" i="44"/>
  <c r="AL17" i="44"/>
  <c r="AU17" i="44" s="1"/>
  <c r="AJ40" i="96"/>
  <c r="AK40" i="96"/>
  <c r="AT40" i="96" s="1"/>
  <c r="AJ3" i="96"/>
  <c r="AB4" i="96"/>
  <c r="AH70" i="48"/>
  <c r="AQ70" i="48" s="1"/>
  <c r="Y75" i="18"/>
  <c r="Z75" i="18" s="1"/>
  <c r="X75" i="18"/>
  <c r="AI69" i="94"/>
  <c r="AN69" i="94"/>
  <c r="AS48" i="44"/>
  <c r="AL48" i="44"/>
  <c r="AU48" i="44" s="1"/>
  <c r="AS30" i="44"/>
  <c r="AL30" i="44"/>
  <c r="AU30" i="44" s="1"/>
  <c r="AS9" i="44"/>
  <c r="AL9" i="44"/>
  <c r="AU9" i="44" s="1"/>
  <c r="AS18" i="44"/>
  <c r="AL18" i="44"/>
  <c r="AU18" i="44" s="1"/>
  <c r="AS36" i="44"/>
  <c r="AL36" i="44"/>
  <c r="AU36" i="44" s="1"/>
  <c r="AR72" i="99"/>
  <c r="Y68" i="102"/>
  <c r="X68" i="102"/>
  <c r="Z68" i="102" s="1"/>
  <c r="AS59" i="44"/>
  <c r="AL59" i="44"/>
  <c r="AU59" i="44" s="1"/>
  <c r="AR76" i="51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6" i="96"/>
  <c r="S6" i="96" s="1"/>
  <c r="AC6" i="96" s="1"/>
  <c r="AB7" i="96" s="1"/>
  <c r="AS20" i="44"/>
  <c r="AL20" i="44"/>
  <c r="AU20" i="44" s="1"/>
  <c r="AS38" i="44"/>
  <c r="AL38" i="44"/>
  <c r="AU38" i="44" s="1"/>
  <c r="AS75" i="44"/>
  <c r="AL75" i="44"/>
  <c r="AU75" i="44" s="1"/>
  <c r="AH73" i="99"/>
  <c r="AQ73" i="99" s="1"/>
  <c r="AS33" i="44"/>
  <c r="AL33" i="44"/>
  <c r="AU33" i="44" s="1"/>
  <c r="X70" i="87"/>
  <c r="Y70" i="87"/>
  <c r="Y71" i="35"/>
  <c r="X71" i="35"/>
  <c r="AS71" i="44"/>
  <c r="AL71" i="44"/>
  <c r="AU71" i="44" s="1"/>
  <c r="AR77" i="88"/>
  <c r="AS16" i="44"/>
  <c r="AL16" i="44"/>
  <c r="AU16" i="44" s="1"/>
  <c r="AH72" i="85"/>
  <c r="AQ72" i="85" s="1"/>
  <c r="Y75" i="95"/>
  <c r="X75" i="95"/>
  <c r="Y79" i="104"/>
  <c r="Z79" i="104" s="1"/>
  <c r="X79" i="104"/>
  <c r="AI71" i="83"/>
  <c r="AN71" i="83"/>
  <c r="AI67" i="98"/>
  <c r="AN67" i="98"/>
  <c r="AE77" i="51"/>
  <c r="W78" i="51"/>
  <c r="AG77" i="51"/>
  <c r="AP77" i="51" s="1"/>
  <c r="AF77" i="51"/>
  <c r="AO77" i="51" s="1"/>
  <c r="AJ64" i="96"/>
  <c r="AK64" i="96"/>
  <c r="AT64" i="96" s="1"/>
  <c r="AS14" i="44"/>
  <c r="AL14" i="44"/>
  <c r="AU14" i="44" s="1"/>
  <c r="W77" i="11"/>
  <c r="AE76" i="11"/>
  <c r="AN76" i="11" s="1"/>
  <c r="AF76" i="11"/>
  <c r="AO76" i="11" s="1"/>
  <c r="AG76" i="11"/>
  <c r="AF77" i="13"/>
  <c r="AO77" i="13" s="1"/>
  <c r="W78" i="13"/>
  <c r="AE77" i="13"/>
  <c r="AG77" i="13"/>
  <c r="AP77" i="13" s="1"/>
  <c r="Y73" i="103"/>
  <c r="Z73" i="103" s="1"/>
  <c r="X73" i="103"/>
  <c r="AR71" i="85"/>
  <c r="AS23" i="44"/>
  <c r="AL23" i="44"/>
  <c r="AU23" i="44" s="1"/>
  <c r="AS12" i="44"/>
  <c r="AL12" i="44"/>
  <c r="AU12" i="44" s="1"/>
  <c r="Y79" i="54"/>
  <c r="X79" i="54"/>
  <c r="AS54" i="44"/>
  <c r="AL54" i="44"/>
  <c r="AU54" i="44" s="1"/>
  <c r="AS72" i="44"/>
  <c r="AL72" i="44"/>
  <c r="AU72" i="44" s="1"/>
  <c r="AS53" i="44"/>
  <c r="AL53" i="44"/>
  <c r="AU53" i="44" s="1"/>
  <c r="AS13" i="44"/>
  <c r="AL13" i="44"/>
  <c r="AU13" i="44" s="1"/>
  <c r="AS31" i="44"/>
  <c r="AL31" i="44"/>
  <c r="AU31" i="44" s="1"/>
  <c r="AS49" i="44"/>
  <c r="AL49" i="44"/>
  <c r="AU49" i="44" s="1"/>
  <c r="AS67" i="44"/>
  <c r="AL67" i="44"/>
  <c r="AU67" i="44" s="1"/>
  <c r="AR69" i="42"/>
  <c r="Y76" i="16"/>
  <c r="X76" i="16"/>
  <c r="AJ79" i="96"/>
  <c r="AS79" i="96" s="1"/>
  <c r="AK79" i="96"/>
  <c r="AT79" i="96" s="1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K48" i="96"/>
  <c r="AT48" i="96" s="1"/>
  <c r="AJ48" i="96"/>
  <c r="AJ42" i="96"/>
  <c r="AK42" i="96"/>
  <c r="AT42" i="96" s="1"/>
  <c r="AJ36" i="96"/>
  <c r="AK36" i="96"/>
  <c r="AT36" i="96" s="1"/>
  <c r="AX29" i="96"/>
  <c r="S29" i="96" s="1"/>
  <c r="AC29" i="96" s="1"/>
  <c r="AB30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5" i="96"/>
  <c r="S5" i="96" s="1"/>
  <c r="AC5" i="96" s="1"/>
  <c r="AB6" i="96" s="1"/>
  <c r="AS26" i="44"/>
  <c r="AL26" i="44"/>
  <c r="AU26" i="44" s="1"/>
  <c r="AS44" i="44"/>
  <c r="AL44" i="44"/>
  <c r="AU44" i="44" s="1"/>
  <c r="AS62" i="44"/>
  <c r="AL62" i="44"/>
  <c r="AU62" i="44" s="1"/>
  <c r="AS11" i="44"/>
  <c r="AL11" i="44"/>
  <c r="AU11" i="44" s="1"/>
  <c r="Z73" i="99"/>
  <c r="AS15" i="44"/>
  <c r="AL15" i="44"/>
  <c r="AU15" i="44" s="1"/>
  <c r="AS51" i="44"/>
  <c r="AL51" i="44"/>
  <c r="AU51" i="44" s="1"/>
  <c r="AS69" i="44"/>
  <c r="AL69" i="44"/>
  <c r="AU69" i="44" s="1"/>
  <c r="AS3" i="44"/>
  <c r="AL3" i="44"/>
  <c r="AU3" i="44" s="1"/>
  <c r="AH79" i="84"/>
  <c r="AQ79" i="84" s="1"/>
  <c r="AQ81" i="84" s="1"/>
  <c r="AZ3" i="84"/>
  <c r="AX7" i="84" s="1"/>
  <c r="S7" i="84" s="1"/>
  <c r="AC7" i="84" s="1"/>
  <c r="AB8" i="84" s="1"/>
  <c r="AX3" i="84"/>
  <c r="S3" i="84" s="1"/>
  <c r="AC3" i="84" s="1"/>
  <c r="AX4" i="84"/>
  <c r="S4" i="84" s="1"/>
  <c r="AC4" i="84" s="1"/>
  <c r="AB5" i="84" s="1"/>
  <c r="AX6" i="84"/>
  <c r="S6" i="84" s="1"/>
  <c r="AC6" i="84" s="1"/>
  <c r="AB7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6" i="84"/>
  <c r="S76" i="84" s="1"/>
  <c r="AC76" i="84" s="1"/>
  <c r="AB77" i="84" s="1"/>
  <c r="AX75" i="84"/>
  <c r="S75" i="84" s="1"/>
  <c r="AC75" i="84" s="1"/>
  <c r="AB76" i="84" s="1"/>
  <c r="AX78" i="84"/>
  <c r="S78" i="84" s="1"/>
  <c r="AC78" i="84" s="1"/>
  <c r="AB79" i="84" s="1"/>
  <c r="AX77" i="84"/>
  <c r="S77" i="84" s="1"/>
  <c r="AC77" i="84" s="1"/>
  <c r="AB78" i="84" s="1"/>
  <c r="AX74" i="84"/>
  <c r="S74" i="84" s="1"/>
  <c r="AC74" i="84" s="1"/>
  <c r="AB75" i="84" s="1"/>
  <c r="AR69" i="48"/>
  <c r="AS40" i="44"/>
  <c r="AL40" i="44"/>
  <c r="AU40" i="44" s="1"/>
  <c r="AS58" i="44"/>
  <c r="AL58" i="44"/>
  <c r="AU58" i="44" s="1"/>
  <c r="Y72" i="55"/>
  <c r="X72" i="55"/>
  <c r="AS29" i="44"/>
  <c r="AL29" i="44"/>
  <c r="AU29" i="44" s="1"/>
  <c r="Z72" i="85"/>
  <c r="AI74" i="95"/>
  <c r="AN74" i="95"/>
  <c r="Y72" i="83"/>
  <c r="X72" i="83"/>
  <c r="Z72" i="83" s="1"/>
  <c r="AS5" i="44"/>
  <c r="AL5" i="44"/>
  <c r="AU5" i="44" s="1"/>
  <c r="AS19" i="44"/>
  <c r="AL19" i="44"/>
  <c r="AU19" i="44" s="1"/>
  <c r="AJ75" i="96"/>
  <c r="AK75" i="96"/>
  <c r="AT75" i="96" s="1"/>
  <c r="AJ58" i="96"/>
  <c r="AK58" i="96"/>
  <c r="AT58" i="96" s="1"/>
  <c r="AJ22" i="96"/>
  <c r="AK22" i="96"/>
  <c r="AT22" i="96" s="1"/>
  <c r="AS57" i="44"/>
  <c r="AL57" i="44"/>
  <c r="AU57" i="44" s="1"/>
  <c r="AH77" i="51"/>
  <c r="AQ77" i="51" s="1"/>
  <c r="AS24" i="44"/>
  <c r="AL24" i="44"/>
  <c r="AU24" i="44" s="1"/>
  <c r="AS42" i="44"/>
  <c r="AL42" i="44"/>
  <c r="AU42" i="44" s="1"/>
  <c r="AS60" i="44"/>
  <c r="AL60" i="44"/>
  <c r="AU60" i="44" s="1"/>
  <c r="AS78" i="44"/>
  <c r="AL78" i="44"/>
  <c r="AU78" i="44" s="1"/>
  <c r="AI78" i="54"/>
  <c r="AN78" i="54"/>
  <c r="AH77" i="20"/>
  <c r="AQ77" i="20" s="1"/>
  <c r="AR78" i="84"/>
  <c r="AS37" i="44"/>
  <c r="AL37" i="44"/>
  <c r="AU37" i="44" s="1"/>
  <c r="AS55" i="44"/>
  <c r="AL55" i="44"/>
  <c r="AU55" i="44" s="1"/>
  <c r="AS73" i="44"/>
  <c r="AL73" i="44"/>
  <c r="AU73" i="44" s="1"/>
  <c r="AI76" i="45"/>
  <c r="AN76" i="45"/>
  <c r="Y74" i="91"/>
  <c r="Z74" i="91" s="1"/>
  <c r="X74" i="91"/>
  <c r="AI70" i="50"/>
  <c r="AN70" i="50"/>
  <c r="AK78" i="96"/>
  <c r="AT78" i="96" s="1"/>
  <c r="AJ78" i="96"/>
  <c r="AJ71" i="96"/>
  <c r="AK71" i="96"/>
  <c r="AT71" i="96" s="1"/>
  <c r="AK65" i="96"/>
  <c r="AT65" i="96" s="1"/>
  <c r="AJ65" i="96"/>
  <c r="AJ59" i="96"/>
  <c r="AK59" i="96"/>
  <c r="AT59" i="96" s="1"/>
  <c r="AJ53" i="96"/>
  <c r="AK53" i="96"/>
  <c r="AT53" i="96" s="1"/>
  <c r="AJ47" i="96"/>
  <c r="AK47" i="96"/>
  <c r="AT47" i="96" s="1"/>
  <c r="AK41" i="96"/>
  <c r="AT41" i="96" s="1"/>
  <c r="AJ41" i="96"/>
  <c r="AK35" i="96"/>
  <c r="AT35" i="96" s="1"/>
  <c r="AJ35" i="96"/>
  <c r="AJ29" i="96"/>
  <c r="AK29" i="96"/>
  <c r="AT29" i="96" s="1"/>
  <c r="AK23" i="96"/>
  <c r="AT23" i="96" s="1"/>
  <c r="AJ23" i="96"/>
  <c r="AJ17" i="96"/>
  <c r="AK17" i="96"/>
  <c r="AT17" i="96" s="1"/>
  <c r="AK11" i="96"/>
  <c r="AT11" i="96" s="1"/>
  <c r="AX4" i="96"/>
  <c r="S4" i="96" s="1"/>
  <c r="AC4" i="96" s="1"/>
  <c r="AB5" i="96" s="1"/>
  <c r="AF66" i="90"/>
  <c r="AO66" i="90" s="1"/>
  <c r="AE66" i="90"/>
  <c r="W67" i="90"/>
  <c r="AG66" i="90"/>
  <c r="AP66" i="90" s="1"/>
  <c r="AK7" i="44"/>
  <c r="AT7" i="44" s="1"/>
  <c r="AJ7" i="44"/>
  <c r="AH70" i="42"/>
  <c r="AQ70" i="42" s="1"/>
  <c r="Y74" i="43"/>
  <c r="X74" i="43"/>
  <c r="AL21" i="44"/>
  <c r="AU21" i="44" s="1"/>
  <c r="AS21" i="44"/>
  <c r="AS39" i="44"/>
  <c r="AL39" i="44"/>
  <c r="AU39" i="44" s="1"/>
  <c r="AR76" i="20"/>
  <c r="AJ4" i="44"/>
  <c r="AK4" i="44"/>
  <c r="AT4" i="44" s="1"/>
  <c r="Y78" i="92"/>
  <c r="X78" i="92"/>
  <c r="AK6" i="44"/>
  <c r="AT6" i="44" s="1"/>
  <c r="AJ6" i="44"/>
  <c r="AS22" i="44"/>
  <c r="AL22" i="44"/>
  <c r="AU22" i="44" s="1"/>
  <c r="AS76" i="44"/>
  <c r="AL76" i="44"/>
  <c r="AU76" i="44" s="1"/>
  <c r="AI75" i="49"/>
  <c r="AN75" i="49"/>
  <c r="AI71" i="55"/>
  <c r="AN71" i="55"/>
  <c r="AK34" i="96" l="1"/>
  <c r="AT34" i="96" s="1"/>
  <c r="Z72" i="55"/>
  <c r="AX5" i="84"/>
  <c r="S5" i="84" s="1"/>
  <c r="AC5" i="84" s="1"/>
  <c r="AB6" i="84" s="1"/>
  <c r="Z78" i="92"/>
  <c r="Z76" i="16"/>
  <c r="AK10" i="96"/>
  <c r="AT10" i="96" s="1"/>
  <c r="AJ16" i="96"/>
  <c r="AJ11" i="96"/>
  <c r="Z71" i="35"/>
  <c r="AE71" i="35" s="1"/>
  <c r="AJ15" i="96"/>
  <c r="AJ33" i="96"/>
  <c r="Z71" i="50"/>
  <c r="AF71" i="50" s="1"/>
  <c r="AO71" i="50" s="1"/>
  <c r="AJ8" i="96"/>
  <c r="Z71" i="82"/>
  <c r="Z70" i="87"/>
  <c r="W71" i="87" s="1"/>
  <c r="Z70" i="94"/>
  <c r="Z77" i="45"/>
  <c r="AF77" i="45" s="1"/>
  <c r="AO77" i="45" s="1"/>
  <c r="Z74" i="43"/>
  <c r="W75" i="43" s="1"/>
  <c r="AT81" i="44"/>
  <c r="AG74" i="91"/>
  <c r="AP74" i="91" s="1"/>
  <c r="W75" i="91"/>
  <c r="AF74" i="91"/>
  <c r="AO74" i="91" s="1"/>
  <c r="AE74" i="91"/>
  <c r="AG71" i="35"/>
  <c r="AP71" i="35" s="1"/>
  <c r="W72" i="35"/>
  <c r="AG70" i="87"/>
  <c r="AP70" i="87" s="1"/>
  <c r="AE70" i="87"/>
  <c r="AG71" i="50"/>
  <c r="AP71" i="50" s="1"/>
  <c r="AF70" i="94"/>
  <c r="AO70" i="94" s="1"/>
  <c r="AE70" i="94"/>
  <c r="W71" i="94"/>
  <c r="AG70" i="94"/>
  <c r="AP70" i="94" s="1"/>
  <c r="AE77" i="45"/>
  <c r="AE72" i="55"/>
  <c r="AF72" i="55"/>
  <c r="AO72" i="55" s="1"/>
  <c r="W73" i="55"/>
  <c r="AG72" i="55"/>
  <c r="AP72" i="55" s="1"/>
  <c r="AF75" i="18"/>
  <c r="AO75" i="18" s="1"/>
  <c r="AG75" i="18"/>
  <c r="AP75" i="18" s="1"/>
  <c r="AE75" i="18"/>
  <c r="W76" i="18"/>
  <c r="AH78" i="92"/>
  <c r="AQ78" i="92" s="1"/>
  <c r="AI66" i="90"/>
  <c r="AR66" i="90" s="1"/>
  <c r="AN66" i="90"/>
  <c r="AS17" i="96"/>
  <c r="AL17" i="96"/>
  <c r="AU17" i="96" s="1"/>
  <c r="AS53" i="96"/>
  <c r="AL53" i="96"/>
  <c r="AU53" i="96" s="1"/>
  <c r="AS71" i="96"/>
  <c r="AL71" i="96"/>
  <c r="AU71" i="96" s="1"/>
  <c r="AR78" i="54"/>
  <c r="AR74" i="95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K14" i="84"/>
  <c r="AT14" i="84" s="1"/>
  <c r="AJ14" i="84"/>
  <c r="AJ7" i="84"/>
  <c r="AK7" i="84"/>
  <c r="AT7" i="84" s="1"/>
  <c r="AJ12" i="96"/>
  <c r="AK12" i="96"/>
  <c r="AT12" i="96" s="1"/>
  <c r="AS60" i="96"/>
  <c r="AL60" i="96"/>
  <c r="AU60" i="96" s="1"/>
  <c r="AH73" i="103"/>
  <c r="AQ73" i="103" s="1"/>
  <c r="Y78" i="13"/>
  <c r="X78" i="13"/>
  <c r="Y77" i="11"/>
  <c r="X77" i="11"/>
  <c r="Y78" i="51"/>
  <c r="X78" i="51"/>
  <c r="AH79" i="104"/>
  <c r="AQ79" i="104" s="1"/>
  <c r="AQ81" i="104" s="1"/>
  <c r="AZ3" i="104"/>
  <c r="AX12" i="104" s="1"/>
  <c r="S12" i="104" s="1"/>
  <c r="AC12" i="104" s="1"/>
  <c r="AB13" i="104" s="1"/>
  <c r="AX11" i="104"/>
  <c r="S11" i="104" s="1"/>
  <c r="AC11" i="104" s="1"/>
  <c r="AB12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8" i="104"/>
  <c r="S78" i="104" s="1"/>
  <c r="AC78" i="104" s="1"/>
  <c r="AB79" i="104" s="1"/>
  <c r="AX77" i="104"/>
  <c r="S77" i="104" s="1"/>
  <c r="AC77" i="104" s="1"/>
  <c r="AB78" i="104" s="1"/>
  <c r="AX74" i="104"/>
  <c r="S74" i="104" s="1"/>
  <c r="AC74" i="104" s="1"/>
  <c r="AB75" i="104" s="1"/>
  <c r="AX75" i="104"/>
  <c r="S75" i="104" s="1"/>
  <c r="AC75" i="104" s="1"/>
  <c r="AB76" i="104" s="1"/>
  <c r="AX76" i="104"/>
  <c r="S76" i="104" s="1"/>
  <c r="AC76" i="104" s="1"/>
  <c r="AB77" i="104" s="1"/>
  <c r="AJ7" i="96"/>
  <c r="AK7" i="96"/>
  <c r="AT7" i="96" s="1"/>
  <c r="AH68" i="102"/>
  <c r="AQ68" i="102" s="1"/>
  <c r="AH68" i="98"/>
  <c r="AQ68" i="98" s="1"/>
  <c r="AH73" i="10"/>
  <c r="AQ73" i="10" s="1"/>
  <c r="AR70" i="35"/>
  <c r="AS77" i="96"/>
  <c r="AL77" i="96"/>
  <c r="AU77" i="96" s="1"/>
  <c r="AH77" i="45"/>
  <c r="AQ77" i="45" s="1"/>
  <c r="AI79" i="96"/>
  <c r="AN79" i="96"/>
  <c r="AN81" i="96" s="1"/>
  <c r="AS58" i="96"/>
  <c r="AL58" i="96"/>
  <c r="AU58" i="96" s="1"/>
  <c r="AG72" i="85"/>
  <c r="AP72" i="85" s="1"/>
  <c r="AF72" i="85"/>
  <c r="AO72" i="85" s="1"/>
  <c r="W73" i="85"/>
  <c r="AE72" i="85"/>
  <c r="AJ75" i="84"/>
  <c r="AK75" i="84"/>
  <c r="AT75" i="84" s="1"/>
  <c r="AK73" i="84"/>
  <c r="AT73" i="84" s="1"/>
  <c r="AJ73" i="84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6" i="84"/>
  <c r="AK6" i="84"/>
  <c r="AT6" i="84" s="1"/>
  <c r="AK18" i="96"/>
  <c r="AT18" i="96" s="1"/>
  <c r="AJ18" i="96"/>
  <c r="AS42" i="96"/>
  <c r="AL42" i="96"/>
  <c r="AU42" i="96" s="1"/>
  <c r="AF73" i="103"/>
  <c r="AO73" i="103" s="1"/>
  <c r="W74" i="103"/>
  <c r="AE73" i="103"/>
  <c r="AG73" i="103"/>
  <c r="AP73" i="103" s="1"/>
  <c r="AI77" i="51"/>
  <c r="AN77" i="5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J13" i="96"/>
  <c r="AK13" i="96"/>
  <c r="AT13" i="96" s="1"/>
  <c r="AS37" i="96"/>
  <c r="AL37" i="96"/>
  <c r="AU37" i="96" s="1"/>
  <c r="AS55" i="96"/>
  <c r="AL55" i="96"/>
  <c r="AU55" i="96" s="1"/>
  <c r="AS73" i="96"/>
  <c r="AL73" i="96"/>
  <c r="AU73" i="96" s="1"/>
  <c r="AF68" i="102"/>
  <c r="AO68" i="102" s="1"/>
  <c r="W69" i="102"/>
  <c r="AE68" i="102"/>
  <c r="AG68" i="102"/>
  <c r="AP68" i="102" s="1"/>
  <c r="AK4" i="96"/>
  <c r="AT4" i="96" s="1"/>
  <c r="AJ4" i="96"/>
  <c r="AF68" i="98"/>
  <c r="AO68" i="98" s="1"/>
  <c r="AE68" i="98"/>
  <c r="AG68" i="98"/>
  <c r="AP68" i="98" s="1"/>
  <c r="W69" i="98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F73" i="10"/>
  <c r="AO73" i="10" s="1"/>
  <c r="AE73" i="10"/>
  <c r="W74" i="10"/>
  <c r="AG73" i="10"/>
  <c r="AP73" i="10" s="1"/>
  <c r="AS28" i="96"/>
  <c r="AL28" i="96"/>
  <c r="AU28" i="96" s="1"/>
  <c r="AI75" i="41"/>
  <c r="AR75" i="41" s="1"/>
  <c r="AN75" i="41"/>
  <c r="AS21" i="96"/>
  <c r="AL21" i="96"/>
  <c r="AU21" i="96" s="1"/>
  <c r="AS39" i="96"/>
  <c r="AL39" i="96"/>
  <c r="AU39" i="96" s="1"/>
  <c r="AS57" i="96"/>
  <c r="AL57" i="96"/>
  <c r="AU57" i="96" s="1"/>
  <c r="AS76" i="96"/>
  <c r="AL76" i="96"/>
  <c r="AU76" i="96" s="1"/>
  <c r="AH71" i="82"/>
  <c r="AQ71" i="82" s="1"/>
  <c r="AS16" i="96"/>
  <c r="AL16" i="96"/>
  <c r="AU16" i="96" s="1"/>
  <c r="AI70" i="48"/>
  <c r="AN70" i="48"/>
  <c r="AS41" i="96"/>
  <c r="AL41" i="96"/>
  <c r="AU41" i="96" s="1"/>
  <c r="AJ5" i="96"/>
  <c r="AK5" i="96"/>
  <c r="AT5" i="96" s="1"/>
  <c r="AS59" i="96"/>
  <c r="AL59" i="96"/>
  <c r="AU59" i="96" s="1"/>
  <c r="AH72" i="83"/>
  <c r="AQ72" i="83" s="1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J48" i="84"/>
  <c r="AK48" i="84"/>
  <c r="AT48" i="84" s="1"/>
  <c r="AJ42" i="84"/>
  <c r="AK42" i="84"/>
  <c r="AT42" i="84" s="1"/>
  <c r="AK36" i="84"/>
  <c r="AT36" i="84" s="1"/>
  <c r="AJ36" i="84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J5" i="84"/>
  <c r="AK5" i="84"/>
  <c r="AT5" i="84" s="1"/>
  <c r="AF73" i="99"/>
  <c r="AO73" i="99" s="1"/>
  <c r="AE73" i="99"/>
  <c r="AG73" i="99"/>
  <c r="AP73" i="99" s="1"/>
  <c r="W74" i="99"/>
  <c r="AJ24" i="96"/>
  <c r="AK24" i="96"/>
  <c r="AT24" i="96" s="1"/>
  <c r="AS48" i="96"/>
  <c r="AL48" i="96"/>
  <c r="AU48" i="96" s="1"/>
  <c r="AH76" i="16"/>
  <c r="AQ76" i="16" s="1"/>
  <c r="AS64" i="96"/>
  <c r="AL64" i="96"/>
  <c r="AU64" i="96" s="1"/>
  <c r="AJ19" i="96"/>
  <c r="AK19" i="96"/>
  <c r="AT19" i="96" s="1"/>
  <c r="AL3" i="96"/>
  <c r="AU3" i="96" s="1"/>
  <c r="AS3" i="96"/>
  <c r="AI77" i="20"/>
  <c r="AP77" i="20"/>
  <c r="AS20" i="96"/>
  <c r="AL20" i="96"/>
  <c r="AU20" i="96" s="1"/>
  <c r="AR77" i="92"/>
  <c r="Y76" i="41"/>
  <c r="Z76" i="41"/>
  <c r="X76" i="41"/>
  <c r="AS9" i="96"/>
  <c r="AL9" i="96"/>
  <c r="AU9" i="96" s="1"/>
  <c r="AS27" i="96"/>
  <c r="AL27" i="96"/>
  <c r="AU27" i="96" s="1"/>
  <c r="AS45" i="96"/>
  <c r="AL45" i="96"/>
  <c r="AU45" i="96" s="1"/>
  <c r="AE71" i="82"/>
  <c r="AG71" i="82"/>
  <c r="AP71" i="82" s="1"/>
  <c r="AF71" i="82"/>
  <c r="AO71" i="82" s="1"/>
  <c r="W72" i="82"/>
  <c r="AG78" i="92"/>
  <c r="AP78" i="92" s="1"/>
  <c r="AF78" i="92"/>
  <c r="AO78" i="92" s="1"/>
  <c r="AE78" i="92"/>
  <c r="W79" i="92"/>
  <c r="AS23" i="96"/>
  <c r="AL23" i="96"/>
  <c r="AU23" i="96" s="1"/>
  <c r="AR76" i="45"/>
  <c r="AS75" i="96"/>
  <c r="AL75" i="96"/>
  <c r="AU75" i="96" s="1"/>
  <c r="AF72" i="83"/>
  <c r="AO72" i="83" s="1"/>
  <c r="AG72" i="83"/>
  <c r="AP72" i="83" s="1"/>
  <c r="AE72" i="83"/>
  <c r="W73" i="83"/>
  <c r="AJ79" i="84"/>
  <c r="AS79" i="84" s="1"/>
  <c r="AK79" i="84"/>
  <c r="AT79" i="84" s="1"/>
  <c r="AJ71" i="84"/>
  <c r="AK71" i="84"/>
  <c r="AT71" i="84" s="1"/>
  <c r="AJ65" i="84"/>
  <c r="AK65" i="84"/>
  <c r="AT65" i="84" s="1"/>
  <c r="AJ59" i="84"/>
  <c r="AK59" i="84"/>
  <c r="AT59" i="84" s="1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K17" i="84"/>
  <c r="AT17" i="84" s="1"/>
  <c r="AJ17" i="84"/>
  <c r="AK11" i="84"/>
  <c r="AT11" i="84" s="1"/>
  <c r="AJ11" i="84"/>
  <c r="AJ3" i="84"/>
  <c r="AB4" i="84"/>
  <c r="AJ30" i="96"/>
  <c r="AK30" i="96"/>
  <c r="AT30" i="96" s="1"/>
  <c r="AS66" i="96"/>
  <c r="AL66" i="96"/>
  <c r="AU66" i="96" s="1"/>
  <c r="AF76" i="16"/>
  <c r="AO76" i="16" s="1"/>
  <c r="AG76" i="16"/>
  <c r="AP76" i="16" s="1"/>
  <c r="AE76" i="16"/>
  <c r="W77" i="16"/>
  <c r="AH79" i="54"/>
  <c r="AQ79" i="54" s="1"/>
  <c r="AQ81" i="54" s="1"/>
  <c r="AX5" i="54"/>
  <c r="S5" i="54" s="1"/>
  <c r="AC5" i="54" s="1"/>
  <c r="AB6" i="54" s="1"/>
  <c r="AZ3" i="54"/>
  <c r="AX3" i="54" s="1"/>
  <c r="S3" i="54" s="1"/>
  <c r="AC3" i="54" s="1"/>
  <c r="AX16" i="54"/>
  <c r="S16" i="54" s="1"/>
  <c r="AC16" i="54" s="1"/>
  <c r="AB17" i="54" s="1"/>
  <c r="AX17" i="54"/>
  <c r="S17" i="54" s="1"/>
  <c r="AC17" i="54" s="1"/>
  <c r="AB18" i="54" s="1"/>
  <c r="AX23" i="54"/>
  <c r="S23" i="54" s="1"/>
  <c r="AC23" i="54" s="1"/>
  <c r="AB24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3" i="54"/>
  <c r="S33" i="54" s="1"/>
  <c r="AC33" i="54" s="1"/>
  <c r="AB34" i="54" s="1"/>
  <c r="AX35" i="54"/>
  <c r="S35" i="54" s="1"/>
  <c r="AC35" i="54" s="1"/>
  <c r="AB36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5" i="54"/>
  <c r="S45" i="54" s="1"/>
  <c r="AC45" i="54" s="1"/>
  <c r="AB46" i="54" s="1"/>
  <c r="AX47" i="54"/>
  <c r="S47" i="54" s="1"/>
  <c r="AC47" i="54" s="1"/>
  <c r="AB48" i="54" s="1"/>
  <c r="AX49" i="54"/>
  <c r="S49" i="54" s="1"/>
  <c r="AC49" i="54" s="1"/>
  <c r="AB50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6" i="54"/>
  <c r="S76" i="54" s="1"/>
  <c r="AC76" i="54" s="1"/>
  <c r="AB77" i="54" s="1"/>
  <c r="AX75" i="54"/>
  <c r="S75" i="54" s="1"/>
  <c r="AC75" i="54" s="1"/>
  <c r="AB76" i="54" s="1"/>
  <c r="AX77" i="54"/>
  <c r="S77" i="54" s="1"/>
  <c r="AC77" i="54" s="1"/>
  <c r="AB78" i="54" s="1"/>
  <c r="AX78" i="54"/>
  <c r="S78" i="54" s="1"/>
  <c r="AC78" i="54" s="1"/>
  <c r="AB79" i="54" s="1"/>
  <c r="AI76" i="11"/>
  <c r="AP76" i="11"/>
  <c r="AR67" i="98"/>
  <c r="AH75" i="95"/>
  <c r="AQ75" i="95" s="1"/>
  <c r="AJ25" i="96"/>
  <c r="AK25" i="96"/>
  <c r="AT25" i="96" s="1"/>
  <c r="AS43" i="96"/>
  <c r="AL43" i="96"/>
  <c r="AU43" i="96" s="1"/>
  <c r="AS61" i="96"/>
  <c r="AL61" i="96"/>
  <c r="AU61" i="96" s="1"/>
  <c r="Y78" i="20"/>
  <c r="Z78" i="20" s="1"/>
  <c r="X78" i="20"/>
  <c r="AF78" i="88"/>
  <c r="AO78" i="88" s="1"/>
  <c r="W79" i="88"/>
  <c r="AG78" i="88"/>
  <c r="AP78" i="88" s="1"/>
  <c r="AE78" i="88"/>
  <c r="AS38" i="96"/>
  <c r="AL38" i="96"/>
  <c r="AU38" i="96" s="1"/>
  <c r="AS56" i="96"/>
  <c r="AL56" i="96"/>
  <c r="AU56" i="96" s="1"/>
  <c r="AS74" i="96"/>
  <c r="AL74" i="96"/>
  <c r="AU74" i="96" s="1"/>
  <c r="AS52" i="96"/>
  <c r="AL52" i="96"/>
  <c r="AU52" i="96" s="1"/>
  <c r="AR72" i="103"/>
  <c r="AS63" i="96"/>
  <c r="AL63" i="96"/>
  <c r="AU63" i="96" s="1"/>
  <c r="AR75" i="16"/>
  <c r="AS7" i="44"/>
  <c r="AL7" i="44"/>
  <c r="AU7" i="44" s="1"/>
  <c r="AS78" i="96"/>
  <c r="AL78" i="96"/>
  <c r="AU78" i="96" s="1"/>
  <c r="AR71" i="55"/>
  <c r="AL6" i="44"/>
  <c r="AU6" i="44" s="1"/>
  <c r="AS6" i="44"/>
  <c r="AL4" i="44"/>
  <c r="AU4" i="44" s="1"/>
  <c r="AS4" i="44"/>
  <c r="AS81" i="44" s="1"/>
  <c r="AS29" i="96"/>
  <c r="AL29" i="96"/>
  <c r="AU29" i="96" s="1"/>
  <c r="AS47" i="96"/>
  <c r="AL47" i="96"/>
  <c r="AU47" i="96" s="1"/>
  <c r="AR70" i="50"/>
  <c r="AH72" i="55"/>
  <c r="AQ72" i="55" s="1"/>
  <c r="AK76" i="84"/>
  <c r="AT76" i="84" s="1"/>
  <c r="AJ76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J10" i="84"/>
  <c r="AK10" i="84"/>
  <c r="AT10" i="84" s="1"/>
  <c r="AK8" i="84"/>
  <c r="AT8" i="84" s="1"/>
  <c r="AJ8" i="84"/>
  <c r="AS54" i="96"/>
  <c r="AL54" i="96"/>
  <c r="AU54" i="96" s="1"/>
  <c r="Z79" i="54"/>
  <c r="AS10" i="96"/>
  <c r="AL10" i="96"/>
  <c r="AU10" i="96" s="1"/>
  <c r="Z75" i="95"/>
  <c r="AH70" i="87"/>
  <c r="AQ70" i="87" s="1"/>
  <c r="AS31" i="96"/>
  <c r="AL31" i="96"/>
  <c r="AU31" i="96" s="1"/>
  <c r="AS67" i="96"/>
  <c r="AL67" i="96"/>
  <c r="AU67" i="96" s="1"/>
  <c r="AR69" i="94"/>
  <c r="AS40" i="96"/>
  <c r="AL40" i="96"/>
  <c r="AU40" i="96" s="1"/>
  <c r="AR78" i="104"/>
  <c r="AR69" i="87"/>
  <c r="AS8" i="96"/>
  <c r="AL8" i="96"/>
  <c r="AU8" i="96" s="1"/>
  <c r="AS44" i="96"/>
  <c r="AL44" i="96"/>
  <c r="AU44" i="96" s="1"/>
  <c r="AR67" i="102"/>
  <c r="AI70" i="42"/>
  <c r="AN70" i="42"/>
  <c r="AH76" i="49"/>
  <c r="AQ76" i="49" s="1"/>
  <c r="AR74" i="18"/>
  <c r="AS51" i="96"/>
  <c r="AL51" i="96"/>
  <c r="AU51" i="96" s="1"/>
  <c r="AH71" i="50"/>
  <c r="AQ71" i="50" s="1"/>
  <c r="AR72" i="10"/>
  <c r="AS46" i="96"/>
  <c r="AL46" i="96"/>
  <c r="AU46" i="96" s="1"/>
  <c r="Y71" i="48"/>
  <c r="X71" i="48"/>
  <c r="AI79" i="84"/>
  <c r="AP79" i="84"/>
  <c r="AP81" i="84" s="1"/>
  <c r="AS11" i="96"/>
  <c r="AL11" i="96"/>
  <c r="AU11" i="96" s="1"/>
  <c r="AS65" i="96"/>
  <c r="AL65" i="96"/>
  <c r="AU65" i="96" s="1"/>
  <c r="AR75" i="49"/>
  <c r="AH74" i="43"/>
  <c r="AQ74" i="43" s="1"/>
  <c r="Y67" i="90"/>
  <c r="Z67" i="90"/>
  <c r="X67" i="90"/>
  <c r="AS35" i="96"/>
  <c r="AL35" i="96"/>
  <c r="AU35" i="96" s="1"/>
  <c r="AH74" i="91"/>
  <c r="AQ74" i="91" s="1"/>
  <c r="AS22" i="96"/>
  <c r="AL22" i="96"/>
  <c r="AU22" i="96" s="1"/>
  <c r="AK77" i="84"/>
  <c r="AT77" i="84" s="1"/>
  <c r="AJ77" i="84"/>
  <c r="AJ69" i="84"/>
  <c r="AK69" i="84"/>
  <c r="AT69" i="84" s="1"/>
  <c r="AK63" i="84"/>
  <c r="AT63" i="84" s="1"/>
  <c r="AJ63" i="84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K9" i="84"/>
  <c r="AT9" i="84" s="1"/>
  <c r="AJ9" i="84"/>
  <c r="AJ6" i="96"/>
  <c r="AK6" i="96"/>
  <c r="AT6" i="96" s="1"/>
  <c r="AS36" i="96"/>
  <c r="AL36" i="96"/>
  <c r="AU36" i="96" s="1"/>
  <c r="AS72" i="96"/>
  <c r="AL72" i="96"/>
  <c r="AU72" i="96" s="1"/>
  <c r="AI77" i="13"/>
  <c r="AN77" i="13"/>
  <c r="AS34" i="96"/>
  <c r="AL34" i="96"/>
  <c r="AU34" i="96" s="1"/>
  <c r="AR71" i="83"/>
  <c r="AH71" i="35"/>
  <c r="AQ71" i="35" s="1"/>
  <c r="AS49" i="96"/>
  <c r="AL49" i="96"/>
  <c r="AU49" i="96" s="1"/>
  <c r="AH75" i="18"/>
  <c r="AQ75" i="18" s="1"/>
  <c r="AR73" i="43"/>
  <c r="AS26" i="96"/>
  <c r="AL26" i="96"/>
  <c r="AU26" i="96" s="1"/>
  <c r="AS62" i="96"/>
  <c r="AL62" i="96"/>
  <c r="AU62" i="96" s="1"/>
  <c r="Y71" i="42"/>
  <c r="X71" i="42"/>
  <c r="Z71" i="42" s="1"/>
  <c r="AS70" i="96"/>
  <c r="AL70" i="96"/>
  <c r="AU70" i="96" s="1"/>
  <c r="AH70" i="94"/>
  <c r="AQ70" i="94" s="1"/>
  <c r="Z76" i="49"/>
  <c r="AS15" i="96"/>
  <c r="AL15" i="96"/>
  <c r="AU15" i="96" s="1"/>
  <c r="AS33" i="96"/>
  <c r="AL33" i="96"/>
  <c r="AU33" i="96" s="1"/>
  <c r="AS69" i="96"/>
  <c r="AL69" i="96"/>
  <c r="AU69" i="96" s="1"/>
  <c r="AR73" i="91"/>
  <c r="AX11" i="54" l="1"/>
  <c r="S11" i="54" s="1"/>
  <c r="AC11" i="54" s="1"/>
  <c r="AB12" i="54" s="1"/>
  <c r="AX10" i="104"/>
  <c r="S10" i="104" s="1"/>
  <c r="AC10" i="104" s="1"/>
  <c r="AB11" i="104" s="1"/>
  <c r="AX5" i="104"/>
  <c r="S5" i="104" s="1"/>
  <c r="AC5" i="104" s="1"/>
  <c r="AB6" i="104" s="1"/>
  <c r="AE71" i="50"/>
  <c r="AX16" i="104"/>
  <c r="S16" i="104" s="1"/>
  <c r="AC16" i="104" s="1"/>
  <c r="AB17" i="104" s="1"/>
  <c r="AX9" i="104"/>
  <c r="S9" i="104" s="1"/>
  <c r="AC9" i="104" s="1"/>
  <c r="AB10" i="104" s="1"/>
  <c r="AX4" i="104"/>
  <c r="S4" i="104" s="1"/>
  <c r="AC4" i="104" s="1"/>
  <c r="AB5" i="104" s="1"/>
  <c r="W72" i="50"/>
  <c r="AF71" i="35"/>
  <c r="AO71" i="35" s="1"/>
  <c r="AX15" i="104"/>
  <c r="S15" i="104" s="1"/>
  <c r="AC15" i="104" s="1"/>
  <c r="AB16" i="104" s="1"/>
  <c r="AX8" i="104"/>
  <c r="S8" i="104" s="1"/>
  <c r="AC8" i="104" s="1"/>
  <c r="AB9" i="104" s="1"/>
  <c r="AG74" i="43"/>
  <c r="AP74" i="43" s="1"/>
  <c r="AX14" i="104"/>
  <c r="S14" i="104" s="1"/>
  <c r="AC14" i="104" s="1"/>
  <c r="AB15" i="104" s="1"/>
  <c r="AX7" i="104"/>
  <c r="S7" i="104" s="1"/>
  <c r="AC7" i="104" s="1"/>
  <c r="AB8" i="104" s="1"/>
  <c r="AG77" i="45"/>
  <c r="AP77" i="45" s="1"/>
  <c r="AF70" i="87"/>
  <c r="AO70" i="87" s="1"/>
  <c r="AE74" i="43"/>
  <c r="AX13" i="104"/>
  <c r="S13" i="104" s="1"/>
  <c r="AC13" i="104" s="1"/>
  <c r="AB14" i="104" s="1"/>
  <c r="AX6" i="104"/>
  <c r="S6" i="104" s="1"/>
  <c r="AC6" i="104" s="1"/>
  <c r="AB7" i="104" s="1"/>
  <c r="W78" i="45"/>
  <c r="AX15" i="54"/>
  <c r="S15" i="54" s="1"/>
  <c r="AC15" i="54" s="1"/>
  <c r="AB16" i="54" s="1"/>
  <c r="AU81" i="44"/>
  <c r="C11" i="44" s="1"/>
  <c r="AX46" i="54"/>
  <c r="S46" i="54" s="1"/>
  <c r="AC46" i="54" s="1"/>
  <c r="AB47" i="54" s="1"/>
  <c r="AX34" i="54"/>
  <c r="S34" i="54" s="1"/>
  <c r="AC34" i="54" s="1"/>
  <c r="AB35" i="54" s="1"/>
  <c r="AX22" i="54"/>
  <c r="S22" i="54" s="1"/>
  <c r="AC22" i="54" s="1"/>
  <c r="AB23" i="54" s="1"/>
  <c r="AX10" i="54"/>
  <c r="S10" i="54" s="1"/>
  <c r="AC10" i="54" s="1"/>
  <c r="AB11" i="54" s="1"/>
  <c r="AX3" i="104"/>
  <c r="S3" i="104" s="1"/>
  <c r="AC3" i="104" s="1"/>
  <c r="AF74" i="43"/>
  <c r="AO74" i="43" s="1"/>
  <c r="AX21" i="54"/>
  <c r="S21" i="54" s="1"/>
  <c r="AC21" i="54" s="1"/>
  <c r="AB22" i="54" s="1"/>
  <c r="AK22" i="54" s="1"/>
  <c r="AT22" i="54" s="1"/>
  <c r="AX9" i="54"/>
  <c r="S9" i="54" s="1"/>
  <c r="AC9" i="54" s="1"/>
  <c r="AB10" i="54" s="1"/>
  <c r="AJ10" i="54" s="1"/>
  <c r="Z77" i="11"/>
  <c r="AF77" i="11" s="1"/>
  <c r="AO77" i="11" s="1"/>
  <c r="AG78" i="20"/>
  <c r="AP78" i="20" s="1"/>
  <c r="AE78" i="20"/>
  <c r="W79" i="20"/>
  <c r="AF78" i="20"/>
  <c r="AO78" i="20" s="1"/>
  <c r="AE77" i="11"/>
  <c r="AG77" i="11"/>
  <c r="AP77" i="11" s="1"/>
  <c r="AH71" i="48"/>
  <c r="AQ71" i="48" s="1"/>
  <c r="AJ71" i="54"/>
  <c r="AK71" i="54"/>
  <c r="AT71" i="54" s="1"/>
  <c r="AJ47" i="54"/>
  <c r="AK47" i="54"/>
  <c r="AT47" i="54" s="1"/>
  <c r="AK17" i="54"/>
  <c r="AT17" i="54" s="1"/>
  <c r="AJ17" i="54"/>
  <c r="AI79" i="104"/>
  <c r="AN79" i="104"/>
  <c r="AN81" i="104" s="1"/>
  <c r="AK59" i="104"/>
  <c r="AT59" i="104" s="1"/>
  <c r="AJ59" i="104"/>
  <c r="AK35" i="104"/>
  <c r="AT35" i="104" s="1"/>
  <c r="AJ35" i="104"/>
  <c r="AJ10" i="104"/>
  <c r="AK10" i="104"/>
  <c r="AT10" i="104" s="1"/>
  <c r="AS14" i="84"/>
  <c r="AL14" i="84"/>
  <c r="AU14" i="84" s="1"/>
  <c r="AS68" i="84"/>
  <c r="AL68" i="84"/>
  <c r="AU68" i="84" s="1"/>
  <c r="AI72" i="55"/>
  <c r="AN72" i="55"/>
  <c r="Z71" i="48"/>
  <c r="AS10" i="84"/>
  <c r="AL10" i="84"/>
  <c r="AU10" i="84" s="1"/>
  <c r="AJ77" i="54"/>
  <c r="AK77" i="54"/>
  <c r="AT77" i="54" s="1"/>
  <c r="AK70" i="54"/>
  <c r="AT70" i="54" s="1"/>
  <c r="AJ70" i="54"/>
  <c r="AJ64" i="54"/>
  <c r="AK64" i="54"/>
  <c r="AT64" i="54" s="1"/>
  <c r="AK58" i="54"/>
  <c r="AT58" i="54" s="1"/>
  <c r="AJ58" i="54"/>
  <c r="AJ52" i="54"/>
  <c r="AK52" i="54"/>
  <c r="AT52" i="54" s="1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J16" i="54"/>
  <c r="AK16" i="54"/>
  <c r="AT16" i="54" s="1"/>
  <c r="AX4" i="54"/>
  <c r="S4" i="54" s="1"/>
  <c r="AC4" i="54" s="1"/>
  <c r="AB5" i="54" s="1"/>
  <c r="AL3" i="84"/>
  <c r="AU3" i="84" s="1"/>
  <c r="AS3" i="84"/>
  <c r="AS59" i="84"/>
  <c r="AL59" i="84"/>
  <c r="AU59" i="84" s="1"/>
  <c r="Y72" i="82"/>
  <c r="X72" i="82"/>
  <c r="AR77" i="20"/>
  <c r="AS30" i="84"/>
  <c r="AL30" i="84"/>
  <c r="AU30" i="84" s="1"/>
  <c r="AS48" i="84"/>
  <c r="AL48" i="84"/>
  <c r="AU48" i="84" s="1"/>
  <c r="Y69" i="102"/>
  <c r="X69" i="102"/>
  <c r="Z69" i="102" s="1"/>
  <c r="AI73" i="103"/>
  <c r="AN73" i="103"/>
  <c r="AS73" i="84"/>
  <c r="AL73" i="84"/>
  <c r="AU73" i="84" s="1"/>
  <c r="Y73" i="85"/>
  <c r="X73" i="85"/>
  <c r="AR79" i="96"/>
  <c r="AR81" i="96" s="1"/>
  <c r="AL79" i="96"/>
  <c r="AU79" i="96" s="1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J5" i="104"/>
  <c r="AK5" i="104"/>
  <c r="AT5" i="104" s="1"/>
  <c r="AS32" i="84"/>
  <c r="AL32" i="84"/>
  <c r="AU32" i="84" s="1"/>
  <c r="AS50" i="84"/>
  <c r="AL50" i="84"/>
  <c r="AU50" i="84" s="1"/>
  <c r="Y71" i="87"/>
  <c r="X71" i="87"/>
  <c r="Z71" i="87" s="1"/>
  <c r="AI71" i="35"/>
  <c r="AN71" i="35"/>
  <c r="AJ76" i="54"/>
  <c r="AK76" i="54"/>
  <c r="AT76" i="54" s="1"/>
  <c r="AK53" i="54"/>
  <c r="AT53" i="54" s="1"/>
  <c r="AJ53" i="54"/>
  <c r="AK35" i="54"/>
  <c r="AT35" i="54" s="1"/>
  <c r="AJ35" i="54"/>
  <c r="AK11" i="54"/>
  <c r="AT11" i="54" s="1"/>
  <c r="AJ11" i="54"/>
  <c r="Y74" i="99"/>
  <c r="X74" i="99"/>
  <c r="AS13" i="84"/>
  <c r="AL13" i="84"/>
  <c r="AU13" i="84" s="1"/>
  <c r="AJ65" i="104"/>
  <c r="AK65" i="104"/>
  <c r="AT65" i="104" s="1"/>
  <c r="AJ41" i="104"/>
  <c r="AK41" i="104"/>
  <c r="AT41" i="104" s="1"/>
  <c r="AK17" i="104"/>
  <c r="AT17" i="104" s="1"/>
  <c r="AJ17" i="104"/>
  <c r="AH77" i="11"/>
  <c r="AQ77" i="11" s="1"/>
  <c r="AS51" i="84"/>
  <c r="AL51" i="84"/>
  <c r="AU51" i="84" s="1"/>
  <c r="AS28" i="84"/>
  <c r="AL28" i="84"/>
  <c r="AU28" i="84" s="1"/>
  <c r="AS64" i="84"/>
  <c r="AL64" i="84"/>
  <c r="AU64" i="84" s="1"/>
  <c r="AH71" i="42"/>
  <c r="AQ71" i="42" s="1"/>
  <c r="AS33" i="84"/>
  <c r="AL33" i="84"/>
  <c r="AU33" i="84" s="1"/>
  <c r="AS69" i="84"/>
  <c r="AL69" i="84"/>
  <c r="AU69" i="84" s="1"/>
  <c r="AH67" i="90"/>
  <c r="AQ67" i="90" s="1"/>
  <c r="AS16" i="84"/>
  <c r="AL16" i="84"/>
  <c r="AU16" i="84" s="1"/>
  <c r="AS34" i="84"/>
  <c r="AL34" i="84"/>
  <c r="AU34" i="84" s="1"/>
  <c r="Y79" i="88"/>
  <c r="X79" i="88"/>
  <c r="Z79" i="88" s="1"/>
  <c r="AK75" i="54"/>
  <c r="AT75" i="54" s="1"/>
  <c r="AJ75" i="54"/>
  <c r="AK69" i="54"/>
  <c r="AT69" i="54" s="1"/>
  <c r="AJ69" i="54"/>
  <c r="AJ63" i="54"/>
  <c r="AK63" i="54"/>
  <c r="AT63" i="54" s="1"/>
  <c r="AK57" i="54"/>
  <c r="AT57" i="54" s="1"/>
  <c r="AJ57" i="54"/>
  <c r="AX50" i="54"/>
  <c r="S50" i="54" s="1"/>
  <c r="AC50" i="54" s="1"/>
  <c r="AB51" i="54" s="1"/>
  <c r="AX44" i="54"/>
  <c r="S44" i="54" s="1"/>
  <c r="AC44" i="54" s="1"/>
  <c r="AB45" i="54" s="1"/>
  <c r="AX38" i="54"/>
  <c r="S38" i="54" s="1"/>
  <c r="AC38" i="54" s="1"/>
  <c r="AB39" i="54" s="1"/>
  <c r="AX32" i="54"/>
  <c r="S32" i="54" s="1"/>
  <c r="AC32" i="54" s="1"/>
  <c r="AB33" i="54" s="1"/>
  <c r="AX26" i="54"/>
  <c r="S26" i="54" s="1"/>
  <c r="AC26" i="54" s="1"/>
  <c r="AB27" i="54" s="1"/>
  <c r="AX20" i="54"/>
  <c r="S20" i="54" s="1"/>
  <c r="AC20" i="54" s="1"/>
  <c r="AB21" i="54" s="1"/>
  <c r="AX14" i="54"/>
  <c r="S14" i="54" s="1"/>
  <c r="AC14" i="54" s="1"/>
  <c r="AB15" i="54" s="1"/>
  <c r="AX8" i="54"/>
  <c r="S8" i="54" s="1"/>
  <c r="AC8" i="54" s="1"/>
  <c r="AB9" i="54" s="1"/>
  <c r="AS11" i="84"/>
  <c r="AL11" i="84"/>
  <c r="AU11" i="84" s="1"/>
  <c r="Y79" i="92"/>
  <c r="X79" i="92"/>
  <c r="AI73" i="99"/>
  <c r="AR73" i="99" s="1"/>
  <c r="AN73" i="99"/>
  <c r="AS36" i="84"/>
  <c r="AL36" i="84"/>
  <c r="AU36" i="84" s="1"/>
  <c r="AS5" i="96"/>
  <c r="AL5" i="96"/>
  <c r="AU5" i="96" s="1"/>
  <c r="AS4" i="96"/>
  <c r="AL4" i="96"/>
  <c r="AU4" i="96" s="1"/>
  <c r="Y74" i="103"/>
  <c r="X74" i="103"/>
  <c r="AS19" i="84"/>
  <c r="AL19" i="84"/>
  <c r="AU19" i="84" s="1"/>
  <c r="AS37" i="84"/>
  <c r="AL37" i="84"/>
  <c r="AU37" i="84" s="1"/>
  <c r="AS55" i="84"/>
  <c r="AL55" i="84"/>
  <c r="AU55" i="84" s="1"/>
  <c r="AJ79" i="104"/>
  <c r="AS79" i="104" s="1"/>
  <c r="AK79" i="104"/>
  <c r="AT79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K39" i="104"/>
  <c r="AT39" i="104" s="1"/>
  <c r="AJ39" i="104"/>
  <c r="AJ33" i="104"/>
  <c r="AK33" i="104"/>
  <c r="AT33" i="104" s="1"/>
  <c r="AJ27" i="104"/>
  <c r="AK27" i="104"/>
  <c r="AT27" i="104" s="1"/>
  <c r="AK21" i="104"/>
  <c r="AT21" i="104" s="1"/>
  <c r="AJ21" i="104"/>
  <c r="AK15" i="104"/>
  <c r="AT15" i="104" s="1"/>
  <c r="AJ15" i="104"/>
  <c r="AK8" i="104"/>
  <c r="AT8" i="104" s="1"/>
  <c r="AJ8" i="104"/>
  <c r="AS12" i="96"/>
  <c r="AL12" i="96"/>
  <c r="AU12" i="96" s="1"/>
  <c r="AS56" i="84"/>
  <c r="AL56" i="84"/>
  <c r="AU56" i="84" s="1"/>
  <c r="AS74" i="84"/>
  <c r="AL74" i="84"/>
  <c r="AU74" i="84" s="1"/>
  <c r="Y71" i="94"/>
  <c r="X71" i="94"/>
  <c r="AI71" i="50"/>
  <c r="AN71" i="50"/>
  <c r="AE76" i="49"/>
  <c r="AF76" i="49"/>
  <c r="AO76" i="49" s="1"/>
  <c r="AG76" i="49"/>
  <c r="AP76" i="49" s="1"/>
  <c r="W77" i="49"/>
  <c r="AI78" i="88"/>
  <c r="AN78" i="88"/>
  <c r="AS25" i="96"/>
  <c r="AL25" i="96"/>
  <c r="AU25" i="96" s="1"/>
  <c r="AK65" i="54"/>
  <c r="AT65" i="54" s="1"/>
  <c r="AJ65" i="54"/>
  <c r="AK41" i="54"/>
  <c r="AT41" i="54" s="1"/>
  <c r="AJ41" i="54"/>
  <c r="AJ23" i="54"/>
  <c r="AK23" i="54"/>
  <c r="AT23" i="54" s="1"/>
  <c r="AS12" i="84"/>
  <c r="AL12" i="84"/>
  <c r="AU12" i="84" s="1"/>
  <c r="AS66" i="84"/>
  <c r="AL66" i="84"/>
  <c r="AU66" i="84" s="1"/>
  <c r="AI68" i="98"/>
  <c r="AN68" i="98"/>
  <c r="AI72" i="85"/>
  <c r="AN72" i="85"/>
  <c r="AJ71" i="104"/>
  <c r="AK71" i="104"/>
  <c r="AT71" i="104" s="1"/>
  <c r="AJ47" i="104"/>
  <c r="AK47" i="104"/>
  <c r="AT47" i="104" s="1"/>
  <c r="AJ6" i="104"/>
  <c r="AK6" i="104"/>
  <c r="AT6" i="104" s="1"/>
  <c r="AX79" i="54"/>
  <c r="S79" i="54" s="1"/>
  <c r="AC79" i="54" s="1"/>
  <c r="AJ79" i="54" s="1"/>
  <c r="AS79" i="54" s="1"/>
  <c r="AG79" i="54"/>
  <c r="AP79" i="54" s="1"/>
  <c r="AP81" i="54" s="1"/>
  <c r="AE79" i="54"/>
  <c r="AF79" i="54"/>
  <c r="AO79" i="54" s="1"/>
  <c r="AO81" i="54" s="1"/>
  <c r="AS46" i="84"/>
  <c r="AL46" i="84"/>
  <c r="AU46" i="84" s="1"/>
  <c r="AS39" i="84"/>
  <c r="AL39" i="84"/>
  <c r="AU39" i="84" s="1"/>
  <c r="AS77" i="84"/>
  <c r="AL77" i="84"/>
  <c r="AU77" i="84" s="1"/>
  <c r="AG67" i="90"/>
  <c r="AP67" i="90" s="1"/>
  <c r="AF67" i="90"/>
  <c r="AO67" i="90" s="1"/>
  <c r="W68" i="90"/>
  <c r="AE67" i="90"/>
  <c r="AS52" i="84"/>
  <c r="AL52" i="84"/>
  <c r="AU52" i="84" s="1"/>
  <c r="AS70" i="84"/>
  <c r="AL70" i="84"/>
  <c r="AU70" i="84" s="1"/>
  <c r="AR76" i="1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S29" i="84"/>
  <c r="AL29" i="84"/>
  <c r="AU29" i="84" s="1"/>
  <c r="AS47" i="84"/>
  <c r="AL47" i="84"/>
  <c r="AU47" i="84" s="1"/>
  <c r="AS65" i="84"/>
  <c r="AL65" i="84"/>
  <c r="AU65" i="84" s="1"/>
  <c r="Y73" i="83"/>
  <c r="Z73" i="83" s="1"/>
  <c r="X73" i="83"/>
  <c r="AI78" i="92"/>
  <c r="AN78" i="92"/>
  <c r="AS18" i="84"/>
  <c r="AL18" i="84"/>
  <c r="AU18" i="84" s="1"/>
  <c r="AS54" i="84"/>
  <c r="AL54" i="84"/>
  <c r="AU54" i="84" s="1"/>
  <c r="AS72" i="84"/>
  <c r="AL72" i="84"/>
  <c r="AU72" i="84" s="1"/>
  <c r="AT81" i="96"/>
  <c r="AS7" i="96"/>
  <c r="AL7" i="96"/>
  <c r="AU7" i="96" s="1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K7" i="104"/>
  <c r="AT7" i="104" s="1"/>
  <c r="AJ7" i="104"/>
  <c r="AH78" i="51"/>
  <c r="AQ78" i="51" s="1"/>
  <c r="AH78" i="13"/>
  <c r="AQ78" i="13" s="1"/>
  <c r="AS20" i="84"/>
  <c r="AL20" i="84"/>
  <c r="AU20" i="84" s="1"/>
  <c r="AS38" i="84"/>
  <c r="AL38" i="84"/>
  <c r="AU38" i="84" s="1"/>
  <c r="Y78" i="45"/>
  <c r="X78" i="45"/>
  <c r="AI70" i="94"/>
  <c r="AN70" i="94"/>
  <c r="Y72" i="50"/>
  <c r="Z72" i="50" s="1"/>
  <c r="X72" i="50"/>
  <c r="AI74" i="91"/>
  <c r="AN74" i="91"/>
  <c r="AS45" i="84"/>
  <c r="AL45" i="84"/>
  <c r="AU45" i="84" s="1"/>
  <c r="AJ59" i="54"/>
  <c r="AK59" i="54"/>
  <c r="AT59" i="54" s="1"/>
  <c r="AJ29" i="54"/>
  <c r="AK29" i="54"/>
  <c r="AT29" i="54" s="1"/>
  <c r="AK6" i="54"/>
  <c r="AT6" i="54" s="1"/>
  <c r="AJ4" i="84"/>
  <c r="AK4" i="84"/>
  <c r="AT4" i="84" s="1"/>
  <c r="AT81" i="84" s="1"/>
  <c r="AS23" i="84"/>
  <c r="AL23" i="84"/>
  <c r="AU23" i="84" s="1"/>
  <c r="AS41" i="84"/>
  <c r="AL41" i="84"/>
  <c r="AU41" i="84" s="1"/>
  <c r="AE76" i="41"/>
  <c r="AF76" i="41"/>
  <c r="AO76" i="41" s="1"/>
  <c r="AG76" i="41"/>
  <c r="AP76" i="41" s="1"/>
  <c r="W77" i="41"/>
  <c r="AR70" i="48"/>
  <c r="AI68" i="102"/>
  <c r="AN68" i="102"/>
  <c r="AS18" i="96"/>
  <c r="AL18" i="96"/>
  <c r="AU18" i="96" s="1"/>
  <c r="AJ75" i="104"/>
  <c r="AK75" i="104"/>
  <c r="AT75" i="104" s="1"/>
  <c r="AJ53" i="104"/>
  <c r="AK53" i="104"/>
  <c r="AT53" i="104" s="1"/>
  <c r="AK29" i="104"/>
  <c r="AT29" i="104" s="1"/>
  <c r="AJ29" i="104"/>
  <c r="AS15" i="84"/>
  <c r="AL15" i="84"/>
  <c r="AU15" i="84" s="1"/>
  <c r="AF71" i="42"/>
  <c r="AO71" i="42" s="1"/>
  <c r="AG71" i="42"/>
  <c r="AP71" i="42" s="1"/>
  <c r="AE71" i="42"/>
  <c r="W72" i="42"/>
  <c r="AR77" i="13"/>
  <c r="AS6" i="96"/>
  <c r="AL6" i="96"/>
  <c r="AU6" i="96" s="1"/>
  <c r="AS21" i="84"/>
  <c r="AL21" i="84"/>
  <c r="AU21" i="84" s="1"/>
  <c r="AS57" i="84"/>
  <c r="AL57" i="84"/>
  <c r="AU57" i="84" s="1"/>
  <c r="AR70" i="42"/>
  <c r="AF75" i="95"/>
  <c r="AO75" i="95" s="1"/>
  <c r="W76" i="95"/>
  <c r="AG75" i="95"/>
  <c r="AP75" i="95" s="1"/>
  <c r="AE75" i="95"/>
  <c r="AS8" i="84"/>
  <c r="AL8" i="84"/>
  <c r="AU8" i="84" s="1"/>
  <c r="AS58" i="84"/>
  <c r="AL58" i="84"/>
  <c r="AU58" i="84" s="1"/>
  <c r="AS76" i="84"/>
  <c r="AL76" i="84"/>
  <c r="AU76" i="84" s="1"/>
  <c r="AH78" i="20"/>
  <c r="AQ78" i="20" s="1"/>
  <c r="AK79" i="54"/>
  <c r="AT79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X48" i="54"/>
  <c r="S48" i="54" s="1"/>
  <c r="AC48" i="54" s="1"/>
  <c r="AB49" i="54" s="1"/>
  <c r="AX42" i="54"/>
  <c r="S42" i="54" s="1"/>
  <c r="AC42" i="54" s="1"/>
  <c r="AB43" i="54" s="1"/>
  <c r="AX36" i="54"/>
  <c r="S36" i="54" s="1"/>
  <c r="AC36" i="54" s="1"/>
  <c r="AB37" i="54" s="1"/>
  <c r="AX30" i="54"/>
  <c r="S30" i="54" s="1"/>
  <c r="AC30" i="54" s="1"/>
  <c r="AB31" i="54" s="1"/>
  <c r="AX24" i="54"/>
  <c r="S24" i="54" s="1"/>
  <c r="AC24" i="54" s="1"/>
  <c r="AB25" i="54" s="1"/>
  <c r="AX18" i="54"/>
  <c r="S18" i="54" s="1"/>
  <c r="AC18" i="54" s="1"/>
  <c r="AB19" i="54" s="1"/>
  <c r="AX12" i="54"/>
  <c r="S12" i="54" s="1"/>
  <c r="AC12" i="54" s="1"/>
  <c r="AB13" i="54" s="1"/>
  <c r="AX6" i="54"/>
  <c r="S6" i="54" s="1"/>
  <c r="AC6" i="54" s="1"/>
  <c r="AB7" i="54" s="1"/>
  <c r="Y77" i="16"/>
  <c r="X77" i="16"/>
  <c r="AS17" i="84"/>
  <c r="AL17" i="84"/>
  <c r="AU17" i="84" s="1"/>
  <c r="AS35" i="84"/>
  <c r="AL35" i="84"/>
  <c r="AU35" i="84" s="1"/>
  <c r="AI72" i="83"/>
  <c r="AN72" i="83"/>
  <c r="AI71" i="82"/>
  <c r="AN71" i="82"/>
  <c r="AS24" i="96"/>
  <c r="AL24" i="96"/>
  <c r="AU24" i="96" s="1"/>
  <c r="AS78" i="84"/>
  <c r="AL78" i="84"/>
  <c r="AU78" i="84" s="1"/>
  <c r="Y74" i="10"/>
  <c r="X74" i="10"/>
  <c r="Y69" i="98"/>
  <c r="X69" i="98"/>
  <c r="AS13" i="96"/>
  <c r="AL13" i="96"/>
  <c r="AU13" i="96" s="1"/>
  <c r="AR77" i="51"/>
  <c r="AS6" i="84"/>
  <c r="AL6" i="84"/>
  <c r="AU6" i="84" s="1"/>
  <c r="AS25" i="84"/>
  <c r="AL25" i="84"/>
  <c r="AU25" i="84" s="1"/>
  <c r="AS43" i="84"/>
  <c r="AL43" i="84"/>
  <c r="AU43" i="84" s="1"/>
  <c r="AS61" i="84"/>
  <c r="AL61" i="84"/>
  <c r="AU61" i="84" s="1"/>
  <c r="AS75" i="84"/>
  <c r="AL75" i="84"/>
  <c r="AU75" i="84" s="1"/>
  <c r="AJ77" i="104"/>
  <c r="AK77" i="104"/>
  <c r="AT77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J49" i="104"/>
  <c r="AK49" i="104"/>
  <c r="AT49" i="104" s="1"/>
  <c r="AK43" i="104"/>
  <c r="AT43" i="104" s="1"/>
  <c r="AJ43" i="104"/>
  <c r="AK37" i="104"/>
  <c r="AT37" i="104" s="1"/>
  <c r="AJ37" i="104"/>
  <c r="AK31" i="104"/>
  <c r="AT31" i="104" s="1"/>
  <c r="AJ31" i="104"/>
  <c r="AK25" i="104"/>
  <c r="AT25" i="104" s="1"/>
  <c r="AJ25" i="104"/>
  <c r="AJ19" i="104"/>
  <c r="AK19" i="104"/>
  <c r="AT19" i="104" s="1"/>
  <c r="AK12" i="104"/>
  <c r="AT12" i="104" s="1"/>
  <c r="AJ12" i="104"/>
  <c r="AJ3" i="104"/>
  <c r="AB4" i="104"/>
  <c r="Z78" i="51"/>
  <c r="AS26" i="84"/>
  <c r="AL26" i="84"/>
  <c r="AU26" i="84" s="1"/>
  <c r="AS62" i="84"/>
  <c r="AL62" i="84"/>
  <c r="AU62" i="84" s="1"/>
  <c r="Y76" i="18"/>
  <c r="X76" i="18"/>
  <c r="Y73" i="55"/>
  <c r="X73" i="55"/>
  <c r="Z73" i="55" s="1"/>
  <c r="Y72" i="35"/>
  <c r="X72" i="35"/>
  <c r="Y75" i="43"/>
  <c r="X75" i="43"/>
  <c r="AK23" i="104"/>
  <c r="AT23" i="104" s="1"/>
  <c r="AJ23" i="104"/>
  <c r="AS9" i="84"/>
  <c r="AL9" i="84"/>
  <c r="AU9" i="84" s="1"/>
  <c r="AS27" i="84"/>
  <c r="AL27" i="84"/>
  <c r="AU27" i="84" s="1"/>
  <c r="AS63" i="84"/>
  <c r="AL63" i="84"/>
  <c r="AU63" i="84" s="1"/>
  <c r="AR79" i="84"/>
  <c r="AR81" i="84" s="1"/>
  <c r="AL79" i="84"/>
  <c r="AU79" i="84" s="1"/>
  <c r="AS22" i="84"/>
  <c r="AL22" i="84"/>
  <c r="AU22" i="84" s="1"/>
  <c r="AS40" i="84"/>
  <c r="AL40" i="84"/>
  <c r="AU40" i="84" s="1"/>
  <c r="AJ78" i="54"/>
  <c r="AK78" i="54"/>
  <c r="AT78" i="54" s="1"/>
  <c r="AK72" i="54"/>
  <c r="AT72" i="54" s="1"/>
  <c r="AJ72" i="54"/>
  <c r="AK66" i="54"/>
  <c r="AT66" i="54" s="1"/>
  <c r="AJ66" i="54"/>
  <c r="AK60" i="54"/>
  <c r="AT60" i="54" s="1"/>
  <c r="AJ60" i="54"/>
  <c r="AK54" i="54"/>
  <c r="AT54" i="54" s="1"/>
  <c r="AJ54" i="54"/>
  <c r="AK48" i="54"/>
  <c r="AT48" i="54" s="1"/>
  <c r="AK42" i="54"/>
  <c r="AT42" i="54" s="1"/>
  <c r="AJ42" i="54"/>
  <c r="AJ36" i="54"/>
  <c r="AK36" i="54"/>
  <c r="AT36" i="54" s="1"/>
  <c r="AK30" i="54"/>
  <c r="AT30" i="54" s="1"/>
  <c r="AK24" i="54"/>
  <c r="AT24" i="54" s="1"/>
  <c r="AJ24" i="54"/>
  <c r="AJ18" i="54"/>
  <c r="AK18" i="54"/>
  <c r="AT18" i="54" s="1"/>
  <c r="AK12" i="54"/>
  <c r="AT12" i="54" s="1"/>
  <c r="AB4" i="54"/>
  <c r="AJ3" i="54"/>
  <c r="AI76" i="16"/>
  <c r="AN76" i="16"/>
  <c r="AS30" i="96"/>
  <c r="AL30" i="96"/>
  <c r="AU30" i="96" s="1"/>
  <c r="AS53" i="84"/>
  <c r="AL53" i="84"/>
  <c r="AU53" i="84" s="1"/>
  <c r="AS71" i="84"/>
  <c r="AL71" i="84"/>
  <c r="AU71" i="84" s="1"/>
  <c r="AH76" i="41"/>
  <c r="AQ76" i="41" s="1"/>
  <c r="AS19" i="96"/>
  <c r="AL19" i="96"/>
  <c r="AU19" i="96" s="1"/>
  <c r="AS5" i="84"/>
  <c r="AL5" i="84"/>
  <c r="AU5" i="84" s="1"/>
  <c r="AS24" i="84"/>
  <c r="AL24" i="84"/>
  <c r="AU24" i="84" s="1"/>
  <c r="AS42" i="84"/>
  <c r="AL42" i="84"/>
  <c r="AU42" i="84" s="1"/>
  <c r="AS60" i="84"/>
  <c r="AL60" i="84"/>
  <c r="AU60" i="84" s="1"/>
  <c r="AI73" i="10"/>
  <c r="AN73" i="10"/>
  <c r="AS31" i="84"/>
  <c r="AL31" i="84"/>
  <c r="AU31" i="84" s="1"/>
  <c r="AS49" i="84"/>
  <c r="AL49" i="84"/>
  <c r="AU49" i="84" s="1"/>
  <c r="AS67" i="84"/>
  <c r="AL67" i="84"/>
  <c r="AU67" i="84" s="1"/>
  <c r="AK76" i="104"/>
  <c r="AT76" i="104" s="1"/>
  <c r="AJ76" i="104"/>
  <c r="AK72" i="104"/>
  <c r="AT72" i="104" s="1"/>
  <c r="AJ72" i="104"/>
  <c r="AK66" i="104"/>
  <c r="AT66" i="104" s="1"/>
  <c r="AJ66" i="104"/>
  <c r="AJ60" i="104"/>
  <c r="AK60" i="104"/>
  <c r="AT60" i="104" s="1"/>
  <c r="AK54" i="104"/>
  <c r="AT54" i="104" s="1"/>
  <c r="AJ54" i="104"/>
  <c r="AJ48" i="104"/>
  <c r="AK48" i="104"/>
  <c r="AT48" i="104" s="1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K13" i="104"/>
  <c r="AT13" i="104" s="1"/>
  <c r="AJ13" i="104"/>
  <c r="Z78" i="13"/>
  <c r="AS7" i="84"/>
  <c r="AL7" i="84"/>
  <c r="AU7" i="84" s="1"/>
  <c r="AS44" i="84"/>
  <c r="AL44" i="84"/>
  <c r="AU44" i="84" s="1"/>
  <c r="AI75" i="18"/>
  <c r="AN75" i="18"/>
  <c r="AI77" i="45"/>
  <c r="AN77" i="45"/>
  <c r="AI70" i="87"/>
  <c r="AN70" i="87"/>
  <c r="Y75" i="91"/>
  <c r="X75" i="91"/>
  <c r="AI74" i="43"/>
  <c r="AN74" i="43"/>
  <c r="AJ22" i="54" l="1"/>
  <c r="AJ30" i="54"/>
  <c r="Z74" i="10"/>
  <c r="AK10" i="54"/>
  <c r="AT10" i="54" s="1"/>
  <c r="W78" i="11"/>
  <c r="Y78" i="11" s="1"/>
  <c r="Z75" i="43"/>
  <c r="W76" i="43" s="1"/>
  <c r="Z78" i="45"/>
  <c r="Z74" i="103"/>
  <c r="AF74" i="103" s="1"/>
  <c r="AO74" i="103" s="1"/>
  <c r="Z73" i="85"/>
  <c r="AE73" i="85" s="1"/>
  <c r="Z74" i="99"/>
  <c r="AG74" i="99" s="1"/>
  <c r="AP74" i="99" s="1"/>
  <c r="W75" i="103"/>
  <c r="AG74" i="103"/>
  <c r="AP74" i="103" s="1"/>
  <c r="W74" i="85"/>
  <c r="AG73" i="85"/>
  <c r="AP73" i="85" s="1"/>
  <c r="AF73" i="85"/>
  <c r="AO73" i="85" s="1"/>
  <c r="AF75" i="43"/>
  <c r="AO75" i="43" s="1"/>
  <c r="AG75" i="43"/>
  <c r="AP75" i="43" s="1"/>
  <c r="W79" i="45"/>
  <c r="AG78" i="45"/>
  <c r="AP78" i="45" s="1"/>
  <c r="AE78" i="45"/>
  <c r="AF78" i="45"/>
  <c r="AO78" i="45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F73" i="55"/>
  <c r="AO73" i="55" s="1"/>
  <c r="AE73" i="55"/>
  <c r="AG73" i="55"/>
  <c r="AP73" i="55" s="1"/>
  <c r="W74" i="55"/>
  <c r="AS12" i="104"/>
  <c r="AL12" i="104"/>
  <c r="AU12" i="104" s="1"/>
  <c r="AK14" i="54"/>
  <c r="AT14" i="54" s="1"/>
  <c r="AJ14" i="54"/>
  <c r="AR76" i="16"/>
  <c r="AS49" i="104"/>
  <c r="AL49" i="104"/>
  <c r="AU49" i="104" s="1"/>
  <c r="AS67" i="104"/>
  <c r="AL67" i="104"/>
  <c r="AU67" i="104" s="1"/>
  <c r="AR71" i="82"/>
  <c r="AJ19" i="54"/>
  <c r="AK19" i="54"/>
  <c r="AT19" i="54" s="1"/>
  <c r="AS55" i="54"/>
  <c r="AL55" i="54"/>
  <c r="AU55" i="54" s="1"/>
  <c r="Y76" i="95"/>
  <c r="X76" i="95"/>
  <c r="AS75" i="104"/>
  <c r="AL75" i="104"/>
  <c r="AU75" i="104" s="1"/>
  <c r="AS20" i="104"/>
  <c r="AL20" i="104"/>
  <c r="AU20" i="104" s="1"/>
  <c r="AS56" i="104"/>
  <c r="AL56" i="104"/>
  <c r="AU56" i="104" s="1"/>
  <c r="AR78" i="92"/>
  <c r="AK20" i="54"/>
  <c r="AT20" i="54" s="1"/>
  <c r="AJ20" i="54"/>
  <c r="AS65" i="54"/>
  <c r="AL65" i="54"/>
  <c r="AU65" i="54" s="1"/>
  <c r="AR71" i="50"/>
  <c r="AS33" i="104"/>
  <c r="AL33" i="104"/>
  <c r="AU33" i="104" s="1"/>
  <c r="AS51" i="104"/>
  <c r="AL51" i="104"/>
  <c r="AU51" i="104" s="1"/>
  <c r="AS69" i="104"/>
  <c r="AL69" i="104"/>
  <c r="AU69" i="104" s="1"/>
  <c r="AU81" i="96"/>
  <c r="C11" i="96" s="1"/>
  <c r="F40" i="57" s="1"/>
  <c r="AK39" i="54"/>
  <c r="AT39" i="54" s="1"/>
  <c r="AJ39" i="54"/>
  <c r="AS63" i="54"/>
  <c r="AL63" i="54"/>
  <c r="AU63" i="54" s="1"/>
  <c r="AS65" i="104"/>
  <c r="AL65" i="104"/>
  <c r="AU65" i="104" s="1"/>
  <c r="AS11" i="54"/>
  <c r="AL11" i="54"/>
  <c r="AU11" i="54" s="1"/>
  <c r="AS5" i="104"/>
  <c r="AL5" i="104"/>
  <c r="AU5" i="104" s="1"/>
  <c r="AS40" i="104"/>
  <c r="AL40" i="104"/>
  <c r="AU40" i="104" s="1"/>
  <c r="AS58" i="104"/>
  <c r="AL58" i="104"/>
  <c r="AU58" i="104" s="1"/>
  <c r="AS78" i="104"/>
  <c r="AL78" i="104"/>
  <c r="AU78" i="104" s="1"/>
  <c r="AS16" i="54"/>
  <c r="AL16" i="54"/>
  <c r="AU16" i="54" s="1"/>
  <c r="AS34" i="54"/>
  <c r="AL34" i="54"/>
  <c r="AU34" i="54" s="1"/>
  <c r="AS52" i="54"/>
  <c r="AL52" i="54"/>
  <c r="AU52" i="54" s="1"/>
  <c r="AS24" i="104"/>
  <c r="AL24" i="104"/>
  <c r="AU24" i="104" s="1"/>
  <c r="AJ49" i="54"/>
  <c r="AK49" i="54"/>
  <c r="AT49" i="54" s="1"/>
  <c r="AI76" i="41"/>
  <c r="AN76" i="41"/>
  <c r="AS68" i="54"/>
  <c r="AL68" i="54"/>
  <c r="AU68" i="54" s="1"/>
  <c r="Y68" i="90"/>
  <c r="X68" i="90"/>
  <c r="AS71" i="104"/>
  <c r="AL71" i="104"/>
  <c r="AU71" i="104" s="1"/>
  <c r="AJ33" i="54"/>
  <c r="AK33" i="54"/>
  <c r="AT33" i="54" s="1"/>
  <c r="AH79" i="88"/>
  <c r="AQ79" i="88" s="1"/>
  <c r="AQ81" i="88" s="1"/>
  <c r="AZ3" i="88"/>
  <c r="AX72" i="88" s="1"/>
  <c r="S72" i="88" s="1"/>
  <c r="AC72" i="88" s="1"/>
  <c r="AB73" i="88" s="1"/>
  <c r="AX25" i="88"/>
  <c r="S25" i="88" s="1"/>
  <c r="AC25" i="88" s="1"/>
  <c r="AB26" i="88" s="1"/>
  <c r="AX31" i="88"/>
  <c r="S31" i="88" s="1"/>
  <c r="AC31" i="88" s="1"/>
  <c r="AB32" i="88" s="1"/>
  <c r="AX37" i="88"/>
  <c r="S37" i="88" s="1"/>
  <c r="AC37" i="88" s="1"/>
  <c r="AB38" i="88" s="1"/>
  <c r="AX43" i="88"/>
  <c r="S43" i="88" s="1"/>
  <c r="AC43" i="88" s="1"/>
  <c r="AB44" i="88" s="1"/>
  <c r="AX49" i="88"/>
  <c r="S49" i="88" s="1"/>
  <c r="AC49" i="88" s="1"/>
  <c r="AB50" i="88" s="1"/>
  <c r="AX55" i="88"/>
  <c r="S55" i="88" s="1"/>
  <c r="AC55" i="88" s="1"/>
  <c r="AB56" i="88" s="1"/>
  <c r="AX61" i="88"/>
  <c r="S61" i="88" s="1"/>
  <c r="AC61" i="88" s="1"/>
  <c r="AB62" i="88" s="1"/>
  <c r="AX67" i="88"/>
  <c r="S67" i="88" s="1"/>
  <c r="AC67" i="88" s="1"/>
  <c r="AB68" i="88" s="1"/>
  <c r="AX74" i="88"/>
  <c r="S74" i="88" s="1"/>
  <c r="AC74" i="88" s="1"/>
  <c r="AB75" i="88" s="1"/>
  <c r="W72" i="87"/>
  <c r="AF71" i="87"/>
  <c r="AO71" i="87" s="1"/>
  <c r="AE71" i="87"/>
  <c r="AG71" i="87"/>
  <c r="AP71" i="87" s="1"/>
  <c r="AS22" i="104"/>
  <c r="AL22" i="104"/>
  <c r="AU22" i="104" s="1"/>
  <c r="W72" i="48"/>
  <c r="AF71" i="48"/>
  <c r="AO71" i="48" s="1"/>
  <c r="AE71" i="48"/>
  <c r="AG71" i="48"/>
  <c r="AP71" i="48" s="1"/>
  <c r="AI77" i="11"/>
  <c r="AR77" i="11" s="1"/>
  <c r="AN77" i="11"/>
  <c r="AR74" i="43"/>
  <c r="AS3" i="54"/>
  <c r="AL3" i="54"/>
  <c r="AU3" i="54" s="1"/>
  <c r="AS42" i="54"/>
  <c r="AL42" i="54"/>
  <c r="AU42" i="54" s="1"/>
  <c r="AS60" i="54"/>
  <c r="AL60" i="54"/>
  <c r="AU60" i="54" s="1"/>
  <c r="AH76" i="18"/>
  <c r="AQ76" i="18" s="1"/>
  <c r="AS37" i="104"/>
  <c r="AL37" i="104"/>
  <c r="AU37" i="104" s="1"/>
  <c r="AH69" i="98"/>
  <c r="AQ69" i="98" s="1"/>
  <c r="AH77" i="16"/>
  <c r="AQ77" i="16" s="1"/>
  <c r="AJ25" i="54"/>
  <c r="AK25" i="54"/>
  <c r="AT25" i="54" s="1"/>
  <c r="AS73" i="54"/>
  <c r="AL73" i="54"/>
  <c r="AU73" i="54" s="1"/>
  <c r="Y72" i="42"/>
  <c r="X72" i="42"/>
  <c r="AL29" i="104"/>
  <c r="AU29" i="104" s="1"/>
  <c r="AS29" i="104"/>
  <c r="AJ6" i="54"/>
  <c r="AS38" i="104"/>
  <c r="AL38" i="104"/>
  <c r="AU38" i="104" s="1"/>
  <c r="AS74" i="104"/>
  <c r="AL74" i="104"/>
  <c r="AU74" i="104" s="1"/>
  <c r="AH73" i="83"/>
  <c r="AQ73" i="83" s="1"/>
  <c r="AK26" i="54"/>
  <c r="AT26" i="54" s="1"/>
  <c r="AJ26" i="54"/>
  <c r="AS56" i="54"/>
  <c r="AL56" i="54"/>
  <c r="AU56" i="54" s="1"/>
  <c r="AS6" i="104"/>
  <c r="AL6" i="104"/>
  <c r="AU6" i="104" s="1"/>
  <c r="AR72" i="85"/>
  <c r="Y77" i="49"/>
  <c r="X77" i="49"/>
  <c r="Z71" i="94"/>
  <c r="AH71" i="94"/>
  <c r="AQ71" i="94" s="1"/>
  <c r="AS21" i="104"/>
  <c r="AL21" i="104"/>
  <c r="AU21" i="104" s="1"/>
  <c r="AS39" i="104"/>
  <c r="AL39" i="104"/>
  <c r="AU39" i="104" s="1"/>
  <c r="AS81" i="96"/>
  <c r="AK9" i="54"/>
  <c r="AT9" i="54" s="1"/>
  <c r="AJ9" i="54"/>
  <c r="AK45" i="54"/>
  <c r="AT45" i="54" s="1"/>
  <c r="AJ45" i="54"/>
  <c r="AS69" i="54"/>
  <c r="AL69" i="54"/>
  <c r="AU69" i="54" s="1"/>
  <c r="AS17" i="104"/>
  <c r="AL17" i="104"/>
  <c r="AU17" i="104" s="1"/>
  <c r="AS76" i="54"/>
  <c r="AL76" i="54"/>
  <c r="AU76" i="54" s="1"/>
  <c r="AS9" i="104"/>
  <c r="AL9" i="104"/>
  <c r="AU9" i="104" s="1"/>
  <c r="AL64" i="104"/>
  <c r="AU64" i="104" s="1"/>
  <c r="AS64" i="104"/>
  <c r="AH72" i="82"/>
  <c r="AQ72" i="82" s="1"/>
  <c r="AS22" i="54"/>
  <c r="AL22" i="54"/>
  <c r="AU22" i="54" s="1"/>
  <c r="AS58" i="54"/>
  <c r="AL58" i="54"/>
  <c r="AU58" i="54" s="1"/>
  <c r="AR72" i="55"/>
  <c r="AS10" i="104"/>
  <c r="AL10" i="104"/>
  <c r="AU10" i="104" s="1"/>
  <c r="AR79" i="104"/>
  <c r="AR81" i="104" s="1"/>
  <c r="AL79" i="104"/>
  <c r="AU79" i="104" s="1"/>
  <c r="AS71" i="54"/>
  <c r="AL71" i="54"/>
  <c r="AU71" i="54" s="1"/>
  <c r="AS72" i="54"/>
  <c r="AL72" i="54"/>
  <c r="AU72" i="54" s="1"/>
  <c r="AK13" i="54"/>
  <c r="AT13" i="54" s="1"/>
  <c r="AJ13" i="54"/>
  <c r="AS50" i="54"/>
  <c r="AL50" i="54"/>
  <c r="AU50" i="54" s="1"/>
  <c r="AS15" i="104"/>
  <c r="AL15" i="104"/>
  <c r="AU15" i="104" s="1"/>
  <c r="AG69" i="102"/>
  <c r="AP69" i="102" s="1"/>
  <c r="AF69" i="102"/>
  <c r="AO69" i="102" s="1"/>
  <c r="AE69" i="102"/>
  <c r="W70" i="102"/>
  <c r="AS70" i="54"/>
  <c r="AL70" i="54"/>
  <c r="AU70" i="54" s="1"/>
  <c r="AS47" i="54"/>
  <c r="AL47" i="54"/>
  <c r="AU47" i="54" s="1"/>
  <c r="AS18" i="54"/>
  <c r="AL18" i="54"/>
  <c r="AU18" i="54" s="1"/>
  <c r="AS11" i="104"/>
  <c r="AL11" i="104"/>
  <c r="AU11" i="104" s="1"/>
  <c r="AS48" i="104"/>
  <c r="AL48" i="104"/>
  <c r="AU48" i="104" s="1"/>
  <c r="AR73" i="10"/>
  <c r="AH75" i="91"/>
  <c r="AQ75" i="91" s="1"/>
  <c r="AS72" i="104"/>
  <c r="AL72" i="104"/>
  <c r="AU72" i="104" s="1"/>
  <c r="AS78" i="54"/>
  <c r="AL78" i="54"/>
  <c r="AU78" i="54" s="1"/>
  <c r="AE78" i="51"/>
  <c r="AF78" i="51"/>
  <c r="AO78" i="51" s="1"/>
  <c r="AG78" i="51"/>
  <c r="AP78" i="51" s="1"/>
  <c r="W79" i="51"/>
  <c r="AS73" i="104"/>
  <c r="AL73" i="104"/>
  <c r="AU73" i="104" s="1"/>
  <c r="Z69" i="98"/>
  <c r="AR72" i="83"/>
  <c r="Z77" i="16"/>
  <c r="AS26" i="104"/>
  <c r="AL26" i="104"/>
  <c r="AU26" i="104" s="1"/>
  <c r="AS62" i="104"/>
  <c r="AL62" i="104"/>
  <c r="AU62" i="104" s="1"/>
  <c r="AK32" i="54"/>
  <c r="AT32" i="54" s="1"/>
  <c r="AJ32" i="54"/>
  <c r="AS74" i="54"/>
  <c r="AL74" i="54"/>
  <c r="AU74" i="54" s="1"/>
  <c r="AS57" i="104"/>
  <c r="AL57" i="104"/>
  <c r="AU57" i="104" s="1"/>
  <c r="AH79" i="92"/>
  <c r="AQ79" i="92" s="1"/>
  <c r="AQ81" i="92" s="1"/>
  <c r="AZ3" i="92"/>
  <c r="AX13" i="92" s="1"/>
  <c r="S13" i="92" s="1"/>
  <c r="AC13" i="92" s="1"/>
  <c r="AB14" i="92" s="1"/>
  <c r="AJ15" i="54"/>
  <c r="AK15" i="54"/>
  <c r="AT15" i="54" s="1"/>
  <c r="AK51" i="54"/>
  <c r="AT51" i="54" s="1"/>
  <c r="AJ51" i="54"/>
  <c r="AS35" i="54"/>
  <c r="AL35" i="54"/>
  <c r="AU35" i="54" s="1"/>
  <c r="AS28" i="104"/>
  <c r="AL28" i="104"/>
  <c r="AU28" i="104" s="1"/>
  <c r="AS46" i="104"/>
  <c r="AL46" i="104"/>
  <c r="AU46" i="104" s="1"/>
  <c r="Z72" i="82"/>
  <c r="AK5" i="54"/>
  <c r="AT5" i="54" s="1"/>
  <c r="AJ5" i="54"/>
  <c r="AS40" i="54"/>
  <c r="AL40" i="54"/>
  <c r="AU40" i="54" s="1"/>
  <c r="AS77" i="54"/>
  <c r="AL77" i="54"/>
  <c r="AU77" i="54" s="1"/>
  <c r="AS35" i="104"/>
  <c r="AL35" i="104"/>
  <c r="AU35" i="104" s="1"/>
  <c r="AS17" i="54"/>
  <c r="AL17" i="54"/>
  <c r="AU17" i="54" s="1"/>
  <c r="X78" i="11"/>
  <c r="Y79" i="20"/>
  <c r="Z79" i="20" s="1"/>
  <c r="X79" i="20"/>
  <c r="AS60" i="104"/>
  <c r="AL60" i="104"/>
  <c r="AU60" i="104" s="1"/>
  <c r="AH75" i="43"/>
  <c r="AQ75" i="43" s="1"/>
  <c r="AS31" i="104"/>
  <c r="AL31" i="104"/>
  <c r="AU31" i="104" s="1"/>
  <c r="AF74" i="10"/>
  <c r="AO74" i="10" s="1"/>
  <c r="W75" i="10"/>
  <c r="AE74" i="10"/>
  <c r="AG74" i="10"/>
  <c r="AP74" i="10" s="1"/>
  <c r="AS4" i="84"/>
  <c r="AS81" i="84" s="1"/>
  <c r="AL4" i="84"/>
  <c r="AU4" i="84" s="1"/>
  <c r="AU81" i="84" s="1"/>
  <c r="C11" i="84" s="1"/>
  <c r="F28" i="57" s="1"/>
  <c r="AF72" i="50"/>
  <c r="AO72" i="50" s="1"/>
  <c r="AG72" i="50"/>
  <c r="AP72" i="50" s="1"/>
  <c r="W73" i="50"/>
  <c r="AE72" i="50"/>
  <c r="AR78" i="88"/>
  <c r="AR70" i="87"/>
  <c r="AS66" i="104"/>
  <c r="AL66" i="104"/>
  <c r="AU66" i="104" s="1"/>
  <c r="AS36" i="54"/>
  <c r="AL36" i="54"/>
  <c r="AU36" i="54" s="1"/>
  <c r="AS30" i="104"/>
  <c r="AL30" i="104"/>
  <c r="AU30" i="104" s="1"/>
  <c r="AS24" i="54"/>
  <c r="AL24" i="54"/>
  <c r="AU24" i="54" s="1"/>
  <c r="AR77" i="45"/>
  <c r="AS54" i="104"/>
  <c r="AL54" i="104"/>
  <c r="AU54" i="104" s="1"/>
  <c r="AK4" i="54"/>
  <c r="AT4" i="54" s="1"/>
  <c r="AJ4" i="54"/>
  <c r="Z72" i="35"/>
  <c r="AH72" i="35"/>
  <c r="AQ72" i="35" s="1"/>
  <c r="Z76" i="18"/>
  <c r="AS19" i="104"/>
  <c r="AL19" i="104"/>
  <c r="AU19" i="104" s="1"/>
  <c r="AS55" i="104"/>
  <c r="AL55" i="104"/>
  <c r="AU55" i="104" s="1"/>
  <c r="AJ31" i="54"/>
  <c r="AK31" i="54"/>
  <c r="AT31" i="54" s="1"/>
  <c r="AI71" i="42"/>
  <c r="AN71" i="42"/>
  <c r="Y77" i="41"/>
  <c r="X77" i="41"/>
  <c r="Z77" i="41" s="1"/>
  <c r="AR70" i="94"/>
  <c r="AL7" i="104"/>
  <c r="AU7" i="104" s="1"/>
  <c r="AS7" i="104"/>
  <c r="AF73" i="83"/>
  <c r="AO73" i="83" s="1"/>
  <c r="AE73" i="83"/>
  <c r="AG73" i="83"/>
  <c r="AP73" i="83" s="1"/>
  <c r="W74" i="83"/>
  <c r="Z75" i="91"/>
  <c r="AG78" i="13"/>
  <c r="AP78" i="13" s="1"/>
  <c r="AF78" i="13"/>
  <c r="AO78" i="13" s="1"/>
  <c r="AE78" i="13"/>
  <c r="W79" i="13"/>
  <c r="AS18" i="104"/>
  <c r="AL18" i="104"/>
  <c r="AU18" i="104" s="1"/>
  <c r="AS36" i="104"/>
  <c r="AL36" i="104"/>
  <c r="AU36" i="104" s="1"/>
  <c r="AS66" i="54"/>
  <c r="AL66" i="54"/>
  <c r="AU66" i="54" s="1"/>
  <c r="AS23" i="104"/>
  <c r="AL23" i="104"/>
  <c r="AU23" i="104" s="1"/>
  <c r="AJ4" i="104"/>
  <c r="AK4" i="104"/>
  <c r="AT4" i="104" s="1"/>
  <c r="AT81" i="104" s="1"/>
  <c r="AS25" i="104"/>
  <c r="AL25" i="104"/>
  <c r="AU25" i="104" s="1"/>
  <c r="AS43" i="104"/>
  <c r="AL43" i="104"/>
  <c r="AU43" i="104" s="1"/>
  <c r="AJ37" i="54"/>
  <c r="AK37" i="54"/>
  <c r="AT37" i="54" s="1"/>
  <c r="AS61" i="54"/>
  <c r="AL61" i="54"/>
  <c r="AU61" i="54" s="1"/>
  <c r="AS29" i="54"/>
  <c r="AL29" i="54"/>
  <c r="AU29" i="54" s="1"/>
  <c r="AR74" i="91"/>
  <c r="AH78" i="45"/>
  <c r="AQ78" i="45" s="1"/>
  <c r="AS44" i="104"/>
  <c r="AL44" i="104"/>
  <c r="AU44" i="104" s="1"/>
  <c r="AK38" i="54"/>
  <c r="AT38" i="54" s="1"/>
  <c r="AJ38" i="54"/>
  <c r="AI79" i="54"/>
  <c r="AN79" i="54"/>
  <c r="AN81" i="54" s="1"/>
  <c r="AS47" i="104"/>
  <c r="AL47" i="104"/>
  <c r="AU47" i="104" s="1"/>
  <c r="AR68" i="98"/>
  <c r="AS23" i="54"/>
  <c r="AL23" i="54"/>
  <c r="AU23" i="54" s="1"/>
  <c r="AS8" i="104"/>
  <c r="AL8" i="104"/>
  <c r="AU8" i="104" s="1"/>
  <c r="AS63" i="104"/>
  <c r="AL63" i="104"/>
  <c r="AU63" i="104" s="1"/>
  <c r="AH74" i="103"/>
  <c r="AQ74" i="103" s="1"/>
  <c r="Z79" i="92"/>
  <c r="AK21" i="54"/>
  <c r="AT21" i="54" s="1"/>
  <c r="AJ21" i="54"/>
  <c r="AS57" i="54"/>
  <c r="AL57" i="54"/>
  <c r="AU57" i="54" s="1"/>
  <c r="AS75" i="54"/>
  <c r="AL75" i="54"/>
  <c r="AU75" i="54" s="1"/>
  <c r="AH74" i="99"/>
  <c r="AQ74" i="99" s="1"/>
  <c r="AR71" i="35"/>
  <c r="AS16" i="104"/>
  <c r="AL16" i="104"/>
  <c r="AU16" i="104" s="1"/>
  <c r="AS52" i="104"/>
  <c r="AL52" i="104"/>
  <c r="AU52" i="104" s="1"/>
  <c r="AS70" i="104"/>
  <c r="AL70" i="104"/>
  <c r="AU70" i="104" s="1"/>
  <c r="AH73" i="85"/>
  <c r="AQ73" i="85" s="1"/>
  <c r="AR73" i="103"/>
  <c r="AS46" i="54"/>
  <c r="AL46" i="54"/>
  <c r="AU46" i="54" s="1"/>
  <c r="AI78" i="20"/>
  <c r="AN78" i="20"/>
  <c r="AS42" i="104"/>
  <c r="AL42" i="104"/>
  <c r="AU42" i="104" s="1"/>
  <c r="AS54" i="54"/>
  <c r="AL54" i="54"/>
  <c r="AU54" i="54" s="1"/>
  <c r="AS59" i="54"/>
  <c r="AL59" i="54"/>
  <c r="AU59" i="54" s="1"/>
  <c r="AR75" i="18"/>
  <c r="AL13" i="104"/>
  <c r="AU13" i="104" s="1"/>
  <c r="AS13" i="104"/>
  <c r="AS76" i="104"/>
  <c r="AL76" i="104"/>
  <c r="AU76" i="104" s="1"/>
  <c r="AJ12" i="54"/>
  <c r="AS30" i="54"/>
  <c r="AL30" i="54"/>
  <c r="AU30" i="54" s="1"/>
  <c r="AJ48" i="54"/>
  <c r="AH73" i="55"/>
  <c r="AQ73" i="55" s="1"/>
  <c r="AL3" i="104"/>
  <c r="AU3" i="104" s="1"/>
  <c r="AS3" i="104"/>
  <c r="AS61" i="104"/>
  <c r="AL61" i="104"/>
  <c r="AU61" i="104" s="1"/>
  <c r="AS77" i="104"/>
  <c r="AL77" i="104"/>
  <c r="AU77" i="104" s="1"/>
  <c r="AH74" i="10"/>
  <c r="AQ74" i="10" s="1"/>
  <c r="AK7" i="54"/>
  <c r="AT7" i="54" s="1"/>
  <c r="AJ7" i="54"/>
  <c r="AJ43" i="54"/>
  <c r="AK43" i="54"/>
  <c r="AT43" i="54" s="1"/>
  <c r="AS67" i="54"/>
  <c r="AL67" i="54"/>
  <c r="AU67" i="54" s="1"/>
  <c r="AI75" i="95"/>
  <c r="AN75" i="95"/>
  <c r="AS53" i="104"/>
  <c r="AL53" i="104"/>
  <c r="AU53" i="104" s="1"/>
  <c r="AR68" i="102"/>
  <c r="AH72" i="50"/>
  <c r="AQ72" i="50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K8" i="54"/>
  <c r="AT8" i="54" s="1"/>
  <c r="AJ8" i="54"/>
  <c r="AJ44" i="54"/>
  <c r="AK44" i="54"/>
  <c r="AT44" i="54" s="1"/>
  <c r="AS62" i="54"/>
  <c r="AL62" i="54"/>
  <c r="AU62" i="54" s="1"/>
  <c r="AI67" i="90"/>
  <c r="AN67" i="90"/>
  <c r="AS41" i="54"/>
  <c r="AL41" i="54"/>
  <c r="AU41" i="54" s="1"/>
  <c r="AI76" i="49"/>
  <c r="AN76" i="49"/>
  <c r="AS27" i="104"/>
  <c r="AL27" i="104"/>
  <c r="AU27" i="104" s="1"/>
  <c r="AS45" i="104"/>
  <c r="AL45" i="104"/>
  <c r="AU45" i="104" s="1"/>
  <c r="AJ27" i="54"/>
  <c r="AK27" i="54"/>
  <c r="AT27" i="54" s="1"/>
  <c r="AS41" i="104"/>
  <c r="AL41" i="104"/>
  <c r="AU41" i="104" s="1"/>
  <c r="AS53" i="54"/>
  <c r="AL53" i="54"/>
  <c r="AU53" i="54" s="1"/>
  <c r="AH71" i="87"/>
  <c r="AQ71" i="87" s="1"/>
  <c r="AS34" i="104"/>
  <c r="AL34" i="104"/>
  <c r="AU34" i="104" s="1"/>
  <c r="AH69" i="102"/>
  <c r="AQ69" i="102" s="1"/>
  <c r="AS10" i="54"/>
  <c r="AS28" i="54"/>
  <c r="AL28" i="54"/>
  <c r="AU28" i="54" s="1"/>
  <c r="AS64" i="54"/>
  <c r="AL64" i="54"/>
  <c r="AU64" i="54" s="1"/>
  <c r="AS59" i="104"/>
  <c r="AL59" i="104"/>
  <c r="AU59" i="104" s="1"/>
  <c r="AX75" i="88" l="1"/>
  <c r="S75" i="88" s="1"/>
  <c r="AC75" i="88" s="1"/>
  <c r="AB76" i="88" s="1"/>
  <c r="AX68" i="88"/>
  <c r="S68" i="88" s="1"/>
  <c r="AC68" i="88" s="1"/>
  <c r="AB69" i="88" s="1"/>
  <c r="AX62" i="88"/>
  <c r="S62" i="88" s="1"/>
  <c r="AC62" i="88" s="1"/>
  <c r="AB63" i="88" s="1"/>
  <c r="AX56" i="88"/>
  <c r="S56" i="88" s="1"/>
  <c r="AC56" i="88" s="1"/>
  <c r="AB57" i="88" s="1"/>
  <c r="AK57" i="88" s="1"/>
  <c r="AT57" i="88" s="1"/>
  <c r="AX50" i="88"/>
  <c r="S50" i="88" s="1"/>
  <c r="AC50" i="88" s="1"/>
  <c r="AB51" i="88" s="1"/>
  <c r="AK51" i="88" s="1"/>
  <c r="AT51" i="88" s="1"/>
  <c r="AX44" i="88"/>
  <c r="S44" i="88" s="1"/>
  <c r="AC44" i="88" s="1"/>
  <c r="AB45" i="88" s="1"/>
  <c r="AX38" i="88"/>
  <c r="S38" i="88" s="1"/>
  <c r="AC38" i="88" s="1"/>
  <c r="AB39" i="88" s="1"/>
  <c r="AX32" i="88"/>
  <c r="S32" i="88" s="1"/>
  <c r="AC32" i="88" s="1"/>
  <c r="AB33" i="88" s="1"/>
  <c r="AX26" i="88"/>
  <c r="S26" i="88" s="1"/>
  <c r="AC26" i="88" s="1"/>
  <c r="AB27" i="88" s="1"/>
  <c r="AX20" i="88"/>
  <c r="S20" i="88" s="1"/>
  <c r="AC20" i="88" s="1"/>
  <c r="AB21" i="88" s="1"/>
  <c r="AK21" i="88" s="1"/>
  <c r="AT21" i="88" s="1"/>
  <c r="AX14" i="88"/>
  <c r="S14" i="88" s="1"/>
  <c r="AC14" i="88" s="1"/>
  <c r="AB15" i="88" s="1"/>
  <c r="AK15" i="88" s="1"/>
  <c r="AT15" i="88" s="1"/>
  <c r="AX7" i="88"/>
  <c r="S7" i="88" s="1"/>
  <c r="AC7" i="88" s="1"/>
  <c r="AB8" i="88" s="1"/>
  <c r="AX73" i="88"/>
  <c r="S73" i="88" s="1"/>
  <c r="AC73" i="88" s="1"/>
  <c r="AB74" i="88" s="1"/>
  <c r="AX42" i="88"/>
  <c r="S42" i="88" s="1"/>
  <c r="AC42" i="88" s="1"/>
  <c r="AB43" i="88" s="1"/>
  <c r="AX24" i="88"/>
  <c r="S24" i="88" s="1"/>
  <c r="AC24" i="88" s="1"/>
  <c r="AB25" i="88" s="1"/>
  <c r="AX5" i="88"/>
  <c r="S5" i="88" s="1"/>
  <c r="AC5" i="88" s="1"/>
  <c r="AB6" i="88" s="1"/>
  <c r="AX78" i="88"/>
  <c r="S78" i="88" s="1"/>
  <c r="AC78" i="88" s="1"/>
  <c r="AB79" i="88" s="1"/>
  <c r="AK79" i="88" s="1"/>
  <c r="AT79" i="88" s="1"/>
  <c r="AX71" i="88"/>
  <c r="S71" i="88" s="1"/>
  <c r="AC71" i="88" s="1"/>
  <c r="AB72" i="88" s="1"/>
  <c r="AX65" i="88"/>
  <c r="S65" i="88" s="1"/>
  <c r="AC65" i="88" s="1"/>
  <c r="AB66" i="88" s="1"/>
  <c r="AX59" i="88"/>
  <c r="S59" i="88" s="1"/>
  <c r="AC59" i="88" s="1"/>
  <c r="AB60" i="88" s="1"/>
  <c r="AX53" i="88"/>
  <c r="S53" i="88" s="1"/>
  <c r="AC53" i="88" s="1"/>
  <c r="AB54" i="88" s="1"/>
  <c r="AX47" i="88"/>
  <c r="S47" i="88" s="1"/>
  <c r="AC47" i="88" s="1"/>
  <c r="AB48" i="88" s="1"/>
  <c r="AX41" i="88"/>
  <c r="S41" i="88" s="1"/>
  <c r="AC41" i="88" s="1"/>
  <c r="AB42" i="88" s="1"/>
  <c r="AJ42" i="88" s="1"/>
  <c r="AX35" i="88"/>
  <c r="S35" i="88" s="1"/>
  <c r="AC35" i="88" s="1"/>
  <c r="AB36" i="88" s="1"/>
  <c r="AX29" i="88"/>
  <c r="S29" i="88" s="1"/>
  <c r="AC29" i="88" s="1"/>
  <c r="AB30" i="88" s="1"/>
  <c r="AX23" i="88"/>
  <c r="S23" i="88" s="1"/>
  <c r="AC23" i="88" s="1"/>
  <c r="AB24" i="88" s="1"/>
  <c r="AX17" i="88"/>
  <c r="S17" i="88" s="1"/>
  <c r="AC17" i="88" s="1"/>
  <c r="AB18" i="88" s="1"/>
  <c r="AX11" i="88"/>
  <c r="S11" i="88" s="1"/>
  <c r="AC11" i="88" s="1"/>
  <c r="AB12" i="88" s="1"/>
  <c r="AX4" i="88"/>
  <c r="S4" i="88" s="1"/>
  <c r="AC4" i="88" s="1"/>
  <c r="AB5" i="88" s="1"/>
  <c r="AK5" i="88" s="1"/>
  <c r="AT5" i="88" s="1"/>
  <c r="AX19" i="88"/>
  <c r="S19" i="88" s="1"/>
  <c r="AC19" i="88" s="1"/>
  <c r="AB20" i="88" s="1"/>
  <c r="AX66" i="88"/>
  <c r="S66" i="88" s="1"/>
  <c r="AC66" i="88" s="1"/>
  <c r="AB67" i="88" s="1"/>
  <c r="AX48" i="88"/>
  <c r="S48" i="88" s="1"/>
  <c r="AC48" i="88" s="1"/>
  <c r="AB49" i="88" s="1"/>
  <c r="AX36" i="88"/>
  <c r="S36" i="88" s="1"/>
  <c r="AC36" i="88" s="1"/>
  <c r="AB37" i="88" s="1"/>
  <c r="AX12" i="88"/>
  <c r="S12" i="88" s="1"/>
  <c r="AC12" i="88" s="1"/>
  <c r="AB13" i="88" s="1"/>
  <c r="AJ13" i="88" s="1"/>
  <c r="AF74" i="99"/>
  <c r="AO74" i="99" s="1"/>
  <c r="AL10" i="54"/>
  <c r="AU10" i="54" s="1"/>
  <c r="AX77" i="88"/>
  <c r="S77" i="88" s="1"/>
  <c r="AC77" i="88" s="1"/>
  <c r="AB78" i="88" s="1"/>
  <c r="AX70" i="88"/>
  <c r="S70" i="88" s="1"/>
  <c r="AC70" i="88" s="1"/>
  <c r="AB71" i="88" s="1"/>
  <c r="AX64" i="88"/>
  <c r="S64" i="88" s="1"/>
  <c r="AC64" i="88" s="1"/>
  <c r="AB65" i="88" s="1"/>
  <c r="AX58" i="88"/>
  <c r="S58" i="88" s="1"/>
  <c r="AC58" i="88" s="1"/>
  <c r="AB59" i="88" s="1"/>
  <c r="AX52" i="88"/>
  <c r="S52" i="88" s="1"/>
  <c r="AC52" i="88" s="1"/>
  <c r="AB53" i="88" s="1"/>
  <c r="AK53" i="88" s="1"/>
  <c r="AT53" i="88" s="1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X28" i="88"/>
  <c r="S28" i="88" s="1"/>
  <c r="AC28" i="88" s="1"/>
  <c r="AB29" i="88" s="1"/>
  <c r="AX22" i="88"/>
  <c r="S22" i="88" s="1"/>
  <c r="AC22" i="88" s="1"/>
  <c r="AB23" i="88" s="1"/>
  <c r="AX16" i="88"/>
  <c r="S16" i="88" s="1"/>
  <c r="AC16" i="88" s="1"/>
  <c r="AB17" i="88" s="1"/>
  <c r="AK17" i="88" s="1"/>
  <c r="AT17" i="88" s="1"/>
  <c r="AX9" i="88"/>
  <c r="S9" i="88" s="1"/>
  <c r="AC9" i="88" s="1"/>
  <c r="AB10" i="88" s="1"/>
  <c r="AE75" i="43"/>
  <c r="AX13" i="88"/>
  <c r="S13" i="88" s="1"/>
  <c r="AC13" i="88" s="1"/>
  <c r="AB14" i="88" s="1"/>
  <c r="AX60" i="88"/>
  <c r="S60" i="88" s="1"/>
  <c r="AC60" i="88" s="1"/>
  <c r="AB61" i="88" s="1"/>
  <c r="AX54" i="88"/>
  <c r="S54" i="88" s="1"/>
  <c r="AC54" i="88" s="1"/>
  <c r="AB55" i="88" s="1"/>
  <c r="AJ55" i="88" s="1"/>
  <c r="AX30" i="88"/>
  <c r="S30" i="88" s="1"/>
  <c r="AC30" i="88" s="1"/>
  <c r="AB31" i="88" s="1"/>
  <c r="AK31" i="88" s="1"/>
  <c r="AT31" i="88" s="1"/>
  <c r="AX18" i="88"/>
  <c r="S18" i="88" s="1"/>
  <c r="AC18" i="88" s="1"/>
  <c r="AB19" i="88" s="1"/>
  <c r="AX76" i="88"/>
  <c r="S76" i="88" s="1"/>
  <c r="AC76" i="88" s="1"/>
  <c r="AB77" i="88" s="1"/>
  <c r="AX69" i="88"/>
  <c r="S69" i="88" s="1"/>
  <c r="AC69" i="88" s="1"/>
  <c r="AB70" i="88" s="1"/>
  <c r="AX63" i="88"/>
  <c r="S63" i="88" s="1"/>
  <c r="AC63" i="88" s="1"/>
  <c r="AB64" i="88" s="1"/>
  <c r="AX57" i="88"/>
  <c r="S57" i="88" s="1"/>
  <c r="AC57" i="88" s="1"/>
  <c r="AB58" i="88" s="1"/>
  <c r="AJ58" i="88" s="1"/>
  <c r="AX51" i="88"/>
  <c r="S51" i="88" s="1"/>
  <c r="AC51" i="88" s="1"/>
  <c r="AB52" i="88" s="1"/>
  <c r="AJ52" i="88" s="1"/>
  <c r="AX45" i="88"/>
  <c r="S45" i="88" s="1"/>
  <c r="AC45" i="88" s="1"/>
  <c r="AB46" i="88" s="1"/>
  <c r="AX39" i="88"/>
  <c r="S39" i="88" s="1"/>
  <c r="AC39" i="88" s="1"/>
  <c r="AB40" i="88" s="1"/>
  <c r="AX33" i="88"/>
  <c r="S33" i="88" s="1"/>
  <c r="AC33" i="88" s="1"/>
  <c r="AB34" i="88" s="1"/>
  <c r="AX27" i="88"/>
  <c r="S27" i="88" s="1"/>
  <c r="AC27" i="88" s="1"/>
  <c r="AB28" i="88" s="1"/>
  <c r="AX21" i="88"/>
  <c r="S21" i="88" s="1"/>
  <c r="AC21" i="88" s="1"/>
  <c r="AB22" i="88" s="1"/>
  <c r="AJ22" i="88" s="1"/>
  <c r="AX15" i="88"/>
  <c r="S15" i="88" s="1"/>
  <c r="AC15" i="88" s="1"/>
  <c r="AB16" i="88" s="1"/>
  <c r="AJ16" i="88" s="1"/>
  <c r="AX8" i="88"/>
  <c r="S8" i="88" s="1"/>
  <c r="AC8" i="88" s="1"/>
  <c r="AB9" i="88" s="1"/>
  <c r="AX55" i="92"/>
  <c r="S55" i="92" s="1"/>
  <c r="AC55" i="92" s="1"/>
  <c r="AB56" i="92" s="1"/>
  <c r="AX30" i="92"/>
  <c r="S30" i="92" s="1"/>
  <c r="AC30" i="92" s="1"/>
  <c r="AB31" i="92" s="1"/>
  <c r="AX78" i="92"/>
  <c r="S78" i="92" s="1"/>
  <c r="AC78" i="92" s="1"/>
  <c r="AB79" i="92" s="1"/>
  <c r="AX71" i="92"/>
  <c r="S71" i="92" s="1"/>
  <c r="AC71" i="92" s="1"/>
  <c r="AB72" i="92" s="1"/>
  <c r="AJ72" i="92" s="1"/>
  <c r="AX65" i="92"/>
  <c r="S65" i="92" s="1"/>
  <c r="AC65" i="92" s="1"/>
  <c r="AB66" i="92" s="1"/>
  <c r="AK66" i="92" s="1"/>
  <c r="AT66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X41" i="92"/>
  <c r="S41" i="92" s="1"/>
  <c r="AC41" i="92" s="1"/>
  <c r="AB42" i="92" s="1"/>
  <c r="AX35" i="92"/>
  <c r="S35" i="92" s="1"/>
  <c r="AC35" i="92" s="1"/>
  <c r="AB36" i="92" s="1"/>
  <c r="AJ36" i="92" s="1"/>
  <c r="AX28" i="92"/>
  <c r="S28" i="92" s="1"/>
  <c r="AC28" i="92" s="1"/>
  <c r="AB29" i="92" s="1"/>
  <c r="AK29" i="92" s="1"/>
  <c r="AT29" i="92" s="1"/>
  <c r="AX18" i="92"/>
  <c r="S18" i="92" s="1"/>
  <c r="AC18" i="92" s="1"/>
  <c r="AB19" i="92" s="1"/>
  <c r="AX61" i="92"/>
  <c r="S61" i="92" s="1"/>
  <c r="AC61" i="92" s="1"/>
  <c r="AB62" i="92" s="1"/>
  <c r="AX22" i="92"/>
  <c r="S22" i="92" s="1"/>
  <c r="AC22" i="92" s="1"/>
  <c r="AB23" i="92" s="1"/>
  <c r="AX77" i="92"/>
  <c r="S77" i="92" s="1"/>
  <c r="AC77" i="92" s="1"/>
  <c r="AB78" i="92" s="1"/>
  <c r="AX70" i="92"/>
  <c r="S70" i="92" s="1"/>
  <c r="AC70" i="92" s="1"/>
  <c r="AB71" i="92" s="1"/>
  <c r="AX64" i="92"/>
  <c r="S64" i="92" s="1"/>
  <c r="AC64" i="92" s="1"/>
  <c r="AB65" i="92" s="1"/>
  <c r="AK65" i="92" s="1"/>
  <c r="AT65" i="92" s="1"/>
  <c r="AX58" i="92"/>
  <c r="S58" i="92" s="1"/>
  <c r="AC58" i="92" s="1"/>
  <c r="AB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4" i="92"/>
  <c r="S34" i="92" s="1"/>
  <c r="AC34" i="92" s="1"/>
  <c r="AB35" i="92" s="1"/>
  <c r="AX27" i="92"/>
  <c r="S27" i="92" s="1"/>
  <c r="AC27" i="92" s="1"/>
  <c r="AB28" i="92" s="1"/>
  <c r="AJ28" i="92" s="1"/>
  <c r="AX12" i="92"/>
  <c r="S12" i="92" s="1"/>
  <c r="AC12" i="92" s="1"/>
  <c r="AB13" i="92" s="1"/>
  <c r="Z72" i="42"/>
  <c r="AX73" i="92"/>
  <c r="S73" i="92" s="1"/>
  <c r="AC73" i="92" s="1"/>
  <c r="AB74" i="92" s="1"/>
  <c r="AX49" i="92"/>
  <c r="S49" i="92" s="1"/>
  <c r="AC49" i="92" s="1"/>
  <c r="AB50" i="92" s="1"/>
  <c r="AX75" i="92"/>
  <c r="S75" i="92" s="1"/>
  <c r="AC75" i="92" s="1"/>
  <c r="AB76" i="92" s="1"/>
  <c r="AX69" i="92"/>
  <c r="S69" i="92" s="1"/>
  <c r="AC69" i="92" s="1"/>
  <c r="AB70" i="92" s="1"/>
  <c r="AK70" i="92" s="1"/>
  <c r="AT70" i="92" s="1"/>
  <c r="AX63" i="92"/>
  <c r="S63" i="92" s="1"/>
  <c r="AC63" i="92" s="1"/>
  <c r="AB64" i="92" s="1"/>
  <c r="AX57" i="92"/>
  <c r="S57" i="92" s="1"/>
  <c r="AC57" i="92" s="1"/>
  <c r="AB58" i="92" s="1"/>
  <c r="AX51" i="92"/>
  <c r="S51" i="92" s="1"/>
  <c r="AC51" i="92" s="1"/>
  <c r="AB52" i="92" s="1"/>
  <c r="AX45" i="92"/>
  <c r="S45" i="92" s="1"/>
  <c r="AC45" i="92" s="1"/>
  <c r="AB46" i="92" s="1"/>
  <c r="AX39" i="92"/>
  <c r="S39" i="92" s="1"/>
  <c r="AC39" i="92" s="1"/>
  <c r="AB40" i="92" s="1"/>
  <c r="AX33" i="92"/>
  <c r="S33" i="92" s="1"/>
  <c r="AC33" i="92" s="1"/>
  <c r="AB34" i="92" s="1"/>
  <c r="AJ34" i="92" s="1"/>
  <c r="AX25" i="92"/>
  <c r="S25" i="92" s="1"/>
  <c r="AC25" i="92" s="1"/>
  <c r="AB26" i="92" s="1"/>
  <c r="AX11" i="92"/>
  <c r="S11" i="92" s="1"/>
  <c r="AC11" i="92" s="1"/>
  <c r="AB12" i="92" s="1"/>
  <c r="W75" i="99"/>
  <c r="AX74" i="92"/>
  <c r="S74" i="92" s="1"/>
  <c r="AC74" i="92" s="1"/>
  <c r="AB75" i="92" s="1"/>
  <c r="AX68" i="92"/>
  <c r="S68" i="92" s="1"/>
  <c r="AC68" i="92" s="1"/>
  <c r="AB69" i="92" s="1"/>
  <c r="AX62" i="92"/>
  <c r="S62" i="92" s="1"/>
  <c r="AC62" i="92" s="1"/>
  <c r="AB63" i="92" s="1"/>
  <c r="AK63" i="92" s="1"/>
  <c r="AT63" i="92" s="1"/>
  <c r="AX56" i="92"/>
  <c r="S56" i="92" s="1"/>
  <c r="AC56" i="92" s="1"/>
  <c r="AB57" i="92" s="1"/>
  <c r="AX50" i="92"/>
  <c r="S50" i="92" s="1"/>
  <c r="AC50" i="92" s="1"/>
  <c r="AB51" i="92" s="1"/>
  <c r="AX44" i="92"/>
  <c r="S44" i="92" s="1"/>
  <c r="AC44" i="92" s="1"/>
  <c r="AB45" i="92" s="1"/>
  <c r="AX38" i="92"/>
  <c r="S38" i="92" s="1"/>
  <c r="AC38" i="92" s="1"/>
  <c r="AB39" i="92" s="1"/>
  <c r="AX31" i="92"/>
  <c r="S31" i="92" s="1"/>
  <c r="AC31" i="92" s="1"/>
  <c r="AB32" i="92" s="1"/>
  <c r="AK32" i="92" s="1"/>
  <c r="AT32" i="92" s="1"/>
  <c r="AX24" i="92"/>
  <c r="S24" i="92" s="1"/>
  <c r="AC24" i="92" s="1"/>
  <c r="AB25" i="92" s="1"/>
  <c r="AJ25" i="92" s="1"/>
  <c r="AX6" i="92"/>
  <c r="S6" i="92" s="1"/>
  <c r="AC6" i="92" s="1"/>
  <c r="AB7" i="92" s="1"/>
  <c r="AE74" i="99"/>
  <c r="AX37" i="92"/>
  <c r="S37" i="92" s="1"/>
  <c r="AC37" i="92" s="1"/>
  <c r="AB38" i="92" s="1"/>
  <c r="AE74" i="103"/>
  <c r="AX67" i="92"/>
  <c r="S67" i="92" s="1"/>
  <c r="AC67" i="92" s="1"/>
  <c r="AB68" i="92" s="1"/>
  <c r="AX43" i="92"/>
  <c r="S43" i="92" s="1"/>
  <c r="AC43" i="92" s="1"/>
  <c r="AB44" i="92" s="1"/>
  <c r="AK44" i="92" s="1"/>
  <c r="AT44" i="92" s="1"/>
  <c r="AX76" i="92"/>
  <c r="S76" i="92" s="1"/>
  <c r="AC76" i="92" s="1"/>
  <c r="AB77" i="92" s="1"/>
  <c r="AX72" i="92"/>
  <c r="S72" i="92" s="1"/>
  <c r="AC72" i="92" s="1"/>
  <c r="AB73" i="92" s="1"/>
  <c r="AX66" i="92"/>
  <c r="S66" i="92" s="1"/>
  <c r="AC66" i="92" s="1"/>
  <c r="AB67" i="92" s="1"/>
  <c r="AX60" i="92"/>
  <c r="S60" i="92" s="1"/>
  <c r="AC60" i="92" s="1"/>
  <c r="AB61" i="92" s="1"/>
  <c r="AX54" i="92"/>
  <c r="S54" i="92" s="1"/>
  <c r="AC54" i="92" s="1"/>
  <c r="AB55" i="92" s="1"/>
  <c r="AK55" i="92" s="1"/>
  <c r="AT55" i="92" s="1"/>
  <c r="AX48" i="92"/>
  <c r="S48" i="92" s="1"/>
  <c r="AC48" i="92" s="1"/>
  <c r="AB49" i="92" s="1"/>
  <c r="AJ49" i="92" s="1"/>
  <c r="AX42" i="92"/>
  <c r="S42" i="92" s="1"/>
  <c r="AC42" i="92" s="1"/>
  <c r="AB43" i="92" s="1"/>
  <c r="AK43" i="92" s="1"/>
  <c r="AT43" i="92" s="1"/>
  <c r="AX36" i="92"/>
  <c r="S36" i="92" s="1"/>
  <c r="AC36" i="92" s="1"/>
  <c r="AB37" i="92" s="1"/>
  <c r="AX29" i="92"/>
  <c r="S29" i="92" s="1"/>
  <c r="AC29" i="92" s="1"/>
  <c r="AB30" i="92" s="1"/>
  <c r="AX19" i="92"/>
  <c r="S19" i="92" s="1"/>
  <c r="AC19" i="92" s="1"/>
  <c r="AB20" i="92" s="1"/>
  <c r="AX6" i="88"/>
  <c r="S6" i="88" s="1"/>
  <c r="AC6" i="88" s="1"/>
  <c r="AB7" i="88" s="1"/>
  <c r="AJ7" i="88" s="1"/>
  <c r="W73" i="42"/>
  <c r="AF72" i="42"/>
  <c r="AO72" i="42" s="1"/>
  <c r="AE72" i="42"/>
  <c r="AG72" i="42"/>
  <c r="AP72" i="42" s="1"/>
  <c r="Y74" i="83"/>
  <c r="X74" i="83"/>
  <c r="Y75" i="10"/>
  <c r="X75" i="10"/>
  <c r="AS15" i="54"/>
  <c r="AL15" i="54"/>
  <c r="AU15" i="54" s="1"/>
  <c r="AK20" i="92"/>
  <c r="AT20" i="92" s="1"/>
  <c r="AJ64" i="88"/>
  <c r="AK64" i="88"/>
  <c r="AT64" i="88" s="1"/>
  <c r="AJ34" i="88"/>
  <c r="AK34" i="88"/>
  <c r="AT34" i="88" s="1"/>
  <c r="AK6" i="88"/>
  <c r="AT6" i="88" s="1"/>
  <c r="AJ6" i="88"/>
  <c r="AI78" i="13"/>
  <c r="AN78" i="13"/>
  <c r="AF76" i="18"/>
  <c r="AO76" i="18" s="1"/>
  <c r="W77" i="18"/>
  <c r="AE76" i="18"/>
  <c r="AG76" i="18"/>
  <c r="AP76" i="18" s="1"/>
  <c r="AG72" i="35"/>
  <c r="AP72" i="35" s="1"/>
  <c r="W73" i="35"/>
  <c r="AF72" i="35"/>
  <c r="AO72" i="35" s="1"/>
  <c r="AE72" i="35"/>
  <c r="AJ77" i="92"/>
  <c r="AK77" i="92"/>
  <c r="AT77" i="92" s="1"/>
  <c r="AJ73" i="92"/>
  <c r="AK73" i="92"/>
  <c r="AT73" i="92" s="1"/>
  <c r="AK67" i="92"/>
  <c r="AT67" i="92" s="1"/>
  <c r="AK61" i="92"/>
  <c r="AT61" i="92" s="1"/>
  <c r="AJ61" i="92"/>
  <c r="AJ37" i="92"/>
  <c r="AK37" i="92"/>
  <c r="AT37" i="92" s="1"/>
  <c r="AK31" i="92"/>
  <c r="AT31" i="92" s="1"/>
  <c r="AJ19" i="92"/>
  <c r="AK19" i="92"/>
  <c r="AT19" i="92" s="1"/>
  <c r="AK12" i="92"/>
  <c r="AT12" i="92" s="1"/>
  <c r="AJ12" i="92"/>
  <c r="AK14" i="92"/>
  <c r="AT14" i="92" s="1"/>
  <c r="AF69" i="98"/>
  <c r="AO69" i="98" s="1"/>
  <c r="AE69" i="98"/>
  <c r="W70" i="98"/>
  <c r="AG69" i="98"/>
  <c r="AP69" i="98" s="1"/>
  <c r="X70" i="102"/>
  <c r="Y70" i="102"/>
  <c r="AH77" i="49"/>
  <c r="AQ77" i="49" s="1"/>
  <c r="AI71" i="87"/>
  <c r="AN71" i="87"/>
  <c r="AJ76" i="88"/>
  <c r="AK76" i="88"/>
  <c r="AT76" i="88" s="1"/>
  <c r="AJ69" i="88"/>
  <c r="AK69" i="88"/>
  <c r="AT69" i="88" s="1"/>
  <c r="AJ63" i="88"/>
  <c r="AK63" i="88"/>
  <c r="AT63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9" i="88"/>
  <c r="AT9" i="88" s="1"/>
  <c r="AJ9" i="88"/>
  <c r="AH68" i="90"/>
  <c r="AQ68" i="90" s="1"/>
  <c r="AR76" i="41"/>
  <c r="AH76" i="95"/>
  <c r="AQ76" i="95" s="1"/>
  <c r="AS19" i="54"/>
  <c r="AL19" i="54"/>
  <c r="AU19" i="54" s="1"/>
  <c r="AI78" i="45"/>
  <c r="AN78" i="45"/>
  <c r="AJ74" i="92"/>
  <c r="AK74" i="92"/>
  <c r="AT74" i="92" s="1"/>
  <c r="AK62" i="92"/>
  <c r="AT62" i="92" s="1"/>
  <c r="W72" i="94"/>
  <c r="AG71" i="94"/>
  <c r="AP71" i="94" s="1"/>
  <c r="AE71" i="94"/>
  <c r="AF71" i="94"/>
  <c r="AO71" i="94" s="1"/>
  <c r="AH72" i="42"/>
  <c r="AQ72" i="42" s="1"/>
  <c r="AJ77" i="88"/>
  <c r="AK77" i="88"/>
  <c r="AT77" i="88" s="1"/>
  <c r="AJ46" i="88"/>
  <c r="AK46" i="88"/>
  <c r="AT46" i="88" s="1"/>
  <c r="AJ28" i="88"/>
  <c r="AK28" i="88"/>
  <c r="AT28" i="88" s="1"/>
  <c r="Y74" i="85"/>
  <c r="X74" i="85"/>
  <c r="AR75" i="95"/>
  <c r="AS27" i="54"/>
  <c r="AL27" i="54"/>
  <c r="AU27" i="54" s="1"/>
  <c r="AR76" i="49"/>
  <c r="AS21" i="54"/>
  <c r="AL21" i="54"/>
  <c r="AU21" i="54" s="1"/>
  <c r="AS37" i="54"/>
  <c r="AL37" i="54"/>
  <c r="AU37" i="54" s="1"/>
  <c r="AL4" i="104"/>
  <c r="AU4" i="104" s="1"/>
  <c r="AU81" i="104" s="1"/>
  <c r="C11" i="104" s="1"/>
  <c r="F48" i="57" s="1"/>
  <c r="AS4" i="104"/>
  <c r="AI73" i="83"/>
  <c r="AN73" i="83"/>
  <c r="AH77" i="41"/>
  <c r="AQ77" i="41" s="1"/>
  <c r="AS31" i="54"/>
  <c r="AL31" i="54"/>
  <c r="AU31" i="54" s="1"/>
  <c r="AL4" i="54"/>
  <c r="AU4" i="54" s="1"/>
  <c r="AS4" i="54"/>
  <c r="Z78" i="11"/>
  <c r="AH78" i="11"/>
  <c r="AQ78" i="11" s="1"/>
  <c r="AF72" i="82"/>
  <c r="AO72" i="82" s="1"/>
  <c r="AE72" i="82"/>
  <c r="AG72" i="82"/>
  <c r="AP72" i="82" s="1"/>
  <c r="W73" i="82"/>
  <c r="AK72" i="92"/>
  <c r="AT72" i="92" s="1"/>
  <c r="AJ66" i="92"/>
  <c r="AJ60" i="92"/>
  <c r="AK60" i="92"/>
  <c r="AT60" i="92" s="1"/>
  <c r="AK54" i="92"/>
  <c r="AT54" i="92" s="1"/>
  <c r="AJ54" i="92"/>
  <c r="AK48" i="92"/>
  <c r="AT48" i="92" s="1"/>
  <c r="AK42" i="92"/>
  <c r="AT42" i="92" s="1"/>
  <c r="AK36" i="92"/>
  <c r="AT36" i="92" s="1"/>
  <c r="AK30" i="92"/>
  <c r="AT30" i="92" s="1"/>
  <c r="AJ30" i="92"/>
  <c r="AX23" i="92"/>
  <c r="S23" i="92" s="1"/>
  <c r="AC23" i="92" s="1"/>
  <c r="AB24" i="92" s="1"/>
  <c r="AX17" i="92"/>
  <c r="S17" i="92" s="1"/>
  <c r="AC17" i="92" s="1"/>
  <c r="AB18" i="92" s="1"/>
  <c r="AX10" i="92"/>
  <c r="S10" i="92" s="1"/>
  <c r="AC10" i="92" s="1"/>
  <c r="AB11" i="92" s="1"/>
  <c r="AX5" i="92"/>
  <c r="S5" i="92" s="1"/>
  <c r="AC5" i="92" s="1"/>
  <c r="AB6" i="92" s="1"/>
  <c r="AI78" i="51"/>
  <c r="AN78" i="51"/>
  <c r="AI69" i="102"/>
  <c r="AR69" i="102" s="1"/>
  <c r="AN69" i="102"/>
  <c r="Z77" i="49"/>
  <c r="Y72" i="48"/>
  <c r="X72" i="48"/>
  <c r="AJ75" i="88"/>
  <c r="AK75" i="88"/>
  <c r="AT75" i="88" s="1"/>
  <c r="AJ68" i="88"/>
  <c r="AK68" i="88"/>
  <c r="AT68" i="88" s="1"/>
  <c r="AJ62" i="88"/>
  <c r="AK62" i="88"/>
  <c r="AT62" i="88" s="1"/>
  <c r="AK56" i="88"/>
  <c r="AT56" i="88" s="1"/>
  <c r="AK50" i="88"/>
  <c r="AT50" i="88" s="1"/>
  <c r="AK44" i="88"/>
  <c r="AT44" i="88" s="1"/>
  <c r="AJ44" i="88"/>
  <c r="AJ38" i="88"/>
  <c r="AK38" i="88"/>
  <c r="AT38" i="88" s="1"/>
  <c r="AJ32" i="88"/>
  <c r="AK32" i="88"/>
  <c r="AT32" i="88" s="1"/>
  <c r="AJ26" i="88"/>
  <c r="AK26" i="88"/>
  <c r="AT26" i="88" s="1"/>
  <c r="AK20" i="88"/>
  <c r="AT20" i="88" s="1"/>
  <c r="AK14" i="88"/>
  <c r="AT14" i="88" s="1"/>
  <c r="AJ8" i="88"/>
  <c r="AK8" i="88"/>
  <c r="AT8" i="88" s="1"/>
  <c r="Z68" i="90"/>
  <c r="AS39" i="54"/>
  <c r="AL39" i="54"/>
  <c r="AU39" i="54" s="1"/>
  <c r="Z76" i="95"/>
  <c r="AI79" i="88"/>
  <c r="AN79" i="88"/>
  <c r="AN81" i="88" s="1"/>
  <c r="AR67" i="90"/>
  <c r="AS7" i="54"/>
  <c r="AL7" i="54"/>
  <c r="AU7" i="54" s="1"/>
  <c r="AS48" i="54"/>
  <c r="AL48" i="54"/>
  <c r="AU48" i="54" s="1"/>
  <c r="AR71" i="42"/>
  <c r="AS5" i="54"/>
  <c r="AL5" i="54"/>
  <c r="AU5" i="54" s="1"/>
  <c r="AJ50" i="92"/>
  <c r="AK50" i="92"/>
  <c r="AT50" i="92" s="1"/>
  <c r="AK7" i="92"/>
  <c r="AT7" i="92" s="1"/>
  <c r="AS25" i="54"/>
  <c r="AL25" i="54"/>
  <c r="AU25" i="54" s="1"/>
  <c r="AK22" i="88"/>
  <c r="AT22" i="88" s="1"/>
  <c r="AI74" i="99"/>
  <c r="AN74" i="99"/>
  <c r="AS12" i="54"/>
  <c r="AL12" i="54"/>
  <c r="AU12" i="54" s="1"/>
  <c r="AR79" i="54"/>
  <c r="AR81" i="54" s="1"/>
  <c r="AL79" i="54"/>
  <c r="AU79" i="54" s="1"/>
  <c r="AF77" i="41"/>
  <c r="AO77" i="41" s="1"/>
  <c r="AG77" i="41"/>
  <c r="AP77" i="41" s="1"/>
  <c r="W78" i="41"/>
  <c r="AE77" i="41"/>
  <c r="AT81" i="54"/>
  <c r="AI72" i="50"/>
  <c r="AN72" i="50"/>
  <c r="AS51" i="54"/>
  <c r="AL51" i="54"/>
  <c r="AU51" i="54" s="1"/>
  <c r="AK78" i="92"/>
  <c r="AT78" i="92" s="1"/>
  <c r="AJ78" i="92"/>
  <c r="AK71" i="92"/>
  <c r="AT71" i="92" s="1"/>
  <c r="AJ71" i="92"/>
  <c r="AJ59" i="92"/>
  <c r="AK59" i="92"/>
  <c r="AT59" i="92" s="1"/>
  <c r="AK53" i="92"/>
  <c r="AT53" i="92" s="1"/>
  <c r="AJ53" i="92"/>
  <c r="AJ47" i="92"/>
  <c r="AK47" i="92"/>
  <c r="AT47" i="92" s="1"/>
  <c r="AJ41" i="92"/>
  <c r="AK41" i="92"/>
  <c r="AT41" i="92" s="1"/>
  <c r="AJ35" i="92"/>
  <c r="AK35" i="92"/>
  <c r="AT35" i="92" s="1"/>
  <c r="AJ23" i="92"/>
  <c r="AK23" i="92"/>
  <c r="AT23" i="92" s="1"/>
  <c r="AX16" i="92"/>
  <c r="S16" i="92" s="1"/>
  <c r="AC16" i="92" s="1"/>
  <c r="AB17" i="92" s="1"/>
  <c r="AX9" i="92"/>
  <c r="S9" i="92" s="1"/>
  <c r="AC9" i="92" s="1"/>
  <c r="AB10" i="92" s="1"/>
  <c r="AX4" i="92"/>
  <c r="S4" i="92" s="1"/>
  <c r="AC4" i="92" s="1"/>
  <c r="AB5" i="92" s="1"/>
  <c r="AS13" i="54"/>
  <c r="AL13" i="54"/>
  <c r="AU13" i="54" s="1"/>
  <c r="AS6" i="54"/>
  <c r="AL6" i="54"/>
  <c r="AU6" i="54" s="1"/>
  <c r="Y72" i="87"/>
  <c r="X72" i="87"/>
  <c r="AJ74" i="88"/>
  <c r="AK74" i="88"/>
  <c r="AT74" i="88" s="1"/>
  <c r="AK67" i="88"/>
  <c r="AT67" i="88" s="1"/>
  <c r="AJ67" i="88"/>
  <c r="AK61" i="88"/>
  <c r="AT61" i="88" s="1"/>
  <c r="AJ61" i="88"/>
  <c r="AJ49" i="88"/>
  <c r="AK49" i="88"/>
  <c r="AT49" i="88" s="1"/>
  <c r="AJ43" i="88"/>
  <c r="AK43" i="88"/>
  <c r="AT43" i="88" s="1"/>
  <c r="AK37" i="88"/>
  <c r="AT37" i="88" s="1"/>
  <c r="AJ37" i="88"/>
  <c r="AJ25" i="88"/>
  <c r="AK25" i="88"/>
  <c r="AT25" i="88" s="1"/>
  <c r="AJ19" i="88"/>
  <c r="AK19" i="88"/>
  <c r="AT19" i="88" s="1"/>
  <c r="AK13" i="88"/>
  <c r="AT13" i="88" s="1"/>
  <c r="AK7" i="88"/>
  <c r="AT7" i="88" s="1"/>
  <c r="AS49" i="54"/>
  <c r="AL49" i="54"/>
  <c r="AU49" i="54" s="1"/>
  <c r="AL20" i="54"/>
  <c r="AU20" i="54" s="1"/>
  <c r="AS20" i="54"/>
  <c r="Y74" i="55"/>
  <c r="X74" i="55"/>
  <c r="Y79" i="45"/>
  <c r="X79" i="45"/>
  <c r="AI73" i="85"/>
  <c r="AN73" i="85"/>
  <c r="AI74" i="103"/>
  <c r="AN74" i="103"/>
  <c r="Y79" i="13"/>
  <c r="X79" i="13"/>
  <c r="AJ68" i="92"/>
  <c r="AK68" i="92"/>
  <c r="AT68" i="92" s="1"/>
  <c r="AJ38" i="92"/>
  <c r="AK38" i="92"/>
  <c r="AT38" i="92" s="1"/>
  <c r="AJ13" i="92"/>
  <c r="AK13" i="92"/>
  <c r="AT13" i="92" s="1"/>
  <c r="AS9" i="54"/>
  <c r="AL9" i="54"/>
  <c r="AU9" i="54" s="1"/>
  <c r="AI71" i="48"/>
  <c r="AN71" i="48"/>
  <c r="AK16" i="88"/>
  <c r="AT16" i="88" s="1"/>
  <c r="Y76" i="43"/>
  <c r="X76" i="43"/>
  <c r="AS44" i="54"/>
  <c r="AL44" i="54"/>
  <c r="AU44" i="54" s="1"/>
  <c r="AX79" i="92"/>
  <c r="S79" i="92" s="1"/>
  <c r="AC79" i="92" s="1"/>
  <c r="AJ79" i="92" s="1"/>
  <c r="AS79" i="92" s="1"/>
  <c r="AE79" i="92"/>
  <c r="AG79" i="92"/>
  <c r="AP79" i="92" s="1"/>
  <c r="AP81" i="92" s="1"/>
  <c r="AF79" i="92"/>
  <c r="AO79" i="92" s="1"/>
  <c r="AO81" i="92" s="1"/>
  <c r="AS38" i="54"/>
  <c r="AL38" i="54"/>
  <c r="AU38" i="54" s="1"/>
  <c r="AG75" i="91"/>
  <c r="AP75" i="91" s="1"/>
  <c r="W76" i="91"/>
  <c r="AE75" i="91"/>
  <c r="AF75" i="91"/>
  <c r="AO75" i="91" s="1"/>
  <c r="Y73" i="50"/>
  <c r="X73" i="50"/>
  <c r="Z73" i="50" s="1"/>
  <c r="AK76" i="92"/>
  <c r="AT76" i="92" s="1"/>
  <c r="AJ76" i="92"/>
  <c r="AK64" i="92"/>
  <c r="AT64" i="92" s="1"/>
  <c r="AJ58" i="92"/>
  <c r="AK58" i="92"/>
  <c r="AT58" i="92" s="1"/>
  <c r="AJ52" i="92"/>
  <c r="AK52" i="92"/>
  <c r="AT52" i="92" s="1"/>
  <c r="AK46" i="92"/>
  <c r="AT46" i="92" s="1"/>
  <c r="AJ46" i="92"/>
  <c r="AJ40" i="92"/>
  <c r="AK40" i="92"/>
  <c r="AT40" i="92" s="1"/>
  <c r="AX21" i="92"/>
  <c r="S21" i="92" s="1"/>
  <c r="AC21" i="92" s="1"/>
  <c r="AB22" i="92" s="1"/>
  <c r="AX15" i="92"/>
  <c r="S15" i="92" s="1"/>
  <c r="AC15" i="92" s="1"/>
  <c r="AB16" i="92" s="1"/>
  <c r="AX8" i="92"/>
  <c r="S8" i="92" s="1"/>
  <c r="AC8" i="92" s="1"/>
  <c r="AB9" i="92" s="1"/>
  <c r="AX3" i="92"/>
  <c r="S3" i="92" s="1"/>
  <c r="AC3" i="92" s="1"/>
  <c r="AS32" i="54"/>
  <c r="AL32" i="54"/>
  <c r="AU32" i="54" s="1"/>
  <c r="W78" i="16"/>
  <c r="AE77" i="16"/>
  <c r="AF77" i="16"/>
  <c r="AO77" i="16" s="1"/>
  <c r="AG77" i="16"/>
  <c r="AP77" i="16" s="1"/>
  <c r="AS45" i="54"/>
  <c r="AL45" i="54"/>
  <c r="AU45" i="54" s="1"/>
  <c r="AS26" i="54"/>
  <c r="AL26" i="54"/>
  <c r="AU26" i="54" s="1"/>
  <c r="AJ72" i="88"/>
  <c r="AK72" i="88"/>
  <c r="AT72" i="88" s="1"/>
  <c r="AJ66" i="88"/>
  <c r="AK66" i="88"/>
  <c r="AT66" i="88" s="1"/>
  <c r="AK60" i="88"/>
  <c r="AT60" i="88" s="1"/>
  <c r="AJ60" i="88"/>
  <c r="AK54" i="88"/>
  <c r="AT54" i="88" s="1"/>
  <c r="AJ48" i="88"/>
  <c r="AK48" i="88"/>
  <c r="AT48" i="88" s="1"/>
  <c r="AJ36" i="88"/>
  <c r="AK36" i="88"/>
  <c r="AT36" i="88" s="1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K73" i="88"/>
  <c r="AT73" i="88" s="1"/>
  <c r="AJ73" i="88"/>
  <c r="AS33" i="54"/>
  <c r="AL33" i="54"/>
  <c r="AU33" i="54" s="1"/>
  <c r="AS14" i="54"/>
  <c r="AL14" i="54"/>
  <c r="AU14" i="54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AJ56" i="92"/>
  <c r="AK56" i="92"/>
  <c r="AT56" i="92" s="1"/>
  <c r="AK26" i="92"/>
  <c r="AT26" i="92" s="1"/>
  <c r="AJ70" i="88"/>
  <c r="AK70" i="88"/>
  <c r="AT70" i="88" s="1"/>
  <c r="AJ40" i="88"/>
  <c r="AK40" i="88"/>
  <c r="AT40" i="88" s="1"/>
  <c r="AK10" i="88"/>
  <c r="AT10" i="88" s="1"/>
  <c r="AS8" i="54"/>
  <c r="AL8" i="54"/>
  <c r="AU8" i="54" s="1"/>
  <c r="AS43" i="54"/>
  <c r="AL43" i="54"/>
  <c r="AU43" i="54" s="1"/>
  <c r="AS81" i="104"/>
  <c r="AR78" i="20"/>
  <c r="AI74" i="10"/>
  <c r="AN74" i="10"/>
  <c r="AH79" i="20"/>
  <c r="AQ79" i="20" s="1"/>
  <c r="AQ81" i="20" s="1"/>
  <c r="AZ3" i="20"/>
  <c r="AX7" i="20" s="1"/>
  <c r="S7" i="20" s="1"/>
  <c r="AC7" i="20" s="1"/>
  <c r="AB8" i="20" s="1"/>
  <c r="AX11" i="20"/>
  <c r="S11" i="20" s="1"/>
  <c r="AC11" i="20" s="1"/>
  <c r="AB12" i="20" s="1"/>
  <c r="AX18" i="20"/>
  <c r="S18" i="20" s="1"/>
  <c r="AC18" i="20" s="1"/>
  <c r="AB19" i="20" s="1"/>
  <c r="AX24" i="20"/>
  <c r="S24" i="20" s="1"/>
  <c r="AC24" i="20" s="1"/>
  <c r="AB25" i="20" s="1"/>
  <c r="AX36" i="20"/>
  <c r="S36" i="20" s="1"/>
  <c r="AC36" i="20" s="1"/>
  <c r="AB37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6" i="20"/>
  <c r="S76" i="20" s="1"/>
  <c r="AC76" i="20" s="1"/>
  <c r="AB77" i="20" s="1"/>
  <c r="AX75" i="20"/>
  <c r="S75" i="20" s="1"/>
  <c r="AC75" i="20" s="1"/>
  <c r="AB76" i="20" s="1"/>
  <c r="AX74" i="20"/>
  <c r="S74" i="20" s="1"/>
  <c r="AC74" i="20" s="1"/>
  <c r="AB75" i="20" s="1"/>
  <c r="AX78" i="20"/>
  <c r="S78" i="20" s="1"/>
  <c r="AC78" i="20" s="1"/>
  <c r="AB79" i="20" s="1"/>
  <c r="AX77" i="20"/>
  <c r="S77" i="20" s="1"/>
  <c r="AC77" i="20" s="1"/>
  <c r="AB78" i="20" s="1"/>
  <c r="AK75" i="92"/>
  <c r="AT75" i="92" s="1"/>
  <c r="AK69" i="92"/>
  <c r="AT69" i="92" s="1"/>
  <c r="AJ57" i="92"/>
  <c r="AK57" i="92"/>
  <c r="AT57" i="92" s="1"/>
  <c r="AJ51" i="92"/>
  <c r="AK51" i="92"/>
  <c r="AT51" i="92" s="1"/>
  <c r="AJ45" i="92"/>
  <c r="AK45" i="92"/>
  <c r="AT45" i="92" s="1"/>
  <c r="AK39" i="92"/>
  <c r="AT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Y79" i="51"/>
  <c r="X79" i="51"/>
  <c r="Z79" i="51" s="1"/>
  <c r="AK78" i="88"/>
  <c r="AT78" i="88" s="1"/>
  <c r="AK71" i="88"/>
  <c r="AT71" i="88" s="1"/>
  <c r="AJ71" i="88"/>
  <c r="AJ65" i="88"/>
  <c r="AK65" i="88"/>
  <c r="AT65" i="88" s="1"/>
  <c r="AK59" i="88"/>
  <c r="AT59" i="88" s="1"/>
  <c r="AJ59" i="88"/>
  <c r="AK47" i="88"/>
  <c r="AT47" i="88" s="1"/>
  <c r="AJ41" i="88"/>
  <c r="AK41" i="88"/>
  <c r="AT41" i="88" s="1"/>
  <c r="AK35" i="88"/>
  <c r="AT35" i="88" s="1"/>
  <c r="AJ35" i="88"/>
  <c r="AK29" i="88"/>
  <c r="AT29" i="88" s="1"/>
  <c r="AJ29" i="88"/>
  <c r="AJ23" i="88"/>
  <c r="AK23" i="88"/>
  <c r="AT23" i="88" s="1"/>
  <c r="AX10" i="88"/>
  <c r="S10" i="88" s="1"/>
  <c r="AC10" i="88" s="1"/>
  <c r="AB11" i="88" s="1"/>
  <c r="AX3" i="88"/>
  <c r="S3" i="88" s="1"/>
  <c r="AC3" i="88" s="1"/>
  <c r="AI73" i="55"/>
  <c r="AN73" i="55"/>
  <c r="AI75" i="43"/>
  <c r="AN75" i="43"/>
  <c r="Y75" i="99"/>
  <c r="X75" i="99"/>
  <c r="Y75" i="103"/>
  <c r="X75" i="103"/>
  <c r="AJ78" i="88" l="1"/>
  <c r="AJ63" i="92"/>
  <c r="AK42" i="88"/>
  <c r="AT42" i="88" s="1"/>
  <c r="AJ79" i="88"/>
  <c r="AS79" i="88" s="1"/>
  <c r="AK34" i="92"/>
  <c r="AT34" i="92" s="1"/>
  <c r="AJ70" i="92"/>
  <c r="AJ29" i="92"/>
  <c r="AJ65" i="92"/>
  <c r="AJ20" i="88"/>
  <c r="AJ48" i="92"/>
  <c r="AL48" i="92" s="1"/>
  <c r="AU48" i="92" s="1"/>
  <c r="AJ62" i="92"/>
  <c r="AS62" i="92" s="1"/>
  <c r="AJ55" i="92"/>
  <c r="AK28" i="92"/>
  <c r="AT28" i="92" s="1"/>
  <c r="AK52" i="88"/>
  <c r="AT52" i="88" s="1"/>
  <c r="AJ31" i="88"/>
  <c r="AJ14" i="88"/>
  <c r="AS14" i="88" s="1"/>
  <c r="AJ15" i="88"/>
  <c r="AL15" i="88" s="1"/>
  <c r="AU15" i="88" s="1"/>
  <c r="AJ51" i="88"/>
  <c r="Z70" i="102"/>
  <c r="AK25" i="92"/>
  <c r="AT25" i="92" s="1"/>
  <c r="AJ67" i="92"/>
  <c r="AJ44" i="92"/>
  <c r="AS44" i="92" s="1"/>
  <c r="AJ69" i="92"/>
  <c r="AL69" i="92" s="1"/>
  <c r="AU69" i="92" s="1"/>
  <c r="AJ30" i="88"/>
  <c r="AJ47" i="88"/>
  <c r="AJ17" i="88"/>
  <c r="AJ53" i="88"/>
  <c r="AJ39" i="92"/>
  <c r="AS39" i="92" s="1"/>
  <c r="AJ75" i="92"/>
  <c r="AS75" i="92" s="1"/>
  <c r="AX43" i="20"/>
  <c r="S43" i="20" s="1"/>
  <c r="AC43" i="20" s="1"/>
  <c r="AB44" i="20" s="1"/>
  <c r="AX35" i="20"/>
  <c r="S35" i="20" s="1"/>
  <c r="AC35" i="20" s="1"/>
  <c r="AB36" i="20" s="1"/>
  <c r="AJ54" i="88"/>
  <c r="AJ64" i="92"/>
  <c r="AK55" i="88"/>
  <c r="AT55" i="88" s="1"/>
  <c r="AK58" i="88"/>
  <c r="AT58" i="88" s="1"/>
  <c r="AJ50" i="88"/>
  <c r="AJ5" i="88"/>
  <c r="AJ21" i="88"/>
  <c r="AJ57" i="88"/>
  <c r="AK49" i="92"/>
  <c r="AT49" i="92" s="1"/>
  <c r="AJ43" i="92"/>
  <c r="AL43" i="92" s="1"/>
  <c r="AU43" i="92" s="1"/>
  <c r="AX30" i="20"/>
  <c r="S30" i="20" s="1"/>
  <c r="AC30" i="20" s="1"/>
  <c r="AB31" i="20" s="1"/>
  <c r="AJ56" i="88"/>
  <c r="AJ42" i="92"/>
  <c r="AJ31" i="92"/>
  <c r="AX29" i="20"/>
  <c r="S29" i="20" s="1"/>
  <c r="AC29" i="20" s="1"/>
  <c r="AB30" i="20" s="1"/>
  <c r="AJ30" i="20" s="1"/>
  <c r="AX23" i="20"/>
  <c r="S23" i="20" s="1"/>
  <c r="AC23" i="20" s="1"/>
  <c r="AB24" i="20" s="1"/>
  <c r="AJ24" i="20" s="1"/>
  <c r="AX17" i="20"/>
  <c r="S17" i="20" s="1"/>
  <c r="AC17" i="20" s="1"/>
  <c r="AB18" i="20" s="1"/>
  <c r="AX10" i="20"/>
  <c r="S10" i="20" s="1"/>
  <c r="AC10" i="20" s="1"/>
  <c r="AB11" i="20" s="1"/>
  <c r="AX5" i="20"/>
  <c r="S5" i="20" s="1"/>
  <c r="AC5" i="20" s="1"/>
  <c r="AB6" i="20" s="1"/>
  <c r="AX34" i="20"/>
  <c r="S34" i="20" s="1"/>
  <c r="AC34" i="20" s="1"/>
  <c r="AB35" i="20" s="1"/>
  <c r="AX28" i="20"/>
  <c r="S28" i="20" s="1"/>
  <c r="AC28" i="20" s="1"/>
  <c r="AB29" i="20" s="1"/>
  <c r="AJ29" i="20" s="1"/>
  <c r="AX22" i="20"/>
  <c r="S22" i="20" s="1"/>
  <c r="AC22" i="20" s="1"/>
  <c r="AB23" i="20" s="1"/>
  <c r="AJ23" i="20" s="1"/>
  <c r="AX16" i="20"/>
  <c r="S16" i="20" s="1"/>
  <c r="AC16" i="20" s="1"/>
  <c r="AB17" i="20" s="1"/>
  <c r="AX9" i="20"/>
  <c r="S9" i="20" s="1"/>
  <c r="AC9" i="20" s="1"/>
  <c r="AB10" i="20" s="1"/>
  <c r="AX33" i="20"/>
  <c r="S33" i="20" s="1"/>
  <c r="AC33" i="20" s="1"/>
  <c r="AB34" i="20" s="1"/>
  <c r="AX27" i="20"/>
  <c r="S27" i="20" s="1"/>
  <c r="AC27" i="20" s="1"/>
  <c r="AB28" i="20" s="1"/>
  <c r="AX21" i="20"/>
  <c r="S21" i="20" s="1"/>
  <c r="AC21" i="20" s="1"/>
  <c r="AB22" i="20" s="1"/>
  <c r="AK22" i="20" s="1"/>
  <c r="AT22" i="20" s="1"/>
  <c r="AX15" i="20"/>
  <c r="S15" i="20" s="1"/>
  <c r="AC15" i="20" s="1"/>
  <c r="AB16" i="20" s="1"/>
  <c r="AJ16" i="20" s="1"/>
  <c r="AX8" i="20"/>
  <c r="S8" i="20" s="1"/>
  <c r="AC8" i="20" s="1"/>
  <c r="AB9" i="20" s="1"/>
  <c r="AX38" i="20"/>
  <c r="S38" i="20" s="1"/>
  <c r="AC38" i="20" s="1"/>
  <c r="AB39" i="20" s="1"/>
  <c r="AX32" i="20"/>
  <c r="S32" i="20" s="1"/>
  <c r="AC32" i="20" s="1"/>
  <c r="AB33" i="20" s="1"/>
  <c r="AX26" i="20"/>
  <c r="S26" i="20" s="1"/>
  <c r="AC26" i="20" s="1"/>
  <c r="AB27" i="20" s="1"/>
  <c r="AX20" i="20"/>
  <c r="S20" i="20" s="1"/>
  <c r="AC20" i="20" s="1"/>
  <c r="AB21" i="20" s="1"/>
  <c r="AK21" i="20" s="1"/>
  <c r="AT21" i="20" s="1"/>
  <c r="AX14" i="20"/>
  <c r="S14" i="20" s="1"/>
  <c r="AC14" i="20" s="1"/>
  <c r="AB15" i="20" s="1"/>
  <c r="AJ15" i="20" s="1"/>
  <c r="AX3" i="20"/>
  <c r="S3" i="20" s="1"/>
  <c r="AC3" i="20" s="1"/>
  <c r="AJ3" i="20" s="1"/>
  <c r="AU81" i="54"/>
  <c r="C11" i="54" s="1"/>
  <c r="AX37" i="20"/>
  <c r="S37" i="20" s="1"/>
  <c r="AC37" i="20" s="1"/>
  <c r="AB38" i="20" s="1"/>
  <c r="AX31" i="20"/>
  <c r="S31" i="20" s="1"/>
  <c r="AC31" i="20" s="1"/>
  <c r="AB32" i="20" s="1"/>
  <c r="AX25" i="20"/>
  <c r="S25" i="20" s="1"/>
  <c r="AC25" i="20" s="1"/>
  <c r="AB26" i="20" s="1"/>
  <c r="AK26" i="20" s="1"/>
  <c r="AT26" i="20" s="1"/>
  <c r="AX19" i="20"/>
  <c r="S19" i="20" s="1"/>
  <c r="AC19" i="20" s="1"/>
  <c r="AB20" i="20" s="1"/>
  <c r="AJ20" i="20" s="1"/>
  <c r="AX12" i="20"/>
  <c r="S12" i="20" s="1"/>
  <c r="AC12" i="20" s="1"/>
  <c r="AB13" i="20" s="1"/>
  <c r="AX4" i="20"/>
  <c r="S4" i="20" s="1"/>
  <c r="AC4" i="20" s="1"/>
  <c r="AB5" i="20" s="1"/>
  <c r="AS81" i="54"/>
  <c r="AS23" i="88"/>
  <c r="AL23" i="88"/>
  <c r="AU23" i="88" s="1"/>
  <c r="AK78" i="20"/>
  <c r="AT78" i="20" s="1"/>
  <c r="AJ78" i="20"/>
  <c r="AK49" i="20"/>
  <c r="AT49" i="20" s="1"/>
  <c r="AJ49" i="20"/>
  <c r="AH79" i="45"/>
  <c r="AQ79" i="45" s="1"/>
  <c r="AQ81" i="45" s="1"/>
  <c r="AZ3" i="45"/>
  <c r="AX8" i="45" s="1"/>
  <c r="S8" i="45" s="1"/>
  <c r="AC8" i="45" s="1"/>
  <c r="AB9" i="45" s="1"/>
  <c r="AX44" i="45"/>
  <c r="S44" i="45" s="1"/>
  <c r="AC44" i="45" s="1"/>
  <c r="AB45" i="45" s="1"/>
  <c r="AX50" i="45"/>
  <c r="S50" i="45" s="1"/>
  <c r="AC50" i="45" s="1"/>
  <c r="AB51" i="45" s="1"/>
  <c r="AX56" i="45"/>
  <c r="S56" i="45" s="1"/>
  <c r="AC56" i="45" s="1"/>
  <c r="AB57" i="45" s="1"/>
  <c r="AX62" i="45"/>
  <c r="S62" i="45" s="1"/>
  <c r="AC62" i="45" s="1"/>
  <c r="AB63" i="45" s="1"/>
  <c r="AX68" i="45"/>
  <c r="S68" i="45" s="1"/>
  <c r="AC68" i="45" s="1"/>
  <c r="AB69" i="45" s="1"/>
  <c r="AX78" i="45"/>
  <c r="S78" i="45" s="1"/>
  <c r="AC78" i="45" s="1"/>
  <c r="AB79" i="45" s="1"/>
  <c r="AJ6" i="92"/>
  <c r="AK6" i="92"/>
  <c r="AT6" i="92" s="1"/>
  <c r="AS28" i="88"/>
  <c r="AL28" i="88"/>
  <c r="AU28" i="88" s="1"/>
  <c r="AJ3" i="88"/>
  <c r="AB4" i="88"/>
  <c r="AS45" i="92"/>
  <c r="AL45" i="92"/>
  <c r="AU45" i="92" s="1"/>
  <c r="AK66" i="20"/>
  <c r="AT66" i="20" s="1"/>
  <c r="AJ66" i="20"/>
  <c r="AK54" i="20"/>
  <c r="AT54" i="20" s="1"/>
  <c r="AJ54" i="20"/>
  <c r="AJ48" i="20"/>
  <c r="AK48" i="20"/>
  <c r="AT48" i="20" s="1"/>
  <c r="AJ42" i="20"/>
  <c r="AK42" i="20"/>
  <c r="AT42" i="20" s="1"/>
  <c r="AJ36" i="20"/>
  <c r="AK36" i="20"/>
  <c r="AT36" i="20" s="1"/>
  <c r="AJ18" i="20"/>
  <c r="AK18" i="20"/>
  <c r="AT18" i="20" s="1"/>
  <c r="AK12" i="20"/>
  <c r="AT12" i="20" s="1"/>
  <c r="AJ12" i="20"/>
  <c r="AK5" i="20"/>
  <c r="AT5" i="20" s="1"/>
  <c r="AJ5" i="20"/>
  <c r="AS70" i="88"/>
  <c r="AL70" i="88"/>
  <c r="AU70" i="88" s="1"/>
  <c r="AI79" i="20"/>
  <c r="AN79" i="20"/>
  <c r="AN81" i="20" s="1"/>
  <c r="AS18" i="88"/>
  <c r="AL18" i="88"/>
  <c r="AU18" i="88" s="1"/>
  <c r="AS36" i="88"/>
  <c r="AL36" i="88"/>
  <c r="AU36" i="88" s="1"/>
  <c r="AS54" i="88"/>
  <c r="AL54" i="88"/>
  <c r="AU54" i="88" s="1"/>
  <c r="AS72" i="88"/>
  <c r="AL72" i="88"/>
  <c r="AU72" i="88" s="1"/>
  <c r="Y78" i="16"/>
  <c r="X78" i="16"/>
  <c r="Z78" i="16" s="1"/>
  <c r="AJ22" i="92"/>
  <c r="AK22" i="92"/>
  <c r="AT22" i="92" s="1"/>
  <c r="AS40" i="92"/>
  <c r="AL40" i="92"/>
  <c r="AU40" i="92" s="1"/>
  <c r="AS58" i="92"/>
  <c r="AL58" i="92"/>
  <c r="AU58" i="92" s="1"/>
  <c r="AI75" i="91"/>
  <c r="AN75" i="91"/>
  <c r="AR71" i="48"/>
  <c r="AS38" i="92"/>
  <c r="AL38" i="92"/>
  <c r="AU38" i="92" s="1"/>
  <c r="Z79" i="45"/>
  <c r="AS13" i="88"/>
  <c r="AL13" i="88"/>
  <c r="AU13" i="88" s="1"/>
  <c r="AS31" i="88"/>
  <c r="AL31" i="88"/>
  <c r="AU31" i="88" s="1"/>
  <c r="AS49" i="88"/>
  <c r="AL49" i="88"/>
  <c r="AU49" i="88" s="1"/>
  <c r="AJ17" i="92"/>
  <c r="AK17" i="92"/>
  <c r="AT17" i="92" s="1"/>
  <c r="AS35" i="92"/>
  <c r="AL35" i="92"/>
  <c r="AU35" i="92" s="1"/>
  <c r="AR72" i="50"/>
  <c r="AR74" i="99"/>
  <c r="AS32" i="88"/>
  <c r="AL32" i="88"/>
  <c r="AU32" i="88" s="1"/>
  <c r="AS50" i="88"/>
  <c r="AL50" i="88"/>
  <c r="AU50" i="88" s="1"/>
  <c r="AS68" i="88"/>
  <c r="AL68" i="88"/>
  <c r="AU68" i="88" s="1"/>
  <c r="AF77" i="49"/>
  <c r="AO77" i="49" s="1"/>
  <c r="AG77" i="49"/>
  <c r="AP77" i="49" s="1"/>
  <c r="W78" i="49"/>
  <c r="AE77" i="49"/>
  <c r="AJ11" i="92"/>
  <c r="AK11" i="92"/>
  <c r="AT11" i="92" s="1"/>
  <c r="AS36" i="92"/>
  <c r="AL36" i="92"/>
  <c r="AU36" i="92" s="1"/>
  <c r="AS72" i="92"/>
  <c r="AL72" i="92"/>
  <c r="AU72" i="92" s="1"/>
  <c r="AI72" i="82"/>
  <c r="AN72" i="82"/>
  <c r="AR73" i="83"/>
  <c r="AS5" i="88"/>
  <c r="AL5" i="88"/>
  <c r="AU5" i="88" s="1"/>
  <c r="AS21" i="88"/>
  <c r="AL21" i="88"/>
  <c r="AU21" i="88" s="1"/>
  <c r="AS57" i="88"/>
  <c r="AL57" i="88"/>
  <c r="AU57" i="88" s="1"/>
  <c r="AS12" i="92"/>
  <c r="AL12" i="92"/>
  <c r="AU12" i="92" s="1"/>
  <c r="AS67" i="92"/>
  <c r="AL67" i="92"/>
  <c r="AU67" i="92" s="1"/>
  <c r="AS6" i="88"/>
  <c r="AL6" i="88"/>
  <c r="AU6" i="88" s="1"/>
  <c r="AH75" i="10"/>
  <c r="AQ75" i="10" s="1"/>
  <c r="AJ15" i="92"/>
  <c r="AK15" i="92"/>
  <c r="AT15" i="92" s="1"/>
  <c r="AK67" i="20"/>
  <c r="AT67" i="20" s="1"/>
  <c r="AJ67" i="20"/>
  <c r="AJ43" i="20"/>
  <c r="AK43" i="20"/>
  <c r="AT43" i="20" s="1"/>
  <c r="AK13" i="20"/>
  <c r="AT13" i="20" s="1"/>
  <c r="AS76" i="92"/>
  <c r="AL76" i="92"/>
  <c r="AU76" i="92" s="1"/>
  <c r="AS67" i="88"/>
  <c r="AL67" i="88"/>
  <c r="AU67" i="88" s="1"/>
  <c r="AS53" i="92"/>
  <c r="AL53" i="92"/>
  <c r="AU53" i="92" s="1"/>
  <c r="AJ11" i="88"/>
  <c r="AK11" i="88"/>
  <c r="AT11" i="88" s="1"/>
  <c r="AS47" i="88"/>
  <c r="AL47" i="88"/>
  <c r="AU47" i="88" s="1"/>
  <c r="AS65" i="88"/>
  <c r="AL65" i="88"/>
  <c r="AU65" i="88" s="1"/>
  <c r="AH79" i="51"/>
  <c r="AQ79" i="51" s="1"/>
  <c r="AQ81" i="51" s="1"/>
  <c r="AZ3" i="51"/>
  <c r="AX8" i="51" s="1"/>
  <c r="S8" i="51" s="1"/>
  <c r="AC8" i="51" s="1"/>
  <c r="AB9" i="51" s="1"/>
  <c r="AX14" i="51"/>
  <c r="S14" i="51" s="1"/>
  <c r="AC14" i="51" s="1"/>
  <c r="AB15" i="51" s="1"/>
  <c r="AX26" i="51"/>
  <c r="S26" i="51" s="1"/>
  <c r="AC26" i="51" s="1"/>
  <c r="AB27" i="51" s="1"/>
  <c r="AX33" i="51"/>
  <c r="S33" i="51" s="1"/>
  <c r="AC33" i="51" s="1"/>
  <c r="AB34" i="51" s="1"/>
  <c r="AX39" i="51"/>
  <c r="S39" i="51" s="1"/>
  <c r="AC39" i="51" s="1"/>
  <c r="AB40" i="51" s="1"/>
  <c r="AX45" i="51"/>
  <c r="S45" i="51" s="1"/>
  <c r="AC45" i="51" s="1"/>
  <c r="AB46" i="51" s="1"/>
  <c r="AX51" i="51"/>
  <c r="S51" i="51" s="1"/>
  <c r="AC51" i="51" s="1"/>
  <c r="AB52" i="51" s="1"/>
  <c r="AX57" i="51"/>
  <c r="S57" i="51" s="1"/>
  <c r="AC57" i="51" s="1"/>
  <c r="AB58" i="51" s="1"/>
  <c r="AX62" i="51"/>
  <c r="S62" i="51" s="1"/>
  <c r="AC62" i="51" s="1"/>
  <c r="AB63" i="51" s="1"/>
  <c r="AX63" i="51"/>
  <c r="S63" i="51" s="1"/>
  <c r="AC63" i="51" s="1"/>
  <c r="AB64" i="51" s="1"/>
  <c r="AX68" i="51"/>
  <c r="S68" i="51" s="1"/>
  <c r="AC68" i="51" s="1"/>
  <c r="AB69" i="51" s="1"/>
  <c r="AX69" i="51"/>
  <c r="S69" i="51" s="1"/>
  <c r="AC69" i="51" s="1"/>
  <c r="AB70" i="51" s="1"/>
  <c r="AX77" i="51"/>
  <c r="S77" i="51" s="1"/>
  <c r="AC77" i="51" s="1"/>
  <c r="AB78" i="51" s="1"/>
  <c r="AX75" i="51"/>
  <c r="S75" i="51" s="1"/>
  <c r="AC75" i="51" s="1"/>
  <c r="AB76" i="51" s="1"/>
  <c r="AJ27" i="92"/>
  <c r="AK27" i="92"/>
  <c r="AT27" i="92" s="1"/>
  <c r="AK75" i="20"/>
  <c r="AT75" i="20" s="1"/>
  <c r="AJ75" i="20"/>
  <c r="AK71" i="20"/>
  <c r="AT71" i="20" s="1"/>
  <c r="AJ71" i="20"/>
  <c r="AK65" i="20"/>
  <c r="AT65" i="20" s="1"/>
  <c r="AJ65" i="20"/>
  <c r="AJ59" i="20"/>
  <c r="AK59" i="20"/>
  <c r="AT59" i="20" s="1"/>
  <c r="AK53" i="20"/>
  <c r="AT53" i="20" s="1"/>
  <c r="AJ53" i="20"/>
  <c r="AK47" i="20"/>
  <c r="AT47" i="20" s="1"/>
  <c r="AJ47" i="20"/>
  <c r="AK41" i="20"/>
  <c r="AT41" i="20" s="1"/>
  <c r="AJ41" i="20"/>
  <c r="AJ35" i="20"/>
  <c r="AK35" i="20"/>
  <c r="AT35" i="20" s="1"/>
  <c r="AK29" i="20"/>
  <c r="AT29" i="20" s="1"/>
  <c r="AK23" i="20"/>
  <c r="AT23" i="20" s="1"/>
  <c r="AK17" i="20"/>
  <c r="AT17" i="20" s="1"/>
  <c r="AJ17" i="20"/>
  <c r="AJ11" i="20"/>
  <c r="AK11" i="20"/>
  <c r="AT11" i="20" s="1"/>
  <c r="AK8" i="20"/>
  <c r="AT8" i="20" s="1"/>
  <c r="AJ8" i="20"/>
  <c r="AJ10" i="88"/>
  <c r="AS73" i="88"/>
  <c r="AL73" i="88"/>
  <c r="AU73" i="88" s="1"/>
  <c r="AS24" i="88"/>
  <c r="AL24" i="88"/>
  <c r="AU24" i="88" s="1"/>
  <c r="AS42" i="88"/>
  <c r="AL42" i="88"/>
  <c r="AU42" i="88" s="1"/>
  <c r="AS60" i="88"/>
  <c r="AL60" i="88"/>
  <c r="AU60" i="88" s="1"/>
  <c r="AS46" i="92"/>
  <c r="AL46" i="92"/>
  <c r="AU46" i="92" s="1"/>
  <c r="AH73" i="50"/>
  <c r="AQ73" i="50" s="1"/>
  <c r="Y76" i="91"/>
  <c r="X76" i="91"/>
  <c r="AI79" i="92"/>
  <c r="AN79" i="92"/>
  <c r="AN81" i="92" s="1"/>
  <c r="AS37" i="88"/>
  <c r="AL37" i="88"/>
  <c r="AU37" i="88" s="1"/>
  <c r="AS78" i="92"/>
  <c r="AL78" i="92"/>
  <c r="AU78" i="92" s="1"/>
  <c r="AJ7" i="92"/>
  <c r="AS56" i="88"/>
  <c r="AL56" i="88"/>
  <c r="AU56" i="88" s="1"/>
  <c r="AJ18" i="92"/>
  <c r="AK18" i="92"/>
  <c r="AT18" i="92" s="1"/>
  <c r="AE78" i="11"/>
  <c r="AF78" i="11"/>
  <c r="AO78" i="11" s="1"/>
  <c r="W79" i="11"/>
  <c r="AG78" i="11"/>
  <c r="AP78" i="11" s="1"/>
  <c r="AH74" i="85"/>
  <c r="AQ74" i="85" s="1"/>
  <c r="AS46" i="88"/>
  <c r="AL46" i="88"/>
  <c r="AU46" i="88" s="1"/>
  <c r="Y72" i="94"/>
  <c r="X72" i="94"/>
  <c r="AS74" i="92"/>
  <c r="AL74" i="92"/>
  <c r="AU74" i="92" s="1"/>
  <c r="AS39" i="88"/>
  <c r="AL39" i="88"/>
  <c r="AU39" i="88" s="1"/>
  <c r="AS76" i="88"/>
  <c r="AL76" i="88"/>
  <c r="AU76" i="88" s="1"/>
  <c r="Y70" i="98"/>
  <c r="Z70" i="98" s="1"/>
  <c r="X70" i="98"/>
  <c r="AS31" i="92"/>
  <c r="AL31" i="92"/>
  <c r="AU31" i="92" s="1"/>
  <c r="AS49" i="92"/>
  <c r="AL49" i="92"/>
  <c r="AU49" i="92" s="1"/>
  <c r="AI72" i="35"/>
  <c r="AN72" i="35"/>
  <c r="AI76" i="18"/>
  <c r="AN76" i="18"/>
  <c r="AJ20" i="92"/>
  <c r="Z75" i="10"/>
  <c r="AH75" i="99"/>
  <c r="AQ75" i="99" s="1"/>
  <c r="AK55" i="20"/>
  <c r="AT55" i="20" s="1"/>
  <c r="AJ55" i="20"/>
  <c r="AK25" i="20"/>
  <c r="AT25" i="20" s="1"/>
  <c r="AJ16" i="92"/>
  <c r="AK16" i="92"/>
  <c r="AT16" i="92" s="1"/>
  <c r="AS54" i="92"/>
  <c r="AL54" i="92"/>
  <c r="AU54" i="92" s="1"/>
  <c r="Z75" i="99"/>
  <c r="AK72" i="20"/>
  <c r="AT72" i="20" s="1"/>
  <c r="AJ72" i="20"/>
  <c r="AS17" i="88"/>
  <c r="AL17" i="88"/>
  <c r="AU17" i="88" s="1"/>
  <c r="AS53" i="88"/>
  <c r="AL53" i="88"/>
  <c r="AU53" i="88" s="1"/>
  <c r="AS71" i="88"/>
  <c r="AL71" i="88"/>
  <c r="AU71" i="88" s="1"/>
  <c r="AX79" i="51"/>
  <c r="S79" i="51" s="1"/>
  <c r="AC79" i="51" s="1"/>
  <c r="AF79" i="51"/>
  <c r="AO79" i="51" s="1"/>
  <c r="AO81" i="51" s="1"/>
  <c r="AE79" i="51"/>
  <c r="AN79" i="51" s="1"/>
  <c r="AN81" i="51" s="1"/>
  <c r="AG79" i="51"/>
  <c r="AJ76" i="20"/>
  <c r="AK76" i="20"/>
  <c r="AT76" i="20" s="1"/>
  <c r="AJ70" i="20"/>
  <c r="AK70" i="20"/>
  <c r="AT70" i="20" s="1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K34" i="20"/>
  <c r="AT34" i="20" s="1"/>
  <c r="AJ34" i="20"/>
  <c r="AK28" i="20"/>
  <c r="AT28" i="20" s="1"/>
  <c r="AJ28" i="20"/>
  <c r="AJ22" i="20"/>
  <c r="AK10" i="20"/>
  <c r="AT10" i="20" s="1"/>
  <c r="AJ10" i="20"/>
  <c r="AK6" i="20"/>
  <c r="AT6" i="20" s="1"/>
  <c r="AJ26" i="92"/>
  <c r="AS28" i="92"/>
  <c r="AL28" i="92"/>
  <c r="AU28" i="92" s="1"/>
  <c r="AS64" i="92"/>
  <c r="AL64" i="92"/>
  <c r="AU64" i="92" s="1"/>
  <c r="AF73" i="50"/>
  <c r="AO73" i="50" s="1"/>
  <c r="AG73" i="50"/>
  <c r="AP73" i="50" s="1"/>
  <c r="AE73" i="50"/>
  <c r="W74" i="50"/>
  <c r="AS16" i="88"/>
  <c r="AL16" i="88"/>
  <c r="AU16" i="88" s="1"/>
  <c r="AS68" i="92"/>
  <c r="AL68" i="92"/>
  <c r="AU68" i="92" s="1"/>
  <c r="AR74" i="103"/>
  <c r="AH74" i="55"/>
  <c r="AQ74" i="55" s="1"/>
  <c r="AS19" i="88"/>
  <c r="AL19" i="88"/>
  <c r="AU19" i="88" s="1"/>
  <c r="AS55" i="88"/>
  <c r="AL55" i="88"/>
  <c r="AU55" i="88" s="1"/>
  <c r="AS74" i="88"/>
  <c r="AL74" i="88"/>
  <c r="AU74" i="88" s="1"/>
  <c r="AS23" i="92"/>
  <c r="AL23" i="92"/>
  <c r="AU23" i="92" s="1"/>
  <c r="AS41" i="92"/>
  <c r="AL41" i="92"/>
  <c r="AU41" i="92" s="1"/>
  <c r="AS59" i="92"/>
  <c r="AL59" i="92"/>
  <c r="AU59" i="92" s="1"/>
  <c r="AS22" i="88"/>
  <c r="AL22" i="88"/>
  <c r="AU22" i="88" s="1"/>
  <c r="W69" i="90"/>
  <c r="AE68" i="90"/>
  <c r="AG68" i="90"/>
  <c r="AP68" i="90" s="1"/>
  <c r="AF68" i="90"/>
  <c r="AO68" i="90" s="1"/>
  <c r="AS20" i="88"/>
  <c r="AL20" i="88"/>
  <c r="AU20" i="88" s="1"/>
  <c r="AS38" i="88"/>
  <c r="AL38" i="88"/>
  <c r="AU38" i="88" s="1"/>
  <c r="AS75" i="88"/>
  <c r="AL75" i="88"/>
  <c r="AU75" i="88" s="1"/>
  <c r="AJ24" i="92"/>
  <c r="AK24" i="92"/>
  <c r="AT24" i="92" s="1"/>
  <c r="AS42" i="92"/>
  <c r="AL42" i="92"/>
  <c r="AU42" i="92" s="1"/>
  <c r="AS60" i="92"/>
  <c r="AL60" i="92"/>
  <c r="AU60" i="92" s="1"/>
  <c r="AK79" i="92"/>
  <c r="AT79" i="92" s="1"/>
  <c r="Z74" i="85"/>
  <c r="AS9" i="88"/>
  <c r="AL9" i="88"/>
  <c r="AU9" i="88" s="1"/>
  <c r="AS45" i="88"/>
  <c r="AL45" i="88"/>
  <c r="AU45" i="88" s="1"/>
  <c r="AI69" i="98"/>
  <c r="AN69" i="98"/>
  <c r="Y77" i="18"/>
  <c r="X77" i="18"/>
  <c r="AI72" i="42"/>
  <c r="AN72" i="42"/>
  <c r="AR73" i="55"/>
  <c r="AS41" i="88"/>
  <c r="AL41" i="88"/>
  <c r="AU41" i="88" s="1"/>
  <c r="AK73" i="20"/>
  <c r="AT73" i="20" s="1"/>
  <c r="AJ73" i="20"/>
  <c r="AJ37" i="20"/>
  <c r="AK37" i="20"/>
  <c r="AT37" i="20" s="1"/>
  <c r="AK19" i="20"/>
  <c r="AT19" i="20" s="1"/>
  <c r="AR74" i="10"/>
  <c r="AI77" i="16"/>
  <c r="AN77" i="16"/>
  <c r="AK10" i="92"/>
  <c r="AT10" i="92" s="1"/>
  <c r="AJ10" i="92"/>
  <c r="W77" i="95"/>
  <c r="AG76" i="95"/>
  <c r="AP76" i="95" s="1"/>
  <c r="AE76" i="95"/>
  <c r="AF76" i="95"/>
  <c r="AO76" i="95" s="1"/>
  <c r="AR78" i="13"/>
  <c r="AJ21" i="92"/>
  <c r="AK21" i="92"/>
  <c r="AT21" i="92" s="1"/>
  <c r="AS63" i="92"/>
  <c r="AL63" i="92"/>
  <c r="AU63" i="92" s="1"/>
  <c r="AJ79" i="20"/>
  <c r="AS79" i="20" s="1"/>
  <c r="AK79" i="20"/>
  <c r="AT79" i="20" s="1"/>
  <c r="AH75" i="103"/>
  <c r="AQ75" i="103" s="1"/>
  <c r="AJ33" i="92"/>
  <c r="AK33" i="92"/>
  <c r="AT33" i="92" s="1"/>
  <c r="AR75" i="43"/>
  <c r="AJ77" i="20"/>
  <c r="AK77" i="20"/>
  <c r="AT77" i="20" s="1"/>
  <c r="AK69" i="20"/>
  <c r="AT69" i="20" s="1"/>
  <c r="AJ69" i="20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K27" i="20"/>
  <c r="AT27" i="20" s="1"/>
  <c r="AJ27" i="20"/>
  <c r="AK15" i="20"/>
  <c r="AT15" i="20" s="1"/>
  <c r="AJ9" i="20"/>
  <c r="AK9" i="20"/>
  <c r="AT9" i="20" s="1"/>
  <c r="AS12" i="88"/>
  <c r="AL12" i="88"/>
  <c r="AU12" i="88" s="1"/>
  <c r="AJ3" i="92"/>
  <c r="AB4" i="92"/>
  <c r="AS34" i="92"/>
  <c r="AH79" i="13"/>
  <c r="AQ79" i="13" s="1"/>
  <c r="AQ81" i="13" s="1"/>
  <c r="AZ3" i="13"/>
  <c r="AX71" i="13" s="1"/>
  <c r="S71" i="13" s="1"/>
  <c r="AC71" i="13" s="1"/>
  <c r="AB72" i="13" s="1"/>
  <c r="AX10" i="13"/>
  <c r="S10" i="13" s="1"/>
  <c r="AC10" i="13" s="1"/>
  <c r="AB11" i="13" s="1"/>
  <c r="AX11" i="13"/>
  <c r="S11" i="13" s="1"/>
  <c r="AC11" i="13" s="1"/>
  <c r="AB12" i="13" s="1"/>
  <c r="AX14" i="13"/>
  <c r="S14" i="13" s="1"/>
  <c r="AC14" i="13" s="1"/>
  <c r="AB15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8" i="13"/>
  <c r="S28" i="13" s="1"/>
  <c r="AC28" i="13" s="1"/>
  <c r="AB29" i="13" s="1"/>
  <c r="AX29" i="13"/>
  <c r="S29" i="13" s="1"/>
  <c r="AC29" i="13" s="1"/>
  <c r="AB30" i="13" s="1"/>
  <c r="AX32" i="13"/>
  <c r="S32" i="13" s="1"/>
  <c r="AC32" i="13" s="1"/>
  <c r="AB33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7" i="13"/>
  <c r="S77" i="13" s="1"/>
  <c r="AC77" i="13" s="1"/>
  <c r="AB78" i="13" s="1"/>
  <c r="AX74" i="13"/>
  <c r="S74" i="13" s="1"/>
  <c r="AC74" i="13" s="1"/>
  <c r="AB75" i="13" s="1"/>
  <c r="AX75" i="13"/>
  <c r="S75" i="13" s="1"/>
  <c r="AC75" i="13" s="1"/>
  <c r="AB76" i="13" s="1"/>
  <c r="AX76" i="13"/>
  <c r="S76" i="13" s="1"/>
  <c r="AC76" i="13" s="1"/>
  <c r="AB77" i="13" s="1"/>
  <c r="AX78" i="13"/>
  <c r="S78" i="13" s="1"/>
  <c r="AC78" i="13" s="1"/>
  <c r="AB79" i="13" s="1"/>
  <c r="Z74" i="55"/>
  <c r="AS7" i="88"/>
  <c r="AL7" i="88"/>
  <c r="AU7" i="88" s="1"/>
  <c r="AS61" i="88"/>
  <c r="AL61" i="88"/>
  <c r="AU61" i="88" s="1"/>
  <c r="AH72" i="87"/>
  <c r="AQ72" i="87" s="1"/>
  <c r="AI77" i="41"/>
  <c r="AN77" i="41"/>
  <c r="AS44" i="88"/>
  <c r="AL44" i="88"/>
  <c r="AU44" i="88" s="1"/>
  <c r="AH72" i="48"/>
  <c r="AQ72" i="48" s="1"/>
  <c r="AS30" i="92"/>
  <c r="AL30" i="92"/>
  <c r="AU30" i="92" s="1"/>
  <c r="AS48" i="92"/>
  <c r="AS77" i="88"/>
  <c r="AL77" i="88"/>
  <c r="AU77" i="88" s="1"/>
  <c r="AJ32" i="92"/>
  <c r="AR78" i="45"/>
  <c r="AS27" i="88"/>
  <c r="AL27" i="88"/>
  <c r="AU27" i="88" s="1"/>
  <c r="AS63" i="88"/>
  <c r="AL63" i="88"/>
  <c r="AU63" i="88" s="1"/>
  <c r="AR71" i="87"/>
  <c r="AF70" i="102"/>
  <c r="AO70" i="102" s="1"/>
  <c r="AG70" i="102"/>
  <c r="W71" i="102"/>
  <c r="AE70" i="102"/>
  <c r="AN70" i="102" s="1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Y73" i="35"/>
  <c r="Z73" i="35" s="1"/>
  <c r="X73" i="35"/>
  <c r="AS34" i="88"/>
  <c r="AL34" i="88"/>
  <c r="AU34" i="88" s="1"/>
  <c r="AL44" i="92"/>
  <c r="AU44" i="92" s="1"/>
  <c r="AH74" i="83"/>
  <c r="AQ74" i="83" s="1"/>
  <c r="AK61" i="20"/>
  <c r="AT61" i="20" s="1"/>
  <c r="AJ61" i="20"/>
  <c r="AJ31" i="20"/>
  <c r="AK31" i="20"/>
  <c r="AT31" i="20" s="1"/>
  <c r="Z76" i="43"/>
  <c r="AH76" i="43"/>
  <c r="AQ76" i="43" s="1"/>
  <c r="AS71" i="92"/>
  <c r="AL71" i="92"/>
  <c r="AU71" i="92" s="1"/>
  <c r="AI71" i="94"/>
  <c r="AN71" i="94"/>
  <c r="AS33" i="88"/>
  <c r="AL33" i="88"/>
  <c r="AU33" i="88" s="1"/>
  <c r="AS51" i="88"/>
  <c r="AL51" i="88"/>
  <c r="AU51" i="88" s="1"/>
  <c r="AS69" i="88"/>
  <c r="AL69" i="88"/>
  <c r="AU69" i="88" s="1"/>
  <c r="AS77" i="92"/>
  <c r="AL77" i="92"/>
  <c r="AU77" i="92" s="1"/>
  <c r="AS64" i="88"/>
  <c r="AL64" i="88"/>
  <c r="AU64" i="88" s="1"/>
  <c r="AS29" i="88"/>
  <c r="AL29" i="88"/>
  <c r="AU29" i="88" s="1"/>
  <c r="AJ60" i="20"/>
  <c r="AK60" i="20"/>
  <c r="AT60" i="20" s="1"/>
  <c r="AS35" i="88"/>
  <c r="AL35" i="88"/>
  <c r="AU35" i="88" s="1"/>
  <c r="AS51" i="92"/>
  <c r="AL51" i="92"/>
  <c r="AU51" i="92" s="1"/>
  <c r="Z75" i="103"/>
  <c r="AS59" i="88"/>
  <c r="AL59" i="88"/>
  <c r="AU59" i="88" s="1"/>
  <c r="AS78" i="88"/>
  <c r="AL78" i="88"/>
  <c r="AU78" i="88" s="1"/>
  <c r="AJ8" i="92"/>
  <c r="AK8" i="92"/>
  <c r="AT8" i="92" s="1"/>
  <c r="AL39" i="92"/>
  <c r="AU39" i="92" s="1"/>
  <c r="AS57" i="92"/>
  <c r="AL57" i="92"/>
  <c r="AU57" i="92" s="1"/>
  <c r="AJ74" i="20"/>
  <c r="AK74" i="20"/>
  <c r="AT74" i="20" s="1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X13" i="20"/>
  <c r="S13" i="20" s="1"/>
  <c r="AC13" i="20" s="1"/>
  <c r="AB14" i="20" s="1"/>
  <c r="AX6" i="20"/>
  <c r="S6" i="20" s="1"/>
  <c r="AC6" i="20" s="1"/>
  <c r="AB7" i="20" s="1"/>
  <c r="AS40" i="88"/>
  <c r="AL40" i="88"/>
  <c r="AU40" i="88" s="1"/>
  <c r="AS56" i="92"/>
  <c r="AL56" i="92"/>
  <c r="AU56" i="92" s="1"/>
  <c r="AS30" i="88"/>
  <c r="AL30" i="88"/>
  <c r="AU30" i="88" s="1"/>
  <c r="AS48" i="88"/>
  <c r="AL48" i="88"/>
  <c r="AU48" i="88" s="1"/>
  <c r="AS66" i="88"/>
  <c r="AL66" i="88"/>
  <c r="AU66" i="88" s="1"/>
  <c r="AK9" i="92"/>
  <c r="AT9" i="92" s="1"/>
  <c r="AJ9" i="92"/>
  <c r="AS52" i="92"/>
  <c r="AL52" i="92"/>
  <c r="AU52" i="92" s="1"/>
  <c r="AS70" i="92"/>
  <c r="AL70" i="92"/>
  <c r="AU70" i="92" s="1"/>
  <c r="AS52" i="88"/>
  <c r="AL52" i="88"/>
  <c r="AU52" i="88" s="1"/>
  <c r="AS13" i="92"/>
  <c r="AL13" i="92"/>
  <c r="AU13" i="92" s="1"/>
  <c r="Z79" i="13"/>
  <c r="AR73" i="85"/>
  <c r="AS25" i="88"/>
  <c r="AL25" i="88"/>
  <c r="AU25" i="88" s="1"/>
  <c r="AS43" i="88"/>
  <c r="AL43" i="88"/>
  <c r="AU43" i="88" s="1"/>
  <c r="Z72" i="87"/>
  <c r="AJ5" i="92"/>
  <c r="AK5" i="92"/>
  <c r="AT5" i="92" s="1"/>
  <c r="AS29" i="92"/>
  <c r="AL29" i="92"/>
  <c r="AU29" i="92" s="1"/>
  <c r="AS47" i="92"/>
  <c r="AL47" i="92"/>
  <c r="AU47" i="92" s="1"/>
  <c r="AS65" i="92"/>
  <c r="AL65" i="92"/>
  <c r="AU65" i="92" s="1"/>
  <c r="Y78" i="41"/>
  <c r="X78" i="41"/>
  <c r="AS58" i="88"/>
  <c r="AS50" i="92"/>
  <c r="AL50" i="92"/>
  <c r="AU50" i="92" s="1"/>
  <c r="AR79" i="88"/>
  <c r="AR81" i="88" s="1"/>
  <c r="AS8" i="88"/>
  <c r="AL8" i="88"/>
  <c r="AU8" i="88" s="1"/>
  <c r="AS26" i="88"/>
  <c r="AL26" i="88"/>
  <c r="AU26" i="88" s="1"/>
  <c r="AS62" i="88"/>
  <c r="AL62" i="88"/>
  <c r="AU62" i="88" s="1"/>
  <c r="Z72" i="48"/>
  <c r="AR78" i="51"/>
  <c r="AS66" i="92"/>
  <c r="AL66" i="92"/>
  <c r="AU66" i="92" s="1"/>
  <c r="Y73" i="82"/>
  <c r="X73" i="82"/>
  <c r="AH70" i="102"/>
  <c r="AQ70" i="102" s="1"/>
  <c r="AJ14" i="92"/>
  <c r="AS25" i="92"/>
  <c r="AL25" i="92"/>
  <c r="AU25" i="92" s="1"/>
  <c r="AS43" i="92"/>
  <c r="AS61" i="92"/>
  <c r="AL61" i="92"/>
  <c r="AU61" i="92" s="1"/>
  <c r="Z74" i="83"/>
  <c r="Y73" i="42"/>
  <c r="X73" i="42"/>
  <c r="AS15" i="88" l="1"/>
  <c r="AX74" i="51"/>
  <c r="S74" i="51" s="1"/>
  <c r="AC74" i="51" s="1"/>
  <c r="AB75" i="51" s="1"/>
  <c r="AX70" i="51"/>
  <c r="S70" i="51" s="1"/>
  <c r="AC70" i="51" s="1"/>
  <c r="AB71" i="51" s="1"/>
  <c r="AX64" i="51"/>
  <c r="S64" i="51" s="1"/>
  <c r="AC64" i="51" s="1"/>
  <c r="AB65" i="51" s="1"/>
  <c r="AJ65" i="51" s="1"/>
  <c r="AX58" i="51"/>
  <c r="S58" i="51" s="1"/>
  <c r="AC58" i="51" s="1"/>
  <c r="AB59" i="51" s="1"/>
  <c r="AK59" i="51" s="1"/>
  <c r="AT59" i="51" s="1"/>
  <c r="AX52" i="51"/>
  <c r="S52" i="51" s="1"/>
  <c r="AC52" i="51" s="1"/>
  <c r="AB53" i="51" s="1"/>
  <c r="AX46" i="51"/>
  <c r="S46" i="51" s="1"/>
  <c r="AC46" i="51" s="1"/>
  <c r="AB47" i="51" s="1"/>
  <c r="AX40" i="51"/>
  <c r="S40" i="51" s="1"/>
  <c r="AC40" i="51" s="1"/>
  <c r="AB41" i="51" s="1"/>
  <c r="AX34" i="51"/>
  <c r="S34" i="51" s="1"/>
  <c r="AC34" i="51" s="1"/>
  <c r="AB35" i="51" s="1"/>
  <c r="AX27" i="51"/>
  <c r="S27" i="51" s="1"/>
  <c r="AC27" i="51" s="1"/>
  <c r="AB28" i="51" s="1"/>
  <c r="AJ28" i="51" s="1"/>
  <c r="AX17" i="51"/>
  <c r="S17" i="51" s="1"/>
  <c r="AC17" i="51" s="1"/>
  <c r="AB18" i="51" s="1"/>
  <c r="AJ18" i="51" s="1"/>
  <c r="AK30" i="20"/>
  <c r="AT30" i="20" s="1"/>
  <c r="AX76" i="45"/>
  <c r="S76" i="45" s="1"/>
  <c r="AC76" i="45" s="1"/>
  <c r="AB77" i="45" s="1"/>
  <c r="AX69" i="45"/>
  <c r="S69" i="45" s="1"/>
  <c r="AC69" i="45" s="1"/>
  <c r="AB70" i="45" s="1"/>
  <c r="AX63" i="45"/>
  <c r="S63" i="45" s="1"/>
  <c r="AC63" i="45" s="1"/>
  <c r="AB64" i="45" s="1"/>
  <c r="AX57" i="45"/>
  <c r="S57" i="45" s="1"/>
  <c r="AC57" i="45" s="1"/>
  <c r="AB58" i="45" s="1"/>
  <c r="AJ58" i="45" s="1"/>
  <c r="AX51" i="45"/>
  <c r="S51" i="45" s="1"/>
  <c r="AC51" i="45" s="1"/>
  <c r="AB52" i="45" s="1"/>
  <c r="AK52" i="45" s="1"/>
  <c r="AT52" i="45" s="1"/>
  <c r="AX45" i="45"/>
  <c r="S45" i="45" s="1"/>
  <c r="AC45" i="45" s="1"/>
  <c r="AB46" i="45" s="1"/>
  <c r="AX39" i="45"/>
  <c r="S39" i="45" s="1"/>
  <c r="AC39" i="45" s="1"/>
  <c r="AB40" i="45" s="1"/>
  <c r="AX33" i="45"/>
  <c r="S33" i="45" s="1"/>
  <c r="AC33" i="45" s="1"/>
  <c r="AB34" i="45" s="1"/>
  <c r="AX27" i="45"/>
  <c r="S27" i="45" s="1"/>
  <c r="AC27" i="45" s="1"/>
  <c r="AB28" i="45" s="1"/>
  <c r="AX21" i="45"/>
  <c r="S21" i="45" s="1"/>
  <c r="AC21" i="45" s="1"/>
  <c r="AB22" i="45" s="1"/>
  <c r="AJ22" i="45" s="1"/>
  <c r="AX15" i="45"/>
  <c r="S15" i="45" s="1"/>
  <c r="AC15" i="45" s="1"/>
  <c r="AB16" i="45" s="1"/>
  <c r="AJ16" i="45" s="1"/>
  <c r="AX32" i="45"/>
  <c r="S32" i="45" s="1"/>
  <c r="AC32" i="45" s="1"/>
  <c r="AB33" i="45" s="1"/>
  <c r="AX20" i="45"/>
  <c r="S20" i="45" s="1"/>
  <c r="AC20" i="45" s="1"/>
  <c r="AB21" i="45" s="1"/>
  <c r="AK20" i="20"/>
  <c r="AT20" i="20" s="1"/>
  <c r="AJ19" i="20"/>
  <c r="AX50" i="51"/>
  <c r="S50" i="51" s="1"/>
  <c r="AC50" i="51" s="1"/>
  <c r="AB51" i="51" s="1"/>
  <c r="AJ51" i="51" s="1"/>
  <c r="AX44" i="51"/>
  <c r="S44" i="51" s="1"/>
  <c r="AC44" i="51" s="1"/>
  <c r="AB45" i="51" s="1"/>
  <c r="AK45" i="51" s="1"/>
  <c r="AT45" i="51" s="1"/>
  <c r="AX32" i="51"/>
  <c r="S32" i="51" s="1"/>
  <c r="AC32" i="51" s="1"/>
  <c r="AB33" i="51" s="1"/>
  <c r="AX55" i="45"/>
  <c r="S55" i="45" s="1"/>
  <c r="AC55" i="45" s="1"/>
  <c r="AB56" i="45" s="1"/>
  <c r="AX49" i="45"/>
  <c r="S49" i="45" s="1"/>
  <c r="AC49" i="45" s="1"/>
  <c r="AB50" i="45" s="1"/>
  <c r="AX31" i="45"/>
  <c r="S31" i="45" s="1"/>
  <c r="AC31" i="45" s="1"/>
  <c r="AB32" i="45" s="1"/>
  <c r="AL14" i="88"/>
  <c r="AU14" i="88" s="1"/>
  <c r="AJ21" i="20"/>
  <c r="AL21" i="20" s="1"/>
  <c r="AU21" i="20" s="1"/>
  <c r="AS69" i="92"/>
  <c r="AJ25" i="20"/>
  <c r="AX73" i="51"/>
  <c r="S73" i="51" s="1"/>
  <c r="AC73" i="51" s="1"/>
  <c r="AB74" i="51" s="1"/>
  <c r="AX67" i="51"/>
  <c r="S67" i="51" s="1"/>
  <c r="AC67" i="51" s="1"/>
  <c r="AB68" i="51" s="1"/>
  <c r="AX61" i="51"/>
  <c r="S61" i="51" s="1"/>
  <c r="AC61" i="51" s="1"/>
  <c r="AB62" i="51" s="1"/>
  <c r="AJ62" i="51" s="1"/>
  <c r="AX55" i="51"/>
  <c r="S55" i="51" s="1"/>
  <c r="AC55" i="51" s="1"/>
  <c r="AB56" i="51" s="1"/>
  <c r="AJ56" i="51" s="1"/>
  <c r="AX49" i="51"/>
  <c r="S49" i="51" s="1"/>
  <c r="AC49" i="51" s="1"/>
  <c r="AB50" i="51" s="1"/>
  <c r="AX43" i="51"/>
  <c r="S43" i="51" s="1"/>
  <c r="AC43" i="51" s="1"/>
  <c r="AB44" i="51" s="1"/>
  <c r="AX37" i="51"/>
  <c r="S37" i="51" s="1"/>
  <c r="AC37" i="51" s="1"/>
  <c r="AB38" i="51" s="1"/>
  <c r="AX31" i="51"/>
  <c r="S31" i="51" s="1"/>
  <c r="AC31" i="51" s="1"/>
  <c r="AB32" i="51" s="1"/>
  <c r="AX24" i="51"/>
  <c r="S24" i="51" s="1"/>
  <c r="AC24" i="51" s="1"/>
  <c r="AB25" i="51" s="1"/>
  <c r="AK25" i="51" s="1"/>
  <c r="AT25" i="51" s="1"/>
  <c r="AK24" i="20"/>
  <c r="AT24" i="20" s="1"/>
  <c r="AL62" i="92"/>
  <c r="AU62" i="92" s="1"/>
  <c r="AX77" i="45"/>
  <c r="S77" i="45" s="1"/>
  <c r="AC77" i="45" s="1"/>
  <c r="AB78" i="45" s="1"/>
  <c r="AX72" i="45"/>
  <c r="S72" i="45" s="1"/>
  <c r="AC72" i="45" s="1"/>
  <c r="AB73" i="45" s="1"/>
  <c r="AX66" i="45"/>
  <c r="S66" i="45" s="1"/>
  <c r="AC66" i="45" s="1"/>
  <c r="AB67" i="45" s="1"/>
  <c r="AX60" i="45"/>
  <c r="S60" i="45" s="1"/>
  <c r="AC60" i="45" s="1"/>
  <c r="AB61" i="45" s="1"/>
  <c r="AK61" i="45" s="1"/>
  <c r="AT61" i="45" s="1"/>
  <c r="AX54" i="45"/>
  <c r="S54" i="45" s="1"/>
  <c r="AC54" i="45" s="1"/>
  <c r="AB55" i="45" s="1"/>
  <c r="AK55" i="45" s="1"/>
  <c r="AT55" i="45" s="1"/>
  <c r="AX48" i="45"/>
  <c r="S48" i="45" s="1"/>
  <c r="AC48" i="45" s="1"/>
  <c r="AB49" i="45" s="1"/>
  <c r="AX42" i="45"/>
  <c r="S42" i="45" s="1"/>
  <c r="AC42" i="45" s="1"/>
  <c r="AB43" i="45" s="1"/>
  <c r="AX36" i="45"/>
  <c r="S36" i="45" s="1"/>
  <c r="AC36" i="45" s="1"/>
  <c r="AB37" i="45" s="1"/>
  <c r="AX30" i="45"/>
  <c r="S30" i="45" s="1"/>
  <c r="AC30" i="45" s="1"/>
  <c r="AB31" i="45" s="1"/>
  <c r="AX24" i="45"/>
  <c r="S24" i="45" s="1"/>
  <c r="AC24" i="45" s="1"/>
  <c r="AB25" i="45" s="1"/>
  <c r="AK25" i="45" s="1"/>
  <c r="AT25" i="45" s="1"/>
  <c r="AX18" i="45"/>
  <c r="S18" i="45" s="1"/>
  <c r="AC18" i="45" s="1"/>
  <c r="AB19" i="45" s="1"/>
  <c r="AK19" i="45" s="1"/>
  <c r="AT19" i="45" s="1"/>
  <c r="AB4" i="20"/>
  <c r="AX38" i="45"/>
  <c r="S38" i="45" s="1"/>
  <c r="AC38" i="45" s="1"/>
  <c r="AB39" i="45" s="1"/>
  <c r="AX26" i="45"/>
  <c r="S26" i="45" s="1"/>
  <c r="AC26" i="45" s="1"/>
  <c r="AB27" i="45" s="1"/>
  <c r="AX61" i="45"/>
  <c r="S61" i="45" s="1"/>
  <c r="AC61" i="45" s="1"/>
  <c r="AB62" i="45" s="1"/>
  <c r="AX43" i="45"/>
  <c r="S43" i="45" s="1"/>
  <c r="AC43" i="45" s="1"/>
  <c r="AB44" i="45" s="1"/>
  <c r="AX25" i="45"/>
  <c r="S25" i="45" s="1"/>
  <c r="AC25" i="45" s="1"/>
  <c r="AB26" i="45" s="1"/>
  <c r="AK26" i="45" s="1"/>
  <c r="AT26" i="45" s="1"/>
  <c r="AL58" i="88"/>
  <c r="AU58" i="88" s="1"/>
  <c r="AJ26" i="20"/>
  <c r="AL75" i="92"/>
  <c r="AU75" i="92" s="1"/>
  <c r="AK16" i="20"/>
  <c r="AT16" i="20" s="1"/>
  <c r="AX78" i="51"/>
  <c r="S78" i="51" s="1"/>
  <c r="AC78" i="51" s="1"/>
  <c r="AB79" i="51" s="1"/>
  <c r="AK79" i="51" s="1"/>
  <c r="AT79" i="51" s="1"/>
  <c r="AX72" i="51"/>
  <c r="S72" i="51" s="1"/>
  <c r="AC72" i="51" s="1"/>
  <c r="AB73" i="51" s="1"/>
  <c r="AJ73" i="51" s="1"/>
  <c r="AX66" i="51"/>
  <c r="S66" i="51" s="1"/>
  <c r="AC66" i="51" s="1"/>
  <c r="AB67" i="51" s="1"/>
  <c r="AX60" i="51"/>
  <c r="S60" i="51" s="1"/>
  <c r="AC60" i="51" s="1"/>
  <c r="AB61" i="51" s="1"/>
  <c r="AX54" i="51"/>
  <c r="S54" i="51" s="1"/>
  <c r="AC54" i="51" s="1"/>
  <c r="AB55" i="51" s="1"/>
  <c r="AX48" i="51"/>
  <c r="S48" i="51" s="1"/>
  <c r="AC48" i="51" s="1"/>
  <c r="AB49" i="51" s="1"/>
  <c r="AX42" i="51"/>
  <c r="S42" i="51" s="1"/>
  <c r="AC42" i="51" s="1"/>
  <c r="AB43" i="51" s="1"/>
  <c r="AK43" i="51" s="1"/>
  <c r="AT43" i="51" s="1"/>
  <c r="AX36" i="51"/>
  <c r="S36" i="51" s="1"/>
  <c r="AC36" i="51" s="1"/>
  <c r="AB37" i="51" s="1"/>
  <c r="AJ37" i="51" s="1"/>
  <c r="AX30" i="51"/>
  <c r="S30" i="51" s="1"/>
  <c r="AC30" i="51" s="1"/>
  <c r="AB31" i="51" s="1"/>
  <c r="AX23" i="51"/>
  <c r="S23" i="51" s="1"/>
  <c r="AC23" i="51" s="1"/>
  <c r="AB24" i="51" s="1"/>
  <c r="AX74" i="45"/>
  <c r="S74" i="45" s="1"/>
  <c r="AC74" i="45" s="1"/>
  <c r="AB75" i="45" s="1"/>
  <c r="AX71" i="45"/>
  <c r="S71" i="45" s="1"/>
  <c r="AC71" i="45" s="1"/>
  <c r="AB72" i="45" s="1"/>
  <c r="AX65" i="45"/>
  <c r="S65" i="45" s="1"/>
  <c r="AC65" i="45" s="1"/>
  <c r="AB66" i="45" s="1"/>
  <c r="AK66" i="45" s="1"/>
  <c r="AT66" i="45" s="1"/>
  <c r="AX59" i="45"/>
  <c r="S59" i="45" s="1"/>
  <c r="AC59" i="45" s="1"/>
  <c r="AB60" i="45" s="1"/>
  <c r="AK60" i="45" s="1"/>
  <c r="AT60" i="45" s="1"/>
  <c r="AX53" i="45"/>
  <c r="S53" i="45" s="1"/>
  <c r="AC53" i="45" s="1"/>
  <c r="AB54" i="45" s="1"/>
  <c r="AX47" i="45"/>
  <c r="S47" i="45" s="1"/>
  <c r="AC47" i="45" s="1"/>
  <c r="AB48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K30" i="45" s="1"/>
  <c r="AT30" i="45" s="1"/>
  <c r="AX23" i="45"/>
  <c r="S23" i="45" s="1"/>
  <c r="AC23" i="45" s="1"/>
  <c r="AB24" i="45" s="1"/>
  <c r="AK24" i="45" s="1"/>
  <c r="AT24" i="45" s="1"/>
  <c r="AX17" i="45"/>
  <c r="S17" i="45" s="1"/>
  <c r="AC17" i="45" s="1"/>
  <c r="AB18" i="45" s="1"/>
  <c r="AX56" i="51"/>
  <c r="S56" i="51" s="1"/>
  <c r="AC56" i="51" s="1"/>
  <c r="AB57" i="51" s="1"/>
  <c r="AX38" i="51"/>
  <c r="S38" i="51" s="1"/>
  <c r="AC38" i="51" s="1"/>
  <c r="AB39" i="51" s="1"/>
  <c r="AX25" i="51"/>
  <c r="S25" i="51" s="1"/>
  <c r="AC25" i="51" s="1"/>
  <c r="AB26" i="51" s="1"/>
  <c r="AX73" i="45"/>
  <c r="S73" i="45" s="1"/>
  <c r="AC73" i="45" s="1"/>
  <c r="AB74" i="45" s="1"/>
  <c r="AJ74" i="45" s="1"/>
  <c r="AX67" i="45"/>
  <c r="S67" i="45" s="1"/>
  <c r="AC67" i="45" s="1"/>
  <c r="AB68" i="45" s="1"/>
  <c r="AJ68" i="45" s="1"/>
  <c r="AX37" i="45"/>
  <c r="S37" i="45" s="1"/>
  <c r="AC37" i="45" s="1"/>
  <c r="AB38" i="45" s="1"/>
  <c r="AX19" i="45"/>
  <c r="S19" i="45" s="1"/>
  <c r="AC19" i="45" s="1"/>
  <c r="AB20" i="45" s="1"/>
  <c r="AL79" i="88"/>
  <c r="AU79" i="88" s="1"/>
  <c r="AL34" i="92"/>
  <c r="AU34" i="92" s="1"/>
  <c r="AX76" i="51"/>
  <c r="S76" i="51" s="1"/>
  <c r="AC76" i="51" s="1"/>
  <c r="AB77" i="51" s="1"/>
  <c r="AJ77" i="51" s="1"/>
  <c r="AX71" i="51"/>
  <c r="S71" i="51" s="1"/>
  <c r="AC71" i="51" s="1"/>
  <c r="AB72" i="51" s="1"/>
  <c r="AJ72" i="51" s="1"/>
  <c r="AX65" i="51"/>
  <c r="S65" i="51" s="1"/>
  <c r="AC65" i="51" s="1"/>
  <c r="AB66" i="51" s="1"/>
  <c r="AX59" i="51"/>
  <c r="S59" i="51" s="1"/>
  <c r="AC59" i="51" s="1"/>
  <c r="AB60" i="51" s="1"/>
  <c r="AX53" i="51"/>
  <c r="S53" i="51" s="1"/>
  <c r="AC53" i="51" s="1"/>
  <c r="AB54" i="51" s="1"/>
  <c r="AX47" i="51"/>
  <c r="S47" i="51" s="1"/>
  <c r="AC47" i="51" s="1"/>
  <c r="AB48" i="51" s="1"/>
  <c r="AX41" i="51"/>
  <c r="S41" i="51" s="1"/>
  <c r="AC41" i="51" s="1"/>
  <c r="AB42" i="51" s="1"/>
  <c r="AJ42" i="51" s="1"/>
  <c r="AX35" i="51"/>
  <c r="S35" i="51" s="1"/>
  <c r="AC35" i="51" s="1"/>
  <c r="AB36" i="51" s="1"/>
  <c r="AK36" i="51" s="1"/>
  <c r="AT36" i="51" s="1"/>
  <c r="AX29" i="51"/>
  <c r="S29" i="51" s="1"/>
  <c r="AC29" i="51" s="1"/>
  <c r="AB30" i="51" s="1"/>
  <c r="AX18" i="51"/>
  <c r="S18" i="51" s="1"/>
  <c r="AC18" i="51" s="1"/>
  <c r="AB19" i="51" s="1"/>
  <c r="AX75" i="45"/>
  <c r="S75" i="45" s="1"/>
  <c r="AC75" i="45" s="1"/>
  <c r="AB76" i="45" s="1"/>
  <c r="AX70" i="45"/>
  <c r="S70" i="45" s="1"/>
  <c r="AC70" i="45" s="1"/>
  <c r="AB71" i="45" s="1"/>
  <c r="AX64" i="45"/>
  <c r="S64" i="45" s="1"/>
  <c r="AC64" i="45" s="1"/>
  <c r="AB65" i="45" s="1"/>
  <c r="AK65" i="45" s="1"/>
  <c r="AT65" i="45" s="1"/>
  <c r="AX58" i="45"/>
  <c r="S58" i="45" s="1"/>
  <c r="AC58" i="45" s="1"/>
  <c r="AB59" i="45" s="1"/>
  <c r="AK59" i="45" s="1"/>
  <c r="AT59" i="45" s="1"/>
  <c r="AX52" i="45"/>
  <c r="S52" i="45" s="1"/>
  <c r="AC52" i="45" s="1"/>
  <c r="AB53" i="45" s="1"/>
  <c r="AX46" i="45"/>
  <c r="S46" i="45" s="1"/>
  <c r="AC46" i="45" s="1"/>
  <c r="AB47" i="45" s="1"/>
  <c r="AX40" i="45"/>
  <c r="S40" i="45" s="1"/>
  <c r="AC40" i="45" s="1"/>
  <c r="AB41" i="45" s="1"/>
  <c r="AX34" i="45"/>
  <c r="S34" i="45" s="1"/>
  <c r="AC34" i="45" s="1"/>
  <c r="AB35" i="45" s="1"/>
  <c r="AX28" i="45"/>
  <c r="S28" i="45" s="1"/>
  <c r="AC28" i="45" s="1"/>
  <c r="AB29" i="45" s="1"/>
  <c r="AJ29" i="45" s="1"/>
  <c r="AX22" i="45"/>
  <c r="S22" i="45" s="1"/>
  <c r="AC22" i="45" s="1"/>
  <c r="AB23" i="45" s="1"/>
  <c r="AK23" i="45" s="1"/>
  <c r="AT23" i="45" s="1"/>
  <c r="AX16" i="45"/>
  <c r="S16" i="45" s="1"/>
  <c r="AC16" i="45" s="1"/>
  <c r="AB17" i="45" s="1"/>
  <c r="Z73" i="42"/>
  <c r="AX33" i="13"/>
  <c r="S33" i="13" s="1"/>
  <c r="AC33" i="13" s="1"/>
  <c r="AB34" i="13" s="1"/>
  <c r="AX23" i="13"/>
  <c r="S23" i="13" s="1"/>
  <c r="AC23" i="13" s="1"/>
  <c r="AB24" i="13" s="1"/>
  <c r="AX15" i="13"/>
  <c r="S15" i="13" s="1"/>
  <c r="AC15" i="13" s="1"/>
  <c r="AB16" i="13" s="1"/>
  <c r="AX3" i="13"/>
  <c r="S3" i="13" s="1"/>
  <c r="AC3" i="13" s="1"/>
  <c r="AJ3" i="13" s="1"/>
  <c r="AX19" i="51"/>
  <c r="S19" i="51" s="1"/>
  <c r="AC19" i="51" s="1"/>
  <c r="AB20" i="51" s="1"/>
  <c r="AX11" i="51"/>
  <c r="S11" i="51" s="1"/>
  <c r="AC11" i="51" s="1"/>
  <c r="AB12" i="51" s="1"/>
  <c r="AX9" i="45"/>
  <c r="S9" i="45" s="1"/>
  <c r="AC9" i="45" s="1"/>
  <c r="AB10" i="45" s="1"/>
  <c r="AX4" i="13"/>
  <c r="S4" i="13" s="1"/>
  <c r="AC4" i="13" s="1"/>
  <c r="AB5" i="13" s="1"/>
  <c r="AX7" i="51"/>
  <c r="S7" i="51" s="1"/>
  <c r="AC7" i="51" s="1"/>
  <c r="AB8" i="51" s="1"/>
  <c r="AK8" i="51" s="1"/>
  <c r="AT8" i="51" s="1"/>
  <c r="AX7" i="45"/>
  <c r="S7" i="45" s="1"/>
  <c r="AC7" i="45" s="1"/>
  <c r="AB8" i="45" s="1"/>
  <c r="AK8" i="45" s="1"/>
  <c r="AT8" i="45" s="1"/>
  <c r="AX6" i="51"/>
  <c r="S6" i="51" s="1"/>
  <c r="AC6" i="51" s="1"/>
  <c r="AB7" i="51" s="1"/>
  <c r="AX4" i="45"/>
  <c r="S4" i="45" s="1"/>
  <c r="AC4" i="45" s="1"/>
  <c r="AB5" i="45" s="1"/>
  <c r="AX5" i="13"/>
  <c r="S5" i="13" s="1"/>
  <c r="AC5" i="13" s="1"/>
  <c r="AB6" i="13" s="1"/>
  <c r="Z78" i="41"/>
  <c r="AX35" i="13"/>
  <c r="S35" i="13" s="1"/>
  <c r="AC35" i="13" s="1"/>
  <c r="AB36" i="13" s="1"/>
  <c r="AK36" i="13" s="1"/>
  <c r="AT36" i="13" s="1"/>
  <c r="AX27" i="13"/>
  <c r="S27" i="13" s="1"/>
  <c r="AC27" i="13" s="1"/>
  <c r="AB28" i="13" s="1"/>
  <c r="AK28" i="13" s="1"/>
  <c r="AT28" i="13" s="1"/>
  <c r="AX17" i="13"/>
  <c r="S17" i="13" s="1"/>
  <c r="AC17" i="13" s="1"/>
  <c r="AB18" i="13" s="1"/>
  <c r="AX9" i="13"/>
  <c r="S9" i="13" s="1"/>
  <c r="AC9" i="13" s="1"/>
  <c r="AB10" i="13" s="1"/>
  <c r="AX13" i="51"/>
  <c r="S13" i="51" s="1"/>
  <c r="AC13" i="51" s="1"/>
  <c r="AB14" i="51" s="1"/>
  <c r="AX5" i="51"/>
  <c r="S5" i="51" s="1"/>
  <c r="AC5" i="51" s="1"/>
  <c r="AB6" i="51" s="1"/>
  <c r="AX14" i="45"/>
  <c r="S14" i="45" s="1"/>
  <c r="AC14" i="45" s="1"/>
  <c r="AB15" i="45" s="1"/>
  <c r="AK15" i="45" s="1"/>
  <c r="AT15" i="45" s="1"/>
  <c r="AX34" i="13"/>
  <c r="S34" i="13" s="1"/>
  <c r="AC34" i="13" s="1"/>
  <c r="AB35" i="13" s="1"/>
  <c r="AJ35" i="13" s="1"/>
  <c r="AX26" i="13"/>
  <c r="S26" i="13" s="1"/>
  <c r="AC26" i="13" s="1"/>
  <c r="AB27" i="13" s="1"/>
  <c r="AX16" i="13"/>
  <c r="S16" i="13" s="1"/>
  <c r="AC16" i="13" s="1"/>
  <c r="AB17" i="13" s="1"/>
  <c r="AX8" i="13"/>
  <c r="S8" i="13" s="1"/>
  <c r="AC8" i="13" s="1"/>
  <c r="AB9" i="13" s="1"/>
  <c r="AX20" i="51"/>
  <c r="S20" i="51" s="1"/>
  <c r="AC20" i="51" s="1"/>
  <c r="AB21" i="51" s="1"/>
  <c r="AX12" i="51"/>
  <c r="S12" i="51" s="1"/>
  <c r="AC12" i="51" s="1"/>
  <c r="AB13" i="51" s="1"/>
  <c r="AX10" i="45"/>
  <c r="S10" i="45" s="1"/>
  <c r="AC10" i="45" s="1"/>
  <c r="AB11" i="45" s="1"/>
  <c r="AK11" i="45" s="1"/>
  <c r="AT11" i="45" s="1"/>
  <c r="W71" i="98"/>
  <c r="AF70" i="98"/>
  <c r="AO70" i="98" s="1"/>
  <c r="AG70" i="98"/>
  <c r="AP70" i="98" s="1"/>
  <c r="AE70" i="98"/>
  <c r="AG78" i="41"/>
  <c r="AP78" i="41" s="1"/>
  <c r="W79" i="41"/>
  <c r="AE78" i="41"/>
  <c r="AF78" i="41"/>
  <c r="AO78" i="41" s="1"/>
  <c r="AE73" i="42"/>
  <c r="AF73" i="42"/>
  <c r="AO73" i="42" s="1"/>
  <c r="AG73" i="42"/>
  <c r="AP73" i="42" s="1"/>
  <c r="W74" i="42"/>
  <c r="AG73" i="35"/>
  <c r="AP73" i="35" s="1"/>
  <c r="W74" i="35"/>
  <c r="AF73" i="35"/>
  <c r="AO73" i="35" s="1"/>
  <c r="AE73" i="35"/>
  <c r="AS26" i="20"/>
  <c r="AL26" i="20"/>
  <c r="AU26" i="20" s="1"/>
  <c r="AS44" i="20"/>
  <c r="AL44" i="20"/>
  <c r="AU44" i="20" s="1"/>
  <c r="AE75" i="103"/>
  <c r="AF75" i="103"/>
  <c r="AO75" i="103" s="1"/>
  <c r="AG75" i="103"/>
  <c r="AP75" i="103" s="1"/>
  <c r="W76" i="103"/>
  <c r="AS60" i="20"/>
  <c r="AL60" i="20"/>
  <c r="AU60" i="20" s="1"/>
  <c r="AI70" i="102"/>
  <c r="AP70" i="102"/>
  <c r="AJ73" i="13"/>
  <c r="AK73" i="13"/>
  <c r="AT73" i="13" s="1"/>
  <c r="AK66" i="13"/>
  <c r="AT66" i="13" s="1"/>
  <c r="AJ66" i="13"/>
  <c r="AJ60" i="13"/>
  <c r="AK60" i="13"/>
  <c r="AT60" i="13" s="1"/>
  <c r="AJ54" i="13"/>
  <c r="AK54" i="13"/>
  <c r="AT54" i="13" s="1"/>
  <c r="AK48" i="13"/>
  <c r="AT48" i="13" s="1"/>
  <c r="AK42" i="13"/>
  <c r="AT42" i="13" s="1"/>
  <c r="AK30" i="13"/>
  <c r="AT30" i="13" s="1"/>
  <c r="AK24" i="13"/>
  <c r="AT24" i="13" s="1"/>
  <c r="AK18" i="13"/>
  <c r="AT18" i="13" s="1"/>
  <c r="AK12" i="13"/>
  <c r="AT12" i="13" s="1"/>
  <c r="AS9" i="20"/>
  <c r="AL9" i="20"/>
  <c r="AU9" i="20" s="1"/>
  <c r="AS63" i="20"/>
  <c r="AL63" i="20"/>
  <c r="AU63" i="20" s="1"/>
  <c r="AI76" i="95"/>
  <c r="AN76" i="95"/>
  <c r="AR77" i="16"/>
  <c r="AS37" i="20"/>
  <c r="AL37" i="20"/>
  <c r="AU37" i="20" s="1"/>
  <c r="AE74" i="85"/>
  <c r="W75" i="85"/>
  <c r="AG74" i="85"/>
  <c r="AP74" i="85" s="1"/>
  <c r="AF74" i="85"/>
  <c r="AO74" i="85" s="1"/>
  <c r="Y69" i="90"/>
  <c r="X69" i="90"/>
  <c r="AJ6" i="20"/>
  <c r="AS58" i="20"/>
  <c r="AL58" i="20"/>
  <c r="AU58" i="20" s="1"/>
  <c r="W76" i="10"/>
  <c r="AF75" i="10"/>
  <c r="AO75" i="10" s="1"/>
  <c r="AG75" i="10"/>
  <c r="AP75" i="10" s="1"/>
  <c r="AE75" i="10"/>
  <c r="AL47" i="20"/>
  <c r="AU47" i="20" s="1"/>
  <c r="AS47" i="20"/>
  <c r="AS65" i="20"/>
  <c r="AL65" i="20"/>
  <c r="AU65" i="20" s="1"/>
  <c r="AJ78" i="51"/>
  <c r="AK78" i="51"/>
  <c r="AT78" i="51" s="1"/>
  <c r="AJ69" i="51"/>
  <c r="AK69" i="51"/>
  <c r="AT69" i="51" s="1"/>
  <c r="AK63" i="51"/>
  <c r="AT63" i="51" s="1"/>
  <c r="AJ63" i="51"/>
  <c r="AJ57" i="51"/>
  <c r="AK57" i="51"/>
  <c r="AT57" i="51" s="1"/>
  <c r="AK39" i="51"/>
  <c r="AT39" i="51" s="1"/>
  <c r="AJ39" i="51"/>
  <c r="AK33" i="51"/>
  <c r="AT33" i="51" s="1"/>
  <c r="AJ33" i="51"/>
  <c r="AK27" i="51"/>
  <c r="AT27" i="51" s="1"/>
  <c r="AJ27" i="51"/>
  <c r="AK21" i="51"/>
  <c r="AT21" i="51" s="1"/>
  <c r="AK15" i="51"/>
  <c r="AT15" i="51" s="1"/>
  <c r="AS11" i="88"/>
  <c r="AL11" i="88"/>
  <c r="AU11" i="88" s="1"/>
  <c r="AS17" i="92"/>
  <c r="AL17" i="92"/>
  <c r="AU17" i="92" s="1"/>
  <c r="AS24" i="20"/>
  <c r="AS42" i="20"/>
  <c r="AL42" i="20"/>
  <c r="AU42" i="20" s="1"/>
  <c r="AK75" i="45"/>
  <c r="AT75" i="45" s="1"/>
  <c r="AJ75" i="45"/>
  <c r="AJ72" i="45"/>
  <c r="AK72" i="45"/>
  <c r="AT72" i="45" s="1"/>
  <c r="AJ66" i="45"/>
  <c r="AJ60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J30" i="45"/>
  <c r="AJ24" i="45"/>
  <c r="AK18" i="45"/>
  <c r="AT18" i="45" s="1"/>
  <c r="AX11" i="45"/>
  <c r="S11" i="45" s="1"/>
  <c r="AC11" i="45" s="1"/>
  <c r="AB12" i="45" s="1"/>
  <c r="AX3" i="45"/>
  <c r="S3" i="45" s="1"/>
  <c r="AC3" i="45" s="1"/>
  <c r="AS49" i="20"/>
  <c r="AL49" i="20"/>
  <c r="AU49" i="20" s="1"/>
  <c r="AR77" i="41"/>
  <c r="AJ71" i="13"/>
  <c r="AK71" i="13"/>
  <c r="AT71" i="13" s="1"/>
  <c r="AK47" i="13"/>
  <c r="AT47" i="13" s="1"/>
  <c r="AJ47" i="13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K5" i="13"/>
  <c r="AT5" i="13" s="1"/>
  <c r="AJ5" i="13"/>
  <c r="AK4" i="92"/>
  <c r="AT4" i="92" s="1"/>
  <c r="AT81" i="92" s="1"/>
  <c r="AJ4" i="92"/>
  <c r="AS69" i="20"/>
  <c r="AL69" i="20"/>
  <c r="AU69" i="20" s="1"/>
  <c r="AS21" i="92"/>
  <c r="AL21" i="92"/>
  <c r="AU21" i="92" s="1"/>
  <c r="AS73" i="20"/>
  <c r="AL73" i="20"/>
  <c r="AU73" i="20" s="1"/>
  <c r="AR69" i="98"/>
  <c r="AS24" i="92"/>
  <c r="AL24" i="92"/>
  <c r="AU24" i="92" s="1"/>
  <c r="AS22" i="20"/>
  <c r="AL22" i="20"/>
  <c r="AU22" i="20" s="1"/>
  <c r="AS40" i="20"/>
  <c r="AL40" i="20"/>
  <c r="AU40" i="20" s="1"/>
  <c r="AS76" i="20"/>
  <c r="AL76" i="20"/>
  <c r="AU76" i="20" s="1"/>
  <c r="AS20" i="92"/>
  <c r="AL20" i="92"/>
  <c r="AU20" i="92" s="1"/>
  <c r="AH72" i="94"/>
  <c r="AQ72" i="94" s="1"/>
  <c r="Y79" i="11"/>
  <c r="X79" i="11"/>
  <c r="Z79" i="11" s="1"/>
  <c r="AS11" i="20"/>
  <c r="AL11" i="20"/>
  <c r="AU11" i="20" s="1"/>
  <c r="AS29" i="20"/>
  <c r="AL29" i="20"/>
  <c r="AU29" i="20" s="1"/>
  <c r="AS27" i="92"/>
  <c r="AL27" i="92"/>
  <c r="AU27" i="92" s="1"/>
  <c r="AJ74" i="51"/>
  <c r="AK74" i="51"/>
  <c r="AT74" i="51" s="1"/>
  <c r="AJ68" i="51"/>
  <c r="AK68" i="51"/>
  <c r="AT68" i="51" s="1"/>
  <c r="AK56" i="51"/>
  <c r="AT56" i="51" s="1"/>
  <c r="AK50" i="51"/>
  <c r="AT50" i="51" s="1"/>
  <c r="AK44" i="51"/>
  <c r="AT44" i="51" s="1"/>
  <c r="AK38" i="51"/>
  <c r="AT38" i="51" s="1"/>
  <c r="AJ38" i="51"/>
  <c r="AK32" i="51"/>
  <c r="AT32" i="51" s="1"/>
  <c r="AJ32" i="51"/>
  <c r="AK26" i="51"/>
  <c r="AT26" i="51" s="1"/>
  <c r="AJ26" i="51"/>
  <c r="AJ20" i="51"/>
  <c r="AK20" i="51"/>
  <c r="AT20" i="51" s="1"/>
  <c r="AK14" i="51"/>
  <c r="AT14" i="51" s="1"/>
  <c r="AJ14" i="51"/>
  <c r="AK7" i="51"/>
  <c r="AT7" i="51" s="1"/>
  <c r="AI77" i="49"/>
  <c r="AN77" i="49"/>
  <c r="AX79" i="45"/>
  <c r="S79" i="45" s="1"/>
  <c r="AC79" i="45" s="1"/>
  <c r="AF79" i="45"/>
  <c r="AO79" i="45" s="1"/>
  <c r="AO81" i="45" s="1"/>
  <c r="AG79" i="45"/>
  <c r="AP79" i="45" s="1"/>
  <c r="AP81" i="45" s="1"/>
  <c r="AE79" i="45"/>
  <c r="AR75" i="91"/>
  <c r="AS22" i="92"/>
  <c r="AL22" i="92"/>
  <c r="AU22" i="92" s="1"/>
  <c r="AS12" i="20"/>
  <c r="AL12" i="20"/>
  <c r="AU12" i="20" s="1"/>
  <c r="AS30" i="20"/>
  <c r="AL30" i="20"/>
  <c r="AU30" i="20" s="1"/>
  <c r="AJ76" i="45"/>
  <c r="AK76" i="45"/>
  <c r="AT76" i="45" s="1"/>
  <c r="AJ71" i="45"/>
  <c r="AK71" i="45"/>
  <c r="AT71" i="45" s="1"/>
  <c r="AJ65" i="45"/>
  <c r="AJ59" i="45"/>
  <c r="AK53" i="45"/>
  <c r="AT53" i="45" s="1"/>
  <c r="AJ53" i="45"/>
  <c r="AJ47" i="45"/>
  <c r="AK47" i="45"/>
  <c r="AT47" i="45" s="1"/>
  <c r="AJ41" i="45"/>
  <c r="AK41" i="45"/>
  <c r="AT41" i="45" s="1"/>
  <c r="AK35" i="45"/>
  <c r="AT35" i="45" s="1"/>
  <c r="AJ35" i="45"/>
  <c r="AK29" i="45"/>
  <c r="AT29" i="45" s="1"/>
  <c r="AJ23" i="45"/>
  <c r="AK17" i="45"/>
  <c r="AT17" i="45" s="1"/>
  <c r="AJ17" i="45"/>
  <c r="AK5" i="45"/>
  <c r="AT5" i="45" s="1"/>
  <c r="AJ59" i="13"/>
  <c r="AK59" i="13"/>
  <c r="AT59" i="13" s="1"/>
  <c r="AS9" i="92"/>
  <c r="AL9" i="92"/>
  <c r="AU9" i="92" s="1"/>
  <c r="AF76" i="43"/>
  <c r="AO76" i="43" s="1"/>
  <c r="AG76" i="43"/>
  <c r="AP76" i="43" s="1"/>
  <c r="AE76" i="43"/>
  <c r="W77" i="43"/>
  <c r="AJ76" i="13"/>
  <c r="AK76" i="13"/>
  <c r="AT76" i="13" s="1"/>
  <c r="AK70" i="13"/>
  <c r="AT70" i="13" s="1"/>
  <c r="AJ70" i="13"/>
  <c r="AJ64" i="13"/>
  <c r="AK64" i="13"/>
  <c r="AT64" i="13" s="1"/>
  <c r="AK58" i="13"/>
  <c r="AT58" i="13" s="1"/>
  <c r="AJ58" i="13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2" i="13"/>
  <c r="AT22" i="13" s="1"/>
  <c r="AJ22" i="13"/>
  <c r="AJ16" i="13"/>
  <c r="AK16" i="13"/>
  <c r="AT16" i="13" s="1"/>
  <c r="AK10" i="13"/>
  <c r="AT10" i="13" s="1"/>
  <c r="AJ10" i="13"/>
  <c r="AK72" i="13"/>
  <c r="AT72" i="13" s="1"/>
  <c r="AJ72" i="13"/>
  <c r="AL3" i="92"/>
  <c r="AU3" i="92" s="1"/>
  <c r="AS3" i="92"/>
  <c r="AS15" i="20"/>
  <c r="AL15" i="20"/>
  <c r="AU15" i="20" s="1"/>
  <c r="AS33" i="20"/>
  <c r="AL33" i="20"/>
  <c r="AU33" i="20" s="1"/>
  <c r="AS51" i="20"/>
  <c r="AL51" i="20"/>
  <c r="AU51" i="20" s="1"/>
  <c r="AS33" i="92"/>
  <c r="AL33" i="92"/>
  <c r="AU33" i="92" s="1"/>
  <c r="Y77" i="95"/>
  <c r="X77" i="95"/>
  <c r="AR72" i="42"/>
  <c r="AS10" i="20"/>
  <c r="AL10" i="20"/>
  <c r="AU10" i="20" s="1"/>
  <c r="AS28" i="20"/>
  <c r="AL28" i="20"/>
  <c r="AU28" i="20" s="1"/>
  <c r="AS72" i="20"/>
  <c r="AL72" i="20"/>
  <c r="AU72" i="20" s="1"/>
  <c r="AS16" i="92"/>
  <c r="AL16" i="92"/>
  <c r="AU16" i="92" s="1"/>
  <c r="Z72" i="94"/>
  <c r="AS7" i="92"/>
  <c r="AL7" i="92"/>
  <c r="AU7" i="92" s="1"/>
  <c r="AR79" i="92"/>
  <c r="AR81" i="92" s="1"/>
  <c r="AL79" i="92"/>
  <c r="AU79" i="92" s="1"/>
  <c r="AS17" i="20"/>
  <c r="AL17" i="20"/>
  <c r="AU17" i="20" s="1"/>
  <c r="AS53" i="20"/>
  <c r="AL53" i="20"/>
  <c r="AU53" i="20" s="1"/>
  <c r="AS71" i="20"/>
  <c r="AL71" i="20"/>
  <c r="AU71" i="20" s="1"/>
  <c r="AK67" i="51"/>
  <c r="AT67" i="51" s="1"/>
  <c r="AJ67" i="51"/>
  <c r="AK61" i="51"/>
  <c r="AT61" i="51" s="1"/>
  <c r="AK55" i="51"/>
  <c r="AT55" i="51" s="1"/>
  <c r="AK49" i="51"/>
  <c r="AT49" i="51" s="1"/>
  <c r="AJ49" i="51"/>
  <c r="AK31" i="51"/>
  <c r="AT31" i="51" s="1"/>
  <c r="AJ31" i="51"/>
  <c r="AK19" i="51"/>
  <c r="AT19" i="51" s="1"/>
  <c r="AJ19" i="51"/>
  <c r="AK13" i="51"/>
  <c r="AT13" i="51" s="1"/>
  <c r="AJ13" i="51"/>
  <c r="AK9" i="51"/>
  <c r="AT9" i="51" s="1"/>
  <c r="AJ13" i="20"/>
  <c r="AS15" i="92"/>
  <c r="AL15" i="92"/>
  <c r="AU15" i="92" s="1"/>
  <c r="Y78" i="49"/>
  <c r="X78" i="49"/>
  <c r="AH78" i="16"/>
  <c r="AQ78" i="16" s="1"/>
  <c r="AR79" i="20"/>
  <c r="AR81" i="20" s="1"/>
  <c r="AL79" i="20"/>
  <c r="AU79" i="20" s="1"/>
  <c r="AS48" i="20"/>
  <c r="AL48" i="20"/>
  <c r="AU48" i="20" s="1"/>
  <c r="AJ77" i="45"/>
  <c r="AK77" i="45"/>
  <c r="AT77" i="45" s="1"/>
  <c r="AK70" i="45"/>
  <c r="AT70" i="45" s="1"/>
  <c r="AJ70" i="45"/>
  <c r="AK64" i="45"/>
  <c r="AT64" i="45" s="1"/>
  <c r="AK58" i="45"/>
  <c r="AT58" i="45" s="1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K22" i="45"/>
  <c r="AT22" i="45" s="1"/>
  <c r="AK10" i="45"/>
  <c r="AT10" i="45" s="1"/>
  <c r="AK9" i="45"/>
  <c r="AT9" i="45" s="1"/>
  <c r="AJ9" i="45"/>
  <c r="AS78" i="20"/>
  <c r="AL78" i="20"/>
  <c r="AU78" i="20" s="1"/>
  <c r="AS62" i="20"/>
  <c r="AL62" i="20"/>
  <c r="AU62" i="20" s="1"/>
  <c r="AJ53" i="13"/>
  <c r="AK53" i="13"/>
  <c r="AT53" i="13" s="1"/>
  <c r="AE74" i="83"/>
  <c r="W75" i="83"/>
  <c r="AG74" i="83"/>
  <c r="AP74" i="83" s="1"/>
  <c r="AF74" i="83"/>
  <c r="AO74" i="83" s="1"/>
  <c r="AS5" i="92"/>
  <c r="AL5" i="92"/>
  <c r="AU5" i="92" s="1"/>
  <c r="AK75" i="13"/>
  <c r="AT75" i="13" s="1"/>
  <c r="AJ75" i="13"/>
  <c r="AK63" i="13"/>
  <c r="AT63" i="13" s="1"/>
  <c r="AJ63" i="13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1" i="13"/>
  <c r="AK21" i="13"/>
  <c r="AT21" i="13" s="1"/>
  <c r="AK15" i="13"/>
  <c r="AT15" i="13" s="1"/>
  <c r="AJ9" i="13"/>
  <c r="AK9" i="13"/>
  <c r="AT9" i="13" s="1"/>
  <c r="AK6" i="13"/>
  <c r="AT6" i="13" s="1"/>
  <c r="AL39" i="20"/>
  <c r="AU39" i="20" s="1"/>
  <c r="AS39" i="20"/>
  <c r="AS57" i="20"/>
  <c r="AL57" i="20"/>
  <c r="AU57" i="20" s="1"/>
  <c r="AS10" i="92"/>
  <c r="AL10" i="92"/>
  <c r="AU10" i="92" s="1"/>
  <c r="AH77" i="18"/>
  <c r="AQ77" i="18" s="1"/>
  <c r="Y74" i="50"/>
  <c r="X74" i="50"/>
  <c r="Z74" i="50" s="1"/>
  <c r="AS46" i="20"/>
  <c r="AL46" i="20"/>
  <c r="AU46" i="20" s="1"/>
  <c r="AS64" i="20"/>
  <c r="AL64" i="20"/>
  <c r="AU64" i="20" s="1"/>
  <c r="AS25" i="20"/>
  <c r="AL25" i="20"/>
  <c r="AU25" i="20" s="1"/>
  <c r="AR76" i="18"/>
  <c r="AI78" i="11"/>
  <c r="AN78" i="11"/>
  <c r="AH76" i="91"/>
  <c r="AQ76" i="91" s="1"/>
  <c r="AS10" i="88"/>
  <c r="AL10" i="88"/>
  <c r="AU10" i="88" s="1"/>
  <c r="AS35" i="20"/>
  <c r="AL35" i="20"/>
  <c r="AU35" i="20" s="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36" i="51"/>
  <c r="AK30" i="51"/>
  <c r="AT30" i="51" s="1"/>
  <c r="AJ30" i="51"/>
  <c r="AK24" i="51"/>
  <c r="AT24" i="51" s="1"/>
  <c r="AK18" i="51"/>
  <c r="AT18" i="51" s="1"/>
  <c r="AK12" i="51"/>
  <c r="AT12" i="51" s="1"/>
  <c r="AK6" i="51"/>
  <c r="AT6" i="51" s="1"/>
  <c r="AJ6" i="51"/>
  <c r="AE78" i="16"/>
  <c r="W79" i="16"/>
  <c r="AG78" i="16"/>
  <c r="AP78" i="16" s="1"/>
  <c r="AF78" i="16"/>
  <c r="AO78" i="16" s="1"/>
  <c r="AS54" i="20"/>
  <c r="AL54" i="20"/>
  <c r="AU54" i="20" s="1"/>
  <c r="AK4" i="88"/>
  <c r="AT4" i="88" s="1"/>
  <c r="AT81" i="88" s="1"/>
  <c r="AJ4" i="88"/>
  <c r="AJ79" i="45"/>
  <c r="AS79" i="45" s="1"/>
  <c r="AK79" i="45"/>
  <c r="AT79" i="45" s="1"/>
  <c r="AK69" i="45"/>
  <c r="AT69" i="45" s="1"/>
  <c r="AJ69" i="45"/>
  <c r="AJ63" i="45"/>
  <c r="AK63" i="45"/>
  <c r="AT63" i="45" s="1"/>
  <c r="AK57" i="45"/>
  <c r="AT57" i="45" s="1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K27" i="45"/>
  <c r="AT27" i="45" s="1"/>
  <c r="AJ27" i="45"/>
  <c r="AK21" i="45"/>
  <c r="AT21" i="45" s="1"/>
  <c r="AJ8" i="45"/>
  <c r="AS8" i="92"/>
  <c r="AL8" i="92"/>
  <c r="AU8" i="92" s="1"/>
  <c r="AJ77" i="13"/>
  <c r="AK77" i="13"/>
  <c r="AT77" i="13" s="1"/>
  <c r="AJ65" i="13"/>
  <c r="AK65" i="13"/>
  <c r="AT65" i="13" s="1"/>
  <c r="AJ7" i="20"/>
  <c r="AK7" i="20"/>
  <c r="AT7" i="20" s="1"/>
  <c r="AS14" i="92"/>
  <c r="AL14" i="92"/>
  <c r="AU14" i="92" s="1"/>
  <c r="AH73" i="82"/>
  <c r="AQ73" i="82" s="1"/>
  <c r="AS68" i="20"/>
  <c r="AL68" i="20"/>
  <c r="AU68" i="20" s="1"/>
  <c r="AJ69" i="13"/>
  <c r="AK69" i="13"/>
  <c r="AT69" i="13" s="1"/>
  <c r="Z73" i="82"/>
  <c r="AE72" i="48"/>
  <c r="AG72" i="48"/>
  <c r="AP72" i="48" s="1"/>
  <c r="W73" i="48"/>
  <c r="AF72" i="48"/>
  <c r="AO72" i="48" s="1"/>
  <c r="AF72" i="87"/>
  <c r="AO72" i="87" s="1"/>
  <c r="AE72" i="87"/>
  <c r="W73" i="87"/>
  <c r="AG72" i="87"/>
  <c r="AP72" i="87" s="1"/>
  <c r="AS38" i="20"/>
  <c r="AL38" i="20"/>
  <c r="AU38" i="20" s="1"/>
  <c r="AR71" i="94"/>
  <c r="AS31" i="20"/>
  <c r="AL31" i="20"/>
  <c r="AU31" i="20" s="1"/>
  <c r="AH73" i="35"/>
  <c r="AQ73" i="35" s="1"/>
  <c r="AS32" i="92"/>
  <c r="AL32" i="92"/>
  <c r="AU32" i="92" s="1"/>
  <c r="AJ78" i="13"/>
  <c r="AK78" i="13"/>
  <c r="AT78" i="13" s="1"/>
  <c r="AJ68" i="13"/>
  <c r="AK68" i="13"/>
  <c r="AT68" i="13" s="1"/>
  <c r="AX61" i="13"/>
  <c r="S61" i="13" s="1"/>
  <c r="AC61" i="13" s="1"/>
  <c r="AB62" i="13" s="1"/>
  <c r="AX55" i="13"/>
  <c r="S55" i="13" s="1"/>
  <c r="AC55" i="13" s="1"/>
  <c r="AB56" i="13" s="1"/>
  <c r="AX49" i="13"/>
  <c r="S49" i="13" s="1"/>
  <c r="AC49" i="13" s="1"/>
  <c r="AB50" i="13" s="1"/>
  <c r="AX43" i="13"/>
  <c r="S43" i="13" s="1"/>
  <c r="AC43" i="13" s="1"/>
  <c r="AB44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9" i="13"/>
  <c r="S19" i="13" s="1"/>
  <c r="AC19" i="13" s="1"/>
  <c r="AB20" i="13" s="1"/>
  <c r="AX13" i="13"/>
  <c r="S13" i="13" s="1"/>
  <c r="AC13" i="13" s="1"/>
  <c r="AB14" i="13" s="1"/>
  <c r="AX7" i="13"/>
  <c r="S7" i="13" s="1"/>
  <c r="AC7" i="13" s="1"/>
  <c r="AB8" i="13" s="1"/>
  <c r="AS77" i="20"/>
  <c r="AL77" i="20"/>
  <c r="AU77" i="20" s="1"/>
  <c r="AS19" i="20"/>
  <c r="AL19" i="20"/>
  <c r="AU19" i="20" s="1"/>
  <c r="Z77" i="18"/>
  <c r="AI73" i="50"/>
  <c r="AN73" i="50"/>
  <c r="AS34" i="20"/>
  <c r="AL34" i="20"/>
  <c r="AU34" i="20" s="1"/>
  <c r="AI79" i="51"/>
  <c r="AP79" i="51"/>
  <c r="AP81" i="51" s="1"/>
  <c r="AF75" i="99"/>
  <c r="AO75" i="99" s="1"/>
  <c r="W76" i="99"/>
  <c r="AE75" i="99"/>
  <c r="AG75" i="99"/>
  <c r="AP75" i="99" s="1"/>
  <c r="AH70" i="98"/>
  <c r="AQ70" i="98" s="1"/>
  <c r="Z76" i="91"/>
  <c r="AS8" i="20"/>
  <c r="AL8" i="20"/>
  <c r="AU8" i="20" s="1"/>
  <c r="AS23" i="20"/>
  <c r="AL23" i="20"/>
  <c r="AU23" i="20" s="1"/>
  <c r="AS41" i="20"/>
  <c r="AL41" i="20"/>
  <c r="AU41" i="20" s="1"/>
  <c r="AS75" i="20"/>
  <c r="AL75" i="20"/>
  <c r="AU75" i="20" s="1"/>
  <c r="AJ75" i="51"/>
  <c r="AK75" i="51"/>
  <c r="AT75" i="51" s="1"/>
  <c r="AK71" i="51"/>
  <c r="AT71" i="51" s="1"/>
  <c r="AK65" i="51"/>
  <c r="AT65" i="51" s="1"/>
  <c r="AJ59" i="51"/>
  <c r="AK53" i="51"/>
  <c r="AT53" i="51" s="1"/>
  <c r="AJ53" i="51"/>
  <c r="AJ47" i="51"/>
  <c r="AK47" i="51"/>
  <c r="AT47" i="51" s="1"/>
  <c r="AJ41" i="51"/>
  <c r="AK41" i="51"/>
  <c r="AT41" i="51" s="1"/>
  <c r="AK35" i="51"/>
  <c r="AT35" i="51" s="1"/>
  <c r="AX28" i="51"/>
  <c r="S28" i="51" s="1"/>
  <c r="AC28" i="51" s="1"/>
  <c r="AB29" i="51" s="1"/>
  <c r="AX22" i="51"/>
  <c r="S22" i="51" s="1"/>
  <c r="AC22" i="51" s="1"/>
  <c r="AB23" i="51" s="1"/>
  <c r="AX16" i="51"/>
  <c r="S16" i="51" s="1"/>
  <c r="AC16" i="51" s="1"/>
  <c r="AB17" i="51" s="1"/>
  <c r="AX10" i="51"/>
  <c r="S10" i="51" s="1"/>
  <c r="AC10" i="51" s="1"/>
  <c r="AB11" i="51" s="1"/>
  <c r="AX3" i="51"/>
  <c r="S3" i="51" s="1"/>
  <c r="AC3" i="51" s="1"/>
  <c r="AS43" i="20"/>
  <c r="AL43" i="20"/>
  <c r="AU43" i="20" s="1"/>
  <c r="AS18" i="20"/>
  <c r="AL18" i="20"/>
  <c r="AU18" i="20" s="1"/>
  <c r="AS36" i="20"/>
  <c r="AL36" i="20"/>
  <c r="AU36" i="20" s="1"/>
  <c r="AS3" i="88"/>
  <c r="AL3" i="88"/>
  <c r="AU3" i="88" s="1"/>
  <c r="AS6" i="92"/>
  <c r="AL6" i="92"/>
  <c r="AU6" i="92" s="1"/>
  <c r="AK74" i="45"/>
  <c r="AT74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J26" i="45"/>
  <c r="AK20" i="45"/>
  <c r="AT20" i="45" s="1"/>
  <c r="AJ20" i="45"/>
  <c r="AX13" i="45"/>
  <c r="S13" i="45" s="1"/>
  <c r="AC13" i="45" s="1"/>
  <c r="AB14" i="45" s="1"/>
  <c r="AX6" i="45"/>
  <c r="S6" i="45" s="1"/>
  <c r="AC6" i="45" s="1"/>
  <c r="AB7" i="45" s="1"/>
  <c r="AS3" i="20"/>
  <c r="AL3" i="20"/>
  <c r="AU3" i="20" s="1"/>
  <c r="AK41" i="13"/>
  <c r="AT41" i="13" s="1"/>
  <c r="AJ41" i="13"/>
  <c r="AS32" i="20"/>
  <c r="AL32" i="20"/>
  <c r="AU32" i="20" s="1"/>
  <c r="AJ14" i="20"/>
  <c r="AK14" i="20"/>
  <c r="AT14" i="20" s="1"/>
  <c r="AS50" i="20"/>
  <c r="AL50" i="20"/>
  <c r="AU50" i="20" s="1"/>
  <c r="AH73" i="42"/>
  <c r="AQ73" i="42" s="1"/>
  <c r="AH78" i="41"/>
  <c r="AQ78" i="41" s="1"/>
  <c r="AX79" i="13"/>
  <c r="S79" i="13" s="1"/>
  <c r="AC79" i="13" s="1"/>
  <c r="AJ79" i="13" s="1"/>
  <c r="AS79" i="13" s="1"/>
  <c r="AE79" i="13"/>
  <c r="AF79" i="13"/>
  <c r="AO79" i="13" s="1"/>
  <c r="AO81" i="13" s="1"/>
  <c r="AG79" i="13"/>
  <c r="AP79" i="13" s="1"/>
  <c r="AP81" i="13" s="1"/>
  <c r="AS20" i="20"/>
  <c r="AL20" i="20"/>
  <c r="AU20" i="20" s="1"/>
  <c r="AS56" i="20"/>
  <c r="AL56" i="20"/>
  <c r="AU56" i="20" s="1"/>
  <c r="AS74" i="20"/>
  <c r="AL74" i="20"/>
  <c r="AU74" i="20" s="1"/>
  <c r="AS61" i="20"/>
  <c r="AL61" i="20"/>
  <c r="AU61" i="20" s="1"/>
  <c r="Y71" i="102"/>
  <c r="X71" i="102"/>
  <c r="AE74" i="55"/>
  <c r="W75" i="55"/>
  <c r="AG74" i="55"/>
  <c r="AP74" i="55" s="1"/>
  <c r="AF74" i="55"/>
  <c r="AO74" i="55" s="1"/>
  <c r="AK74" i="13"/>
  <c r="AT74" i="13" s="1"/>
  <c r="AJ74" i="13"/>
  <c r="AK67" i="13"/>
  <c r="AT67" i="13" s="1"/>
  <c r="AJ67" i="13"/>
  <c r="AK61" i="13"/>
  <c r="AT61" i="13" s="1"/>
  <c r="AJ55" i="13"/>
  <c r="AK55" i="13"/>
  <c r="AT55" i="13" s="1"/>
  <c r="AX48" i="13"/>
  <c r="S48" i="13" s="1"/>
  <c r="AC48" i="13" s="1"/>
  <c r="AB49" i="13" s="1"/>
  <c r="AX42" i="13"/>
  <c r="S42" i="13" s="1"/>
  <c r="AC42" i="13" s="1"/>
  <c r="AB43" i="13" s="1"/>
  <c r="AX36" i="13"/>
  <c r="S36" i="13" s="1"/>
  <c r="AC36" i="13" s="1"/>
  <c r="AB37" i="13" s="1"/>
  <c r="AX30" i="13"/>
  <c r="S30" i="13" s="1"/>
  <c r="AC30" i="13" s="1"/>
  <c r="AB31" i="13" s="1"/>
  <c r="AX24" i="13"/>
  <c r="S24" i="13" s="1"/>
  <c r="AC24" i="13" s="1"/>
  <c r="AB25" i="13" s="1"/>
  <c r="AX18" i="13"/>
  <c r="S18" i="13" s="1"/>
  <c r="AC18" i="13" s="1"/>
  <c r="AB19" i="13" s="1"/>
  <c r="AX12" i="13"/>
  <c r="S12" i="13" s="1"/>
  <c r="AC12" i="13" s="1"/>
  <c r="AB13" i="13" s="1"/>
  <c r="AX6" i="13"/>
  <c r="S6" i="13" s="1"/>
  <c r="AC6" i="13" s="1"/>
  <c r="AB7" i="13" s="1"/>
  <c r="AS27" i="20"/>
  <c r="AL27" i="20"/>
  <c r="AU27" i="20" s="1"/>
  <c r="AS45" i="20"/>
  <c r="AL45" i="20"/>
  <c r="AU45" i="20" s="1"/>
  <c r="AI68" i="90"/>
  <c r="AN68" i="90"/>
  <c r="AS26" i="92"/>
  <c r="AL26" i="92"/>
  <c r="AU26" i="92" s="1"/>
  <c r="AS16" i="20"/>
  <c r="AL16" i="20"/>
  <c r="AU16" i="20" s="1"/>
  <c r="AS52" i="20"/>
  <c r="AL52" i="20"/>
  <c r="AU52" i="20" s="1"/>
  <c r="AS70" i="20"/>
  <c r="AL70" i="20"/>
  <c r="AU70" i="20" s="1"/>
  <c r="AS55" i="20"/>
  <c r="AL55" i="20"/>
  <c r="AU55" i="20" s="1"/>
  <c r="AR72" i="35"/>
  <c r="AS18" i="92"/>
  <c r="AL18" i="92"/>
  <c r="AU18" i="92" s="1"/>
  <c r="AS59" i="20"/>
  <c r="AL59" i="20"/>
  <c r="AU59" i="20" s="1"/>
  <c r="AK76" i="51"/>
  <c r="AT76" i="51" s="1"/>
  <c r="AJ76" i="51"/>
  <c r="AK70" i="51"/>
  <c r="AT70" i="51" s="1"/>
  <c r="AJ70" i="51"/>
  <c r="AK64" i="51"/>
  <c r="AT64" i="51" s="1"/>
  <c r="AK58" i="51"/>
  <c r="AT58" i="51" s="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K28" i="51"/>
  <c r="AT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AX4" i="51"/>
  <c r="S4" i="51" s="1"/>
  <c r="AC4" i="51" s="1"/>
  <c r="AB5" i="51" s="1"/>
  <c r="AS67" i="20"/>
  <c r="AL67" i="20"/>
  <c r="AU67" i="20" s="1"/>
  <c r="AR72" i="82"/>
  <c r="AS11" i="92"/>
  <c r="AL11" i="92"/>
  <c r="AU11" i="92" s="1"/>
  <c r="AS5" i="20"/>
  <c r="AL5" i="20"/>
  <c r="AU5" i="20" s="1"/>
  <c r="AS66" i="20"/>
  <c r="AL66" i="20"/>
  <c r="AU66" i="20" s="1"/>
  <c r="AK78" i="45"/>
  <c r="AT78" i="45" s="1"/>
  <c r="AJ78" i="45"/>
  <c r="AK73" i="45"/>
  <c r="AT73" i="45" s="1"/>
  <c r="AK67" i="45"/>
  <c r="AT67" i="45" s="1"/>
  <c r="AJ61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X12" i="45"/>
  <c r="S12" i="45" s="1"/>
  <c r="AC12" i="45" s="1"/>
  <c r="AB13" i="45" s="1"/>
  <c r="AX5" i="45"/>
  <c r="S5" i="45" s="1"/>
  <c r="AC5" i="45" s="1"/>
  <c r="AB6" i="45" s="1"/>
  <c r="AK4" i="20"/>
  <c r="AT4" i="20" s="1"/>
  <c r="AJ4" i="20"/>
  <c r="AT81" i="20" l="1"/>
  <c r="AJ25" i="45"/>
  <c r="AJ58" i="51"/>
  <c r="AJ12" i="51"/>
  <c r="AS21" i="20"/>
  <c r="AJ25" i="51"/>
  <c r="AJ43" i="51"/>
  <c r="AJ79" i="51"/>
  <c r="AS79" i="51" s="1"/>
  <c r="AJ28" i="13"/>
  <c r="AJ50" i="51"/>
  <c r="AL50" i="51" s="1"/>
  <c r="AU50" i="51" s="1"/>
  <c r="AK35" i="13"/>
  <c r="AT35" i="13" s="1"/>
  <c r="AJ67" i="45"/>
  <c r="AJ10" i="45"/>
  <c r="Z78" i="49"/>
  <c r="AJ45" i="51"/>
  <c r="AJ19" i="45"/>
  <c r="AL19" i="45" s="1"/>
  <c r="AU19" i="45" s="1"/>
  <c r="AJ55" i="45"/>
  <c r="AS55" i="45" s="1"/>
  <c r="AJ64" i="51"/>
  <c r="AJ61" i="13"/>
  <c r="AK68" i="45"/>
  <c r="AT68" i="45" s="1"/>
  <c r="AJ15" i="45"/>
  <c r="AJ51" i="45"/>
  <c r="AL51" i="45" s="1"/>
  <c r="AU51" i="45" s="1"/>
  <c r="AJ24" i="51"/>
  <c r="AS24" i="51" s="1"/>
  <c r="AK42" i="51"/>
  <c r="AT42" i="51" s="1"/>
  <c r="AK77" i="51"/>
  <c r="AT77" i="51" s="1"/>
  <c r="AJ64" i="45"/>
  <c r="AK37" i="51"/>
  <c r="AT37" i="51" s="1"/>
  <c r="AK73" i="51"/>
  <c r="AT73" i="51" s="1"/>
  <c r="AJ11" i="45"/>
  <c r="AS11" i="45" s="1"/>
  <c r="AJ7" i="51"/>
  <c r="AK62" i="51"/>
  <c r="AT62" i="51" s="1"/>
  <c r="AJ73" i="45"/>
  <c r="AK16" i="45"/>
  <c r="AT16" i="45" s="1"/>
  <c r="AJ52" i="45"/>
  <c r="AS52" i="45" s="1"/>
  <c r="AJ55" i="51"/>
  <c r="AL55" i="51" s="1"/>
  <c r="AU55" i="51" s="1"/>
  <c r="AJ44" i="51"/>
  <c r="AS44" i="51" s="1"/>
  <c r="AJ18" i="45"/>
  <c r="AL24" i="20"/>
  <c r="AU24" i="20" s="1"/>
  <c r="AJ8" i="51"/>
  <c r="AK51" i="51"/>
  <c r="AT51" i="51" s="1"/>
  <c r="AB4" i="13"/>
  <c r="AJ4" i="13" s="1"/>
  <c r="AJ27" i="13"/>
  <c r="AJ35" i="51"/>
  <c r="AJ71" i="51"/>
  <c r="AJ21" i="45"/>
  <c r="AJ57" i="45"/>
  <c r="AL57" i="45" s="1"/>
  <c r="AU57" i="45" s="1"/>
  <c r="AJ15" i="13"/>
  <c r="AS15" i="13" s="1"/>
  <c r="AJ61" i="51"/>
  <c r="AJ54" i="45"/>
  <c r="AK79" i="13"/>
  <c r="AT79" i="13" s="1"/>
  <c r="AE79" i="11"/>
  <c r="W80" i="11"/>
  <c r="AF79" i="11"/>
  <c r="AO79" i="11" s="1"/>
  <c r="AG79" i="11"/>
  <c r="AP79" i="11" s="1"/>
  <c r="AK10" i="51"/>
  <c r="AT10" i="51" s="1"/>
  <c r="AJ10" i="51"/>
  <c r="AS52" i="51"/>
  <c r="AL52" i="51"/>
  <c r="AU52" i="51" s="1"/>
  <c r="AJ16" i="51"/>
  <c r="AK16" i="51"/>
  <c r="AT16" i="51" s="1"/>
  <c r="AS76" i="51"/>
  <c r="AL76" i="51"/>
  <c r="AU76" i="51" s="1"/>
  <c r="AS67" i="13"/>
  <c r="AL67" i="13"/>
  <c r="AU67" i="13" s="1"/>
  <c r="AS26" i="45"/>
  <c r="AL26" i="45"/>
  <c r="AU26" i="45" s="1"/>
  <c r="AS62" i="45"/>
  <c r="AL62" i="45"/>
  <c r="AU62" i="45" s="1"/>
  <c r="AJ17" i="51"/>
  <c r="AK17" i="51"/>
  <c r="AT17" i="51" s="1"/>
  <c r="AS41" i="51"/>
  <c r="AL41" i="51"/>
  <c r="AU41" i="51" s="1"/>
  <c r="AS59" i="51"/>
  <c r="AL59" i="51"/>
  <c r="AU59" i="51" s="1"/>
  <c r="AS75" i="51"/>
  <c r="AL75" i="51"/>
  <c r="AU75" i="51" s="1"/>
  <c r="Y76" i="99"/>
  <c r="Z76" i="99" s="1"/>
  <c r="X76" i="99"/>
  <c r="AK38" i="13"/>
  <c r="AT38" i="13" s="1"/>
  <c r="AJ38" i="13"/>
  <c r="AS68" i="13"/>
  <c r="AL68" i="13"/>
  <c r="AU68" i="13" s="1"/>
  <c r="Y73" i="87"/>
  <c r="Z73" i="87" s="1"/>
  <c r="X73" i="87"/>
  <c r="AS15" i="45"/>
  <c r="AL15" i="45"/>
  <c r="AU15" i="45" s="1"/>
  <c r="AS33" i="45"/>
  <c r="AL33" i="45"/>
  <c r="AU33" i="45" s="1"/>
  <c r="AS69" i="45"/>
  <c r="AL69" i="45"/>
  <c r="AU69" i="45" s="1"/>
  <c r="AI78" i="16"/>
  <c r="AN78" i="16"/>
  <c r="AS18" i="51"/>
  <c r="AL18" i="51"/>
  <c r="AU18" i="51" s="1"/>
  <c r="AS72" i="51"/>
  <c r="AL72" i="51"/>
  <c r="AU72" i="51" s="1"/>
  <c r="AS33" i="13"/>
  <c r="AL33" i="13"/>
  <c r="AU33" i="13" s="1"/>
  <c r="AS51" i="13"/>
  <c r="AL51" i="13"/>
  <c r="AU51" i="13" s="1"/>
  <c r="AS75" i="13"/>
  <c r="AL75" i="13"/>
  <c r="AU75" i="13" s="1"/>
  <c r="AS46" i="45"/>
  <c r="AL46" i="45"/>
  <c r="AU46" i="45" s="1"/>
  <c r="AS64" i="45"/>
  <c r="AL64" i="45"/>
  <c r="AU64" i="45" s="1"/>
  <c r="AS19" i="51"/>
  <c r="AL19" i="51"/>
  <c r="AU19" i="51" s="1"/>
  <c r="AS34" i="13"/>
  <c r="AL34" i="13"/>
  <c r="AU34" i="13" s="1"/>
  <c r="AS70" i="13"/>
  <c r="AL70" i="13"/>
  <c r="AU70" i="13" s="1"/>
  <c r="AI76" i="43"/>
  <c r="AN76" i="43"/>
  <c r="AS59" i="13"/>
  <c r="AL59" i="13"/>
  <c r="AU59" i="13" s="1"/>
  <c r="AS71" i="45"/>
  <c r="AL71" i="45"/>
  <c r="AU71" i="45" s="1"/>
  <c r="AS62" i="51"/>
  <c r="AL62" i="51"/>
  <c r="AU62" i="51" s="1"/>
  <c r="AS29" i="13"/>
  <c r="AL29" i="13"/>
  <c r="AU29" i="13" s="1"/>
  <c r="AS71" i="13"/>
  <c r="AL71" i="13"/>
  <c r="AU71" i="13" s="1"/>
  <c r="AK12" i="45"/>
  <c r="AT12" i="45" s="1"/>
  <c r="AJ12" i="45"/>
  <c r="AS48" i="45"/>
  <c r="AL48" i="45"/>
  <c r="AU48" i="45" s="1"/>
  <c r="AJ21" i="51"/>
  <c r="AS57" i="51"/>
  <c r="AL57" i="51"/>
  <c r="AU57" i="51" s="1"/>
  <c r="AS78" i="51"/>
  <c r="AL78" i="51"/>
  <c r="AU78" i="51" s="1"/>
  <c r="AI75" i="10"/>
  <c r="AN75" i="10"/>
  <c r="AS6" i="20"/>
  <c r="AL6" i="20"/>
  <c r="AU6" i="20" s="1"/>
  <c r="AJ18" i="13"/>
  <c r="AJ36" i="13"/>
  <c r="AS54" i="13"/>
  <c r="AL54" i="13"/>
  <c r="AU54" i="13" s="1"/>
  <c r="AS73" i="13"/>
  <c r="AL73" i="13"/>
  <c r="AU73" i="13" s="1"/>
  <c r="AS25" i="45"/>
  <c r="AL25" i="45"/>
  <c r="AU25" i="45" s="1"/>
  <c r="AK6" i="45"/>
  <c r="AT6" i="45" s="1"/>
  <c r="AJ6" i="45"/>
  <c r="AK7" i="13"/>
  <c r="AT7" i="13" s="1"/>
  <c r="AJ7" i="13"/>
  <c r="AK13" i="45"/>
  <c r="AT13" i="45" s="1"/>
  <c r="AJ13" i="45"/>
  <c r="AS31" i="45"/>
  <c r="AL31" i="45"/>
  <c r="AU31" i="45" s="1"/>
  <c r="AS49" i="45"/>
  <c r="AL49" i="45"/>
  <c r="AU49" i="45" s="1"/>
  <c r="AS67" i="45"/>
  <c r="AL67" i="45"/>
  <c r="AU67" i="45" s="1"/>
  <c r="AK22" i="51"/>
  <c r="AT22" i="51" s="1"/>
  <c r="AJ22" i="51"/>
  <c r="AS40" i="51"/>
  <c r="AL40" i="51"/>
  <c r="AU40" i="51" s="1"/>
  <c r="AR68" i="90"/>
  <c r="AK13" i="13"/>
  <c r="AT13" i="13" s="1"/>
  <c r="AJ13" i="13"/>
  <c r="AJ49" i="13"/>
  <c r="AK49" i="13"/>
  <c r="AT49" i="13" s="1"/>
  <c r="X75" i="55"/>
  <c r="Y75" i="55"/>
  <c r="AS14" i="20"/>
  <c r="AL14" i="20"/>
  <c r="AU14" i="20" s="1"/>
  <c r="AS44" i="45"/>
  <c r="AL44" i="45"/>
  <c r="AU44" i="45" s="1"/>
  <c r="AJ23" i="51"/>
  <c r="AK23" i="51"/>
  <c r="AT23" i="51" s="1"/>
  <c r="AR73" i="50"/>
  <c r="AK8" i="13"/>
  <c r="AT8" i="13" s="1"/>
  <c r="AJ8" i="13"/>
  <c r="AJ44" i="13"/>
  <c r="AK44" i="13"/>
  <c r="AT44" i="13" s="1"/>
  <c r="AI72" i="87"/>
  <c r="AN72" i="87"/>
  <c r="AI72" i="48"/>
  <c r="AN72" i="48"/>
  <c r="AS77" i="13"/>
  <c r="AL77" i="13"/>
  <c r="AU77" i="13" s="1"/>
  <c r="AS6" i="51"/>
  <c r="AL6" i="51"/>
  <c r="AU6" i="51" s="1"/>
  <c r="AR78" i="11"/>
  <c r="AL15" i="13"/>
  <c r="AU15" i="13" s="1"/>
  <c r="Y75" i="83"/>
  <c r="Z75" i="83" s="1"/>
  <c r="X75" i="83"/>
  <c r="AL52" i="45"/>
  <c r="AU52" i="45" s="1"/>
  <c r="AS70" i="45"/>
  <c r="AL70" i="45"/>
  <c r="AU70" i="45" s="1"/>
  <c r="AS13" i="20"/>
  <c r="AL13" i="20"/>
  <c r="AU13" i="20" s="1"/>
  <c r="AS37" i="51"/>
  <c r="AL37" i="51"/>
  <c r="AU37" i="51" s="1"/>
  <c r="AS55" i="51"/>
  <c r="AS73" i="51"/>
  <c r="AH77" i="95"/>
  <c r="AQ77" i="95" s="1"/>
  <c r="AS16" i="13"/>
  <c r="AL16" i="13"/>
  <c r="AU16" i="13" s="1"/>
  <c r="AS52" i="13"/>
  <c r="AL52" i="13"/>
  <c r="AU52" i="13" s="1"/>
  <c r="AJ5" i="45"/>
  <c r="AS14" i="51"/>
  <c r="AL14" i="51"/>
  <c r="AU14" i="51" s="1"/>
  <c r="AS32" i="51"/>
  <c r="AL32" i="51"/>
  <c r="AU32" i="51" s="1"/>
  <c r="AS4" i="92"/>
  <c r="AS81" i="92" s="1"/>
  <c r="AL4" i="92"/>
  <c r="AU4" i="92" s="1"/>
  <c r="AU81" i="92" s="1"/>
  <c r="C11" i="92" s="1"/>
  <c r="F36" i="57" s="1"/>
  <c r="AS35" i="13"/>
  <c r="AS18" i="45"/>
  <c r="AL18" i="45"/>
  <c r="AU18" i="45" s="1"/>
  <c r="AS36" i="45"/>
  <c r="AL36" i="45"/>
  <c r="AU36" i="45" s="1"/>
  <c r="AS8" i="51"/>
  <c r="AL8" i="51"/>
  <c r="AU8" i="51" s="1"/>
  <c r="AS27" i="51"/>
  <c r="AL27" i="51"/>
  <c r="AU27" i="51" s="1"/>
  <c r="AS45" i="51"/>
  <c r="AL45" i="51"/>
  <c r="AU45" i="51" s="1"/>
  <c r="AS63" i="51"/>
  <c r="AL63" i="51"/>
  <c r="AU63" i="51" s="1"/>
  <c r="AH69" i="90"/>
  <c r="AQ69" i="90" s="1"/>
  <c r="Y75" i="85"/>
  <c r="X75" i="85"/>
  <c r="AJ24" i="13"/>
  <c r="AJ42" i="13"/>
  <c r="Y74" i="35"/>
  <c r="X74" i="35"/>
  <c r="Z74" i="35" s="1"/>
  <c r="AI73" i="42"/>
  <c r="AN73" i="42"/>
  <c r="AS43" i="45"/>
  <c r="AL43" i="45"/>
  <c r="AU43" i="45" s="1"/>
  <c r="AS34" i="51"/>
  <c r="AL34" i="51"/>
  <c r="AU34" i="51" s="1"/>
  <c r="AS38" i="45"/>
  <c r="AL38" i="45"/>
  <c r="AU38" i="45" s="1"/>
  <c r="AS58" i="51"/>
  <c r="AL58" i="51"/>
  <c r="AU58" i="51" s="1"/>
  <c r="AK43" i="13"/>
  <c r="AT43" i="13" s="1"/>
  <c r="AJ43" i="13"/>
  <c r="AS19" i="45"/>
  <c r="AS37" i="45"/>
  <c r="AL37" i="45"/>
  <c r="AU37" i="45" s="1"/>
  <c r="AK19" i="13"/>
  <c r="AT19" i="13" s="1"/>
  <c r="AJ19" i="13"/>
  <c r="AS74" i="13"/>
  <c r="AL74" i="13"/>
  <c r="AU74" i="13" s="1"/>
  <c r="AI74" i="55"/>
  <c r="AN74" i="55"/>
  <c r="AJ7" i="45"/>
  <c r="AK7" i="45"/>
  <c r="AT7" i="45" s="1"/>
  <c r="AS32" i="45"/>
  <c r="AL32" i="45"/>
  <c r="AU32" i="45" s="1"/>
  <c r="AJ29" i="51"/>
  <c r="AK29" i="51"/>
  <c r="AT29" i="51" s="1"/>
  <c r="AS47" i="51"/>
  <c r="AL47" i="51"/>
  <c r="AU47" i="51" s="1"/>
  <c r="AS65" i="51"/>
  <c r="AL65" i="51"/>
  <c r="AU65" i="51" s="1"/>
  <c r="AG77" i="18"/>
  <c r="AP77" i="18" s="1"/>
  <c r="AE77" i="18"/>
  <c r="AF77" i="18"/>
  <c r="AO77" i="18" s="1"/>
  <c r="W78" i="18"/>
  <c r="AK14" i="13"/>
  <c r="AT14" i="13" s="1"/>
  <c r="AJ14" i="13"/>
  <c r="AK50" i="13"/>
  <c r="AT50" i="13" s="1"/>
  <c r="AJ50" i="13"/>
  <c r="AS78" i="13"/>
  <c r="AL78" i="13"/>
  <c r="AU78" i="13" s="1"/>
  <c r="AG73" i="82"/>
  <c r="AP73" i="82" s="1"/>
  <c r="AE73" i="82"/>
  <c r="W74" i="82"/>
  <c r="AF73" i="82"/>
  <c r="AO73" i="82" s="1"/>
  <c r="AS21" i="45"/>
  <c r="AL21" i="45"/>
  <c r="AU21" i="45" s="1"/>
  <c r="AS57" i="45"/>
  <c r="AS42" i="51"/>
  <c r="AL42" i="51"/>
  <c r="AU42" i="51" s="1"/>
  <c r="AS60" i="51"/>
  <c r="AL60" i="51"/>
  <c r="AU60" i="51" s="1"/>
  <c r="AS77" i="51"/>
  <c r="AL77" i="51"/>
  <c r="AU77" i="51" s="1"/>
  <c r="AJ6" i="13"/>
  <c r="AS39" i="13"/>
  <c r="AL39" i="13"/>
  <c r="AU39" i="13" s="1"/>
  <c r="AI74" i="83"/>
  <c r="AN74" i="83"/>
  <c r="AS16" i="45"/>
  <c r="AL16" i="45"/>
  <c r="AU16" i="45" s="1"/>
  <c r="AS34" i="45"/>
  <c r="AL34" i="45"/>
  <c r="AU34" i="45" s="1"/>
  <c r="AH78" i="49"/>
  <c r="AQ78" i="49" s="1"/>
  <c r="AJ9" i="51"/>
  <c r="AS61" i="51"/>
  <c r="AL61" i="51"/>
  <c r="AU61" i="51" s="1"/>
  <c r="W73" i="94"/>
  <c r="AG72" i="94"/>
  <c r="AP72" i="94" s="1"/>
  <c r="AE72" i="94"/>
  <c r="AF72" i="94"/>
  <c r="AO72" i="94" s="1"/>
  <c r="Z77" i="95"/>
  <c r="AS72" i="13"/>
  <c r="AL72" i="13"/>
  <c r="AU72" i="13" s="1"/>
  <c r="AS22" i="13"/>
  <c r="AL22" i="13"/>
  <c r="AU22" i="13" s="1"/>
  <c r="AS40" i="13"/>
  <c r="AL40" i="13"/>
  <c r="AU40" i="13" s="1"/>
  <c r="AS58" i="13"/>
  <c r="AL58" i="13"/>
  <c r="AU58" i="13" s="1"/>
  <c r="AS23" i="45"/>
  <c r="AL23" i="45"/>
  <c r="AU23" i="45" s="1"/>
  <c r="AS41" i="45"/>
  <c r="AL41" i="45"/>
  <c r="AU41" i="45" s="1"/>
  <c r="AS59" i="45"/>
  <c r="AL59" i="45"/>
  <c r="AU59" i="45" s="1"/>
  <c r="AS76" i="45"/>
  <c r="AL76" i="45"/>
  <c r="AU76" i="45" s="1"/>
  <c r="AS50" i="51"/>
  <c r="AS68" i="51"/>
  <c r="AL68" i="51"/>
  <c r="AU68" i="51" s="1"/>
  <c r="AS17" i="13"/>
  <c r="AL17" i="13"/>
  <c r="AU17" i="13" s="1"/>
  <c r="AS54" i="45"/>
  <c r="AL54" i="45"/>
  <c r="AU54" i="45" s="1"/>
  <c r="AS72" i="45"/>
  <c r="AL72" i="45"/>
  <c r="AU72" i="45" s="1"/>
  <c r="Z69" i="90"/>
  <c r="AI74" i="85"/>
  <c r="AN74" i="85"/>
  <c r="AR76" i="95"/>
  <c r="AL3" i="13"/>
  <c r="AU3" i="13" s="1"/>
  <c r="AS3" i="13"/>
  <c r="AS60" i="13"/>
  <c r="AL60" i="13"/>
  <c r="AU60" i="13" s="1"/>
  <c r="Y76" i="103"/>
  <c r="X76" i="103"/>
  <c r="AI70" i="98"/>
  <c r="AN70" i="98"/>
  <c r="AS73" i="45"/>
  <c r="AL73" i="45"/>
  <c r="AU73" i="45" s="1"/>
  <c r="AS28" i="51"/>
  <c r="AL28" i="51"/>
  <c r="AU28" i="51" s="1"/>
  <c r="AS46" i="51"/>
  <c r="AL46" i="51"/>
  <c r="AU46" i="51" s="1"/>
  <c r="AS64" i="51"/>
  <c r="AL64" i="51"/>
  <c r="AU64" i="51" s="1"/>
  <c r="AJ25" i="13"/>
  <c r="AK25" i="13"/>
  <c r="AT25" i="13" s="1"/>
  <c r="AS55" i="13"/>
  <c r="AL55" i="13"/>
  <c r="AU55" i="13" s="1"/>
  <c r="AH71" i="102"/>
  <c r="AQ71" i="102" s="1"/>
  <c r="AJ14" i="45"/>
  <c r="AK14" i="45"/>
  <c r="AT14" i="45" s="1"/>
  <c r="AS50" i="45"/>
  <c r="AL50" i="45"/>
  <c r="AU50" i="45" s="1"/>
  <c r="AS68" i="45"/>
  <c r="AL68" i="45"/>
  <c r="AU68" i="45" s="1"/>
  <c r="AS53" i="51"/>
  <c r="AL53" i="51"/>
  <c r="AU53" i="51" s="1"/>
  <c r="AE76" i="91"/>
  <c r="W77" i="91"/>
  <c r="AG76" i="91"/>
  <c r="AP76" i="91" s="1"/>
  <c r="AF76" i="91"/>
  <c r="AO76" i="91" s="1"/>
  <c r="AR79" i="51"/>
  <c r="AR81" i="51" s="1"/>
  <c r="AL79" i="51"/>
  <c r="AU79" i="51" s="1"/>
  <c r="AJ20" i="13"/>
  <c r="AK20" i="13"/>
  <c r="AT20" i="13" s="1"/>
  <c r="AJ56" i="13"/>
  <c r="AK56" i="13"/>
  <c r="AT56" i="13" s="1"/>
  <c r="AS7" i="20"/>
  <c r="AL7" i="20"/>
  <c r="AU7" i="20" s="1"/>
  <c r="AS39" i="45"/>
  <c r="AL39" i="45"/>
  <c r="AU39" i="45" s="1"/>
  <c r="AS30" i="51"/>
  <c r="AL30" i="51"/>
  <c r="AU30" i="51" s="1"/>
  <c r="AS21" i="13"/>
  <c r="AL21" i="13"/>
  <c r="AU21" i="13" s="1"/>
  <c r="AS57" i="13"/>
  <c r="AL57" i="13"/>
  <c r="AU57" i="13" s="1"/>
  <c r="AS9" i="45"/>
  <c r="AL9" i="45"/>
  <c r="AU9" i="45" s="1"/>
  <c r="AS22" i="45"/>
  <c r="AL22" i="45"/>
  <c r="AU22" i="45" s="1"/>
  <c r="AS58" i="45"/>
  <c r="AL58" i="45"/>
  <c r="AU58" i="45" s="1"/>
  <c r="AE78" i="49"/>
  <c r="AF78" i="49"/>
  <c r="AO78" i="49" s="1"/>
  <c r="AG78" i="49"/>
  <c r="AP78" i="49" s="1"/>
  <c r="W79" i="49"/>
  <c r="AS25" i="51"/>
  <c r="AL25" i="51"/>
  <c r="AU25" i="51" s="1"/>
  <c r="AS43" i="51"/>
  <c r="AL43" i="51"/>
  <c r="AU43" i="51" s="1"/>
  <c r="AS76" i="13"/>
  <c r="AL76" i="13"/>
  <c r="AU76" i="13" s="1"/>
  <c r="AS65" i="45"/>
  <c r="AL65" i="45"/>
  <c r="AU65" i="45" s="1"/>
  <c r="AS38" i="51"/>
  <c r="AL38" i="51"/>
  <c r="AU38" i="51" s="1"/>
  <c r="AS5" i="13"/>
  <c r="AL5" i="13"/>
  <c r="AU5" i="13" s="1"/>
  <c r="AS23" i="13"/>
  <c r="AL23" i="13"/>
  <c r="AU23" i="13" s="1"/>
  <c r="AS47" i="13"/>
  <c r="AL47" i="13"/>
  <c r="AU47" i="13" s="1"/>
  <c r="AS42" i="45"/>
  <c r="AL42" i="45"/>
  <c r="AU42" i="45" s="1"/>
  <c r="AS75" i="45"/>
  <c r="AL75" i="45"/>
  <c r="AU75" i="45" s="1"/>
  <c r="AJ15" i="51"/>
  <c r="AS33" i="51"/>
  <c r="AL33" i="51"/>
  <c r="AU33" i="51" s="1"/>
  <c r="Y76" i="10"/>
  <c r="X76" i="10"/>
  <c r="AJ48" i="13"/>
  <c r="AS66" i="13"/>
  <c r="AL66" i="13"/>
  <c r="AU66" i="13" s="1"/>
  <c r="AS4" i="20"/>
  <c r="AL4" i="20"/>
  <c r="AU4" i="20" s="1"/>
  <c r="AU81" i="20" s="1"/>
  <c r="C11" i="20" s="1"/>
  <c r="AS78" i="45"/>
  <c r="AL78" i="45"/>
  <c r="AU78" i="45" s="1"/>
  <c r="AJ5" i="51"/>
  <c r="AK5" i="51"/>
  <c r="AT5" i="51" s="1"/>
  <c r="AS70" i="51"/>
  <c r="AL70" i="51"/>
  <c r="AU70" i="51" s="1"/>
  <c r="AK31" i="13"/>
  <c r="AT31" i="13" s="1"/>
  <c r="AJ31" i="13"/>
  <c r="AS61" i="13"/>
  <c r="AL61" i="13"/>
  <c r="AU61" i="13" s="1"/>
  <c r="Z71" i="102"/>
  <c r="AI79" i="13"/>
  <c r="AN79" i="13"/>
  <c r="AN81" i="13" s="1"/>
  <c r="AS41" i="13"/>
  <c r="AL41" i="13"/>
  <c r="AU41" i="13" s="1"/>
  <c r="AS20" i="45"/>
  <c r="AL20" i="45"/>
  <c r="AU20" i="45" s="1"/>
  <c r="AS56" i="45"/>
  <c r="AL56" i="45"/>
  <c r="AU56" i="45" s="1"/>
  <c r="AS74" i="45"/>
  <c r="AL74" i="45"/>
  <c r="AU74" i="45" s="1"/>
  <c r="AJ3" i="51"/>
  <c r="AB4" i="51"/>
  <c r="AS35" i="51"/>
  <c r="AL35" i="51"/>
  <c r="AU35" i="51" s="1"/>
  <c r="AS71" i="51"/>
  <c r="AL71" i="51"/>
  <c r="AU71" i="51" s="1"/>
  <c r="AJ26" i="13"/>
  <c r="AK26" i="13"/>
  <c r="AT26" i="13" s="1"/>
  <c r="AJ62" i="13"/>
  <c r="AK62" i="13"/>
  <c r="AT62" i="13" s="1"/>
  <c r="AS69" i="13"/>
  <c r="AL69" i="13"/>
  <c r="AU69" i="13" s="1"/>
  <c r="AS8" i="45"/>
  <c r="AL8" i="45"/>
  <c r="AU8" i="45" s="1"/>
  <c r="AS27" i="45"/>
  <c r="AL27" i="45"/>
  <c r="AU27" i="45" s="1"/>
  <c r="AS45" i="45"/>
  <c r="AL45" i="45"/>
  <c r="AU45" i="45" s="1"/>
  <c r="AL4" i="88"/>
  <c r="AU4" i="88" s="1"/>
  <c r="AU81" i="88" s="1"/>
  <c r="C11" i="88" s="1"/>
  <c r="F32" i="57" s="1"/>
  <c r="AS4" i="88"/>
  <c r="AS81" i="88" s="1"/>
  <c r="AS12" i="51"/>
  <c r="AL12" i="51"/>
  <c r="AU12" i="51" s="1"/>
  <c r="AS48" i="51"/>
  <c r="AL48" i="51"/>
  <c r="AU48" i="51" s="1"/>
  <c r="AS66" i="51"/>
  <c r="AL66" i="51"/>
  <c r="AU66" i="51" s="1"/>
  <c r="AH74" i="50"/>
  <c r="AQ74" i="50" s="1"/>
  <c r="AS27" i="13"/>
  <c r="AL27" i="13"/>
  <c r="AU27" i="13" s="1"/>
  <c r="AS63" i="13"/>
  <c r="AL63" i="13"/>
  <c r="AU63" i="13" s="1"/>
  <c r="AS53" i="13"/>
  <c r="AL53" i="13"/>
  <c r="AU53" i="13" s="1"/>
  <c r="AS40" i="45"/>
  <c r="AL40" i="45"/>
  <c r="AU40" i="45" s="1"/>
  <c r="AS77" i="45"/>
  <c r="AL77" i="45"/>
  <c r="AU77" i="45" s="1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S10" i="13"/>
  <c r="AL10" i="13"/>
  <c r="AU10" i="13" s="1"/>
  <c r="AS46" i="13"/>
  <c r="AL46" i="13"/>
  <c r="AU46" i="13" s="1"/>
  <c r="AL11" i="45"/>
  <c r="AU11" i="45" s="1"/>
  <c r="AS29" i="45"/>
  <c r="AL29" i="45"/>
  <c r="AU29" i="45" s="1"/>
  <c r="AS47" i="45"/>
  <c r="AL47" i="45"/>
  <c r="AU47" i="45" s="1"/>
  <c r="AR77" i="49"/>
  <c r="AS20" i="51"/>
  <c r="AL20" i="51"/>
  <c r="AU20" i="51" s="1"/>
  <c r="AS56" i="51"/>
  <c r="AL56" i="51"/>
  <c r="AU56" i="51" s="1"/>
  <c r="AS74" i="51"/>
  <c r="AL74" i="51"/>
  <c r="AU74" i="51" s="1"/>
  <c r="AS24" i="45"/>
  <c r="AL24" i="45"/>
  <c r="AU24" i="45" s="1"/>
  <c r="AS60" i="45"/>
  <c r="AL60" i="45"/>
  <c r="AU60" i="45" s="1"/>
  <c r="AS51" i="51"/>
  <c r="AL51" i="51"/>
  <c r="AU51" i="51" s="1"/>
  <c r="AS69" i="51"/>
  <c r="AL69" i="51"/>
  <c r="AU69" i="51" s="1"/>
  <c r="AJ12" i="13"/>
  <c r="AJ30" i="13"/>
  <c r="AR70" i="102"/>
  <c r="Y74" i="42"/>
  <c r="X74" i="42"/>
  <c r="AI78" i="41"/>
  <c r="AN78" i="41"/>
  <c r="AS61" i="45"/>
  <c r="AL61" i="45"/>
  <c r="AU61" i="45" s="1"/>
  <c r="AK37" i="13"/>
  <c r="AT37" i="13" s="1"/>
  <c r="AJ37" i="13"/>
  <c r="AK11" i="51"/>
  <c r="AT11" i="51" s="1"/>
  <c r="AJ11" i="51"/>
  <c r="AI75" i="99"/>
  <c r="AN75" i="99"/>
  <c r="AK32" i="13"/>
  <c r="AT32" i="13" s="1"/>
  <c r="AJ32" i="13"/>
  <c r="Y73" i="48"/>
  <c r="X73" i="48"/>
  <c r="AS65" i="13"/>
  <c r="AL65" i="13"/>
  <c r="AU65" i="13" s="1"/>
  <c r="AS63" i="45"/>
  <c r="AL63" i="45"/>
  <c r="AU63" i="45" s="1"/>
  <c r="Y79" i="16"/>
  <c r="Z79" i="16" s="1"/>
  <c r="X79" i="16"/>
  <c r="AS36" i="51"/>
  <c r="AL36" i="51"/>
  <c r="AU36" i="51" s="1"/>
  <c r="AS54" i="51"/>
  <c r="AL54" i="51"/>
  <c r="AU54" i="51" s="1"/>
  <c r="AF74" i="50"/>
  <c r="AO74" i="50" s="1"/>
  <c r="AE74" i="50"/>
  <c r="W75" i="50"/>
  <c r="AG74" i="50"/>
  <c r="AP74" i="50" s="1"/>
  <c r="AS9" i="13"/>
  <c r="AL9" i="13"/>
  <c r="AU9" i="13" s="1"/>
  <c r="AS45" i="13"/>
  <c r="AL45" i="13"/>
  <c r="AU45" i="13" s="1"/>
  <c r="AS10" i="45"/>
  <c r="AL10" i="45"/>
  <c r="AU10" i="45" s="1"/>
  <c r="AS28" i="45"/>
  <c r="AL28" i="45"/>
  <c r="AU28" i="45" s="1"/>
  <c r="AS28" i="13"/>
  <c r="AL28" i="13"/>
  <c r="AU28" i="13" s="1"/>
  <c r="AS64" i="13"/>
  <c r="AL64" i="13"/>
  <c r="AU64" i="13" s="1"/>
  <c r="Y77" i="43"/>
  <c r="X77" i="43"/>
  <c r="AS17" i="45"/>
  <c r="AL17" i="45"/>
  <c r="AU17" i="45" s="1"/>
  <c r="AS35" i="45"/>
  <c r="AL35" i="45"/>
  <c r="AU35" i="45" s="1"/>
  <c r="AS53" i="45"/>
  <c r="AL53" i="45"/>
  <c r="AU53" i="45" s="1"/>
  <c r="AI79" i="45"/>
  <c r="AN79" i="45"/>
  <c r="AN81" i="45" s="1"/>
  <c r="AS7" i="51"/>
  <c r="AL7" i="51"/>
  <c r="AU7" i="51" s="1"/>
  <c r="AS26" i="51"/>
  <c r="AL26" i="51"/>
  <c r="AU26" i="51" s="1"/>
  <c r="AH79" i="11"/>
  <c r="AQ79" i="11" s="1"/>
  <c r="AS11" i="13"/>
  <c r="AL11" i="13"/>
  <c r="AU11" i="13" s="1"/>
  <c r="AB4" i="45"/>
  <c r="AJ3" i="45"/>
  <c r="AS30" i="45"/>
  <c r="AL30" i="45"/>
  <c r="AU30" i="45" s="1"/>
  <c r="AS66" i="45"/>
  <c r="AL66" i="45"/>
  <c r="AU66" i="45" s="1"/>
  <c r="AS39" i="51"/>
  <c r="AL39" i="51"/>
  <c r="AU39" i="51" s="1"/>
  <c r="AI75" i="103"/>
  <c r="AN75" i="103"/>
  <c r="AI73" i="35"/>
  <c r="AN73" i="35"/>
  <c r="Y79" i="41"/>
  <c r="X79" i="41"/>
  <c r="Y71" i="98"/>
  <c r="X71" i="98"/>
  <c r="Z77" i="43" l="1"/>
  <c r="Z76" i="10"/>
  <c r="AS51" i="45"/>
  <c r="AK4" i="13"/>
  <c r="AT4" i="13" s="1"/>
  <c r="AT81" i="13" s="1"/>
  <c r="AL44" i="51"/>
  <c r="AU44" i="51" s="1"/>
  <c r="AS81" i="20"/>
  <c r="AL35" i="13"/>
  <c r="AU35" i="13" s="1"/>
  <c r="AL55" i="45"/>
  <c r="AU55" i="45" s="1"/>
  <c r="AL73" i="51"/>
  <c r="AU73" i="51" s="1"/>
  <c r="AL24" i="51"/>
  <c r="AU24" i="51" s="1"/>
  <c r="Z79" i="41"/>
  <c r="AG79" i="41" s="1"/>
  <c r="AP79" i="41" s="1"/>
  <c r="AE76" i="10"/>
  <c r="AG76" i="10"/>
  <c r="AP76" i="10" s="1"/>
  <c r="W77" i="10"/>
  <c r="AF76" i="10"/>
  <c r="AO76" i="10" s="1"/>
  <c r="AF73" i="87"/>
  <c r="AO73" i="87" s="1"/>
  <c r="W74" i="87"/>
  <c r="AE73" i="87"/>
  <c r="AG73" i="87"/>
  <c r="AP73" i="87" s="1"/>
  <c r="AS37" i="13"/>
  <c r="AL37" i="13"/>
  <c r="AU37" i="13" s="1"/>
  <c r="AE69" i="90"/>
  <c r="W70" i="90"/>
  <c r="AG69" i="90"/>
  <c r="AP69" i="90" s="1"/>
  <c r="AF69" i="90"/>
  <c r="AO69" i="90" s="1"/>
  <c r="AS24" i="13"/>
  <c r="AL24" i="13"/>
  <c r="AU24" i="13" s="1"/>
  <c r="AS18" i="13"/>
  <c r="AL18" i="13"/>
  <c r="AU18" i="13" s="1"/>
  <c r="AL12" i="45"/>
  <c r="AU12" i="45" s="1"/>
  <c r="AS12" i="45"/>
  <c r="AS62" i="13"/>
  <c r="AL62" i="13"/>
  <c r="AU62" i="13" s="1"/>
  <c r="AR79" i="13"/>
  <c r="AR81" i="13" s="1"/>
  <c r="AL79" i="13"/>
  <c r="AU79" i="13" s="1"/>
  <c r="AH76" i="103"/>
  <c r="AQ76" i="103" s="1"/>
  <c r="AS6" i="13"/>
  <c r="AL6" i="13"/>
  <c r="AU6" i="13" s="1"/>
  <c r="AS50" i="13"/>
  <c r="AL50" i="13"/>
  <c r="AU50" i="13" s="1"/>
  <c r="AS7" i="45"/>
  <c r="AL7" i="45"/>
  <c r="AU7" i="45" s="1"/>
  <c r="AR73" i="42"/>
  <c r="AS5" i="45"/>
  <c r="AL5" i="45"/>
  <c r="AU5" i="45" s="1"/>
  <c r="AR72" i="48"/>
  <c r="AS7" i="13"/>
  <c r="AL7" i="13"/>
  <c r="AU7" i="13" s="1"/>
  <c r="AR78" i="16"/>
  <c r="AH74" i="42"/>
  <c r="AQ74" i="42" s="1"/>
  <c r="AI78" i="49"/>
  <c r="AN78" i="49"/>
  <c r="Y78" i="18"/>
  <c r="X78" i="18"/>
  <c r="AS19" i="13"/>
  <c r="AL19" i="13"/>
  <c r="AU19" i="13" s="1"/>
  <c r="AH71" i="98"/>
  <c r="AQ71" i="98" s="1"/>
  <c r="AR79" i="45"/>
  <c r="AR81" i="45" s="1"/>
  <c r="AL79" i="45"/>
  <c r="AU79" i="45" s="1"/>
  <c r="Y75" i="50"/>
  <c r="X75" i="50"/>
  <c r="Z71" i="98"/>
  <c r="AR73" i="35"/>
  <c r="AH77" i="43"/>
  <c r="AQ77" i="43" s="1"/>
  <c r="AI74" i="50"/>
  <c r="AN74" i="50"/>
  <c r="AH79" i="16"/>
  <c r="AQ79" i="16" s="1"/>
  <c r="AK4" i="51"/>
  <c r="AT4" i="51" s="1"/>
  <c r="AT81" i="51" s="1"/>
  <c r="AJ4" i="51"/>
  <c r="AF71" i="102"/>
  <c r="AO71" i="102" s="1"/>
  <c r="W72" i="102"/>
  <c r="AE71" i="102"/>
  <c r="AG71" i="102"/>
  <c r="AP71" i="102" s="1"/>
  <c r="AS20" i="13"/>
  <c r="AL20" i="13"/>
  <c r="AU20" i="13" s="1"/>
  <c r="Y77" i="91"/>
  <c r="X77" i="91"/>
  <c r="AS25" i="13"/>
  <c r="AL25" i="13"/>
  <c r="AU25" i="13" s="1"/>
  <c r="Z76" i="103"/>
  <c r="Y73" i="94"/>
  <c r="X73" i="94"/>
  <c r="Y74" i="82"/>
  <c r="X74" i="82"/>
  <c r="AI77" i="18"/>
  <c r="AN77" i="18"/>
  <c r="AS43" i="13"/>
  <c r="AL43" i="13"/>
  <c r="AU43" i="13" s="1"/>
  <c r="AH74" i="35"/>
  <c r="AQ74" i="35" s="1"/>
  <c r="AS4" i="13"/>
  <c r="AS49" i="13"/>
  <c r="AL49" i="13"/>
  <c r="AU49" i="13" s="1"/>
  <c r="AS16" i="51"/>
  <c r="AL16" i="51"/>
  <c r="AU16" i="51" s="1"/>
  <c r="Z74" i="42"/>
  <c r="AF79" i="16"/>
  <c r="AO79" i="16" s="1"/>
  <c r="AG79" i="16"/>
  <c r="AP79" i="16" s="1"/>
  <c r="AE79" i="16"/>
  <c r="W80" i="16"/>
  <c r="AH73" i="48"/>
  <c r="AQ73" i="48" s="1"/>
  <c r="AR75" i="99"/>
  <c r="AS26" i="13"/>
  <c r="AL26" i="13"/>
  <c r="AU26" i="13" s="1"/>
  <c r="AS3" i="51"/>
  <c r="AL3" i="51"/>
  <c r="AU3" i="51" s="1"/>
  <c r="Y79" i="49"/>
  <c r="X79" i="49"/>
  <c r="AI76" i="91"/>
  <c r="AN76" i="91"/>
  <c r="AF77" i="95"/>
  <c r="AO77" i="95" s="1"/>
  <c r="AE77" i="95"/>
  <c r="W78" i="95"/>
  <c r="AG77" i="95"/>
  <c r="AP77" i="95" s="1"/>
  <c r="AI73" i="82"/>
  <c r="AR73" i="82" s="1"/>
  <c r="AN73" i="82"/>
  <c r="AL14" i="13"/>
  <c r="AU14" i="13" s="1"/>
  <c r="AS14" i="13"/>
  <c r="AS29" i="51"/>
  <c r="AL29" i="51"/>
  <c r="AU29" i="51" s="1"/>
  <c r="AR74" i="55"/>
  <c r="AG74" i="35"/>
  <c r="AP74" i="35" s="1"/>
  <c r="AF74" i="35"/>
  <c r="AO74" i="35" s="1"/>
  <c r="AE74" i="35"/>
  <c r="W75" i="35"/>
  <c r="AH75" i="85"/>
  <c r="AQ75" i="85" s="1"/>
  <c r="AR72" i="87"/>
  <c r="AS13" i="13"/>
  <c r="AL13" i="13"/>
  <c r="AU13" i="13" s="1"/>
  <c r="AS22" i="51"/>
  <c r="AL22" i="51"/>
  <c r="AU22" i="51" s="1"/>
  <c r="AS6" i="45"/>
  <c r="AL6" i="45"/>
  <c r="AU6" i="45" s="1"/>
  <c r="AS21" i="51"/>
  <c r="AL21" i="51"/>
  <c r="AU21" i="51" s="1"/>
  <c r="AR76" i="43"/>
  <c r="AS38" i="13"/>
  <c r="AL38" i="13"/>
  <c r="AU38" i="13" s="1"/>
  <c r="AS17" i="51"/>
  <c r="AL17" i="51"/>
  <c r="AU17" i="51" s="1"/>
  <c r="AS12" i="13"/>
  <c r="AL12" i="13"/>
  <c r="AU12" i="13" s="1"/>
  <c r="AE77" i="43"/>
  <c r="AF77" i="43"/>
  <c r="AO77" i="43" s="1"/>
  <c r="AG77" i="43"/>
  <c r="AP77" i="43" s="1"/>
  <c r="W78" i="43"/>
  <c r="AH79" i="41"/>
  <c r="AQ79" i="41" s="1"/>
  <c r="AR75" i="103"/>
  <c r="Z73" i="48"/>
  <c r="AS11" i="51"/>
  <c r="AL11" i="51"/>
  <c r="AU11" i="51" s="1"/>
  <c r="AS5" i="51"/>
  <c r="AL5" i="51"/>
  <c r="AU5" i="51" s="1"/>
  <c r="AR74" i="83"/>
  <c r="Z75" i="85"/>
  <c r="AR75" i="10"/>
  <c r="AH73" i="87"/>
  <c r="AQ73" i="87" s="1"/>
  <c r="Y80" i="11"/>
  <c r="X80" i="11"/>
  <c r="AJ4" i="45"/>
  <c r="AK4" i="45"/>
  <c r="AT4" i="45" s="1"/>
  <c r="AT81" i="45" s="1"/>
  <c r="AS32" i="13"/>
  <c r="AL32" i="13"/>
  <c r="AU32" i="13" s="1"/>
  <c r="AH76" i="10"/>
  <c r="AQ76" i="10" s="1"/>
  <c r="AS56" i="13"/>
  <c r="AL56" i="13"/>
  <c r="AU56" i="13" s="1"/>
  <c r="AR70" i="98"/>
  <c r="AI72" i="94"/>
  <c r="AN72" i="94"/>
  <c r="AE75" i="83"/>
  <c r="AF75" i="83"/>
  <c r="AO75" i="83" s="1"/>
  <c r="AG75" i="83"/>
  <c r="AP75" i="83" s="1"/>
  <c r="W76" i="83"/>
  <c r="AS8" i="13"/>
  <c r="AL8" i="13"/>
  <c r="AU8" i="13" s="1"/>
  <c r="AH75" i="55"/>
  <c r="AQ75" i="55" s="1"/>
  <c r="AF76" i="99"/>
  <c r="AO76" i="99" s="1"/>
  <c r="AG76" i="99"/>
  <c r="AP76" i="99" s="1"/>
  <c r="AE76" i="99"/>
  <c r="W77" i="99"/>
  <c r="AS3" i="45"/>
  <c r="AL3" i="45"/>
  <c r="AU3" i="45" s="1"/>
  <c r="AR78" i="41"/>
  <c r="AS30" i="13"/>
  <c r="AL30" i="13"/>
  <c r="AU30" i="13" s="1"/>
  <c r="AS31" i="13"/>
  <c r="AL31" i="13"/>
  <c r="AU31" i="13" s="1"/>
  <c r="AS48" i="13"/>
  <c r="AL48" i="13"/>
  <c r="AU48" i="13" s="1"/>
  <c r="AS15" i="51"/>
  <c r="AL15" i="51"/>
  <c r="AU15" i="51" s="1"/>
  <c r="AS14" i="45"/>
  <c r="AL14" i="45"/>
  <c r="AU14" i="45" s="1"/>
  <c r="AR74" i="85"/>
  <c r="AS9" i="51"/>
  <c r="AL9" i="51"/>
  <c r="AU9" i="51" s="1"/>
  <c r="AS42" i="13"/>
  <c r="AL42" i="13"/>
  <c r="AU42" i="13" s="1"/>
  <c r="AH75" i="83"/>
  <c r="AQ75" i="83" s="1"/>
  <c r="AS44" i="13"/>
  <c r="AL44" i="13"/>
  <c r="AU44" i="13" s="1"/>
  <c r="AS23" i="51"/>
  <c r="AL23" i="51"/>
  <c r="AU23" i="51" s="1"/>
  <c r="Z75" i="55"/>
  <c r="AS13" i="45"/>
  <c r="AL13" i="45"/>
  <c r="AU13" i="45" s="1"/>
  <c r="AS36" i="13"/>
  <c r="AL36" i="13"/>
  <c r="AU36" i="13" s="1"/>
  <c r="AH76" i="99"/>
  <c r="AQ76" i="99" s="1"/>
  <c r="AS10" i="51"/>
  <c r="AL10" i="51"/>
  <c r="AU10" i="51" s="1"/>
  <c r="AI79" i="11"/>
  <c r="AN79" i="11"/>
  <c r="AL4" i="13" l="1"/>
  <c r="AU4" i="13" s="1"/>
  <c r="Z75" i="50"/>
  <c r="AE79" i="41"/>
  <c r="AF79" i="41"/>
  <c r="AO79" i="41" s="1"/>
  <c r="W80" i="41"/>
  <c r="Y80" i="41" s="1"/>
  <c r="AU81" i="13"/>
  <c r="C11" i="13" s="1"/>
  <c r="AS81" i="13"/>
  <c r="Z74" i="82"/>
  <c r="Z78" i="18"/>
  <c r="AE78" i="18" s="1"/>
  <c r="AG78" i="18"/>
  <c r="AP78" i="18" s="1"/>
  <c r="W79" i="18"/>
  <c r="AG74" i="82"/>
  <c r="AP74" i="82" s="1"/>
  <c r="W75" i="82"/>
  <c r="AF74" i="82"/>
  <c r="AO74" i="82" s="1"/>
  <c r="AE74" i="82"/>
  <c r="W76" i="50"/>
  <c r="AE75" i="50"/>
  <c r="AF75" i="50"/>
  <c r="AO75" i="50" s="1"/>
  <c r="AG75" i="50"/>
  <c r="AP75" i="50" s="1"/>
  <c r="AR76" i="91"/>
  <c r="AI74" i="35"/>
  <c r="AN74" i="35"/>
  <c r="AH79" i="49"/>
  <c r="AQ79" i="49" s="1"/>
  <c r="AL4" i="51"/>
  <c r="AU4" i="51" s="1"/>
  <c r="AU81" i="51" s="1"/>
  <c r="C11" i="51" s="1"/>
  <c r="AS4" i="51"/>
  <c r="AS81" i="51" s="1"/>
  <c r="AL4" i="45"/>
  <c r="AU4" i="45" s="1"/>
  <c r="AS4" i="45"/>
  <c r="AE73" i="48"/>
  <c r="AF73" i="48"/>
  <c r="AO73" i="48" s="1"/>
  <c r="W74" i="48"/>
  <c r="AG73" i="48"/>
  <c r="AP73" i="48" s="1"/>
  <c r="AF76" i="103"/>
  <c r="AO76" i="103" s="1"/>
  <c r="AE76" i="103"/>
  <c r="W77" i="103"/>
  <c r="AG76" i="103"/>
  <c r="AP76" i="103" s="1"/>
  <c r="AH78" i="18"/>
  <c r="AQ78" i="18" s="1"/>
  <c r="AI69" i="90"/>
  <c r="AN69" i="90"/>
  <c r="AH80" i="11"/>
  <c r="AQ80" i="11" s="1"/>
  <c r="Z80" i="11"/>
  <c r="Y78" i="43"/>
  <c r="X78" i="43"/>
  <c r="Y78" i="95"/>
  <c r="X78" i="95"/>
  <c r="Z79" i="49"/>
  <c r="AF74" i="42"/>
  <c r="AO74" i="42" s="1"/>
  <c r="W75" i="42"/>
  <c r="AE74" i="42"/>
  <c r="AG74" i="42"/>
  <c r="AP74" i="42" s="1"/>
  <c r="Y75" i="35"/>
  <c r="X75" i="35"/>
  <c r="AI76" i="99"/>
  <c r="AR76" i="99" s="1"/>
  <c r="AN76" i="99"/>
  <c r="AU81" i="45"/>
  <c r="C11" i="45" s="1"/>
  <c r="AI75" i="83"/>
  <c r="AN75" i="83"/>
  <c r="AI77" i="95"/>
  <c r="AN77" i="95"/>
  <c r="AH73" i="94"/>
  <c r="AQ73" i="94" s="1"/>
  <c r="AH77" i="91"/>
  <c r="AQ77" i="91" s="1"/>
  <c r="AR74" i="50"/>
  <c r="Y77" i="10"/>
  <c r="Z77" i="10" s="1"/>
  <c r="X77" i="10"/>
  <c r="AH74" i="82"/>
  <c r="AQ74" i="82" s="1"/>
  <c r="AH75" i="50"/>
  <c r="AQ75" i="50" s="1"/>
  <c r="AI79" i="41"/>
  <c r="AR79" i="41" s="1"/>
  <c r="AN79" i="41"/>
  <c r="AS81" i="45"/>
  <c r="Y80" i="16"/>
  <c r="X80" i="16"/>
  <c r="Z80" i="16" s="1"/>
  <c r="Z73" i="94"/>
  <c r="Z77" i="91"/>
  <c r="AI71" i="102"/>
  <c r="AN71" i="102"/>
  <c r="AI73" i="87"/>
  <c r="AN73" i="87"/>
  <c r="Y77" i="99"/>
  <c r="X77" i="99"/>
  <c r="Y76" i="83"/>
  <c r="X76" i="83"/>
  <c r="AR79" i="11"/>
  <c r="AF75" i="55"/>
  <c r="AO75" i="55" s="1"/>
  <c r="W76" i="55"/>
  <c r="AG75" i="55"/>
  <c r="AP75" i="55" s="1"/>
  <c r="AE75" i="55"/>
  <c r="AR72" i="94"/>
  <c r="AE75" i="85"/>
  <c r="AG75" i="85"/>
  <c r="AP75" i="85" s="1"/>
  <c r="W76" i="85"/>
  <c r="AF75" i="85"/>
  <c r="AO75" i="85" s="1"/>
  <c r="AI77" i="43"/>
  <c r="AN77" i="43"/>
  <c r="AI79" i="16"/>
  <c r="AN79" i="16"/>
  <c r="AR77" i="18"/>
  <c r="Y72" i="102"/>
  <c r="X72" i="102"/>
  <c r="W72" i="98"/>
  <c r="AE71" i="98"/>
  <c r="AF71" i="98"/>
  <c r="AO71" i="98" s="1"/>
  <c r="AG71" i="98"/>
  <c r="AP71" i="98" s="1"/>
  <c r="AR78" i="49"/>
  <c r="Y70" i="90"/>
  <c r="X70" i="90"/>
  <c r="Y74" i="87"/>
  <c r="X74" i="87"/>
  <c r="AI76" i="10"/>
  <c r="AN76" i="10"/>
  <c r="X80" i="41" l="1"/>
  <c r="Z80" i="41" s="1"/>
  <c r="Z70" i="90"/>
  <c r="AF70" i="90" s="1"/>
  <c r="AO70" i="90" s="1"/>
  <c r="Z76" i="83"/>
  <c r="AF78" i="18"/>
  <c r="AO78" i="18" s="1"/>
  <c r="Z74" i="87"/>
  <c r="W75" i="87" s="1"/>
  <c r="W71" i="90"/>
  <c r="AE70" i="90"/>
  <c r="AG70" i="90"/>
  <c r="AP70" i="90" s="1"/>
  <c r="AE74" i="87"/>
  <c r="AI75" i="85"/>
  <c r="AN75" i="85"/>
  <c r="AH75" i="35"/>
  <c r="AQ75" i="35" s="1"/>
  <c r="AH78" i="43"/>
  <c r="AQ78" i="43" s="1"/>
  <c r="Z75" i="35"/>
  <c r="Z78" i="43"/>
  <c r="AI76" i="103"/>
  <c r="AN76" i="103"/>
  <c r="AI73" i="48"/>
  <c r="AN73" i="48"/>
  <c r="Y76" i="50"/>
  <c r="X76" i="50"/>
  <c r="AH72" i="102"/>
  <c r="AQ72" i="102" s="1"/>
  <c r="AR79" i="16"/>
  <c r="AE76" i="83"/>
  <c r="AG76" i="83"/>
  <c r="AP76" i="83" s="1"/>
  <c r="W77" i="83"/>
  <c r="AF76" i="83"/>
  <c r="AO76" i="83" s="1"/>
  <c r="AR73" i="87"/>
  <c r="AF80" i="16"/>
  <c r="AO80" i="16" s="1"/>
  <c r="AE80" i="16"/>
  <c r="AG80" i="16"/>
  <c r="AP80" i="16" s="1"/>
  <c r="W81" i="16"/>
  <c r="AI74" i="42"/>
  <c r="AN74" i="42"/>
  <c r="AR76" i="10"/>
  <c r="AR77" i="95"/>
  <c r="AI75" i="50"/>
  <c r="AN75" i="50"/>
  <c r="AH77" i="99"/>
  <c r="AQ77" i="99" s="1"/>
  <c r="Z77" i="99"/>
  <c r="AE77" i="91"/>
  <c r="AF77" i="91"/>
  <c r="AO77" i="91" s="1"/>
  <c r="W78" i="91"/>
  <c r="AG77" i="91"/>
  <c r="AP77" i="91" s="1"/>
  <c r="AH77" i="10"/>
  <c r="AQ77" i="10" s="1"/>
  <c r="AR75" i="83"/>
  <c r="AE79" i="49"/>
  <c r="AG79" i="49"/>
  <c r="AP79" i="49" s="1"/>
  <c r="W80" i="49"/>
  <c r="AF79" i="49"/>
  <c r="AO79" i="49" s="1"/>
  <c r="Y77" i="103"/>
  <c r="X77" i="103"/>
  <c r="AH70" i="90"/>
  <c r="AQ70" i="90" s="1"/>
  <c r="AR77" i="43"/>
  <c r="AF73" i="94"/>
  <c r="AO73" i="94" s="1"/>
  <c r="W74" i="94"/>
  <c r="AE73" i="94"/>
  <c r="AG73" i="94"/>
  <c r="AP73" i="94" s="1"/>
  <c r="AE77" i="10"/>
  <c r="W78" i="10"/>
  <c r="AF77" i="10"/>
  <c r="AO77" i="10" s="1"/>
  <c r="AG77" i="10"/>
  <c r="AP77" i="10" s="1"/>
  <c r="AH78" i="95"/>
  <c r="AQ78" i="95" s="1"/>
  <c r="W81" i="11"/>
  <c r="AF80" i="11"/>
  <c r="AO80" i="11" s="1"/>
  <c r="AG80" i="11"/>
  <c r="AP80" i="11" s="1"/>
  <c r="AE80" i="11"/>
  <c r="AI74" i="82"/>
  <c r="AN74" i="82"/>
  <c r="AI78" i="18"/>
  <c r="AN78" i="18"/>
  <c r="AG80" i="41"/>
  <c r="AP80" i="41" s="1"/>
  <c r="W81" i="41"/>
  <c r="AE80" i="41"/>
  <c r="AF80" i="41"/>
  <c r="AO80" i="41" s="1"/>
  <c r="Z72" i="102"/>
  <c r="Y76" i="55"/>
  <c r="X76" i="55"/>
  <c r="Y75" i="42"/>
  <c r="Z75" i="42"/>
  <c r="X75" i="42"/>
  <c r="AR74" i="35"/>
  <c r="AH74" i="87"/>
  <c r="AQ74" i="87" s="1"/>
  <c r="AR71" i="102"/>
  <c r="AI71" i="98"/>
  <c r="AN71" i="98"/>
  <c r="AH80" i="41"/>
  <c r="AQ80" i="41" s="1"/>
  <c r="Y72" i="98"/>
  <c r="X72" i="98"/>
  <c r="Y76" i="85"/>
  <c r="X76" i="85"/>
  <c r="AI75" i="55"/>
  <c r="AN75" i="55"/>
  <c r="AH76" i="83"/>
  <c r="AQ76" i="83" s="1"/>
  <c r="AH80" i="16"/>
  <c r="AQ80" i="16" s="1"/>
  <c r="Z78" i="95"/>
  <c r="AR69" i="90"/>
  <c r="Y79" i="18"/>
  <c r="X79" i="18"/>
  <c r="Y74" i="48"/>
  <c r="X74" i="48"/>
  <c r="Y75" i="82"/>
  <c r="X75" i="82"/>
  <c r="Z76" i="50" l="1"/>
  <c r="AF74" i="87"/>
  <c r="AO74" i="87" s="1"/>
  <c r="Z76" i="85"/>
  <c r="AG74" i="87"/>
  <c r="AP74" i="87" s="1"/>
  <c r="Z77" i="103"/>
  <c r="AF77" i="103" s="1"/>
  <c r="AO77" i="103" s="1"/>
  <c r="Z72" i="98"/>
  <c r="AG72" i="98" s="1"/>
  <c r="AP72" i="98" s="1"/>
  <c r="AE72" i="98"/>
  <c r="AF72" i="98"/>
  <c r="AO72" i="98" s="1"/>
  <c r="W77" i="85"/>
  <c r="AE76" i="85"/>
  <c r="AG76" i="85"/>
  <c r="AP76" i="85" s="1"/>
  <c r="AF76" i="85"/>
  <c r="AO76" i="85" s="1"/>
  <c r="AR75" i="85"/>
  <c r="AH75" i="82"/>
  <c r="AQ75" i="82" s="1"/>
  <c r="Y81" i="11"/>
  <c r="X81" i="11"/>
  <c r="Z81" i="11" s="1"/>
  <c r="AI80" i="41"/>
  <c r="AN80" i="41"/>
  <c r="AH74" i="48"/>
  <c r="AQ74" i="48" s="1"/>
  <c r="Z74" i="48"/>
  <c r="AH75" i="42"/>
  <c r="AQ75" i="42" s="1"/>
  <c r="W73" i="102"/>
  <c r="AG72" i="102"/>
  <c r="AP72" i="102" s="1"/>
  <c r="AE72" i="102"/>
  <c r="AF72" i="102"/>
  <c r="AO72" i="102" s="1"/>
  <c r="AI77" i="10"/>
  <c r="AN77" i="10"/>
  <c r="Y80" i="49"/>
  <c r="X80" i="49"/>
  <c r="Y78" i="91"/>
  <c r="X78" i="91"/>
  <c r="Y81" i="16"/>
  <c r="X81" i="16"/>
  <c r="AH76" i="50"/>
  <c r="AQ76" i="50" s="1"/>
  <c r="AR76" i="103"/>
  <c r="Y75" i="87"/>
  <c r="X75" i="87"/>
  <c r="AE78" i="43"/>
  <c r="W79" i="43"/>
  <c r="AG78" i="43"/>
  <c r="AP78" i="43" s="1"/>
  <c r="AF78" i="43"/>
  <c r="AO78" i="43" s="1"/>
  <c r="AH79" i="18"/>
  <c r="AQ79" i="18" s="1"/>
  <c r="AR71" i="98"/>
  <c r="AI79" i="49"/>
  <c r="AN79" i="49"/>
  <c r="AI77" i="91"/>
  <c r="AN77" i="91"/>
  <c r="AI80" i="16"/>
  <c r="AR80" i="16" s="1"/>
  <c r="AN80" i="16"/>
  <c r="Y77" i="83"/>
  <c r="X77" i="83"/>
  <c r="Z77" i="83" s="1"/>
  <c r="AG75" i="35"/>
  <c r="AP75" i="35" s="1"/>
  <c r="W76" i="35"/>
  <c r="AF75" i="35"/>
  <c r="AO75" i="35" s="1"/>
  <c r="AE75" i="35"/>
  <c r="AH76" i="85"/>
  <c r="AQ76" i="85" s="1"/>
  <c r="AR74" i="82"/>
  <c r="AI73" i="94"/>
  <c r="AN73" i="94"/>
  <c r="AG77" i="99"/>
  <c r="AP77" i="99" s="1"/>
  <c r="AF77" i="99"/>
  <c r="AO77" i="99" s="1"/>
  <c r="AE77" i="99"/>
  <c r="W78" i="99"/>
  <c r="AI70" i="90"/>
  <c r="AN70" i="90"/>
  <c r="AH77" i="103"/>
  <c r="AQ77" i="103" s="1"/>
  <c r="Z75" i="82"/>
  <c r="AH76" i="55"/>
  <c r="AQ76" i="55" s="1"/>
  <c r="Z76" i="55"/>
  <c r="Y81" i="41"/>
  <c r="X81" i="41"/>
  <c r="Z81" i="41" s="1"/>
  <c r="Y74" i="94"/>
  <c r="Z74" i="94" s="1"/>
  <c r="X74" i="94"/>
  <c r="AR75" i="50"/>
  <c r="AR74" i="42"/>
  <c r="AI76" i="83"/>
  <c r="AN76" i="83"/>
  <c r="AR73" i="48"/>
  <c r="AI74" i="87"/>
  <c r="AN74" i="87"/>
  <c r="AE78" i="95"/>
  <c r="W79" i="95"/>
  <c r="AG78" i="95"/>
  <c r="AP78" i="95" s="1"/>
  <c r="AF78" i="95"/>
  <c r="AO78" i="95" s="1"/>
  <c r="AR75" i="55"/>
  <c r="W76" i="42"/>
  <c r="AG75" i="42"/>
  <c r="AP75" i="42" s="1"/>
  <c r="AF75" i="42"/>
  <c r="AO75" i="42" s="1"/>
  <c r="AE75" i="42"/>
  <c r="AR78" i="18"/>
  <c r="AF76" i="50"/>
  <c r="AO76" i="50" s="1"/>
  <c r="AE76" i="50"/>
  <c r="AN76" i="50" s="1"/>
  <c r="AG76" i="50"/>
  <c r="W77" i="50"/>
  <c r="Z79" i="18"/>
  <c r="AH72" i="98"/>
  <c r="AQ72" i="98" s="1"/>
  <c r="AI80" i="11"/>
  <c r="AN80" i="11"/>
  <c r="Y78" i="10"/>
  <c r="X78" i="10"/>
  <c r="Y71" i="90"/>
  <c r="X71" i="90"/>
  <c r="W78" i="103" l="1"/>
  <c r="AG77" i="103"/>
  <c r="AP77" i="103" s="1"/>
  <c r="AE77" i="103"/>
  <c r="W73" i="98"/>
  <c r="Z81" i="16"/>
  <c r="AG81" i="16" s="1"/>
  <c r="AP81" i="16" s="1"/>
  <c r="Z75" i="87"/>
  <c r="AE75" i="87" s="1"/>
  <c r="Z78" i="91"/>
  <c r="Z80" i="49"/>
  <c r="AE80" i="49" s="1"/>
  <c r="W75" i="94"/>
  <c r="AE74" i="94"/>
  <c r="AG74" i="94"/>
  <c r="AP74" i="94" s="1"/>
  <c r="AF74" i="94"/>
  <c r="AO74" i="94" s="1"/>
  <c r="AG75" i="87"/>
  <c r="AP75" i="87" s="1"/>
  <c r="AF78" i="91"/>
  <c r="AO78" i="91" s="1"/>
  <c r="AE78" i="91"/>
  <c r="AN78" i="91" s="1"/>
  <c r="W79" i="91"/>
  <c r="AG78" i="91"/>
  <c r="AI76" i="85"/>
  <c r="AN76" i="85"/>
  <c r="AI75" i="35"/>
  <c r="AN75" i="35"/>
  <c r="AR79" i="49"/>
  <c r="AI78" i="43"/>
  <c r="AN78" i="43"/>
  <c r="AI72" i="102"/>
  <c r="AN72" i="102"/>
  <c r="Y77" i="85"/>
  <c r="X77" i="85"/>
  <c r="W82" i="11"/>
  <c r="AF81" i="11"/>
  <c r="AO81" i="11" s="1"/>
  <c r="AG81" i="11"/>
  <c r="AP81" i="11" s="1"/>
  <c r="AE81" i="11"/>
  <c r="AI72" i="98"/>
  <c r="AN72" i="98"/>
  <c r="AH71" i="90"/>
  <c r="AQ71" i="90" s="1"/>
  <c r="Z71" i="90"/>
  <c r="AR80" i="11"/>
  <c r="W80" i="18"/>
  <c r="AF79" i="18"/>
  <c r="AO79" i="18" s="1"/>
  <c r="AG79" i="18"/>
  <c r="AP79" i="18" s="1"/>
  <c r="AE79" i="18"/>
  <c r="Y76" i="42"/>
  <c r="X76" i="42"/>
  <c r="Y79" i="95"/>
  <c r="X79" i="95"/>
  <c r="Z79" i="95" s="1"/>
  <c r="AH74" i="94"/>
  <c r="AQ74" i="94" s="1"/>
  <c r="AF76" i="55"/>
  <c r="AO76" i="55" s="1"/>
  <c r="AG76" i="55"/>
  <c r="AP76" i="55" s="1"/>
  <c r="W77" i="55"/>
  <c r="AE76" i="55"/>
  <c r="W76" i="82"/>
  <c r="AG75" i="82"/>
  <c r="AP75" i="82" s="1"/>
  <c r="AF75" i="82"/>
  <c r="AO75" i="82" s="1"/>
  <c r="AE75" i="82"/>
  <c r="AH75" i="87"/>
  <c r="AQ75" i="87" s="1"/>
  <c r="Y78" i="103"/>
  <c r="X78" i="103"/>
  <c r="AH80" i="49"/>
  <c r="AQ80" i="49" s="1"/>
  <c r="AI78" i="95"/>
  <c r="AN78" i="95"/>
  <c r="AR76" i="83"/>
  <c r="AR70" i="90"/>
  <c r="X76" i="35"/>
  <c r="Z76" i="35" s="1"/>
  <c r="Y76" i="35"/>
  <c r="AH78" i="91"/>
  <c r="AQ78" i="91" s="1"/>
  <c r="Y73" i="102"/>
  <c r="X73" i="102"/>
  <c r="AE74" i="48"/>
  <c r="AF74" i="48"/>
  <c r="AO74" i="48" s="1"/>
  <c r="AG74" i="48"/>
  <c r="AP74" i="48" s="1"/>
  <c r="W75" i="48"/>
  <c r="Y73" i="98"/>
  <c r="Z73" i="98" s="1"/>
  <c r="X73" i="98"/>
  <c r="AF77" i="83"/>
  <c r="AO77" i="83" s="1"/>
  <c r="AG77" i="83"/>
  <c r="AP77" i="83" s="1"/>
  <c r="W78" i="83"/>
  <c r="AE77" i="83"/>
  <c r="Y79" i="43"/>
  <c r="Z79" i="43" s="1"/>
  <c r="X79" i="43"/>
  <c r="AH78" i="10"/>
  <c r="AQ78" i="10" s="1"/>
  <c r="Y77" i="50"/>
  <c r="X77" i="50"/>
  <c r="AR73" i="94"/>
  <c r="AR77" i="10"/>
  <c r="AR80" i="41"/>
  <c r="AI77" i="103"/>
  <c r="AN77" i="103"/>
  <c r="AE81" i="41"/>
  <c r="AG81" i="41"/>
  <c r="AP81" i="41" s="1"/>
  <c r="AF81" i="41"/>
  <c r="AO81" i="41" s="1"/>
  <c r="W82" i="41"/>
  <c r="AI77" i="99"/>
  <c r="AN77" i="99"/>
  <c r="AH81" i="16"/>
  <c r="AQ81" i="16" s="1"/>
  <c r="Z78" i="10"/>
  <c r="AI76" i="50"/>
  <c r="AP76" i="50"/>
  <c r="AI75" i="42"/>
  <c r="AN75" i="42"/>
  <c r="AR74" i="87"/>
  <c r="AH81" i="41"/>
  <c r="AQ81" i="41" s="1"/>
  <c r="Y78" i="99"/>
  <c r="X78" i="99"/>
  <c r="AH77" i="83"/>
  <c r="AQ77" i="83" s="1"/>
  <c r="AR77" i="91"/>
  <c r="AH81" i="11"/>
  <c r="AQ81" i="11" s="1"/>
  <c r="W82" i="16" l="1"/>
  <c r="AF81" i="16"/>
  <c r="AO81" i="16" s="1"/>
  <c r="AF80" i="49"/>
  <c r="AO80" i="49" s="1"/>
  <c r="W76" i="87"/>
  <c r="AG80" i="49"/>
  <c r="AP80" i="49" s="1"/>
  <c r="AE81" i="16"/>
  <c r="AF75" i="87"/>
  <c r="AO75" i="87" s="1"/>
  <c r="Z77" i="50"/>
  <c r="W81" i="49"/>
  <c r="Z78" i="99"/>
  <c r="AG78" i="99" s="1"/>
  <c r="AP78" i="99" s="1"/>
  <c r="Z73" i="102"/>
  <c r="AE73" i="102" s="1"/>
  <c r="AF79" i="43"/>
  <c r="AO79" i="43" s="1"/>
  <c r="AE79" i="43"/>
  <c r="AG79" i="43"/>
  <c r="AP79" i="43" s="1"/>
  <c r="W80" i="43"/>
  <c r="W79" i="99"/>
  <c r="AF78" i="99"/>
  <c r="AO78" i="99" s="1"/>
  <c r="AG73" i="98"/>
  <c r="AP73" i="98" s="1"/>
  <c r="AF73" i="98"/>
  <c r="AO73" i="98" s="1"/>
  <c r="AE73" i="98"/>
  <c r="W74" i="98"/>
  <c r="AF77" i="50"/>
  <c r="AO77" i="50" s="1"/>
  <c r="AE77" i="50"/>
  <c r="AN77" i="50" s="1"/>
  <c r="W78" i="50"/>
  <c r="AG77" i="50"/>
  <c r="AF76" i="35"/>
  <c r="AO76" i="35" s="1"/>
  <c r="AG76" i="35"/>
  <c r="AP76" i="35" s="1"/>
  <c r="W77" i="35"/>
  <c r="AE76" i="35"/>
  <c r="Y82" i="41"/>
  <c r="X82" i="41"/>
  <c r="AI81" i="11"/>
  <c r="AN81" i="11"/>
  <c r="AI78" i="91"/>
  <c r="AP78" i="91"/>
  <c r="Y78" i="83"/>
  <c r="X78" i="83"/>
  <c r="AI75" i="82"/>
  <c r="AN75" i="82"/>
  <c r="Y77" i="55"/>
  <c r="X77" i="55"/>
  <c r="X79" i="91"/>
  <c r="Y79" i="91"/>
  <c r="Y75" i="94"/>
  <c r="X75" i="94"/>
  <c r="Y80" i="18"/>
  <c r="Z80" i="18" s="1"/>
  <c r="X80" i="18"/>
  <c r="AI74" i="94"/>
  <c r="AN74" i="94"/>
  <c r="AR76" i="50"/>
  <c r="AH79" i="43"/>
  <c r="AQ79" i="43" s="1"/>
  <c r="Y75" i="48"/>
  <c r="X75" i="48"/>
  <c r="AR72" i="102"/>
  <c r="AR75" i="35"/>
  <c r="AR75" i="42"/>
  <c r="Z76" i="42"/>
  <c r="AH76" i="42"/>
  <c r="AQ76" i="42" s="1"/>
  <c r="AI75" i="87"/>
  <c r="AN75" i="87"/>
  <c r="AH78" i="99"/>
  <c r="AQ78" i="99" s="1"/>
  <c r="AE78" i="10"/>
  <c r="AF78" i="10"/>
  <c r="AO78" i="10" s="1"/>
  <c r="W79" i="10"/>
  <c r="AG78" i="10"/>
  <c r="AP78" i="10" s="1"/>
  <c r="AI81" i="41"/>
  <c r="AR81" i="41" s="1"/>
  <c r="AN81" i="41"/>
  <c r="AH79" i="95"/>
  <c r="AQ79" i="95" s="1"/>
  <c r="AI79" i="18"/>
  <c r="AN79" i="18"/>
  <c r="AF71" i="90"/>
  <c r="AO71" i="90" s="1"/>
  <c r="W72" i="90"/>
  <c r="AG71" i="90"/>
  <c r="AP71" i="90" s="1"/>
  <c r="AE71" i="90"/>
  <c r="Y82" i="11"/>
  <c r="X82" i="11"/>
  <c r="AI81" i="16"/>
  <c r="AN81" i="16"/>
  <c r="AN80" i="49"/>
  <c r="AH77" i="50"/>
  <c r="AQ77" i="50" s="1"/>
  <c r="AI77" i="83"/>
  <c r="AN77" i="83"/>
  <c r="AH73" i="102"/>
  <c r="AQ73" i="102" s="1"/>
  <c r="AI76" i="55"/>
  <c r="AN76" i="55"/>
  <c r="AR77" i="99"/>
  <c r="AH73" i="98"/>
  <c r="AQ73" i="98" s="1"/>
  <c r="AH76" i="35"/>
  <c r="AQ76" i="35" s="1"/>
  <c r="AR78" i="95"/>
  <c r="AH78" i="103"/>
  <c r="AQ78" i="103" s="1"/>
  <c r="Y76" i="82"/>
  <c r="X76" i="82"/>
  <c r="AE79" i="95"/>
  <c r="W80" i="95"/>
  <c r="AG79" i="95"/>
  <c r="AP79" i="95" s="1"/>
  <c r="AF79" i="95"/>
  <c r="AO79" i="95" s="1"/>
  <c r="AR72" i="98"/>
  <c r="AH77" i="85"/>
  <c r="AQ77" i="85" s="1"/>
  <c r="AR78" i="43"/>
  <c r="AR76" i="85"/>
  <c r="Y81" i="49"/>
  <c r="X81" i="49"/>
  <c r="AR77" i="103"/>
  <c r="AI74" i="48"/>
  <c r="AN74" i="48"/>
  <c r="Z78" i="103"/>
  <c r="Z77" i="85"/>
  <c r="Y76" i="87"/>
  <c r="X76" i="87"/>
  <c r="Z76" i="87" s="1"/>
  <c r="Y82" i="16"/>
  <c r="X82" i="16"/>
  <c r="W74" i="102" l="1"/>
  <c r="AI80" i="49"/>
  <c r="Z75" i="48"/>
  <c r="AF73" i="102"/>
  <c r="AO73" i="102" s="1"/>
  <c r="Z79" i="91"/>
  <c r="AE79" i="91" s="1"/>
  <c r="AE78" i="99"/>
  <c r="AI78" i="99" s="1"/>
  <c r="AG73" i="102"/>
  <c r="AP73" i="102" s="1"/>
  <c r="W81" i="18"/>
  <c r="AE80" i="18"/>
  <c r="AN80" i="18" s="1"/>
  <c r="AF80" i="18"/>
  <c r="AO80" i="18" s="1"/>
  <c r="AG80" i="18"/>
  <c r="AH76" i="87"/>
  <c r="AQ76" i="87" s="1"/>
  <c r="AR74" i="48"/>
  <c r="AI71" i="90"/>
  <c r="AN71" i="90"/>
  <c r="AR75" i="87"/>
  <c r="AE76" i="42"/>
  <c r="AF76" i="42"/>
  <c r="AO76" i="42" s="1"/>
  <c r="W77" i="42"/>
  <c r="AG76" i="42"/>
  <c r="AP76" i="42" s="1"/>
  <c r="AH80" i="18"/>
  <c r="AQ80" i="18" s="1"/>
  <c r="AR78" i="91"/>
  <c r="AI77" i="50"/>
  <c r="AP77" i="50"/>
  <c r="AI73" i="98"/>
  <c r="AN73" i="98"/>
  <c r="AR81" i="16"/>
  <c r="AH75" i="48"/>
  <c r="AQ75" i="48" s="1"/>
  <c r="AR75" i="82"/>
  <c r="AI76" i="35"/>
  <c r="AR76" i="35" s="1"/>
  <c r="AN76" i="35"/>
  <c r="Y78" i="50"/>
  <c r="X78" i="50"/>
  <c r="AH82" i="11"/>
  <c r="AQ82" i="11" s="1"/>
  <c r="Y72" i="90"/>
  <c r="X72" i="90"/>
  <c r="AE75" i="48"/>
  <c r="AF75" i="48"/>
  <c r="AO75" i="48" s="1"/>
  <c r="AG75" i="48"/>
  <c r="AP75" i="48" s="1"/>
  <c r="W76" i="48"/>
  <c r="AH79" i="91"/>
  <c r="AQ79" i="91" s="1"/>
  <c r="AH78" i="83"/>
  <c r="AQ78" i="83" s="1"/>
  <c r="AR81" i="11"/>
  <c r="Y77" i="35"/>
  <c r="X77" i="35"/>
  <c r="AH82" i="16"/>
  <c r="AQ82" i="16" s="1"/>
  <c r="AH81" i="49"/>
  <c r="AQ81" i="49" s="1"/>
  <c r="AI79" i="95"/>
  <c r="AN79" i="95"/>
  <c r="AR76" i="55"/>
  <c r="Z82" i="11"/>
  <c r="Y79" i="10"/>
  <c r="X79" i="10"/>
  <c r="AH75" i="94"/>
  <c r="AQ75" i="94" s="1"/>
  <c r="AH77" i="55"/>
  <c r="AQ77" i="55" s="1"/>
  <c r="Z78" i="83"/>
  <c r="AH82" i="41"/>
  <c r="AQ82" i="41" s="1"/>
  <c r="Y80" i="43"/>
  <c r="X80" i="43"/>
  <c r="AI73" i="102"/>
  <c r="AN73" i="102"/>
  <c r="AF76" i="87"/>
  <c r="AO76" i="87" s="1"/>
  <c r="AE76" i="87"/>
  <c r="W77" i="87"/>
  <c r="AG76" i="87"/>
  <c r="AP76" i="87" s="1"/>
  <c r="AR77" i="83"/>
  <c r="Z75" i="94"/>
  <c r="Z77" i="55"/>
  <c r="Z82" i="41"/>
  <c r="Y80" i="95"/>
  <c r="X80" i="95"/>
  <c r="Z80" i="95" s="1"/>
  <c r="AE77" i="85"/>
  <c r="W78" i="85"/>
  <c r="AF77" i="85"/>
  <c r="AO77" i="85" s="1"/>
  <c r="AG77" i="85"/>
  <c r="AP77" i="85" s="1"/>
  <c r="Z82" i="16"/>
  <c r="AF78" i="103"/>
  <c r="AO78" i="103" s="1"/>
  <c r="AG78" i="103"/>
  <c r="AP78" i="103" s="1"/>
  <c r="AE78" i="103"/>
  <c r="W79" i="103"/>
  <c r="Z81" i="49"/>
  <c r="AH76" i="82"/>
  <c r="AQ76" i="82" s="1"/>
  <c r="Z76" i="82"/>
  <c r="AR80" i="49"/>
  <c r="AR79" i="18"/>
  <c r="AI78" i="10"/>
  <c r="AN78" i="10"/>
  <c r="AR74" i="94"/>
  <c r="Y74" i="98"/>
  <c r="X74" i="98"/>
  <c r="Z74" i="98" s="1"/>
  <c r="Y79" i="99"/>
  <c r="X79" i="99"/>
  <c r="AI79" i="43"/>
  <c r="AN79" i="43"/>
  <c r="Y74" i="102"/>
  <c r="X74" i="102"/>
  <c r="Z72" i="90" l="1"/>
  <c r="AF79" i="91"/>
  <c r="AO79" i="91" s="1"/>
  <c r="AG79" i="91"/>
  <c r="AP79" i="91" s="1"/>
  <c r="AN78" i="99"/>
  <c r="W80" i="91"/>
  <c r="X80" i="91" s="1"/>
  <c r="Z74" i="102"/>
  <c r="AF74" i="102" s="1"/>
  <c r="AO74" i="102" s="1"/>
  <c r="AE74" i="98"/>
  <c r="AF74" i="98"/>
  <c r="AO74" i="98" s="1"/>
  <c r="AG74" i="98"/>
  <c r="AP74" i="98" s="1"/>
  <c r="W75" i="98"/>
  <c r="AF80" i="95"/>
  <c r="AO80" i="95" s="1"/>
  <c r="AE80" i="95"/>
  <c r="W81" i="95"/>
  <c r="AG80" i="95"/>
  <c r="AP80" i="95" s="1"/>
  <c r="W83" i="11"/>
  <c r="AE82" i="11"/>
  <c r="AG82" i="11"/>
  <c r="AP82" i="11" s="1"/>
  <c r="AF82" i="11"/>
  <c r="AO82" i="11" s="1"/>
  <c r="AE72" i="90"/>
  <c r="W73" i="90"/>
  <c r="AG72" i="90"/>
  <c r="AP72" i="90" s="1"/>
  <c r="AF72" i="90"/>
  <c r="AO72" i="90" s="1"/>
  <c r="AR73" i="98"/>
  <c r="Y77" i="42"/>
  <c r="X77" i="42"/>
  <c r="AR71" i="90"/>
  <c r="X79" i="103"/>
  <c r="Z79" i="103" s="1"/>
  <c r="Y79" i="103"/>
  <c r="AR73" i="102"/>
  <c r="Y76" i="48"/>
  <c r="X76" i="48"/>
  <c r="Z76" i="48" s="1"/>
  <c r="AH78" i="50"/>
  <c r="AQ78" i="50" s="1"/>
  <c r="AH74" i="98"/>
  <c r="AQ74" i="98" s="1"/>
  <c r="AR78" i="10"/>
  <c r="AF82" i="41"/>
  <c r="AO82" i="41" s="1"/>
  <c r="W83" i="41"/>
  <c r="AG82" i="41"/>
  <c r="AE82" i="41"/>
  <c r="AN82" i="41" s="1"/>
  <c r="AH80" i="43"/>
  <c r="AQ80" i="43" s="1"/>
  <c r="Z78" i="50"/>
  <c r="AR77" i="50"/>
  <c r="AI76" i="42"/>
  <c r="AN76" i="42"/>
  <c r="AI80" i="18"/>
  <c r="AP80" i="18"/>
  <c r="AI78" i="103"/>
  <c r="AN78" i="103"/>
  <c r="Z80" i="43"/>
  <c r="AH79" i="10"/>
  <c r="AQ79" i="10" s="1"/>
  <c r="AH77" i="35"/>
  <c r="AQ77" i="35" s="1"/>
  <c r="AR79" i="43"/>
  <c r="AH79" i="99"/>
  <c r="AQ79" i="99" s="1"/>
  <c r="Y78" i="85"/>
  <c r="X78" i="85"/>
  <c r="Z78" i="85" s="1"/>
  <c r="W78" i="55"/>
  <c r="AE77" i="55"/>
  <c r="AF77" i="55"/>
  <c r="AO77" i="55" s="1"/>
  <c r="AG77" i="55"/>
  <c r="AP77" i="55" s="1"/>
  <c r="Y77" i="87"/>
  <c r="X77" i="87"/>
  <c r="AH74" i="102"/>
  <c r="AQ74" i="102" s="1"/>
  <c r="Z79" i="99"/>
  <c r="AI77" i="85"/>
  <c r="AN77" i="85"/>
  <c r="W76" i="94"/>
  <c r="AF75" i="94"/>
  <c r="AO75" i="94" s="1"/>
  <c r="AG75" i="94"/>
  <c r="AP75" i="94" s="1"/>
  <c r="AE75" i="94"/>
  <c r="AI76" i="87"/>
  <c r="AN76" i="87"/>
  <c r="AF78" i="83"/>
  <c r="AO78" i="83" s="1"/>
  <c r="AE78" i="83"/>
  <c r="AG78" i="83"/>
  <c r="AP78" i="83" s="1"/>
  <c r="W79" i="83"/>
  <c r="Z79" i="10"/>
  <c r="AR79" i="95"/>
  <c r="Z77" i="35"/>
  <c r="AI75" i="48"/>
  <c r="AN75" i="48"/>
  <c r="AR78" i="99"/>
  <c r="Y80" i="91"/>
  <c r="W77" i="82"/>
  <c r="AE76" i="82"/>
  <c r="AF76" i="82"/>
  <c r="AO76" i="82" s="1"/>
  <c r="AG76" i="82"/>
  <c r="AP76" i="82" s="1"/>
  <c r="AE81" i="49"/>
  <c r="AN81" i="49" s="1"/>
  <c r="AG81" i="49"/>
  <c r="W82" i="49"/>
  <c r="AF81" i="49"/>
  <c r="AO81" i="49" s="1"/>
  <c r="AG82" i="16"/>
  <c r="AP82" i="16" s="1"/>
  <c r="AE82" i="16"/>
  <c r="AF82" i="16"/>
  <c r="AO82" i="16" s="1"/>
  <c r="W83" i="16"/>
  <c r="AH80" i="95"/>
  <c r="AQ80" i="95" s="1"/>
  <c r="AH72" i="90"/>
  <c r="AQ72" i="90" s="1"/>
  <c r="AI79" i="91"/>
  <c r="AN79" i="91"/>
  <c r="Y81" i="18"/>
  <c r="X81" i="18"/>
  <c r="W75" i="102" l="1"/>
  <c r="Z81" i="18"/>
  <c r="AG74" i="102"/>
  <c r="AP74" i="102" s="1"/>
  <c r="Z80" i="91"/>
  <c r="AE74" i="102"/>
  <c r="AN74" i="102" s="1"/>
  <c r="Y83" i="16"/>
  <c r="X83" i="16"/>
  <c r="Y82" i="49"/>
  <c r="X82" i="49"/>
  <c r="AI76" i="82"/>
  <c r="AN76" i="82"/>
  <c r="AE79" i="10"/>
  <c r="AF79" i="10"/>
  <c r="AO79" i="10" s="1"/>
  <c r="W80" i="10"/>
  <c r="AG79" i="10"/>
  <c r="AP79" i="10" s="1"/>
  <c r="Y76" i="94"/>
  <c r="X76" i="94"/>
  <c r="AF78" i="85"/>
  <c r="AO78" i="85" s="1"/>
  <c r="W79" i="85"/>
  <c r="AG78" i="85"/>
  <c r="AP78" i="85" s="1"/>
  <c r="AE78" i="85"/>
  <c r="Y83" i="41"/>
  <c r="X83" i="41"/>
  <c r="AH77" i="42"/>
  <c r="AQ77" i="42" s="1"/>
  <c r="AI80" i="95"/>
  <c r="AR80" i="95" s="1"/>
  <c r="AN80" i="95"/>
  <c r="AI74" i="98"/>
  <c r="AN74" i="98"/>
  <c r="AI81" i="49"/>
  <c r="AP81" i="49"/>
  <c r="Y77" i="82"/>
  <c r="X77" i="82"/>
  <c r="AR76" i="87"/>
  <c r="AF80" i="43"/>
  <c r="AO80" i="43" s="1"/>
  <c r="AE80" i="43"/>
  <c r="W81" i="43"/>
  <c r="AG80" i="43"/>
  <c r="AP80" i="43" s="1"/>
  <c r="AR76" i="42"/>
  <c r="AE79" i="103"/>
  <c r="AF79" i="103"/>
  <c r="AO79" i="103" s="1"/>
  <c r="W80" i="103"/>
  <c r="AG79" i="103"/>
  <c r="AP79" i="103" s="1"/>
  <c r="Z77" i="42"/>
  <c r="AI82" i="11"/>
  <c r="AN82" i="11"/>
  <c r="AR79" i="91"/>
  <c r="AH81" i="18"/>
  <c r="AQ81" i="18" s="1"/>
  <c r="AI82" i="16"/>
  <c r="AN82" i="16"/>
  <c r="AH80" i="91"/>
  <c r="AQ80" i="91" s="1"/>
  <c r="AR75" i="48"/>
  <c r="Y79" i="83"/>
  <c r="X79" i="83"/>
  <c r="AR77" i="85"/>
  <c r="AH76" i="48"/>
  <c r="AQ76" i="48" s="1"/>
  <c r="Y73" i="90"/>
  <c r="X73" i="90"/>
  <c r="Y83" i="11"/>
  <c r="X83" i="11"/>
  <c r="Y75" i="102"/>
  <c r="X75" i="102"/>
  <c r="AE81" i="18"/>
  <c r="W82" i="18"/>
  <c r="AF81" i="18"/>
  <c r="AO81" i="18" s="1"/>
  <c r="AG81" i="18"/>
  <c r="AP81" i="18" s="1"/>
  <c r="W81" i="91"/>
  <c r="AE80" i="91"/>
  <c r="AN80" i="91" s="1"/>
  <c r="AF80" i="91"/>
  <c r="AG80" i="91"/>
  <c r="AP80" i="91" s="1"/>
  <c r="AG77" i="35"/>
  <c r="AP77" i="35" s="1"/>
  <c r="AE77" i="35"/>
  <c r="W78" i="35"/>
  <c r="AF77" i="35"/>
  <c r="AO77" i="35" s="1"/>
  <c r="AI75" i="94"/>
  <c r="AN75" i="94"/>
  <c r="AE79" i="99"/>
  <c r="AG79" i="99"/>
  <c r="AP79" i="99" s="1"/>
  <c r="AF79" i="99"/>
  <c r="AO79" i="99" s="1"/>
  <c r="W80" i="99"/>
  <c r="AH77" i="87"/>
  <c r="AQ77" i="87" s="1"/>
  <c r="AI77" i="55"/>
  <c r="AN77" i="55"/>
  <c r="AR78" i="103"/>
  <c r="AG76" i="48"/>
  <c r="AP76" i="48" s="1"/>
  <c r="AF76" i="48"/>
  <c r="AO76" i="48" s="1"/>
  <c r="AE76" i="48"/>
  <c r="W77" i="48"/>
  <c r="AH79" i="103"/>
  <c r="AQ79" i="103" s="1"/>
  <c r="AI72" i="90"/>
  <c r="AN72" i="90"/>
  <c r="Y75" i="98"/>
  <c r="X75" i="98"/>
  <c r="Z75" i="98" s="1"/>
  <c r="AI78" i="83"/>
  <c r="AN78" i="83"/>
  <c r="Z77" i="87"/>
  <c r="Y78" i="55"/>
  <c r="X78" i="55"/>
  <c r="AF78" i="50"/>
  <c r="AO78" i="50" s="1"/>
  <c r="W79" i="50"/>
  <c r="AE78" i="50"/>
  <c r="AG78" i="50"/>
  <c r="AP78" i="50" s="1"/>
  <c r="AI74" i="102"/>
  <c r="AH78" i="85"/>
  <c r="AQ78" i="85" s="1"/>
  <c r="AR80" i="18"/>
  <c r="AI82" i="41"/>
  <c r="AP82" i="41"/>
  <c r="Y81" i="95"/>
  <c r="X81" i="95"/>
  <c r="Z79" i="83" l="1"/>
  <c r="Z81" i="95"/>
  <c r="Z78" i="55"/>
  <c r="W80" i="83"/>
  <c r="AG79" i="83"/>
  <c r="AP79" i="83" s="1"/>
  <c r="AF79" i="83"/>
  <c r="AO79" i="83" s="1"/>
  <c r="AE79" i="83"/>
  <c r="W76" i="98"/>
  <c r="AF75" i="98"/>
  <c r="AO75" i="98" s="1"/>
  <c r="AG75" i="98"/>
  <c r="AP75" i="98" s="1"/>
  <c r="AE75" i="98"/>
  <c r="Y79" i="50"/>
  <c r="Z79" i="50" s="1"/>
  <c r="X79" i="50"/>
  <c r="AR72" i="90"/>
  <c r="AI79" i="99"/>
  <c r="AN79" i="99"/>
  <c r="AI77" i="35"/>
  <c r="AN77" i="35"/>
  <c r="Y81" i="91"/>
  <c r="X81" i="91"/>
  <c r="AH75" i="102"/>
  <c r="AQ75" i="102" s="1"/>
  <c r="AH73" i="90"/>
  <c r="AQ73" i="90" s="1"/>
  <c r="AR82" i="11"/>
  <c r="AI79" i="103"/>
  <c r="AN79" i="103"/>
  <c r="AI80" i="43"/>
  <c r="AN80" i="43"/>
  <c r="AH83" i="41"/>
  <c r="AQ83" i="41" s="1"/>
  <c r="Y79" i="85"/>
  <c r="X79" i="85"/>
  <c r="AH82" i="49"/>
  <c r="AQ82" i="49" s="1"/>
  <c r="AF81" i="95"/>
  <c r="AO81" i="95" s="1"/>
  <c r="AE81" i="95"/>
  <c r="AG81" i="95"/>
  <c r="AP81" i="95" s="1"/>
  <c r="W82" i="95"/>
  <c r="AH81" i="95"/>
  <c r="AQ81" i="95" s="1"/>
  <c r="AR78" i="83"/>
  <c r="Y77" i="48"/>
  <c r="X77" i="48"/>
  <c r="Z75" i="102"/>
  <c r="Z73" i="90"/>
  <c r="AE77" i="42"/>
  <c r="AF77" i="42"/>
  <c r="AO77" i="42" s="1"/>
  <c r="AG77" i="42"/>
  <c r="AP77" i="42" s="1"/>
  <c r="W78" i="42"/>
  <c r="Z83" i="41"/>
  <c r="Y80" i="10"/>
  <c r="X80" i="10"/>
  <c r="Z82" i="49"/>
  <c r="AR74" i="102"/>
  <c r="AH78" i="55"/>
  <c r="AQ78" i="55" s="1"/>
  <c r="AH75" i="98"/>
  <c r="AQ75" i="98" s="1"/>
  <c r="AI76" i="48"/>
  <c r="AN76" i="48"/>
  <c r="AR77" i="55"/>
  <c r="AR75" i="94"/>
  <c r="AR81" i="49"/>
  <c r="AH76" i="94"/>
  <c r="AQ76" i="94" s="1"/>
  <c r="AE78" i="55"/>
  <c r="AF78" i="55"/>
  <c r="AO78" i="55" s="1"/>
  <c r="AG78" i="55"/>
  <c r="AP78" i="55" s="1"/>
  <c r="W79" i="55"/>
  <c r="AH83" i="11"/>
  <c r="AQ83" i="11" s="1"/>
  <c r="AR82" i="16"/>
  <c r="Z76" i="94"/>
  <c r="AI79" i="10"/>
  <c r="AN79" i="10"/>
  <c r="AH83" i="16"/>
  <c r="AQ83" i="16" s="1"/>
  <c r="X80" i="99"/>
  <c r="Y80" i="99"/>
  <c r="AI80" i="91"/>
  <c r="AO80" i="91"/>
  <c r="Y82" i="18"/>
  <c r="X82" i="18"/>
  <c r="Z83" i="11"/>
  <c r="AH79" i="83"/>
  <c r="AQ79" i="83" s="1"/>
  <c r="Y80" i="103"/>
  <c r="X80" i="103"/>
  <c r="AH77" i="82"/>
  <c r="AQ77" i="82" s="1"/>
  <c r="AR74" i="98"/>
  <c r="AI78" i="85"/>
  <c r="AN78" i="85"/>
  <c r="Z83" i="16"/>
  <c r="AR82" i="41"/>
  <c r="AI78" i="50"/>
  <c r="AN78" i="50"/>
  <c r="W78" i="87"/>
  <c r="AF77" i="87"/>
  <c r="AO77" i="87" s="1"/>
  <c r="AG77" i="87"/>
  <c r="AP77" i="87" s="1"/>
  <c r="AE77" i="87"/>
  <c r="Y78" i="35"/>
  <c r="X78" i="35"/>
  <c r="AI81" i="18"/>
  <c r="AN81" i="18"/>
  <c r="Y81" i="43"/>
  <c r="X81" i="43"/>
  <c r="Z77" i="82"/>
  <c r="AR76" i="82"/>
  <c r="Z80" i="103" l="1"/>
  <c r="Z80" i="99"/>
  <c r="AF80" i="103"/>
  <c r="AO80" i="103" s="1"/>
  <c r="W81" i="103"/>
  <c r="AG80" i="103"/>
  <c r="AP80" i="103" s="1"/>
  <c r="AE80" i="103"/>
  <c r="W80" i="50"/>
  <c r="AG79" i="50"/>
  <c r="AP79" i="50" s="1"/>
  <c r="AE79" i="50"/>
  <c r="AF79" i="50"/>
  <c r="AO79" i="50" s="1"/>
  <c r="AR80" i="91"/>
  <c r="AF82" i="49"/>
  <c r="AO82" i="49" s="1"/>
  <c r="AG82" i="49"/>
  <c r="AP82" i="49" s="1"/>
  <c r="W83" i="49"/>
  <c r="AE82" i="49"/>
  <c r="Y78" i="42"/>
  <c r="X78" i="42"/>
  <c r="AH77" i="48"/>
  <c r="AQ77" i="48" s="1"/>
  <c r="AR77" i="35"/>
  <c r="Y76" i="98"/>
  <c r="X76" i="98"/>
  <c r="AE83" i="11"/>
  <c r="AG83" i="11"/>
  <c r="AP83" i="11" s="1"/>
  <c r="AF83" i="11"/>
  <c r="AO83" i="11" s="1"/>
  <c r="W84" i="11"/>
  <c r="AF80" i="99"/>
  <c r="AO80" i="99" s="1"/>
  <c r="AE80" i="99"/>
  <c r="AN80" i="99" s="1"/>
  <c r="AG80" i="99"/>
  <c r="W81" i="99"/>
  <c r="Y79" i="55"/>
  <c r="Z79" i="55" s="1"/>
  <c r="X79" i="55"/>
  <c r="AH80" i="10"/>
  <c r="AQ80" i="10" s="1"/>
  <c r="Z77" i="48"/>
  <c r="AI81" i="95"/>
  <c r="AN81" i="95"/>
  <c r="AR79" i="103"/>
  <c r="AI77" i="87"/>
  <c r="AN77" i="87"/>
  <c r="AR81" i="18"/>
  <c r="AH78" i="35"/>
  <c r="AQ78" i="35" s="1"/>
  <c r="AH81" i="43"/>
  <c r="AQ81" i="43" s="1"/>
  <c r="AH82" i="18"/>
  <c r="AQ82" i="18" s="1"/>
  <c r="AH80" i="99"/>
  <c r="AQ80" i="99" s="1"/>
  <c r="Z80" i="10"/>
  <c r="AH79" i="85"/>
  <c r="AQ79" i="85" s="1"/>
  <c r="AH81" i="91"/>
  <c r="AQ81" i="91" s="1"/>
  <c r="AR79" i="99"/>
  <c r="AI79" i="83"/>
  <c r="AN79" i="83"/>
  <c r="AE77" i="82"/>
  <c r="AG77" i="82"/>
  <c r="AP77" i="82" s="1"/>
  <c r="W78" i="82"/>
  <c r="AF77" i="82"/>
  <c r="AO77" i="82" s="1"/>
  <c r="Y78" i="87"/>
  <c r="X78" i="87"/>
  <c r="Z81" i="43"/>
  <c r="AR78" i="85"/>
  <c r="AI77" i="42"/>
  <c r="AN77" i="42"/>
  <c r="Z79" i="85"/>
  <c r="Z81" i="91"/>
  <c r="AI75" i="98"/>
  <c r="AN75" i="98"/>
  <c r="AF83" i="16"/>
  <c r="AO83" i="16" s="1"/>
  <c r="W84" i="16"/>
  <c r="AG83" i="16"/>
  <c r="AE83" i="16"/>
  <c r="AN83" i="16" s="1"/>
  <c r="Z78" i="35"/>
  <c r="Z82" i="18"/>
  <c r="AR79" i="10"/>
  <c r="AR78" i="50"/>
  <c r="AG76" i="94"/>
  <c r="AP76" i="94" s="1"/>
  <c r="AF76" i="94"/>
  <c r="AO76" i="94" s="1"/>
  <c r="AE76" i="94"/>
  <c r="W77" i="94"/>
  <c r="AI78" i="55"/>
  <c r="AN78" i="55"/>
  <c r="AF83" i="41"/>
  <c r="AO83" i="41" s="1"/>
  <c r="AE83" i="41"/>
  <c r="AG83" i="41"/>
  <c r="AP83" i="41" s="1"/>
  <c r="W84" i="41"/>
  <c r="AE73" i="90"/>
  <c r="W74" i="90"/>
  <c r="AG73" i="90"/>
  <c r="AP73" i="90" s="1"/>
  <c r="AF73" i="90"/>
  <c r="AO73" i="90" s="1"/>
  <c r="AH80" i="103"/>
  <c r="AQ80" i="103" s="1"/>
  <c r="AR76" i="48"/>
  <c r="AF75" i="102"/>
  <c r="AO75" i="102" s="1"/>
  <c r="W76" i="102"/>
  <c r="AE75" i="102"/>
  <c r="AG75" i="102"/>
  <c r="AP75" i="102" s="1"/>
  <c r="Y82" i="95"/>
  <c r="X82" i="95"/>
  <c r="AR80" i="43"/>
  <c r="AH79" i="50"/>
  <c r="AQ79" i="50" s="1"/>
  <c r="Y80" i="83"/>
  <c r="X80" i="83"/>
  <c r="Z76" i="98" l="1"/>
  <c r="Z82" i="95"/>
  <c r="Z80" i="83"/>
  <c r="AE80" i="83" s="1"/>
  <c r="AG80" i="83"/>
  <c r="AP80" i="83" s="1"/>
  <c r="AF80" i="83"/>
  <c r="AO80" i="83" s="1"/>
  <c r="AE79" i="55"/>
  <c r="AF79" i="55"/>
  <c r="AO79" i="55" s="1"/>
  <c r="AG79" i="55"/>
  <c r="AP79" i="55" s="1"/>
  <c r="W80" i="55"/>
  <c r="AE82" i="95"/>
  <c r="W83" i="95"/>
  <c r="AF82" i="95"/>
  <c r="AO82" i="95" s="1"/>
  <c r="AG82" i="95"/>
  <c r="AP82" i="95" s="1"/>
  <c r="AI73" i="90"/>
  <c r="AN73" i="90"/>
  <c r="AF78" i="35"/>
  <c r="AO78" i="35" s="1"/>
  <c r="AG78" i="35"/>
  <c r="AP78" i="35" s="1"/>
  <c r="AE78" i="35"/>
  <c r="W79" i="35"/>
  <c r="AR79" i="83"/>
  <c r="AR77" i="87"/>
  <c r="AH76" i="98"/>
  <c r="AQ76" i="98" s="1"/>
  <c r="Y80" i="50"/>
  <c r="X80" i="50"/>
  <c r="AR78" i="55"/>
  <c r="AR75" i="98"/>
  <c r="W81" i="10"/>
  <c r="AG80" i="10"/>
  <c r="AP80" i="10" s="1"/>
  <c r="AF80" i="10"/>
  <c r="AO80" i="10" s="1"/>
  <c r="AE80" i="10"/>
  <c r="AE76" i="98"/>
  <c r="AF76" i="98"/>
  <c r="AO76" i="98" s="1"/>
  <c r="W77" i="98"/>
  <c r="AG76" i="98"/>
  <c r="AP76" i="98" s="1"/>
  <c r="Y84" i="41"/>
  <c r="X84" i="41"/>
  <c r="W82" i="91"/>
  <c r="AG81" i="91"/>
  <c r="AP81" i="91" s="1"/>
  <c r="AF81" i="91"/>
  <c r="AO81" i="91" s="1"/>
  <c r="AE81" i="91"/>
  <c r="AG81" i="43"/>
  <c r="AP81" i="43" s="1"/>
  <c r="W82" i="43"/>
  <c r="AE81" i="43"/>
  <c r="AF81" i="43"/>
  <c r="AO81" i="43" s="1"/>
  <c r="Y78" i="82"/>
  <c r="X78" i="82"/>
  <c r="Y84" i="11"/>
  <c r="X84" i="11"/>
  <c r="Z84" i="11" s="1"/>
  <c r="AI82" i="49"/>
  <c r="AN82" i="49"/>
  <c r="AI80" i="103"/>
  <c r="AN80" i="103"/>
  <c r="AH80" i="83"/>
  <c r="AQ80" i="83" s="1"/>
  <c r="AI83" i="16"/>
  <c r="AP83" i="16"/>
  <c r="AE79" i="85"/>
  <c r="AF79" i="85"/>
  <c r="AO79" i="85" s="1"/>
  <c r="AG79" i="85"/>
  <c r="AP79" i="85" s="1"/>
  <c r="W80" i="85"/>
  <c r="AH78" i="87"/>
  <c r="AQ78" i="87" s="1"/>
  <c r="Y81" i="99"/>
  <c r="X81" i="99"/>
  <c r="Y83" i="49"/>
  <c r="X83" i="49"/>
  <c r="Y77" i="94"/>
  <c r="X77" i="94"/>
  <c r="Z77" i="94" s="1"/>
  <c r="AI75" i="102"/>
  <c r="AN75" i="102"/>
  <c r="AI83" i="41"/>
  <c r="AN83" i="41"/>
  <c r="AI76" i="94"/>
  <c r="AN76" i="94"/>
  <c r="Y84" i="16"/>
  <c r="X84" i="16"/>
  <c r="Z78" i="87"/>
  <c r="AI77" i="82"/>
  <c r="AN77" i="82"/>
  <c r="AR81" i="95"/>
  <c r="AI80" i="99"/>
  <c r="AP80" i="99"/>
  <c r="AH78" i="42"/>
  <c r="AQ78" i="42" s="1"/>
  <c r="AI79" i="50"/>
  <c r="AN79" i="50"/>
  <c r="Y81" i="103"/>
  <c r="X81" i="103"/>
  <c r="AH82" i="95"/>
  <c r="AQ82" i="95" s="1"/>
  <c r="Y76" i="102"/>
  <c r="X76" i="102"/>
  <c r="Y74" i="90"/>
  <c r="X74" i="90"/>
  <c r="AG82" i="18"/>
  <c r="AP82" i="18" s="1"/>
  <c r="AE82" i="18"/>
  <c r="AF82" i="18"/>
  <c r="AO82" i="18" s="1"/>
  <c r="W83" i="18"/>
  <c r="AR77" i="42"/>
  <c r="AF77" i="48"/>
  <c r="AO77" i="48" s="1"/>
  <c r="AG77" i="48"/>
  <c r="AP77" i="48" s="1"/>
  <c r="W78" i="48"/>
  <c r="AE77" i="48"/>
  <c r="AH79" i="55"/>
  <c r="AQ79" i="55" s="1"/>
  <c r="AI83" i="11"/>
  <c r="AN83" i="11"/>
  <c r="Z78" i="42"/>
  <c r="Z83" i="49" l="1"/>
  <c r="Z84" i="16"/>
  <c r="Z81" i="99"/>
  <c r="W82" i="99" s="1"/>
  <c r="W81" i="83"/>
  <c r="Z74" i="90"/>
  <c r="AG74" i="90" s="1"/>
  <c r="AP74" i="90" s="1"/>
  <c r="Y78" i="48"/>
  <c r="X78" i="48"/>
  <c r="Y83" i="18"/>
  <c r="X83" i="18"/>
  <c r="AR77" i="82"/>
  <c r="AR76" i="94"/>
  <c r="AE77" i="94"/>
  <c r="AG77" i="94"/>
  <c r="AP77" i="94" s="1"/>
  <c r="W78" i="94"/>
  <c r="AF77" i="94"/>
  <c r="AO77" i="94" s="1"/>
  <c r="AG81" i="99"/>
  <c r="AP81" i="99" s="1"/>
  <c r="AF81" i="99"/>
  <c r="AO81" i="99" s="1"/>
  <c r="W85" i="11"/>
  <c r="AG84" i="11"/>
  <c r="AP84" i="11" s="1"/>
  <c r="AF84" i="11"/>
  <c r="AO84" i="11" s="1"/>
  <c r="AE84" i="11"/>
  <c r="AI80" i="10"/>
  <c r="AN80" i="10"/>
  <c r="Y83" i="95"/>
  <c r="X83" i="95"/>
  <c r="AI79" i="55"/>
  <c r="AN79" i="55"/>
  <c r="AH76" i="102"/>
  <c r="AQ76" i="102" s="1"/>
  <c r="AR79" i="50"/>
  <c r="AF78" i="87"/>
  <c r="AO78" i="87" s="1"/>
  <c r="W79" i="87"/>
  <c r="AE78" i="87"/>
  <c r="AG78" i="87"/>
  <c r="AP78" i="87" s="1"/>
  <c r="AR83" i="16"/>
  <c r="AI81" i="43"/>
  <c r="AN81" i="43"/>
  <c r="AI82" i="95"/>
  <c r="AN82" i="95"/>
  <c r="Z76" i="102"/>
  <c r="AR80" i="99"/>
  <c r="AH84" i="16"/>
  <c r="AQ84" i="16" s="1"/>
  <c r="AR83" i="41"/>
  <c r="AH83" i="49"/>
  <c r="AQ83" i="49" s="1"/>
  <c r="Y80" i="85"/>
  <c r="X80" i="85"/>
  <c r="Z80" i="85" s="1"/>
  <c r="AR80" i="103"/>
  <c r="AH78" i="82"/>
  <c r="AQ78" i="82" s="1"/>
  <c r="Y82" i="43"/>
  <c r="X82" i="43"/>
  <c r="Y82" i="91"/>
  <c r="X82" i="91"/>
  <c r="Y77" i="98"/>
  <c r="X77" i="98"/>
  <c r="AH80" i="50"/>
  <c r="AQ80" i="50" s="1"/>
  <c r="AR73" i="90"/>
  <c r="AI80" i="83"/>
  <c r="AN80" i="83"/>
  <c r="AE78" i="42"/>
  <c r="AF78" i="42"/>
  <c r="AO78" i="42" s="1"/>
  <c r="W79" i="42"/>
  <c r="AG78" i="42"/>
  <c r="AP78" i="42" s="1"/>
  <c r="AH81" i="103"/>
  <c r="AQ81" i="103" s="1"/>
  <c r="Z78" i="82"/>
  <c r="AH84" i="41"/>
  <c r="AQ84" i="41" s="1"/>
  <c r="Y81" i="10"/>
  <c r="X81" i="10"/>
  <c r="Z80" i="50"/>
  <c r="Y79" i="35"/>
  <c r="X79" i="35"/>
  <c r="Y80" i="55"/>
  <c r="X80" i="55"/>
  <c r="AI82" i="18"/>
  <c r="AR82" i="18" s="1"/>
  <c r="AN82" i="18"/>
  <c r="AF84" i="16"/>
  <c r="AO84" i="16" s="1"/>
  <c r="AG84" i="16"/>
  <c r="AP84" i="16" s="1"/>
  <c r="AE84" i="16"/>
  <c r="W85" i="16"/>
  <c r="AG83" i="49"/>
  <c r="AP83" i="49" s="1"/>
  <c r="AE83" i="49"/>
  <c r="W84" i="49"/>
  <c r="AF83" i="49"/>
  <c r="AO83" i="49" s="1"/>
  <c r="AR83" i="11"/>
  <c r="AH74" i="90"/>
  <c r="AQ74" i="90" s="1"/>
  <c r="Z81" i="103"/>
  <c r="AR75" i="102"/>
  <c r="AR82" i="49"/>
  <c r="Z84" i="41"/>
  <c r="AI76" i="98"/>
  <c r="AN76" i="98"/>
  <c r="AI78" i="35"/>
  <c r="AN78" i="35"/>
  <c r="AI77" i="48"/>
  <c r="AN77" i="48"/>
  <c r="AH77" i="94"/>
  <c r="AQ77" i="94" s="1"/>
  <c r="AH81" i="99"/>
  <c r="AQ81" i="99" s="1"/>
  <c r="AI79" i="85"/>
  <c r="AN79" i="85"/>
  <c r="AH84" i="11"/>
  <c r="AQ84" i="11" s="1"/>
  <c r="AI81" i="91"/>
  <c r="AN81" i="91"/>
  <c r="Y81" i="83"/>
  <c r="X81" i="83"/>
  <c r="AF74" i="90" l="1"/>
  <c r="AO74" i="90" s="1"/>
  <c r="Z79" i="35"/>
  <c r="Z82" i="91"/>
  <c r="AE81" i="99"/>
  <c r="AI81" i="99" s="1"/>
  <c r="W75" i="90"/>
  <c r="Y75" i="90" s="1"/>
  <c r="Z75" i="90" s="1"/>
  <c r="AE74" i="90"/>
  <c r="Z81" i="10"/>
  <c r="Z81" i="83"/>
  <c r="W82" i="83" s="1"/>
  <c r="AF81" i="83"/>
  <c r="AO81" i="83" s="1"/>
  <c r="AE81" i="83"/>
  <c r="AG81" i="83"/>
  <c r="AP81" i="83" s="1"/>
  <c r="W83" i="91"/>
  <c r="AG82" i="91"/>
  <c r="AP82" i="91" s="1"/>
  <c r="AF82" i="91"/>
  <c r="AO82" i="91" s="1"/>
  <c r="AE82" i="91"/>
  <c r="AG81" i="10"/>
  <c r="AP81" i="10" s="1"/>
  <c r="W82" i="10"/>
  <c r="AF81" i="10"/>
  <c r="AO81" i="10" s="1"/>
  <c r="AE81" i="10"/>
  <c r="AI83" i="49"/>
  <c r="AN83" i="49"/>
  <c r="AH79" i="35"/>
  <c r="AQ79" i="35" s="1"/>
  <c r="AE78" i="82"/>
  <c r="W79" i="82"/>
  <c r="AG78" i="82"/>
  <c r="AP78" i="82" s="1"/>
  <c r="AF78" i="82"/>
  <c r="AO78" i="82" s="1"/>
  <c r="AR80" i="83"/>
  <c r="AH80" i="85"/>
  <c r="AQ80" i="85" s="1"/>
  <c r="AR80" i="10"/>
  <c r="AR76" i="98"/>
  <c r="W82" i="103"/>
  <c r="AG81" i="103"/>
  <c r="AP81" i="103" s="1"/>
  <c r="AF81" i="103"/>
  <c r="AO81" i="103" s="1"/>
  <c r="AE81" i="103"/>
  <c r="W80" i="35"/>
  <c r="AF79" i="35"/>
  <c r="AO79" i="35" s="1"/>
  <c r="AG79" i="35"/>
  <c r="AP79" i="35" s="1"/>
  <c r="AE79" i="35"/>
  <c r="W81" i="85"/>
  <c r="AF80" i="85"/>
  <c r="AO80" i="85" s="1"/>
  <c r="AG80" i="85"/>
  <c r="AP80" i="85" s="1"/>
  <c r="AE80" i="85"/>
  <c r="AR82" i="95"/>
  <c r="AR79" i="55"/>
  <c r="Y78" i="94"/>
  <c r="X78" i="94"/>
  <c r="Z78" i="94" s="1"/>
  <c r="AR81" i="91"/>
  <c r="AE84" i="41"/>
  <c r="AF84" i="41"/>
  <c r="AO84" i="41" s="1"/>
  <c r="AG84" i="41"/>
  <c r="AP84" i="41" s="1"/>
  <c r="W85" i="41"/>
  <c r="Y79" i="42"/>
  <c r="Z79" i="42" s="1"/>
  <c r="X79" i="42"/>
  <c r="AH77" i="98"/>
  <c r="AQ77" i="98" s="1"/>
  <c r="AH82" i="43"/>
  <c r="AQ82" i="43" s="1"/>
  <c r="AI78" i="87"/>
  <c r="AN78" i="87"/>
  <c r="AH83" i="95"/>
  <c r="AQ83" i="95" s="1"/>
  <c r="AI84" i="11"/>
  <c r="AN84" i="11"/>
  <c r="Z83" i="18"/>
  <c r="AH83" i="18"/>
  <c r="AQ83" i="18" s="1"/>
  <c r="X75" i="90"/>
  <c r="AR79" i="85"/>
  <c r="AR77" i="48"/>
  <c r="AH80" i="55"/>
  <c r="AQ80" i="55" s="1"/>
  <c r="W81" i="50"/>
  <c r="AE80" i="50"/>
  <c r="AF80" i="50"/>
  <c r="AO80" i="50" s="1"/>
  <c r="AG80" i="50"/>
  <c r="AP80" i="50" s="1"/>
  <c r="Z77" i="98"/>
  <c r="Z82" i="43"/>
  <c r="AR81" i="43"/>
  <c r="Y79" i="87"/>
  <c r="X79" i="87"/>
  <c r="Z83" i="95"/>
  <c r="AI77" i="94"/>
  <c r="AN77" i="94"/>
  <c r="AI74" i="90"/>
  <c r="AN74" i="90"/>
  <c r="Y85" i="16"/>
  <c r="X85" i="16"/>
  <c r="AH81" i="83"/>
  <c r="AQ81" i="83" s="1"/>
  <c r="AI84" i="16"/>
  <c r="AR84" i="16" s="1"/>
  <c r="AN84" i="16"/>
  <c r="Z80" i="55"/>
  <c r="AH81" i="10"/>
  <c r="AQ81" i="10" s="1"/>
  <c r="AI78" i="42"/>
  <c r="AN78" i="42"/>
  <c r="Y82" i="99"/>
  <c r="X82" i="99"/>
  <c r="AH78" i="48"/>
  <c r="AQ78" i="48" s="1"/>
  <c r="AR78" i="35"/>
  <c r="Y84" i="49"/>
  <c r="X84" i="49"/>
  <c r="AH82" i="91"/>
  <c r="AQ82" i="91" s="1"/>
  <c r="AF76" i="102"/>
  <c r="AO76" i="102" s="1"/>
  <c r="AE76" i="102"/>
  <c r="W77" i="102"/>
  <c r="AG76" i="102"/>
  <c r="AP76" i="102" s="1"/>
  <c r="Y85" i="11"/>
  <c r="X85" i="11"/>
  <c r="Z85" i="11" s="1"/>
  <c r="Z78" i="48"/>
  <c r="AN81" i="99" l="1"/>
  <c r="W79" i="94"/>
  <c r="AF78" i="94"/>
  <c r="AO78" i="94" s="1"/>
  <c r="AE78" i="94"/>
  <c r="AG78" i="94"/>
  <c r="AP78" i="94" s="1"/>
  <c r="AF83" i="95"/>
  <c r="AO83" i="95" s="1"/>
  <c r="W84" i="95"/>
  <c r="AE83" i="95"/>
  <c r="AG83" i="95"/>
  <c r="AP83" i="95" s="1"/>
  <c r="Y79" i="82"/>
  <c r="X79" i="82"/>
  <c r="Z79" i="82" s="1"/>
  <c r="AR74" i="90"/>
  <c r="AH79" i="87"/>
  <c r="AQ79" i="87" s="1"/>
  <c r="AE77" i="98"/>
  <c r="AG77" i="98"/>
  <c r="AP77" i="98" s="1"/>
  <c r="AF77" i="98"/>
  <c r="AO77" i="98" s="1"/>
  <c r="W78" i="98"/>
  <c r="AI79" i="35"/>
  <c r="AN79" i="35"/>
  <c r="AI78" i="82"/>
  <c r="AN78" i="82"/>
  <c r="W86" i="11"/>
  <c r="AF85" i="11"/>
  <c r="AO85" i="11" s="1"/>
  <c r="AG85" i="11"/>
  <c r="AP85" i="11" s="1"/>
  <c r="AE85" i="11"/>
  <c r="AH84" i="49"/>
  <c r="AQ84" i="49" s="1"/>
  <c r="Z84" i="49"/>
  <c r="Y81" i="50"/>
  <c r="Z81" i="50"/>
  <c r="X81" i="50"/>
  <c r="Y83" i="91"/>
  <c r="X83" i="91"/>
  <c r="AR78" i="42"/>
  <c r="AG80" i="55"/>
  <c r="AP80" i="55" s="1"/>
  <c r="W81" i="55"/>
  <c r="AE80" i="55"/>
  <c r="AF80" i="55"/>
  <c r="AO80" i="55" s="1"/>
  <c r="Z79" i="87"/>
  <c r="AR84" i="11"/>
  <c r="AH79" i="42"/>
  <c r="AQ79" i="42" s="1"/>
  <c r="AI80" i="85"/>
  <c r="AN80" i="85"/>
  <c r="AR83" i="49"/>
  <c r="AI80" i="50"/>
  <c r="AN80" i="50"/>
  <c r="W76" i="90"/>
  <c r="AF75" i="90"/>
  <c r="AO75" i="90" s="1"/>
  <c r="AE75" i="90"/>
  <c r="AN75" i="90" s="1"/>
  <c r="AG75" i="90"/>
  <c r="Y85" i="41"/>
  <c r="X85" i="41"/>
  <c r="Y82" i="10"/>
  <c r="X82" i="10"/>
  <c r="AH82" i="99"/>
  <c r="AQ82" i="99" s="1"/>
  <c r="AH85" i="16"/>
  <c r="AQ85" i="16" s="1"/>
  <c r="AR77" i="94"/>
  <c r="AR78" i="87"/>
  <c r="W80" i="42"/>
  <c r="AG79" i="42"/>
  <c r="AP79" i="42" s="1"/>
  <c r="AF79" i="42"/>
  <c r="AO79" i="42" s="1"/>
  <c r="AE79" i="42"/>
  <c r="AI84" i="41"/>
  <c r="AN84" i="41"/>
  <c r="Y82" i="103"/>
  <c r="X82" i="103"/>
  <c r="AI82" i="91"/>
  <c r="AN82" i="91"/>
  <c r="AI81" i="83"/>
  <c r="AN81" i="83"/>
  <c r="AR81" i="99"/>
  <c r="AF82" i="43"/>
  <c r="AO82" i="43" s="1"/>
  <c r="AG82" i="43"/>
  <c r="AP82" i="43" s="1"/>
  <c r="W83" i="43"/>
  <c r="AE82" i="43"/>
  <c r="AF83" i="18"/>
  <c r="AO83" i="18" s="1"/>
  <c r="AG83" i="18"/>
  <c r="AP83" i="18" s="1"/>
  <c r="AE83" i="18"/>
  <c r="W84" i="18"/>
  <c r="AH78" i="94"/>
  <c r="AQ78" i="94" s="1"/>
  <c r="AI81" i="103"/>
  <c r="AN81" i="103"/>
  <c r="AE78" i="48"/>
  <c r="AG78" i="48"/>
  <c r="AP78" i="48" s="1"/>
  <c r="AF78" i="48"/>
  <c r="AO78" i="48" s="1"/>
  <c r="W79" i="48"/>
  <c r="Y77" i="102"/>
  <c r="X77" i="102"/>
  <c r="AH85" i="11"/>
  <c r="AQ85" i="11" s="1"/>
  <c r="AI76" i="102"/>
  <c r="AN76" i="102"/>
  <c r="Z82" i="99"/>
  <c r="Z85" i="16"/>
  <c r="AH75" i="90"/>
  <c r="AQ75" i="90" s="1"/>
  <c r="Y80" i="35"/>
  <c r="X80" i="35"/>
  <c r="AI81" i="10"/>
  <c r="AN81" i="10"/>
  <c r="Y81" i="85"/>
  <c r="X81" i="85"/>
  <c r="Y82" i="83"/>
  <c r="X82" i="83"/>
  <c r="Z82" i="83" s="1"/>
  <c r="Z77" i="102" l="1"/>
  <c r="Z81" i="85"/>
  <c r="AE81" i="85" s="1"/>
  <c r="Z83" i="91"/>
  <c r="AE83" i="91" s="1"/>
  <c r="W82" i="85"/>
  <c r="AG81" i="85"/>
  <c r="AP81" i="85" s="1"/>
  <c r="AF81" i="85"/>
  <c r="AO81" i="85" s="1"/>
  <c r="AF77" i="102"/>
  <c r="AO77" i="102" s="1"/>
  <c r="AE77" i="102"/>
  <c r="W78" i="102"/>
  <c r="AG77" i="102"/>
  <c r="AP77" i="102" s="1"/>
  <c r="AG83" i="91"/>
  <c r="AP83" i="91" s="1"/>
  <c r="AF83" i="91"/>
  <c r="AO83" i="91" s="1"/>
  <c r="W84" i="91"/>
  <c r="AR76" i="102"/>
  <c r="AR80" i="50"/>
  <c r="AF79" i="87"/>
  <c r="AO79" i="87" s="1"/>
  <c r="AG79" i="87"/>
  <c r="AP79" i="87" s="1"/>
  <c r="W80" i="87"/>
  <c r="AE79" i="87"/>
  <c r="AG81" i="50"/>
  <c r="AP81" i="50" s="1"/>
  <c r="W82" i="50"/>
  <c r="AE81" i="50"/>
  <c r="AF81" i="50"/>
  <c r="AO81" i="50" s="1"/>
  <c r="Y86" i="11"/>
  <c r="X86" i="11"/>
  <c r="Y78" i="98"/>
  <c r="X78" i="98"/>
  <c r="AG79" i="82"/>
  <c r="AP79" i="82" s="1"/>
  <c r="W80" i="82"/>
  <c r="AE79" i="82"/>
  <c r="AF79" i="82"/>
  <c r="AO79" i="82" s="1"/>
  <c r="AH80" i="35"/>
  <c r="AQ80" i="35" s="1"/>
  <c r="AI78" i="48"/>
  <c r="AN78" i="48"/>
  <c r="AH82" i="103"/>
  <c r="AQ82" i="103" s="1"/>
  <c r="AI79" i="42"/>
  <c r="AR79" i="42" s="1"/>
  <c r="AN79" i="42"/>
  <c r="AH82" i="10"/>
  <c r="AQ82" i="10" s="1"/>
  <c r="AI75" i="90"/>
  <c r="AP75" i="90"/>
  <c r="AR81" i="10"/>
  <c r="AR82" i="91"/>
  <c r="AH81" i="85"/>
  <c r="AQ81" i="85" s="1"/>
  <c r="Z80" i="35"/>
  <c r="Z82" i="103"/>
  <c r="Z82" i="10"/>
  <c r="AH83" i="91"/>
  <c r="AQ83" i="91" s="1"/>
  <c r="AG84" i="49"/>
  <c r="AP84" i="49" s="1"/>
  <c r="W85" i="49"/>
  <c r="AF84" i="49"/>
  <c r="AO84" i="49" s="1"/>
  <c r="AE84" i="49"/>
  <c r="AR78" i="82"/>
  <c r="AG82" i="83"/>
  <c r="AP82" i="83" s="1"/>
  <c r="AF82" i="83"/>
  <c r="AO82" i="83" s="1"/>
  <c r="W83" i="83"/>
  <c r="AE82" i="83"/>
  <c r="AH77" i="102"/>
  <c r="AQ77" i="102" s="1"/>
  <c r="W86" i="16"/>
  <c r="AE85" i="16"/>
  <c r="AF85" i="16"/>
  <c r="AO85" i="16" s="1"/>
  <c r="AG85" i="16"/>
  <c r="AP85" i="16" s="1"/>
  <c r="AR81" i="103"/>
  <c r="AI82" i="43"/>
  <c r="AN82" i="43"/>
  <c r="AI80" i="55"/>
  <c r="AN80" i="55"/>
  <c r="AI85" i="11"/>
  <c r="AN85" i="11"/>
  <c r="AI77" i="98"/>
  <c r="AN77" i="98"/>
  <c r="AI78" i="94"/>
  <c r="AN78" i="94"/>
  <c r="AE82" i="99"/>
  <c r="W83" i="99"/>
  <c r="AG82" i="99"/>
  <c r="AP82" i="99" s="1"/>
  <c r="AF82" i="99"/>
  <c r="AO82" i="99" s="1"/>
  <c r="AR81" i="83"/>
  <c r="AR80" i="85"/>
  <c r="AI83" i="95"/>
  <c r="AN83" i="95"/>
  <c r="Y79" i="48"/>
  <c r="X79" i="48"/>
  <c r="Y84" i="18"/>
  <c r="X84" i="18"/>
  <c r="Y83" i="43"/>
  <c r="X83" i="43"/>
  <c r="Y80" i="42"/>
  <c r="X80" i="42"/>
  <c r="Z85" i="41"/>
  <c r="AH85" i="41"/>
  <c r="AQ85" i="41" s="1"/>
  <c r="Y76" i="90"/>
  <c r="X76" i="90"/>
  <c r="Y81" i="55"/>
  <c r="X81" i="55"/>
  <c r="AR79" i="35"/>
  <c r="AH82" i="83"/>
  <c r="AQ82" i="83" s="1"/>
  <c r="AI83" i="18"/>
  <c r="AN83" i="18"/>
  <c r="AR84" i="41"/>
  <c r="AH81" i="50"/>
  <c r="AQ81" i="50" s="1"/>
  <c r="AH79" i="82"/>
  <c r="AQ79" i="82" s="1"/>
  <c r="Y84" i="95"/>
  <c r="X84" i="95"/>
  <c r="Y79" i="94"/>
  <c r="X79" i="94"/>
  <c r="Z79" i="94" s="1"/>
  <c r="W80" i="94" l="1"/>
  <c r="AF79" i="94"/>
  <c r="AO79" i="94" s="1"/>
  <c r="AE79" i="94"/>
  <c r="AG79" i="94"/>
  <c r="AP79" i="94" s="1"/>
  <c r="AR77" i="98"/>
  <c r="AR82" i="43"/>
  <c r="Y86" i="16"/>
  <c r="X86" i="16"/>
  <c r="Z86" i="16" s="1"/>
  <c r="W83" i="103"/>
  <c r="AG82" i="103"/>
  <c r="AP82" i="103" s="1"/>
  <c r="AF82" i="103"/>
  <c r="AO82" i="103" s="1"/>
  <c r="AE82" i="103"/>
  <c r="AR75" i="90"/>
  <c r="AI83" i="91"/>
  <c r="AN83" i="91"/>
  <c r="AH76" i="90"/>
  <c r="AQ76" i="90" s="1"/>
  <c r="AH83" i="43"/>
  <c r="AQ83" i="43" s="1"/>
  <c r="AH79" i="48"/>
  <c r="AQ79" i="48" s="1"/>
  <c r="Y83" i="99"/>
  <c r="X83" i="99"/>
  <c r="AI82" i="83"/>
  <c r="AN82" i="83"/>
  <c r="AE80" i="35"/>
  <c r="W81" i="35"/>
  <c r="AF80" i="35"/>
  <c r="AO80" i="35" s="1"/>
  <c r="AG80" i="35"/>
  <c r="AP80" i="35" s="1"/>
  <c r="AH78" i="98"/>
  <c r="AQ78" i="98" s="1"/>
  <c r="AI79" i="87"/>
  <c r="AN79" i="87"/>
  <c r="AR83" i="18"/>
  <c r="Z76" i="90"/>
  <c r="Z83" i="43"/>
  <c r="Z79" i="48"/>
  <c r="AI82" i="99"/>
  <c r="AN82" i="99"/>
  <c r="AR85" i="11"/>
  <c r="Y83" i="83"/>
  <c r="Z83" i="83"/>
  <c r="X83" i="83"/>
  <c r="AI84" i="49"/>
  <c r="AN84" i="49"/>
  <c r="AR78" i="48"/>
  <c r="Z78" i="98"/>
  <c r="Y80" i="87"/>
  <c r="X80" i="87"/>
  <c r="AI81" i="85"/>
  <c r="AN81" i="85"/>
  <c r="AI81" i="50"/>
  <c r="AN81" i="50"/>
  <c r="AG85" i="41"/>
  <c r="AP85" i="41" s="1"/>
  <c r="AE85" i="41"/>
  <c r="AF85" i="41"/>
  <c r="AO85" i="41" s="1"/>
  <c r="W86" i="41"/>
  <c r="AH84" i="95"/>
  <c r="AQ84" i="95" s="1"/>
  <c r="AH81" i="55"/>
  <c r="AQ81" i="55" s="1"/>
  <c r="AH80" i="42"/>
  <c r="AQ80" i="42" s="1"/>
  <c r="AH84" i="18"/>
  <c r="AQ84" i="18" s="1"/>
  <c r="AR78" i="94"/>
  <c r="AR80" i="55"/>
  <c r="Y85" i="49"/>
  <c r="X85" i="49"/>
  <c r="AI79" i="82"/>
  <c r="AN79" i="82"/>
  <c r="AH86" i="11"/>
  <c r="AQ86" i="11" s="1"/>
  <c r="Y82" i="50"/>
  <c r="X82" i="50"/>
  <c r="Y84" i="91"/>
  <c r="X84" i="91"/>
  <c r="X78" i="102"/>
  <c r="Y78" i="102"/>
  <c r="AH79" i="94"/>
  <c r="AQ79" i="94" s="1"/>
  <c r="Z84" i="95"/>
  <c r="Z81" i="55"/>
  <c r="Z80" i="42"/>
  <c r="Z84" i="18"/>
  <c r="AR83" i="95"/>
  <c r="AI85" i="16"/>
  <c r="AN85" i="16"/>
  <c r="AF82" i="10"/>
  <c r="AO82" i="10" s="1"/>
  <c r="W83" i="10"/>
  <c r="AG82" i="10"/>
  <c r="AP82" i="10" s="1"/>
  <c r="AE82" i="10"/>
  <c r="Y80" i="82"/>
  <c r="X80" i="82"/>
  <c r="Z86" i="11"/>
  <c r="AI77" i="102"/>
  <c r="AN77" i="102"/>
  <c r="Y82" i="85"/>
  <c r="X82" i="85"/>
  <c r="Z78" i="102" l="1"/>
  <c r="Z80" i="87"/>
  <c r="Z84" i="91"/>
  <c r="W85" i="91" s="1"/>
  <c r="Z85" i="49"/>
  <c r="AF85" i="49" s="1"/>
  <c r="AO85" i="49" s="1"/>
  <c r="Z80" i="82"/>
  <c r="AG80" i="82" s="1"/>
  <c r="AP80" i="82" s="1"/>
  <c r="Z82" i="85"/>
  <c r="AG82" i="85" s="1"/>
  <c r="AP82" i="85" s="1"/>
  <c r="AG84" i="91"/>
  <c r="AP84" i="91" s="1"/>
  <c r="AF84" i="91"/>
  <c r="AO84" i="91" s="1"/>
  <c r="AE84" i="91"/>
  <c r="AF82" i="85"/>
  <c r="AO82" i="85" s="1"/>
  <c r="AE82" i="85"/>
  <c r="AG80" i="42"/>
  <c r="AP80" i="42" s="1"/>
  <c r="AE80" i="42"/>
  <c r="AF80" i="42"/>
  <c r="AO80" i="42" s="1"/>
  <c r="W81" i="42"/>
  <c r="AH85" i="49"/>
  <c r="AQ85" i="49" s="1"/>
  <c r="AI85" i="41"/>
  <c r="AR85" i="41" s="1"/>
  <c r="AN85" i="41"/>
  <c r="AH80" i="87"/>
  <c r="AQ80" i="87" s="1"/>
  <c r="Y81" i="35"/>
  <c r="X81" i="35"/>
  <c r="AH86" i="16"/>
  <c r="AQ86" i="16" s="1"/>
  <c r="AR85" i="16"/>
  <c r="AG78" i="102"/>
  <c r="AP78" i="102" s="1"/>
  <c r="AF78" i="102"/>
  <c r="AO78" i="102" s="1"/>
  <c r="W79" i="102"/>
  <c r="AE78" i="102"/>
  <c r="AH82" i="50"/>
  <c r="AQ82" i="50" s="1"/>
  <c r="AH83" i="83"/>
  <c r="AQ83" i="83" s="1"/>
  <c r="AR82" i="99"/>
  <c r="AI82" i="103"/>
  <c r="AN82" i="103"/>
  <c r="AE81" i="55"/>
  <c r="AF81" i="55"/>
  <c r="AO81" i="55" s="1"/>
  <c r="AG81" i="55"/>
  <c r="AP81" i="55" s="1"/>
  <c r="W82" i="55"/>
  <c r="Z82" i="50"/>
  <c r="AR81" i="50"/>
  <c r="AE78" i="98"/>
  <c r="AF78" i="98"/>
  <c r="AO78" i="98" s="1"/>
  <c r="W79" i="98"/>
  <c r="AG78" i="98"/>
  <c r="AP78" i="98" s="1"/>
  <c r="AF83" i="83"/>
  <c r="AO83" i="83" s="1"/>
  <c r="AG83" i="83"/>
  <c r="AP83" i="83" s="1"/>
  <c r="W84" i="83"/>
  <c r="AE83" i="83"/>
  <c r="W80" i="48"/>
  <c r="AE79" i="48"/>
  <c r="AN79" i="48" s="1"/>
  <c r="AF79" i="48"/>
  <c r="AO79" i="48" s="1"/>
  <c r="AG79" i="48"/>
  <c r="AR79" i="87"/>
  <c r="AR82" i="83"/>
  <c r="AI79" i="94"/>
  <c r="AR79" i="94" s="1"/>
  <c r="AN79" i="94"/>
  <c r="AE85" i="49"/>
  <c r="W86" i="49"/>
  <c r="W87" i="16"/>
  <c r="AE86" i="16"/>
  <c r="AF86" i="16"/>
  <c r="AO86" i="16" s="1"/>
  <c r="AG86" i="16"/>
  <c r="AP86" i="16" s="1"/>
  <c r="AE84" i="95"/>
  <c r="AN84" i="95" s="1"/>
  <c r="AF84" i="95"/>
  <c r="AO84" i="95" s="1"/>
  <c r="AG84" i="95"/>
  <c r="W85" i="95"/>
  <c r="AH78" i="102"/>
  <c r="AQ78" i="102" s="1"/>
  <c r="Y86" i="41"/>
  <c r="X86" i="41"/>
  <c r="AG83" i="43"/>
  <c r="AP83" i="43" s="1"/>
  <c r="W84" i="43"/>
  <c r="AE83" i="43"/>
  <c r="AF83" i="43"/>
  <c r="AO83" i="43" s="1"/>
  <c r="AH83" i="99"/>
  <c r="AQ83" i="99" s="1"/>
  <c r="AF80" i="87"/>
  <c r="AO80" i="87" s="1"/>
  <c r="AE80" i="87"/>
  <c r="AG80" i="87"/>
  <c r="AP80" i="87" s="1"/>
  <c r="W81" i="87"/>
  <c r="AR84" i="49"/>
  <c r="AI80" i="35"/>
  <c r="AN80" i="35"/>
  <c r="AR77" i="102"/>
  <c r="AI82" i="10"/>
  <c r="AR82" i="10" s="1"/>
  <c r="AN82" i="10"/>
  <c r="AG86" i="11"/>
  <c r="AP86" i="11" s="1"/>
  <c r="AF86" i="11"/>
  <c r="AO86" i="11" s="1"/>
  <c r="AE86" i="11"/>
  <c r="W87" i="11"/>
  <c r="AH82" i="85"/>
  <c r="AQ82" i="85" s="1"/>
  <c r="AH80" i="82"/>
  <c r="AQ80" i="82" s="1"/>
  <c r="Y83" i="10"/>
  <c r="X83" i="10"/>
  <c r="W85" i="18"/>
  <c r="AF84" i="18"/>
  <c r="AO84" i="18" s="1"/>
  <c r="AG84" i="18"/>
  <c r="AP84" i="18" s="1"/>
  <c r="AE84" i="18"/>
  <c r="AH84" i="91"/>
  <c r="AQ84" i="91" s="1"/>
  <c r="AR79" i="82"/>
  <c r="AR81" i="85"/>
  <c r="AF76" i="90"/>
  <c r="AO76" i="90" s="1"/>
  <c r="AE76" i="90"/>
  <c r="W77" i="90"/>
  <c r="AG76" i="90"/>
  <c r="AP76" i="90" s="1"/>
  <c r="Z83" i="99"/>
  <c r="AR83" i="91"/>
  <c r="Y83" i="103"/>
  <c r="X83" i="103"/>
  <c r="Y80" i="94"/>
  <c r="Z80" i="94"/>
  <c r="X80" i="94"/>
  <c r="Z83" i="103" l="1"/>
  <c r="AE80" i="82"/>
  <c r="AF80" i="82"/>
  <c r="AO80" i="82" s="1"/>
  <c r="Z86" i="41"/>
  <c r="AE86" i="41" s="1"/>
  <c r="AG85" i="49"/>
  <c r="AP85" i="49" s="1"/>
  <c r="W81" i="82"/>
  <c r="X81" i="82" s="1"/>
  <c r="Z81" i="82" s="1"/>
  <c r="W83" i="85"/>
  <c r="AE80" i="94"/>
  <c r="W81" i="94"/>
  <c r="AG80" i="94"/>
  <c r="AP80" i="94" s="1"/>
  <c r="AF80" i="94"/>
  <c r="AO80" i="94" s="1"/>
  <c r="AI86" i="11"/>
  <c r="AN86" i="11"/>
  <c r="Y81" i="87"/>
  <c r="X81" i="87"/>
  <c r="Y84" i="43"/>
  <c r="X84" i="43"/>
  <c r="Z84" i="43" s="1"/>
  <c r="AI84" i="95"/>
  <c r="AP84" i="95"/>
  <c r="AI86" i="16"/>
  <c r="AN86" i="16"/>
  <c r="AF82" i="50"/>
  <c r="AO82" i="50" s="1"/>
  <c r="W83" i="50"/>
  <c r="AG82" i="50"/>
  <c r="AP82" i="50" s="1"/>
  <c r="AE82" i="50"/>
  <c r="Y87" i="16"/>
  <c r="X87" i="16"/>
  <c r="AI83" i="83"/>
  <c r="AN83" i="83"/>
  <c r="Y79" i="98"/>
  <c r="X79" i="98"/>
  <c r="AR82" i="103"/>
  <c r="AH81" i="35"/>
  <c r="AQ81" i="35" s="1"/>
  <c r="AI80" i="42"/>
  <c r="AN80" i="42"/>
  <c r="Y81" i="82"/>
  <c r="AH80" i="94"/>
  <c r="AQ80" i="94" s="1"/>
  <c r="AH83" i="103"/>
  <c r="AQ83" i="103" s="1"/>
  <c r="Y85" i="18"/>
  <c r="X85" i="18"/>
  <c r="AR80" i="35"/>
  <c r="AI80" i="87"/>
  <c r="AN80" i="87"/>
  <c r="AH86" i="41"/>
  <c r="AQ86" i="41" s="1"/>
  <c r="AI79" i="48"/>
  <c r="AP79" i="48"/>
  <c r="X84" i="83"/>
  <c r="Y84" i="83"/>
  <c r="Y82" i="55"/>
  <c r="X82" i="55"/>
  <c r="Z81" i="35"/>
  <c r="AI84" i="91"/>
  <c r="AN84" i="91"/>
  <c r="AE83" i="99"/>
  <c r="AN83" i="99" s="1"/>
  <c r="W84" i="99"/>
  <c r="AF83" i="99"/>
  <c r="AO83" i="99" s="1"/>
  <c r="AG83" i="99"/>
  <c r="AF83" i="103"/>
  <c r="AO83" i="103" s="1"/>
  <c r="AE83" i="103"/>
  <c r="W84" i="103"/>
  <c r="AG83" i="103"/>
  <c r="AP83" i="103" s="1"/>
  <c r="AH83" i="10"/>
  <c r="AQ83" i="10" s="1"/>
  <c r="W87" i="41"/>
  <c r="AF86" i="41"/>
  <c r="AO86" i="41" s="1"/>
  <c r="Y86" i="49"/>
  <c r="X86" i="49"/>
  <c r="AI78" i="98"/>
  <c r="AN78" i="98"/>
  <c r="AI78" i="102"/>
  <c r="AN78" i="102"/>
  <c r="Y83" i="85"/>
  <c r="X83" i="85"/>
  <c r="Y77" i="90"/>
  <c r="X77" i="90"/>
  <c r="Z83" i="10"/>
  <c r="AN85" i="49"/>
  <c r="Y79" i="102"/>
  <c r="X79" i="102"/>
  <c r="Z79" i="102" s="1"/>
  <c r="AI80" i="82"/>
  <c r="AN80" i="82"/>
  <c r="AI76" i="90"/>
  <c r="AN76" i="90"/>
  <c r="AI84" i="18"/>
  <c r="AN84" i="18"/>
  <c r="Y87" i="11"/>
  <c r="X87" i="11"/>
  <c r="AI83" i="43"/>
  <c r="AN83" i="43"/>
  <c r="X85" i="95"/>
  <c r="Y85" i="95"/>
  <c r="Y80" i="48"/>
  <c r="X80" i="48"/>
  <c r="AI81" i="55"/>
  <c r="AN81" i="55"/>
  <c r="Y81" i="42"/>
  <c r="X81" i="42"/>
  <c r="AI82" i="85"/>
  <c r="AN82" i="85"/>
  <c r="Y85" i="91"/>
  <c r="X85" i="91"/>
  <c r="Z80" i="48" l="1"/>
  <c r="AG86" i="41"/>
  <c r="AP86" i="41" s="1"/>
  <c r="Z86" i="49"/>
  <c r="Z87" i="16"/>
  <c r="AI85" i="49"/>
  <c r="AR85" i="49" s="1"/>
  <c r="Z83" i="85"/>
  <c r="AG83" i="85" s="1"/>
  <c r="AP83" i="85" s="1"/>
  <c r="AF79" i="102"/>
  <c r="AO79" i="102" s="1"/>
  <c r="AE79" i="102"/>
  <c r="W80" i="102"/>
  <c r="AG79" i="102"/>
  <c r="AP79" i="102" s="1"/>
  <c r="W84" i="85"/>
  <c r="AE83" i="85"/>
  <c r="W81" i="48"/>
  <c r="AG80" i="48"/>
  <c r="AP80" i="48" s="1"/>
  <c r="AF80" i="48"/>
  <c r="AO80" i="48" s="1"/>
  <c r="AE80" i="48"/>
  <c r="AG81" i="82"/>
  <c r="AP81" i="82" s="1"/>
  <c r="AE81" i="82"/>
  <c r="W82" i="82"/>
  <c r="AF81" i="82"/>
  <c r="AO81" i="82" s="1"/>
  <c r="AF81" i="35"/>
  <c r="AO81" i="35" s="1"/>
  <c r="AE81" i="35"/>
  <c r="AG81" i="35"/>
  <c r="AP81" i="35" s="1"/>
  <c r="W82" i="35"/>
  <c r="AH85" i="18"/>
  <c r="AQ85" i="18" s="1"/>
  <c r="AH79" i="98"/>
  <c r="AQ79" i="98" s="1"/>
  <c r="AH77" i="90"/>
  <c r="AQ77" i="90" s="1"/>
  <c r="AH82" i="55"/>
  <c r="AQ82" i="55" s="1"/>
  <c r="Z85" i="18"/>
  <c r="Z79" i="98"/>
  <c r="AG86" i="49"/>
  <c r="AP86" i="49" s="1"/>
  <c r="AE86" i="49"/>
  <c r="AF86" i="49"/>
  <c r="AO86" i="49" s="1"/>
  <c r="W87" i="49"/>
  <c r="AH81" i="82"/>
  <c r="AQ81" i="82" s="1"/>
  <c r="AG87" i="16"/>
  <c r="AP87" i="16" s="1"/>
  <c r="AF87" i="16"/>
  <c r="AO87" i="16" s="1"/>
  <c r="AE87" i="16"/>
  <c r="W88" i="16"/>
  <c r="AR84" i="18"/>
  <c r="Y84" i="103"/>
  <c r="X84" i="103"/>
  <c r="Z84" i="103" s="1"/>
  <c r="Y84" i="99"/>
  <c r="X84" i="99"/>
  <c r="Z84" i="99" s="1"/>
  <c r="Z82" i="55"/>
  <c r="AR79" i="48"/>
  <c r="AR86" i="16"/>
  <c r="AH81" i="87"/>
  <c r="AQ81" i="87" s="1"/>
  <c r="AG83" i="10"/>
  <c r="AP83" i="10" s="1"/>
  <c r="AE83" i="10"/>
  <c r="AF83" i="10"/>
  <c r="AO83" i="10" s="1"/>
  <c r="W84" i="10"/>
  <c r="Z77" i="90"/>
  <c r="AH81" i="42"/>
  <c r="AQ81" i="42" s="1"/>
  <c r="AR83" i="43"/>
  <c r="AI86" i="41"/>
  <c r="AR86" i="41" s="1"/>
  <c r="AN86" i="41"/>
  <c r="AI83" i="103"/>
  <c r="AN83" i="103"/>
  <c r="AR80" i="87"/>
  <c r="AI82" i="50"/>
  <c r="AN82" i="50"/>
  <c r="Z81" i="87"/>
  <c r="AH84" i="83"/>
  <c r="AQ84" i="83" s="1"/>
  <c r="AR86" i="11"/>
  <c r="AR81" i="55"/>
  <c r="AH79" i="102"/>
  <c r="AQ79" i="102" s="1"/>
  <c r="AR82" i="85"/>
  <c r="AH80" i="48"/>
  <c r="AQ80" i="48" s="1"/>
  <c r="AR78" i="102"/>
  <c r="AH85" i="91"/>
  <c r="AQ85" i="91" s="1"/>
  <c r="Z81" i="42"/>
  <c r="AH87" i="11"/>
  <c r="AQ87" i="11" s="1"/>
  <c r="AR76" i="90"/>
  <c r="AH83" i="85"/>
  <c r="AQ83" i="85" s="1"/>
  <c r="AR78" i="98"/>
  <c r="Z84" i="83"/>
  <c r="AR80" i="42"/>
  <c r="AR83" i="83"/>
  <c r="AR84" i="95"/>
  <c r="Y81" i="94"/>
  <c r="X81" i="94"/>
  <c r="AR80" i="82"/>
  <c r="Y87" i="41"/>
  <c r="X87" i="41"/>
  <c r="Z87" i="41" s="1"/>
  <c r="AI83" i="99"/>
  <c r="AP83" i="99"/>
  <c r="AG84" i="43"/>
  <c r="AP84" i="43" s="1"/>
  <c r="AE84" i="43"/>
  <c r="W85" i="43"/>
  <c r="AF84" i="43"/>
  <c r="AO84" i="43" s="1"/>
  <c r="AH85" i="95"/>
  <c r="AQ85" i="95" s="1"/>
  <c r="Z85" i="91"/>
  <c r="Z85" i="95"/>
  <c r="Z87" i="11"/>
  <c r="AH86" i="49"/>
  <c r="AQ86" i="49" s="1"/>
  <c r="AR84" i="91"/>
  <c r="AH87" i="16"/>
  <c r="AQ87" i="16" s="1"/>
  <c r="Y83" i="50"/>
  <c r="X83" i="50"/>
  <c r="AH84" i="43"/>
  <c r="AQ84" i="43" s="1"/>
  <c r="AI80" i="94"/>
  <c r="AN80" i="94"/>
  <c r="AF83" i="85" l="1"/>
  <c r="AO83" i="85" s="1"/>
  <c r="AG84" i="103"/>
  <c r="AP84" i="103" s="1"/>
  <c r="AF84" i="103"/>
  <c r="AO84" i="103" s="1"/>
  <c r="AE84" i="103"/>
  <c r="W85" i="103"/>
  <c r="AE87" i="11"/>
  <c r="AF87" i="11"/>
  <c r="AO87" i="11" s="1"/>
  <c r="W88" i="11"/>
  <c r="AG87" i="11"/>
  <c r="AP87" i="11" s="1"/>
  <c r="AE85" i="95"/>
  <c r="AG85" i="95"/>
  <c r="AP85" i="95" s="1"/>
  <c r="AF85" i="95"/>
  <c r="AO85" i="95" s="1"/>
  <c r="W86" i="95"/>
  <c r="AG81" i="87"/>
  <c r="AP81" i="87" s="1"/>
  <c r="AE81" i="87"/>
  <c r="AF81" i="87"/>
  <c r="AO81" i="87" s="1"/>
  <c r="W82" i="87"/>
  <c r="AR83" i="103"/>
  <c r="Y84" i="10"/>
  <c r="X84" i="10"/>
  <c r="AI87" i="16"/>
  <c r="AN87" i="16"/>
  <c r="Y82" i="35"/>
  <c r="X82" i="35"/>
  <c r="Y82" i="82"/>
  <c r="X82" i="82"/>
  <c r="Y84" i="85"/>
  <c r="X84" i="85"/>
  <c r="AR80" i="94"/>
  <c r="AH83" i="50"/>
  <c r="AQ83" i="50" s="1"/>
  <c r="W86" i="91"/>
  <c r="AG85" i="91"/>
  <c r="AP85" i="91" s="1"/>
  <c r="AF85" i="91"/>
  <c r="AO85" i="91" s="1"/>
  <c r="AE85" i="91"/>
  <c r="AR83" i="99"/>
  <c r="AH81" i="94"/>
  <c r="AQ81" i="94" s="1"/>
  <c r="AE81" i="42"/>
  <c r="AF81" i="42"/>
  <c r="AO81" i="42" s="1"/>
  <c r="AG81" i="42"/>
  <c r="AP81" i="42" s="1"/>
  <c r="W82" i="42"/>
  <c r="AE82" i="55"/>
  <c r="AF82" i="55"/>
  <c r="AO82" i="55" s="1"/>
  <c r="AG82" i="55"/>
  <c r="AP82" i="55" s="1"/>
  <c r="W83" i="55"/>
  <c r="AG79" i="98"/>
  <c r="AP79" i="98" s="1"/>
  <c r="W80" i="98"/>
  <c r="AE79" i="98"/>
  <c r="AF79" i="98"/>
  <c r="AO79" i="98" s="1"/>
  <c r="AI81" i="82"/>
  <c r="AN81" i="82"/>
  <c r="Y81" i="48"/>
  <c r="X81" i="48"/>
  <c r="Z83" i="50"/>
  <c r="AH87" i="41"/>
  <c r="AQ87" i="41" s="1"/>
  <c r="Z81" i="94"/>
  <c r="AR82" i="50"/>
  <c r="AI83" i="10"/>
  <c r="AN83" i="10"/>
  <c r="AH84" i="99"/>
  <c r="AQ84" i="99" s="1"/>
  <c r="AE85" i="18"/>
  <c r="AG85" i="18"/>
  <c r="AP85" i="18" s="1"/>
  <c r="W86" i="18"/>
  <c r="AF85" i="18"/>
  <c r="AO85" i="18" s="1"/>
  <c r="AI81" i="35"/>
  <c r="AN81" i="35"/>
  <c r="Y85" i="43"/>
  <c r="X85" i="43"/>
  <c r="AE87" i="41"/>
  <c r="AF87" i="41"/>
  <c r="AO87" i="41" s="1"/>
  <c r="AG87" i="41"/>
  <c r="AP87" i="41" s="1"/>
  <c r="W88" i="41"/>
  <c r="W85" i="99"/>
  <c r="AE84" i="99"/>
  <c r="AG84" i="99"/>
  <c r="AP84" i="99" s="1"/>
  <c r="AF84" i="99"/>
  <c r="AO84" i="99" s="1"/>
  <c r="Y87" i="49"/>
  <c r="X87" i="49"/>
  <c r="Z87" i="49" s="1"/>
  <c r="Y80" i="102"/>
  <c r="X80" i="102"/>
  <c r="AI84" i="43"/>
  <c r="AN84" i="43"/>
  <c r="W85" i="83"/>
  <c r="AF84" i="83"/>
  <c r="AO84" i="83" s="1"/>
  <c r="AE84" i="83"/>
  <c r="AG84" i="83"/>
  <c r="AP84" i="83" s="1"/>
  <c r="AF77" i="90"/>
  <c r="AO77" i="90" s="1"/>
  <c r="AE77" i="90"/>
  <c r="W78" i="90"/>
  <c r="AG77" i="90"/>
  <c r="AP77" i="90" s="1"/>
  <c r="AI80" i="48"/>
  <c r="AN80" i="48"/>
  <c r="AI79" i="102"/>
  <c r="AN79" i="102"/>
  <c r="AH84" i="103"/>
  <c r="AQ84" i="103" s="1"/>
  <c r="Y88" i="16"/>
  <c r="Z88" i="16" s="1"/>
  <c r="X88" i="16"/>
  <c r="AI86" i="49"/>
  <c r="AN86" i="49"/>
  <c r="AI83" i="85"/>
  <c r="AN83" i="85"/>
  <c r="Z84" i="10" l="1"/>
  <c r="W89" i="16"/>
  <c r="AG88" i="16"/>
  <c r="AP88" i="16" s="1"/>
  <c r="AF88" i="16"/>
  <c r="AO88" i="16" s="1"/>
  <c r="AE88" i="16"/>
  <c r="AF87" i="49"/>
  <c r="AO87" i="49" s="1"/>
  <c r="AE87" i="49"/>
  <c r="W88" i="49"/>
  <c r="AG87" i="49"/>
  <c r="AP87" i="49" s="1"/>
  <c r="AI77" i="90"/>
  <c r="AN77" i="90"/>
  <c r="AH84" i="85"/>
  <c r="AQ84" i="85" s="1"/>
  <c r="AH82" i="35"/>
  <c r="AQ82" i="35" s="1"/>
  <c r="AG84" i="10"/>
  <c r="AP84" i="10" s="1"/>
  <c r="AE84" i="10"/>
  <c r="AF84" i="10"/>
  <c r="AO84" i="10" s="1"/>
  <c r="W85" i="10"/>
  <c r="AI87" i="11"/>
  <c r="AN87" i="11"/>
  <c r="AI84" i="99"/>
  <c r="AN84" i="99"/>
  <c r="Y85" i="99"/>
  <c r="X85" i="99"/>
  <c r="Z85" i="99" s="1"/>
  <c r="AH85" i="43"/>
  <c r="AQ85" i="43" s="1"/>
  <c r="AR81" i="82"/>
  <c r="Y82" i="42"/>
  <c r="X82" i="42"/>
  <c r="AI85" i="91"/>
  <c r="AN85" i="91"/>
  <c r="Z84" i="85"/>
  <c r="Z82" i="35"/>
  <c r="AI81" i="87"/>
  <c r="AN81" i="87"/>
  <c r="AI85" i="95"/>
  <c r="AN85" i="95"/>
  <c r="Y85" i="83"/>
  <c r="Z85" i="83" s="1"/>
  <c r="X85" i="83"/>
  <c r="AR80" i="48"/>
  <c r="AR84" i="43"/>
  <c r="Z85" i="43"/>
  <c r="AF81" i="94"/>
  <c r="AO81" i="94" s="1"/>
  <c r="W82" i="94"/>
  <c r="AE81" i="94"/>
  <c r="AG81" i="94"/>
  <c r="AP81" i="94" s="1"/>
  <c r="AF83" i="50"/>
  <c r="AO83" i="50" s="1"/>
  <c r="AE83" i="50"/>
  <c r="W84" i="50"/>
  <c r="AG83" i="50"/>
  <c r="AP83" i="50" s="1"/>
  <c r="Y83" i="55"/>
  <c r="X83" i="55"/>
  <c r="Y85" i="103"/>
  <c r="X85" i="103"/>
  <c r="Z85" i="103" s="1"/>
  <c r="AR79" i="102"/>
  <c r="AH87" i="49"/>
  <c r="AQ87" i="49" s="1"/>
  <c r="AR83" i="85"/>
  <c r="AH80" i="102"/>
  <c r="AQ80" i="102" s="1"/>
  <c r="AH81" i="48"/>
  <c r="AQ81" i="48" s="1"/>
  <c r="AH82" i="82"/>
  <c r="AQ82" i="82" s="1"/>
  <c r="AI84" i="103"/>
  <c r="AN84" i="103"/>
  <c r="AI87" i="41"/>
  <c r="AN87" i="41"/>
  <c r="Y86" i="18"/>
  <c r="X86" i="18"/>
  <c r="Z86" i="18" s="1"/>
  <c r="AR86" i="49"/>
  <c r="Y88" i="41"/>
  <c r="X88" i="41"/>
  <c r="AH88" i="16"/>
  <c r="AQ88" i="16" s="1"/>
  <c r="AI84" i="83"/>
  <c r="AN84" i="83"/>
  <c r="Z80" i="102"/>
  <c r="AI85" i="18"/>
  <c r="AN85" i="18"/>
  <c r="Z81" i="48"/>
  <c r="AI79" i="98"/>
  <c r="AN79" i="98"/>
  <c r="AI81" i="42"/>
  <c r="AN81" i="42"/>
  <c r="Y86" i="91"/>
  <c r="X86" i="91"/>
  <c r="Z82" i="82"/>
  <c r="AR87" i="16"/>
  <c r="X86" i="95"/>
  <c r="Z86" i="95" s="1"/>
  <c r="Y86" i="95"/>
  <c r="Y88" i="11"/>
  <c r="X88" i="11"/>
  <c r="Z88" i="11" s="1"/>
  <c r="Y78" i="90"/>
  <c r="X78" i="90"/>
  <c r="AR81" i="35"/>
  <c r="AR83" i="10"/>
  <c r="Y80" i="98"/>
  <c r="X80" i="98"/>
  <c r="Z80" i="98" s="1"/>
  <c r="AI82" i="55"/>
  <c r="AN82" i="55"/>
  <c r="AH84" i="10"/>
  <c r="AQ84" i="10" s="1"/>
  <c r="Y82" i="87"/>
  <c r="X82" i="87"/>
  <c r="Z83" i="55" l="1"/>
  <c r="AF85" i="83"/>
  <c r="AO85" i="83" s="1"/>
  <c r="AE85" i="83"/>
  <c r="AG85" i="83"/>
  <c r="AP85" i="83" s="1"/>
  <c r="W86" i="83"/>
  <c r="AF86" i="18"/>
  <c r="AO86" i="18" s="1"/>
  <c r="AG86" i="18"/>
  <c r="AP86" i="18" s="1"/>
  <c r="AE86" i="18"/>
  <c r="W87" i="18"/>
  <c r="W81" i="98"/>
  <c r="AE80" i="98"/>
  <c r="AF80" i="98"/>
  <c r="AO80" i="98" s="1"/>
  <c r="AG80" i="98"/>
  <c r="AP80" i="98" s="1"/>
  <c r="AF83" i="55"/>
  <c r="AO83" i="55" s="1"/>
  <c r="AG83" i="55"/>
  <c r="AP83" i="55" s="1"/>
  <c r="W84" i="55"/>
  <c r="AE83" i="55"/>
  <c r="AR81" i="42"/>
  <c r="AG82" i="82"/>
  <c r="AP82" i="82" s="1"/>
  <c r="W83" i="82"/>
  <c r="AF82" i="82"/>
  <c r="AO82" i="82" s="1"/>
  <c r="AE82" i="82"/>
  <c r="AH88" i="41"/>
  <c r="AQ88" i="41" s="1"/>
  <c r="AH86" i="91"/>
  <c r="AQ86" i="91" s="1"/>
  <c r="AR84" i="83"/>
  <c r="AH88" i="11"/>
  <c r="AQ88" i="11" s="1"/>
  <c r="AR85" i="18"/>
  <c r="W86" i="43"/>
  <c r="AG85" i="43"/>
  <c r="AP85" i="43" s="1"/>
  <c r="AE85" i="43"/>
  <c r="AF85" i="43"/>
  <c r="AO85" i="43" s="1"/>
  <c r="AE82" i="35"/>
  <c r="W83" i="35"/>
  <c r="AG82" i="35"/>
  <c r="AP82" i="35" s="1"/>
  <c r="AF82" i="35"/>
  <c r="AO82" i="35" s="1"/>
  <c r="AR84" i="99"/>
  <c r="AI84" i="10"/>
  <c r="AN84" i="10"/>
  <c r="AR82" i="55"/>
  <c r="AF80" i="102"/>
  <c r="AO80" i="102" s="1"/>
  <c r="AE80" i="102"/>
  <c r="W81" i="102"/>
  <c r="AG80" i="102"/>
  <c r="AP80" i="102" s="1"/>
  <c r="AH86" i="18"/>
  <c r="AQ86" i="18" s="1"/>
  <c r="AR84" i="103"/>
  <c r="AG84" i="85"/>
  <c r="AP84" i="85" s="1"/>
  <c r="AF84" i="85"/>
  <c r="AO84" i="85" s="1"/>
  <c r="AE84" i="85"/>
  <c r="W85" i="85"/>
  <c r="AR77" i="90"/>
  <c r="AH85" i="103"/>
  <c r="AQ85" i="103" s="1"/>
  <c r="AH85" i="99"/>
  <c r="AQ85" i="99" s="1"/>
  <c r="AR87" i="11"/>
  <c r="AI88" i="16"/>
  <c r="AN88" i="16"/>
  <c r="AF86" i="95"/>
  <c r="AO86" i="95" s="1"/>
  <c r="AE86" i="95"/>
  <c r="AG86" i="95"/>
  <c r="AP86" i="95" s="1"/>
  <c r="W87" i="95"/>
  <c r="W86" i="103"/>
  <c r="AF85" i="103"/>
  <c r="AO85" i="103" s="1"/>
  <c r="AE85" i="103"/>
  <c r="AG85" i="103"/>
  <c r="AP85" i="103" s="1"/>
  <c r="AI81" i="94"/>
  <c r="AN81" i="94"/>
  <c r="AR85" i="95"/>
  <c r="AR85" i="91"/>
  <c r="AG85" i="99"/>
  <c r="AP85" i="99" s="1"/>
  <c r="W86" i="99"/>
  <c r="AE85" i="99"/>
  <c r="AF85" i="99"/>
  <c r="AO85" i="99" s="1"/>
  <c r="AH80" i="98"/>
  <c r="AQ80" i="98" s="1"/>
  <c r="AH78" i="90"/>
  <c r="AQ78" i="90" s="1"/>
  <c r="AR79" i="98"/>
  <c r="Z88" i="41"/>
  <c r="AH82" i="87"/>
  <c r="AQ82" i="87" s="1"/>
  <c r="Z78" i="90"/>
  <c r="Z86" i="91"/>
  <c r="W82" i="48"/>
  <c r="AF81" i="48"/>
  <c r="AO81" i="48" s="1"/>
  <c r="AE81" i="48"/>
  <c r="AG81" i="48"/>
  <c r="AP81" i="48" s="1"/>
  <c r="Y84" i="50"/>
  <c r="X84" i="50"/>
  <c r="Y82" i="94"/>
  <c r="X82" i="94"/>
  <c r="AH82" i="42"/>
  <c r="AQ82" i="42" s="1"/>
  <c r="Y85" i="10"/>
  <c r="X85" i="10"/>
  <c r="Y88" i="49"/>
  <c r="X88" i="49"/>
  <c r="AE88" i="11"/>
  <c r="AG88" i="11"/>
  <c r="AP88" i="11" s="1"/>
  <c r="AF88" i="11"/>
  <c r="AO88" i="11" s="1"/>
  <c r="W89" i="11"/>
  <c r="Z82" i="87"/>
  <c r="AH86" i="95"/>
  <c r="AQ86" i="95" s="1"/>
  <c r="AR87" i="41"/>
  <c r="AH83" i="55"/>
  <c r="AQ83" i="55" s="1"/>
  <c r="AI83" i="50"/>
  <c r="AN83" i="50"/>
  <c r="AH85" i="83"/>
  <c r="AQ85" i="83" s="1"/>
  <c r="AR81" i="87"/>
  <c r="Z82" i="42"/>
  <c r="AI87" i="49"/>
  <c r="AN87" i="49"/>
  <c r="Y89" i="16"/>
  <c r="X89" i="16"/>
  <c r="Z82" i="94" l="1"/>
  <c r="Z88" i="49"/>
  <c r="AE88" i="49" s="1"/>
  <c r="AF82" i="94"/>
  <c r="AO82" i="94" s="1"/>
  <c r="W83" i="94"/>
  <c r="AG82" i="94"/>
  <c r="AP82" i="94" s="1"/>
  <c r="AE82" i="94"/>
  <c r="AG88" i="49"/>
  <c r="AP88" i="49" s="1"/>
  <c r="AF88" i="49"/>
  <c r="AO88" i="49" s="1"/>
  <c r="AR87" i="49"/>
  <c r="AI81" i="48"/>
  <c r="AN81" i="48"/>
  <c r="AI85" i="103"/>
  <c r="AN85" i="103"/>
  <c r="AI86" i="95"/>
  <c r="AN86" i="95"/>
  <c r="Y85" i="85"/>
  <c r="X85" i="85"/>
  <c r="Y83" i="82"/>
  <c r="X83" i="82"/>
  <c r="Y84" i="55"/>
  <c r="X84" i="55"/>
  <c r="AI80" i="98"/>
  <c r="AN80" i="98"/>
  <c r="Y89" i="11"/>
  <c r="X89" i="11"/>
  <c r="AH84" i="50"/>
  <c r="AQ84" i="50" s="1"/>
  <c r="AI85" i="99"/>
  <c r="AN85" i="99"/>
  <c r="AI84" i="85"/>
  <c r="AN84" i="85"/>
  <c r="Y81" i="102"/>
  <c r="X81" i="102"/>
  <c r="AR84" i="10"/>
  <c r="Y83" i="35"/>
  <c r="Z83" i="35" s="1"/>
  <c r="X83" i="35"/>
  <c r="Y86" i="43"/>
  <c r="X86" i="43"/>
  <c r="Y81" i="98"/>
  <c r="X81" i="98"/>
  <c r="AH89" i="16"/>
  <c r="AQ89" i="16" s="1"/>
  <c r="AQ91" i="16" s="1"/>
  <c r="AZ3" i="16"/>
  <c r="AX85" i="16" s="1"/>
  <c r="S85" i="16" s="1"/>
  <c r="AC85" i="16" s="1"/>
  <c r="AB86" i="16" s="1"/>
  <c r="AX3" i="16"/>
  <c r="S3" i="16" s="1"/>
  <c r="AC3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6" i="16"/>
  <c r="S86" i="16" s="1"/>
  <c r="AC86" i="16" s="1"/>
  <c r="AB87" i="16" s="1"/>
  <c r="AX88" i="16"/>
  <c r="S88" i="16" s="1"/>
  <c r="AC88" i="16" s="1"/>
  <c r="AB89" i="16" s="1"/>
  <c r="AX84" i="16"/>
  <c r="S84" i="16" s="1"/>
  <c r="AC84" i="16" s="1"/>
  <c r="AB85" i="16" s="1"/>
  <c r="AH85" i="10"/>
  <c r="AQ85" i="10" s="1"/>
  <c r="Z84" i="50"/>
  <c r="Y82" i="48"/>
  <c r="X82" i="48"/>
  <c r="Y86" i="99"/>
  <c r="X86" i="99"/>
  <c r="Z86" i="99" s="1"/>
  <c r="Y86" i="103"/>
  <c r="X86" i="103"/>
  <c r="Z86" i="103" s="1"/>
  <c r="AI80" i="102"/>
  <c r="AN80" i="102"/>
  <c r="AI82" i="35"/>
  <c r="AN82" i="35"/>
  <c r="Y86" i="83"/>
  <c r="X86" i="83"/>
  <c r="Z86" i="83" s="1"/>
  <c r="W83" i="42"/>
  <c r="AE82" i="42"/>
  <c r="AF82" i="42"/>
  <c r="AO82" i="42" s="1"/>
  <c r="AG82" i="42"/>
  <c r="AP82" i="42" s="1"/>
  <c r="AE86" i="91"/>
  <c r="W87" i="91"/>
  <c r="AG86" i="91"/>
  <c r="AP86" i="91" s="1"/>
  <c r="AF86" i="91"/>
  <c r="AO86" i="91" s="1"/>
  <c r="AR81" i="94"/>
  <c r="AR88" i="16"/>
  <c r="Y87" i="18"/>
  <c r="X87" i="18"/>
  <c r="Z89" i="16"/>
  <c r="Z85" i="10"/>
  <c r="AR83" i="50"/>
  <c r="AI88" i="11"/>
  <c r="AN88" i="11"/>
  <c r="AH82" i="94"/>
  <c r="AQ82" i="94" s="1"/>
  <c r="W79" i="90"/>
  <c r="AE78" i="90"/>
  <c r="AG78" i="90"/>
  <c r="AP78" i="90" s="1"/>
  <c r="AF78" i="90"/>
  <c r="AO78" i="90" s="1"/>
  <c r="W89" i="41"/>
  <c r="AE88" i="41"/>
  <c r="AF88" i="41"/>
  <c r="AO88" i="41" s="1"/>
  <c r="AG88" i="41"/>
  <c r="AP88" i="41" s="1"/>
  <c r="Y87" i="95"/>
  <c r="X87" i="95"/>
  <c r="AI82" i="82"/>
  <c r="AN82" i="82"/>
  <c r="AI86" i="18"/>
  <c r="AN86" i="18"/>
  <c r="AI85" i="83"/>
  <c r="AN85" i="83"/>
  <c r="AG82" i="87"/>
  <c r="AP82" i="87" s="1"/>
  <c r="W83" i="87"/>
  <c r="AF82" i="87"/>
  <c r="AO82" i="87" s="1"/>
  <c r="AE82" i="87"/>
  <c r="AH88" i="49"/>
  <c r="AQ88" i="49" s="1"/>
  <c r="AI85" i="43"/>
  <c r="AN85" i="43"/>
  <c r="AI83" i="55"/>
  <c r="AN83" i="55"/>
  <c r="Z87" i="95" l="1"/>
  <c r="AX4" i="16"/>
  <c r="S4" i="16" s="1"/>
  <c r="AC4" i="16" s="1"/>
  <c r="AB5" i="16" s="1"/>
  <c r="Z83" i="82"/>
  <c r="W89" i="49"/>
  <c r="X89" i="49" s="1"/>
  <c r="Z87" i="18"/>
  <c r="AG87" i="18" s="1"/>
  <c r="AP87" i="18" s="1"/>
  <c r="Z82" i="48"/>
  <c r="AG82" i="48" s="1"/>
  <c r="AP82" i="48" s="1"/>
  <c r="Z81" i="98"/>
  <c r="W82" i="98" s="1"/>
  <c r="Z81" i="102"/>
  <c r="AF81" i="102" s="1"/>
  <c r="AO81" i="102" s="1"/>
  <c r="AG86" i="103"/>
  <c r="AP86" i="103" s="1"/>
  <c r="AE86" i="103"/>
  <c r="AF86" i="103"/>
  <c r="AO86" i="103" s="1"/>
  <c r="W87" i="103"/>
  <c r="AE83" i="35"/>
  <c r="W84" i="35"/>
  <c r="AF83" i="35"/>
  <c r="AO83" i="35" s="1"/>
  <c r="AG83" i="35"/>
  <c r="AP83" i="35" s="1"/>
  <c r="AG81" i="98"/>
  <c r="AF81" i="98"/>
  <c r="AO81" i="98" s="1"/>
  <c r="AF82" i="48"/>
  <c r="AO82" i="48" s="1"/>
  <c r="W82" i="102"/>
  <c r="AE81" i="102"/>
  <c r="AN81" i="102" s="1"/>
  <c r="AG81" i="102"/>
  <c r="AF87" i="95"/>
  <c r="AO87" i="95" s="1"/>
  <c r="AE87" i="95"/>
  <c r="W88" i="95"/>
  <c r="AG87" i="95"/>
  <c r="AP87" i="95" s="1"/>
  <c r="AR82" i="82"/>
  <c r="AI88" i="41"/>
  <c r="AN88" i="41"/>
  <c r="AH87" i="95"/>
  <c r="AQ87" i="95" s="1"/>
  <c r="Y89" i="41"/>
  <c r="X89" i="41"/>
  <c r="AR88" i="11"/>
  <c r="AK84" i="16"/>
  <c r="AT84" i="16" s="1"/>
  <c r="AJ84" i="16"/>
  <c r="AJ78" i="16"/>
  <c r="AK78" i="16"/>
  <c r="AT78" i="16" s="1"/>
  <c r="AJ72" i="16"/>
  <c r="AK72" i="16"/>
  <c r="AT72" i="16" s="1"/>
  <c r="AK66" i="16"/>
  <c r="AT66" i="16" s="1"/>
  <c r="AJ66" i="16"/>
  <c r="AK60" i="16"/>
  <c r="AT60" i="16" s="1"/>
  <c r="AJ60" i="16"/>
  <c r="AJ54" i="16"/>
  <c r="AK54" i="16"/>
  <c r="AT54" i="16" s="1"/>
  <c r="AK48" i="16"/>
  <c r="AT48" i="16" s="1"/>
  <c r="AJ48" i="16"/>
  <c r="AK42" i="16"/>
  <c r="AT42" i="16" s="1"/>
  <c r="AJ42" i="16"/>
  <c r="AK36" i="16"/>
  <c r="AT36" i="16" s="1"/>
  <c r="AJ36" i="16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J6" i="16"/>
  <c r="AK6" i="16"/>
  <c r="AT6" i="16" s="1"/>
  <c r="AH83" i="82"/>
  <c r="AQ83" i="82" s="1"/>
  <c r="AI88" i="49"/>
  <c r="AN88" i="49"/>
  <c r="AR85" i="83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K5" i="16"/>
  <c r="AT5" i="16" s="1"/>
  <c r="AJ5" i="16"/>
  <c r="AG83" i="82"/>
  <c r="AP83" i="82" s="1"/>
  <c r="AE83" i="82"/>
  <c r="W84" i="82"/>
  <c r="AF83" i="82"/>
  <c r="AO83" i="82" s="1"/>
  <c r="AR86" i="95"/>
  <c r="AR85" i="43"/>
  <c r="AI82" i="87"/>
  <c r="AN82" i="87"/>
  <c r="AI82" i="42"/>
  <c r="AN82" i="42"/>
  <c r="AR82" i="35"/>
  <c r="AH86" i="99"/>
  <c r="AQ86" i="99" s="1"/>
  <c r="AG84" i="50"/>
  <c r="AP84" i="50" s="1"/>
  <c r="AE84" i="50"/>
  <c r="W85" i="50"/>
  <c r="AF84" i="50"/>
  <c r="AO84" i="50" s="1"/>
  <c r="AJ85" i="16"/>
  <c r="AK85" i="16"/>
  <c r="AT85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J10" i="16"/>
  <c r="AK10" i="16"/>
  <c r="AT10" i="16" s="1"/>
  <c r="AB4" i="16"/>
  <c r="AJ3" i="16"/>
  <c r="AH86" i="43"/>
  <c r="AQ86" i="43" s="1"/>
  <c r="AR84" i="85"/>
  <c r="AR80" i="98"/>
  <c r="AI82" i="94"/>
  <c r="AN82" i="94"/>
  <c r="AR86" i="18"/>
  <c r="Y87" i="91"/>
  <c r="X87" i="91"/>
  <c r="AK81" i="16"/>
  <c r="AT81" i="16" s="1"/>
  <c r="AJ81" i="16"/>
  <c r="AK75" i="16"/>
  <c r="AT75" i="16" s="1"/>
  <c r="AJ75" i="16"/>
  <c r="AK69" i="16"/>
  <c r="AT69" i="16" s="1"/>
  <c r="AJ69" i="16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J33" i="16"/>
  <c r="AK33" i="16"/>
  <c r="AT33" i="16" s="1"/>
  <c r="AJ27" i="16"/>
  <c r="AK27" i="16"/>
  <c r="AT27" i="16" s="1"/>
  <c r="AJ21" i="16"/>
  <c r="AK21" i="16"/>
  <c r="AT21" i="16" s="1"/>
  <c r="AJ15" i="16"/>
  <c r="AK15" i="16"/>
  <c r="AT15" i="16" s="1"/>
  <c r="AJ9" i="16"/>
  <c r="AK9" i="16"/>
  <c r="AT9" i="16" s="1"/>
  <c r="AK86" i="16"/>
  <c r="AT86" i="16" s="1"/>
  <c r="AJ86" i="16"/>
  <c r="Z86" i="43"/>
  <c r="AH84" i="55"/>
  <c r="AQ84" i="55" s="1"/>
  <c r="AH85" i="85"/>
  <c r="AQ85" i="85" s="1"/>
  <c r="AR85" i="103"/>
  <c r="AE85" i="10"/>
  <c r="AN85" i="10" s="1"/>
  <c r="W86" i="10"/>
  <c r="AG85" i="10"/>
  <c r="AF85" i="10"/>
  <c r="AO85" i="10" s="1"/>
  <c r="Y83" i="42"/>
  <c r="X83" i="42"/>
  <c r="Z83" i="42" s="1"/>
  <c r="AE86" i="99"/>
  <c r="W87" i="99"/>
  <c r="AF86" i="99"/>
  <c r="AO86" i="99" s="1"/>
  <c r="AG86" i="99"/>
  <c r="AP86" i="99" s="1"/>
  <c r="Y83" i="87"/>
  <c r="X83" i="87"/>
  <c r="AI78" i="90"/>
  <c r="AN78" i="90"/>
  <c r="AX89" i="16"/>
  <c r="S89" i="16" s="1"/>
  <c r="AC89" i="16" s="1"/>
  <c r="AJ89" i="16" s="1"/>
  <c r="AS89" i="16" s="1"/>
  <c r="AE89" i="16"/>
  <c r="AG89" i="16"/>
  <c r="AP89" i="16" s="1"/>
  <c r="AP91" i="16" s="1"/>
  <c r="AF89" i="16"/>
  <c r="AO89" i="16" s="1"/>
  <c r="AO91" i="16" s="1"/>
  <c r="AI86" i="91"/>
  <c r="AN86" i="91"/>
  <c r="AH86" i="83"/>
  <c r="AQ86" i="83" s="1"/>
  <c r="AR80" i="102"/>
  <c r="AK87" i="16"/>
  <c r="AT87" i="16" s="1"/>
  <c r="AJ87" i="16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J50" i="16"/>
  <c r="AK50" i="16"/>
  <c r="AT50" i="16" s="1"/>
  <c r="AK44" i="16"/>
  <c r="AT44" i="16" s="1"/>
  <c r="AJ44" i="16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J8" i="16"/>
  <c r="AK8" i="16"/>
  <c r="AT8" i="16" s="1"/>
  <c r="AH81" i="102"/>
  <c r="AQ81" i="102" s="1"/>
  <c r="AR85" i="99"/>
  <c r="AH89" i="11"/>
  <c r="AQ89" i="11" s="1"/>
  <c r="AQ91" i="11" s="1"/>
  <c r="AZ3" i="11"/>
  <c r="AX11" i="11" s="1"/>
  <c r="S11" i="11" s="1"/>
  <c r="AC11" i="11" s="1"/>
  <c r="AB12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20" i="11"/>
  <c r="S20" i="11" s="1"/>
  <c r="AC20" i="11" s="1"/>
  <c r="AB21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6" i="11"/>
  <c r="S86" i="11" s="1"/>
  <c r="AC86" i="11" s="1"/>
  <c r="AB87" i="11" s="1"/>
  <c r="AX87" i="11"/>
  <c r="S87" i="11" s="1"/>
  <c r="AC87" i="11" s="1"/>
  <c r="AB88" i="11" s="1"/>
  <c r="AX84" i="11"/>
  <c r="S84" i="11" s="1"/>
  <c r="AC84" i="11" s="1"/>
  <c r="AB85" i="11" s="1"/>
  <c r="AX85" i="11"/>
  <c r="S85" i="11" s="1"/>
  <c r="AC85" i="11" s="1"/>
  <c r="AB86" i="11" s="1"/>
  <c r="AX88" i="11"/>
  <c r="S88" i="11" s="1"/>
  <c r="AC88" i="11" s="1"/>
  <c r="AB89" i="11" s="1"/>
  <c r="Z84" i="55"/>
  <c r="Z85" i="85"/>
  <c r="Y89" i="49"/>
  <c r="Y83" i="94"/>
  <c r="X83" i="94"/>
  <c r="AR83" i="55"/>
  <c r="Y79" i="90"/>
  <c r="Z79" i="90" s="1"/>
  <c r="X79" i="90"/>
  <c r="AH87" i="18"/>
  <c r="AQ87" i="18" s="1"/>
  <c r="AF86" i="83"/>
  <c r="AO86" i="83" s="1"/>
  <c r="W87" i="83"/>
  <c r="AE86" i="83"/>
  <c r="AG86" i="83"/>
  <c r="AP86" i="83" s="1"/>
  <c r="AH86" i="103"/>
  <c r="AQ86" i="103" s="1"/>
  <c r="AH82" i="48"/>
  <c r="AQ82" i="48" s="1"/>
  <c r="AJ88" i="16"/>
  <c r="AK88" i="16"/>
  <c r="AT88" i="16" s="1"/>
  <c r="AK79" i="16"/>
  <c r="AT79" i="16" s="1"/>
  <c r="AJ79" i="16"/>
  <c r="AK73" i="16"/>
  <c r="AT73" i="16" s="1"/>
  <c r="AJ73" i="16"/>
  <c r="AJ67" i="16"/>
  <c r="AK67" i="16"/>
  <c r="AT67" i="16" s="1"/>
  <c r="AJ61" i="16"/>
  <c r="AK61" i="16"/>
  <c r="AT61" i="16" s="1"/>
  <c r="AJ55" i="16"/>
  <c r="AK55" i="16"/>
  <c r="AT55" i="16" s="1"/>
  <c r="AJ49" i="16"/>
  <c r="AK49" i="16"/>
  <c r="AT49" i="16" s="1"/>
  <c r="AK43" i="16"/>
  <c r="AT43" i="16" s="1"/>
  <c r="AJ43" i="16"/>
  <c r="AJ37" i="16"/>
  <c r="AK37" i="16"/>
  <c r="AT37" i="16" s="1"/>
  <c r="AJ31" i="16"/>
  <c r="AK31" i="16"/>
  <c r="AT31" i="16" s="1"/>
  <c r="AJ25" i="16"/>
  <c r="AK25" i="16"/>
  <c r="AT25" i="16" s="1"/>
  <c r="AJ19" i="16"/>
  <c r="AK19" i="16"/>
  <c r="AT19" i="16" s="1"/>
  <c r="AJ13" i="16"/>
  <c r="AK13" i="16"/>
  <c r="AT13" i="16" s="1"/>
  <c r="AJ7" i="16"/>
  <c r="AK7" i="16"/>
  <c r="AT7" i="16" s="1"/>
  <c r="AH81" i="98"/>
  <c r="AQ81" i="98" s="1"/>
  <c r="AH83" i="35"/>
  <c r="AQ83" i="35" s="1"/>
  <c r="Z89" i="11"/>
  <c r="AR81" i="48"/>
  <c r="W88" i="18" l="1"/>
  <c r="AX21" i="11"/>
  <c r="S21" i="11" s="1"/>
  <c r="AC21" i="11" s="1"/>
  <c r="AB22" i="11" s="1"/>
  <c r="AX9" i="11"/>
  <c r="S9" i="11" s="1"/>
  <c r="AC9" i="11" s="1"/>
  <c r="AB10" i="11" s="1"/>
  <c r="AE87" i="18"/>
  <c r="AI87" i="18" s="1"/>
  <c r="AE82" i="48"/>
  <c r="AN82" i="48" s="1"/>
  <c r="AF87" i="18"/>
  <c r="AO87" i="18" s="1"/>
  <c r="W83" i="48"/>
  <c r="AX18" i="11"/>
  <c r="S18" i="11" s="1"/>
  <c r="AC18" i="11" s="1"/>
  <c r="AB19" i="11" s="1"/>
  <c r="Z83" i="87"/>
  <c r="AX8" i="11"/>
  <c r="S8" i="11" s="1"/>
  <c r="AC8" i="11" s="1"/>
  <c r="AB9" i="11" s="1"/>
  <c r="AK9" i="11" s="1"/>
  <c r="AT9" i="11" s="1"/>
  <c r="AX5" i="11"/>
  <c r="S5" i="11" s="1"/>
  <c r="AC5" i="11" s="1"/>
  <c r="AB6" i="11" s="1"/>
  <c r="AK6" i="11" s="1"/>
  <c r="AT6" i="11" s="1"/>
  <c r="AX12" i="11"/>
  <c r="S12" i="11" s="1"/>
  <c r="AC12" i="11" s="1"/>
  <c r="AB13" i="11" s="1"/>
  <c r="AX4" i="11"/>
  <c r="S4" i="11" s="1"/>
  <c r="AC4" i="11" s="1"/>
  <c r="AB5" i="11" s="1"/>
  <c r="AE81" i="98"/>
  <c r="AN81" i="98" s="1"/>
  <c r="AX10" i="11"/>
  <c r="S10" i="11" s="1"/>
  <c r="AC10" i="11" s="1"/>
  <c r="AB11" i="11" s="1"/>
  <c r="AX3" i="11"/>
  <c r="S3" i="11" s="1"/>
  <c r="AC3" i="11" s="1"/>
  <c r="AE79" i="90"/>
  <c r="W80" i="90"/>
  <c r="AF79" i="90"/>
  <c r="AO79" i="90" s="1"/>
  <c r="AG79" i="90"/>
  <c r="AP79" i="90" s="1"/>
  <c r="AK76" i="11"/>
  <c r="AT76" i="11" s="1"/>
  <c r="AJ76" i="11"/>
  <c r="AJ34" i="11"/>
  <c r="AK34" i="11"/>
  <c r="AT34" i="11" s="1"/>
  <c r="AS31" i="16"/>
  <c r="AL31" i="16"/>
  <c r="AU31" i="16" s="1"/>
  <c r="AS49" i="16"/>
  <c r="AL49" i="16"/>
  <c r="AU49" i="16" s="1"/>
  <c r="AS67" i="16"/>
  <c r="AL67" i="16"/>
  <c r="AU67" i="16" s="1"/>
  <c r="AS88" i="16"/>
  <c r="AL88" i="16"/>
  <c r="AU88" i="16" s="1"/>
  <c r="AI86" i="83"/>
  <c r="AN86" i="83"/>
  <c r="AK88" i="11"/>
  <c r="AT88" i="11" s="1"/>
  <c r="AJ88" i="11"/>
  <c r="AJ80" i="11"/>
  <c r="AK80" i="11"/>
  <c r="AT80" i="11" s="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X25" i="11"/>
  <c r="S25" i="11" s="1"/>
  <c r="AC25" i="11" s="1"/>
  <c r="AB26" i="11" s="1"/>
  <c r="AX19" i="11"/>
  <c r="S19" i="11" s="1"/>
  <c r="AC19" i="11" s="1"/>
  <c r="AB20" i="11" s="1"/>
  <c r="AX13" i="11"/>
  <c r="S13" i="11" s="1"/>
  <c r="AC13" i="11" s="1"/>
  <c r="AB14" i="11" s="1"/>
  <c r="AX6" i="11"/>
  <c r="S6" i="11" s="1"/>
  <c r="AC6" i="11" s="1"/>
  <c r="AB7" i="11" s="1"/>
  <c r="AS20" i="16"/>
  <c r="AL20" i="16"/>
  <c r="AU20" i="16" s="1"/>
  <c r="AS38" i="16"/>
  <c r="AL38" i="16"/>
  <c r="AU38" i="16" s="1"/>
  <c r="AH83" i="42"/>
  <c r="AQ83" i="42" s="1"/>
  <c r="Y86" i="10"/>
  <c r="X86" i="10"/>
  <c r="Z86" i="10" s="1"/>
  <c r="AS9" i="16"/>
  <c r="AL9" i="16"/>
  <c r="AU9" i="16" s="1"/>
  <c r="AS27" i="16"/>
  <c r="AL27" i="16"/>
  <c r="AU27" i="16" s="1"/>
  <c r="AJ4" i="16"/>
  <c r="AK4" i="16"/>
  <c r="AT4" i="16" s="1"/>
  <c r="AS40" i="16"/>
  <c r="AL40" i="16"/>
  <c r="AU40" i="16" s="1"/>
  <c r="AS58" i="16"/>
  <c r="AL58" i="16"/>
  <c r="AU58" i="16" s="1"/>
  <c r="AR82" i="42"/>
  <c r="AS5" i="16"/>
  <c r="AL5" i="16"/>
  <c r="AU5" i="16" s="1"/>
  <c r="AS41" i="16"/>
  <c r="AL41" i="16"/>
  <c r="AU41" i="16" s="1"/>
  <c r="AS18" i="16"/>
  <c r="AL18" i="16"/>
  <c r="AU18" i="16" s="1"/>
  <c r="AS54" i="16"/>
  <c r="AL54" i="16"/>
  <c r="AU54" i="16" s="1"/>
  <c r="AS72" i="16"/>
  <c r="AL72" i="16"/>
  <c r="AU72" i="16" s="1"/>
  <c r="AI81" i="102"/>
  <c r="AP81" i="102"/>
  <c r="AI82" i="48"/>
  <c r="AI83" i="35"/>
  <c r="AN83" i="35"/>
  <c r="AS7" i="16"/>
  <c r="AL7" i="16"/>
  <c r="AU7" i="16" s="1"/>
  <c r="AJ86" i="11"/>
  <c r="AK86" i="11"/>
  <c r="AT86" i="11" s="1"/>
  <c r="AK52" i="11"/>
  <c r="AT52" i="11" s="1"/>
  <c r="AJ52" i="11"/>
  <c r="AK28" i="11"/>
  <c r="AT28" i="11" s="1"/>
  <c r="AJ28" i="11"/>
  <c r="AS73" i="16"/>
  <c r="AL73" i="16"/>
  <c r="AU73" i="16" s="1"/>
  <c r="Y87" i="83"/>
  <c r="X87" i="83"/>
  <c r="AH83" i="94"/>
  <c r="AQ83" i="94" s="1"/>
  <c r="W86" i="85"/>
  <c r="AF85" i="85"/>
  <c r="AO85" i="85" s="1"/>
  <c r="AE85" i="85"/>
  <c r="AN85" i="85" s="1"/>
  <c r="AG85" i="85"/>
  <c r="AJ87" i="11"/>
  <c r="AK87" i="11"/>
  <c r="AT87" i="11" s="1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K49" i="11"/>
  <c r="AT49" i="11" s="1"/>
  <c r="AJ49" i="1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J13" i="11"/>
  <c r="AK13" i="11"/>
  <c r="AT13" i="11" s="1"/>
  <c r="AK12" i="11"/>
  <c r="AT12" i="11" s="1"/>
  <c r="AJ12" i="11"/>
  <c r="AS44" i="16"/>
  <c r="AL44" i="16"/>
  <c r="AU44" i="16" s="1"/>
  <c r="AL80" i="16"/>
  <c r="AU80" i="16" s="1"/>
  <c r="AS80" i="16"/>
  <c r="AR86" i="91"/>
  <c r="AR78" i="90"/>
  <c r="AE83" i="42"/>
  <c r="W84" i="42"/>
  <c r="AG83" i="42"/>
  <c r="AP83" i="42" s="1"/>
  <c r="AF83" i="42"/>
  <c r="AO83" i="42" s="1"/>
  <c r="AS51" i="16"/>
  <c r="AL51" i="16"/>
  <c r="AU51" i="16" s="1"/>
  <c r="AS69" i="16"/>
  <c r="AL69" i="16"/>
  <c r="AU69" i="16" s="1"/>
  <c r="AH87" i="91"/>
  <c r="AQ87" i="91" s="1"/>
  <c r="AR82" i="94"/>
  <c r="Y85" i="50"/>
  <c r="X85" i="50"/>
  <c r="AS23" i="16"/>
  <c r="AL23" i="16"/>
  <c r="AU23" i="16" s="1"/>
  <c r="AS59" i="16"/>
  <c r="AL59" i="16"/>
  <c r="AU59" i="16" s="1"/>
  <c r="AS77" i="16"/>
  <c r="AL77" i="16"/>
  <c r="AU77" i="16" s="1"/>
  <c r="AR88" i="49"/>
  <c r="AS42" i="16"/>
  <c r="AL42" i="16"/>
  <c r="AU42" i="16" s="1"/>
  <c r="AS60" i="16"/>
  <c r="AL60" i="16"/>
  <c r="AU60" i="16" s="1"/>
  <c r="AH89" i="41"/>
  <c r="AQ89" i="41" s="1"/>
  <c r="AQ91" i="41" s="1"/>
  <c r="AZ3" i="41"/>
  <c r="AX88" i="41" s="1"/>
  <c r="S88" i="41" s="1"/>
  <c r="AC88" i="41" s="1"/>
  <c r="AB89" i="41" s="1"/>
  <c r="AX27" i="41"/>
  <c r="S27" i="41" s="1"/>
  <c r="AC27" i="41" s="1"/>
  <c r="AB28" i="41" s="1"/>
  <c r="AX33" i="41"/>
  <c r="S33" i="41" s="1"/>
  <c r="AC33" i="41" s="1"/>
  <c r="AB34" i="41" s="1"/>
  <c r="AX39" i="41"/>
  <c r="S39" i="41" s="1"/>
  <c r="AC39" i="41" s="1"/>
  <c r="AB40" i="41" s="1"/>
  <c r="AX61" i="41"/>
  <c r="S61" i="41" s="1"/>
  <c r="AC61" i="41" s="1"/>
  <c r="AB62" i="41" s="1"/>
  <c r="AX63" i="41"/>
  <c r="S63" i="41" s="1"/>
  <c r="AC63" i="41" s="1"/>
  <c r="AB64" i="41" s="1"/>
  <c r="AX67" i="41"/>
  <c r="S67" i="41" s="1"/>
  <c r="AC67" i="41" s="1"/>
  <c r="AB68" i="41" s="1"/>
  <c r="AX79" i="41"/>
  <c r="S79" i="41" s="1"/>
  <c r="AC79" i="41" s="1"/>
  <c r="AB80" i="41" s="1"/>
  <c r="AX81" i="41"/>
  <c r="S81" i="41" s="1"/>
  <c r="AC81" i="41" s="1"/>
  <c r="AB82" i="41" s="1"/>
  <c r="AX84" i="41"/>
  <c r="S84" i="41" s="1"/>
  <c r="AC84" i="41" s="1"/>
  <c r="AB85" i="41" s="1"/>
  <c r="Y88" i="18"/>
  <c r="X88" i="18"/>
  <c r="Y83" i="48"/>
  <c r="Z83" i="48"/>
  <c r="X83" i="48"/>
  <c r="Y82" i="98"/>
  <c r="X82" i="98"/>
  <c r="AJ82" i="11"/>
  <c r="AK82" i="11"/>
  <c r="AT82" i="11" s="1"/>
  <c r="AK58" i="11"/>
  <c r="AT58" i="11" s="1"/>
  <c r="AJ58" i="11"/>
  <c r="AK16" i="11"/>
  <c r="AT16" i="11" s="1"/>
  <c r="AJ16" i="11"/>
  <c r="AS13" i="16"/>
  <c r="AL13" i="16"/>
  <c r="AU13" i="16" s="1"/>
  <c r="AS19" i="16"/>
  <c r="AL19" i="16"/>
  <c r="AU19" i="16" s="1"/>
  <c r="AS37" i="16"/>
  <c r="AL37" i="16"/>
  <c r="AU37" i="16" s="1"/>
  <c r="AS55" i="16"/>
  <c r="AL55" i="16"/>
  <c r="AU55" i="16" s="1"/>
  <c r="AH79" i="90"/>
  <c r="AQ79" i="90" s="1"/>
  <c r="Z83" i="94"/>
  <c r="AG84" i="55"/>
  <c r="AP84" i="55" s="1"/>
  <c r="AF84" i="55"/>
  <c r="AO84" i="55" s="1"/>
  <c r="W85" i="55"/>
  <c r="AE84" i="55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J18" i="11"/>
  <c r="AK18" i="11"/>
  <c r="AT18" i="11" s="1"/>
  <c r="AJ11" i="11"/>
  <c r="AK11" i="11"/>
  <c r="AT11" i="11" s="1"/>
  <c r="AS8" i="16"/>
  <c r="AL8" i="16"/>
  <c r="AU8" i="16" s="1"/>
  <c r="AS26" i="16"/>
  <c r="AL26" i="16"/>
  <c r="AU26" i="16" s="1"/>
  <c r="AS62" i="16"/>
  <c r="AL62" i="16"/>
  <c r="AU62" i="16" s="1"/>
  <c r="AH83" i="87"/>
  <c r="AQ83" i="87" s="1"/>
  <c r="AF86" i="43"/>
  <c r="AO86" i="43" s="1"/>
  <c r="AE86" i="43"/>
  <c r="W87" i="43"/>
  <c r="AG86" i="43"/>
  <c r="AP86" i="43" s="1"/>
  <c r="AS15" i="16"/>
  <c r="AL15" i="16"/>
  <c r="AU15" i="16" s="1"/>
  <c r="AS33" i="16"/>
  <c r="AL33" i="16"/>
  <c r="AU33" i="16" s="1"/>
  <c r="Z87" i="91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S82" i="16"/>
  <c r="AL82" i="16"/>
  <c r="AU82" i="16" s="1"/>
  <c r="AI84" i="50"/>
  <c r="AN84" i="50"/>
  <c r="AR82" i="87"/>
  <c r="AS29" i="16"/>
  <c r="AL29" i="16"/>
  <c r="AU29" i="16" s="1"/>
  <c r="AS47" i="16"/>
  <c r="AL47" i="16"/>
  <c r="AU47" i="16" s="1"/>
  <c r="AS6" i="16"/>
  <c r="AL6" i="16"/>
  <c r="AU6" i="16" s="1"/>
  <c r="AS24" i="16"/>
  <c r="AL24" i="16"/>
  <c r="AU24" i="16" s="1"/>
  <c r="AS78" i="16"/>
  <c r="AL78" i="16"/>
  <c r="AU78" i="16" s="1"/>
  <c r="Z89" i="41"/>
  <c r="Y87" i="103"/>
  <c r="X87" i="103"/>
  <c r="AS25" i="16"/>
  <c r="AL25" i="16"/>
  <c r="AU25" i="16" s="1"/>
  <c r="AH89" i="49"/>
  <c r="AQ89" i="49" s="1"/>
  <c r="AQ91" i="49" s="1"/>
  <c r="AZ3" i="49"/>
  <c r="AX12" i="49" s="1"/>
  <c r="S12" i="49" s="1"/>
  <c r="AC12" i="49" s="1"/>
  <c r="AB13" i="49" s="1"/>
  <c r="AX36" i="49"/>
  <c r="S36" i="49" s="1"/>
  <c r="AC36" i="49" s="1"/>
  <c r="AB37" i="49" s="1"/>
  <c r="AX42" i="49"/>
  <c r="S42" i="49" s="1"/>
  <c r="AC42" i="49" s="1"/>
  <c r="AB43" i="49" s="1"/>
  <c r="AX48" i="49"/>
  <c r="S48" i="49" s="1"/>
  <c r="AC48" i="49" s="1"/>
  <c r="AB49" i="49" s="1"/>
  <c r="AX72" i="49"/>
  <c r="S72" i="49" s="1"/>
  <c r="AC72" i="49" s="1"/>
  <c r="AB73" i="49" s="1"/>
  <c r="AX78" i="49"/>
  <c r="S78" i="49" s="1"/>
  <c r="AC78" i="49" s="1"/>
  <c r="AB79" i="49" s="1"/>
  <c r="AX86" i="49"/>
  <c r="S86" i="49" s="1"/>
  <c r="AC86" i="49" s="1"/>
  <c r="AB87" i="49" s="1"/>
  <c r="AK64" i="11"/>
  <c r="AT64" i="11" s="1"/>
  <c r="AJ64" i="11"/>
  <c r="AJ40" i="11"/>
  <c r="AK40" i="11"/>
  <c r="AT40" i="11" s="1"/>
  <c r="AS43" i="16"/>
  <c r="AL43" i="16"/>
  <c r="AU43" i="16" s="1"/>
  <c r="AS79" i="16"/>
  <c r="AL79" i="16"/>
  <c r="AU79" i="16" s="1"/>
  <c r="AK83" i="11"/>
  <c r="AT83" i="11" s="1"/>
  <c r="AJ83" i="11"/>
  <c r="AJ77" i="11"/>
  <c r="AK77" i="11"/>
  <c r="AT77" i="11" s="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J29" i="11"/>
  <c r="AK29" i="11"/>
  <c r="AT29" i="11" s="1"/>
  <c r="AJ23" i="11"/>
  <c r="AK23" i="11"/>
  <c r="AT23" i="11" s="1"/>
  <c r="AJ17" i="11"/>
  <c r="AK17" i="11"/>
  <c r="AT17" i="11" s="1"/>
  <c r="AK10" i="11"/>
  <c r="AT10" i="11" s="1"/>
  <c r="AJ10" i="11"/>
  <c r="AJ5" i="11"/>
  <c r="AK5" i="11"/>
  <c r="AT5" i="11" s="1"/>
  <c r="AS68" i="16"/>
  <c r="AL68" i="16"/>
  <c r="AU68" i="16" s="1"/>
  <c r="AS87" i="16"/>
  <c r="AL87" i="16"/>
  <c r="AU87" i="16" s="1"/>
  <c r="AG83" i="87"/>
  <c r="AP83" i="87" s="1"/>
  <c r="W84" i="87"/>
  <c r="AE83" i="87"/>
  <c r="AF83" i="87"/>
  <c r="AO83" i="87" s="1"/>
  <c r="AS86" i="16"/>
  <c r="AL86" i="16"/>
  <c r="AU86" i="16" s="1"/>
  <c r="AS39" i="16"/>
  <c r="AL39" i="16"/>
  <c r="AU39" i="16" s="1"/>
  <c r="AS57" i="16"/>
  <c r="AL57" i="16"/>
  <c r="AU57" i="16" s="1"/>
  <c r="AS75" i="16"/>
  <c r="AL75" i="16"/>
  <c r="AU75" i="16" s="1"/>
  <c r="AS34" i="16"/>
  <c r="AL34" i="16"/>
  <c r="AU34" i="16" s="1"/>
  <c r="AL70" i="16"/>
  <c r="AU70" i="16" s="1"/>
  <c r="AS70" i="16"/>
  <c r="Y84" i="82"/>
  <c r="X84" i="82"/>
  <c r="AS11" i="16"/>
  <c r="AL11" i="16"/>
  <c r="AU11" i="16" s="1"/>
  <c r="AS65" i="16"/>
  <c r="AL65" i="16"/>
  <c r="AU65" i="16" s="1"/>
  <c r="AS83" i="16"/>
  <c r="AL83" i="16"/>
  <c r="AU83" i="16" s="1"/>
  <c r="AS48" i="16"/>
  <c r="AL48" i="16"/>
  <c r="AU48" i="16" s="1"/>
  <c r="AS66" i="16"/>
  <c r="AL66" i="16"/>
  <c r="AU66" i="16" s="1"/>
  <c r="AL84" i="16"/>
  <c r="AU84" i="16" s="1"/>
  <c r="AS84" i="16"/>
  <c r="Y88" i="95"/>
  <c r="Z88" i="95" s="1"/>
  <c r="X88" i="95"/>
  <c r="Y82" i="102"/>
  <c r="X82" i="102"/>
  <c r="AJ3" i="11"/>
  <c r="AB4" i="11"/>
  <c r="AS14" i="16"/>
  <c r="AL14" i="16"/>
  <c r="AU14" i="16" s="1"/>
  <c r="AS32" i="16"/>
  <c r="AL32" i="16"/>
  <c r="AU32" i="16" s="1"/>
  <c r="AS50" i="16"/>
  <c r="AL50" i="16"/>
  <c r="AU50" i="16" s="1"/>
  <c r="AI89" i="16"/>
  <c r="AN89" i="16"/>
  <c r="AN91" i="16" s="1"/>
  <c r="Y87" i="99"/>
  <c r="X87" i="99"/>
  <c r="AS21" i="16"/>
  <c r="AL21" i="16"/>
  <c r="AU21" i="16" s="1"/>
  <c r="AS16" i="16"/>
  <c r="AL16" i="16"/>
  <c r="AU16" i="16" s="1"/>
  <c r="AS52" i="16"/>
  <c r="AL52" i="16"/>
  <c r="AU52" i="16" s="1"/>
  <c r="AS85" i="16"/>
  <c r="AL85" i="16"/>
  <c r="AU85" i="16" s="1"/>
  <c r="AI83" i="82"/>
  <c r="AN83" i="82"/>
  <c r="AS12" i="16"/>
  <c r="AL12" i="16"/>
  <c r="AU12" i="16" s="1"/>
  <c r="AS30" i="16"/>
  <c r="AL30" i="16"/>
  <c r="AU30" i="16" s="1"/>
  <c r="AR88" i="41"/>
  <c r="AI87" i="95"/>
  <c r="AN87" i="95"/>
  <c r="AN87" i="18"/>
  <c r="AI86" i="103"/>
  <c r="AN86" i="103"/>
  <c r="AX89" i="11"/>
  <c r="S89" i="11" s="1"/>
  <c r="AC89" i="11" s="1"/>
  <c r="AJ89" i="11" s="1"/>
  <c r="AS89" i="11" s="1"/>
  <c r="AF89" i="11"/>
  <c r="AO89" i="11" s="1"/>
  <c r="AO91" i="11" s="1"/>
  <c r="AE89" i="11"/>
  <c r="AG89" i="11"/>
  <c r="AP89" i="11" s="1"/>
  <c r="AP91" i="11" s="1"/>
  <c r="AS61" i="16"/>
  <c r="AL61" i="16"/>
  <c r="AU61" i="16" s="1"/>
  <c r="AK70" i="11"/>
  <c r="AT70" i="11" s="1"/>
  <c r="AJ70" i="11"/>
  <c r="AK46" i="11"/>
  <c r="AT46" i="11" s="1"/>
  <c r="AJ46" i="11"/>
  <c r="AJ22" i="11"/>
  <c r="AK22" i="11"/>
  <c r="AT22" i="11" s="1"/>
  <c r="Z89" i="49"/>
  <c r="AK85" i="11"/>
  <c r="AT85" i="11" s="1"/>
  <c r="AJ85" i="11"/>
  <c r="AJ81" i="11"/>
  <c r="AK81" i="11"/>
  <c r="AT81" i="11" s="1"/>
  <c r="AJ75" i="11"/>
  <c r="AK75" i="11"/>
  <c r="AT75" i="11" s="1"/>
  <c r="AK69" i="11"/>
  <c r="AT69" i="11" s="1"/>
  <c r="AJ69" i="11"/>
  <c r="AJ63" i="11"/>
  <c r="AK63" i="11"/>
  <c r="AT63" i="11" s="1"/>
  <c r="AK57" i="11"/>
  <c r="AT57" i="11" s="1"/>
  <c r="AJ57" i="11"/>
  <c r="AK51" i="11"/>
  <c r="AT51" i="11" s="1"/>
  <c r="AJ51" i="11"/>
  <c r="AJ45" i="11"/>
  <c r="AK45" i="11"/>
  <c r="AT45" i="11" s="1"/>
  <c r="AK39" i="11"/>
  <c r="AT39" i="11" s="1"/>
  <c r="AJ39" i="11"/>
  <c r="AJ33" i="11"/>
  <c r="AK33" i="11"/>
  <c r="AT33" i="11" s="1"/>
  <c r="AJ27" i="11"/>
  <c r="AK27" i="11"/>
  <c r="AT27" i="11" s="1"/>
  <c r="AK21" i="11"/>
  <c r="AT21" i="11" s="1"/>
  <c r="AJ21" i="11"/>
  <c r="AX14" i="11"/>
  <c r="S14" i="11" s="1"/>
  <c r="AC14" i="11" s="1"/>
  <c r="AB15" i="11" s="1"/>
  <c r="AX7" i="11"/>
  <c r="S7" i="11" s="1"/>
  <c r="AC7" i="11" s="1"/>
  <c r="AB8" i="11" s="1"/>
  <c r="AS56" i="16"/>
  <c r="AL56" i="16"/>
  <c r="AU56" i="16" s="1"/>
  <c r="AS74" i="16"/>
  <c r="AL74" i="16"/>
  <c r="AU74" i="16" s="1"/>
  <c r="AK89" i="16"/>
  <c r="AT89" i="16" s="1"/>
  <c r="AI86" i="99"/>
  <c r="AR86" i="99" s="1"/>
  <c r="AN86" i="99"/>
  <c r="AI85" i="10"/>
  <c r="AP85" i="10"/>
  <c r="AS45" i="16"/>
  <c r="AL45" i="16"/>
  <c r="AU45" i="16" s="1"/>
  <c r="AL63" i="16"/>
  <c r="AU63" i="16" s="1"/>
  <c r="AS63" i="16"/>
  <c r="AS81" i="16"/>
  <c r="AL81" i="16"/>
  <c r="AU81" i="16" s="1"/>
  <c r="AL3" i="16"/>
  <c r="AU3" i="16" s="1"/>
  <c r="AS3" i="16"/>
  <c r="AS22" i="16"/>
  <c r="AL22" i="16"/>
  <c r="AU22" i="16" s="1"/>
  <c r="AS76" i="16"/>
  <c r="AL76" i="16"/>
  <c r="AU76" i="16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L36" i="16"/>
  <c r="AU36" i="16" s="1"/>
  <c r="AS36" i="16"/>
  <c r="AI81" i="98"/>
  <c r="AP81" i="98"/>
  <c r="Y84" i="35"/>
  <c r="X84" i="35"/>
  <c r="AX66" i="49" l="1"/>
  <c r="S66" i="49" s="1"/>
  <c r="AC66" i="49" s="1"/>
  <c r="AB67" i="49" s="1"/>
  <c r="AX30" i="49"/>
  <c r="S30" i="49" s="1"/>
  <c r="AC30" i="49" s="1"/>
  <c r="AB31" i="49" s="1"/>
  <c r="AX75" i="41"/>
  <c r="S75" i="41" s="1"/>
  <c r="AC75" i="41" s="1"/>
  <c r="AB76" i="41" s="1"/>
  <c r="AX57" i="41"/>
  <c r="S57" i="41" s="1"/>
  <c r="AC57" i="41" s="1"/>
  <c r="AB58" i="41" s="1"/>
  <c r="AX21" i="41"/>
  <c r="S21" i="41" s="1"/>
  <c r="AC21" i="41" s="1"/>
  <c r="AB22" i="41" s="1"/>
  <c r="AK22" i="41" s="1"/>
  <c r="AT22" i="41" s="1"/>
  <c r="AJ9" i="11"/>
  <c r="AX60" i="49"/>
  <c r="S60" i="49" s="1"/>
  <c r="AC60" i="49" s="1"/>
  <c r="AB61" i="49" s="1"/>
  <c r="AX24" i="49"/>
  <c r="S24" i="49" s="1"/>
  <c r="AC24" i="49" s="1"/>
  <c r="AB25" i="49" s="1"/>
  <c r="AJ6" i="11"/>
  <c r="AX73" i="41"/>
  <c r="S73" i="41" s="1"/>
  <c r="AC73" i="41" s="1"/>
  <c r="AB74" i="41" s="1"/>
  <c r="AX51" i="41"/>
  <c r="S51" i="41" s="1"/>
  <c r="AC51" i="41" s="1"/>
  <c r="AB52" i="41" s="1"/>
  <c r="AK52" i="41" s="1"/>
  <c r="AT52" i="41" s="1"/>
  <c r="AX15" i="41"/>
  <c r="S15" i="41" s="1"/>
  <c r="AC15" i="41" s="1"/>
  <c r="AB16" i="41" s="1"/>
  <c r="AX54" i="49"/>
  <c r="S54" i="49" s="1"/>
  <c r="AC54" i="49" s="1"/>
  <c r="AB55" i="49" s="1"/>
  <c r="AX18" i="49"/>
  <c r="S18" i="49" s="1"/>
  <c r="AC18" i="49" s="1"/>
  <c r="AB19" i="49" s="1"/>
  <c r="AX85" i="41"/>
  <c r="S85" i="41" s="1"/>
  <c r="AC85" i="41" s="1"/>
  <c r="AB86" i="41" s="1"/>
  <c r="AX69" i="41"/>
  <c r="S69" i="41" s="1"/>
  <c r="AC69" i="41" s="1"/>
  <c r="AB70" i="41" s="1"/>
  <c r="AX45" i="41"/>
  <c r="S45" i="41" s="1"/>
  <c r="AC45" i="41" s="1"/>
  <c r="AB46" i="41" s="1"/>
  <c r="AK46" i="41" s="1"/>
  <c r="AT46" i="41" s="1"/>
  <c r="AX9" i="41"/>
  <c r="S9" i="41" s="1"/>
  <c r="AC9" i="41" s="1"/>
  <c r="AB10" i="41" s="1"/>
  <c r="AK89" i="11"/>
  <c r="AT89" i="11" s="1"/>
  <c r="Z84" i="82"/>
  <c r="AX87" i="49"/>
  <c r="S87" i="49" s="1"/>
  <c r="AC87" i="49" s="1"/>
  <c r="AB88" i="49" s="1"/>
  <c r="AX79" i="49"/>
  <c r="S79" i="49" s="1"/>
  <c r="AC79" i="49" s="1"/>
  <c r="AB80" i="49" s="1"/>
  <c r="AX73" i="49"/>
  <c r="S73" i="49" s="1"/>
  <c r="AC73" i="49" s="1"/>
  <c r="AB74" i="49" s="1"/>
  <c r="AK74" i="49" s="1"/>
  <c r="AT74" i="49" s="1"/>
  <c r="AX67" i="49"/>
  <c r="S67" i="49" s="1"/>
  <c r="AC67" i="49" s="1"/>
  <c r="AB68" i="49" s="1"/>
  <c r="AX61" i="49"/>
  <c r="S61" i="49" s="1"/>
  <c r="AC61" i="49" s="1"/>
  <c r="AB62" i="49" s="1"/>
  <c r="AX55" i="49"/>
  <c r="S55" i="49" s="1"/>
  <c r="AC55" i="49" s="1"/>
  <c r="AB56" i="49" s="1"/>
  <c r="AX49" i="49"/>
  <c r="S49" i="49" s="1"/>
  <c r="AC49" i="49" s="1"/>
  <c r="AB50" i="49" s="1"/>
  <c r="AX43" i="49"/>
  <c r="S43" i="49" s="1"/>
  <c r="AC43" i="49" s="1"/>
  <c r="AB44" i="49" s="1"/>
  <c r="AX37" i="49"/>
  <c r="S37" i="49" s="1"/>
  <c r="AC37" i="49" s="1"/>
  <c r="AB38" i="49" s="1"/>
  <c r="AK38" i="49" s="1"/>
  <c r="AT38" i="49" s="1"/>
  <c r="AX31" i="49"/>
  <c r="S31" i="49" s="1"/>
  <c r="AC31" i="49" s="1"/>
  <c r="AB32" i="49" s="1"/>
  <c r="AX25" i="49"/>
  <c r="S25" i="49" s="1"/>
  <c r="AC25" i="49" s="1"/>
  <c r="AB26" i="49" s="1"/>
  <c r="AX19" i="49"/>
  <c r="S19" i="49" s="1"/>
  <c r="AC19" i="49" s="1"/>
  <c r="AB20" i="49" s="1"/>
  <c r="AX11" i="49"/>
  <c r="S11" i="49" s="1"/>
  <c r="AC11" i="49" s="1"/>
  <c r="AB12" i="49" s="1"/>
  <c r="AX3" i="49"/>
  <c r="S3" i="49" s="1"/>
  <c r="AC3" i="49" s="1"/>
  <c r="AX82" i="41"/>
  <c r="S82" i="41" s="1"/>
  <c r="AC82" i="41" s="1"/>
  <c r="AB83" i="41" s="1"/>
  <c r="AK83" i="41" s="1"/>
  <c r="AT83" i="41" s="1"/>
  <c r="AX76" i="41"/>
  <c r="S76" i="41" s="1"/>
  <c r="AC76" i="41" s="1"/>
  <c r="AB77" i="41" s="1"/>
  <c r="AX70" i="41"/>
  <c r="S70" i="41" s="1"/>
  <c r="AC70" i="41" s="1"/>
  <c r="AB71" i="41" s="1"/>
  <c r="AX64" i="41"/>
  <c r="S64" i="41" s="1"/>
  <c r="AC64" i="41" s="1"/>
  <c r="AB65" i="41" s="1"/>
  <c r="AX58" i="41"/>
  <c r="S58" i="41" s="1"/>
  <c r="AC58" i="41" s="1"/>
  <c r="AB59" i="41" s="1"/>
  <c r="AX52" i="41"/>
  <c r="S52" i="41" s="1"/>
  <c r="AC52" i="41" s="1"/>
  <c r="AB53" i="41" s="1"/>
  <c r="AX46" i="41"/>
  <c r="S46" i="41" s="1"/>
  <c r="AC46" i="41" s="1"/>
  <c r="AB47" i="41" s="1"/>
  <c r="AK47" i="41" s="1"/>
  <c r="AT47" i="41" s="1"/>
  <c r="AX40" i="41"/>
  <c r="S40" i="41" s="1"/>
  <c r="AC40" i="41" s="1"/>
  <c r="AB41" i="41" s="1"/>
  <c r="AX34" i="41"/>
  <c r="S34" i="41" s="1"/>
  <c r="AC34" i="41" s="1"/>
  <c r="AB35" i="41" s="1"/>
  <c r="AX28" i="41"/>
  <c r="S28" i="41" s="1"/>
  <c r="AC28" i="41" s="1"/>
  <c r="AB29" i="41" s="1"/>
  <c r="AX22" i="41"/>
  <c r="S22" i="41" s="1"/>
  <c r="AC22" i="41" s="1"/>
  <c r="AB23" i="41" s="1"/>
  <c r="AX16" i="41"/>
  <c r="S16" i="41" s="1"/>
  <c r="AC16" i="41" s="1"/>
  <c r="AB17" i="41" s="1"/>
  <c r="AX10" i="41"/>
  <c r="S10" i="41" s="1"/>
  <c r="AC10" i="41" s="1"/>
  <c r="AB11" i="41" s="1"/>
  <c r="AK11" i="41" s="1"/>
  <c r="AT11" i="41" s="1"/>
  <c r="AX4" i="41"/>
  <c r="S4" i="41" s="1"/>
  <c r="AC4" i="41" s="1"/>
  <c r="AB5" i="41" s="1"/>
  <c r="AX10" i="49"/>
  <c r="S10" i="49" s="1"/>
  <c r="AC10" i="49" s="1"/>
  <c r="AB11" i="49" s="1"/>
  <c r="AX83" i="49"/>
  <c r="S83" i="49" s="1"/>
  <c r="AC83" i="49" s="1"/>
  <c r="AB84" i="49" s="1"/>
  <c r="AX77" i="49"/>
  <c r="S77" i="49" s="1"/>
  <c r="AC77" i="49" s="1"/>
  <c r="AB78" i="49" s="1"/>
  <c r="AX71" i="49"/>
  <c r="S71" i="49" s="1"/>
  <c r="AC71" i="49" s="1"/>
  <c r="AB72" i="49" s="1"/>
  <c r="AX65" i="49"/>
  <c r="S65" i="49" s="1"/>
  <c r="AC65" i="49" s="1"/>
  <c r="AB66" i="49" s="1"/>
  <c r="AK66" i="49" s="1"/>
  <c r="AT66" i="49" s="1"/>
  <c r="AX59" i="49"/>
  <c r="S59" i="49" s="1"/>
  <c r="AC59" i="49" s="1"/>
  <c r="AB60" i="49" s="1"/>
  <c r="AX53" i="49"/>
  <c r="S53" i="49" s="1"/>
  <c r="AC53" i="49" s="1"/>
  <c r="AB54" i="49" s="1"/>
  <c r="AX47" i="49"/>
  <c r="S47" i="49" s="1"/>
  <c r="AC47" i="49" s="1"/>
  <c r="AB48" i="49" s="1"/>
  <c r="AX41" i="49"/>
  <c r="S41" i="49" s="1"/>
  <c r="AC41" i="49" s="1"/>
  <c r="AB42" i="49" s="1"/>
  <c r="AX35" i="49"/>
  <c r="S35" i="49" s="1"/>
  <c r="AC35" i="49" s="1"/>
  <c r="AB36" i="49" s="1"/>
  <c r="AX29" i="49"/>
  <c r="S29" i="49" s="1"/>
  <c r="AC29" i="49" s="1"/>
  <c r="AB30" i="49" s="1"/>
  <c r="AK30" i="49" s="1"/>
  <c r="AT30" i="49" s="1"/>
  <c r="AX23" i="49"/>
  <c r="S23" i="49" s="1"/>
  <c r="AC23" i="49" s="1"/>
  <c r="AB24" i="49" s="1"/>
  <c r="AX17" i="49"/>
  <c r="S17" i="49" s="1"/>
  <c r="AC17" i="49" s="1"/>
  <c r="AB18" i="49" s="1"/>
  <c r="AX9" i="49"/>
  <c r="S9" i="49" s="1"/>
  <c r="AC9" i="49" s="1"/>
  <c r="AB10" i="49" s="1"/>
  <c r="AX5" i="49"/>
  <c r="S5" i="49" s="1"/>
  <c r="AC5" i="49" s="1"/>
  <c r="AB6" i="49" s="1"/>
  <c r="AX86" i="41"/>
  <c r="S86" i="41" s="1"/>
  <c r="AC86" i="41" s="1"/>
  <c r="AB87" i="41" s="1"/>
  <c r="AX80" i="41"/>
  <c r="S80" i="41" s="1"/>
  <c r="AC80" i="41" s="1"/>
  <c r="AB81" i="41" s="1"/>
  <c r="AK81" i="41" s="1"/>
  <c r="AT81" i="41" s="1"/>
  <c r="AX74" i="41"/>
  <c r="S74" i="41" s="1"/>
  <c r="AC74" i="41" s="1"/>
  <c r="AB75" i="41" s="1"/>
  <c r="AX68" i="41"/>
  <c r="S68" i="41" s="1"/>
  <c r="AC68" i="41" s="1"/>
  <c r="AB69" i="41" s="1"/>
  <c r="AX62" i="41"/>
  <c r="S62" i="41" s="1"/>
  <c r="AC62" i="41" s="1"/>
  <c r="AB63" i="41" s="1"/>
  <c r="AX56" i="41"/>
  <c r="S56" i="41" s="1"/>
  <c r="AC56" i="41" s="1"/>
  <c r="AB57" i="41" s="1"/>
  <c r="AX50" i="41"/>
  <c r="S50" i="41" s="1"/>
  <c r="AC50" i="41" s="1"/>
  <c r="AB51" i="41" s="1"/>
  <c r="AX44" i="41"/>
  <c r="S44" i="41" s="1"/>
  <c r="AC44" i="41" s="1"/>
  <c r="AB45" i="41" s="1"/>
  <c r="AK45" i="41" s="1"/>
  <c r="AT45" i="41" s="1"/>
  <c r="AX38" i="41"/>
  <c r="S38" i="41" s="1"/>
  <c r="AC38" i="41" s="1"/>
  <c r="AB39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AX14" i="41"/>
  <c r="S14" i="41" s="1"/>
  <c r="AC14" i="41" s="1"/>
  <c r="AB15" i="41" s="1"/>
  <c r="AX8" i="41"/>
  <c r="S8" i="41" s="1"/>
  <c r="AC8" i="41" s="1"/>
  <c r="AB9" i="41" s="1"/>
  <c r="AJ9" i="41" s="1"/>
  <c r="AX3" i="41"/>
  <c r="S3" i="41" s="1"/>
  <c r="AC3" i="41" s="1"/>
  <c r="AX85" i="49"/>
  <c r="S85" i="49" s="1"/>
  <c r="AC85" i="49" s="1"/>
  <c r="AB86" i="49" s="1"/>
  <c r="AX76" i="49"/>
  <c r="S76" i="49" s="1"/>
  <c r="AC76" i="49" s="1"/>
  <c r="AB77" i="49" s="1"/>
  <c r="AX64" i="49"/>
  <c r="S64" i="49" s="1"/>
  <c r="AC64" i="49" s="1"/>
  <c r="AB65" i="49" s="1"/>
  <c r="AX58" i="49"/>
  <c r="S58" i="49" s="1"/>
  <c r="AC58" i="49" s="1"/>
  <c r="AB59" i="49" s="1"/>
  <c r="AX52" i="49"/>
  <c r="S52" i="49" s="1"/>
  <c r="AC52" i="49" s="1"/>
  <c r="AB53" i="49" s="1"/>
  <c r="AJ53" i="49" s="1"/>
  <c r="AX40" i="49"/>
  <c r="S40" i="49" s="1"/>
  <c r="AC40" i="49" s="1"/>
  <c r="AB41" i="49" s="1"/>
  <c r="AX34" i="49"/>
  <c r="S34" i="49" s="1"/>
  <c r="AC34" i="49" s="1"/>
  <c r="AB35" i="49" s="1"/>
  <c r="AX28" i="49"/>
  <c r="S28" i="49" s="1"/>
  <c r="AC28" i="49" s="1"/>
  <c r="AB29" i="49" s="1"/>
  <c r="AX22" i="49"/>
  <c r="S22" i="49" s="1"/>
  <c r="AC22" i="49" s="1"/>
  <c r="AB23" i="49" s="1"/>
  <c r="AX16" i="49"/>
  <c r="S16" i="49" s="1"/>
  <c r="AC16" i="49" s="1"/>
  <c r="AB17" i="49" s="1"/>
  <c r="AX8" i="49"/>
  <c r="S8" i="49" s="1"/>
  <c r="AC8" i="49" s="1"/>
  <c r="AB9" i="49" s="1"/>
  <c r="AK9" i="49" s="1"/>
  <c r="AT9" i="49" s="1"/>
  <c r="AX55" i="41"/>
  <c r="S55" i="41" s="1"/>
  <c r="AC55" i="41" s="1"/>
  <c r="AB56" i="41" s="1"/>
  <c r="AX49" i="41"/>
  <c r="S49" i="41" s="1"/>
  <c r="AC49" i="41" s="1"/>
  <c r="AB50" i="41" s="1"/>
  <c r="AX43" i="41"/>
  <c r="S43" i="41" s="1"/>
  <c r="AC43" i="41" s="1"/>
  <c r="AB44" i="41" s="1"/>
  <c r="AX37" i="41"/>
  <c r="S37" i="41" s="1"/>
  <c r="AC37" i="41" s="1"/>
  <c r="AB38" i="41" s="1"/>
  <c r="AX31" i="41"/>
  <c r="S31" i="41" s="1"/>
  <c r="AC31" i="41" s="1"/>
  <c r="AB32" i="41" s="1"/>
  <c r="AX25" i="41"/>
  <c r="S25" i="41" s="1"/>
  <c r="AC25" i="41" s="1"/>
  <c r="AB26" i="41" s="1"/>
  <c r="AJ26" i="41" s="1"/>
  <c r="AX19" i="41"/>
  <c r="S19" i="41" s="1"/>
  <c r="AC19" i="41" s="1"/>
  <c r="AB20" i="41" s="1"/>
  <c r="AX13" i="41"/>
  <c r="S13" i="41" s="1"/>
  <c r="AC13" i="41" s="1"/>
  <c r="AB14" i="41" s="1"/>
  <c r="AX7" i="41"/>
  <c r="S7" i="41" s="1"/>
  <c r="AC7" i="41" s="1"/>
  <c r="AB8" i="41" s="1"/>
  <c r="AX82" i="49"/>
  <c r="S82" i="49" s="1"/>
  <c r="AC82" i="49" s="1"/>
  <c r="AB83" i="49" s="1"/>
  <c r="AX70" i="49"/>
  <c r="S70" i="49" s="1"/>
  <c r="AC70" i="49" s="1"/>
  <c r="AB71" i="49" s="1"/>
  <c r="AX46" i="49"/>
  <c r="S46" i="49" s="1"/>
  <c r="AC46" i="49" s="1"/>
  <c r="AB47" i="49" s="1"/>
  <c r="AK47" i="49" s="1"/>
  <c r="AT47" i="49" s="1"/>
  <c r="AX88" i="49"/>
  <c r="S88" i="49" s="1"/>
  <c r="AC88" i="49" s="1"/>
  <c r="AB89" i="49" s="1"/>
  <c r="AX81" i="49"/>
  <c r="S81" i="49" s="1"/>
  <c r="AC81" i="49" s="1"/>
  <c r="AB82" i="49" s="1"/>
  <c r="AX75" i="49"/>
  <c r="S75" i="49" s="1"/>
  <c r="AC75" i="49" s="1"/>
  <c r="AB76" i="49" s="1"/>
  <c r="AX69" i="49"/>
  <c r="S69" i="49" s="1"/>
  <c r="AC69" i="49" s="1"/>
  <c r="AB70" i="49" s="1"/>
  <c r="AX63" i="49"/>
  <c r="S63" i="49" s="1"/>
  <c r="AC63" i="49" s="1"/>
  <c r="AB64" i="49" s="1"/>
  <c r="AX57" i="49"/>
  <c r="S57" i="49" s="1"/>
  <c r="AC57" i="49" s="1"/>
  <c r="AB58" i="49" s="1"/>
  <c r="AK58" i="49" s="1"/>
  <c r="AT58" i="49" s="1"/>
  <c r="AX51" i="49"/>
  <c r="S51" i="49" s="1"/>
  <c r="AC51" i="49" s="1"/>
  <c r="AB52" i="49" s="1"/>
  <c r="AX45" i="49"/>
  <c r="S45" i="49" s="1"/>
  <c r="AC45" i="49" s="1"/>
  <c r="AB46" i="49" s="1"/>
  <c r="AX39" i="49"/>
  <c r="S39" i="49" s="1"/>
  <c r="AC39" i="49" s="1"/>
  <c r="AB40" i="49" s="1"/>
  <c r="AX33" i="49"/>
  <c r="S33" i="49" s="1"/>
  <c r="AC33" i="49" s="1"/>
  <c r="AB34" i="49" s="1"/>
  <c r="AX27" i="49"/>
  <c r="S27" i="49" s="1"/>
  <c r="AC27" i="49" s="1"/>
  <c r="AB28" i="49" s="1"/>
  <c r="AX21" i="49"/>
  <c r="S21" i="49" s="1"/>
  <c r="AC21" i="49" s="1"/>
  <c r="AB22" i="49" s="1"/>
  <c r="AK22" i="49" s="1"/>
  <c r="AT22" i="49" s="1"/>
  <c r="AX15" i="49"/>
  <c r="S15" i="49" s="1"/>
  <c r="AC15" i="49" s="1"/>
  <c r="AB16" i="49" s="1"/>
  <c r="AX6" i="49"/>
  <c r="S6" i="49" s="1"/>
  <c r="AC6" i="49" s="1"/>
  <c r="AB7" i="49" s="1"/>
  <c r="AX87" i="41"/>
  <c r="S87" i="41" s="1"/>
  <c r="AC87" i="41" s="1"/>
  <c r="AB88" i="41" s="1"/>
  <c r="AX78" i="41"/>
  <c r="S78" i="41" s="1"/>
  <c r="AC78" i="41" s="1"/>
  <c r="AB79" i="41" s="1"/>
  <c r="AX72" i="41"/>
  <c r="S72" i="41" s="1"/>
  <c r="AC72" i="41" s="1"/>
  <c r="AB73" i="41" s="1"/>
  <c r="AX66" i="41"/>
  <c r="S66" i="41" s="1"/>
  <c r="AC66" i="41" s="1"/>
  <c r="AB67" i="41" s="1"/>
  <c r="AK67" i="41" s="1"/>
  <c r="AT67" i="41" s="1"/>
  <c r="AX60" i="41"/>
  <c r="S60" i="41" s="1"/>
  <c r="AC60" i="41" s="1"/>
  <c r="AB61" i="41" s="1"/>
  <c r="AX54" i="41"/>
  <c r="S54" i="41" s="1"/>
  <c r="AC54" i="41" s="1"/>
  <c r="AB55" i="41" s="1"/>
  <c r="AX48" i="41"/>
  <c r="S48" i="41" s="1"/>
  <c r="AC48" i="41" s="1"/>
  <c r="AB49" i="41" s="1"/>
  <c r="AX42" i="41"/>
  <c r="S42" i="41" s="1"/>
  <c r="AC42" i="41" s="1"/>
  <c r="AB43" i="41" s="1"/>
  <c r="AX36" i="41"/>
  <c r="S36" i="41" s="1"/>
  <c r="AC36" i="41" s="1"/>
  <c r="AB37" i="41" s="1"/>
  <c r="AX30" i="41"/>
  <c r="S30" i="41" s="1"/>
  <c r="AC30" i="41" s="1"/>
  <c r="AB31" i="41" s="1"/>
  <c r="AK31" i="41" s="1"/>
  <c r="AT31" i="41" s="1"/>
  <c r="AX24" i="41"/>
  <c r="S24" i="41" s="1"/>
  <c r="AC24" i="41" s="1"/>
  <c r="AB25" i="41" s="1"/>
  <c r="AX18" i="41"/>
  <c r="S18" i="41" s="1"/>
  <c r="AC18" i="41" s="1"/>
  <c r="AB19" i="41" s="1"/>
  <c r="AX12" i="41"/>
  <c r="S12" i="41" s="1"/>
  <c r="AC12" i="41" s="1"/>
  <c r="AB13" i="41" s="1"/>
  <c r="AX6" i="41"/>
  <c r="S6" i="41" s="1"/>
  <c r="AC6" i="41" s="1"/>
  <c r="AB7" i="41" s="1"/>
  <c r="AX84" i="49"/>
  <c r="S84" i="49" s="1"/>
  <c r="AC84" i="49" s="1"/>
  <c r="AB85" i="49" s="1"/>
  <c r="AX80" i="49"/>
  <c r="S80" i="49" s="1"/>
  <c r="AC80" i="49" s="1"/>
  <c r="AB81" i="49" s="1"/>
  <c r="AJ81" i="49" s="1"/>
  <c r="AX74" i="49"/>
  <c r="S74" i="49" s="1"/>
  <c r="AC74" i="49" s="1"/>
  <c r="AB75" i="49" s="1"/>
  <c r="AX68" i="49"/>
  <c r="S68" i="49" s="1"/>
  <c r="AC68" i="49" s="1"/>
  <c r="AB69" i="49" s="1"/>
  <c r="AX62" i="49"/>
  <c r="S62" i="49" s="1"/>
  <c r="AC62" i="49" s="1"/>
  <c r="AB63" i="49" s="1"/>
  <c r="AX56" i="49"/>
  <c r="S56" i="49" s="1"/>
  <c r="AC56" i="49" s="1"/>
  <c r="AB57" i="49" s="1"/>
  <c r="AX50" i="49"/>
  <c r="S50" i="49" s="1"/>
  <c r="AC50" i="49" s="1"/>
  <c r="AB51" i="49" s="1"/>
  <c r="AX44" i="49"/>
  <c r="S44" i="49" s="1"/>
  <c r="AC44" i="49" s="1"/>
  <c r="AB45" i="49" s="1"/>
  <c r="AK45" i="49" s="1"/>
  <c r="AT45" i="49" s="1"/>
  <c r="AX38" i="49"/>
  <c r="S38" i="49" s="1"/>
  <c r="AC38" i="49" s="1"/>
  <c r="AB39" i="49" s="1"/>
  <c r="AX32" i="49"/>
  <c r="S32" i="49" s="1"/>
  <c r="AC32" i="49" s="1"/>
  <c r="AB33" i="49" s="1"/>
  <c r="AX26" i="49"/>
  <c r="S26" i="49" s="1"/>
  <c r="AC26" i="49" s="1"/>
  <c r="AB27" i="49" s="1"/>
  <c r="AX20" i="49"/>
  <c r="S20" i="49" s="1"/>
  <c r="AC20" i="49" s="1"/>
  <c r="AB21" i="49" s="1"/>
  <c r="AX13" i="49"/>
  <c r="S13" i="49" s="1"/>
  <c r="AC13" i="49" s="1"/>
  <c r="AB14" i="49" s="1"/>
  <c r="AX4" i="49"/>
  <c r="S4" i="49" s="1"/>
  <c r="AC4" i="49" s="1"/>
  <c r="AB5" i="49" s="1"/>
  <c r="AK5" i="49" s="1"/>
  <c r="AT5" i="49" s="1"/>
  <c r="AX83" i="41"/>
  <c r="S83" i="41" s="1"/>
  <c r="AC83" i="41" s="1"/>
  <c r="AB84" i="41" s="1"/>
  <c r="AX77" i="41"/>
  <c r="S77" i="41" s="1"/>
  <c r="AC77" i="41" s="1"/>
  <c r="AB78" i="41" s="1"/>
  <c r="AX71" i="41"/>
  <c r="S71" i="41" s="1"/>
  <c r="AC71" i="41" s="1"/>
  <c r="AB72" i="41" s="1"/>
  <c r="AX65" i="41"/>
  <c r="S65" i="41" s="1"/>
  <c r="AC65" i="41" s="1"/>
  <c r="AB66" i="41" s="1"/>
  <c r="AX59" i="41"/>
  <c r="S59" i="41" s="1"/>
  <c r="AC59" i="41" s="1"/>
  <c r="AB60" i="41" s="1"/>
  <c r="AX53" i="41"/>
  <c r="S53" i="41" s="1"/>
  <c r="AC53" i="41" s="1"/>
  <c r="AB54" i="41" s="1"/>
  <c r="AJ54" i="41" s="1"/>
  <c r="AX47" i="41"/>
  <c r="S47" i="41" s="1"/>
  <c r="AC47" i="41" s="1"/>
  <c r="AB48" i="41" s="1"/>
  <c r="AX41" i="41"/>
  <c r="S41" i="41" s="1"/>
  <c r="AC41" i="41" s="1"/>
  <c r="AB42" i="41" s="1"/>
  <c r="AX35" i="41"/>
  <c r="S35" i="41" s="1"/>
  <c r="AC35" i="41" s="1"/>
  <c r="AB36" i="41" s="1"/>
  <c r="AX29" i="41"/>
  <c r="S29" i="41" s="1"/>
  <c r="AC29" i="41" s="1"/>
  <c r="AB30" i="41" s="1"/>
  <c r="AX23" i="41"/>
  <c r="S23" i="41" s="1"/>
  <c r="AC23" i="41" s="1"/>
  <c r="AB24" i="41" s="1"/>
  <c r="AX17" i="41"/>
  <c r="S17" i="41" s="1"/>
  <c r="AC17" i="41" s="1"/>
  <c r="AB18" i="41" s="1"/>
  <c r="AK18" i="41" s="1"/>
  <c r="AT18" i="41" s="1"/>
  <c r="AX11" i="41"/>
  <c r="S11" i="41" s="1"/>
  <c r="AC11" i="41" s="1"/>
  <c r="AB12" i="41" s="1"/>
  <c r="AX5" i="41"/>
  <c r="S5" i="41" s="1"/>
  <c r="AC5" i="41" s="1"/>
  <c r="AB6" i="41" s="1"/>
  <c r="AF84" i="82"/>
  <c r="AO84" i="82" s="1"/>
  <c r="AG84" i="82"/>
  <c r="AP84" i="82" s="1"/>
  <c r="AE84" i="82"/>
  <c r="W85" i="82"/>
  <c r="AH87" i="99"/>
  <c r="AQ87" i="99" s="1"/>
  <c r="AS3" i="11"/>
  <c r="AL3" i="11"/>
  <c r="AU3" i="11" s="1"/>
  <c r="Y84" i="87"/>
  <c r="X84" i="87"/>
  <c r="AS64" i="11"/>
  <c r="AL64" i="11"/>
  <c r="AU64" i="11" s="1"/>
  <c r="AJ87" i="49"/>
  <c r="AK87" i="49"/>
  <c r="AT87" i="49" s="1"/>
  <c r="AK79" i="49"/>
  <c r="AT79" i="49" s="1"/>
  <c r="AJ79" i="49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J12" i="49"/>
  <c r="AK12" i="49"/>
  <c r="AT12" i="49" s="1"/>
  <c r="AR84" i="50"/>
  <c r="Y87" i="43"/>
  <c r="Z87" i="43" s="1"/>
  <c r="X87" i="43"/>
  <c r="AL36" i="11"/>
  <c r="AU36" i="11" s="1"/>
  <c r="AS36" i="11"/>
  <c r="AS54" i="11"/>
  <c r="AL54" i="11"/>
  <c r="AU54" i="11" s="1"/>
  <c r="AS72" i="11"/>
  <c r="AL72" i="11"/>
  <c r="AU72" i="11" s="1"/>
  <c r="AS82" i="11"/>
  <c r="AL82" i="11"/>
  <c r="AU82" i="11" s="1"/>
  <c r="AK85" i="41"/>
  <c r="AT85" i="41" s="1"/>
  <c r="AJ85" i="41"/>
  <c r="AK80" i="41"/>
  <c r="AT80" i="41" s="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K44" i="41"/>
  <c r="AT44" i="41" s="1"/>
  <c r="AJ38" i="41"/>
  <c r="AK38" i="41"/>
  <c r="AT38" i="41" s="1"/>
  <c r="AK32" i="41"/>
  <c r="AT32" i="41" s="1"/>
  <c r="AJ32" i="41"/>
  <c r="AJ20" i="41"/>
  <c r="AK20" i="41"/>
  <c r="AT20" i="41" s="1"/>
  <c r="AJ14" i="41"/>
  <c r="AK14" i="41"/>
  <c r="AT14" i="41" s="1"/>
  <c r="AK8" i="41"/>
  <c r="AT8" i="41" s="1"/>
  <c r="Y84" i="42"/>
  <c r="Z84" i="42"/>
  <c r="X84" i="42"/>
  <c r="AS49" i="11"/>
  <c r="AL49" i="11"/>
  <c r="AU49" i="11" s="1"/>
  <c r="Y86" i="85"/>
  <c r="X86" i="85"/>
  <c r="AH87" i="83"/>
  <c r="AQ87" i="83" s="1"/>
  <c r="AR81" i="102"/>
  <c r="AS4" i="16"/>
  <c r="AS91" i="16" s="1"/>
  <c r="AL4" i="16"/>
  <c r="AU4" i="16" s="1"/>
  <c r="W87" i="10"/>
  <c r="AF86" i="10"/>
  <c r="AO86" i="10" s="1"/>
  <c r="AG86" i="10"/>
  <c r="AP86" i="10" s="1"/>
  <c r="AE86" i="10"/>
  <c r="AJ14" i="11"/>
  <c r="AK14" i="11"/>
  <c r="AT14" i="11" s="1"/>
  <c r="AS74" i="11"/>
  <c r="AL74" i="11"/>
  <c r="AU74" i="11" s="1"/>
  <c r="AR86" i="83"/>
  <c r="AS57" i="11"/>
  <c r="AL57" i="11"/>
  <c r="AU57" i="11" s="1"/>
  <c r="AS70" i="11"/>
  <c r="AL70" i="11"/>
  <c r="AU70" i="11" s="1"/>
  <c r="AR85" i="10"/>
  <c r="AR87" i="95"/>
  <c r="Z87" i="99"/>
  <c r="AH82" i="102"/>
  <c r="AQ82" i="102" s="1"/>
  <c r="AH84" i="82"/>
  <c r="AQ84" i="82" s="1"/>
  <c r="AS5" i="11"/>
  <c r="AL5" i="11"/>
  <c r="AU5" i="11" s="1"/>
  <c r="AS23" i="11"/>
  <c r="AL23" i="11"/>
  <c r="AU23" i="11" s="1"/>
  <c r="AS41" i="11"/>
  <c r="AL41" i="11"/>
  <c r="AU41" i="11" s="1"/>
  <c r="AS59" i="11"/>
  <c r="AL59" i="11"/>
  <c r="AU59" i="11" s="1"/>
  <c r="AL77" i="11"/>
  <c r="AU77" i="11" s="1"/>
  <c r="AS77" i="11"/>
  <c r="AK84" i="49"/>
  <c r="AT84" i="49" s="1"/>
  <c r="AJ84" i="49"/>
  <c r="AK78" i="49"/>
  <c r="AT78" i="49" s="1"/>
  <c r="AJ78" i="49"/>
  <c r="AK72" i="49"/>
  <c r="AT72" i="49" s="1"/>
  <c r="AJ72" i="49"/>
  <c r="AJ66" i="49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J36" i="49"/>
  <c r="AK36" i="49"/>
  <c r="AT36" i="49" s="1"/>
  <c r="AJ30" i="49"/>
  <c r="AJ24" i="49"/>
  <c r="AK24" i="49"/>
  <c r="AT24" i="49" s="1"/>
  <c r="AK18" i="49"/>
  <c r="AT18" i="49" s="1"/>
  <c r="AJ18" i="49"/>
  <c r="AK11" i="49"/>
  <c r="AT11" i="49" s="1"/>
  <c r="AJ11" i="49"/>
  <c r="AB4" i="49"/>
  <c r="AJ3" i="49"/>
  <c r="AH87" i="103"/>
  <c r="AQ87" i="103" s="1"/>
  <c r="AI86" i="43"/>
  <c r="AN86" i="43"/>
  <c r="AS18" i="11"/>
  <c r="AL18" i="11"/>
  <c r="AU18" i="11" s="1"/>
  <c r="AI84" i="55"/>
  <c r="AN84" i="55"/>
  <c r="AS16" i="11"/>
  <c r="AL16" i="11"/>
  <c r="AU16" i="11" s="1"/>
  <c r="AH82" i="98"/>
  <c r="AQ82" i="98" s="1"/>
  <c r="AH88" i="18"/>
  <c r="AQ88" i="18" s="1"/>
  <c r="AJ88" i="41"/>
  <c r="AK88" i="41"/>
  <c r="AT88" i="41" s="1"/>
  <c r="AK79" i="41"/>
  <c r="AT79" i="41" s="1"/>
  <c r="AJ79" i="41"/>
  <c r="AJ73" i="41"/>
  <c r="AK73" i="41"/>
  <c r="AT73" i="41" s="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K25" i="41"/>
  <c r="AT25" i="41" s="1"/>
  <c r="AJ25" i="41"/>
  <c r="AK19" i="41"/>
  <c r="AT19" i="41" s="1"/>
  <c r="AJ19" i="41"/>
  <c r="AJ13" i="41"/>
  <c r="AK13" i="41"/>
  <c r="AT13" i="41" s="1"/>
  <c r="AJ7" i="41"/>
  <c r="AK7" i="41"/>
  <c r="AT7" i="41" s="1"/>
  <c r="AH85" i="50"/>
  <c r="AQ85" i="50" s="1"/>
  <c r="AI83" i="42"/>
  <c r="AN83" i="42"/>
  <c r="AS13" i="11"/>
  <c r="AL13" i="11"/>
  <c r="AU13" i="11" s="1"/>
  <c r="AS31" i="11"/>
  <c r="AL31" i="11"/>
  <c r="AU31" i="11" s="1"/>
  <c r="AS67" i="11"/>
  <c r="AL67" i="11"/>
  <c r="AU67" i="11" s="1"/>
  <c r="AS87" i="11"/>
  <c r="AL87" i="11"/>
  <c r="AU87" i="11" s="1"/>
  <c r="Z87" i="83"/>
  <c r="AS52" i="11"/>
  <c r="AL52" i="11"/>
  <c r="AU52" i="11" s="1"/>
  <c r="AK20" i="11"/>
  <c r="AT20" i="11" s="1"/>
  <c r="AJ20" i="11"/>
  <c r="AS39" i="11"/>
  <c r="AL39" i="11"/>
  <c r="AU39" i="11" s="1"/>
  <c r="AS75" i="11"/>
  <c r="AL75" i="11"/>
  <c r="AU75" i="11" s="1"/>
  <c r="AS27" i="11"/>
  <c r="AL27" i="11"/>
  <c r="AU27" i="11" s="1"/>
  <c r="AS45" i="11"/>
  <c r="AL45" i="11"/>
  <c r="AU45" i="11" s="1"/>
  <c r="AS63" i="11"/>
  <c r="AL63" i="11"/>
  <c r="AU63" i="11" s="1"/>
  <c r="AS81" i="11"/>
  <c r="AL81" i="11"/>
  <c r="AU81" i="11" s="1"/>
  <c r="Z82" i="102"/>
  <c r="AS10" i="11"/>
  <c r="AL10" i="11"/>
  <c r="AU10" i="11" s="1"/>
  <c r="AS65" i="11"/>
  <c r="AL65" i="11"/>
  <c r="AU65" i="11" s="1"/>
  <c r="AS83" i="11"/>
  <c r="AL83" i="11"/>
  <c r="AU83" i="11" s="1"/>
  <c r="AJ86" i="49"/>
  <c r="AK86" i="49"/>
  <c r="AT86" i="49" s="1"/>
  <c r="AK83" i="49"/>
  <c r="AT83" i="49" s="1"/>
  <c r="AJ83" i="49"/>
  <c r="AJ77" i="49"/>
  <c r="AK77" i="49"/>
  <c r="AT77" i="49" s="1"/>
  <c r="AK71" i="49"/>
  <c r="AT71" i="49" s="1"/>
  <c r="AJ71" i="49"/>
  <c r="AK65" i="49"/>
  <c r="AT65" i="49" s="1"/>
  <c r="AK59" i="49"/>
  <c r="AT59" i="49" s="1"/>
  <c r="AJ59" i="49"/>
  <c r="AK53" i="49"/>
  <c r="AT53" i="49" s="1"/>
  <c r="AJ41" i="49"/>
  <c r="AK41" i="49"/>
  <c r="AT41" i="49" s="1"/>
  <c r="AK35" i="49"/>
  <c r="AT35" i="49" s="1"/>
  <c r="AJ35" i="49"/>
  <c r="AK29" i="49"/>
  <c r="AT29" i="49" s="1"/>
  <c r="AJ23" i="49"/>
  <c r="AK23" i="49"/>
  <c r="AT23" i="49" s="1"/>
  <c r="AJ17" i="49"/>
  <c r="AK17" i="49"/>
  <c r="AT17" i="49" s="1"/>
  <c r="AJ10" i="49"/>
  <c r="AK10" i="49"/>
  <c r="AT10" i="49" s="1"/>
  <c r="AK13" i="49"/>
  <c r="AT13" i="49" s="1"/>
  <c r="AJ13" i="49"/>
  <c r="Z87" i="103"/>
  <c r="AL6" i="11"/>
  <c r="AU6" i="11" s="1"/>
  <c r="AS6" i="11"/>
  <c r="AS60" i="11"/>
  <c r="AL60" i="11"/>
  <c r="AU60" i="11" s="1"/>
  <c r="Y85" i="55"/>
  <c r="X85" i="55"/>
  <c r="Z82" i="98"/>
  <c r="Z88" i="18"/>
  <c r="AJ84" i="41"/>
  <c r="AK84" i="41"/>
  <c r="AT84" i="41" s="1"/>
  <c r="AK78" i="41"/>
  <c r="AT78" i="41" s="1"/>
  <c r="AJ78" i="41"/>
  <c r="AK72" i="41"/>
  <c r="AT72" i="41" s="1"/>
  <c r="AJ72" i="41"/>
  <c r="AK66" i="41"/>
  <c r="AT66" i="41" s="1"/>
  <c r="AK60" i="41"/>
  <c r="AT60" i="41" s="1"/>
  <c r="AJ60" i="41"/>
  <c r="AK48" i="41"/>
  <c r="AT48" i="41" s="1"/>
  <c r="AJ48" i="41"/>
  <c r="AK42" i="41"/>
  <c r="AT42" i="41" s="1"/>
  <c r="AJ42" i="41"/>
  <c r="AK36" i="41"/>
  <c r="AT36" i="41" s="1"/>
  <c r="AJ36" i="41"/>
  <c r="AK30" i="41"/>
  <c r="AT30" i="41" s="1"/>
  <c r="AK24" i="41"/>
  <c r="AT24" i="41" s="1"/>
  <c r="AJ24" i="41"/>
  <c r="AK12" i="41"/>
  <c r="AT12" i="41" s="1"/>
  <c r="AJ12" i="41"/>
  <c r="AJ6" i="41"/>
  <c r="AK6" i="41"/>
  <c r="AT6" i="41" s="1"/>
  <c r="Z85" i="50"/>
  <c r="AS19" i="11"/>
  <c r="AL19" i="11"/>
  <c r="AU19" i="11" s="1"/>
  <c r="AS37" i="11"/>
  <c r="AL37" i="11"/>
  <c r="AU37" i="11" s="1"/>
  <c r="AS55" i="11"/>
  <c r="AL55" i="11"/>
  <c r="AU55" i="11" s="1"/>
  <c r="AR83" i="35"/>
  <c r="AK26" i="11"/>
  <c r="AT26" i="11" s="1"/>
  <c r="AJ26" i="11"/>
  <c r="AS44" i="11"/>
  <c r="AL44" i="11"/>
  <c r="AU44" i="11" s="1"/>
  <c r="AS62" i="11"/>
  <c r="AL62" i="11"/>
  <c r="AU62" i="11" s="1"/>
  <c r="AS80" i="11"/>
  <c r="AL80" i="11"/>
  <c r="AU80" i="11" s="1"/>
  <c r="AK8" i="11"/>
  <c r="AT8" i="11" s="1"/>
  <c r="AJ8" i="11"/>
  <c r="AS69" i="11"/>
  <c r="AL69" i="11"/>
  <c r="AU69" i="11" s="1"/>
  <c r="AS22" i="11"/>
  <c r="AL22" i="11"/>
  <c r="AU22" i="11" s="1"/>
  <c r="AR83" i="82"/>
  <c r="AS29" i="11"/>
  <c r="AL29" i="11"/>
  <c r="AU29" i="11" s="1"/>
  <c r="AS47" i="11"/>
  <c r="AL47" i="11"/>
  <c r="AU47" i="11" s="1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2" i="49"/>
  <c r="AT52" i="49" s="1"/>
  <c r="AK46" i="49"/>
  <c r="AT46" i="49" s="1"/>
  <c r="AK40" i="49"/>
  <c r="AT40" i="49" s="1"/>
  <c r="AJ40" i="49"/>
  <c r="AK34" i="49"/>
  <c r="AT34" i="49" s="1"/>
  <c r="AJ34" i="49"/>
  <c r="AJ28" i="49"/>
  <c r="AK28" i="49"/>
  <c r="AT28" i="49" s="1"/>
  <c r="AJ22" i="49"/>
  <c r="AJ16" i="49"/>
  <c r="AK16" i="49"/>
  <c r="AT16" i="49" s="1"/>
  <c r="AJ6" i="49"/>
  <c r="AK6" i="49"/>
  <c r="AT6" i="49" s="1"/>
  <c r="AS24" i="11"/>
  <c r="AL24" i="11"/>
  <c r="AU24" i="11" s="1"/>
  <c r="AS42" i="11"/>
  <c r="AL42" i="11"/>
  <c r="AU42" i="11" s="1"/>
  <c r="AS78" i="11"/>
  <c r="AL78" i="11"/>
  <c r="AU78" i="11" s="1"/>
  <c r="AL58" i="11"/>
  <c r="AU58" i="11" s="1"/>
  <c r="AS58" i="1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5" i="41"/>
  <c r="AK5" i="41"/>
  <c r="AT5" i="41" s="1"/>
  <c r="AS73" i="11"/>
  <c r="AL73" i="11"/>
  <c r="AU73" i="11" s="1"/>
  <c r="AI85" i="85"/>
  <c r="AP85" i="85"/>
  <c r="AS32" i="11"/>
  <c r="AL32" i="11"/>
  <c r="AU32" i="11" s="1"/>
  <c r="AS68" i="11"/>
  <c r="AL68" i="11"/>
  <c r="AU68" i="11" s="1"/>
  <c r="AS88" i="11"/>
  <c r="AL88" i="11"/>
  <c r="AU88" i="11" s="1"/>
  <c r="AS9" i="11"/>
  <c r="AL9" i="11"/>
  <c r="AU9" i="11" s="1"/>
  <c r="AR81" i="98"/>
  <c r="AH84" i="35"/>
  <c r="AQ84" i="35" s="1"/>
  <c r="AS51" i="11"/>
  <c r="AL51" i="11"/>
  <c r="AU51" i="11" s="1"/>
  <c r="AS85" i="11"/>
  <c r="AL85" i="11"/>
  <c r="AU85" i="11" s="1"/>
  <c r="AR86" i="103"/>
  <c r="Z84" i="35"/>
  <c r="AJ15" i="11"/>
  <c r="AK15" i="11"/>
  <c r="AT15" i="11" s="1"/>
  <c r="AS33" i="11"/>
  <c r="AL33" i="11"/>
  <c r="AU33" i="11" s="1"/>
  <c r="AS46" i="11"/>
  <c r="AL46" i="11"/>
  <c r="AU46" i="11" s="1"/>
  <c r="AR89" i="16"/>
  <c r="AR91" i="16" s="1"/>
  <c r="AL89" i="16"/>
  <c r="AU89" i="16" s="1"/>
  <c r="AH88" i="95"/>
  <c r="AQ88" i="95" s="1"/>
  <c r="AS53" i="11"/>
  <c r="AL53" i="11"/>
  <c r="AU53" i="11" s="1"/>
  <c r="AK85" i="49"/>
  <c r="AT85" i="49" s="1"/>
  <c r="AJ85" i="49"/>
  <c r="AK81" i="49"/>
  <c r="AT81" i="49" s="1"/>
  <c r="AJ75" i="49"/>
  <c r="AK75" i="49"/>
  <c r="AT75" i="49" s="1"/>
  <c r="AK69" i="49"/>
  <c r="AT69" i="49" s="1"/>
  <c r="AJ69" i="49"/>
  <c r="AK63" i="49"/>
  <c r="AT63" i="49" s="1"/>
  <c r="AJ63" i="49"/>
  <c r="AK57" i="49"/>
  <c r="AT57" i="49" s="1"/>
  <c r="AJ51" i="49"/>
  <c r="AK51" i="49"/>
  <c r="AT51" i="49" s="1"/>
  <c r="AJ45" i="49"/>
  <c r="AK39" i="49"/>
  <c r="AT39" i="49" s="1"/>
  <c r="AJ39" i="49"/>
  <c r="AJ33" i="49"/>
  <c r="AK33" i="49"/>
  <c r="AT33" i="49" s="1"/>
  <c r="AK27" i="49"/>
  <c r="AT27" i="49" s="1"/>
  <c r="AJ27" i="49"/>
  <c r="AK21" i="49"/>
  <c r="AT21" i="49" s="1"/>
  <c r="AX14" i="49"/>
  <c r="S14" i="49" s="1"/>
  <c r="AC14" i="49" s="1"/>
  <c r="AB15" i="49" s="1"/>
  <c r="AX7" i="49"/>
  <c r="S7" i="49" s="1"/>
  <c r="AC7" i="49" s="1"/>
  <c r="AB8" i="49" s="1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S30" i="11"/>
  <c r="AL30" i="11"/>
  <c r="AU30" i="11" s="1"/>
  <c r="AS48" i="11"/>
  <c r="AL48" i="11"/>
  <c r="AU48" i="11" s="1"/>
  <c r="AH83" i="48"/>
  <c r="AQ83" i="48" s="1"/>
  <c r="AK86" i="41"/>
  <c r="AT86" i="41" s="1"/>
  <c r="AJ86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40" i="41"/>
  <c r="AT40" i="41" s="1"/>
  <c r="AJ40" i="41"/>
  <c r="AK34" i="41"/>
  <c r="AT34" i="41" s="1"/>
  <c r="AJ34" i="41"/>
  <c r="AK28" i="41"/>
  <c r="AT28" i="41" s="1"/>
  <c r="AJ28" i="41"/>
  <c r="AJ22" i="41"/>
  <c r="AJ16" i="41"/>
  <c r="AK16" i="41"/>
  <c r="AT16" i="41" s="1"/>
  <c r="AK10" i="41"/>
  <c r="AT10" i="41" s="1"/>
  <c r="AK89" i="41"/>
  <c r="AT89" i="41" s="1"/>
  <c r="AS12" i="11"/>
  <c r="AL12" i="11"/>
  <c r="AU12" i="11" s="1"/>
  <c r="AS79" i="11"/>
  <c r="AL79" i="11"/>
  <c r="AU79" i="11" s="1"/>
  <c r="AS86" i="11"/>
  <c r="AL86" i="11"/>
  <c r="AU86" i="11" s="1"/>
  <c r="AR82" i="48"/>
  <c r="AS50" i="11"/>
  <c r="AL50" i="11"/>
  <c r="AU50" i="11" s="1"/>
  <c r="AS34" i="11"/>
  <c r="AL34" i="11"/>
  <c r="AU34" i="11" s="1"/>
  <c r="Y80" i="90"/>
  <c r="Z80" i="90" s="1"/>
  <c r="X80" i="90"/>
  <c r="AS21" i="11"/>
  <c r="AL21" i="11"/>
  <c r="AU21" i="11" s="1"/>
  <c r="AX89" i="49"/>
  <c r="S89" i="49" s="1"/>
  <c r="AC89" i="49" s="1"/>
  <c r="AJ89" i="49" s="1"/>
  <c r="AS89" i="49" s="1"/>
  <c r="AG89" i="49"/>
  <c r="AP89" i="49" s="1"/>
  <c r="AP91" i="49" s="1"/>
  <c r="AF89" i="49"/>
  <c r="AO89" i="49" s="1"/>
  <c r="AO91" i="49" s="1"/>
  <c r="AE89" i="49"/>
  <c r="AI89" i="11"/>
  <c r="AN89" i="11"/>
  <c r="AN91" i="11" s="1"/>
  <c r="AR87" i="18"/>
  <c r="AK4" i="11"/>
  <c r="AT4" i="11" s="1"/>
  <c r="AJ4" i="11"/>
  <c r="AG88" i="95"/>
  <c r="AP88" i="95" s="1"/>
  <c r="W89" i="95"/>
  <c r="AF88" i="95"/>
  <c r="AO88" i="95" s="1"/>
  <c r="AE88" i="95"/>
  <c r="AI83" i="87"/>
  <c r="AN83" i="87"/>
  <c r="AS17" i="11"/>
  <c r="AL17" i="11"/>
  <c r="AU17" i="11" s="1"/>
  <c r="AS35" i="11"/>
  <c r="AL35" i="11"/>
  <c r="AU35" i="11" s="1"/>
  <c r="AS71" i="11"/>
  <c r="AL71" i="11"/>
  <c r="AU71" i="11" s="1"/>
  <c r="AS40" i="11"/>
  <c r="AL40" i="11"/>
  <c r="AU40" i="11" s="1"/>
  <c r="AJ88" i="49"/>
  <c r="AK88" i="49"/>
  <c r="AT88" i="49" s="1"/>
  <c r="AK80" i="49"/>
  <c r="AT80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K32" i="49"/>
  <c r="AT32" i="49" s="1"/>
  <c r="AJ32" i="49"/>
  <c r="AJ26" i="49"/>
  <c r="AK26" i="49"/>
  <c r="AT26" i="49" s="1"/>
  <c r="AK20" i="49"/>
  <c r="AT20" i="49" s="1"/>
  <c r="AJ20" i="49"/>
  <c r="AK14" i="49"/>
  <c r="AT14" i="49" s="1"/>
  <c r="AK7" i="49"/>
  <c r="AT7" i="49" s="1"/>
  <c r="AJ7" i="49"/>
  <c r="AF87" i="91"/>
  <c r="AO87" i="91" s="1"/>
  <c r="AG87" i="91"/>
  <c r="AP87" i="91" s="1"/>
  <c r="W88" i="91"/>
  <c r="AE87" i="91"/>
  <c r="AS11" i="11"/>
  <c r="AL11" i="11"/>
  <c r="AU11" i="11" s="1"/>
  <c r="AS66" i="11"/>
  <c r="AL66" i="11"/>
  <c r="AU66" i="11" s="1"/>
  <c r="AS84" i="11"/>
  <c r="AL84" i="11"/>
  <c r="AU84" i="11" s="1"/>
  <c r="W84" i="94"/>
  <c r="AG83" i="94"/>
  <c r="AP83" i="94" s="1"/>
  <c r="AF83" i="94"/>
  <c r="AO83" i="94" s="1"/>
  <c r="AE83" i="94"/>
  <c r="AE83" i="48"/>
  <c r="W84" i="48"/>
  <c r="AF83" i="48"/>
  <c r="AO83" i="48" s="1"/>
  <c r="AG83" i="48"/>
  <c r="AP83" i="48" s="1"/>
  <c r="AK87" i="41"/>
  <c r="AT87" i="41" s="1"/>
  <c r="AJ87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K15" i="41"/>
  <c r="AT15" i="41" s="1"/>
  <c r="AJ15" i="41"/>
  <c r="AB4" i="41"/>
  <c r="AJ3" i="41"/>
  <c r="AS25" i="11"/>
  <c r="AL25" i="11"/>
  <c r="AU25" i="11" s="1"/>
  <c r="AS43" i="11"/>
  <c r="AL43" i="11"/>
  <c r="AU43" i="11" s="1"/>
  <c r="AS61" i="11"/>
  <c r="AL61" i="11"/>
  <c r="AU61" i="11" s="1"/>
  <c r="AS28" i="11"/>
  <c r="AL28" i="11"/>
  <c r="AU28" i="11" s="1"/>
  <c r="AT91" i="16"/>
  <c r="AH86" i="10"/>
  <c r="AQ86" i="10" s="1"/>
  <c r="AK7" i="11"/>
  <c r="AT7" i="11" s="1"/>
  <c r="AJ7" i="11"/>
  <c r="AL38" i="11"/>
  <c r="AU38" i="11" s="1"/>
  <c r="AS38" i="11"/>
  <c r="AL56" i="11"/>
  <c r="AU56" i="11" s="1"/>
  <c r="AS56" i="11"/>
  <c r="AS76" i="11"/>
  <c r="AL76" i="11"/>
  <c r="AU76" i="11" s="1"/>
  <c r="AI79" i="90"/>
  <c r="AN79" i="90"/>
  <c r="AJ51" i="41" l="1"/>
  <c r="AJ38" i="49"/>
  <c r="AJ74" i="49"/>
  <c r="AJ21" i="49"/>
  <c r="AS21" i="49" s="1"/>
  <c r="AJ57" i="49"/>
  <c r="AL57" i="49" s="1"/>
  <c r="AU57" i="49" s="1"/>
  <c r="AJ18" i="41"/>
  <c r="AK54" i="41"/>
  <c r="AT54" i="41" s="1"/>
  <c r="AJ8" i="41"/>
  <c r="AK26" i="41"/>
  <c r="AT26" i="41" s="1"/>
  <c r="AJ44" i="41"/>
  <c r="AL44" i="41" s="1"/>
  <c r="AU44" i="41" s="1"/>
  <c r="AJ21" i="41"/>
  <c r="AS21" i="41" s="1"/>
  <c r="AJ80" i="49"/>
  <c r="AJ10" i="41"/>
  <c r="AJ46" i="41"/>
  <c r="AJ11" i="41"/>
  <c r="AJ47" i="41"/>
  <c r="AS47" i="41" s="1"/>
  <c r="AJ83" i="41"/>
  <c r="AJ9" i="49"/>
  <c r="AJ5" i="49"/>
  <c r="AJ82" i="41"/>
  <c r="AJ46" i="49"/>
  <c r="AJ31" i="41"/>
  <c r="AL31" i="41" s="1"/>
  <c r="AU31" i="41" s="1"/>
  <c r="AJ67" i="41"/>
  <c r="AS67" i="41" s="1"/>
  <c r="AK9" i="41"/>
  <c r="AT9" i="41" s="1"/>
  <c r="AJ45" i="41"/>
  <c r="AJ81" i="41"/>
  <c r="AJ52" i="41"/>
  <c r="AJ17" i="41"/>
  <c r="AL17" i="41" s="1"/>
  <c r="AU17" i="41" s="1"/>
  <c r="AJ53" i="41"/>
  <c r="AL53" i="41" s="1"/>
  <c r="AU53" i="41" s="1"/>
  <c r="AJ30" i="41"/>
  <c r="AJ66" i="41"/>
  <c r="AJ29" i="49"/>
  <c r="AJ47" i="49"/>
  <c r="AJ65" i="49"/>
  <c r="AJ52" i="49"/>
  <c r="AS52" i="49" s="1"/>
  <c r="AJ80" i="41"/>
  <c r="AF80" i="90"/>
  <c r="AO80" i="90" s="1"/>
  <c r="AG80" i="90"/>
  <c r="AP80" i="90" s="1"/>
  <c r="AE80" i="90"/>
  <c r="W81" i="90"/>
  <c r="AS3" i="41"/>
  <c r="AL3" i="41"/>
  <c r="AU3" i="41" s="1"/>
  <c r="AS57" i="41"/>
  <c r="AL57" i="41"/>
  <c r="AU57" i="41" s="1"/>
  <c r="AL75" i="41"/>
  <c r="AU75" i="41" s="1"/>
  <c r="AS75" i="41"/>
  <c r="AI83" i="94"/>
  <c r="AN83" i="94"/>
  <c r="Y88" i="91"/>
  <c r="X88" i="91"/>
  <c r="AS88" i="49"/>
  <c r="AL88" i="49"/>
  <c r="AU88" i="49" s="1"/>
  <c r="AI88" i="95"/>
  <c r="AN88" i="95"/>
  <c r="AS16" i="41"/>
  <c r="AL16" i="41"/>
  <c r="AU16" i="41" s="1"/>
  <c r="AS27" i="49"/>
  <c r="AL27" i="49"/>
  <c r="AU27" i="49" s="1"/>
  <c r="AS45" i="49"/>
  <c r="AL45" i="49"/>
  <c r="AU45" i="49" s="1"/>
  <c r="AS63" i="49"/>
  <c r="AL63" i="49"/>
  <c r="AU63" i="49" s="1"/>
  <c r="AS15" i="11"/>
  <c r="AL15" i="11"/>
  <c r="AU15" i="11" s="1"/>
  <c r="AR85" i="85"/>
  <c r="AS28" i="49"/>
  <c r="AL28" i="49"/>
  <c r="AU28" i="49" s="1"/>
  <c r="AS46" i="49"/>
  <c r="AL46" i="49"/>
  <c r="AU46" i="49" s="1"/>
  <c r="AS82" i="49"/>
  <c r="AL82" i="49"/>
  <c r="AU82" i="49" s="1"/>
  <c r="AS36" i="41"/>
  <c r="AL36" i="41"/>
  <c r="AU36" i="41" s="1"/>
  <c r="AS54" i="41"/>
  <c r="AL54" i="41"/>
  <c r="AU54" i="41" s="1"/>
  <c r="AS72" i="41"/>
  <c r="AL72" i="41"/>
  <c r="AU72" i="41" s="1"/>
  <c r="W89" i="18"/>
  <c r="AE88" i="18"/>
  <c r="AF88" i="18"/>
  <c r="AO88" i="18" s="1"/>
  <c r="AG88" i="18"/>
  <c r="AP88" i="18" s="1"/>
  <c r="AS29" i="49"/>
  <c r="AL29" i="49"/>
  <c r="AU29" i="49" s="1"/>
  <c r="AL47" i="49"/>
  <c r="AU47" i="49" s="1"/>
  <c r="AS47" i="49"/>
  <c r="AS65" i="49"/>
  <c r="AL65" i="49"/>
  <c r="AU65" i="49" s="1"/>
  <c r="AS83" i="49"/>
  <c r="AL83" i="49"/>
  <c r="AU83" i="49" s="1"/>
  <c r="AS55" i="41"/>
  <c r="AL55" i="41"/>
  <c r="AU55" i="41" s="1"/>
  <c r="AS73" i="41"/>
  <c r="AL73" i="41"/>
  <c r="AU73" i="41" s="1"/>
  <c r="AR84" i="55"/>
  <c r="AL11" i="49"/>
  <c r="AU11" i="49" s="1"/>
  <c r="AS11" i="49"/>
  <c r="AS48" i="49"/>
  <c r="AL48" i="49"/>
  <c r="AU48" i="49" s="1"/>
  <c r="AS84" i="49"/>
  <c r="AL84" i="49"/>
  <c r="AU84" i="49" s="1"/>
  <c r="AS14" i="11"/>
  <c r="AL14" i="11"/>
  <c r="AU14" i="11" s="1"/>
  <c r="AU91" i="16"/>
  <c r="C11" i="16" s="1"/>
  <c r="AS8" i="41"/>
  <c r="AL8" i="41"/>
  <c r="AU8" i="41" s="1"/>
  <c r="W88" i="43"/>
  <c r="AG87" i="43"/>
  <c r="AP87" i="43" s="1"/>
  <c r="AE87" i="43"/>
  <c r="AF87" i="43"/>
  <c r="AO87" i="43" s="1"/>
  <c r="AS49" i="49"/>
  <c r="AL49" i="49"/>
  <c r="AU49" i="49" s="1"/>
  <c r="AL40" i="41"/>
  <c r="AU40" i="41" s="1"/>
  <c r="AS40" i="41"/>
  <c r="AS58" i="41"/>
  <c r="AL58" i="41"/>
  <c r="AU58" i="41" s="1"/>
  <c r="AS81" i="49"/>
  <c r="AL81" i="49"/>
  <c r="AU81" i="49" s="1"/>
  <c r="AF84" i="35"/>
  <c r="AO84" i="35" s="1"/>
  <c r="W85" i="35"/>
  <c r="AE84" i="35"/>
  <c r="AG84" i="35"/>
  <c r="AP84" i="35" s="1"/>
  <c r="AS35" i="41"/>
  <c r="AL35" i="41"/>
  <c r="AU35" i="41" s="1"/>
  <c r="AS53" i="41"/>
  <c r="AS34" i="49"/>
  <c r="AL34" i="49"/>
  <c r="AU34" i="49" s="1"/>
  <c r="AK89" i="49"/>
  <c r="AT89" i="49" s="1"/>
  <c r="AS8" i="11"/>
  <c r="AL8" i="11"/>
  <c r="AU8" i="11" s="1"/>
  <c r="AE85" i="50"/>
  <c r="AF85" i="50"/>
  <c r="AO85" i="50" s="1"/>
  <c r="AG85" i="50"/>
  <c r="AP85" i="50" s="1"/>
  <c r="W86" i="50"/>
  <c r="AS18" i="41"/>
  <c r="AL18" i="41"/>
  <c r="AU18" i="41" s="1"/>
  <c r="AG82" i="98"/>
  <c r="AP82" i="98" s="1"/>
  <c r="W83" i="98"/>
  <c r="AE82" i="98"/>
  <c r="AF82" i="98"/>
  <c r="AO82" i="98" s="1"/>
  <c r="AS10" i="49"/>
  <c r="AL10" i="49"/>
  <c r="AU10" i="49" s="1"/>
  <c r="AR83" i="42"/>
  <c r="AS25" i="41"/>
  <c r="AL25" i="41"/>
  <c r="AU25" i="41" s="1"/>
  <c r="AS43" i="41"/>
  <c r="AL43" i="41"/>
  <c r="AU43" i="41" s="1"/>
  <c r="AL79" i="41"/>
  <c r="AU79" i="41" s="1"/>
  <c r="AS79" i="41"/>
  <c r="AS30" i="49"/>
  <c r="AL30" i="49"/>
  <c r="AU30" i="49" s="1"/>
  <c r="AS66" i="49"/>
  <c r="AL66" i="49"/>
  <c r="AU66" i="49" s="1"/>
  <c r="AS32" i="41"/>
  <c r="AL32" i="41"/>
  <c r="AU32" i="41" s="1"/>
  <c r="AL85" i="41"/>
  <c r="AU85" i="41" s="1"/>
  <c r="AS85" i="41"/>
  <c r="AS12" i="49"/>
  <c r="AL12" i="49"/>
  <c r="AU12" i="49" s="1"/>
  <c r="AS31" i="49"/>
  <c r="AL31" i="49"/>
  <c r="AU31" i="49" s="1"/>
  <c r="AS67" i="49"/>
  <c r="AL67" i="49"/>
  <c r="AU67" i="49" s="1"/>
  <c r="AS87" i="49"/>
  <c r="AL87" i="49"/>
  <c r="AU87" i="49" s="1"/>
  <c r="AR79" i="90"/>
  <c r="AS22" i="41"/>
  <c r="AL22" i="41"/>
  <c r="AU22" i="41" s="1"/>
  <c r="AS76" i="41"/>
  <c r="AL76" i="41"/>
  <c r="AU76" i="41" s="1"/>
  <c r="AK8" i="49"/>
  <c r="AT8" i="49" s="1"/>
  <c r="AJ8" i="49"/>
  <c r="AS69" i="49"/>
  <c r="AL69" i="49"/>
  <c r="AU69" i="49" s="1"/>
  <c r="AS85" i="49"/>
  <c r="AL85" i="49"/>
  <c r="AU85" i="49" s="1"/>
  <c r="AS71" i="41"/>
  <c r="AL71" i="41"/>
  <c r="AU71" i="41" s="1"/>
  <c r="AS16" i="49"/>
  <c r="AL16" i="49"/>
  <c r="AU16" i="49" s="1"/>
  <c r="AS70" i="49"/>
  <c r="AL70" i="49"/>
  <c r="AU70" i="49" s="1"/>
  <c r="AS24" i="41"/>
  <c r="AL24" i="41"/>
  <c r="AU24" i="41" s="1"/>
  <c r="AL42" i="41"/>
  <c r="AU42" i="41" s="1"/>
  <c r="AS42" i="41"/>
  <c r="AL60" i="41"/>
  <c r="AU60" i="41" s="1"/>
  <c r="AS60" i="41"/>
  <c r="AS78" i="41"/>
  <c r="AL78" i="41"/>
  <c r="AU78" i="41" s="1"/>
  <c r="AH85" i="55"/>
  <c r="AQ85" i="55" s="1"/>
  <c r="AS35" i="49"/>
  <c r="AL35" i="49"/>
  <c r="AU35" i="49" s="1"/>
  <c r="AS53" i="49"/>
  <c r="AL53" i="49"/>
  <c r="AU53" i="49" s="1"/>
  <c r="AS71" i="49"/>
  <c r="AL71" i="49"/>
  <c r="AU71" i="49" s="1"/>
  <c r="AS7" i="41"/>
  <c r="AL7" i="41"/>
  <c r="AU7" i="41" s="1"/>
  <c r="AS61" i="41"/>
  <c r="AL61" i="41"/>
  <c r="AU61" i="41" s="1"/>
  <c r="AL18" i="49"/>
  <c r="AU18" i="49" s="1"/>
  <c r="AS18" i="49"/>
  <c r="AS72" i="49"/>
  <c r="AL72" i="49"/>
  <c r="AU72" i="49" s="1"/>
  <c r="AI86" i="10"/>
  <c r="AN86" i="10"/>
  <c r="AH84" i="42"/>
  <c r="AQ84" i="42" s="1"/>
  <c r="AS14" i="41"/>
  <c r="AL14" i="41"/>
  <c r="AU14" i="41" s="1"/>
  <c r="AS50" i="41"/>
  <c r="AL50" i="41"/>
  <c r="AU50" i="41" s="1"/>
  <c r="AS68" i="41"/>
  <c r="AL68" i="41"/>
  <c r="AU68" i="41" s="1"/>
  <c r="AS55" i="49"/>
  <c r="AL55" i="49"/>
  <c r="AU55" i="49" s="1"/>
  <c r="Y85" i="82"/>
  <c r="X85" i="82"/>
  <c r="AJ4" i="41"/>
  <c r="AK4" i="41"/>
  <c r="AT4" i="41" s="1"/>
  <c r="AT91" i="41" s="1"/>
  <c r="AS44" i="49"/>
  <c r="AL44" i="49"/>
  <c r="AU44" i="49" s="1"/>
  <c r="AK15" i="49"/>
  <c r="AT15" i="49" s="1"/>
  <c r="AJ15" i="49"/>
  <c r="AS33" i="49"/>
  <c r="AL33" i="49"/>
  <c r="AU33" i="49" s="1"/>
  <c r="AS51" i="49"/>
  <c r="AL51" i="49"/>
  <c r="AU51" i="49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40" i="49"/>
  <c r="AL40" i="49"/>
  <c r="AU40" i="49" s="1"/>
  <c r="AS26" i="11"/>
  <c r="AL26" i="11"/>
  <c r="AU26" i="11" s="1"/>
  <c r="AS6" i="41"/>
  <c r="AL6" i="41"/>
  <c r="AU6" i="41" s="1"/>
  <c r="Z85" i="55"/>
  <c r="W88" i="103"/>
  <c r="AF87" i="103"/>
  <c r="AO87" i="103" s="1"/>
  <c r="AE87" i="103"/>
  <c r="AG87" i="103"/>
  <c r="AP87" i="103" s="1"/>
  <c r="AS17" i="49"/>
  <c r="AL17" i="49"/>
  <c r="AU17" i="49" s="1"/>
  <c r="AS86" i="49"/>
  <c r="AL86" i="49"/>
  <c r="AU86" i="49" s="1"/>
  <c r="AF87" i="83"/>
  <c r="AO87" i="83" s="1"/>
  <c r="AE87" i="83"/>
  <c r="W88" i="83"/>
  <c r="AG87" i="83"/>
  <c r="AP87" i="83" s="1"/>
  <c r="AS49" i="41"/>
  <c r="AL49" i="41"/>
  <c r="AU49" i="41" s="1"/>
  <c r="AL67" i="41"/>
  <c r="AU67" i="41" s="1"/>
  <c r="AS36" i="49"/>
  <c r="AL36" i="49"/>
  <c r="AU36" i="49" s="1"/>
  <c r="AS54" i="49"/>
  <c r="AL54" i="49"/>
  <c r="AU54" i="49" s="1"/>
  <c r="AH86" i="85"/>
  <c r="AQ86" i="85" s="1"/>
  <c r="AE84" i="42"/>
  <c r="W85" i="42"/>
  <c r="AG84" i="42"/>
  <c r="AP84" i="42" s="1"/>
  <c r="AF84" i="42"/>
  <c r="AO84" i="42" s="1"/>
  <c r="AS19" i="49"/>
  <c r="AL19" i="49"/>
  <c r="AU19" i="49" s="1"/>
  <c r="AS37" i="49"/>
  <c r="AL37" i="49"/>
  <c r="AU37" i="49" s="1"/>
  <c r="AS73" i="49"/>
  <c r="AL73" i="49"/>
  <c r="AU73" i="49" s="1"/>
  <c r="AI84" i="82"/>
  <c r="AR84" i="82" s="1"/>
  <c r="AN84" i="82"/>
  <c r="AS20" i="49"/>
  <c r="AL20" i="49"/>
  <c r="AU20" i="49" s="1"/>
  <c r="AS38" i="49"/>
  <c r="AL38" i="49"/>
  <c r="AU38" i="49" s="1"/>
  <c r="AS74" i="49"/>
  <c r="AL74" i="49"/>
  <c r="AU74" i="49" s="1"/>
  <c r="AS9" i="41"/>
  <c r="AL9" i="41"/>
  <c r="AU9" i="41" s="1"/>
  <c r="AS63" i="41"/>
  <c r="AL63" i="41"/>
  <c r="AU63" i="41" s="1"/>
  <c r="Y84" i="48"/>
  <c r="X84" i="48"/>
  <c r="Y84" i="94"/>
  <c r="X84" i="94"/>
  <c r="AS7" i="49"/>
  <c r="AL7" i="49"/>
  <c r="AU7" i="49" s="1"/>
  <c r="AR89" i="11"/>
  <c r="AR91" i="11" s="1"/>
  <c r="AL89" i="11"/>
  <c r="AU89" i="11" s="1"/>
  <c r="AS10" i="41"/>
  <c r="AL10" i="41"/>
  <c r="AU10" i="41" s="1"/>
  <c r="AS28" i="41"/>
  <c r="AL28" i="41"/>
  <c r="AU28" i="41" s="1"/>
  <c r="AS46" i="41"/>
  <c r="AL46" i="41"/>
  <c r="AU46" i="41" s="1"/>
  <c r="AS64" i="41"/>
  <c r="AL64" i="41"/>
  <c r="AU64" i="41" s="1"/>
  <c r="AL15" i="41"/>
  <c r="AU15" i="41" s="1"/>
  <c r="AS15" i="41"/>
  <c r="AS33" i="41"/>
  <c r="AL33" i="41"/>
  <c r="AU33" i="41" s="1"/>
  <c r="AS51" i="41"/>
  <c r="AL51" i="41"/>
  <c r="AU51" i="41" s="1"/>
  <c r="AS87" i="41"/>
  <c r="AL87" i="41"/>
  <c r="AU87" i="41" s="1"/>
  <c r="AI83" i="48"/>
  <c r="AN83" i="48"/>
  <c r="AS26" i="49"/>
  <c r="AL26" i="49"/>
  <c r="AU26" i="49" s="1"/>
  <c r="AS62" i="49"/>
  <c r="AL62" i="49"/>
  <c r="AU62" i="49" s="1"/>
  <c r="AS80" i="49"/>
  <c r="AL80" i="49"/>
  <c r="AU80" i="49" s="1"/>
  <c r="AR83" i="87"/>
  <c r="AS4" i="11"/>
  <c r="AL4" i="11"/>
  <c r="AU4" i="11" s="1"/>
  <c r="AI89" i="49"/>
  <c r="AN89" i="49"/>
  <c r="AN91" i="49" s="1"/>
  <c r="AH80" i="90"/>
  <c r="AQ80" i="90" s="1"/>
  <c r="AS82" i="41"/>
  <c r="AL82" i="41"/>
  <c r="AU82" i="41" s="1"/>
  <c r="AI89" i="41"/>
  <c r="AN89" i="41"/>
  <c r="AN91" i="41" s="1"/>
  <c r="AS39" i="49"/>
  <c r="AL39" i="49"/>
  <c r="AU39" i="49" s="1"/>
  <c r="AS5" i="41"/>
  <c r="AL5" i="41"/>
  <c r="AU5" i="41" s="1"/>
  <c r="AS6" i="49"/>
  <c r="AL6" i="49"/>
  <c r="AU6" i="49" s="1"/>
  <c r="AS22" i="49"/>
  <c r="AL22" i="49"/>
  <c r="AU22" i="49" s="1"/>
  <c r="AS58" i="49"/>
  <c r="AL58" i="49"/>
  <c r="AU58" i="49" s="1"/>
  <c r="AS76" i="49"/>
  <c r="AL76" i="49"/>
  <c r="AU76" i="49" s="1"/>
  <c r="AS12" i="41"/>
  <c r="AL12" i="41"/>
  <c r="AU12" i="41" s="1"/>
  <c r="AS48" i="41"/>
  <c r="AL48" i="41"/>
  <c r="AU48" i="41" s="1"/>
  <c r="AS13" i="49"/>
  <c r="AL13" i="49"/>
  <c r="AU13" i="49" s="1"/>
  <c r="AL59" i="49"/>
  <c r="AU59" i="49" s="1"/>
  <c r="AS59" i="49"/>
  <c r="W83" i="102"/>
  <c r="AF82" i="102"/>
  <c r="AO82" i="102" s="1"/>
  <c r="AG82" i="102"/>
  <c r="AE82" i="102"/>
  <c r="AN82" i="102" s="1"/>
  <c r="AS13" i="41"/>
  <c r="AL13" i="41"/>
  <c r="AU13" i="41" s="1"/>
  <c r="AS88" i="41"/>
  <c r="AL88" i="41"/>
  <c r="AU88" i="41" s="1"/>
  <c r="AR86" i="43"/>
  <c r="AS3" i="49"/>
  <c r="AL3" i="49"/>
  <c r="AU3" i="49" s="1"/>
  <c r="AS60" i="49"/>
  <c r="AL60" i="49"/>
  <c r="AU60" i="49" s="1"/>
  <c r="AS78" i="49"/>
  <c r="AL78" i="49"/>
  <c r="AU78" i="49" s="1"/>
  <c r="AG87" i="99"/>
  <c r="AP87" i="99" s="1"/>
  <c r="W88" i="99"/>
  <c r="AF87" i="99"/>
  <c r="AO87" i="99" s="1"/>
  <c r="AE87" i="99"/>
  <c r="Z86" i="85"/>
  <c r="AS20" i="41"/>
  <c r="AL20" i="41"/>
  <c r="AU20" i="41" s="1"/>
  <c r="AS38" i="41"/>
  <c r="AL38" i="41"/>
  <c r="AU38" i="41" s="1"/>
  <c r="AS56" i="41"/>
  <c r="AL56" i="41"/>
  <c r="AU56" i="41" s="1"/>
  <c r="AS74" i="41"/>
  <c r="AL74" i="41"/>
  <c r="AU74" i="41" s="1"/>
  <c r="AS5" i="49"/>
  <c r="AL5" i="49"/>
  <c r="AU5" i="49" s="1"/>
  <c r="AL43" i="49"/>
  <c r="AU43" i="49" s="1"/>
  <c r="AS43" i="49"/>
  <c r="AS79" i="49"/>
  <c r="AL79" i="49"/>
  <c r="AU79" i="49" s="1"/>
  <c r="Z84" i="87"/>
  <c r="AH84" i="87"/>
  <c r="AQ84" i="87" s="1"/>
  <c r="AS39" i="41"/>
  <c r="AL39" i="41"/>
  <c r="AU39" i="41" s="1"/>
  <c r="AL7" i="11"/>
  <c r="AU7" i="11" s="1"/>
  <c r="AS7" i="11"/>
  <c r="AS27" i="41"/>
  <c r="AL27" i="41"/>
  <c r="AU27" i="41" s="1"/>
  <c r="AS45" i="41"/>
  <c r="AL45" i="41"/>
  <c r="AU45" i="41" s="1"/>
  <c r="AL81" i="41"/>
  <c r="AU81" i="41" s="1"/>
  <c r="AS81" i="41"/>
  <c r="AS56" i="49"/>
  <c r="AL56" i="49"/>
  <c r="AU56" i="49" s="1"/>
  <c r="Y89" i="95"/>
  <c r="X89" i="95"/>
  <c r="AS69" i="41"/>
  <c r="AL69" i="41"/>
  <c r="AU69" i="41" s="1"/>
  <c r="AI87" i="91"/>
  <c r="AN87" i="91"/>
  <c r="AJ14" i="49"/>
  <c r="AS32" i="49"/>
  <c r="AL32" i="49"/>
  <c r="AU32" i="49" s="1"/>
  <c r="AS50" i="49"/>
  <c r="AL50" i="49"/>
  <c r="AU50" i="49" s="1"/>
  <c r="AS68" i="49"/>
  <c r="AL68" i="49"/>
  <c r="AU68" i="49" s="1"/>
  <c r="AT91" i="11"/>
  <c r="AL34" i="41"/>
  <c r="AU34" i="41" s="1"/>
  <c r="AS34" i="41"/>
  <c r="AL52" i="41"/>
  <c r="AU52" i="41" s="1"/>
  <c r="AS52" i="41"/>
  <c r="AS70" i="41"/>
  <c r="AL70" i="41"/>
  <c r="AU70" i="41" s="1"/>
  <c r="AL86" i="41"/>
  <c r="AU86" i="41" s="1"/>
  <c r="AS86" i="41"/>
  <c r="AL21" i="49"/>
  <c r="AU21" i="49" s="1"/>
  <c r="AS57" i="49"/>
  <c r="AS75" i="49"/>
  <c r="AL75" i="49"/>
  <c r="AU75" i="49" s="1"/>
  <c r="AS11" i="41"/>
  <c r="AL11" i="41"/>
  <c r="AU11" i="41" s="1"/>
  <c r="AS29" i="41"/>
  <c r="AL29" i="41"/>
  <c r="AU29" i="41" s="1"/>
  <c r="AL65" i="41"/>
  <c r="AU65" i="41" s="1"/>
  <c r="AS65" i="41"/>
  <c r="AS83" i="41"/>
  <c r="AL83" i="41"/>
  <c r="AU83" i="41" s="1"/>
  <c r="AS9" i="49"/>
  <c r="AL9" i="49"/>
  <c r="AU9" i="49" s="1"/>
  <c r="AS64" i="49"/>
  <c r="AL64" i="49"/>
  <c r="AU64" i="49" s="1"/>
  <c r="AS30" i="41"/>
  <c r="AL30" i="41"/>
  <c r="AU30" i="41" s="1"/>
  <c r="AS66" i="41"/>
  <c r="AL66" i="41"/>
  <c r="AU66" i="41" s="1"/>
  <c r="AS84" i="41"/>
  <c r="AL84" i="41"/>
  <c r="AU84" i="41" s="1"/>
  <c r="AS23" i="49"/>
  <c r="AL23" i="49"/>
  <c r="AU23" i="49" s="1"/>
  <c r="AS41" i="49"/>
  <c r="AL41" i="49"/>
  <c r="AU41" i="49" s="1"/>
  <c r="AS77" i="49"/>
  <c r="AL77" i="49"/>
  <c r="AU77" i="49" s="1"/>
  <c r="AS20" i="11"/>
  <c r="AL20" i="11"/>
  <c r="AU20" i="11" s="1"/>
  <c r="AS19" i="41"/>
  <c r="AL19" i="41"/>
  <c r="AU19" i="41" s="1"/>
  <c r="AL37" i="41"/>
  <c r="AU37" i="41" s="1"/>
  <c r="AS37" i="41"/>
  <c r="AJ4" i="49"/>
  <c r="AK4" i="49"/>
  <c r="AT4" i="49" s="1"/>
  <c r="AT91" i="49" s="1"/>
  <c r="AS24" i="49"/>
  <c r="AL24" i="49"/>
  <c r="AU24" i="49" s="1"/>
  <c r="AS42" i="49"/>
  <c r="AL42" i="49"/>
  <c r="AU42" i="49" s="1"/>
  <c r="Y87" i="10"/>
  <c r="X87" i="10"/>
  <c r="AS26" i="41"/>
  <c r="AL26" i="41"/>
  <c r="AU26" i="41" s="1"/>
  <c r="AS62" i="41"/>
  <c r="AL62" i="41"/>
  <c r="AU62" i="41" s="1"/>
  <c r="AS80" i="41"/>
  <c r="AL80" i="41"/>
  <c r="AU80" i="41" s="1"/>
  <c r="AH87" i="43"/>
  <c r="AQ87" i="43" s="1"/>
  <c r="AS25" i="49"/>
  <c r="AL25" i="49"/>
  <c r="AU25" i="49" s="1"/>
  <c r="AS61" i="49"/>
  <c r="AL61" i="49"/>
  <c r="AU61" i="49" s="1"/>
  <c r="AS31" i="41" l="1"/>
  <c r="AS17" i="41"/>
  <c r="AS44" i="41"/>
  <c r="AL47" i="41"/>
  <c r="AU47" i="41" s="1"/>
  <c r="AL52" i="49"/>
  <c r="AU52" i="49" s="1"/>
  <c r="AL21" i="41"/>
  <c r="AU21" i="41" s="1"/>
  <c r="Z85" i="82"/>
  <c r="W86" i="82" s="1"/>
  <c r="AE85" i="82"/>
  <c r="AS91" i="11"/>
  <c r="AI88" i="18"/>
  <c r="AN88" i="18"/>
  <c r="AH88" i="91"/>
  <c r="AQ88" i="91" s="1"/>
  <c r="AH89" i="95"/>
  <c r="AQ89" i="95" s="1"/>
  <c r="AQ91" i="95" s="1"/>
  <c r="AZ3" i="95"/>
  <c r="AX12" i="95" s="1"/>
  <c r="S12" i="95" s="1"/>
  <c r="AC12" i="95" s="1"/>
  <c r="AB13" i="95" s="1"/>
  <c r="AX8" i="95"/>
  <c r="S8" i="95" s="1"/>
  <c r="AC8" i="95" s="1"/>
  <c r="AB9" i="95" s="1"/>
  <c r="AX9" i="95"/>
  <c r="S9" i="95" s="1"/>
  <c r="AC9" i="95" s="1"/>
  <c r="AB10" i="95" s="1"/>
  <c r="AX10" i="95"/>
  <c r="S10" i="95" s="1"/>
  <c r="AC10" i="95" s="1"/>
  <c r="AB11" i="95" s="1"/>
  <c r="AX14" i="95"/>
  <c r="S14" i="95" s="1"/>
  <c r="AC14" i="95" s="1"/>
  <c r="AB15" i="95" s="1"/>
  <c r="AX15" i="95"/>
  <c r="S15" i="95" s="1"/>
  <c r="AC15" i="95" s="1"/>
  <c r="AB16" i="95" s="1"/>
  <c r="AX16" i="95"/>
  <c r="S16" i="95" s="1"/>
  <c r="AC16" i="95" s="1"/>
  <c r="AB17" i="95" s="1"/>
  <c r="AX17" i="95"/>
  <c r="S17" i="95" s="1"/>
  <c r="AC17" i="95" s="1"/>
  <c r="AB18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8" i="95"/>
  <c r="S88" i="95" s="1"/>
  <c r="AC88" i="95" s="1"/>
  <c r="AB89" i="95" s="1"/>
  <c r="AX85" i="95"/>
  <c r="S85" i="95" s="1"/>
  <c r="AC85" i="95" s="1"/>
  <c r="AB86" i="95" s="1"/>
  <c r="AX87" i="95"/>
  <c r="S87" i="95" s="1"/>
  <c r="AC87" i="95" s="1"/>
  <c r="AB88" i="95" s="1"/>
  <c r="AX86" i="95"/>
  <c r="S86" i="95" s="1"/>
  <c r="AC86" i="95" s="1"/>
  <c r="AB87" i="95" s="1"/>
  <c r="AX84" i="95"/>
  <c r="S84" i="95" s="1"/>
  <c r="AC84" i="95" s="1"/>
  <c r="AB85" i="95" s="1"/>
  <c r="AI87" i="99"/>
  <c r="AN87" i="99"/>
  <c r="AI82" i="102"/>
  <c r="AP82" i="102"/>
  <c r="AR89" i="41"/>
  <c r="AR91" i="41" s="1"/>
  <c r="AL89" i="41"/>
  <c r="AU89" i="41" s="1"/>
  <c r="AH84" i="94"/>
  <c r="AQ84" i="94" s="1"/>
  <c r="Y89" i="18"/>
  <c r="X89" i="18"/>
  <c r="Z88" i="91"/>
  <c r="AI87" i="83"/>
  <c r="AN87" i="83"/>
  <c r="AS15" i="49"/>
  <c r="AL15" i="49"/>
  <c r="AU15" i="49" s="1"/>
  <c r="AH85" i="82"/>
  <c r="AQ85" i="82" s="1"/>
  <c r="AI85" i="50"/>
  <c r="AN85" i="50"/>
  <c r="Z84" i="94"/>
  <c r="AI87" i="103"/>
  <c r="AN87" i="103"/>
  <c r="AI84" i="35"/>
  <c r="AN84" i="35"/>
  <c r="Y81" i="90"/>
  <c r="X81" i="90"/>
  <c r="Y88" i="99"/>
  <c r="X88" i="99"/>
  <c r="Y83" i="102"/>
  <c r="X83" i="102"/>
  <c r="AS8" i="49"/>
  <c r="AL8" i="49"/>
  <c r="AU8" i="49" s="1"/>
  <c r="AI82" i="98"/>
  <c r="AN82" i="98"/>
  <c r="Y86" i="50"/>
  <c r="X86" i="50"/>
  <c r="Y85" i="35"/>
  <c r="X85" i="35"/>
  <c r="AI87" i="43"/>
  <c r="AN87" i="43"/>
  <c r="AR88" i="95"/>
  <c r="AI80" i="90"/>
  <c r="AN80" i="90"/>
  <c r="AS4" i="49"/>
  <c r="AL4" i="49"/>
  <c r="AU4" i="49" s="1"/>
  <c r="Z89" i="95"/>
  <c r="AR87" i="91"/>
  <c r="AR89" i="49"/>
  <c r="AR91" i="49" s="1"/>
  <c r="AL89" i="49"/>
  <c r="AU89" i="49" s="1"/>
  <c r="AR83" i="48"/>
  <c r="AH84" i="48"/>
  <c r="AQ84" i="48" s="1"/>
  <c r="Y85" i="42"/>
  <c r="X85" i="42"/>
  <c r="Z85" i="42" s="1"/>
  <c r="Y88" i="103"/>
  <c r="X88" i="103"/>
  <c r="Y83" i="98"/>
  <c r="X83" i="98"/>
  <c r="Z83" i="98" s="1"/>
  <c r="AR83" i="94"/>
  <c r="AH87" i="10"/>
  <c r="AQ87" i="10" s="1"/>
  <c r="Z87" i="10"/>
  <c r="AS14" i="49"/>
  <c r="AL14" i="49"/>
  <c r="AU14" i="49" s="1"/>
  <c r="AG84" i="87"/>
  <c r="AP84" i="87" s="1"/>
  <c r="AE84" i="87"/>
  <c r="W85" i="87"/>
  <c r="AF84" i="87"/>
  <c r="AO84" i="87" s="1"/>
  <c r="AG86" i="85"/>
  <c r="AP86" i="85" s="1"/>
  <c r="W87" i="85"/>
  <c r="AE86" i="85"/>
  <c r="AF86" i="85"/>
  <c r="AO86" i="85" s="1"/>
  <c r="AU91" i="11"/>
  <c r="C11" i="11" s="1"/>
  <c r="Z84" i="48"/>
  <c r="AI84" i="42"/>
  <c r="AN84" i="42"/>
  <c r="Y88" i="83"/>
  <c r="X88" i="83"/>
  <c r="AF85" i="55"/>
  <c r="AO85" i="55" s="1"/>
  <c r="W86" i="55"/>
  <c r="AE85" i="55"/>
  <c r="AG85" i="55"/>
  <c r="AP85" i="55" s="1"/>
  <c r="AS4" i="41"/>
  <c r="AS91" i="41" s="1"/>
  <c r="AL4" i="41"/>
  <c r="AU4" i="41" s="1"/>
  <c r="AR86" i="10"/>
  <c r="Y88" i="43"/>
  <c r="X88" i="43"/>
  <c r="Z88" i="103" l="1"/>
  <c r="AX13" i="95"/>
  <c r="S13" i="95" s="1"/>
  <c r="AC13" i="95" s="1"/>
  <c r="AB14" i="95" s="1"/>
  <c r="AF85" i="82"/>
  <c r="AO85" i="82" s="1"/>
  <c r="AU91" i="41"/>
  <c r="C11" i="41" s="1"/>
  <c r="Z89" i="18"/>
  <c r="W90" i="18" s="1"/>
  <c r="AX18" i="95"/>
  <c r="S18" i="95" s="1"/>
  <c r="AC18" i="95" s="1"/>
  <c r="AB19" i="95" s="1"/>
  <c r="AX11" i="95"/>
  <c r="S11" i="95" s="1"/>
  <c r="AC11" i="95" s="1"/>
  <c r="AB12" i="95" s="1"/>
  <c r="AG85" i="82"/>
  <c r="AP85" i="82" s="1"/>
  <c r="AX3" i="95"/>
  <c r="S3" i="95" s="1"/>
  <c r="AC3" i="95" s="1"/>
  <c r="AX7" i="95"/>
  <c r="S7" i="95" s="1"/>
  <c r="AC7" i="95" s="1"/>
  <c r="AB8" i="95" s="1"/>
  <c r="AX6" i="95"/>
  <c r="S6" i="95" s="1"/>
  <c r="AC6" i="95" s="1"/>
  <c r="AB7" i="95" s="1"/>
  <c r="AJ7" i="95" s="1"/>
  <c r="AX5" i="95"/>
  <c r="S5" i="95" s="1"/>
  <c r="AC5" i="95" s="1"/>
  <c r="AB6" i="95" s="1"/>
  <c r="AX4" i="95"/>
  <c r="S4" i="95" s="1"/>
  <c r="AC4" i="95" s="1"/>
  <c r="AB5" i="95" s="1"/>
  <c r="AK5" i="95" s="1"/>
  <c r="AT5" i="95" s="1"/>
  <c r="W89" i="103"/>
  <c r="AG88" i="103"/>
  <c r="AP88" i="103" s="1"/>
  <c r="AE88" i="103"/>
  <c r="AF88" i="103"/>
  <c r="AO88" i="103" s="1"/>
  <c r="AI84" i="87"/>
  <c r="AN84" i="87"/>
  <c r="AR85" i="50"/>
  <c r="AJ66" i="95"/>
  <c r="AK66" i="95"/>
  <c r="AT66" i="95" s="1"/>
  <c r="Y85" i="87"/>
  <c r="X85" i="87"/>
  <c r="AS91" i="49"/>
  <c r="AR87" i="43"/>
  <c r="AH89" i="18"/>
  <c r="AQ89" i="18" s="1"/>
  <c r="AJ79" i="95"/>
  <c r="AK79" i="95"/>
  <c r="AT79" i="95" s="1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K6" i="95"/>
  <c r="AT6" i="95" s="1"/>
  <c r="AH88" i="99"/>
  <c r="AQ88" i="99" s="1"/>
  <c r="AJ84" i="95"/>
  <c r="AK84" i="95"/>
  <c r="AT84" i="95" s="1"/>
  <c r="AJ54" i="95"/>
  <c r="AK54" i="95"/>
  <c r="AT54" i="95" s="1"/>
  <c r="AJ36" i="95"/>
  <c r="AK36" i="95"/>
  <c r="AT36" i="95" s="1"/>
  <c r="AJ18" i="95"/>
  <c r="AK18" i="95"/>
  <c r="AT18" i="95" s="1"/>
  <c r="Y86" i="55"/>
  <c r="X86" i="55"/>
  <c r="AR84" i="42"/>
  <c r="Y87" i="85"/>
  <c r="X87" i="85"/>
  <c r="AH83" i="98"/>
  <c r="AQ83" i="98" s="1"/>
  <c r="AH85" i="42"/>
  <c r="AQ85" i="42" s="1"/>
  <c r="AR80" i="90"/>
  <c r="Z88" i="99"/>
  <c r="AR84" i="35"/>
  <c r="AJ85" i="95"/>
  <c r="AK85" i="95"/>
  <c r="AT85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J3" i="95"/>
  <c r="AB4" i="95"/>
  <c r="AI85" i="82"/>
  <c r="AN85" i="82"/>
  <c r="AJ72" i="95"/>
  <c r="AK72" i="95"/>
  <c r="AT72" i="95" s="1"/>
  <c r="AK42" i="95"/>
  <c r="AT42" i="95" s="1"/>
  <c r="AJ42" i="95"/>
  <c r="AJ30" i="95"/>
  <c r="AK30" i="95"/>
  <c r="AT30" i="95" s="1"/>
  <c r="AF84" i="48"/>
  <c r="AO84" i="48" s="1"/>
  <c r="W85" i="48"/>
  <c r="AE84" i="48"/>
  <c r="AG84" i="48"/>
  <c r="AP84" i="48" s="1"/>
  <c r="W84" i="98"/>
  <c r="AG83" i="98"/>
  <c r="AP83" i="98" s="1"/>
  <c r="AF83" i="98"/>
  <c r="AO83" i="98" s="1"/>
  <c r="AE83" i="98"/>
  <c r="W86" i="42"/>
  <c r="AE85" i="42"/>
  <c r="AF85" i="42"/>
  <c r="AO85" i="42" s="1"/>
  <c r="AG85" i="42"/>
  <c r="AP85" i="42" s="1"/>
  <c r="AH86" i="50"/>
  <c r="AQ86" i="50" s="1"/>
  <c r="AJ87" i="95"/>
  <c r="AK87" i="95"/>
  <c r="AT87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K28" i="95"/>
  <c r="AT28" i="95" s="1"/>
  <c r="AJ28" i="95"/>
  <c r="AK22" i="95"/>
  <c r="AT22" i="95" s="1"/>
  <c r="AJ22" i="95"/>
  <c r="AK16" i="95"/>
  <c r="AT16" i="95" s="1"/>
  <c r="AJ16" i="95"/>
  <c r="AJ9" i="95"/>
  <c r="AK9" i="95"/>
  <c r="AT9" i="95" s="1"/>
  <c r="AJ13" i="95"/>
  <c r="AK13" i="95"/>
  <c r="AT13" i="95" s="1"/>
  <c r="AI85" i="55"/>
  <c r="AN85" i="55"/>
  <c r="AI86" i="85"/>
  <c r="AN86" i="85"/>
  <c r="AR82" i="98"/>
  <c r="AR87" i="99"/>
  <c r="AJ60" i="95"/>
  <c r="AK60" i="95"/>
  <c r="AT60" i="95" s="1"/>
  <c r="AJ11" i="95"/>
  <c r="AK11" i="95"/>
  <c r="AT11" i="95" s="1"/>
  <c r="AX89" i="95"/>
  <c r="S89" i="95" s="1"/>
  <c r="AC89" i="95" s="1"/>
  <c r="AJ89" i="95" s="1"/>
  <c r="AS89" i="95" s="1"/>
  <c r="AE89" i="95"/>
  <c r="AF89" i="95"/>
  <c r="AO89" i="95" s="1"/>
  <c r="AO91" i="95" s="1"/>
  <c r="AG89" i="95"/>
  <c r="AP89" i="95" s="1"/>
  <c r="AP91" i="95" s="1"/>
  <c r="Z86" i="50"/>
  <c r="AH83" i="102"/>
  <c r="AQ83" i="102" s="1"/>
  <c r="AH81" i="90"/>
  <c r="AQ81" i="90" s="1"/>
  <c r="AR87" i="103"/>
  <c r="AR87" i="83"/>
  <c r="AK88" i="95"/>
  <c r="AT88" i="95" s="1"/>
  <c r="AJ88" i="95"/>
  <c r="AJ81" i="95"/>
  <c r="AK81" i="95"/>
  <c r="AT81" i="95" s="1"/>
  <c r="AK75" i="95"/>
  <c r="AT75" i="95" s="1"/>
  <c r="AJ75" i="95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J45" i="95"/>
  <c r="AK45" i="95"/>
  <c r="AT45" i="95" s="1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Z85" i="35"/>
  <c r="AH85" i="35"/>
  <c r="AQ85" i="35" s="1"/>
  <c r="AK78" i="95"/>
  <c r="AT78" i="95" s="1"/>
  <c r="AJ78" i="95"/>
  <c r="AK48" i="95"/>
  <c r="AT48" i="95" s="1"/>
  <c r="AJ48" i="95"/>
  <c r="AK24" i="95"/>
  <c r="AT24" i="95" s="1"/>
  <c r="AJ24" i="95"/>
  <c r="AH88" i="43"/>
  <c r="AQ88" i="43" s="1"/>
  <c r="AH88" i="83"/>
  <c r="AQ88" i="83" s="1"/>
  <c r="Z88" i="43"/>
  <c r="Z88" i="83"/>
  <c r="AF87" i="10"/>
  <c r="AO87" i="10" s="1"/>
  <c r="AE87" i="10"/>
  <c r="AN87" i="10" s="1"/>
  <c r="AG87" i="10"/>
  <c r="W88" i="10"/>
  <c r="AH88" i="103"/>
  <c r="AQ88" i="103" s="1"/>
  <c r="AU91" i="49"/>
  <c r="C11" i="49" s="1"/>
  <c r="Z83" i="102"/>
  <c r="Z81" i="90"/>
  <c r="AF84" i="94"/>
  <c r="AO84" i="94" s="1"/>
  <c r="W85" i="94"/>
  <c r="AG84" i="94"/>
  <c r="AP84" i="94" s="1"/>
  <c r="AE84" i="94"/>
  <c r="W89" i="91"/>
  <c r="AG88" i="91"/>
  <c r="AE88" i="91"/>
  <c r="AN88" i="91" s="1"/>
  <c r="AF88" i="91"/>
  <c r="AO88" i="91" s="1"/>
  <c r="AR82" i="102"/>
  <c r="AK86" i="95"/>
  <c r="AT86" i="95" s="1"/>
  <c r="AJ86" i="95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R88" i="18"/>
  <c r="Y86" i="82"/>
  <c r="X86" i="82"/>
  <c r="AK7" i="95" l="1"/>
  <c r="AT7" i="95" s="1"/>
  <c r="AE89" i="18"/>
  <c r="Z87" i="85"/>
  <c r="AG89" i="18"/>
  <c r="AP89" i="18" s="1"/>
  <c r="AF89" i="18"/>
  <c r="AO89" i="18" s="1"/>
  <c r="AJ6" i="95"/>
  <c r="AJ5" i="95"/>
  <c r="Z86" i="55"/>
  <c r="AG86" i="55"/>
  <c r="AP86" i="55" s="1"/>
  <c r="AF86" i="55"/>
  <c r="AO86" i="55" s="1"/>
  <c r="W87" i="55"/>
  <c r="AE86" i="55"/>
  <c r="AI84" i="94"/>
  <c r="AN84" i="94"/>
  <c r="AS45" i="95"/>
  <c r="AL45" i="95"/>
  <c r="AU45" i="95" s="1"/>
  <c r="AS81" i="95"/>
  <c r="AL81" i="95"/>
  <c r="AU81" i="95" s="1"/>
  <c r="AL46" i="95"/>
  <c r="AU46" i="95" s="1"/>
  <c r="AS46" i="95"/>
  <c r="AS20" i="95"/>
  <c r="AL20" i="95"/>
  <c r="AU20" i="95" s="1"/>
  <c r="AS38" i="95"/>
  <c r="AL38" i="95"/>
  <c r="AU38" i="95" s="1"/>
  <c r="AS74" i="95"/>
  <c r="AL74" i="95"/>
  <c r="AU74" i="95" s="1"/>
  <c r="Y89" i="91"/>
  <c r="X89" i="91"/>
  <c r="Z89" i="91" s="1"/>
  <c r="AF81" i="90"/>
  <c r="AO81" i="90" s="1"/>
  <c r="AE81" i="90"/>
  <c r="W82" i="90"/>
  <c r="AG81" i="90"/>
  <c r="AP81" i="90" s="1"/>
  <c r="W86" i="35"/>
  <c r="AE85" i="35"/>
  <c r="AG85" i="35"/>
  <c r="AP85" i="35" s="1"/>
  <c r="AF85" i="35"/>
  <c r="AO85" i="35" s="1"/>
  <c r="AS39" i="95"/>
  <c r="AL39" i="95"/>
  <c r="AU39" i="95" s="1"/>
  <c r="AS57" i="95"/>
  <c r="AL57" i="95"/>
  <c r="AU57" i="95" s="1"/>
  <c r="AS56" i="95"/>
  <c r="AL56" i="95"/>
  <c r="AU56" i="95" s="1"/>
  <c r="AF83" i="102"/>
  <c r="AO83" i="102" s="1"/>
  <c r="W84" i="102"/>
  <c r="AG83" i="102"/>
  <c r="AP83" i="102" s="1"/>
  <c r="AE83" i="102"/>
  <c r="AE88" i="83"/>
  <c r="AG88" i="83"/>
  <c r="AP88" i="83" s="1"/>
  <c r="W89" i="83"/>
  <c r="AF88" i="83"/>
  <c r="AO88" i="83" s="1"/>
  <c r="AS24" i="95"/>
  <c r="AL24" i="95"/>
  <c r="AU24" i="95" s="1"/>
  <c r="AS8" i="95"/>
  <c r="AL8" i="95"/>
  <c r="AU8" i="95" s="1"/>
  <c r="AS63" i="95"/>
  <c r="AL63" i="95"/>
  <c r="AU63" i="95" s="1"/>
  <c r="AF86" i="50"/>
  <c r="AO86" i="50" s="1"/>
  <c r="AE86" i="50"/>
  <c r="AG86" i="50"/>
  <c r="AP86" i="50" s="1"/>
  <c r="W87" i="50"/>
  <c r="AS11" i="95"/>
  <c r="AL11" i="95"/>
  <c r="AU11" i="95" s="1"/>
  <c r="AS13" i="95"/>
  <c r="AL13" i="95"/>
  <c r="AU13" i="95" s="1"/>
  <c r="AS40" i="95"/>
  <c r="AL40" i="95"/>
  <c r="AU40" i="95" s="1"/>
  <c r="AS76" i="95"/>
  <c r="AL76" i="95"/>
  <c r="AU76" i="95" s="1"/>
  <c r="AS72" i="95"/>
  <c r="AL72" i="95"/>
  <c r="AU72" i="95" s="1"/>
  <c r="AS10" i="95"/>
  <c r="AL10" i="95"/>
  <c r="AU10" i="95" s="1"/>
  <c r="AS29" i="95"/>
  <c r="AL29" i="95"/>
  <c r="AU29" i="95" s="1"/>
  <c r="AS83" i="95"/>
  <c r="AL83" i="95"/>
  <c r="AU83" i="95" s="1"/>
  <c r="AH87" i="85"/>
  <c r="AQ87" i="85" s="1"/>
  <c r="AN89" i="18"/>
  <c r="AS19" i="95"/>
  <c r="AL19" i="95"/>
  <c r="AU19" i="95" s="1"/>
  <c r="AS37" i="95"/>
  <c r="AL37" i="95"/>
  <c r="AU37" i="95" s="1"/>
  <c r="AS55" i="95"/>
  <c r="AL55" i="95"/>
  <c r="AU55" i="95" s="1"/>
  <c r="AR84" i="87"/>
  <c r="AH86" i="82"/>
  <c r="AQ86" i="82" s="1"/>
  <c r="AS44" i="95"/>
  <c r="AL44" i="95"/>
  <c r="AU44" i="95" s="1"/>
  <c r="AS62" i="95"/>
  <c r="AL62" i="95"/>
  <c r="AU62" i="95" s="1"/>
  <c r="Y88" i="10"/>
  <c r="X88" i="10"/>
  <c r="Z88" i="10" s="1"/>
  <c r="AS48" i="95"/>
  <c r="AL48" i="95"/>
  <c r="AU48" i="95" s="1"/>
  <c r="AL33" i="95"/>
  <c r="AU33" i="95" s="1"/>
  <c r="AS33" i="95"/>
  <c r="AL69" i="95"/>
  <c r="AU69" i="95" s="1"/>
  <c r="AS69" i="95"/>
  <c r="AS88" i="95"/>
  <c r="AL88" i="95"/>
  <c r="AU88" i="95" s="1"/>
  <c r="AS60" i="95"/>
  <c r="AL60" i="95"/>
  <c r="AU60" i="95" s="1"/>
  <c r="AR86" i="85"/>
  <c r="AS9" i="95"/>
  <c r="AL9" i="95"/>
  <c r="AU9" i="95" s="1"/>
  <c r="Y86" i="42"/>
  <c r="X86" i="42"/>
  <c r="AS30" i="95"/>
  <c r="AL30" i="95"/>
  <c r="AU30" i="95" s="1"/>
  <c r="AR85" i="82"/>
  <c r="AS17" i="95"/>
  <c r="AL17" i="95"/>
  <c r="AU17" i="95" s="1"/>
  <c r="AS35" i="95"/>
  <c r="AL35" i="95"/>
  <c r="AU35" i="95" s="1"/>
  <c r="AS53" i="95"/>
  <c r="AL53" i="95"/>
  <c r="AU53" i="95" s="1"/>
  <c r="AS71" i="95"/>
  <c r="AL71" i="95"/>
  <c r="AU71" i="95" s="1"/>
  <c r="AS85" i="95"/>
  <c r="AL85" i="95"/>
  <c r="AU85" i="95" s="1"/>
  <c r="Y90" i="18"/>
  <c r="X90" i="18"/>
  <c r="AS43" i="95"/>
  <c r="AL43" i="95"/>
  <c r="AU43" i="95" s="1"/>
  <c r="AS61" i="95"/>
  <c r="AL61" i="95"/>
  <c r="AU61" i="95" s="1"/>
  <c r="AH85" i="87"/>
  <c r="AQ85" i="87" s="1"/>
  <c r="AS66" i="95"/>
  <c r="AL66" i="95"/>
  <c r="AU66" i="95" s="1"/>
  <c r="AS28" i="95"/>
  <c r="AL28" i="95"/>
  <c r="AU28" i="95" s="1"/>
  <c r="AS64" i="95"/>
  <c r="AL64" i="95"/>
  <c r="AU64" i="95" s="1"/>
  <c r="AS82" i="95"/>
  <c r="AL82" i="95"/>
  <c r="AU82" i="95" s="1"/>
  <c r="AI85" i="42"/>
  <c r="AN85" i="42"/>
  <c r="Y84" i="98"/>
  <c r="X84" i="98"/>
  <c r="AS7" i="95"/>
  <c r="AL7" i="95"/>
  <c r="AU7" i="95" s="1"/>
  <c r="Z86" i="82"/>
  <c r="AS14" i="95"/>
  <c r="AL14" i="95"/>
  <c r="AU14" i="95" s="1"/>
  <c r="AS32" i="95"/>
  <c r="AL32" i="95"/>
  <c r="AU32" i="95" s="1"/>
  <c r="AS86" i="95"/>
  <c r="AL86" i="95"/>
  <c r="AU86" i="95" s="1"/>
  <c r="Y85" i="94"/>
  <c r="X85" i="94"/>
  <c r="AI87" i="10"/>
  <c r="AP87" i="10"/>
  <c r="AS15" i="95"/>
  <c r="AL15" i="95"/>
  <c r="AU15" i="95" s="1"/>
  <c r="AS51" i="95"/>
  <c r="AL51" i="95"/>
  <c r="AU51" i="95" s="1"/>
  <c r="AI89" i="95"/>
  <c r="AN89" i="95"/>
  <c r="AN91" i="95" s="1"/>
  <c r="AL16" i="95"/>
  <c r="AU16" i="95" s="1"/>
  <c r="AS16" i="95"/>
  <c r="AS42" i="95"/>
  <c r="AL42" i="95"/>
  <c r="AU42" i="95" s="1"/>
  <c r="AJ4" i="95"/>
  <c r="AK4" i="95"/>
  <c r="AT4" i="95" s="1"/>
  <c r="AS59" i="95"/>
  <c r="AL59" i="95"/>
  <c r="AU59" i="95" s="1"/>
  <c r="AS77" i="95"/>
  <c r="AL77" i="95"/>
  <c r="AU77" i="95" s="1"/>
  <c r="AS18" i="95"/>
  <c r="AL18" i="95"/>
  <c r="AU18" i="95" s="1"/>
  <c r="AS84" i="95"/>
  <c r="AL84" i="95"/>
  <c r="AU84" i="95" s="1"/>
  <c r="AS6" i="95"/>
  <c r="AL6" i="95"/>
  <c r="AU6" i="95" s="1"/>
  <c r="AS25" i="95"/>
  <c r="AL25" i="95"/>
  <c r="AU25" i="95" s="1"/>
  <c r="AS79" i="95"/>
  <c r="AL79" i="95"/>
  <c r="AU79" i="95" s="1"/>
  <c r="Z85" i="87"/>
  <c r="AI88" i="103"/>
  <c r="AN88" i="103"/>
  <c r="AS26" i="95"/>
  <c r="AL26" i="95"/>
  <c r="AU26" i="95" s="1"/>
  <c r="AL80" i="95"/>
  <c r="AU80" i="95" s="1"/>
  <c r="AS80" i="95"/>
  <c r="AF88" i="43"/>
  <c r="AO88" i="43" s="1"/>
  <c r="AG88" i="43"/>
  <c r="W89" i="43"/>
  <c r="AE88" i="43"/>
  <c r="AN88" i="43" s="1"/>
  <c r="AS27" i="95"/>
  <c r="AL27" i="95"/>
  <c r="AU27" i="95" s="1"/>
  <c r="W88" i="85"/>
  <c r="AE87" i="85"/>
  <c r="AN87" i="85" s="1"/>
  <c r="AF87" i="85"/>
  <c r="AO87" i="85" s="1"/>
  <c r="AG87" i="85"/>
  <c r="AS54" i="95"/>
  <c r="AL54" i="95"/>
  <c r="AU54" i="95" s="1"/>
  <c r="AS73" i="95"/>
  <c r="AL73" i="95"/>
  <c r="AU73" i="95" s="1"/>
  <c r="AS50" i="95"/>
  <c r="AL50" i="95"/>
  <c r="AU50" i="95" s="1"/>
  <c r="AS68" i="95"/>
  <c r="AL68" i="95"/>
  <c r="AU68" i="95" s="1"/>
  <c r="AI88" i="91"/>
  <c r="AP88" i="91"/>
  <c r="AS78" i="95"/>
  <c r="AL78" i="95"/>
  <c r="AU78" i="95" s="1"/>
  <c r="AS21" i="95"/>
  <c r="AL21" i="95"/>
  <c r="AU21" i="95" s="1"/>
  <c r="AS75" i="95"/>
  <c r="AL75" i="95"/>
  <c r="AU75" i="95" s="1"/>
  <c r="AR85" i="55"/>
  <c r="AS34" i="95"/>
  <c r="AL34" i="95"/>
  <c r="AU34" i="95" s="1"/>
  <c r="AS52" i="95"/>
  <c r="AL52" i="95"/>
  <c r="AU52" i="95" s="1"/>
  <c r="AS70" i="95"/>
  <c r="AL70" i="95"/>
  <c r="AU70" i="95" s="1"/>
  <c r="AS87" i="95"/>
  <c r="AL87" i="95"/>
  <c r="AU87" i="95" s="1"/>
  <c r="AI83" i="98"/>
  <c r="AN83" i="98"/>
  <c r="AI84" i="48"/>
  <c r="AN84" i="48"/>
  <c r="AS3" i="95"/>
  <c r="AL3" i="95"/>
  <c r="AU3" i="95" s="1"/>
  <c r="AS23" i="95"/>
  <c r="AL23" i="95"/>
  <c r="AU23" i="95" s="1"/>
  <c r="AS41" i="95"/>
  <c r="AL41" i="95"/>
  <c r="AU41" i="95" s="1"/>
  <c r="AS31" i="95"/>
  <c r="AL31" i="95"/>
  <c r="AU31" i="95" s="1"/>
  <c r="AL49" i="95"/>
  <c r="AU49" i="95" s="1"/>
  <c r="AS49" i="95"/>
  <c r="AS67" i="95"/>
  <c r="AL67" i="95"/>
  <c r="AU67" i="95" s="1"/>
  <c r="AS22" i="95"/>
  <c r="AL22" i="95"/>
  <c r="AU22" i="95" s="1"/>
  <c r="AS58" i="95"/>
  <c r="AL58" i="95"/>
  <c r="AU58" i="95" s="1"/>
  <c r="Y85" i="48"/>
  <c r="X85" i="48"/>
  <c r="AS47" i="95"/>
  <c r="AL47" i="95"/>
  <c r="AU47" i="95" s="1"/>
  <c r="AS65" i="95"/>
  <c r="AL65" i="95"/>
  <c r="AU65" i="95" s="1"/>
  <c r="AF88" i="99"/>
  <c r="AO88" i="99" s="1"/>
  <c r="AE88" i="99"/>
  <c r="W89" i="99"/>
  <c r="AG88" i="99"/>
  <c r="AP88" i="99" s="1"/>
  <c r="AH86" i="55"/>
  <c r="AQ86" i="55" s="1"/>
  <c r="AS36" i="95"/>
  <c r="AL36" i="95"/>
  <c r="AU36" i="95" s="1"/>
  <c r="AS12" i="95"/>
  <c r="AL12" i="95"/>
  <c r="AU12" i="95" s="1"/>
  <c r="AK89" i="95"/>
  <c r="AT89" i="95" s="1"/>
  <c r="AS5" i="95"/>
  <c r="AL5" i="95"/>
  <c r="AU5" i="95" s="1"/>
  <c r="Y89" i="103"/>
  <c r="X89" i="103"/>
  <c r="Z89" i="103" s="1"/>
  <c r="AI89" i="18" l="1"/>
  <c r="Z85" i="48"/>
  <c r="Z84" i="98"/>
  <c r="AG84" i="98" s="1"/>
  <c r="AP84" i="98" s="1"/>
  <c r="Z85" i="94"/>
  <c r="W86" i="94" s="1"/>
  <c r="AF84" i="98"/>
  <c r="AO84" i="98" s="1"/>
  <c r="AE84" i="98"/>
  <c r="W85" i="98"/>
  <c r="AE85" i="94"/>
  <c r="AX89" i="91"/>
  <c r="S89" i="91" s="1"/>
  <c r="AC89" i="91" s="1"/>
  <c r="AG89" i="91"/>
  <c r="AP89" i="91" s="1"/>
  <c r="AP91" i="91" s="1"/>
  <c r="AE89" i="91"/>
  <c r="AF89" i="91"/>
  <c r="AO89" i="91" s="1"/>
  <c r="AO91" i="91" s="1"/>
  <c r="AF85" i="48"/>
  <c r="AO85" i="48" s="1"/>
  <c r="W86" i="48"/>
  <c r="AG85" i="48"/>
  <c r="AP85" i="48" s="1"/>
  <c r="AE85" i="48"/>
  <c r="AH89" i="103"/>
  <c r="AQ89" i="103" s="1"/>
  <c r="AQ91" i="103" s="1"/>
  <c r="AZ3" i="103"/>
  <c r="AX82" i="103" s="1"/>
  <c r="S82" i="103" s="1"/>
  <c r="AC82" i="103" s="1"/>
  <c r="AB83" i="103" s="1"/>
  <c r="AG85" i="87"/>
  <c r="AP85" i="87" s="1"/>
  <c r="W86" i="87"/>
  <c r="AE85" i="87"/>
  <c r="AF85" i="87"/>
  <c r="AO85" i="87" s="1"/>
  <c r="AH88" i="10"/>
  <c r="AQ88" i="10" s="1"/>
  <c r="AI83" i="102"/>
  <c r="AN83" i="102"/>
  <c r="AI81" i="90"/>
  <c r="AN81" i="90"/>
  <c r="AR84" i="94"/>
  <c r="AH86" i="42"/>
  <c r="AQ86" i="42" s="1"/>
  <c r="AE88" i="10"/>
  <c r="AF88" i="10"/>
  <c r="AO88" i="10" s="1"/>
  <c r="AG88" i="10"/>
  <c r="AP88" i="10" s="1"/>
  <c r="W89" i="10"/>
  <c r="AI85" i="35"/>
  <c r="AN85" i="35"/>
  <c r="AE86" i="82"/>
  <c r="W87" i="82"/>
  <c r="AG86" i="82"/>
  <c r="AP86" i="82" s="1"/>
  <c r="AF86" i="82"/>
  <c r="AO86" i="82" s="1"/>
  <c r="AH90" i="18"/>
  <c r="AQ90" i="18" s="1"/>
  <c r="AI86" i="55"/>
  <c r="AN86" i="55"/>
  <c r="AR83" i="98"/>
  <c r="AR88" i="91"/>
  <c r="Y89" i="43"/>
  <c r="X89" i="43"/>
  <c r="AT91" i="95"/>
  <c r="AR85" i="42"/>
  <c r="Z90" i="18"/>
  <c r="AR89" i="18"/>
  <c r="Y87" i="55"/>
  <c r="X87" i="55"/>
  <c r="Z87" i="55" s="1"/>
  <c r="AX89" i="103"/>
  <c r="S89" i="103" s="1"/>
  <c r="AC89" i="103" s="1"/>
  <c r="AE89" i="103"/>
  <c r="AG89" i="103"/>
  <c r="AP89" i="103" s="1"/>
  <c r="AP91" i="103" s="1"/>
  <c r="AF89" i="103"/>
  <c r="AO89" i="103" s="1"/>
  <c r="AO91" i="103" s="1"/>
  <c r="Y84" i="102"/>
  <c r="X84" i="102"/>
  <c r="AH89" i="91"/>
  <c r="AQ89" i="91" s="1"/>
  <c r="AQ91" i="91" s="1"/>
  <c r="AZ3" i="91"/>
  <c r="AX5" i="91" s="1"/>
  <c r="S5" i="91" s="1"/>
  <c r="AC5" i="91" s="1"/>
  <c r="AB6" i="91" s="1"/>
  <c r="AX35" i="91"/>
  <c r="S35" i="91" s="1"/>
  <c r="AC35" i="91" s="1"/>
  <c r="AB36" i="91" s="1"/>
  <c r="AX47" i="91"/>
  <c r="S47" i="91" s="1"/>
  <c r="AC47" i="91" s="1"/>
  <c r="AB48" i="91" s="1"/>
  <c r="AX77" i="91"/>
  <c r="S77" i="91" s="1"/>
  <c r="AC77" i="91" s="1"/>
  <c r="AB78" i="91" s="1"/>
  <c r="Y89" i="99"/>
  <c r="X89" i="99"/>
  <c r="Y88" i="85"/>
  <c r="X88" i="85"/>
  <c r="AI88" i="43"/>
  <c r="AP88" i="43"/>
  <c r="AL4" i="95"/>
  <c r="AU4" i="95" s="1"/>
  <c r="AS4" i="95"/>
  <c r="AS91" i="95" s="1"/>
  <c r="AR89" i="95"/>
  <c r="AR91" i="95" s="1"/>
  <c r="AL89" i="95"/>
  <c r="AU89" i="95" s="1"/>
  <c r="AR87" i="10"/>
  <c r="AI86" i="50"/>
  <c r="AN86" i="50"/>
  <c r="AI88" i="83"/>
  <c r="AN88" i="83"/>
  <c r="AR84" i="48"/>
  <c r="AI87" i="85"/>
  <c r="AP87" i="85"/>
  <c r="Z86" i="42"/>
  <c r="Y87" i="50"/>
  <c r="X87" i="50"/>
  <c r="Y89" i="83"/>
  <c r="X89" i="83"/>
  <c r="Y86" i="35"/>
  <c r="X86" i="35"/>
  <c r="AI88" i="99"/>
  <c r="AN88" i="99"/>
  <c r="AH85" i="48"/>
  <c r="AQ85" i="48" s="1"/>
  <c r="AR88" i="103"/>
  <c r="AH85" i="94"/>
  <c r="AQ85" i="94" s="1"/>
  <c r="AH84" i="98"/>
  <c r="AQ84" i="98" s="1"/>
  <c r="Y82" i="90"/>
  <c r="X82" i="90"/>
  <c r="AX83" i="103" l="1"/>
  <c r="S83" i="103" s="1"/>
  <c r="AC83" i="103" s="1"/>
  <c r="AB84" i="103" s="1"/>
  <c r="Z89" i="99"/>
  <c r="Z86" i="35"/>
  <c r="AX83" i="91"/>
  <c r="S83" i="91" s="1"/>
  <c r="AC83" i="91" s="1"/>
  <c r="AB84" i="91" s="1"/>
  <c r="AX46" i="103"/>
  <c r="S46" i="103" s="1"/>
  <c r="AC46" i="103" s="1"/>
  <c r="AB47" i="103" s="1"/>
  <c r="AJ47" i="103" s="1"/>
  <c r="AF85" i="94"/>
  <c r="AO85" i="94" s="1"/>
  <c r="AG85" i="94"/>
  <c r="AP85" i="94" s="1"/>
  <c r="Z82" i="90"/>
  <c r="AX71" i="91"/>
  <c r="S71" i="91" s="1"/>
  <c r="AC71" i="91" s="1"/>
  <c r="AB72" i="91" s="1"/>
  <c r="Z89" i="43"/>
  <c r="AU91" i="95"/>
  <c r="C11" i="95" s="1"/>
  <c r="F39" i="57" s="1"/>
  <c r="AX53" i="91"/>
  <c r="S53" i="91" s="1"/>
  <c r="AC53" i="91" s="1"/>
  <c r="AB54" i="91" s="1"/>
  <c r="AX17" i="91"/>
  <c r="S17" i="91" s="1"/>
  <c r="AC17" i="91" s="1"/>
  <c r="AB18" i="91" s="1"/>
  <c r="AX64" i="103"/>
  <c r="S64" i="103" s="1"/>
  <c r="AC64" i="103" s="1"/>
  <c r="AB65" i="103" s="1"/>
  <c r="AX28" i="103"/>
  <c r="S28" i="103" s="1"/>
  <c r="AC28" i="103" s="1"/>
  <c r="AB29" i="103" s="1"/>
  <c r="AX58" i="103"/>
  <c r="S58" i="103" s="1"/>
  <c r="AC58" i="103" s="1"/>
  <c r="AB59" i="103" s="1"/>
  <c r="AX22" i="103"/>
  <c r="S22" i="103" s="1"/>
  <c r="AC22" i="103" s="1"/>
  <c r="AB23" i="103" s="1"/>
  <c r="AK23" i="103" s="1"/>
  <c r="AT23" i="103" s="1"/>
  <c r="AX41" i="91"/>
  <c r="S41" i="91" s="1"/>
  <c r="AC41" i="91" s="1"/>
  <c r="AB42" i="91" s="1"/>
  <c r="AX52" i="103"/>
  <c r="S52" i="103" s="1"/>
  <c r="AC52" i="103" s="1"/>
  <c r="AB53" i="103" s="1"/>
  <c r="AX16" i="103"/>
  <c r="S16" i="103" s="1"/>
  <c r="AC16" i="103" s="1"/>
  <c r="AB17" i="103" s="1"/>
  <c r="AX65" i="91"/>
  <c r="S65" i="91" s="1"/>
  <c r="AC65" i="91" s="1"/>
  <c r="AB66" i="91" s="1"/>
  <c r="AX29" i="91"/>
  <c r="S29" i="91" s="1"/>
  <c r="AC29" i="91" s="1"/>
  <c r="AB30" i="91" s="1"/>
  <c r="Z84" i="102"/>
  <c r="AG84" i="102" s="1"/>
  <c r="AP84" i="102" s="1"/>
  <c r="AX76" i="103"/>
  <c r="S76" i="103" s="1"/>
  <c r="AC76" i="103" s="1"/>
  <c r="AB77" i="103" s="1"/>
  <c r="AX40" i="103"/>
  <c r="S40" i="103" s="1"/>
  <c r="AC40" i="103" s="1"/>
  <c r="AB41" i="103" s="1"/>
  <c r="Z87" i="50"/>
  <c r="AX59" i="91"/>
  <c r="S59" i="91" s="1"/>
  <c r="AC59" i="91" s="1"/>
  <c r="AB60" i="91" s="1"/>
  <c r="AK60" i="91" s="1"/>
  <c r="AT60" i="91" s="1"/>
  <c r="AX23" i="91"/>
  <c r="S23" i="91" s="1"/>
  <c r="AC23" i="91" s="1"/>
  <c r="AB24" i="91" s="1"/>
  <c r="AX70" i="103"/>
  <c r="S70" i="103" s="1"/>
  <c r="AC70" i="103" s="1"/>
  <c r="AB71" i="103" s="1"/>
  <c r="AJ71" i="103" s="1"/>
  <c r="AX34" i="103"/>
  <c r="S34" i="103" s="1"/>
  <c r="AC34" i="103" s="1"/>
  <c r="AB35" i="103" s="1"/>
  <c r="AK35" i="103" s="1"/>
  <c r="AT35" i="103" s="1"/>
  <c r="AE87" i="50"/>
  <c r="AF87" i="50"/>
  <c r="AO87" i="50" s="1"/>
  <c r="W88" i="50"/>
  <c r="AG87" i="50"/>
  <c r="AP87" i="50" s="1"/>
  <c r="AX89" i="99"/>
  <c r="S89" i="99" s="1"/>
  <c r="AC89" i="99" s="1"/>
  <c r="AF89" i="99"/>
  <c r="AO89" i="99" s="1"/>
  <c r="AO91" i="99" s="1"/>
  <c r="AE89" i="99"/>
  <c r="AG89" i="99"/>
  <c r="AP89" i="99" s="1"/>
  <c r="AP91" i="99" s="1"/>
  <c r="W85" i="102"/>
  <c r="AF86" i="35"/>
  <c r="AO86" i="35" s="1"/>
  <c r="AE86" i="35"/>
  <c r="AN86" i="35" s="1"/>
  <c r="AG86" i="35"/>
  <c r="W87" i="35"/>
  <c r="AK36" i="91"/>
  <c r="AT36" i="91" s="1"/>
  <c r="AX11" i="91"/>
  <c r="S11" i="91" s="1"/>
  <c r="AC11" i="91" s="1"/>
  <c r="AB12" i="91" s="1"/>
  <c r="Y89" i="10"/>
  <c r="X89" i="10"/>
  <c r="AK65" i="103"/>
  <c r="AT65" i="103" s="1"/>
  <c r="AX10" i="103"/>
  <c r="S10" i="103" s="1"/>
  <c r="AC10" i="103" s="1"/>
  <c r="AB11" i="103" s="1"/>
  <c r="AH82" i="90"/>
  <c r="AQ82" i="90" s="1"/>
  <c r="AR88" i="43"/>
  <c r="AX87" i="91"/>
  <c r="S87" i="91" s="1"/>
  <c r="AC87" i="91" s="1"/>
  <c r="AB88" i="91" s="1"/>
  <c r="AX78" i="91"/>
  <c r="S78" i="91" s="1"/>
  <c r="AC78" i="91" s="1"/>
  <c r="AB79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12" i="91"/>
  <c r="S12" i="91" s="1"/>
  <c r="AC12" i="91" s="1"/>
  <c r="AB13" i="91" s="1"/>
  <c r="AX6" i="91"/>
  <c r="S6" i="91" s="1"/>
  <c r="AC6" i="91" s="1"/>
  <c r="AB7" i="91" s="1"/>
  <c r="AH87" i="55"/>
  <c r="AQ87" i="55" s="1"/>
  <c r="Y86" i="87"/>
  <c r="Z86" i="87" s="1"/>
  <c r="X86" i="87"/>
  <c r="AX86" i="103"/>
  <c r="S86" i="103" s="1"/>
  <c r="AC86" i="103" s="1"/>
  <c r="AB87" i="103" s="1"/>
  <c r="AX77" i="103"/>
  <c r="S77" i="103" s="1"/>
  <c r="AC77" i="103" s="1"/>
  <c r="AB78" i="103" s="1"/>
  <c r="AX71" i="103"/>
  <c r="S71" i="103" s="1"/>
  <c r="AC71" i="103" s="1"/>
  <c r="AB72" i="103" s="1"/>
  <c r="AX65" i="103"/>
  <c r="S65" i="103" s="1"/>
  <c r="AC65" i="103" s="1"/>
  <c r="AB66" i="103" s="1"/>
  <c r="AX59" i="103"/>
  <c r="S59" i="103" s="1"/>
  <c r="AC59" i="103" s="1"/>
  <c r="AB60" i="103" s="1"/>
  <c r="AX53" i="103"/>
  <c r="S53" i="103" s="1"/>
  <c r="AC53" i="103" s="1"/>
  <c r="AB54" i="103" s="1"/>
  <c r="AX47" i="103"/>
  <c r="S47" i="103" s="1"/>
  <c r="AC47" i="103" s="1"/>
  <c r="AB48" i="103" s="1"/>
  <c r="AX41" i="103"/>
  <c r="S41" i="103" s="1"/>
  <c r="AC41" i="103" s="1"/>
  <c r="AB42" i="103" s="1"/>
  <c r="AX35" i="103"/>
  <c r="S35" i="103" s="1"/>
  <c r="AC35" i="103" s="1"/>
  <c r="AB36" i="103" s="1"/>
  <c r="AX29" i="103"/>
  <c r="S29" i="103" s="1"/>
  <c r="AC29" i="103" s="1"/>
  <c r="AB30" i="103" s="1"/>
  <c r="AX23" i="103"/>
  <c r="S23" i="103" s="1"/>
  <c r="AC23" i="103" s="1"/>
  <c r="AB24" i="103" s="1"/>
  <c r="AX17" i="103"/>
  <c r="S17" i="103" s="1"/>
  <c r="AC17" i="103" s="1"/>
  <c r="AB18" i="103" s="1"/>
  <c r="AX11" i="103"/>
  <c r="S11" i="103" s="1"/>
  <c r="AC11" i="103" s="1"/>
  <c r="AB12" i="103" s="1"/>
  <c r="AX3" i="103"/>
  <c r="S3" i="103" s="1"/>
  <c r="AC3" i="103" s="1"/>
  <c r="AI85" i="48"/>
  <c r="AN85" i="48"/>
  <c r="Y86" i="94"/>
  <c r="Z86" i="94" s="1"/>
  <c r="X86" i="94"/>
  <c r="AH88" i="85"/>
  <c r="AQ88" i="85" s="1"/>
  <c r="AK84" i="91"/>
  <c r="AT84" i="91" s="1"/>
  <c r="AK54" i="91"/>
  <c r="AT54" i="91" s="1"/>
  <c r="AJ54" i="91"/>
  <c r="AK24" i="91"/>
  <c r="AT24" i="91" s="1"/>
  <c r="AJ24" i="91"/>
  <c r="AK84" i="103"/>
  <c r="AT84" i="103" s="1"/>
  <c r="AK59" i="103"/>
  <c r="AT59" i="103" s="1"/>
  <c r="AK29" i="103"/>
  <c r="AT29" i="103" s="1"/>
  <c r="AH89" i="83"/>
  <c r="AQ89" i="83" s="1"/>
  <c r="AQ91" i="83" s="1"/>
  <c r="AZ3" i="83"/>
  <c r="AX6" i="83" s="1"/>
  <c r="S6" i="83" s="1"/>
  <c r="AC6" i="83" s="1"/>
  <c r="AB7" i="83" s="1"/>
  <c r="AX53" i="83"/>
  <c r="S53" i="83" s="1"/>
  <c r="AC53" i="83" s="1"/>
  <c r="AB54" i="83" s="1"/>
  <c r="AX59" i="83"/>
  <c r="S59" i="83" s="1"/>
  <c r="AC59" i="83" s="1"/>
  <c r="AB60" i="83" s="1"/>
  <c r="AX71" i="83"/>
  <c r="S71" i="83" s="1"/>
  <c r="AC71" i="83" s="1"/>
  <c r="AB72" i="83" s="1"/>
  <c r="AF86" i="42"/>
  <c r="AO86" i="42" s="1"/>
  <c r="AG86" i="42"/>
  <c r="AP86" i="42" s="1"/>
  <c r="AE86" i="42"/>
  <c r="W87" i="42"/>
  <c r="AR88" i="83"/>
  <c r="Z88" i="85"/>
  <c r="AX88" i="91"/>
  <c r="S88" i="91" s="1"/>
  <c r="AC88" i="91" s="1"/>
  <c r="AB89" i="91" s="1"/>
  <c r="AX82" i="91"/>
  <c r="S82" i="91" s="1"/>
  <c r="AC82" i="91" s="1"/>
  <c r="AB83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6" i="91"/>
  <c r="S16" i="91" s="1"/>
  <c r="AC16" i="91" s="1"/>
  <c r="AB17" i="91" s="1"/>
  <c r="AX10" i="91"/>
  <c r="S10" i="91" s="1"/>
  <c r="AC10" i="91" s="1"/>
  <c r="AB11" i="91" s="1"/>
  <c r="AX3" i="91"/>
  <c r="S3" i="91" s="1"/>
  <c r="AC3" i="91" s="1"/>
  <c r="Y87" i="82"/>
  <c r="X87" i="82"/>
  <c r="Z87" i="82" s="1"/>
  <c r="AX84" i="103"/>
  <c r="S84" i="103" s="1"/>
  <c r="AC84" i="103" s="1"/>
  <c r="AB85" i="103" s="1"/>
  <c r="AX81" i="103"/>
  <c r="S81" i="103" s="1"/>
  <c r="AC81" i="103" s="1"/>
  <c r="AB82" i="103" s="1"/>
  <c r="AX75" i="103"/>
  <c r="S75" i="103" s="1"/>
  <c r="AC75" i="103" s="1"/>
  <c r="AB76" i="103" s="1"/>
  <c r="AX69" i="103"/>
  <c r="S69" i="103" s="1"/>
  <c r="AC69" i="103" s="1"/>
  <c r="AB70" i="103" s="1"/>
  <c r="AX63" i="103"/>
  <c r="S63" i="103" s="1"/>
  <c r="AC63" i="103" s="1"/>
  <c r="AB64" i="103" s="1"/>
  <c r="AX57" i="103"/>
  <c r="S57" i="103" s="1"/>
  <c r="AC57" i="103" s="1"/>
  <c r="AB58" i="103" s="1"/>
  <c r="AX51" i="103"/>
  <c r="S51" i="103" s="1"/>
  <c r="AC51" i="103" s="1"/>
  <c r="AB52" i="103" s="1"/>
  <c r="AX45" i="103"/>
  <c r="S45" i="103" s="1"/>
  <c r="AC45" i="103" s="1"/>
  <c r="AB46" i="103" s="1"/>
  <c r="AX39" i="103"/>
  <c r="S39" i="103" s="1"/>
  <c r="AC39" i="103" s="1"/>
  <c r="AB40" i="103" s="1"/>
  <c r="AX33" i="103"/>
  <c r="S33" i="103" s="1"/>
  <c r="AC33" i="103" s="1"/>
  <c r="AB34" i="103" s="1"/>
  <c r="AX27" i="103"/>
  <c r="S27" i="103" s="1"/>
  <c r="AC27" i="103" s="1"/>
  <c r="AB28" i="103" s="1"/>
  <c r="AX21" i="103"/>
  <c r="S21" i="103" s="1"/>
  <c r="AC21" i="103" s="1"/>
  <c r="AB22" i="103" s="1"/>
  <c r="AX15" i="103"/>
  <c r="S15" i="103" s="1"/>
  <c r="AC15" i="103" s="1"/>
  <c r="AB16" i="103" s="1"/>
  <c r="AX9" i="103"/>
  <c r="S9" i="103" s="1"/>
  <c r="AC9" i="103" s="1"/>
  <c r="AB10" i="103" s="1"/>
  <c r="AX5" i="103"/>
  <c r="S5" i="103" s="1"/>
  <c r="AC5" i="103" s="1"/>
  <c r="AB6" i="103" s="1"/>
  <c r="Y86" i="48"/>
  <c r="X86" i="48"/>
  <c r="Z86" i="48" s="1"/>
  <c r="AK72" i="91"/>
  <c r="AT72" i="91" s="1"/>
  <c r="AJ72" i="91"/>
  <c r="AK42" i="91"/>
  <c r="AT42" i="91" s="1"/>
  <c r="AK30" i="91"/>
  <c r="AT30" i="91" s="1"/>
  <c r="AG87" i="55"/>
  <c r="AP87" i="55" s="1"/>
  <c r="AE87" i="55"/>
  <c r="W88" i="55"/>
  <c r="AF87" i="55"/>
  <c r="AO87" i="55" s="1"/>
  <c r="AJ77" i="103"/>
  <c r="AK77" i="103"/>
  <c r="AT77" i="103" s="1"/>
  <c r="AK41" i="103"/>
  <c r="AT41" i="103" s="1"/>
  <c r="AJ41" i="103"/>
  <c r="AJ23" i="103"/>
  <c r="Z89" i="83"/>
  <c r="AX86" i="91"/>
  <c r="S86" i="91" s="1"/>
  <c r="AC86" i="91" s="1"/>
  <c r="AB87" i="91" s="1"/>
  <c r="AX81" i="91"/>
  <c r="S81" i="91" s="1"/>
  <c r="AC81" i="91" s="1"/>
  <c r="AB82" i="91" s="1"/>
  <c r="AX75" i="91"/>
  <c r="S75" i="91" s="1"/>
  <c r="AC75" i="91" s="1"/>
  <c r="AB76" i="91" s="1"/>
  <c r="AX69" i="91"/>
  <c r="S69" i="91" s="1"/>
  <c r="AC69" i="91" s="1"/>
  <c r="AB70" i="91" s="1"/>
  <c r="AX63" i="91"/>
  <c r="S63" i="91" s="1"/>
  <c r="AC63" i="91" s="1"/>
  <c r="AB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9" i="91"/>
  <c r="S39" i="91" s="1"/>
  <c r="AC39" i="91" s="1"/>
  <c r="AB40" i="91" s="1"/>
  <c r="AX33" i="91"/>
  <c r="S33" i="91" s="1"/>
  <c r="AC33" i="91" s="1"/>
  <c r="AB34" i="91" s="1"/>
  <c r="AX27" i="91"/>
  <c r="S27" i="91" s="1"/>
  <c r="AC27" i="91" s="1"/>
  <c r="AB28" i="91" s="1"/>
  <c r="AX21" i="91"/>
  <c r="S21" i="91" s="1"/>
  <c r="AC21" i="91" s="1"/>
  <c r="AB22" i="91" s="1"/>
  <c r="AX15" i="91"/>
  <c r="S15" i="91" s="1"/>
  <c r="AC15" i="91" s="1"/>
  <c r="AB16" i="91" s="1"/>
  <c r="AX9" i="91"/>
  <c r="S9" i="91" s="1"/>
  <c r="AC9" i="91" s="1"/>
  <c r="AB10" i="91" s="1"/>
  <c r="AX4" i="91"/>
  <c r="S4" i="91" s="1"/>
  <c r="AC4" i="91" s="1"/>
  <c r="AB5" i="91" s="1"/>
  <c r="AH89" i="43"/>
  <c r="AQ89" i="43" s="1"/>
  <c r="AQ91" i="43" s="1"/>
  <c r="AZ3" i="43"/>
  <c r="AX77" i="43" s="1"/>
  <c r="S77" i="43" s="1"/>
  <c r="AC77" i="43" s="1"/>
  <c r="AB78" i="43" s="1"/>
  <c r="AX17" i="43"/>
  <c r="S17" i="43" s="1"/>
  <c r="AC17" i="43" s="1"/>
  <c r="AB18" i="43" s="1"/>
  <c r="AX18" i="43"/>
  <c r="S18" i="43" s="1"/>
  <c r="AC18" i="43" s="1"/>
  <c r="AB19" i="43" s="1"/>
  <c r="AX23" i="43"/>
  <c r="S23" i="43" s="1"/>
  <c r="AC23" i="43" s="1"/>
  <c r="AB24" i="43" s="1"/>
  <c r="AX24" i="43"/>
  <c r="S24" i="43" s="1"/>
  <c r="AC24" i="43" s="1"/>
  <c r="AB25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2" i="43"/>
  <c r="S82" i="43" s="1"/>
  <c r="AC82" i="43" s="1"/>
  <c r="AB83" i="43" s="1"/>
  <c r="AX85" i="43"/>
  <c r="S85" i="43" s="1"/>
  <c r="AC85" i="43" s="1"/>
  <c r="AB86" i="43" s="1"/>
  <c r="AX86" i="43"/>
  <c r="S86" i="43" s="1"/>
  <c r="AC86" i="43" s="1"/>
  <c r="AB87" i="43" s="1"/>
  <c r="AX84" i="43"/>
  <c r="S84" i="43" s="1"/>
  <c r="AC84" i="43" s="1"/>
  <c r="AB85" i="43" s="1"/>
  <c r="AX87" i="43"/>
  <c r="S87" i="43" s="1"/>
  <c r="AC87" i="43" s="1"/>
  <c r="AB88" i="43" s="1"/>
  <c r="AX88" i="43"/>
  <c r="S88" i="43" s="1"/>
  <c r="AC88" i="43" s="1"/>
  <c r="AB89" i="43" s="1"/>
  <c r="AI86" i="82"/>
  <c r="AN86" i="82"/>
  <c r="AR83" i="102"/>
  <c r="AX87" i="103"/>
  <c r="S87" i="103" s="1"/>
  <c r="AC87" i="103" s="1"/>
  <c r="AB88" i="103" s="1"/>
  <c r="AX80" i="103"/>
  <c r="S80" i="103" s="1"/>
  <c r="AC80" i="103" s="1"/>
  <c r="AB81" i="103" s="1"/>
  <c r="AX74" i="103"/>
  <c r="S74" i="103" s="1"/>
  <c r="AC74" i="103" s="1"/>
  <c r="AB75" i="103" s="1"/>
  <c r="AX68" i="103"/>
  <c r="S68" i="103" s="1"/>
  <c r="AC68" i="103" s="1"/>
  <c r="AB69" i="103" s="1"/>
  <c r="AX62" i="103"/>
  <c r="S62" i="103" s="1"/>
  <c r="AC62" i="103" s="1"/>
  <c r="AB63" i="103" s="1"/>
  <c r="AX56" i="103"/>
  <c r="S56" i="103" s="1"/>
  <c r="AC56" i="103" s="1"/>
  <c r="AB57" i="103" s="1"/>
  <c r="AX50" i="103"/>
  <c r="S50" i="103" s="1"/>
  <c r="AC50" i="103" s="1"/>
  <c r="AB51" i="103" s="1"/>
  <c r="AX44" i="103"/>
  <c r="S44" i="103" s="1"/>
  <c r="AC44" i="103" s="1"/>
  <c r="AB45" i="103" s="1"/>
  <c r="AX38" i="103"/>
  <c r="S38" i="103" s="1"/>
  <c r="AC38" i="103" s="1"/>
  <c r="AB39" i="103" s="1"/>
  <c r="AX32" i="103"/>
  <c r="S32" i="103" s="1"/>
  <c r="AC32" i="103" s="1"/>
  <c r="AB33" i="103" s="1"/>
  <c r="AX26" i="103"/>
  <c r="S26" i="103" s="1"/>
  <c r="AC26" i="103" s="1"/>
  <c r="AB27" i="103" s="1"/>
  <c r="AX20" i="103"/>
  <c r="S20" i="103" s="1"/>
  <c r="AC20" i="103" s="1"/>
  <c r="AB21" i="103" s="1"/>
  <c r="AX14" i="103"/>
  <c r="S14" i="103" s="1"/>
  <c r="AC14" i="103" s="1"/>
  <c r="AB15" i="103" s="1"/>
  <c r="AX8" i="103"/>
  <c r="S8" i="103" s="1"/>
  <c r="AC8" i="103" s="1"/>
  <c r="AB9" i="103" s="1"/>
  <c r="AX4" i="103"/>
  <c r="S4" i="103" s="1"/>
  <c r="AC4" i="103" s="1"/>
  <c r="AB5" i="103" s="1"/>
  <c r="AI85" i="94"/>
  <c r="AN85" i="94"/>
  <c r="X85" i="98"/>
  <c r="Y85" i="98"/>
  <c r="AK66" i="91"/>
  <c r="AT66" i="91" s="1"/>
  <c r="AK6" i="91"/>
  <c r="AT6" i="91" s="1"/>
  <c r="AK71" i="103"/>
  <c r="AT71" i="103" s="1"/>
  <c r="AK53" i="103"/>
  <c r="AT53" i="103" s="1"/>
  <c r="AJ53" i="103"/>
  <c r="AK83" i="103"/>
  <c r="AT83" i="103" s="1"/>
  <c r="AJ83" i="103"/>
  <c r="AR88" i="99"/>
  <c r="AR87" i="85"/>
  <c r="AR86" i="50"/>
  <c r="AX84" i="91"/>
  <c r="S84" i="91" s="1"/>
  <c r="AC84" i="91" s="1"/>
  <c r="AB85" i="91" s="1"/>
  <c r="AX80" i="91"/>
  <c r="S80" i="91" s="1"/>
  <c r="AC80" i="91" s="1"/>
  <c r="AB81" i="91" s="1"/>
  <c r="AX74" i="91"/>
  <c r="S74" i="91" s="1"/>
  <c r="AC74" i="91" s="1"/>
  <c r="AB75" i="91" s="1"/>
  <c r="AX68" i="91"/>
  <c r="S68" i="91" s="1"/>
  <c r="AC68" i="91" s="1"/>
  <c r="AB69" i="91" s="1"/>
  <c r="AX62" i="91"/>
  <c r="S62" i="91" s="1"/>
  <c r="AC62" i="91" s="1"/>
  <c r="AB63" i="91" s="1"/>
  <c r="AX56" i="91"/>
  <c r="S56" i="91" s="1"/>
  <c r="AC56" i="91" s="1"/>
  <c r="AB57" i="91" s="1"/>
  <c r="AX50" i="91"/>
  <c r="S50" i="91" s="1"/>
  <c r="AC50" i="91" s="1"/>
  <c r="AB51" i="91" s="1"/>
  <c r="AX44" i="91"/>
  <c r="S44" i="91" s="1"/>
  <c r="AC44" i="91" s="1"/>
  <c r="AB45" i="91" s="1"/>
  <c r="AX38" i="91"/>
  <c r="S38" i="91" s="1"/>
  <c r="AC38" i="91" s="1"/>
  <c r="AB39" i="91" s="1"/>
  <c r="AX32" i="91"/>
  <c r="S32" i="91" s="1"/>
  <c r="AC32" i="91" s="1"/>
  <c r="AB33" i="91" s="1"/>
  <c r="AX26" i="91"/>
  <c r="S26" i="91" s="1"/>
  <c r="AC26" i="91" s="1"/>
  <c r="AB27" i="91" s="1"/>
  <c r="AX20" i="91"/>
  <c r="S20" i="91" s="1"/>
  <c r="AC20" i="91" s="1"/>
  <c r="AB21" i="91" s="1"/>
  <c r="AX14" i="91"/>
  <c r="S14" i="91" s="1"/>
  <c r="AC14" i="91" s="1"/>
  <c r="AB15" i="91" s="1"/>
  <c r="AX8" i="91"/>
  <c r="S8" i="91" s="1"/>
  <c r="AC8" i="91" s="1"/>
  <c r="AB9" i="91" s="1"/>
  <c r="AI89" i="103"/>
  <c r="AN89" i="103"/>
  <c r="AN91" i="103" s="1"/>
  <c r="AX89" i="43"/>
  <c r="S89" i="43" s="1"/>
  <c r="AC89" i="43" s="1"/>
  <c r="AE89" i="43"/>
  <c r="AF89" i="43"/>
  <c r="AO89" i="43" s="1"/>
  <c r="AO91" i="43" s="1"/>
  <c r="AG89" i="43"/>
  <c r="AP89" i="43" s="1"/>
  <c r="AP91" i="43" s="1"/>
  <c r="AI88" i="10"/>
  <c r="AN88" i="10"/>
  <c r="AX88" i="103"/>
  <c r="S88" i="103" s="1"/>
  <c r="AC88" i="103" s="1"/>
  <c r="AB89" i="103" s="1"/>
  <c r="AX79" i="103"/>
  <c r="S79" i="103" s="1"/>
  <c r="AC79" i="103" s="1"/>
  <c r="AB80" i="103" s="1"/>
  <c r="AX73" i="103"/>
  <c r="S73" i="103" s="1"/>
  <c r="AC73" i="103" s="1"/>
  <c r="AB74" i="103" s="1"/>
  <c r="AX67" i="103"/>
  <c r="S67" i="103" s="1"/>
  <c r="AC67" i="103" s="1"/>
  <c r="AB68" i="103" s="1"/>
  <c r="AX61" i="103"/>
  <c r="S61" i="103" s="1"/>
  <c r="AC61" i="103" s="1"/>
  <c r="AB62" i="103" s="1"/>
  <c r="AX55" i="103"/>
  <c r="S55" i="103" s="1"/>
  <c r="AC55" i="103" s="1"/>
  <c r="AB56" i="103" s="1"/>
  <c r="AX49" i="103"/>
  <c r="S49" i="103" s="1"/>
  <c r="AC49" i="103" s="1"/>
  <c r="AB50" i="103" s="1"/>
  <c r="AX43" i="103"/>
  <c r="S43" i="103" s="1"/>
  <c r="AC43" i="103" s="1"/>
  <c r="AB44" i="103" s="1"/>
  <c r="AX37" i="103"/>
  <c r="S37" i="103" s="1"/>
  <c r="AC37" i="103" s="1"/>
  <c r="AB38" i="103" s="1"/>
  <c r="AX31" i="103"/>
  <c r="S31" i="103" s="1"/>
  <c r="AC31" i="103" s="1"/>
  <c r="AB32" i="103" s="1"/>
  <c r="AX25" i="103"/>
  <c r="S25" i="103" s="1"/>
  <c r="AC25" i="103" s="1"/>
  <c r="AB26" i="103" s="1"/>
  <c r="AX19" i="103"/>
  <c r="S19" i="103" s="1"/>
  <c r="AC19" i="103" s="1"/>
  <c r="AB20" i="103" s="1"/>
  <c r="AX13" i="103"/>
  <c r="S13" i="103" s="1"/>
  <c r="AC13" i="103" s="1"/>
  <c r="AB14" i="103" s="1"/>
  <c r="AX7" i="103"/>
  <c r="S7" i="103" s="1"/>
  <c r="AC7" i="103" s="1"/>
  <c r="AB8" i="103" s="1"/>
  <c r="AI84" i="98"/>
  <c r="AN84" i="98"/>
  <c r="AF82" i="90"/>
  <c r="AO82" i="90" s="1"/>
  <c r="W83" i="90"/>
  <c r="AE82" i="90"/>
  <c r="AG82" i="90"/>
  <c r="AP82" i="90" s="1"/>
  <c r="AK78" i="91"/>
  <c r="AT78" i="91" s="1"/>
  <c r="AK48" i="91"/>
  <c r="AT48" i="91" s="1"/>
  <c r="AJ48" i="91"/>
  <c r="AK18" i="91"/>
  <c r="AT18" i="91" s="1"/>
  <c r="AJ18" i="91"/>
  <c r="AR81" i="90"/>
  <c r="AJ17" i="103"/>
  <c r="AK17" i="103"/>
  <c r="AT17" i="103" s="1"/>
  <c r="AH86" i="35"/>
  <c r="AQ86" i="35" s="1"/>
  <c r="AH87" i="50"/>
  <c r="AQ87" i="50" s="1"/>
  <c r="AH89" i="99"/>
  <c r="AQ89" i="99" s="1"/>
  <c r="AQ91" i="99" s="1"/>
  <c r="AZ3" i="99"/>
  <c r="AX88" i="99" s="1"/>
  <c r="S88" i="99" s="1"/>
  <c r="AC88" i="99" s="1"/>
  <c r="AB89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22" i="99"/>
  <c r="S22" i="99" s="1"/>
  <c r="AC22" i="99" s="1"/>
  <c r="AB23" i="99" s="1"/>
  <c r="AX24" i="99"/>
  <c r="S24" i="99" s="1"/>
  <c r="AC24" i="99" s="1"/>
  <c r="AB25" i="99" s="1"/>
  <c r="AX25" i="99"/>
  <c r="S25" i="99" s="1"/>
  <c r="AC25" i="99" s="1"/>
  <c r="AB26" i="99" s="1"/>
  <c r="AX28" i="99"/>
  <c r="S28" i="99" s="1"/>
  <c r="AC28" i="99" s="1"/>
  <c r="AB29" i="99" s="1"/>
  <c r="AX30" i="99"/>
  <c r="S30" i="99" s="1"/>
  <c r="AC30" i="99" s="1"/>
  <c r="AB31" i="99" s="1"/>
  <c r="AX32" i="99"/>
  <c r="S32" i="99" s="1"/>
  <c r="AC32" i="99" s="1"/>
  <c r="AB33" i="99" s="1"/>
  <c r="AX34" i="99"/>
  <c r="S34" i="99" s="1"/>
  <c r="AC34" i="99" s="1"/>
  <c r="AB35" i="99" s="1"/>
  <c r="AX35" i="99"/>
  <c r="S35" i="99" s="1"/>
  <c r="AC35" i="99" s="1"/>
  <c r="AB36" i="99" s="1"/>
  <c r="AX37" i="99"/>
  <c r="S37" i="99" s="1"/>
  <c r="AC37" i="99" s="1"/>
  <c r="AB38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5" i="99"/>
  <c r="S85" i="99" s="1"/>
  <c r="AC85" i="99" s="1"/>
  <c r="AB86" i="99" s="1"/>
  <c r="AX86" i="99"/>
  <c r="S86" i="99" s="1"/>
  <c r="AC86" i="99" s="1"/>
  <c r="AB87" i="99" s="1"/>
  <c r="AX87" i="99"/>
  <c r="S87" i="99" s="1"/>
  <c r="AC87" i="99" s="1"/>
  <c r="AB88" i="99" s="1"/>
  <c r="AX84" i="99"/>
  <c r="S84" i="99" s="1"/>
  <c r="AC84" i="99" s="1"/>
  <c r="AB85" i="99" s="1"/>
  <c r="AX85" i="91"/>
  <c r="S85" i="91" s="1"/>
  <c r="AC85" i="91" s="1"/>
  <c r="AB86" i="91" s="1"/>
  <c r="AX79" i="91"/>
  <c r="S79" i="91" s="1"/>
  <c r="AC79" i="91" s="1"/>
  <c r="AB80" i="91" s="1"/>
  <c r="AX73" i="91"/>
  <c r="S73" i="91" s="1"/>
  <c r="AC73" i="91" s="1"/>
  <c r="AB74" i="91" s="1"/>
  <c r="AX67" i="91"/>
  <c r="S67" i="91" s="1"/>
  <c r="AC67" i="91" s="1"/>
  <c r="AB68" i="91" s="1"/>
  <c r="AX61" i="91"/>
  <c r="S61" i="91" s="1"/>
  <c r="AC61" i="91" s="1"/>
  <c r="AB62" i="91" s="1"/>
  <c r="AX55" i="91"/>
  <c r="S55" i="91" s="1"/>
  <c r="AC55" i="91" s="1"/>
  <c r="AB56" i="91" s="1"/>
  <c r="AX49" i="91"/>
  <c r="S49" i="91" s="1"/>
  <c r="AC49" i="91" s="1"/>
  <c r="AB50" i="91" s="1"/>
  <c r="AX43" i="91"/>
  <c r="S43" i="91" s="1"/>
  <c r="AC43" i="91" s="1"/>
  <c r="AB44" i="91" s="1"/>
  <c r="AX37" i="91"/>
  <c r="S37" i="91" s="1"/>
  <c r="AC37" i="91" s="1"/>
  <c r="AB38" i="91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X13" i="91"/>
  <c r="S13" i="91" s="1"/>
  <c r="AC13" i="91" s="1"/>
  <c r="AB14" i="91" s="1"/>
  <c r="AX7" i="91"/>
  <c r="S7" i="91" s="1"/>
  <c r="AC7" i="91" s="1"/>
  <c r="AB8" i="91" s="1"/>
  <c r="AH84" i="102"/>
  <c r="AQ84" i="102" s="1"/>
  <c r="AG90" i="18"/>
  <c r="AP90" i="18" s="1"/>
  <c r="W91" i="18"/>
  <c r="AF90" i="18"/>
  <c r="AO90" i="18" s="1"/>
  <c r="AE90" i="18"/>
  <c r="AR86" i="55"/>
  <c r="AR85" i="35"/>
  <c r="AI85" i="87"/>
  <c r="AN85" i="87"/>
  <c r="AX85" i="103"/>
  <c r="S85" i="103" s="1"/>
  <c r="AC85" i="103" s="1"/>
  <c r="AB86" i="103" s="1"/>
  <c r="AX78" i="103"/>
  <c r="S78" i="103" s="1"/>
  <c r="AC78" i="103" s="1"/>
  <c r="AB79" i="103" s="1"/>
  <c r="AX72" i="103"/>
  <c r="S72" i="103" s="1"/>
  <c r="AC72" i="103" s="1"/>
  <c r="AB73" i="103" s="1"/>
  <c r="AX66" i="103"/>
  <c r="S66" i="103" s="1"/>
  <c r="AC66" i="103" s="1"/>
  <c r="AB67" i="103" s="1"/>
  <c r="AX60" i="103"/>
  <c r="S60" i="103" s="1"/>
  <c r="AC60" i="103" s="1"/>
  <c r="AB61" i="103" s="1"/>
  <c r="AX54" i="103"/>
  <c r="S54" i="103" s="1"/>
  <c r="AC54" i="103" s="1"/>
  <c r="AB55" i="103" s="1"/>
  <c r="AX48" i="103"/>
  <c r="S48" i="103" s="1"/>
  <c r="AC48" i="103" s="1"/>
  <c r="AB49" i="103" s="1"/>
  <c r="AX42" i="103"/>
  <c r="S42" i="103" s="1"/>
  <c r="AC42" i="103" s="1"/>
  <c r="AB43" i="103" s="1"/>
  <c r="AX36" i="103"/>
  <c r="S36" i="103" s="1"/>
  <c r="AC36" i="103" s="1"/>
  <c r="AB37" i="103" s="1"/>
  <c r="AX30" i="103"/>
  <c r="S30" i="103" s="1"/>
  <c r="AC30" i="103" s="1"/>
  <c r="AB31" i="103" s="1"/>
  <c r="AX24" i="103"/>
  <c r="S24" i="103" s="1"/>
  <c r="AC24" i="103" s="1"/>
  <c r="AB25" i="103" s="1"/>
  <c r="AX18" i="103"/>
  <c r="S18" i="103" s="1"/>
  <c r="AC18" i="103" s="1"/>
  <c r="AB19" i="103" s="1"/>
  <c r="AX12" i="103"/>
  <c r="S12" i="103" s="1"/>
  <c r="AC12" i="103" s="1"/>
  <c r="AB13" i="103" s="1"/>
  <c r="AX6" i="103"/>
  <c r="S6" i="103" s="1"/>
  <c r="AC6" i="103" s="1"/>
  <c r="AB7" i="103" s="1"/>
  <c r="AI89" i="91"/>
  <c r="AN89" i="91"/>
  <c r="AN91" i="91" s="1"/>
  <c r="AF84" i="102" l="1"/>
  <c r="AO84" i="102" s="1"/>
  <c r="AX38" i="99"/>
  <c r="S38" i="99" s="1"/>
  <c r="AC38" i="99" s="1"/>
  <c r="AB39" i="99" s="1"/>
  <c r="AX31" i="99"/>
  <c r="S31" i="99" s="1"/>
  <c r="AC31" i="99" s="1"/>
  <c r="AB32" i="99" s="1"/>
  <c r="AX23" i="99"/>
  <c r="S23" i="99" s="1"/>
  <c r="AC23" i="99" s="1"/>
  <c r="AB24" i="99" s="1"/>
  <c r="AX11" i="99"/>
  <c r="S11" i="99" s="1"/>
  <c r="AC11" i="99" s="1"/>
  <c r="AB12" i="99" s="1"/>
  <c r="AJ12" i="99" s="1"/>
  <c r="AX83" i="43"/>
  <c r="S83" i="43" s="1"/>
  <c r="AC83" i="43" s="1"/>
  <c r="AB84" i="43" s="1"/>
  <c r="AX76" i="43"/>
  <c r="S76" i="43" s="1"/>
  <c r="AC76" i="43" s="1"/>
  <c r="AB77" i="43" s="1"/>
  <c r="AX70" i="43"/>
  <c r="S70" i="43" s="1"/>
  <c r="AC70" i="43" s="1"/>
  <c r="AB71" i="43" s="1"/>
  <c r="AX64" i="43"/>
  <c r="S64" i="43" s="1"/>
  <c r="AC64" i="43" s="1"/>
  <c r="AB65" i="43" s="1"/>
  <c r="AX58" i="43"/>
  <c r="S58" i="43" s="1"/>
  <c r="AC58" i="43" s="1"/>
  <c r="AB59" i="43" s="1"/>
  <c r="AK59" i="43" s="1"/>
  <c r="AT59" i="43" s="1"/>
  <c r="AX52" i="43"/>
  <c r="S52" i="43" s="1"/>
  <c r="AC52" i="43" s="1"/>
  <c r="AB53" i="43" s="1"/>
  <c r="AJ53" i="43" s="1"/>
  <c r="AX46" i="43"/>
  <c r="S46" i="43" s="1"/>
  <c r="AC46" i="43" s="1"/>
  <c r="AB47" i="43" s="1"/>
  <c r="AX40" i="43"/>
  <c r="S40" i="43" s="1"/>
  <c r="AC40" i="43" s="1"/>
  <c r="AB41" i="43" s="1"/>
  <c r="AX34" i="43"/>
  <c r="S34" i="43" s="1"/>
  <c r="AC34" i="43" s="1"/>
  <c r="AB35" i="43" s="1"/>
  <c r="AX28" i="43"/>
  <c r="S28" i="43" s="1"/>
  <c r="AC28" i="43" s="1"/>
  <c r="AB29" i="43" s="1"/>
  <c r="AX22" i="43"/>
  <c r="S22" i="43" s="1"/>
  <c r="AC22" i="43" s="1"/>
  <c r="AB23" i="43" s="1"/>
  <c r="AJ23" i="43" s="1"/>
  <c r="AX14" i="43"/>
  <c r="S14" i="43" s="1"/>
  <c r="AC14" i="43" s="1"/>
  <c r="AB15" i="43" s="1"/>
  <c r="AJ15" i="43" s="1"/>
  <c r="AX47" i="83"/>
  <c r="S47" i="83" s="1"/>
  <c r="AC47" i="83" s="1"/>
  <c r="AB48" i="83" s="1"/>
  <c r="AE84" i="102"/>
  <c r="AK47" i="103"/>
  <c r="AT47" i="103" s="1"/>
  <c r="AJ66" i="91"/>
  <c r="AX75" i="43"/>
  <c r="S75" i="43" s="1"/>
  <c r="AC75" i="43" s="1"/>
  <c r="AB76" i="43" s="1"/>
  <c r="AJ76" i="43" s="1"/>
  <c r="AX69" i="43"/>
  <c r="S69" i="43" s="1"/>
  <c r="AC69" i="43" s="1"/>
  <c r="AB70" i="43" s="1"/>
  <c r="AJ70" i="43" s="1"/>
  <c r="AX63" i="43"/>
  <c r="S63" i="43" s="1"/>
  <c r="AC63" i="43" s="1"/>
  <c r="AB64" i="43" s="1"/>
  <c r="AX57" i="43"/>
  <c r="S57" i="43" s="1"/>
  <c r="AC57" i="43" s="1"/>
  <c r="AB58" i="43" s="1"/>
  <c r="AX51" i="43"/>
  <c r="S51" i="43" s="1"/>
  <c r="AC51" i="43" s="1"/>
  <c r="AB52" i="43" s="1"/>
  <c r="AX45" i="43"/>
  <c r="S45" i="43" s="1"/>
  <c r="AC45" i="43" s="1"/>
  <c r="AB46" i="43" s="1"/>
  <c r="AX39" i="43"/>
  <c r="S39" i="43" s="1"/>
  <c r="AC39" i="43" s="1"/>
  <c r="AB40" i="43" s="1"/>
  <c r="AJ40" i="43" s="1"/>
  <c r="AX33" i="43"/>
  <c r="S33" i="43" s="1"/>
  <c r="AC33" i="43" s="1"/>
  <c r="AB34" i="43" s="1"/>
  <c r="AJ34" i="43" s="1"/>
  <c r="AX27" i="43"/>
  <c r="S27" i="43" s="1"/>
  <c r="AC27" i="43" s="1"/>
  <c r="AB28" i="43" s="1"/>
  <c r="AX21" i="43"/>
  <c r="S21" i="43" s="1"/>
  <c r="AC21" i="43" s="1"/>
  <c r="AB22" i="43" s="1"/>
  <c r="AX13" i="43"/>
  <c r="S13" i="43" s="1"/>
  <c r="AC13" i="43" s="1"/>
  <c r="AB14" i="43" s="1"/>
  <c r="AX83" i="83"/>
  <c r="S83" i="83" s="1"/>
  <c r="AC83" i="83" s="1"/>
  <c r="AB84" i="83" s="1"/>
  <c r="AX41" i="83"/>
  <c r="S41" i="83" s="1"/>
  <c r="AC41" i="83" s="1"/>
  <c r="AB42" i="83" s="1"/>
  <c r="AJ42" i="83" s="1"/>
  <c r="AX36" i="99"/>
  <c r="S36" i="99" s="1"/>
  <c r="AC36" i="99" s="1"/>
  <c r="AB37" i="99" s="1"/>
  <c r="AK37" i="99" s="1"/>
  <c r="AT37" i="99" s="1"/>
  <c r="AX29" i="99"/>
  <c r="S29" i="99" s="1"/>
  <c r="AC29" i="99" s="1"/>
  <c r="AB30" i="99" s="1"/>
  <c r="AX19" i="99"/>
  <c r="S19" i="99" s="1"/>
  <c r="AC19" i="99" s="1"/>
  <c r="AB20" i="99" s="1"/>
  <c r="AX81" i="43"/>
  <c r="S81" i="43" s="1"/>
  <c r="AC81" i="43" s="1"/>
  <c r="AB82" i="43" s="1"/>
  <c r="AX74" i="43"/>
  <c r="S74" i="43" s="1"/>
  <c r="AC74" i="43" s="1"/>
  <c r="AB75" i="43" s="1"/>
  <c r="AX68" i="43"/>
  <c r="S68" i="43" s="1"/>
  <c r="AC68" i="43" s="1"/>
  <c r="AB69" i="43" s="1"/>
  <c r="AJ69" i="43" s="1"/>
  <c r="AX62" i="43"/>
  <c r="S62" i="43" s="1"/>
  <c r="AC62" i="43" s="1"/>
  <c r="AB63" i="43" s="1"/>
  <c r="AK63" i="43" s="1"/>
  <c r="AT63" i="43" s="1"/>
  <c r="AX56" i="43"/>
  <c r="S56" i="43" s="1"/>
  <c r="AC56" i="43" s="1"/>
  <c r="AB57" i="43" s="1"/>
  <c r="AX50" i="43"/>
  <c r="S50" i="43" s="1"/>
  <c r="AC50" i="43" s="1"/>
  <c r="AB51" i="43" s="1"/>
  <c r="AX44" i="43"/>
  <c r="S44" i="43" s="1"/>
  <c r="AC44" i="43" s="1"/>
  <c r="AB45" i="43" s="1"/>
  <c r="AX38" i="43"/>
  <c r="S38" i="43" s="1"/>
  <c r="AC38" i="43" s="1"/>
  <c r="AB39" i="43" s="1"/>
  <c r="AX32" i="43"/>
  <c r="S32" i="43" s="1"/>
  <c r="AC32" i="43" s="1"/>
  <c r="AB33" i="43" s="1"/>
  <c r="AK33" i="43" s="1"/>
  <c r="AT33" i="43" s="1"/>
  <c r="AX26" i="43"/>
  <c r="S26" i="43" s="1"/>
  <c r="AC26" i="43" s="1"/>
  <c r="AB27" i="43" s="1"/>
  <c r="AK27" i="43" s="1"/>
  <c r="AT27" i="43" s="1"/>
  <c r="AX20" i="43"/>
  <c r="S20" i="43" s="1"/>
  <c r="AC20" i="43" s="1"/>
  <c r="AB21" i="43" s="1"/>
  <c r="AX12" i="43"/>
  <c r="S12" i="43" s="1"/>
  <c r="AC12" i="43" s="1"/>
  <c r="AB13" i="43" s="1"/>
  <c r="AX77" i="83"/>
  <c r="S77" i="83" s="1"/>
  <c r="AC77" i="83" s="1"/>
  <c r="AB78" i="83" s="1"/>
  <c r="AX35" i="83"/>
  <c r="S35" i="83" s="1"/>
  <c r="AC35" i="83" s="1"/>
  <c r="AB36" i="83" s="1"/>
  <c r="AJ59" i="103"/>
  <c r="Z85" i="98"/>
  <c r="AE85" i="98" s="1"/>
  <c r="AX25" i="43"/>
  <c r="S25" i="43" s="1"/>
  <c r="AC25" i="43" s="1"/>
  <c r="AB26" i="43" s="1"/>
  <c r="AX19" i="43"/>
  <c r="S19" i="43" s="1"/>
  <c r="AC19" i="43" s="1"/>
  <c r="AB20" i="43" s="1"/>
  <c r="AX11" i="43"/>
  <c r="S11" i="43" s="1"/>
  <c r="AC11" i="43" s="1"/>
  <c r="AB12" i="43" s="1"/>
  <c r="AJ30" i="91"/>
  <c r="AX23" i="83"/>
  <c r="S23" i="83" s="1"/>
  <c r="AC23" i="83" s="1"/>
  <c r="AB24" i="83" s="1"/>
  <c r="AK24" i="83" s="1"/>
  <c r="AT24" i="83" s="1"/>
  <c r="AX33" i="99"/>
  <c r="S33" i="99" s="1"/>
  <c r="AC33" i="99" s="1"/>
  <c r="AB34" i="99" s="1"/>
  <c r="AK34" i="99" s="1"/>
  <c r="AT34" i="99" s="1"/>
  <c r="AX27" i="99"/>
  <c r="S27" i="99" s="1"/>
  <c r="AC27" i="99" s="1"/>
  <c r="AB28" i="99" s="1"/>
  <c r="AJ28" i="99" s="1"/>
  <c r="AX21" i="99"/>
  <c r="S21" i="99" s="1"/>
  <c r="AC21" i="99" s="1"/>
  <c r="AB22" i="99" s="1"/>
  <c r="AX15" i="99"/>
  <c r="S15" i="99" s="1"/>
  <c r="AC15" i="99" s="1"/>
  <c r="AB16" i="99" s="1"/>
  <c r="AX5" i="99"/>
  <c r="S5" i="99" s="1"/>
  <c r="AC5" i="99" s="1"/>
  <c r="AB6" i="99" s="1"/>
  <c r="AX16" i="43"/>
  <c r="S16" i="43" s="1"/>
  <c r="AC16" i="43" s="1"/>
  <c r="AB17" i="43" s="1"/>
  <c r="AJ17" i="43" s="1"/>
  <c r="AX10" i="43"/>
  <c r="S10" i="43" s="1"/>
  <c r="AC10" i="43" s="1"/>
  <c r="AB11" i="43" s="1"/>
  <c r="AK11" i="43" s="1"/>
  <c r="AT11" i="43" s="1"/>
  <c r="AX17" i="83"/>
  <c r="S17" i="83" s="1"/>
  <c r="AC17" i="83" s="1"/>
  <c r="AB18" i="83" s="1"/>
  <c r="AX26" i="99"/>
  <c r="S26" i="99" s="1"/>
  <c r="AC26" i="99" s="1"/>
  <c r="AB27" i="99" s="1"/>
  <c r="AX20" i="99"/>
  <c r="S20" i="99" s="1"/>
  <c r="AC20" i="99" s="1"/>
  <c r="AB21" i="99" s="1"/>
  <c r="AX14" i="99"/>
  <c r="S14" i="99" s="1"/>
  <c r="AC14" i="99" s="1"/>
  <c r="AB15" i="99" s="1"/>
  <c r="AX3" i="99"/>
  <c r="S3" i="99" s="1"/>
  <c r="AC3" i="99" s="1"/>
  <c r="AJ3" i="99" s="1"/>
  <c r="AX15" i="43"/>
  <c r="S15" i="43" s="1"/>
  <c r="AC15" i="43" s="1"/>
  <c r="AB16" i="43" s="1"/>
  <c r="AJ16" i="43" s="1"/>
  <c r="AX9" i="43"/>
  <c r="S9" i="43" s="1"/>
  <c r="AC9" i="43" s="1"/>
  <c r="AB10" i="43" s="1"/>
  <c r="AJ10" i="43" s="1"/>
  <c r="AX11" i="83"/>
  <c r="S11" i="83" s="1"/>
  <c r="AC11" i="83" s="1"/>
  <c r="AB12" i="83" s="1"/>
  <c r="AX8" i="43"/>
  <c r="S8" i="43" s="1"/>
  <c r="AC8" i="43" s="1"/>
  <c r="AB9" i="43" s="1"/>
  <c r="AX9" i="99"/>
  <c r="S9" i="99" s="1"/>
  <c r="AC9" i="99" s="1"/>
  <c r="AB10" i="99" s="1"/>
  <c r="AX8" i="99"/>
  <c r="S8" i="99" s="1"/>
  <c r="AC8" i="99" s="1"/>
  <c r="AB9" i="99" s="1"/>
  <c r="AJ9" i="99" s="1"/>
  <c r="AX3" i="43"/>
  <c r="S3" i="43" s="1"/>
  <c r="AC3" i="43" s="1"/>
  <c r="AB4" i="43" s="1"/>
  <c r="AX65" i="83"/>
  <c r="S65" i="83" s="1"/>
  <c r="AC65" i="83" s="1"/>
  <c r="AB66" i="83" s="1"/>
  <c r="AX29" i="83"/>
  <c r="S29" i="83" s="1"/>
  <c r="AC29" i="83" s="1"/>
  <c r="AB30" i="83" s="1"/>
  <c r="W86" i="98"/>
  <c r="W87" i="94"/>
  <c r="AE86" i="94"/>
  <c r="AG86" i="94"/>
  <c r="AP86" i="94" s="1"/>
  <c r="AF86" i="94"/>
  <c r="AO86" i="94" s="1"/>
  <c r="W87" i="87"/>
  <c r="AG86" i="87"/>
  <c r="AP86" i="87" s="1"/>
  <c r="AE86" i="87"/>
  <c r="AF86" i="87"/>
  <c r="AO86" i="87" s="1"/>
  <c r="AR85" i="87"/>
  <c r="AJ88" i="99"/>
  <c r="AK88" i="99"/>
  <c r="AT88" i="99" s="1"/>
  <c r="AK57" i="99"/>
  <c r="AT57" i="99" s="1"/>
  <c r="AJ57" i="99"/>
  <c r="AK51" i="103"/>
  <c r="AT51" i="103" s="1"/>
  <c r="AJ51" i="103"/>
  <c r="AJ75" i="43"/>
  <c r="AK75" i="43"/>
  <c r="AT75" i="43" s="1"/>
  <c r="AJ45" i="43"/>
  <c r="AK45" i="43"/>
  <c r="AT45" i="43" s="1"/>
  <c r="AJ65" i="91"/>
  <c r="AK65" i="91"/>
  <c r="AT65" i="91" s="1"/>
  <c r="AK60" i="83"/>
  <c r="AT60" i="83" s="1"/>
  <c r="AK7" i="83"/>
  <c r="AT7" i="83" s="1"/>
  <c r="AK19" i="103"/>
  <c r="AT19" i="103" s="1"/>
  <c r="AJ19" i="103"/>
  <c r="AK55" i="103"/>
  <c r="AT55" i="103" s="1"/>
  <c r="AJ55" i="103"/>
  <c r="AJ20" i="91"/>
  <c r="AK20" i="91"/>
  <c r="AT20" i="91" s="1"/>
  <c r="AJ56" i="91"/>
  <c r="AK56" i="91"/>
  <c r="AT56" i="91" s="1"/>
  <c r="AJ85" i="99"/>
  <c r="AK85" i="99"/>
  <c r="AT85" i="99" s="1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28" i="99"/>
  <c r="AT28" i="99" s="1"/>
  <c r="AK22" i="99"/>
  <c r="AT22" i="99" s="1"/>
  <c r="AJ22" i="99"/>
  <c r="AJ16" i="99"/>
  <c r="AK16" i="99"/>
  <c r="AT16" i="99" s="1"/>
  <c r="AK10" i="99"/>
  <c r="AT10" i="99" s="1"/>
  <c r="AK6" i="99"/>
  <c r="AT6" i="99" s="1"/>
  <c r="AJ78" i="91"/>
  <c r="AK32" i="103"/>
  <c r="AT32" i="103" s="1"/>
  <c r="AJ32" i="103"/>
  <c r="AJ68" i="103"/>
  <c r="AK68" i="103"/>
  <c r="AT68" i="103" s="1"/>
  <c r="AK9" i="91"/>
  <c r="AT9" i="91" s="1"/>
  <c r="AJ9" i="91"/>
  <c r="AJ45" i="91"/>
  <c r="AK45" i="91"/>
  <c r="AT45" i="91" s="1"/>
  <c r="AJ81" i="91"/>
  <c r="AK81" i="91"/>
  <c r="AT81" i="91" s="1"/>
  <c r="AS71" i="103"/>
  <c r="AL71" i="103"/>
  <c r="AU71" i="103" s="1"/>
  <c r="AK9" i="103"/>
  <c r="AT9" i="103" s="1"/>
  <c r="AJ9" i="103"/>
  <c r="AK45" i="103"/>
  <c r="AT45" i="103" s="1"/>
  <c r="AJ45" i="103"/>
  <c r="AK81" i="103"/>
  <c r="AT81" i="103" s="1"/>
  <c r="AJ81" i="103"/>
  <c r="AJ89" i="43"/>
  <c r="AS89" i="43" s="1"/>
  <c r="AK89" i="43"/>
  <c r="AT89" i="43" s="1"/>
  <c r="AJ83" i="43"/>
  <c r="AK83" i="43"/>
  <c r="AT83" i="43" s="1"/>
  <c r="AK70" i="43"/>
  <c r="AT70" i="43" s="1"/>
  <c r="AJ64" i="43"/>
  <c r="AK64" i="43"/>
  <c r="AT64" i="43" s="1"/>
  <c r="AK58" i="43"/>
  <c r="AT58" i="43" s="1"/>
  <c r="AK52" i="43"/>
  <c r="AT52" i="43" s="1"/>
  <c r="AK46" i="43"/>
  <c r="AT46" i="43" s="1"/>
  <c r="AJ46" i="43"/>
  <c r="AK34" i="43"/>
  <c r="AT34" i="43" s="1"/>
  <c r="AJ28" i="43"/>
  <c r="AK28" i="43"/>
  <c r="AT28" i="43" s="1"/>
  <c r="AK22" i="43"/>
  <c r="AT22" i="43" s="1"/>
  <c r="AK16" i="43"/>
  <c r="AT16" i="43" s="1"/>
  <c r="AK10" i="43"/>
  <c r="AT10" i="43" s="1"/>
  <c r="AX5" i="43"/>
  <c r="S5" i="43" s="1"/>
  <c r="AC5" i="43" s="1"/>
  <c r="AB6" i="43" s="1"/>
  <c r="AK22" i="91"/>
  <c r="AT22" i="91" s="1"/>
  <c r="AJ22" i="91"/>
  <c r="AJ58" i="91"/>
  <c r="AK58" i="91"/>
  <c r="AT58" i="91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S77" i="103"/>
  <c r="AL77" i="103"/>
  <c r="AU77" i="103" s="1"/>
  <c r="AH86" i="48"/>
  <c r="AQ86" i="48" s="1"/>
  <c r="AK22" i="103"/>
  <c r="AT22" i="103" s="1"/>
  <c r="AJ22" i="103"/>
  <c r="AJ58" i="103"/>
  <c r="AK58" i="103"/>
  <c r="AT58" i="103" s="1"/>
  <c r="AH87" i="82"/>
  <c r="AQ87" i="82" s="1"/>
  <c r="AK23" i="91"/>
  <c r="AT23" i="91" s="1"/>
  <c r="AJ23" i="91"/>
  <c r="AJ59" i="91"/>
  <c r="AK59" i="91"/>
  <c r="AT59" i="91" s="1"/>
  <c r="AF88" i="85"/>
  <c r="AO88" i="85" s="1"/>
  <c r="AE88" i="85"/>
  <c r="W89" i="85"/>
  <c r="AG88" i="85"/>
  <c r="AP88" i="85" s="1"/>
  <c r="AX85" i="83"/>
  <c r="S85" i="83" s="1"/>
  <c r="AC85" i="83" s="1"/>
  <c r="AB86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5" i="83"/>
  <c r="S5" i="83" s="1"/>
  <c r="AC5" i="83" s="1"/>
  <c r="AB6" i="83" s="1"/>
  <c r="AJ29" i="103"/>
  <c r="AK24" i="103"/>
  <c r="AT24" i="103" s="1"/>
  <c r="AJ24" i="103"/>
  <c r="AK60" i="103"/>
  <c r="AT60" i="103" s="1"/>
  <c r="AJ60" i="103"/>
  <c r="AJ37" i="91"/>
  <c r="AK37" i="91"/>
  <c r="AT37" i="91" s="1"/>
  <c r="AK73" i="91"/>
  <c r="AT73" i="91" s="1"/>
  <c r="AJ73" i="91"/>
  <c r="AK12" i="91"/>
  <c r="AT12" i="91" s="1"/>
  <c r="AJ12" i="91"/>
  <c r="Y87" i="35"/>
  <c r="X87" i="35"/>
  <c r="Y85" i="102"/>
  <c r="Z85" i="102" s="1"/>
  <c r="X85" i="102"/>
  <c r="AK81" i="99"/>
  <c r="AT81" i="99" s="1"/>
  <c r="AJ81" i="99"/>
  <c r="AJ51" i="99"/>
  <c r="AK51" i="99"/>
  <c r="AT51" i="99" s="1"/>
  <c r="AK15" i="99"/>
  <c r="AT15" i="99" s="1"/>
  <c r="AJ15" i="99"/>
  <c r="AR84" i="98"/>
  <c r="AJ15" i="103"/>
  <c r="AK15" i="103"/>
  <c r="AT15" i="103" s="1"/>
  <c r="AJ63" i="43"/>
  <c r="AS30" i="91"/>
  <c r="AL30" i="91"/>
  <c r="AU30" i="91" s="1"/>
  <c r="AE86" i="48"/>
  <c r="AF86" i="48"/>
  <c r="AO86" i="48" s="1"/>
  <c r="AG86" i="48"/>
  <c r="AP86" i="48" s="1"/>
  <c r="W87" i="48"/>
  <c r="AG87" i="82"/>
  <c r="AP87" i="82" s="1"/>
  <c r="AE87" i="82"/>
  <c r="W88" i="82"/>
  <c r="AF87" i="82"/>
  <c r="AO87" i="82" s="1"/>
  <c r="AK72" i="83"/>
  <c r="AT72" i="83" s="1"/>
  <c r="AK36" i="83"/>
  <c r="AT36" i="83" s="1"/>
  <c r="AJ12" i="83"/>
  <c r="AK12" i="83"/>
  <c r="AT12" i="83" s="1"/>
  <c r="AK66" i="103"/>
  <c r="AT66" i="103" s="1"/>
  <c r="AJ66" i="103"/>
  <c r="AK79" i="91"/>
  <c r="AT79" i="91" s="1"/>
  <c r="AJ79" i="91"/>
  <c r="AI84" i="102"/>
  <c r="AN84" i="102"/>
  <c r="AJ67" i="103"/>
  <c r="AK67" i="103"/>
  <c r="AT67" i="103" s="1"/>
  <c r="AJ32" i="91"/>
  <c r="AK32" i="91"/>
  <c r="AT32" i="91" s="1"/>
  <c r="AK68" i="91"/>
  <c r="AT68" i="91" s="1"/>
  <c r="AJ68" i="91"/>
  <c r="AK87" i="99"/>
  <c r="AT87" i="99" s="1"/>
  <c r="AJ87" i="99"/>
  <c r="AK80" i="99"/>
  <c r="AT80" i="99" s="1"/>
  <c r="AJ80" i="99"/>
  <c r="AJ74" i="99"/>
  <c r="AK74" i="99"/>
  <c r="AT74" i="99" s="1"/>
  <c r="AK68" i="99"/>
  <c r="AT68" i="99" s="1"/>
  <c r="AJ68" i="99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X13" i="99"/>
  <c r="S13" i="99" s="1"/>
  <c r="AC13" i="99" s="1"/>
  <c r="AB14" i="99" s="1"/>
  <c r="AX7" i="99"/>
  <c r="S7" i="99" s="1"/>
  <c r="AC7" i="99" s="1"/>
  <c r="AB8" i="99" s="1"/>
  <c r="AS17" i="103"/>
  <c r="AL17" i="103"/>
  <c r="AU17" i="103" s="1"/>
  <c r="AJ8" i="103"/>
  <c r="AK8" i="103"/>
  <c r="AT8" i="103" s="1"/>
  <c r="AK44" i="103"/>
  <c r="AT44" i="103" s="1"/>
  <c r="AJ44" i="103"/>
  <c r="AK80" i="103"/>
  <c r="AT80" i="103" s="1"/>
  <c r="AJ80" i="103"/>
  <c r="AI89" i="43"/>
  <c r="AN89" i="43"/>
  <c r="AN91" i="43" s="1"/>
  <c r="AJ21" i="91"/>
  <c r="AK21" i="91"/>
  <c r="AT21" i="91" s="1"/>
  <c r="AK57" i="91"/>
  <c r="AT57" i="91" s="1"/>
  <c r="AJ57" i="91"/>
  <c r="AS83" i="103"/>
  <c r="AL83" i="103"/>
  <c r="AU83" i="103" s="1"/>
  <c r="AH85" i="98"/>
  <c r="AQ85" i="98" s="1"/>
  <c r="AK21" i="103"/>
  <c r="AT21" i="103" s="1"/>
  <c r="AJ21" i="103"/>
  <c r="AK57" i="103"/>
  <c r="AT57" i="103" s="1"/>
  <c r="AJ57" i="103"/>
  <c r="AK85" i="43"/>
  <c r="AT85" i="43" s="1"/>
  <c r="AJ85" i="43"/>
  <c r="AJ81" i="43"/>
  <c r="AK81" i="43"/>
  <c r="AT81" i="43" s="1"/>
  <c r="AK74" i="43"/>
  <c r="AT74" i="43" s="1"/>
  <c r="AJ74" i="43"/>
  <c r="AK68" i="43"/>
  <c r="AT68" i="43" s="1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K32" i="43"/>
  <c r="AT32" i="43" s="1"/>
  <c r="AK26" i="43"/>
  <c r="AT26" i="43" s="1"/>
  <c r="AJ26" i="43"/>
  <c r="AK20" i="43"/>
  <c r="AT20" i="43" s="1"/>
  <c r="AJ20" i="43"/>
  <c r="AK14" i="43"/>
  <c r="AT14" i="43" s="1"/>
  <c r="AX7" i="43"/>
  <c r="S7" i="43" s="1"/>
  <c r="AC7" i="43" s="1"/>
  <c r="AB8" i="43" s="1"/>
  <c r="AK34" i="91"/>
  <c r="AT34" i="91" s="1"/>
  <c r="AJ34" i="91"/>
  <c r="AJ70" i="91"/>
  <c r="AK70" i="91"/>
  <c r="AT70" i="91" s="1"/>
  <c r="AS23" i="103"/>
  <c r="AL23" i="103"/>
  <c r="AU23" i="103" s="1"/>
  <c r="AK34" i="103"/>
  <c r="AT34" i="103" s="1"/>
  <c r="AJ34" i="103"/>
  <c r="AK70" i="103"/>
  <c r="AT70" i="103" s="1"/>
  <c r="AJ70" i="103"/>
  <c r="AK35" i="91"/>
  <c r="AT35" i="91" s="1"/>
  <c r="AJ35" i="91"/>
  <c r="AK71" i="91"/>
  <c r="AT71" i="91" s="1"/>
  <c r="AJ71" i="91"/>
  <c r="AX88" i="83"/>
  <c r="S88" i="83" s="1"/>
  <c r="AC88" i="83" s="1"/>
  <c r="AB89" i="83" s="1"/>
  <c r="AX82" i="83"/>
  <c r="S82" i="83" s="1"/>
  <c r="AC82" i="83" s="1"/>
  <c r="AB83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59" i="103"/>
  <c r="AL59" i="103"/>
  <c r="AU59" i="103" s="1"/>
  <c r="AR85" i="48"/>
  <c r="AK36" i="103"/>
  <c r="AT36" i="103" s="1"/>
  <c r="AJ36" i="103"/>
  <c r="AJ72" i="103"/>
  <c r="AK72" i="103"/>
  <c r="AT72" i="103" s="1"/>
  <c r="AJ13" i="91"/>
  <c r="AK13" i="91"/>
  <c r="AT13" i="91" s="1"/>
  <c r="AK49" i="91"/>
  <c r="AT49" i="91" s="1"/>
  <c r="AJ49" i="91"/>
  <c r="AK88" i="91"/>
  <c r="AT88" i="91" s="1"/>
  <c r="AJ88" i="91"/>
  <c r="AJ65" i="103"/>
  <c r="AJ36" i="91"/>
  <c r="AJ26" i="91"/>
  <c r="AK26" i="91"/>
  <c r="AT26" i="91" s="1"/>
  <c r="AK69" i="99"/>
  <c r="AT69" i="99" s="1"/>
  <c r="AJ69" i="99"/>
  <c r="AK39" i="99"/>
  <c r="AT39" i="99" s="1"/>
  <c r="AJ39" i="99"/>
  <c r="AJ21" i="99"/>
  <c r="AK21" i="99"/>
  <c r="AT21" i="99" s="1"/>
  <c r="AK74" i="103"/>
  <c r="AT74" i="103" s="1"/>
  <c r="AJ74" i="103"/>
  <c r="AJ85" i="91"/>
  <c r="AK85" i="91"/>
  <c r="AT85" i="91" s="1"/>
  <c r="AJ88" i="103"/>
  <c r="AK88" i="103"/>
  <c r="AT88" i="103" s="1"/>
  <c r="AK69" i="43"/>
  <c r="AT69" i="43" s="1"/>
  <c r="AJ39" i="43"/>
  <c r="AK39" i="43"/>
  <c r="AT39" i="43" s="1"/>
  <c r="AK9" i="43"/>
  <c r="AT9" i="43" s="1"/>
  <c r="AJ9" i="43"/>
  <c r="AK28" i="103"/>
  <c r="AT28" i="103" s="1"/>
  <c r="AJ28" i="103"/>
  <c r="AK78" i="83"/>
  <c r="AT78" i="83" s="1"/>
  <c r="AJ48" i="83"/>
  <c r="AK48" i="83"/>
  <c r="AT48" i="83" s="1"/>
  <c r="AK30" i="83"/>
  <c r="AT30" i="83" s="1"/>
  <c r="AJ30" i="83"/>
  <c r="AK30" i="103"/>
  <c r="AT30" i="103" s="1"/>
  <c r="AJ30" i="103"/>
  <c r="AJ43" i="91"/>
  <c r="AK43" i="91"/>
  <c r="AT43" i="91" s="1"/>
  <c r="AK31" i="103"/>
  <c r="AT31" i="103" s="1"/>
  <c r="AJ31" i="103"/>
  <c r="AR89" i="91"/>
  <c r="AR91" i="91" s="1"/>
  <c r="AJ37" i="103"/>
  <c r="AK37" i="103"/>
  <c r="AT37" i="103" s="1"/>
  <c r="AJ73" i="103"/>
  <c r="AK73" i="103"/>
  <c r="AT73" i="103" s="1"/>
  <c r="X91" i="18"/>
  <c r="Z91" i="18" s="1"/>
  <c r="Y91" i="18"/>
  <c r="AJ38" i="91"/>
  <c r="AK38" i="91"/>
  <c r="AT38" i="91" s="1"/>
  <c r="AK74" i="91"/>
  <c r="AT74" i="91" s="1"/>
  <c r="AJ74" i="91"/>
  <c r="AK86" i="99"/>
  <c r="AT86" i="99" s="1"/>
  <c r="AJ86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J49" i="99"/>
  <c r="AK49" i="99"/>
  <c r="AT49" i="99" s="1"/>
  <c r="AK43" i="99"/>
  <c r="AT43" i="99" s="1"/>
  <c r="AJ43" i="99"/>
  <c r="AJ31" i="99"/>
  <c r="AK31" i="99"/>
  <c r="AT31" i="99" s="1"/>
  <c r="AK25" i="99"/>
  <c r="AT25" i="99" s="1"/>
  <c r="AJ25" i="99"/>
  <c r="AK19" i="99"/>
  <c r="AT19" i="99" s="1"/>
  <c r="AJ19" i="99"/>
  <c r="AX12" i="99"/>
  <c r="S12" i="99" s="1"/>
  <c r="AC12" i="99" s="1"/>
  <c r="AB13" i="99" s="1"/>
  <c r="AX6" i="99"/>
  <c r="S6" i="99" s="1"/>
  <c r="AC6" i="99" s="1"/>
  <c r="AB7" i="99" s="1"/>
  <c r="AS48" i="91"/>
  <c r="AL48" i="91"/>
  <c r="AU48" i="91" s="1"/>
  <c r="AI82" i="90"/>
  <c r="AR82" i="90" s="1"/>
  <c r="AN82" i="90"/>
  <c r="AJ14" i="103"/>
  <c r="AK14" i="103"/>
  <c r="AT14" i="103" s="1"/>
  <c r="AK50" i="103"/>
  <c r="AT50" i="103" s="1"/>
  <c r="AJ50" i="103"/>
  <c r="AJ89" i="103"/>
  <c r="AS89" i="103" s="1"/>
  <c r="AK89" i="103"/>
  <c r="AT89" i="103" s="1"/>
  <c r="AK27" i="91"/>
  <c r="AT27" i="91" s="1"/>
  <c r="AJ27" i="91"/>
  <c r="AK63" i="91"/>
  <c r="AT63" i="91" s="1"/>
  <c r="AJ63" i="91"/>
  <c r="AJ6" i="91"/>
  <c r="AK27" i="103"/>
  <c r="AT27" i="103" s="1"/>
  <c r="AJ27" i="103"/>
  <c r="AK63" i="103"/>
  <c r="AT63" i="103" s="1"/>
  <c r="AJ63" i="103"/>
  <c r="AJ87" i="43"/>
  <c r="AK87" i="43"/>
  <c r="AT87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X6" i="43"/>
  <c r="S6" i="43" s="1"/>
  <c r="AC6" i="43" s="1"/>
  <c r="AB7" i="43" s="1"/>
  <c r="AJ5" i="91"/>
  <c r="AK5" i="91"/>
  <c r="AT5" i="91" s="1"/>
  <c r="AK40" i="91"/>
  <c r="AT40" i="91" s="1"/>
  <c r="AJ40" i="91"/>
  <c r="AJ76" i="91"/>
  <c r="AK76" i="91"/>
  <c r="AT76" i="91" s="1"/>
  <c r="AS41" i="103"/>
  <c r="AL41" i="103"/>
  <c r="AU41" i="103" s="1"/>
  <c r="Y88" i="55"/>
  <c r="X88" i="55"/>
  <c r="AJ42" i="91"/>
  <c r="AJ6" i="103"/>
  <c r="AK6" i="103"/>
  <c r="AT6" i="103" s="1"/>
  <c r="AK40" i="103"/>
  <c r="AT40" i="103" s="1"/>
  <c r="AJ40" i="103"/>
  <c r="AJ76" i="103"/>
  <c r="AK76" i="103"/>
  <c r="AT76" i="103" s="1"/>
  <c r="AJ3" i="91"/>
  <c r="AB4" i="91"/>
  <c r="AK41" i="91"/>
  <c r="AT41" i="91" s="1"/>
  <c r="AJ41" i="91"/>
  <c r="AK77" i="91"/>
  <c r="AT77" i="91" s="1"/>
  <c r="AJ77" i="91"/>
  <c r="AX86" i="83"/>
  <c r="S86" i="83" s="1"/>
  <c r="AC86" i="83" s="1"/>
  <c r="AB87" i="83" s="1"/>
  <c r="AX81" i="83"/>
  <c r="S81" i="83" s="1"/>
  <c r="AC81" i="83" s="1"/>
  <c r="AB82" i="83" s="1"/>
  <c r="AX75" i="83"/>
  <c r="S75" i="83" s="1"/>
  <c r="AC75" i="83" s="1"/>
  <c r="AB76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X4" i="83"/>
  <c r="S4" i="83" s="1"/>
  <c r="AC4" i="83" s="1"/>
  <c r="AB5" i="83" s="1"/>
  <c r="AJ84" i="103"/>
  <c r="AJ3" i="103"/>
  <c r="AB4" i="103"/>
  <c r="AJ42" i="103"/>
  <c r="AK42" i="103"/>
  <c r="AT42" i="103" s="1"/>
  <c r="AK78" i="103"/>
  <c r="AT78" i="103" s="1"/>
  <c r="AJ78" i="103"/>
  <c r="AJ19" i="91"/>
  <c r="AK19" i="91"/>
  <c r="AT19" i="91" s="1"/>
  <c r="AJ55" i="91"/>
  <c r="AK55" i="91"/>
  <c r="AT55" i="91" s="1"/>
  <c r="AH89" i="10"/>
  <c r="AQ89" i="10" s="1"/>
  <c r="Y88" i="50"/>
  <c r="X88" i="50"/>
  <c r="AK25" i="103"/>
  <c r="AT25" i="103" s="1"/>
  <c r="AJ25" i="103"/>
  <c r="AK62" i="91"/>
  <c r="AT62" i="91" s="1"/>
  <c r="AJ62" i="91"/>
  <c r="AJ63" i="99"/>
  <c r="AK63" i="99"/>
  <c r="AT63" i="99" s="1"/>
  <c r="AK33" i="99"/>
  <c r="AT33" i="99" s="1"/>
  <c r="AJ27" i="99"/>
  <c r="AK27" i="99"/>
  <c r="AT27" i="99" s="1"/>
  <c r="AK38" i="103"/>
  <c r="AT38" i="103" s="1"/>
  <c r="AJ38" i="103"/>
  <c r="AJ51" i="91"/>
  <c r="AK51" i="91"/>
  <c r="AT51" i="91" s="1"/>
  <c r="AJ88" i="43"/>
  <c r="AK88" i="43"/>
  <c r="AT88" i="43" s="1"/>
  <c r="AK57" i="43"/>
  <c r="AT57" i="43" s="1"/>
  <c r="AJ57" i="43"/>
  <c r="AJ28" i="91"/>
  <c r="AK28" i="91"/>
  <c r="AT28" i="91" s="1"/>
  <c r="AJ29" i="91"/>
  <c r="AK29" i="91"/>
  <c r="AT29" i="91" s="1"/>
  <c r="AK84" i="83"/>
  <c r="AT84" i="83" s="1"/>
  <c r="AK54" i="83"/>
  <c r="AT54" i="83" s="1"/>
  <c r="AJ54" i="83"/>
  <c r="AK18" i="83"/>
  <c r="AT18" i="83" s="1"/>
  <c r="AJ18" i="83"/>
  <c r="AS54" i="91"/>
  <c r="AL54" i="91"/>
  <c r="AU54" i="91" s="1"/>
  <c r="AK7" i="103"/>
  <c r="AT7" i="103" s="1"/>
  <c r="AJ7" i="103"/>
  <c r="AK79" i="103"/>
  <c r="AT79" i="103" s="1"/>
  <c r="AJ79" i="103"/>
  <c r="AJ8" i="91"/>
  <c r="AK8" i="91"/>
  <c r="AT8" i="91" s="1"/>
  <c r="AJ44" i="91"/>
  <c r="AK44" i="91"/>
  <c r="AT44" i="91" s="1"/>
  <c r="AK80" i="91"/>
  <c r="AT80" i="91" s="1"/>
  <c r="AJ80" i="9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J60" i="99"/>
  <c r="AK60" i="99"/>
  <c r="AT60" i="99" s="1"/>
  <c r="AJ54" i="99"/>
  <c r="AK54" i="99"/>
  <c r="AT54" i="99" s="1"/>
  <c r="AJ48" i="99"/>
  <c r="AK48" i="99"/>
  <c r="AT48" i="99" s="1"/>
  <c r="AJ42" i="99"/>
  <c r="AK42" i="99"/>
  <c r="AT42" i="99" s="1"/>
  <c r="AK36" i="99"/>
  <c r="AT36" i="99" s="1"/>
  <c r="AJ30" i="99"/>
  <c r="AK30" i="99"/>
  <c r="AT30" i="99" s="1"/>
  <c r="AK24" i="99"/>
  <c r="AT24" i="99" s="1"/>
  <c r="AJ24" i="99"/>
  <c r="AJ18" i="99"/>
  <c r="AK18" i="99"/>
  <c r="AT18" i="99" s="1"/>
  <c r="AJ89" i="99"/>
  <c r="AS89" i="99" s="1"/>
  <c r="AK89" i="99"/>
  <c r="AT89" i="99" s="1"/>
  <c r="AS47" i="103"/>
  <c r="AL47" i="103"/>
  <c r="AU47" i="103" s="1"/>
  <c r="Y83" i="90"/>
  <c r="X83" i="90"/>
  <c r="Z83" i="90" s="1"/>
  <c r="AK20" i="103"/>
  <c r="AT20" i="103" s="1"/>
  <c r="AJ20" i="103"/>
  <c r="AK56" i="103"/>
  <c r="AT56" i="103" s="1"/>
  <c r="AJ56" i="103"/>
  <c r="AK33" i="91"/>
  <c r="AT33" i="91" s="1"/>
  <c r="AJ33" i="91"/>
  <c r="AJ69" i="91"/>
  <c r="AK69" i="91"/>
  <c r="AT69" i="91" s="1"/>
  <c r="AS53" i="103"/>
  <c r="AL53" i="103"/>
  <c r="AU53" i="103" s="1"/>
  <c r="AS66" i="91"/>
  <c r="AL66" i="91"/>
  <c r="AU66" i="91" s="1"/>
  <c r="AR85" i="94"/>
  <c r="AJ33" i="103"/>
  <c r="AK33" i="103"/>
  <c r="AT33" i="103" s="1"/>
  <c r="AK69" i="103"/>
  <c r="AT69" i="103" s="1"/>
  <c r="AJ69" i="103"/>
  <c r="AJ86" i="43"/>
  <c r="AK86" i="43"/>
  <c r="AT86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K12" i="43"/>
  <c r="AT12" i="43" s="1"/>
  <c r="AJ12" i="43"/>
  <c r="AK78" i="43"/>
  <c r="AT78" i="43" s="1"/>
  <c r="AJ78" i="43"/>
  <c r="AK10" i="91"/>
  <c r="AT10" i="91" s="1"/>
  <c r="AJ10" i="91"/>
  <c r="AK46" i="91"/>
  <c r="AT46" i="91" s="1"/>
  <c r="AJ46" i="91"/>
  <c r="AJ82" i="91"/>
  <c r="AK82" i="91"/>
  <c r="AT82" i="91" s="1"/>
  <c r="AI87" i="55"/>
  <c r="AN87" i="55"/>
  <c r="AS72" i="91"/>
  <c r="AL72" i="91"/>
  <c r="AU72" i="91" s="1"/>
  <c r="AJ10" i="103"/>
  <c r="AK10" i="103"/>
  <c r="AT10" i="103" s="1"/>
  <c r="AJ46" i="103"/>
  <c r="AK46" i="103"/>
  <c r="AT46" i="103" s="1"/>
  <c r="AJ82" i="103"/>
  <c r="AK82" i="103"/>
  <c r="AT82" i="103" s="1"/>
  <c r="AJ11" i="91"/>
  <c r="AK11" i="91"/>
  <c r="AT11" i="91" s="1"/>
  <c r="AJ47" i="91"/>
  <c r="AK47" i="91"/>
  <c r="AT47" i="91" s="1"/>
  <c r="AK83" i="91"/>
  <c r="AT83" i="91" s="1"/>
  <c r="AJ83" i="91"/>
  <c r="Y87" i="42"/>
  <c r="X87" i="42"/>
  <c r="AX87" i="83"/>
  <c r="S87" i="83" s="1"/>
  <c r="AC87" i="83" s="1"/>
  <c r="AB88" i="83" s="1"/>
  <c r="AX80" i="83"/>
  <c r="S80" i="83" s="1"/>
  <c r="AC80" i="83" s="1"/>
  <c r="AB81" i="83" s="1"/>
  <c r="AX74" i="83"/>
  <c r="S74" i="83" s="1"/>
  <c r="AC74" i="83" s="1"/>
  <c r="AB75" i="83" s="1"/>
  <c r="AX68" i="83"/>
  <c r="S68" i="83" s="1"/>
  <c r="AC68" i="83" s="1"/>
  <c r="AB69" i="83" s="1"/>
  <c r="AX62" i="83"/>
  <c r="S62" i="83" s="1"/>
  <c r="AC62" i="83" s="1"/>
  <c r="AB63" i="83" s="1"/>
  <c r="AX56" i="83"/>
  <c r="S56" i="83" s="1"/>
  <c r="AC56" i="83" s="1"/>
  <c r="AB57" i="83" s="1"/>
  <c r="AX50" i="83"/>
  <c r="S50" i="83" s="1"/>
  <c r="AC50" i="83" s="1"/>
  <c r="AB51" i="83" s="1"/>
  <c r="AX44" i="83"/>
  <c r="S44" i="83" s="1"/>
  <c r="AC44" i="83" s="1"/>
  <c r="AB45" i="83" s="1"/>
  <c r="AX38" i="83"/>
  <c r="S38" i="83" s="1"/>
  <c r="AC38" i="83" s="1"/>
  <c r="AB39" i="83" s="1"/>
  <c r="AX32" i="83"/>
  <c r="S32" i="83" s="1"/>
  <c r="AC32" i="83" s="1"/>
  <c r="AB33" i="83" s="1"/>
  <c r="AX26" i="83"/>
  <c r="S26" i="83" s="1"/>
  <c r="AC26" i="83" s="1"/>
  <c r="AB27" i="83" s="1"/>
  <c r="AX20" i="83"/>
  <c r="S20" i="83" s="1"/>
  <c r="AC20" i="83" s="1"/>
  <c r="AB21" i="83" s="1"/>
  <c r="AX14" i="83"/>
  <c r="S14" i="83" s="1"/>
  <c r="AC14" i="83" s="1"/>
  <c r="AB15" i="83" s="1"/>
  <c r="AX8" i="83"/>
  <c r="S8" i="83" s="1"/>
  <c r="AC8" i="83" s="1"/>
  <c r="AB9" i="83" s="1"/>
  <c r="AJ84" i="91"/>
  <c r="AH86" i="94"/>
  <c r="AQ86" i="94" s="1"/>
  <c r="AJ12" i="103"/>
  <c r="AK12" i="103"/>
  <c r="AT12" i="103" s="1"/>
  <c r="AK48" i="103"/>
  <c r="AT48" i="103" s="1"/>
  <c r="AJ48" i="103"/>
  <c r="AK87" i="103"/>
  <c r="AT87" i="103" s="1"/>
  <c r="AJ87" i="103"/>
  <c r="AJ25" i="91"/>
  <c r="AK25" i="91"/>
  <c r="AT25" i="91" s="1"/>
  <c r="AK61" i="91"/>
  <c r="AT61" i="91" s="1"/>
  <c r="AJ61" i="91"/>
  <c r="AK11" i="103"/>
  <c r="AT11" i="103" s="1"/>
  <c r="AJ11" i="103"/>
  <c r="Z89" i="10"/>
  <c r="AJ60" i="91"/>
  <c r="AI89" i="99"/>
  <c r="AN89" i="99"/>
  <c r="AN91" i="99" s="1"/>
  <c r="AK61" i="103"/>
  <c r="AT61" i="103" s="1"/>
  <c r="AJ61" i="103"/>
  <c r="AI90" i="18"/>
  <c r="AN90" i="18"/>
  <c r="AJ75" i="99"/>
  <c r="AK75" i="99"/>
  <c r="AT75" i="99" s="1"/>
  <c r="AK45" i="99"/>
  <c r="AT45" i="99" s="1"/>
  <c r="AJ45" i="99"/>
  <c r="AS18" i="91"/>
  <c r="AL18" i="91"/>
  <c r="AU18" i="91" s="1"/>
  <c r="AK15" i="91"/>
  <c r="AT15" i="91" s="1"/>
  <c r="AJ15" i="91"/>
  <c r="AJ82" i="43"/>
  <c r="AK82" i="43"/>
  <c r="AT82" i="43" s="1"/>
  <c r="AJ51" i="43"/>
  <c r="AK51" i="43"/>
  <c r="AT51" i="43" s="1"/>
  <c r="AJ21" i="43"/>
  <c r="AK21" i="43"/>
  <c r="AT21" i="43" s="1"/>
  <c r="AK64" i="91"/>
  <c r="AT64" i="91" s="1"/>
  <c r="AJ64" i="91"/>
  <c r="AK64" i="103"/>
  <c r="AT64" i="103" s="1"/>
  <c r="AJ64" i="103"/>
  <c r="AJ66" i="83"/>
  <c r="AK66" i="83"/>
  <c r="AT66" i="83" s="1"/>
  <c r="AK42" i="83"/>
  <c r="AT42" i="83" s="1"/>
  <c r="AK7" i="91"/>
  <c r="AT7" i="91" s="1"/>
  <c r="AJ7" i="91"/>
  <c r="AI86" i="35"/>
  <c r="AP86" i="35"/>
  <c r="AK43" i="103"/>
  <c r="AT43" i="103" s="1"/>
  <c r="AJ43" i="103"/>
  <c r="AK13" i="103"/>
  <c r="AT13" i="103" s="1"/>
  <c r="AJ13" i="103"/>
  <c r="AJ49" i="103"/>
  <c r="AK49" i="103"/>
  <c r="AT49" i="103" s="1"/>
  <c r="AJ86" i="103"/>
  <c r="AK86" i="103"/>
  <c r="AT86" i="103" s="1"/>
  <c r="AK14" i="91"/>
  <c r="AT14" i="91" s="1"/>
  <c r="AJ14" i="91"/>
  <c r="AK50" i="91"/>
  <c r="AT50" i="91" s="1"/>
  <c r="AJ50" i="91"/>
  <c r="AJ86" i="91"/>
  <c r="AK86" i="91"/>
  <c r="AT86" i="91" s="1"/>
  <c r="AJ83" i="99"/>
  <c r="AK83" i="99"/>
  <c r="AT83" i="99" s="1"/>
  <c r="AJ77" i="99"/>
  <c r="AK77" i="99"/>
  <c r="AT77" i="99" s="1"/>
  <c r="AK71" i="99"/>
  <c r="AT71" i="99" s="1"/>
  <c r="AJ71" i="99"/>
  <c r="AK65" i="99"/>
  <c r="AT65" i="99" s="1"/>
  <c r="AJ65" i="99"/>
  <c r="AK59" i="99"/>
  <c r="AT59" i="99" s="1"/>
  <c r="AJ59" i="99"/>
  <c r="AJ53" i="99"/>
  <c r="AK53" i="99"/>
  <c r="AT53" i="99" s="1"/>
  <c r="AJ47" i="99"/>
  <c r="AK47" i="99"/>
  <c r="AT47" i="99" s="1"/>
  <c r="AJ41" i="99"/>
  <c r="AK41" i="99"/>
  <c r="AT41" i="99" s="1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X10" i="99"/>
  <c r="S10" i="99" s="1"/>
  <c r="AC10" i="99" s="1"/>
  <c r="AB11" i="99" s="1"/>
  <c r="AX4" i="99"/>
  <c r="S4" i="99" s="1"/>
  <c r="AC4" i="99" s="1"/>
  <c r="AB5" i="99" s="1"/>
  <c r="AK26" i="103"/>
  <c r="AT26" i="103" s="1"/>
  <c r="AJ26" i="103"/>
  <c r="AK62" i="103"/>
  <c r="AT62" i="103" s="1"/>
  <c r="AJ62" i="103"/>
  <c r="AR88" i="10"/>
  <c r="AR89" i="103"/>
  <c r="AR91" i="103" s="1"/>
  <c r="AL89" i="103"/>
  <c r="AU89" i="103" s="1"/>
  <c r="AJ39" i="91"/>
  <c r="AK39" i="91"/>
  <c r="AT39" i="91" s="1"/>
  <c r="AK75" i="91"/>
  <c r="AT75" i="91" s="1"/>
  <c r="AJ75" i="91"/>
  <c r="AJ5" i="103"/>
  <c r="AK5" i="103"/>
  <c r="AT5" i="103" s="1"/>
  <c r="AK39" i="103"/>
  <c r="AT39" i="103" s="1"/>
  <c r="AJ39" i="103"/>
  <c r="AK75" i="103"/>
  <c r="AT75" i="103" s="1"/>
  <c r="AJ75" i="103"/>
  <c r="AR86" i="82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K17" i="43"/>
  <c r="AT17" i="43" s="1"/>
  <c r="AJ11" i="43"/>
  <c r="AX4" i="43"/>
  <c r="S4" i="43" s="1"/>
  <c r="AC4" i="43" s="1"/>
  <c r="AB5" i="43" s="1"/>
  <c r="AJ16" i="91"/>
  <c r="AK16" i="91"/>
  <c r="AT16" i="91" s="1"/>
  <c r="AJ52" i="91"/>
  <c r="AK52" i="91"/>
  <c r="AT52" i="91" s="1"/>
  <c r="AJ87" i="91"/>
  <c r="AK87" i="91"/>
  <c r="AT87" i="91" s="1"/>
  <c r="AK16" i="103"/>
  <c r="AT16" i="103" s="1"/>
  <c r="AJ16" i="103"/>
  <c r="AK52" i="103"/>
  <c r="AT52" i="103" s="1"/>
  <c r="AJ52" i="103"/>
  <c r="AJ85" i="103"/>
  <c r="AK85" i="103"/>
  <c r="AT85" i="103" s="1"/>
  <c r="AK17" i="91"/>
  <c r="AT17" i="91" s="1"/>
  <c r="AJ17" i="91"/>
  <c r="AK53" i="91"/>
  <c r="AT53" i="91" s="1"/>
  <c r="AJ53" i="91"/>
  <c r="AJ89" i="91"/>
  <c r="AS89" i="91" s="1"/>
  <c r="AK89" i="91"/>
  <c r="AT89" i="91" s="1"/>
  <c r="AI86" i="42"/>
  <c r="AN86" i="42"/>
  <c r="AX84" i="83"/>
  <c r="S84" i="83" s="1"/>
  <c r="AC84" i="83" s="1"/>
  <c r="AB85" i="83" s="1"/>
  <c r="AX79" i="83"/>
  <c r="S79" i="83" s="1"/>
  <c r="AC79" i="83" s="1"/>
  <c r="AB80" i="83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S24" i="91"/>
  <c r="AL24" i="91"/>
  <c r="AU24" i="91" s="1"/>
  <c r="AJ18" i="103"/>
  <c r="AK18" i="103"/>
  <c r="AT18" i="103" s="1"/>
  <c r="AK54" i="103"/>
  <c r="AT54" i="103" s="1"/>
  <c r="AJ54" i="103"/>
  <c r="AH86" i="87"/>
  <c r="AQ86" i="87" s="1"/>
  <c r="AK31" i="91"/>
  <c r="AT31" i="91" s="1"/>
  <c r="AJ31" i="91"/>
  <c r="AK67" i="91"/>
  <c r="AT67" i="91" s="1"/>
  <c r="AJ67" i="91"/>
  <c r="AJ35" i="103"/>
  <c r="AI87" i="50"/>
  <c r="AR87" i="50" s="1"/>
  <c r="AN87" i="50"/>
  <c r="AK9" i="99" l="1"/>
  <c r="AT9" i="99" s="1"/>
  <c r="AJ36" i="99"/>
  <c r="AJ78" i="83"/>
  <c r="AK53" i="43"/>
  <c r="AT53" i="43" s="1"/>
  <c r="AJ72" i="83"/>
  <c r="AL72" i="83" s="1"/>
  <c r="AU72" i="83" s="1"/>
  <c r="AJ3" i="43"/>
  <c r="AJ52" i="43"/>
  <c r="AK15" i="43"/>
  <c r="AT15" i="43" s="1"/>
  <c r="AF85" i="98"/>
  <c r="AO85" i="98" s="1"/>
  <c r="AK12" i="99"/>
  <c r="AT12" i="99" s="1"/>
  <c r="AJ27" i="43"/>
  <c r="AS27" i="43" s="1"/>
  <c r="AJ33" i="99"/>
  <c r="AJ37" i="99"/>
  <c r="AJ22" i="43"/>
  <c r="AK40" i="43"/>
  <c r="AT40" i="43" s="1"/>
  <c r="AK76" i="43"/>
  <c r="AT76" i="43" s="1"/>
  <c r="AG85" i="98"/>
  <c r="AP85" i="98" s="1"/>
  <c r="AJ36" i="83"/>
  <c r="Z87" i="35"/>
  <c r="AK23" i="43"/>
  <c r="AT23" i="43" s="1"/>
  <c r="AJ59" i="43"/>
  <c r="Z88" i="55"/>
  <c r="W89" i="55" s="1"/>
  <c r="AJ14" i="43"/>
  <c r="AL14" i="43" s="1"/>
  <c r="AU14" i="43" s="1"/>
  <c r="AJ32" i="43"/>
  <c r="AJ68" i="43"/>
  <c r="AJ33" i="43"/>
  <c r="AJ58" i="43"/>
  <c r="AB4" i="99"/>
  <c r="AK4" i="99" s="1"/>
  <c r="AT4" i="99" s="1"/>
  <c r="AJ62" i="43"/>
  <c r="AL62" i="43" s="1"/>
  <c r="AU62" i="43" s="1"/>
  <c r="Z87" i="42"/>
  <c r="W88" i="42" s="1"/>
  <c r="AE85" i="102"/>
  <c r="W86" i="102"/>
  <c r="AG85" i="102"/>
  <c r="AP85" i="102" s="1"/>
  <c r="AF85" i="102"/>
  <c r="AO85" i="102" s="1"/>
  <c r="AF87" i="42"/>
  <c r="AO87" i="42" s="1"/>
  <c r="AG87" i="42"/>
  <c r="AP87" i="42" s="1"/>
  <c r="AK50" i="83"/>
  <c r="AT50" i="83" s="1"/>
  <c r="AJ50" i="83"/>
  <c r="AL59" i="99"/>
  <c r="AU59" i="99" s="1"/>
  <c r="AS59" i="99"/>
  <c r="AL42" i="83"/>
  <c r="AU42" i="83" s="1"/>
  <c r="AS42" i="83"/>
  <c r="AS9" i="99"/>
  <c r="AL9" i="99"/>
  <c r="AU9" i="99" s="1"/>
  <c r="AS42" i="43"/>
  <c r="AL42" i="43"/>
  <c r="AU42" i="43" s="1"/>
  <c r="AH88" i="50"/>
  <c r="AQ88" i="50" s="1"/>
  <c r="AS40" i="103"/>
  <c r="AL40" i="103"/>
  <c r="AU40" i="103" s="1"/>
  <c r="AJ35" i="83"/>
  <c r="AK35" i="83"/>
  <c r="AT35" i="83" s="1"/>
  <c r="AS41" i="99"/>
  <c r="AL41" i="99"/>
  <c r="AU41" i="99" s="1"/>
  <c r="AR86" i="35"/>
  <c r="AK75" i="83"/>
  <c r="AT75" i="83" s="1"/>
  <c r="AJ75" i="83"/>
  <c r="AS72" i="99"/>
  <c r="AL72" i="99"/>
  <c r="AU72" i="99" s="1"/>
  <c r="AL35" i="103"/>
  <c r="AU35" i="103" s="1"/>
  <c r="AS35" i="103"/>
  <c r="AS18" i="103"/>
  <c r="AL18" i="103"/>
  <c r="AU18" i="103" s="1"/>
  <c r="AS16" i="91"/>
  <c r="AL16" i="91"/>
  <c r="AU16" i="91" s="1"/>
  <c r="AS77" i="43"/>
  <c r="AL77" i="43"/>
  <c r="AU77" i="43" s="1"/>
  <c r="AS75" i="91"/>
  <c r="AL75" i="91"/>
  <c r="AU75" i="91" s="1"/>
  <c r="AL29" i="99"/>
  <c r="AU29" i="99" s="1"/>
  <c r="AS29" i="99"/>
  <c r="AS13" i="103"/>
  <c r="AL13" i="103"/>
  <c r="AU13" i="103" s="1"/>
  <c r="AK9" i="83"/>
  <c r="AT9" i="83" s="1"/>
  <c r="AJ9" i="83"/>
  <c r="AK74" i="83"/>
  <c r="AT74" i="83" s="1"/>
  <c r="AJ74" i="83"/>
  <c r="AS85" i="103"/>
  <c r="AL85" i="103"/>
  <c r="AU85" i="103" s="1"/>
  <c r="AS87" i="91"/>
  <c r="AL87" i="91"/>
  <c r="AU87" i="91" s="1"/>
  <c r="AS65" i="43"/>
  <c r="AL65" i="43"/>
  <c r="AU65" i="43" s="1"/>
  <c r="AS84" i="43"/>
  <c r="AL84" i="43"/>
  <c r="AU84" i="43" s="1"/>
  <c r="AS62" i="103"/>
  <c r="AL62" i="103"/>
  <c r="AU62" i="103" s="1"/>
  <c r="AS35" i="99"/>
  <c r="AL35" i="99"/>
  <c r="AU35" i="99" s="1"/>
  <c r="AS71" i="99"/>
  <c r="AL71" i="99"/>
  <c r="AU71" i="99" s="1"/>
  <c r="AS31" i="91"/>
  <c r="AL31" i="91"/>
  <c r="AU31" i="91" s="1"/>
  <c r="AL54" i="103"/>
  <c r="AU54" i="103" s="1"/>
  <c r="AS54" i="103"/>
  <c r="AK8" i="83"/>
  <c r="AT8" i="83" s="1"/>
  <c r="AJ8" i="83"/>
  <c r="AJ44" i="83"/>
  <c r="AK44" i="83"/>
  <c r="AT44" i="83" s="1"/>
  <c r="AK80" i="83"/>
  <c r="AT80" i="83" s="1"/>
  <c r="AJ80" i="83"/>
  <c r="AS53" i="91"/>
  <c r="AL53" i="91"/>
  <c r="AU53" i="91" s="1"/>
  <c r="AS52" i="103"/>
  <c r="AL52" i="103"/>
  <c r="AU52" i="103" s="1"/>
  <c r="AS11" i="43"/>
  <c r="AL11" i="43"/>
  <c r="AU11" i="43" s="1"/>
  <c r="AS29" i="43"/>
  <c r="AL29" i="43"/>
  <c r="AU29" i="43" s="1"/>
  <c r="AS47" i="43"/>
  <c r="AL47" i="43"/>
  <c r="AU47" i="43" s="1"/>
  <c r="AS39" i="91"/>
  <c r="AL39" i="91"/>
  <c r="AU39" i="91" s="1"/>
  <c r="AS17" i="99"/>
  <c r="AL17" i="99"/>
  <c r="AU17" i="99" s="1"/>
  <c r="AS53" i="99"/>
  <c r="AL53" i="99"/>
  <c r="AU53" i="99" s="1"/>
  <c r="AS86" i="91"/>
  <c r="AL86" i="91"/>
  <c r="AU86" i="91" s="1"/>
  <c r="AS86" i="103"/>
  <c r="AL86" i="103"/>
  <c r="AU86" i="103" s="1"/>
  <c r="AJ24" i="83"/>
  <c r="AS51" i="43"/>
  <c r="AL51" i="43"/>
  <c r="AU51" i="43" s="1"/>
  <c r="AS75" i="99"/>
  <c r="AL75" i="99"/>
  <c r="AU75" i="99" s="1"/>
  <c r="AR89" i="99"/>
  <c r="AR91" i="99" s="1"/>
  <c r="AL89" i="99"/>
  <c r="AU89" i="99" s="1"/>
  <c r="AK27" i="83"/>
  <c r="AT27" i="83" s="1"/>
  <c r="AJ27" i="83"/>
  <c r="AJ63" i="83"/>
  <c r="AK63" i="83"/>
  <c r="AT63" i="83" s="1"/>
  <c r="AS78" i="43"/>
  <c r="AL78" i="43"/>
  <c r="AU78" i="43" s="1"/>
  <c r="AS79" i="43"/>
  <c r="AL79" i="43"/>
  <c r="AU79" i="43" s="1"/>
  <c r="AS56" i="103"/>
  <c r="AL56" i="103"/>
  <c r="AU56" i="103" s="1"/>
  <c r="AS12" i="99"/>
  <c r="AL12" i="99"/>
  <c r="AU12" i="99" s="1"/>
  <c r="AS30" i="99"/>
  <c r="AL30" i="99"/>
  <c r="AU30" i="99" s="1"/>
  <c r="AS48" i="99"/>
  <c r="AL48" i="99"/>
  <c r="AU48" i="99" s="1"/>
  <c r="AS8" i="91"/>
  <c r="AL8" i="91"/>
  <c r="AU8" i="91" s="1"/>
  <c r="AJ84" i="83"/>
  <c r="AS51" i="91"/>
  <c r="AL51" i="91"/>
  <c r="AU51" i="91" s="1"/>
  <c r="AS33" i="99"/>
  <c r="AL33" i="99"/>
  <c r="AU33" i="99" s="1"/>
  <c r="AS19" i="91"/>
  <c r="AL19" i="91"/>
  <c r="AU19" i="91" s="1"/>
  <c r="AL3" i="103"/>
  <c r="AU3" i="103" s="1"/>
  <c r="AS3" i="103"/>
  <c r="AJ28" i="83"/>
  <c r="AK28" i="83"/>
  <c r="AT28" i="83" s="1"/>
  <c r="AK64" i="83"/>
  <c r="AT64" i="83" s="1"/>
  <c r="AJ64" i="83"/>
  <c r="AS76" i="103"/>
  <c r="AL76" i="103"/>
  <c r="AU76" i="103" s="1"/>
  <c r="AH88" i="55"/>
  <c r="AQ88" i="55" s="1"/>
  <c r="AS76" i="91"/>
  <c r="AL76" i="91"/>
  <c r="AU76" i="91" s="1"/>
  <c r="AS31" i="43"/>
  <c r="AL31" i="43"/>
  <c r="AU31" i="43" s="1"/>
  <c r="AS6" i="91"/>
  <c r="AL6" i="91"/>
  <c r="AU6" i="91" s="1"/>
  <c r="AS37" i="99"/>
  <c r="AL37" i="99"/>
  <c r="AU37" i="99" s="1"/>
  <c r="AS31" i="103"/>
  <c r="AL31" i="103"/>
  <c r="AU31" i="103" s="1"/>
  <c r="AS30" i="83"/>
  <c r="AL30" i="83"/>
  <c r="AU30" i="83" s="1"/>
  <c r="AS28" i="103"/>
  <c r="AL28" i="103"/>
  <c r="AU28" i="103" s="1"/>
  <c r="AS74" i="103"/>
  <c r="AL74" i="103"/>
  <c r="AU74" i="103" s="1"/>
  <c r="AS69" i="99"/>
  <c r="AL69" i="99"/>
  <c r="AU69" i="99" s="1"/>
  <c r="AS88" i="91"/>
  <c r="AL88" i="91"/>
  <c r="AU88" i="91" s="1"/>
  <c r="AK29" i="83"/>
  <c r="AT29" i="83" s="1"/>
  <c r="AJ29" i="83"/>
  <c r="AK65" i="83"/>
  <c r="AT65" i="83" s="1"/>
  <c r="AJ65" i="83"/>
  <c r="AS26" i="43"/>
  <c r="AL26" i="43"/>
  <c r="AU26" i="43" s="1"/>
  <c r="AS21" i="103"/>
  <c r="AL21" i="103"/>
  <c r="AU21" i="103" s="1"/>
  <c r="AS21" i="91"/>
  <c r="AL21" i="91"/>
  <c r="AU21" i="91" s="1"/>
  <c r="AK14" i="99"/>
  <c r="AT14" i="99" s="1"/>
  <c r="AJ14" i="99"/>
  <c r="AS67" i="103"/>
  <c r="AL67" i="103"/>
  <c r="AU67" i="103" s="1"/>
  <c r="AS63" i="43"/>
  <c r="AL63" i="43"/>
  <c r="AU63" i="43" s="1"/>
  <c r="AK19" i="83"/>
  <c r="AT19" i="83" s="1"/>
  <c r="AJ19" i="83"/>
  <c r="AJ55" i="83"/>
  <c r="AK55" i="83"/>
  <c r="AT55" i="83" s="1"/>
  <c r="AS59" i="91"/>
  <c r="AL59" i="91"/>
  <c r="AU59" i="91" s="1"/>
  <c r="AS58" i="91"/>
  <c r="AL58" i="91"/>
  <c r="AU58" i="91" s="1"/>
  <c r="AS9" i="103"/>
  <c r="AL9" i="103"/>
  <c r="AU9" i="103" s="1"/>
  <c r="AS32" i="103"/>
  <c r="AL32" i="103"/>
  <c r="AU32" i="103" s="1"/>
  <c r="AS64" i="99"/>
  <c r="AL64" i="99"/>
  <c r="AU64" i="99" s="1"/>
  <c r="AS20" i="91"/>
  <c r="AL20" i="91"/>
  <c r="AU20" i="91" s="1"/>
  <c r="AS15" i="43"/>
  <c r="AL15" i="43"/>
  <c r="AU15" i="43" s="1"/>
  <c r="AS88" i="99"/>
  <c r="AL88" i="99"/>
  <c r="AU88" i="99" s="1"/>
  <c r="Y87" i="94"/>
  <c r="X87" i="94"/>
  <c r="Z87" i="94" s="1"/>
  <c r="AS52" i="91"/>
  <c r="AL52" i="91"/>
  <c r="AU52" i="91" s="1"/>
  <c r="AS60" i="91"/>
  <c r="AL60" i="91"/>
  <c r="AU60" i="91" s="1"/>
  <c r="AJ70" i="83"/>
  <c r="AK70" i="83"/>
  <c r="AT70" i="83" s="1"/>
  <c r="AS67" i="43"/>
  <c r="AL67" i="43"/>
  <c r="AU67" i="43" s="1"/>
  <c r="Y87" i="48"/>
  <c r="X87" i="48"/>
  <c r="AS73" i="91"/>
  <c r="AL73" i="91"/>
  <c r="AU73" i="91" s="1"/>
  <c r="AS22" i="91"/>
  <c r="AL22" i="91"/>
  <c r="AU22" i="91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45" i="91"/>
  <c r="AL45" i="91"/>
  <c r="AU45" i="91" s="1"/>
  <c r="AS70" i="99"/>
  <c r="AL70" i="99"/>
  <c r="AU70" i="99" s="1"/>
  <c r="AS55" i="103"/>
  <c r="AL55" i="103"/>
  <c r="AU55" i="103" s="1"/>
  <c r="AJ4" i="99"/>
  <c r="Y87" i="87"/>
  <c r="X87" i="87"/>
  <c r="AJ85" i="83"/>
  <c r="AK85" i="83"/>
  <c r="AT85" i="83" s="1"/>
  <c r="AS80" i="91"/>
  <c r="AL80" i="91"/>
  <c r="AU80" i="91" s="1"/>
  <c r="AS57" i="43"/>
  <c r="AL57" i="43"/>
  <c r="AU57" i="43" s="1"/>
  <c r="AS38" i="103"/>
  <c r="AL38" i="103"/>
  <c r="AU38" i="103" s="1"/>
  <c r="AS78" i="103"/>
  <c r="AL78" i="103"/>
  <c r="AU78" i="103" s="1"/>
  <c r="AE88" i="55"/>
  <c r="AS49" i="43"/>
  <c r="AL49" i="43"/>
  <c r="AU49" i="43" s="1"/>
  <c r="AS87" i="43"/>
  <c r="AL87" i="43"/>
  <c r="AU87" i="43" s="1"/>
  <c r="AL25" i="99"/>
  <c r="AU25" i="99" s="1"/>
  <c r="AS25" i="99"/>
  <c r="AS72" i="103"/>
  <c r="AL72" i="103"/>
  <c r="AU72" i="103" s="1"/>
  <c r="AS44" i="43"/>
  <c r="AL44" i="43"/>
  <c r="AU44" i="43" s="1"/>
  <c r="AS56" i="99"/>
  <c r="AL56" i="99"/>
  <c r="AU56" i="99" s="1"/>
  <c r="AJ25" i="83"/>
  <c r="AK25" i="83"/>
  <c r="AT25" i="83" s="1"/>
  <c r="AS23" i="91"/>
  <c r="AL23" i="91"/>
  <c r="AU23" i="91" s="1"/>
  <c r="AS35" i="43"/>
  <c r="AL35" i="43"/>
  <c r="AU35" i="43" s="1"/>
  <c r="AS77" i="99"/>
  <c r="AL77" i="99"/>
  <c r="AU77" i="99" s="1"/>
  <c r="AS84" i="91"/>
  <c r="AL84" i="91"/>
  <c r="AU84" i="91" s="1"/>
  <c r="AS12" i="43"/>
  <c r="AL12" i="43"/>
  <c r="AU12" i="43" s="1"/>
  <c r="AS54" i="99"/>
  <c r="AL54" i="99"/>
  <c r="AU54" i="99" s="1"/>
  <c r="AJ5" i="83"/>
  <c r="AK5" i="83"/>
  <c r="AT5" i="83" s="1"/>
  <c r="AS37" i="43"/>
  <c r="AL37" i="43"/>
  <c r="AU37" i="43" s="1"/>
  <c r="AS73" i="43"/>
  <c r="AL73" i="43"/>
  <c r="AU73" i="43" s="1"/>
  <c r="AS61" i="99"/>
  <c r="AL61" i="99"/>
  <c r="AU61" i="99" s="1"/>
  <c r="AS38" i="91"/>
  <c r="AL38" i="91"/>
  <c r="AU38" i="91" s="1"/>
  <c r="AS9" i="43"/>
  <c r="AL9" i="43"/>
  <c r="AU9" i="43" s="1"/>
  <c r="AS49" i="91"/>
  <c r="AL49" i="91"/>
  <c r="AU49" i="91" s="1"/>
  <c r="AS36" i="103"/>
  <c r="AL36" i="103"/>
  <c r="AU36" i="103" s="1"/>
  <c r="AJ3" i="83"/>
  <c r="AB4" i="83"/>
  <c r="AK41" i="83"/>
  <c r="AT41" i="83" s="1"/>
  <c r="AJ41" i="83"/>
  <c r="AK77" i="83"/>
  <c r="AT77" i="83" s="1"/>
  <c r="AJ77" i="83"/>
  <c r="AS85" i="43"/>
  <c r="AL85" i="43"/>
  <c r="AU85" i="43" s="1"/>
  <c r="AR89" i="43"/>
  <c r="AR91" i="43" s="1"/>
  <c r="AL89" i="43"/>
  <c r="AU89" i="43" s="1"/>
  <c r="AS8" i="103"/>
  <c r="AL8" i="103"/>
  <c r="AU8" i="103" s="1"/>
  <c r="AS20" i="99"/>
  <c r="AL20" i="99"/>
  <c r="AU20" i="99" s="1"/>
  <c r="AS74" i="99"/>
  <c r="AL74" i="99"/>
  <c r="AU74" i="99" s="1"/>
  <c r="AR84" i="102"/>
  <c r="AS12" i="83"/>
  <c r="AL12" i="83"/>
  <c r="AU12" i="83" s="1"/>
  <c r="AJ4" i="43"/>
  <c r="AK4" i="43"/>
  <c r="AT4" i="43" s="1"/>
  <c r="AS15" i="103"/>
  <c r="AL15" i="103"/>
  <c r="AU15" i="103" s="1"/>
  <c r="AS51" i="99"/>
  <c r="AL51" i="99"/>
  <c r="AU51" i="99" s="1"/>
  <c r="AH87" i="35"/>
  <c r="AQ87" i="35" s="1"/>
  <c r="AJ31" i="83"/>
  <c r="AK31" i="83"/>
  <c r="AT31" i="83" s="1"/>
  <c r="AK67" i="83"/>
  <c r="AT67" i="83" s="1"/>
  <c r="AJ67" i="83"/>
  <c r="Y89" i="85"/>
  <c r="X89" i="85"/>
  <c r="Z89" i="85" s="1"/>
  <c r="AS22" i="43"/>
  <c r="AL22" i="43"/>
  <c r="AU22" i="43" s="1"/>
  <c r="AS81" i="103"/>
  <c r="AL81" i="103"/>
  <c r="AU81" i="103" s="1"/>
  <c r="AS9" i="91"/>
  <c r="AL9" i="91"/>
  <c r="AU9" i="91" s="1"/>
  <c r="AS78" i="91"/>
  <c r="AL78" i="91"/>
  <c r="AU78" i="91" s="1"/>
  <c r="AS16" i="99"/>
  <c r="AL16" i="99"/>
  <c r="AU16" i="99" s="1"/>
  <c r="AS34" i="99"/>
  <c r="AL34" i="99"/>
  <c r="AU34" i="99" s="1"/>
  <c r="AS85" i="99"/>
  <c r="AL85" i="99"/>
  <c r="AU85" i="99" s="1"/>
  <c r="AJ60" i="83"/>
  <c r="AS45" i="43"/>
  <c r="AL45" i="43"/>
  <c r="AU45" i="43" s="1"/>
  <c r="AS3" i="99"/>
  <c r="AL3" i="99"/>
  <c r="AU3" i="99" s="1"/>
  <c r="Y86" i="98"/>
  <c r="X86" i="98"/>
  <c r="AS50" i="91"/>
  <c r="AL50" i="91"/>
  <c r="AU50" i="91" s="1"/>
  <c r="AK69" i="83"/>
  <c r="AT69" i="83" s="1"/>
  <c r="AJ69" i="83"/>
  <c r="AS10" i="103"/>
  <c r="AL10" i="103"/>
  <c r="AU10" i="103" s="1"/>
  <c r="AS60" i="43"/>
  <c r="AL60" i="43"/>
  <c r="AU60" i="43" s="1"/>
  <c r="AS18" i="83"/>
  <c r="AL18" i="83"/>
  <c r="AU18" i="83" s="1"/>
  <c r="AS84" i="103"/>
  <c r="AL84" i="103"/>
  <c r="AU84" i="103" s="1"/>
  <c r="AS13" i="43"/>
  <c r="AL13" i="43"/>
  <c r="AU13" i="43" s="1"/>
  <c r="AS43" i="99"/>
  <c r="AL43" i="99"/>
  <c r="AU43" i="99" s="1"/>
  <c r="AK8" i="43"/>
  <c r="AT8" i="43" s="1"/>
  <c r="AJ8" i="43"/>
  <c r="AS81" i="43"/>
  <c r="AL81" i="43"/>
  <c r="AU81" i="43" s="1"/>
  <c r="AS3" i="43"/>
  <c r="AL3" i="43"/>
  <c r="AU3" i="43" s="1"/>
  <c r="AS24" i="103"/>
  <c r="AL24" i="103"/>
  <c r="AU24" i="103" s="1"/>
  <c r="AS17" i="91"/>
  <c r="AL17" i="91"/>
  <c r="AU17" i="91" s="1"/>
  <c r="AS53" i="43"/>
  <c r="AL53" i="43"/>
  <c r="AU53" i="43" s="1"/>
  <c r="AS5" i="103"/>
  <c r="AL5" i="103"/>
  <c r="AU5" i="103" s="1"/>
  <c r="AS82" i="43"/>
  <c r="AL82" i="43"/>
  <c r="AU82" i="43" s="1"/>
  <c r="AR90" i="18"/>
  <c r="AS25" i="91"/>
  <c r="AL25" i="91"/>
  <c r="AU25" i="91" s="1"/>
  <c r="AS12" i="103"/>
  <c r="AL12" i="103"/>
  <c r="AU12" i="103" s="1"/>
  <c r="AS46" i="91"/>
  <c r="AL46" i="91"/>
  <c r="AU46" i="91" s="1"/>
  <c r="AS20" i="103"/>
  <c r="AL20" i="103"/>
  <c r="AU20" i="103" s="1"/>
  <c r="AS18" i="99"/>
  <c r="AL18" i="99"/>
  <c r="AU18" i="99" s="1"/>
  <c r="AK76" i="83"/>
  <c r="AT76" i="83" s="1"/>
  <c r="AJ76" i="83"/>
  <c r="AL63" i="103"/>
  <c r="AU63" i="103" s="1"/>
  <c r="AS63" i="103"/>
  <c r="AK81" i="83"/>
  <c r="AT81" i="83" s="1"/>
  <c r="AJ81" i="83"/>
  <c r="AS82" i="103"/>
  <c r="AL82" i="103"/>
  <c r="AU82" i="103" s="1"/>
  <c r="AS30" i="43"/>
  <c r="AL30" i="43"/>
  <c r="AU30" i="43" s="1"/>
  <c r="AS48" i="43"/>
  <c r="AL48" i="43"/>
  <c r="AU48" i="43" s="1"/>
  <c r="AS66" i="43"/>
  <c r="AL66" i="43"/>
  <c r="AU66" i="43" s="1"/>
  <c r="AS86" i="43"/>
  <c r="AL86" i="43"/>
  <c r="AU86" i="43" s="1"/>
  <c r="AS69" i="91"/>
  <c r="AL69" i="91"/>
  <c r="AU69" i="91" s="1"/>
  <c r="AS24" i="99"/>
  <c r="AL24" i="99"/>
  <c r="AU24" i="99" s="1"/>
  <c r="AS78" i="99"/>
  <c r="AL78" i="99"/>
  <c r="AU78" i="99" s="1"/>
  <c r="AS7" i="103"/>
  <c r="AL7" i="103"/>
  <c r="AU7" i="103" s="1"/>
  <c r="AS54" i="83"/>
  <c r="AL54" i="83"/>
  <c r="AU54" i="83" s="1"/>
  <c r="AS62" i="91"/>
  <c r="AL62" i="91"/>
  <c r="AU62" i="91" s="1"/>
  <c r="AJ10" i="83"/>
  <c r="AK10" i="83"/>
  <c r="AT10" i="83" s="1"/>
  <c r="AJ46" i="83"/>
  <c r="AK46" i="83"/>
  <c r="AT46" i="83" s="1"/>
  <c r="AJ82" i="83"/>
  <c r="AK82" i="83"/>
  <c r="AT82" i="83" s="1"/>
  <c r="AK4" i="91"/>
  <c r="AT4" i="91" s="1"/>
  <c r="AT91" i="91" s="1"/>
  <c r="AJ4" i="91"/>
  <c r="AS19" i="43"/>
  <c r="AL19" i="43"/>
  <c r="AU19" i="43" s="1"/>
  <c r="AS55" i="43"/>
  <c r="AL55" i="43"/>
  <c r="AU55" i="43" s="1"/>
  <c r="AL27" i="91"/>
  <c r="AU27" i="91" s="1"/>
  <c r="AS27" i="91"/>
  <c r="AJ7" i="99"/>
  <c r="AK7" i="99"/>
  <c r="AT7" i="99" s="1"/>
  <c r="AL67" i="99"/>
  <c r="AU67" i="99" s="1"/>
  <c r="AS67" i="99"/>
  <c r="AL86" i="99"/>
  <c r="AU86" i="99" s="1"/>
  <c r="AS86" i="99"/>
  <c r="AG91" i="18"/>
  <c r="AP91" i="18" s="1"/>
  <c r="AF91" i="18"/>
  <c r="AO91" i="18" s="1"/>
  <c r="AE91" i="18"/>
  <c r="W92" i="18"/>
  <c r="AS37" i="103"/>
  <c r="AL37" i="103"/>
  <c r="AU37" i="103" s="1"/>
  <c r="AS43" i="91"/>
  <c r="AL43" i="91"/>
  <c r="AU43" i="91" s="1"/>
  <c r="AS48" i="83"/>
  <c r="AL48" i="83"/>
  <c r="AU48" i="83" s="1"/>
  <c r="AS88" i="103"/>
  <c r="AL88" i="103"/>
  <c r="AU88" i="103" s="1"/>
  <c r="AS21" i="99"/>
  <c r="AL21" i="99"/>
  <c r="AU21" i="99" s="1"/>
  <c r="AS26" i="91"/>
  <c r="AL26" i="91"/>
  <c r="AU26" i="91" s="1"/>
  <c r="AK11" i="83"/>
  <c r="AT11" i="83" s="1"/>
  <c r="AJ11" i="83"/>
  <c r="AJ47" i="83"/>
  <c r="AK47" i="83"/>
  <c r="AT47" i="83" s="1"/>
  <c r="AK83" i="83"/>
  <c r="AT83" i="83" s="1"/>
  <c r="AJ83" i="83"/>
  <c r="AL70" i="103"/>
  <c r="AU70" i="103" s="1"/>
  <c r="AS70" i="103"/>
  <c r="AS32" i="43"/>
  <c r="AL32" i="43"/>
  <c r="AU32" i="43" s="1"/>
  <c r="AS50" i="43"/>
  <c r="AL50" i="43"/>
  <c r="AU50" i="43" s="1"/>
  <c r="AS68" i="43"/>
  <c r="AL68" i="43"/>
  <c r="AU68" i="43" s="1"/>
  <c r="AS57" i="91"/>
  <c r="AL57" i="91"/>
  <c r="AU57" i="91" s="1"/>
  <c r="AS80" i="103"/>
  <c r="AL80" i="103"/>
  <c r="AU80" i="103" s="1"/>
  <c r="AS80" i="99"/>
  <c r="AL80" i="99"/>
  <c r="AU80" i="99" s="1"/>
  <c r="AS79" i="91"/>
  <c r="AL79" i="91"/>
  <c r="AU79" i="91" s="1"/>
  <c r="Y88" i="82"/>
  <c r="X88" i="82"/>
  <c r="AS33" i="43"/>
  <c r="AL33" i="43"/>
  <c r="AU33" i="43" s="1"/>
  <c r="AS81" i="99"/>
  <c r="AL81" i="99"/>
  <c r="AU81" i="99" s="1"/>
  <c r="W88" i="35"/>
  <c r="AE87" i="35"/>
  <c r="AG87" i="35"/>
  <c r="AP87" i="35" s="1"/>
  <c r="AF87" i="35"/>
  <c r="AO87" i="35" s="1"/>
  <c r="AS29" i="103"/>
  <c r="AL29" i="103"/>
  <c r="AU29" i="103" s="1"/>
  <c r="AK37" i="83"/>
  <c r="AT37" i="83" s="1"/>
  <c r="AJ37" i="83"/>
  <c r="AJ73" i="83"/>
  <c r="AK73" i="83"/>
  <c r="AT73" i="83" s="1"/>
  <c r="AI88" i="85"/>
  <c r="AN88" i="85"/>
  <c r="AS58" i="103"/>
  <c r="AL58" i="103"/>
  <c r="AU58" i="103" s="1"/>
  <c r="AJ6" i="43"/>
  <c r="AK6" i="43"/>
  <c r="AT6" i="43" s="1"/>
  <c r="AS40" i="43"/>
  <c r="AL40" i="43"/>
  <c r="AU40" i="43" s="1"/>
  <c r="AS58" i="43"/>
  <c r="AL58" i="43"/>
  <c r="AU58" i="43" s="1"/>
  <c r="AS76" i="43"/>
  <c r="AL76" i="43"/>
  <c r="AU76" i="43" s="1"/>
  <c r="AJ6" i="99"/>
  <c r="AS22" i="99"/>
  <c r="AL22" i="99"/>
  <c r="AU22" i="99" s="1"/>
  <c r="AS40" i="99"/>
  <c r="AL40" i="99"/>
  <c r="AU40" i="99" s="1"/>
  <c r="AS19" i="103"/>
  <c r="AL19" i="103"/>
  <c r="AU19" i="103" s="1"/>
  <c r="AS57" i="99"/>
  <c r="AL57" i="99"/>
  <c r="AU57" i="99" s="1"/>
  <c r="AS26" i="103"/>
  <c r="AL26" i="103"/>
  <c r="AU26" i="103" s="1"/>
  <c r="AS64" i="91"/>
  <c r="AL64" i="91"/>
  <c r="AU64" i="91" s="1"/>
  <c r="AS82" i="91"/>
  <c r="AL82" i="91"/>
  <c r="AU82" i="91" s="1"/>
  <c r="AK34" i="83"/>
  <c r="AT34" i="83" s="1"/>
  <c r="AJ34" i="83"/>
  <c r="AL40" i="91"/>
  <c r="AU40" i="91" s="1"/>
  <c r="AS40" i="91"/>
  <c r="AS50" i="103"/>
  <c r="AL50" i="103"/>
  <c r="AU50" i="103" s="1"/>
  <c r="AS69" i="43"/>
  <c r="AL69" i="43"/>
  <c r="AU69" i="43" s="1"/>
  <c r="AS35" i="91"/>
  <c r="AL35" i="91"/>
  <c r="AU35" i="91" s="1"/>
  <c r="AL68" i="91"/>
  <c r="AU68" i="91" s="1"/>
  <c r="AS68" i="91"/>
  <c r="AJ56" i="83"/>
  <c r="AK56" i="83"/>
  <c r="AT56" i="83" s="1"/>
  <c r="AS16" i="103"/>
  <c r="AL16" i="103"/>
  <c r="AU16" i="103" s="1"/>
  <c r="AS17" i="43"/>
  <c r="AL17" i="43"/>
  <c r="AU17" i="43" s="1"/>
  <c r="AE89" i="10"/>
  <c r="AF89" i="10"/>
  <c r="AO89" i="10" s="1"/>
  <c r="W90" i="10"/>
  <c r="AG89" i="10"/>
  <c r="AP89" i="10" s="1"/>
  <c r="AS83" i="91"/>
  <c r="AL83" i="91"/>
  <c r="AU83" i="91" s="1"/>
  <c r="AS79" i="99"/>
  <c r="AL79" i="99"/>
  <c r="AU79" i="99" s="1"/>
  <c r="AK62" i="83"/>
  <c r="AT62" i="83" s="1"/>
  <c r="AJ62" i="83"/>
  <c r="AK5" i="99"/>
  <c r="AT5" i="99" s="1"/>
  <c r="AJ5" i="99"/>
  <c r="AS14" i="91"/>
  <c r="AL14" i="91"/>
  <c r="AU14" i="91" s="1"/>
  <c r="AS7" i="91"/>
  <c r="AL7" i="91"/>
  <c r="AU7" i="91" s="1"/>
  <c r="AS15" i="91"/>
  <c r="AL15" i="91"/>
  <c r="AU15" i="91" s="1"/>
  <c r="AS45" i="99"/>
  <c r="AL45" i="99"/>
  <c r="AU45" i="99" s="1"/>
  <c r="AS61" i="103"/>
  <c r="AL61" i="103"/>
  <c r="AU61" i="103" s="1"/>
  <c r="AL11" i="103"/>
  <c r="AU11" i="103" s="1"/>
  <c r="AS11" i="103"/>
  <c r="AS87" i="103"/>
  <c r="AL87" i="103"/>
  <c r="AU87" i="103" s="1"/>
  <c r="AK45" i="83"/>
  <c r="AT45" i="83" s="1"/>
  <c r="AJ45" i="83"/>
  <c r="AS67" i="91"/>
  <c r="AL67" i="91"/>
  <c r="AU67" i="91" s="1"/>
  <c r="AJ32" i="83"/>
  <c r="AK32" i="83"/>
  <c r="AT32" i="83" s="1"/>
  <c r="AJ68" i="83"/>
  <c r="AK68" i="83"/>
  <c r="AT68" i="83" s="1"/>
  <c r="AK5" i="43"/>
  <c r="AT5" i="43" s="1"/>
  <c r="AJ5" i="43"/>
  <c r="AS23" i="43"/>
  <c r="AL23" i="43"/>
  <c r="AU23" i="43" s="1"/>
  <c r="AS41" i="43"/>
  <c r="AL41" i="43"/>
  <c r="AU41" i="43" s="1"/>
  <c r="AK11" i="99"/>
  <c r="AT11" i="99" s="1"/>
  <c r="AJ11" i="99"/>
  <c r="AS47" i="99"/>
  <c r="AL47" i="99"/>
  <c r="AU47" i="99" s="1"/>
  <c r="AS83" i="99"/>
  <c r="AL83" i="99"/>
  <c r="AU83" i="99" s="1"/>
  <c r="AS66" i="83"/>
  <c r="AL66" i="83"/>
  <c r="AU66" i="83" s="1"/>
  <c r="AS21" i="43"/>
  <c r="AL21" i="43"/>
  <c r="AU21" i="43" s="1"/>
  <c r="AJ15" i="83"/>
  <c r="AK15" i="83"/>
  <c r="AT15" i="83" s="1"/>
  <c r="AK51" i="83"/>
  <c r="AT51" i="83" s="1"/>
  <c r="AJ51" i="83"/>
  <c r="AK88" i="83"/>
  <c r="AT88" i="83" s="1"/>
  <c r="AJ88" i="83"/>
  <c r="AS10" i="91"/>
  <c r="AL10" i="91"/>
  <c r="AU10" i="91" s="1"/>
  <c r="AL69" i="103"/>
  <c r="AU69" i="103" s="1"/>
  <c r="AS69" i="103"/>
  <c r="AS33" i="91"/>
  <c r="AL33" i="91"/>
  <c r="AU33" i="91" s="1"/>
  <c r="AH83" i="90"/>
  <c r="AQ83" i="90" s="1"/>
  <c r="AS42" i="99"/>
  <c r="AL42" i="99"/>
  <c r="AU42" i="99" s="1"/>
  <c r="AS60" i="99"/>
  <c r="AL60" i="99"/>
  <c r="AU60" i="99" s="1"/>
  <c r="AS44" i="91"/>
  <c r="AL44" i="91"/>
  <c r="AU44" i="91" s="1"/>
  <c r="AS28" i="91"/>
  <c r="AL28" i="91"/>
  <c r="AU28" i="91" s="1"/>
  <c r="AS88" i="43"/>
  <c r="AL88" i="43"/>
  <c r="AU88" i="43" s="1"/>
  <c r="AS27" i="99"/>
  <c r="AL27" i="99"/>
  <c r="AU27" i="99" s="1"/>
  <c r="AS55" i="91"/>
  <c r="AL55" i="91"/>
  <c r="AU55" i="91" s="1"/>
  <c r="AS42" i="103"/>
  <c r="AL42" i="103"/>
  <c r="AU42" i="103" s="1"/>
  <c r="AK16" i="83"/>
  <c r="AT16" i="83" s="1"/>
  <c r="AJ16" i="83"/>
  <c r="AK52" i="83"/>
  <c r="AT52" i="83" s="1"/>
  <c r="AJ52" i="83"/>
  <c r="AK87" i="83"/>
  <c r="AT87" i="83" s="1"/>
  <c r="AJ87" i="83"/>
  <c r="AS3" i="91"/>
  <c r="AL3" i="91"/>
  <c r="AU3" i="91" s="1"/>
  <c r="AS6" i="103"/>
  <c r="AL6" i="103"/>
  <c r="AU6" i="103" s="1"/>
  <c r="AS5" i="91"/>
  <c r="AL5" i="91"/>
  <c r="AU5" i="91" s="1"/>
  <c r="AS27" i="103"/>
  <c r="AL27" i="103"/>
  <c r="AU27" i="103" s="1"/>
  <c r="AS14" i="103"/>
  <c r="AL14" i="103"/>
  <c r="AU14" i="103" s="1"/>
  <c r="AJ13" i="99"/>
  <c r="AK13" i="99"/>
  <c r="AT13" i="99" s="1"/>
  <c r="AS31" i="99"/>
  <c r="AL31" i="99"/>
  <c r="AU31" i="99" s="1"/>
  <c r="AS49" i="99"/>
  <c r="AL49" i="99"/>
  <c r="AU49" i="99" s="1"/>
  <c r="AL89" i="91"/>
  <c r="AU89" i="91" s="1"/>
  <c r="AS30" i="103"/>
  <c r="AL30" i="103"/>
  <c r="AU30" i="103" s="1"/>
  <c r="AS78" i="83"/>
  <c r="AL78" i="83"/>
  <c r="AU78" i="83" s="1"/>
  <c r="AS39" i="99"/>
  <c r="AL39" i="99"/>
  <c r="AU39" i="99" s="1"/>
  <c r="AS36" i="91"/>
  <c r="AL36" i="91"/>
  <c r="AU36" i="91" s="1"/>
  <c r="AJ17" i="83"/>
  <c r="AK17" i="83"/>
  <c r="AT17" i="83" s="1"/>
  <c r="AK53" i="83"/>
  <c r="AT53" i="83" s="1"/>
  <c r="AJ53" i="83"/>
  <c r="AJ89" i="83"/>
  <c r="AS89" i="83" s="1"/>
  <c r="AK89" i="83"/>
  <c r="AT89" i="83" s="1"/>
  <c r="AS70" i="91"/>
  <c r="AL70" i="91"/>
  <c r="AU70" i="91" s="1"/>
  <c r="AS20" i="43"/>
  <c r="AL20" i="43"/>
  <c r="AU20" i="43" s="1"/>
  <c r="AS74" i="43"/>
  <c r="AL74" i="43"/>
  <c r="AU74" i="43" s="1"/>
  <c r="AS57" i="103"/>
  <c r="AL57" i="103"/>
  <c r="AU57" i="103" s="1"/>
  <c r="AS26" i="99"/>
  <c r="AL26" i="99"/>
  <c r="AU26" i="99" s="1"/>
  <c r="AS44" i="99"/>
  <c r="AL44" i="99"/>
  <c r="AU44" i="99" s="1"/>
  <c r="AS62" i="99"/>
  <c r="AL62" i="99"/>
  <c r="AU62" i="99" s="1"/>
  <c r="AS32" i="91"/>
  <c r="AL32" i="91"/>
  <c r="AU32" i="91" s="1"/>
  <c r="AS36" i="83"/>
  <c r="AL36" i="83"/>
  <c r="AU36" i="83" s="1"/>
  <c r="AI87" i="82"/>
  <c r="AN87" i="82"/>
  <c r="AI86" i="48"/>
  <c r="AN86" i="48"/>
  <c r="AS37" i="91"/>
  <c r="AL37" i="91"/>
  <c r="AU37" i="91" s="1"/>
  <c r="AJ6" i="83"/>
  <c r="AK6" i="83"/>
  <c r="AT6" i="83" s="1"/>
  <c r="AK43" i="83"/>
  <c r="AT43" i="83" s="1"/>
  <c r="AJ43" i="83"/>
  <c r="AK79" i="83"/>
  <c r="AT79" i="83" s="1"/>
  <c r="AJ79" i="83"/>
  <c r="AL22" i="103"/>
  <c r="AU22" i="103" s="1"/>
  <c r="AS22" i="103"/>
  <c r="AS10" i="43"/>
  <c r="AL10" i="43"/>
  <c r="AU10" i="43" s="1"/>
  <c r="AS46" i="43"/>
  <c r="AL46" i="43"/>
  <c r="AU46" i="43" s="1"/>
  <c r="AS45" i="103"/>
  <c r="AL45" i="103"/>
  <c r="AU45" i="103" s="1"/>
  <c r="AS58" i="99"/>
  <c r="AL58" i="99"/>
  <c r="AU58" i="99" s="1"/>
  <c r="AL76" i="99"/>
  <c r="AU76" i="99" s="1"/>
  <c r="AS76" i="99"/>
  <c r="AS56" i="91"/>
  <c r="AL56" i="91"/>
  <c r="AU56" i="91" s="1"/>
  <c r="AS65" i="91"/>
  <c r="AL65" i="91"/>
  <c r="AU65" i="91" s="1"/>
  <c r="AS75" i="43"/>
  <c r="AL75" i="43"/>
  <c r="AU75" i="43" s="1"/>
  <c r="AJ14" i="83"/>
  <c r="AK14" i="83"/>
  <c r="AT14" i="83" s="1"/>
  <c r="AK33" i="83"/>
  <c r="AT33" i="83" s="1"/>
  <c r="AJ33" i="83"/>
  <c r="AS11" i="91"/>
  <c r="AL11" i="91"/>
  <c r="AU11" i="91" s="1"/>
  <c r="AS24" i="43"/>
  <c r="AL24" i="43"/>
  <c r="AU24" i="43" s="1"/>
  <c r="AS33" i="103"/>
  <c r="AL33" i="103"/>
  <c r="AU33" i="103" s="1"/>
  <c r="AS79" i="103"/>
  <c r="AL79" i="103"/>
  <c r="AU79" i="103" s="1"/>
  <c r="AS41" i="91"/>
  <c r="AL41" i="91"/>
  <c r="AU41" i="91" s="1"/>
  <c r="AS63" i="91"/>
  <c r="AL63" i="91"/>
  <c r="AU63" i="91" s="1"/>
  <c r="AS73" i="103"/>
  <c r="AL73" i="103"/>
  <c r="AU73" i="103" s="1"/>
  <c r="AK71" i="83"/>
  <c r="AT71" i="83" s="1"/>
  <c r="AJ71" i="83"/>
  <c r="AS38" i="99"/>
  <c r="AL38" i="99"/>
  <c r="AU38" i="99" s="1"/>
  <c r="AJ61" i="83"/>
  <c r="AK61" i="83"/>
  <c r="AT61" i="83" s="1"/>
  <c r="AI89" i="83"/>
  <c r="AN89" i="83"/>
  <c r="AN91" i="83" s="1"/>
  <c r="AS52" i="99"/>
  <c r="AL52" i="99"/>
  <c r="AU52" i="99" s="1"/>
  <c r="AJ20" i="83"/>
  <c r="AK20" i="83"/>
  <c r="AT20" i="83" s="1"/>
  <c r="AS71" i="43"/>
  <c r="AL71" i="43"/>
  <c r="AU71" i="43" s="1"/>
  <c r="AS23" i="99"/>
  <c r="AL23" i="99"/>
  <c r="AU23" i="99" s="1"/>
  <c r="AS49" i="103"/>
  <c r="AL49" i="103"/>
  <c r="AU49" i="103" s="1"/>
  <c r="AK39" i="83"/>
  <c r="AT39" i="83" s="1"/>
  <c r="AJ39" i="83"/>
  <c r="AS36" i="99"/>
  <c r="AL36" i="99"/>
  <c r="AU36" i="99" s="1"/>
  <c r="AS29" i="91"/>
  <c r="AL29" i="91"/>
  <c r="AU29" i="91" s="1"/>
  <c r="AS63" i="99"/>
  <c r="AL63" i="99"/>
  <c r="AU63" i="99" s="1"/>
  <c r="Z88" i="50"/>
  <c r="AJ40" i="83"/>
  <c r="AK40" i="83"/>
  <c r="AT40" i="83" s="1"/>
  <c r="AJ26" i="83"/>
  <c r="AK26" i="83"/>
  <c r="AT26" i="83" s="1"/>
  <c r="AR86" i="42"/>
  <c r="AS59" i="43"/>
  <c r="AL59" i="43"/>
  <c r="AU59" i="43" s="1"/>
  <c r="AS75" i="103"/>
  <c r="AL75" i="103"/>
  <c r="AU75" i="103" s="1"/>
  <c r="AS65" i="99"/>
  <c r="AL65" i="99"/>
  <c r="AU65" i="99" s="1"/>
  <c r="AJ38" i="83"/>
  <c r="AK38" i="83"/>
  <c r="AT38" i="83" s="1"/>
  <c r="AS39" i="103"/>
  <c r="AL39" i="103"/>
  <c r="AU39" i="103" s="1"/>
  <c r="AS43" i="103"/>
  <c r="AL43" i="103"/>
  <c r="AU43" i="103" s="1"/>
  <c r="AL64" i="103"/>
  <c r="AU64" i="103" s="1"/>
  <c r="AS64" i="103"/>
  <c r="AS61" i="91"/>
  <c r="AL61" i="91"/>
  <c r="AU61" i="91" s="1"/>
  <c r="AS48" i="103"/>
  <c r="AL48" i="103"/>
  <c r="AU48" i="103" s="1"/>
  <c r="AK21" i="83"/>
  <c r="AT21" i="83" s="1"/>
  <c r="AJ21" i="83"/>
  <c r="AK57" i="83"/>
  <c r="AT57" i="83" s="1"/>
  <c r="AJ57" i="83"/>
  <c r="AH87" i="42"/>
  <c r="AQ87" i="42" s="1"/>
  <c r="AS47" i="91"/>
  <c r="AL47" i="91"/>
  <c r="AU47" i="91" s="1"/>
  <c r="AS46" i="103"/>
  <c r="AL46" i="103"/>
  <c r="AU46" i="103" s="1"/>
  <c r="AR87" i="55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E83" i="90"/>
  <c r="AN83" i="90" s="1"/>
  <c r="AF83" i="90"/>
  <c r="AO83" i="90" s="1"/>
  <c r="AG83" i="90"/>
  <c r="W84" i="90"/>
  <c r="AS66" i="99"/>
  <c r="AL66" i="99"/>
  <c r="AU66" i="99" s="1"/>
  <c r="AS84" i="99"/>
  <c r="AL84" i="99"/>
  <c r="AU84" i="99" s="1"/>
  <c r="AS25" i="103"/>
  <c r="AL25" i="103"/>
  <c r="AU25" i="103" s="1"/>
  <c r="AK4" i="103"/>
  <c r="AT4" i="103" s="1"/>
  <c r="AT91" i="103" s="1"/>
  <c r="AJ4" i="103"/>
  <c r="AJ22" i="83"/>
  <c r="AK22" i="83"/>
  <c r="AT22" i="83" s="1"/>
  <c r="AJ58" i="83"/>
  <c r="AK58" i="83"/>
  <c r="AT58" i="83" s="1"/>
  <c r="AS77" i="91"/>
  <c r="AL77" i="91"/>
  <c r="AU77" i="91" s="1"/>
  <c r="AS42" i="91"/>
  <c r="AL42" i="91"/>
  <c r="AU42" i="91" s="1"/>
  <c r="AJ7" i="43"/>
  <c r="AK7" i="43"/>
  <c r="AT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L19" i="99"/>
  <c r="AU19" i="99" s="1"/>
  <c r="AS19" i="99"/>
  <c r="AS55" i="99"/>
  <c r="AL55" i="99"/>
  <c r="AU55" i="99" s="1"/>
  <c r="AL73" i="99"/>
  <c r="AU73" i="99" s="1"/>
  <c r="AS73" i="99"/>
  <c r="AS74" i="91"/>
  <c r="AL74" i="91"/>
  <c r="AU74" i="91" s="1"/>
  <c r="AH91" i="18"/>
  <c r="AQ91" i="18" s="1"/>
  <c r="AS39" i="43"/>
  <c r="AL39" i="43"/>
  <c r="AU39" i="43" s="1"/>
  <c r="AS85" i="91"/>
  <c r="AL85" i="91"/>
  <c r="AU85" i="91" s="1"/>
  <c r="AS65" i="103"/>
  <c r="AL65" i="103"/>
  <c r="AU65" i="103" s="1"/>
  <c r="AS13" i="91"/>
  <c r="AL13" i="91"/>
  <c r="AU13" i="91" s="1"/>
  <c r="AK23" i="83"/>
  <c r="AT23" i="83" s="1"/>
  <c r="AJ23" i="83"/>
  <c r="AJ59" i="83"/>
  <c r="AK59" i="83"/>
  <c r="AT59" i="83" s="1"/>
  <c r="AS71" i="91"/>
  <c r="AL71" i="91"/>
  <c r="AU71" i="91" s="1"/>
  <c r="AS34" i="103"/>
  <c r="AL34" i="103"/>
  <c r="AU34" i="103" s="1"/>
  <c r="AS34" i="91"/>
  <c r="AL34" i="91"/>
  <c r="AU34" i="91" s="1"/>
  <c r="AS38" i="43"/>
  <c r="AL38" i="43"/>
  <c r="AU38" i="43" s="1"/>
  <c r="AS56" i="43"/>
  <c r="AL56" i="43"/>
  <c r="AU56" i="43" s="1"/>
  <c r="AS44" i="103"/>
  <c r="AL44" i="103"/>
  <c r="AU44" i="103" s="1"/>
  <c r="AK8" i="99"/>
  <c r="AT8" i="99" s="1"/>
  <c r="AJ8" i="99"/>
  <c r="AS32" i="99"/>
  <c r="AL32" i="99"/>
  <c r="AU32" i="99" s="1"/>
  <c r="AS50" i="99"/>
  <c r="AL50" i="99"/>
  <c r="AU50" i="99" s="1"/>
  <c r="AS68" i="99"/>
  <c r="AL68" i="99"/>
  <c r="AU68" i="99" s="1"/>
  <c r="AS87" i="99"/>
  <c r="AL87" i="99"/>
  <c r="AU87" i="99" s="1"/>
  <c r="AL66" i="103"/>
  <c r="AU66" i="103" s="1"/>
  <c r="AS66" i="103"/>
  <c r="AS15" i="99"/>
  <c r="AL15" i="99"/>
  <c r="AU15" i="99" s="1"/>
  <c r="AH85" i="102"/>
  <c r="AQ85" i="102" s="1"/>
  <c r="AS12" i="91"/>
  <c r="AL12" i="91"/>
  <c r="AU12" i="91" s="1"/>
  <c r="AS60" i="103"/>
  <c r="AL60" i="103"/>
  <c r="AU60" i="103" s="1"/>
  <c r="AK13" i="83"/>
  <c r="AT13" i="83" s="1"/>
  <c r="AJ13" i="83"/>
  <c r="AJ49" i="83"/>
  <c r="AK49" i="83"/>
  <c r="AT49" i="83" s="1"/>
  <c r="AJ86" i="83"/>
  <c r="AK86" i="83"/>
  <c r="AT86" i="83" s="1"/>
  <c r="AS28" i="43"/>
  <c r="AL28" i="43"/>
  <c r="AU28" i="43" s="1"/>
  <c r="AS64" i="43"/>
  <c r="AL64" i="43"/>
  <c r="AU64" i="43" s="1"/>
  <c r="AS83" i="43"/>
  <c r="AL83" i="43"/>
  <c r="AU83" i="43" s="1"/>
  <c r="AS81" i="91"/>
  <c r="AL81" i="91"/>
  <c r="AU81" i="91" s="1"/>
  <c r="AS68" i="103"/>
  <c r="AL68" i="103"/>
  <c r="AU68" i="103" s="1"/>
  <c r="AJ10" i="99"/>
  <c r="AL28" i="99"/>
  <c r="AU28" i="99" s="1"/>
  <c r="AS28" i="99"/>
  <c r="AL46" i="99"/>
  <c r="AU46" i="99" s="1"/>
  <c r="AS46" i="99"/>
  <c r="AS82" i="99"/>
  <c r="AL82" i="99"/>
  <c r="AU82" i="99" s="1"/>
  <c r="AJ7" i="83"/>
  <c r="AL51" i="103"/>
  <c r="AU51" i="103" s="1"/>
  <c r="AS51" i="103"/>
  <c r="AI86" i="87"/>
  <c r="AN86" i="87"/>
  <c r="AI86" i="94"/>
  <c r="AN86" i="94"/>
  <c r="AN85" i="98"/>
  <c r="AI85" i="98" l="1"/>
  <c r="AF88" i="55"/>
  <c r="AO88" i="55" s="1"/>
  <c r="AS62" i="43"/>
  <c r="AS14" i="43"/>
  <c r="AS72" i="83"/>
  <c r="AG88" i="55"/>
  <c r="AP88" i="55" s="1"/>
  <c r="AL27" i="43"/>
  <c r="AU27" i="43" s="1"/>
  <c r="AE87" i="42"/>
  <c r="Z87" i="87"/>
  <c r="AG87" i="87" s="1"/>
  <c r="AP87" i="87" s="1"/>
  <c r="AF87" i="87"/>
  <c r="AO87" i="87" s="1"/>
  <c r="AE87" i="87"/>
  <c r="W88" i="87"/>
  <c r="AS59" i="83"/>
  <c r="AL59" i="83"/>
  <c r="AU59" i="83" s="1"/>
  <c r="AS4" i="103"/>
  <c r="AL4" i="103"/>
  <c r="AU4" i="103" s="1"/>
  <c r="AE88" i="50"/>
  <c r="AG88" i="50"/>
  <c r="AP88" i="50" s="1"/>
  <c r="W89" i="50"/>
  <c r="AF88" i="50"/>
  <c r="AO88" i="50" s="1"/>
  <c r="AR86" i="48"/>
  <c r="AS52" i="83"/>
  <c r="AL52" i="83"/>
  <c r="AU52" i="83" s="1"/>
  <c r="AS15" i="83"/>
  <c r="AL15" i="83"/>
  <c r="AU15" i="83" s="1"/>
  <c r="AS68" i="83"/>
  <c r="AL68" i="83"/>
  <c r="AU68" i="83" s="1"/>
  <c r="AS6" i="99"/>
  <c r="AL6" i="99"/>
  <c r="AU6" i="99" s="1"/>
  <c r="AR88" i="85"/>
  <c r="AS4" i="91"/>
  <c r="AS91" i="91" s="1"/>
  <c r="AL4" i="91"/>
  <c r="AU4" i="91" s="1"/>
  <c r="AU91" i="91" s="1"/>
  <c r="C11" i="91" s="1"/>
  <c r="F35" i="57" s="1"/>
  <c r="AS81" i="83"/>
  <c r="AL81" i="83"/>
  <c r="AU81" i="83" s="1"/>
  <c r="AH89" i="85"/>
  <c r="AQ89" i="85" s="1"/>
  <c r="AS31" i="83"/>
  <c r="AL31" i="83"/>
  <c r="AU31" i="83" s="1"/>
  <c r="AJ4" i="83"/>
  <c r="AK4" i="83"/>
  <c r="AT4" i="83" s="1"/>
  <c r="AT91" i="83" s="1"/>
  <c r="AI88" i="55"/>
  <c r="AN88" i="55"/>
  <c r="AS19" i="83"/>
  <c r="AL19" i="83"/>
  <c r="AU19" i="83" s="1"/>
  <c r="AS14" i="99"/>
  <c r="AL14" i="99"/>
  <c r="AU14" i="99" s="1"/>
  <c r="AS28" i="83"/>
  <c r="AL28" i="83"/>
  <c r="AU28" i="83" s="1"/>
  <c r="AS24" i="83"/>
  <c r="AL24" i="83"/>
  <c r="AU24" i="83" s="1"/>
  <c r="AS44" i="83"/>
  <c r="AL44" i="83"/>
  <c r="AU44" i="83" s="1"/>
  <c r="AS50" i="83"/>
  <c r="AL50" i="83"/>
  <c r="AU50" i="83" s="1"/>
  <c r="AS23" i="83"/>
  <c r="AL23" i="83"/>
  <c r="AU23" i="83" s="1"/>
  <c r="AS39" i="83"/>
  <c r="AL39" i="83"/>
  <c r="AU39" i="83" s="1"/>
  <c r="AS71" i="83"/>
  <c r="AL71" i="83"/>
  <c r="AU71" i="83" s="1"/>
  <c r="AS88" i="83"/>
  <c r="AL88" i="83"/>
  <c r="AU88" i="83" s="1"/>
  <c r="Y90" i="10"/>
  <c r="X90" i="10"/>
  <c r="Z90" i="10" s="1"/>
  <c r="AS83" i="83"/>
  <c r="AL83" i="83"/>
  <c r="AU83" i="83" s="1"/>
  <c r="AS10" i="83"/>
  <c r="AL10" i="83"/>
  <c r="AU10" i="83" s="1"/>
  <c r="AG89" i="85"/>
  <c r="AP89" i="85" s="1"/>
  <c r="AE89" i="85"/>
  <c r="AF89" i="85"/>
  <c r="AO89" i="85" s="1"/>
  <c r="W90" i="85"/>
  <c r="AS3" i="83"/>
  <c r="AL3" i="83"/>
  <c r="AU3" i="83" s="1"/>
  <c r="AS25" i="83"/>
  <c r="AL25" i="83"/>
  <c r="AU25" i="83" s="1"/>
  <c r="AS91" i="103"/>
  <c r="AL8" i="83"/>
  <c r="AU8" i="83" s="1"/>
  <c r="AS8" i="83"/>
  <c r="AR86" i="87"/>
  <c r="AS57" i="83"/>
  <c r="AL57" i="83"/>
  <c r="AU57" i="83" s="1"/>
  <c r="AR89" i="83"/>
  <c r="AR91" i="83" s="1"/>
  <c r="AL89" i="83"/>
  <c r="AU89" i="83" s="1"/>
  <c r="AS14" i="83"/>
  <c r="AL14" i="83"/>
  <c r="AU14" i="83" s="1"/>
  <c r="AS6" i="83"/>
  <c r="AL6" i="83"/>
  <c r="AU6" i="83" s="1"/>
  <c r="AR87" i="82"/>
  <c r="AS17" i="83"/>
  <c r="AL17" i="83"/>
  <c r="AU17" i="83" s="1"/>
  <c r="AS16" i="83"/>
  <c r="AL16" i="83"/>
  <c r="AU16" i="83" s="1"/>
  <c r="AS32" i="83"/>
  <c r="AL32" i="83"/>
  <c r="AU32" i="83" s="1"/>
  <c r="AL34" i="83"/>
  <c r="AU34" i="83" s="1"/>
  <c r="AS34" i="83"/>
  <c r="AS6" i="43"/>
  <c r="AL6" i="43"/>
  <c r="AU6" i="43" s="1"/>
  <c r="AS73" i="83"/>
  <c r="AL73" i="83"/>
  <c r="AU73" i="83" s="1"/>
  <c r="Y92" i="18"/>
  <c r="X92" i="18"/>
  <c r="AS8" i="43"/>
  <c r="AL8" i="43"/>
  <c r="AU8" i="43" s="1"/>
  <c r="AH86" i="98"/>
  <c r="AQ86" i="98" s="1"/>
  <c r="AS77" i="83"/>
  <c r="AL77" i="83"/>
  <c r="AU77" i="83" s="1"/>
  <c r="AS4" i="99"/>
  <c r="AL4" i="99"/>
  <c r="AU4" i="99" s="1"/>
  <c r="AS65" i="83"/>
  <c r="AL65" i="83"/>
  <c r="AU65" i="83" s="1"/>
  <c r="AU91" i="103"/>
  <c r="C11" i="103" s="1"/>
  <c r="F47" i="57" s="1"/>
  <c r="AS35" i="83"/>
  <c r="AL35" i="83"/>
  <c r="AU35" i="83" s="1"/>
  <c r="AS13" i="83"/>
  <c r="AL13" i="83"/>
  <c r="AU13" i="83" s="1"/>
  <c r="AR85" i="98"/>
  <c r="AL8" i="99"/>
  <c r="AU8" i="99" s="1"/>
  <c r="AS8" i="99"/>
  <c r="AS7" i="43"/>
  <c r="AL7" i="43"/>
  <c r="AU7" i="43" s="1"/>
  <c r="AS58" i="83"/>
  <c r="AL58" i="83"/>
  <c r="AU58" i="83" s="1"/>
  <c r="Y84" i="90"/>
  <c r="X84" i="90"/>
  <c r="AS26" i="83"/>
  <c r="AL26" i="83"/>
  <c r="AU26" i="83" s="1"/>
  <c r="AS79" i="83"/>
  <c r="AL79" i="83"/>
  <c r="AU79" i="83" s="1"/>
  <c r="AS51" i="83"/>
  <c r="AL51" i="83"/>
  <c r="AU51" i="83" s="1"/>
  <c r="AL11" i="99"/>
  <c r="AU11" i="99" s="1"/>
  <c r="AS11" i="99"/>
  <c r="AS5" i="43"/>
  <c r="AL5" i="43"/>
  <c r="AU5" i="43" s="1"/>
  <c r="AS5" i="99"/>
  <c r="AL5" i="99"/>
  <c r="AU5" i="99" s="1"/>
  <c r="AI89" i="10"/>
  <c r="AN89" i="10"/>
  <c r="AS56" i="83"/>
  <c r="AL56" i="83"/>
  <c r="AU56" i="83" s="1"/>
  <c r="AL37" i="83"/>
  <c r="AU37" i="83" s="1"/>
  <c r="AS37" i="83"/>
  <c r="AI91" i="18"/>
  <c r="AN91" i="18"/>
  <c r="AS82" i="83"/>
  <c r="AL82" i="83"/>
  <c r="AU82" i="83" s="1"/>
  <c r="Z86" i="98"/>
  <c r="AS60" i="83"/>
  <c r="AL60" i="83"/>
  <c r="AU60" i="83" s="1"/>
  <c r="AS67" i="83"/>
  <c r="AL67" i="83"/>
  <c r="AU67" i="83" s="1"/>
  <c r="AT91" i="99"/>
  <c r="AH87" i="94"/>
  <c r="AQ87" i="94" s="1"/>
  <c r="AS64" i="83"/>
  <c r="AL64" i="83"/>
  <c r="AU64" i="83" s="1"/>
  <c r="AS63" i="83"/>
  <c r="AL63" i="83"/>
  <c r="AU63" i="83" s="1"/>
  <c r="AS80" i="83"/>
  <c r="AL80" i="83"/>
  <c r="AU80" i="83" s="1"/>
  <c r="AS74" i="83"/>
  <c r="AL74" i="83"/>
  <c r="AU74" i="83" s="1"/>
  <c r="AI87" i="42"/>
  <c r="AN87" i="42"/>
  <c r="AS21" i="83"/>
  <c r="AL21" i="83"/>
  <c r="AU21" i="83" s="1"/>
  <c r="AS20" i="83"/>
  <c r="AL20" i="83"/>
  <c r="AU20" i="83" s="1"/>
  <c r="AS61" i="83"/>
  <c r="AL61" i="83"/>
  <c r="AU61" i="83" s="1"/>
  <c r="AS87" i="83"/>
  <c r="AL87" i="83"/>
  <c r="AU87" i="83" s="1"/>
  <c r="AI87" i="35"/>
  <c r="AN87" i="35"/>
  <c r="AH88" i="82"/>
  <c r="AQ88" i="82" s="1"/>
  <c r="AS47" i="83"/>
  <c r="AL47" i="83"/>
  <c r="AU47" i="83" s="1"/>
  <c r="AS76" i="83"/>
  <c r="AL76" i="83"/>
  <c r="AU76" i="83" s="1"/>
  <c r="AS69" i="83"/>
  <c r="AL69" i="83"/>
  <c r="AU69" i="83" s="1"/>
  <c r="AT91" i="43"/>
  <c r="AS41" i="83"/>
  <c r="AL41" i="83"/>
  <c r="AU41" i="83" s="1"/>
  <c r="Y89" i="55"/>
  <c r="X89" i="55"/>
  <c r="AS85" i="83"/>
  <c r="AL85" i="83"/>
  <c r="AU85" i="83" s="1"/>
  <c r="AH87" i="48"/>
  <c r="AQ87" i="48" s="1"/>
  <c r="AS70" i="83"/>
  <c r="AL70" i="83"/>
  <c r="AU70" i="83" s="1"/>
  <c r="AE87" i="94"/>
  <c r="W88" i="94"/>
  <c r="AF87" i="94"/>
  <c r="AO87" i="94" s="1"/>
  <c r="AG87" i="94"/>
  <c r="AP87" i="94" s="1"/>
  <c r="AS29" i="83"/>
  <c r="AL29" i="83"/>
  <c r="AU29" i="83" s="1"/>
  <c r="AS27" i="83"/>
  <c r="AL27" i="83"/>
  <c r="AU27" i="83" s="1"/>
  <c r="Y88" i="42"/>
  <c r="X88" i="42"/>
  <c r="Z88" i="42" s="1"/>
  <c r="Y86" i="102"/>
  <c r="X86" i="102"/>
  <c r="AS49" i="83"/>
  <c r="AL49" i="83"/>
  <c r="AU49" i="83" s="1"/>
  <c r="AL7" i="83"/>
  <c r="AU7" i="83" s="1"/>
  <c r="AS7" i="83"/>
  <c r="AI83" i="90"/>
  <c r="AP83" i="90"/>
  <c r="AR86" i="94"/>
  <c r="AS10" i="99"/>
  <c r="AL10" i="99"/>
  <c r="AU10" i="99" s="1"/>
  <c r="AS86" i="83"/>
  <c r="AL86" i="83"/>
  <c r="AU86" i="83" s="1"/>
  <c r="AS22" i="83"/>
  <c r="AL22" i="83"/>
  <c r="AU22" i="83" s="1"/>
  <c r="AS38" i="83"/>
  <c r="AL38" i="83"/>
  <c r="AU38" i="83" s="1"/>
  <c r="AS40" i="83"/>
  <c r="AL40" i="83"/>
  <c r="AU40" i="83" s="1"/>
  <c r="AS33" i="83"/>
  <c r="AL33" i="83"/>
  <c r="AU33" i="83" s="1"/>
  <c r="AS43" i="83"/>
  <c r="AL43" i="83"/>
  <c r="AU43" i="83" s="1"/>
  <c r="AS53" i="83"/>
  <c r="AL53" i="83"/>
  <c r="AU53" i="83" s="1"/>
  <c r="AS13" i="99"/>
  <c r="AL13" i="99"/>
  <c r="AU13" i="99" s="1"/>
  <c r="AS45" i="83"/>
  <c r="AL45" i="83"/>
  <c r="AU45" i="83" s="1"/>
  <c r="AS62" i="83"/>
  <c r="AL62" i="83"/>
  <c r="AU62" i="83" s="1"/>
  <c r="Y88" i="35"/>
  <c r="X88" i="35"/>
  <c r="Z88" i="82"/>
  <c r="AS11" i="83"/>
  <c r="AL11" i="83"/>
  <c r="AU11" i="83" s="1"/>
  <c r="AS7" i="99"/>
  <c r="AL7" i="99"/>
  <c r="AU7" i="99" s="1"/>
  <c r="AS46" i="83"/>
  <c r="AL46" i="83"/>
  <c r="AU46" i="83" s="1"/>
  <c r="AL4" i="43"/>
  <c r="AU4" i="43" s="1"/>
  <c r="AS4" i="43"/>
  <c r="AS5" i="83"/>
  <c r="AL5" i="83"/>
  <c r="AU5" i="83" s="1"/>
  <c r="AH87" i="87"/>
  <c r="AQ87" i="87" s="1"/>
  <c r="Z87" i="48"/>
  <c r="AS55" i="83"/>
  <c r="AL55" i="83"/>
  <c r="AU55" i="83" s="1"/>
  <c r="AS84" i="83"/>
  <c r="AL84" i="83"/>
  <c r="AU84" i="83" s="1"/>
  <c r="AS9" i="83"/>
  <c r="AL9" i="83"/>
  <c r="AU9" i="83" s="1"/>
  <c r="AS75" i="83"/>
  <c r="AL75" i="83"/>
  <c r="AU75" i="83" s="1"/>
  <c r="AI85" i="102"/>
  <c r="AR85" i="102" s="1"/>
  <c r="AN85" i="102"/>
  <c r="Z88" i="35" l="1"/>
  <c r="Z92" i="18"/>
  <c r="AF92" i="18" s="1"/>
  <c r="AO92" i="18" s="1"/>
  <c r="AS91" i="99"/>
  <c r="AU91" i="99"/>
  <c r="C11" i="99" s="1"/>
  <c r="F43" i="57" s="1"/>
  <c r="AG92" i="18"/>
  <c r="AP92" i="18" s="1"/>
  <c r="AE92" i="18"/>
  <c r="W93" i="18"/>
  <c r="AE88" i="35"/>
  <c r="AF88" i="35"/>
  <c r="AO88" i="35" s="1"/>
  <c r="AG88" i="35"/>
  <c r="AP88" i="35" s="1"/>
  <c r="W89" i="35"/>
  <c r="AG88" i="42"/>
  <c r="AP88" i="42" s="1"/>
  <c r="AE88" i="42"/>
  <c r="W89" i="42"/>
  <c r="AF88" i="42"/>
  <c r="AO88" i="42" s="1"/>
  <c r="AR89" i="10"/>
  <c r="AF87" i="48"/>
  <c r="AO87" i="48" s="1"/>
  <c r="AG87" i="48"/>
  <c r="AP87" i="48" s="1"/>
  <c r="W88" i="48"/>
  <c r="AE87" i="48"/>
  <c r="AR87" i="42"/>
  <c r="AH84" i="90"/>
  <c r="AQ84" i="90" s="1"/>
  <c r="AI89" i="85"/>
  <c r="AN89" i="85"/>
  <c r="AH90" i="10"/>
  <c r="AQ90" i="10" s="1"/>
  <c r="AR88" i="55"/>
  <c r="AH92" i="18"/>
  <c r="AQ92" i="18" s="1"/>
  <c r="AG86" i="98"/>
  <c r="AP86" i="98" s="1"/>
  <c r="AE86" i="98"/>
  <c r="AF86" i="98"/>
  <c r="AO86" i="98" s="1"/>
  <c r="W87" i="98"/>
  <c r="Z84" i="90"/>
  <c r="AG90" i="10"/>
  <c r="AP90" i="10" s="1"/>
  <c r="W91" i="10"/>
  <c r="AF90" i="10"/>
  <c r="AO90" i="10" s="1"/>
  <c r="AE90" i="10"/>
  <c r="AI88" i="50"/>
  <c r="AN88" i="50"/>
  <c r="Y88" i="87"/>
  <c r="X88" i="87"/>
  <c r="AR91" i="18"/>
  <c r="AS91" i="43"/>
  <c r="AU91" i="43"/>
  <c r="C11" i="43" s="1"/>
  <c r="AH86" i="102"/>
  <c r="AQ86" i="102" s="1"/>
  <c r="AH89" i="55"/>
  <c r="AQ89" i="55" s="1"/>
  <c r="AQ91" i="55" s="1"/>
  <c r="AZ3" i="55"/>
  <c r="AX17" i="55" s="1"/>
  <c r="S17" i="55" s="1"/>
  <c r="AC17" i="55" s="1"/>
  <c r="AB18" i="55" s="1"/>
  <c r="AX26" i="55"/>
  <c r="S26" i="55" s="1"/>
  <c r="AC26" i="55" s="1"/>
  <c r="AB27" i="55" s="1"/>
  <c r="AX32" i="55"/>
  <c r="S32" i="55" s="1"/>
  <c r="AC32" i="55" s="1"/>
  <c r="AB33" i="55" s="1"/>
  <c r="AX38" i="55"/>
  <c r="S38" i="55" s="1"/>
  <c r="AC38" i="55" s="1"/>
  <c r="AB39" i="55" s="1"/>
  <c r="AX44" i="55"/>
  <c r="S44" i="55" s="1"/>
  <c r="AC44" i="55" s="1"/>
  <c r="AB45" i="55" s="1"/>
  <c r="AX50" i="55"/>
  <c r="S50" i="55" s="1"/>
  <c r="AC50" i="55" s="1"/>
  <c r="AB51" i="55" s="1"/>
  <c r="AX56" i="55"/>
  <c r="S56" i="55" s="1"/>
  <c r="AC56" i="55" s="1"/>
  <c r="AB57" i="55" s="1"/>
  <c r="AX62" i="55"/>
  <c r="S62" i="55" s="1"/>
  <c r="AC62" i="55" s="1"/>
  <c r="AB63" i="55" s="1"/>
  <c r="AX68" i="55"/>
  <c r="S68" i="55" s="1"/>
  <c r="AC68" i="55" s="1"/>
  <c r="AB69" i="55" s="1"/>
  <c r="AX74" i="55"/>
  <c r="S74" i="55" s="1"/>
  <c r="AC74" i="55" s="1"/>
  <c r="AB75" i="55" s="1"/>
  <c r="AX80" i="55"/>
  <c r="S80" i="55" s="1"/>
  <c r="AC80" i="55" s="1"/>
  <c r="AB81" i="55" s="1"/>
  <c r="AX86" i="55"/>
  <c r="S86" i="55" s="1"/>
  <c r="AC86" i="55" s="1"/>
  <c r="AB87" i="55" s="1"/>
  <c r="AR87" i="35"/>
  <c r="AL4" i="83"/>
  <c r="AU4" i="83" s="1"/>
  <c r="AU91" i="83" s="1"/>
  <c r="C11" i="83" s="1"/>
  <c r="F27" i="57" s="1"/>
  <c r="AS4" i="83"/>
  <c r="AS91" i="83" s="1"/>
  <c r="AI87" i="87"/>
  <c r="AN87" i="87"/>
  <c r="AH88" i="35"/>
  <c r="AQ88" i="35" s="1"/>
  <c r="AR83" i="90"/>
  <c r="Z86" i="102"/>
  <c r="Y88" i="94"/>
  <c r="X88" i="94"/>
  <c r="Z89" i="55"/>
  <c r="AH88" i="42"/>
  <c r="AQ88" i="42" s="1"/>
  <c r="Y89" i="50"/>
  <c r="X89" i="50"/>
  <c r="Z89" i="50" s="1"/>
  <c r="AE88" i="82"/>
  <c r="W89" i="82"/>
  <c r="AF88" i="82"/>
  <c r="AO88" i="82" s="1"/>
  <c r="AG88" i="82"/>
  <c r="AP88" i="82" s="1"/>
  <c r="AI87" i="94"/>
  <c r="AN87" i="94"/>
  <c r="Y90" i="85"/>
  <c r="X90" i="85"/>
  <c r="Z90" i="85" s="1"/>
  <c r="AX87" i="55" l="1"/>
  <c r="S87" i="55" s="1"/>
  <c r="AC87" i="55" s="1"/>
  <c r="AB88" i="55" s="1"/>
  <c r="AX81" i="55"/>
  <c r="S81" i="55" s="1"/>
  <c r="AC81" i="55" s="1"/>
  <c r="AB82" i="55" s="1"/>
  <c r="AX75" i="55"/>
  <c r="S75" i="55" s="1"/>
  <c r="AC75" i="55" s="1"/>
  <c r="AB76" i="55" s="1"/>
  <c r="AX69" i="55"/>
  <c r="S69" i="55" s="1"/>
  <c r="AC69" i="55" s="1"/>
  <c r="AB70" i="55" s="1"/>
  <c r="AX63" i="55"/>
  <c r="S63" i="55" s="1"/>
  <c r="AC63" i="55" s="1"/>
  <c r="AB64" i="55" s="1"/>
  <c r="AJ64" i="55" s="1"/>
  <c r="AX57" i="55"/>
  <c r="S57" i="55" s="1"/>
  <c r="AC57" i="55" s="1"/>
  <c r="AB58" i="55" s="1"/>
  <c r="AX51" i="55"/>
  <c r="S51" i="55" s="1"/>
  <c r="AC51" i="55" s="1"/>
  <c r="AB52" i="55" s="1"/>
  <c r="AX45" i="55"/>
  <c r="S45" i="55" s="1"/>
  <c r="AC45" i="55" s="1"/>
  <c r="AB46" i="55" s="1"/>
  <c r="AX39" i="55"/>
  <c r="S39" i="55" s="1"/>
  <c r="AC39" i="55" s="1"/>
  <c r="AB40" i="55" s="1"/>
  <c r="AX33" i="55"/>
  <c r="S33" i="55" s="1"/>
  <c r="AC33" i="55" s="1"/>
  <c r="AB34" i="55" s="1"/>
  <c r="AX27" i="55"/>
  <c r="S27" i="55" s="1"/>
  <c r="AC27" i="55" s="1"/>
  <c r="AB28" i="55" s="1"/>
  <c r="AJ28" i="55" s="1"/>
  <c r="AX21" i="55"/>
  <c r="S21" i="55" s="1"/>
  <c r="AC21" i="55" s="1"/>
  <c r="AB22" i="55" s="1"/>
  <c r="AX14" i="55"/>
  <c r="S14" i="55" s="1"/>
  <c r="AC14" i="55" s="1"/>
  <c r="AB15" i="55" s="1"/>
  <c r="AX8" i="55"/>
  <c r="S8" i="55" s="1"/>
  <c r="AC8" i="55" s="1"/>
  <c r="AB9" i="55" s="1"/>
  <c r="AX20" i="55"/>
  <c r="S20" i="55" s="1"/>
  <c r="AC20" i="55" s="1"/>
  <c r="AB21" i="55" s="1"/>
  <c r="AX85" i="55"/>
  <c r="S85" i="55" s="1"/>
  <c r="AC85" i="55" s="1"/>
  <c r="AB86" i="55" s="1"/>
  <c r="AX67" i="55"/>
  <c r="S67" i="55" s="1"/>
  <c r="AC67" i="55" s="1"/>
  <c r="AB68" i="55" s="1"/>
  <c r="AJ68" i="55" s="1"/>
  <c r="AX43" i="55"/>
  <c r="S43" i="55" s="1"/>
  <c r="AC43" i="55" s="1"/>
  <c r="AB44" i="55" s="1"/>
  <c r="AX25" i="55"/>
  <c r="S25" i="55" s="1"/>
  <c r="AC25" i="55" s="1"/>
  <c r="AB26" i="55" s="1"/>
  <c r="AX84" i="55"/>
  <c r="S84" i="55" s="1"/>
  <c r="AC84" i="55" s="1"/>
  <c r="AB85" i="55" s="1"/>
  <c r="AX78" i="55"/>
  <c r="S78" i="55" s="1"/>
  <c r="AC78" i="55" s="1"/>
  <c r="AB79" i="55" s="1"/>
  <c r="AX72" i="55"/>
  <c r="S72" i="55" s="1"/>
  <c r="AC72" i="55" s="1"/>
  <c r="AB73" i="55" s="1"/>
  <c r="AX66" i="55"/>
  <c r="S66" i="55" s="1"/>
  <c r="AC66" i="55" s="1"/>
  <c r="AB67" i="55" s="1"/>
  <c r="AJ67" i="55" s="1"/>
  <c r="AX60" i="55"/>
  <c r="S60" i="55" s="1"/>
  <c r="AC60" i="55" s="1"/>
  <c r="AB61" i="55" s="1"/>
  <c r="AX54" i="55"/>
  <c r="S54" i="55" s="1"/>
  <c r="AC54" i="55" s="1"/>
  <c r="AB55" i="55" s="1"/>
  <c r="AX48" i="55"/>
  <c r="S48" i="55" s="1"/>
  <c r="AC48" i="55" s="1"/>
  <c r="AB49" i="55" s="1"/>
  <c r="AX42" i="55"/>
  <c r="S42" i="55" s="1"/>
  <c r="AC42" i="55" s="1"/>
  <c r="AB43" i="55" s="1"/>
  <c r="AX36" i="55"/>
  <c r="S36" i="55" s="1"/>
  <c r="AC36" i="55" s="1"/>
  <c r="AB37" i="55" s="1"/>
  <c r="AX30" i="55"/>
  <c r="S30" i="55" s="1"/>
  <c r="AC30" i="55" s="1"/>
  <c r="AB31" i="55" s="1"/>
  <c r="AJ31" i="55" s="1"/>
  <c r="AX24" i="55"/>
  <c r="S24" i="55" s="1"/>
  <c r="AC24" i="55" s="1"/>
  <c r="AB25" i="55" s="1"/>
  <c r="AX18" i="55"/>
  <c r="S18" i="55" s="1"/>
  <c r="AC18" i="55" s="1"/>
  <c r="AB19" i="55" s="1"/>
  <c r="AX11" i="55"/>
  <c r="S11" i="55" s="1"/>
  <c r="AC11" i="55" s="1"/>
  <c r="AB12" i="55" s="1"/>
  <c r="AX79" i="55"/>
  <c r="S79" i="55" s="1"/>
  <c r="AC79" i="55" s="1"/>
  <c r="AB80" i="55" s="1"/>
  <c r="AX61" i="55"/>
  <c r="S61" i="55" s="1"/>
  <c r="AC61" i="55" s="1"/>
  <c r="AB62" i="55" s="1"/>
  <c r="AX49" i="55"/>
  <c r="S49" i="55" s="1"/>
  <c r="AC49" i="55" s="1"/>
  <c r="AB50" i="55" s="1"/>
  <c r="AK50" i="55" s="1"/>
  <c r="AT50" i="55" s="1"/>
  <c r="AX37" i="55"/>
  <c r="S37" i="55" s="1"/>
  <c r="AC37" i="55" s="1"/>
  <c r="AB38" i="55" s="1"/>
  <c r="AX19" i="55"/>
  <c r="S19" i="55" s="1"/>
  <c r="AC19" i="55" s="1"/>
  <c r="AB20" i="55" s="1"/>
  <c r="AX83" i="55"/>
  <c r="S83" i="55" s="1"/>
  <c r="AC83" i="55" s="1"/>
  <c r="AB84" i="55" s="1"/>
  <c r="AX77" i="55"/>
  <c r="S77" i="55" s="1"/>
  <c r="AC77" i="55" s="1"/>
  <c r="AB78" i="55" s="1"/>
  <c r="AX71" i="55"/>
  <c r="S71" i="55" s="1"/>
  <c r="AC71" i="55" s="1"/>
  <c r="AB72" i="55" s="1"/>
  <c r="AX65" i="55"/>
  <c r="S65" i="55" s="1"/>
  <c r="AC65" i="55" s="1"/>
  <c r="AB66" i="55" s="1"/>
  <c r="AX59" i="55"/>
  <c r="S59" i="55" s="1"/>
  <c r="AC59" i="55" s="1"/>
  <c r="AB60" i="55" s="1"/>
  <c r="AX53" i="55"/>
  <c r="S53" i="55" s="1"/>
  <c r="AC53" i="55" s="1"/>
  <c r="AB54" i="55" s="1"/>
  <c r="AX47" i="55"/>
  <c r="S47" i="55" s="1"/>
  <c r="AC47" i="55" s="1"/>
  <c r="AB48" i="55" s="1"/>
  <c r="AX41" i="55"/>
  <c r="S41" i="55" s="1"/>
  <c r="AC41" i="55" s="1"/>
  <c r="AB42" i="55" s="1"/>
  <c r="AX35" i="55"/>
  <c r="S35" i="55" s="1"/>
  <c r="AC35" i="55" s="1"/>
  <c r="AB36" i="55" s="1"/>
  <c r="AX29" i="55"/>
  <c r="S29" i="55" s="1"/>
  <c r="AC29" i="55" s="1"/>
  <c r="AB30" i="55" s="1"/>
  <c r="AX23" i="55"/>
  <c r="S23" i="55" s="1"/>
  <c r="AC23" i="55" s="1"/>
  <c r="AB24" i="55" s="1"/>
  <c r="AX16" i="55"/>
  <c r="S16" i="55" s="1"/>
  <c r="AC16" i="55" s="1"/>
  <c r="AB17" i="55" s="1"/>
  <c r="AX10" i="55"/>
  <c r="S10" i="55" s="1"/>
  <c r="AC10" i="55" s="1"/>
  <c r="AB11" i="55" s="1"/>
  <c r="AX13" i="55"/>
  <c r="S13" i="55" s="1"/>
  <c r="AC13" i="55" s="1"/>
  <c r="AB14" i="55" s="1"/>
  <c r="AX73" i="55"/>
  <c r="S73" i="55" s="1"/>
  <c r="AC73" i="55" s="1"/>
  <c r="AB74" i="55" s="1"/>
  <c r="AX55" i="55"/>
  <c r="S55" i="55" s="1"/>
  <c r="AC55" i="55" s="1"/>
  <c r="AB56" i="55" s="1"/>
  <c r="AK56" i="55" s="1"/>
  <c r="AT56" i="55" s="1"/>
  <c r="AX31" i="55"/>
  <c r="S31" i="55" s="1"/>
  <c r="AC31" i="55" s="1"/>
  <c r="AB32" i="55" s="1"/>
  <c r="AX12" i="55"/>
  <c r="S12" i="55" s="1"/>
  <c r="AC12" i="55" s="1"/>
  <c r="AB13" i="55" s="1"/>
  <c r="AX88" i="55"/>
  <c r="S88" i="55" s="1"/>
  <c r="AC88" i="55" s="1"/>
  <c r="AB89" i="55" s="1"/>
  <c r="AX82" i="55"/>
  <c r="S82" i="55" s="1"/>
  <c r="AC82" i="55" s="1"/>
  <c r="AB83" i="55" s="1"/>
  <c r="AX76" i="55"/>
  <c r="S76" i="55" s="1"/>
  <c r="AC76" i="55" s="1"/>
  <c r="AB77" i="55" s="1"/>
  <c r="AX70" i="55"/>
  <c r="S70" i="55" s="1"/>
  <c r="AC70" i="55" s="1"/>
  <c r="AB71" i="55" s="1"/>
  <c r="AK71" i="55" s="1"/>
  <c r="AT71" i="55" s="1"/>
  <c r="AX64" i="55"/>
  <c r="S64" i="55" s="1"/>
  <c r="AC64" i="55" s="1"/>
  <c r="AB65" i="55" s="1"/>
  <c r="AX58" i="55"/>
  <c r="S58" i="55" s="1"/>
  <c r="AC58" i="55" s="1"/>
  <c r="AB59" i="55" s="1"/>
  <c r="AX52" i="55"/>
  <c r="S52" i="55" s="1"/>
  <c r="AC52" i="55" s="1"/>
  <c r="AB53" i="55" s="1"/>
  <c r="AX46" i="55"/>
  <c r="S46" i="55" s="1"/>
  <c r="AC46" i="55" s="1"/>
  <c r="AB47" i="55" s="1"/>
  <c r="AX40" i="55"/>
  <c r="S40" i="55" s="1"/>
  <c r="AC40" i="55" s="1"/>
  <c r="AB41" i="55" s="1"/>
  <c r="AX34" i="55"/>
  <c r="S34" i="55" s="1"/>
  <c r="AC34" i="55" s="1"/>
  <c r="AB35" i="55" s="1"/>
  <c r="AK35" i="55" s="1"/>
  <c r="AT35" i="55" s="1"/>
  <c r="AX28" i="55"/>
  <c r="S28" i="55" s="1"/>
  <c r="AC28" i="55" s="1"/>
  <c r="AB29" i="55" s="1"/>
  <c r="AK29" i="55" s="1"/>
  <c r="AT29" i="55" s="1"/>
  <c r="AX22" i="55"/>
  <c r="S22" i="55" s="1"/>
  <c r="AC22" i="55" s="1"/>
  <c r="AB23" i="55" s="1"/>
  <c r="AX15" i="55"/>
  <c r="S15" i="55" s="1"/>
  <c r="AC15" i="55" s="1"/>
  <c r="AB16" i="55" s="1"/>
  <c r="AX9" i="55"/>
  <c r="S9" i="55" s="1"/>
  <c r="AC9" i="55" s="1"/>
  <c r="AB10" i="55" s="1"/>
  <c r="AX3" i="55"/>
  <c r="S3" i="55" s="1"/>
  <c r="AC3" i="55" s="1"/>
  <c r="AX4" i="55"/>
  <c r="S4" i="55" s="1"/>
  <c r="AC4" i="55" s="1"/>
  <c r="AB5" i="55" s="1"/>
  <c r="AK5" i="55" s="1"/>
  <c r="AT5" i="55" s="1"/>
  <c r="AX5" i="55"/>
  <c r="S5" i="55" s="1"/>
  <c r="AC5" i="55" s="1"/>
  <c r="AB6" i="55" s="1"/>
  <c r="AK6" i="55" s="1"/>
  <c r="AT6" i="55" s="1"/>
  <c r="Z88" i="87"/>
  <c r="AE88" i="87" s="1"/>
  <c r="Z88" i="94"/>
  <c r="AG88" i="94" s="1"/>
  <c r="AP88" i="94" s="1"/>
  <c r="AX7" i="55"/>
  <c r="S7" i="55" s="1"/>
  <c r="AC7" i="55" s="1"/>
  <c r="AB8" i="55" s="1"/>
  <c r="AX6" i="55"/>
  <c r="S6" i="55" s="1"/>
  <c r="AC6" i="55" s="1"/>
  <c r="AB7" i="55" s="1"/>
  <c r="W89" i="94"/>
  <c r="AF88" i="94"/>
  <c r="AO88" i="94" s="1"/>
  <c r="AF89" i="50"/>
  <c r="AO89" i="50" s="1"/>
  <c r="W90" i="50"/>
  <c r="AG89" i="50"/>
  <c r="AP89" i="50" s="1"/>
  <c r="AE89" i="50"/>
  <c r="W89" i="87"/>
  <c r="AG88" i="87"/>
  <c r="AP88" i="87" s="1"/>
  <c r="AF88" i="87"/>
  <c r="AO88" i="87" s="1"/>
  <c r="AJ83" i="55"/>
  <c r="AK83" i="55"/>
  <c r="AT83" i="55" s="1"/>
  <c r="AK47" i="55"/>
  <c r="AT47" i="55" s="1"/>
  <c r="AJ47" i="55"/>
  <c r="AJ76" i="55"/>
  <c r="AK76" i="55"/>
  <c r="AT76" i="55" s="1"/>
  <c r="AK70" i="55"/>
  <c r="AT70" i="55" s="1"/>
  <c r="AK58" i="55"/>
  <c r="AT58" i="55" s="1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K22" i="55"/>
  <c r="AT22" i="55" s="1"/>
  <c r="AJ15" i="55"/>
  <c r="AK15" i="55"/>
  <c r="AT15" i="55" s="1"/>
  <c r="AJ9" i="55"/>
  <c r="AK9" i="55"/>
  <c r="AT9" i="55" s="1"/>
  <c r="Y87" i="98"/>
  <c r="X87" i="98"/>
  <c r="AF90" i="85"/>
  <c r="AO90" i="85" s="1"/>
  <c r="AG90" i="85"/>
  <c r="AP90" i="85" s="1"/>
  <c r="AE90" i="85"/>
  <c r="W91" i="85"/>
  <c r="AK59" i="55"/>
  <c r="AT59" i="55" s="1"/>
  <c r="AJ59" i="55"/>
  <c r="AH88" i="87"/>
  <c r="AQ88" i="87" s="1"/>
  <c r="AI90" i="10"/>
  <c r="AN90" i="10"/>
  <c r="AI88" i="82"/>
  <c r="AN88" i="82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K57" i="55"/>
  <c r="AT57" i="55" s="1"/>
  <c r="AJ57" i="55"/>
  <c r="AJ51" i="55"/>
  <c r="AK51" i="55"/>
  <c r="AT51" i="55" s="1"/>
  <c r="AJ45" i="55"/>
  <c r="AK45" i="55"/>
  <c r="AT45" i="55" s="1"/>
  <c r="AK39" i="55"/>
  <c r="AT39" i="55" s="1"/>
  <c r="AJ39" i="55"/>
  <c r="AK33" i="55"/>
  <c r="AT33" i="55" s="1"/>
  <c r="AJ33" i="55"/>
  <c r="AK27" i="55"/>
  <c r="AT27" i="55" s="1"/>
  <c r="AK21" i="55"/>
  <c r="AT21" i="55" s="1"/>
  <c r="AJ21" i="55"/>
  <c r="AJ14" i="55"/>
  <c r="AK14" i="55"/>
  <c r="AT14" i="55" s="1"/>
  <c r="AK8" i="55"/>
  <c r="AT8" i="55" s="1"/>
  <c r="AJ8" i="55"/>
  <c r="Y91" i="10"/>
  <c r="X91" i="10"/>
  <c r="Y93" i="18"/>
  <c r="X93" i="18"/>
  <c r="Z93" i="18" s="1"/>
  <c r="AH88" i="94"/>
  <c r="AQ88" i="94" s="1"/>
  <c r="AK77" i="55"/>
  <c r="AT77" i="55" s="1"/>
  <c r="AJ77" i="55"/>
  <c r="AK53" i="55"/>
  <c r="AT53" i="55" s="1"/>
  <c r="AJ53" i="55"/>
  <c r="AJ16" i="55"/>
  <c r="AK16" i="55"/>
  <c r="AT16" i="55" s="1"/>
  <c r="AI88" i="42"/>
  <c r="AN88" i="42"/>
  <c r="AE86" i="102"/>
  <c r="AG86" i="102"/>
  <c r="AP86" i="102" s="1"/>
  <c r="AF86" i="102"/>
  <c r="AO86" i="102" s="1"/>
  <c r="W87" i="102"/>
  <c r="AK86" i="55"/>
  <c r="AT86" i="55" s="1"/>
  <c r="AJ86" i="55"/>
  <c r="AK80" i="55"/>
  <c r="AT80" i="55" s="1"/>
  <c r="AJ80" i="55"/>
  <c r="AK74" i="55"/>
  <c r="AT74" i="55" s="1"/>
  <c r="AJ74" i="55"/>
  <c r="AK62" i="55"/>
  <c r="AT62" i="55" s="1"/>
  <c r="AJ62" i="55"/>
  <c r="AK44" i="55"/>
  <c r="AT44" i="55" s="1"/>
  <c r="AJ44" i="55"/>
  <c r="AK38" i="55"/>
  <c r="AT38" i="55" s="1"/>
  <c r="AJ38" i="55"/>
  <c r="AK32" i="55"/>
  <c r="AT32" i="55" s="1"/>
  <c r="AJ32" i="55"/>
  <c r="AK26" i="55"/>
  <c r="AT26" i="55" s="1"/>
  <c r="AJ26" i="55"/>
  <c r="AJ20" i="55"/>
  <c r="AK20" i="55"/>
  <c r="AT20" i="55" s="1"/>
  <c r="AJ13" i="55"/>
  <c r="AK13" i="55"/>
  <c r="AT13" i="55" s="1"/>
  <c r="AK7" i="55"/>
  <c r="AT7" i="55" s="1"/>
  <c r="AJ7" i="55"/>
  <c r="AI86" i="98"/>
  <c r="AN86" i="98"/>
  <c r="AI87" i="48"/>
  <c r="AN87" i="48"/>
  <c r="Y89" i="35"/>
  <c r="X89" i="35"/>
  <c r="AR87" i="87"/>
  <c r="AJ35" i="55"/>
  <c r="AJ10" i="55"/>
  <c r="AK10" i="55"/>
  <c r="AT10" i="55" s="1"/>
  <c r="AR89" i="85"/>
  <c r="AK88" i="55"/>
  <c r="AT88" i="55" s="1"/>
  <c r="AJ88" i="55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1" i="55"/>
  <c r="AK61" i="55"/>
  <c r="AT61" i="55" s="1"/>
  <c r="AK55" i="55"/>
  <c r="AT55" i="55" s="1"/>
  <c r="AK49" i="55"/>
  <c r="AT49" i="55" s="1"/>
  <c r="AJ43" i="55"/>
  <c r="AK43" i="55"/>
  <c r="AT43" i="55" s="1"/>
  <c r="AK37" i="55"/>
  <c r="AT37" i="55" s="1"/>
  <c r="AJ37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J3" i="55"/>
  <c r="AB4" i="55"/>
  <c r="AR88" i="50"/>
  <c r="Y88" i="48"/>
  <c r="X88" i="48"/>
  <c r="AI92" i="18"/>
  <c r="AN92" i="18"/>
  <c r="AK65" i="55"/>
  <c r="AT65" i="55" s="1"/>
  <c r="AJ41" i="55"/>
  <c r="AK41" i="55"/>
  <c r="AT41" i="55" s="1"/>
  <c r="AK23" i="55"/>
  <c r="AT23" i="55" s="1"/>
  <c r="AJ23" i="55"/>
  <c r="AI88" i="35"/>
  <c r="AN88" i="35"/>
  <c r="Y89" i="82"/>
  <c r="X89" i="82"/>
  <c r="AJ82" i="55"/>
  <c r="AK82" i="55"/>
  <c r="AT82" i="55" s="1"/>
  <c r="AK87" i="55"/>
  <c r="AT87" i="55" s="1"/>
  <c r="AJ87" i="55"/>
  <c r="AR87" i="94"/>
  <c r="AH89" i="50"/>
  <c r="AQ89" i="50" s="1"/>
  <c r="AH90" i="85"/>
  <c r="AQ90" i="85" s="1"/>
  <c r="AX89" i="55"/>
  <c r="S89" i="55" s="1"/>
  <c r="AC89" i="55" s="1"/>
  <c r="AJ89" i="55" s="1"/>
  <c r="AS89" i="55" s="1"/>
  <c r="AE89" i="55"/>
  <c r="AF89" i="55"/>
  <c r="AO89" i="55" s="1"/>
  <c r="AO91" i="55" s="1"/>
  <c r="AG89" i="55"/>
  <c r="AP89" i="55" s="1"/>
  <c r="AP91" i="55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J60" i="55"/>
  <c r="AK60" i="55"/>
  <c r="AT60" i="55" s="1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J18" i="55"/>
  <c r="AK18" i="55"/>
  <c r="AT18" i="55" s="1"/>
  <c r="W85" i="90"/>
  <c r="AG84" i="90"/>
  <c r="AP84" i="90" s="1"/>
  <c r="AE84" i="90"/>
  <c r="AF84" i="90"/>
  <c r="AO84" i="90" s="1"/>
  <c r="Y89" i="42"/>
  <c r="X89" i="42"/>
  <c r="AJ49" i="55" l="1"/>
  <c r="AJ70" i="55"/>
  <c r="AJ55" i="55"/>
  <c r="AJ50" i="55"/>
  <c r="AK68" i="55"/>
  <c r="AT68" i="55" s="1"/>
  <c r="AJ6" i="55"/>
  <c r="AJ22" i="55"/>
  <c r="AJ58" i="55"/>
  <c r="AJ71" i="55"/>
  <c r="AJ27" i="55"/>
  <c r="AJ63" i="55"/>
  <c r="AL63" i="55" s="1"/>
  <c r="AU63" i="55" s="1"/>
  <c r="AJ65" i="55"/>
  <c r="AL65" i="55" s="1"/>
  <c r="AU65" i="55" s="1"/>
  <c r="AJ56" i="55"/>
  <c r="AK28" i="55"/>
  <c r="AT28" i="55" s="1"/>
  <c r="AK64" i="55"/>
  <c r="AT64" i="55" s="1"/>
  <c r="AJ5" i="55"/>
  <c r="AJ29" i="55"/>
  <c r="AS29" i="55" s="1"/>
  <c r="AE88" i="94"/>
  <c r="AE93" i="18"/>
  <c r="AF93" i="18"/>
  <c r="AO93" i="18" s="1"/>
  <c r="W94" i="18"/>
  <c r="AG93" i="18"/>
  <c r="AP93" i="18" s="1"/>
  <c r="AS66" i="55"/>
  <c r="AL66" i="55"/>
  <c r="AU66" i="55" s="1"/>
  <c r="AS10" i="55"/>
  <c r="AL10" i="55"/>
  <c r="AU10" i="55" s="1"/>
  <c r="AL38" i="55"/>
  <c r="AU38" i="55" s="1"/>
  <c r="AS38" i="55"/>
  <c r="AR88" i="42"/>
  <c r="AS27" i="55"/>
  <c r="AL27" i="55"/>
  <c r="AU27" i="55" s="1"/>
  <c r="AS81" i="55"/>
  <c r="AL81" i="55"/>
  <c r="AU81" i="55" s="1"/>
  <c r="AS15" i="55"/>
  <c r="AL15" i="55"/>
  <c r="AU15" i="55" s="1"/>
  <c r="AR88" i="35"/>
  <c r="AS65" i="55"/>
  <c r="AS37" i="55"/>
  <c r="AL37" i="55"/>
  <c r="AU37" i="55" s="1"/>
  <c r="AS55" i="55"/>
  <c r="AL55" i="55"/>
  <c r="AU55" i="55" s="1"/>
  <c r="AS88" i="55"/>
  <c r="AL88" i="55"/>
  <c r="AU88" i="55" s="1"/>
  <c r="AS35" i="55"/>
  <c r="AL35" i="55"/>
  <c r="AU35" i="55" s="1"/>
  <c r="AH89" i="35"/>
  <c r="AQ89" i="35" s="1"/>
  <c r="AR86" i="98"/>
  <c r="AS20" i="55"/>
  <c r="AL20" i="55"/>
  <c r="AU20" i="55" s="1"/>
  <c r="Y87" i="102"/>
  <c r="X87" i="102"/>
  <c r="Z87" i="102" s="1"/>
  <c r="AS45" i="55"/>
  <c r="AL45" i="55"/>
  <c r="AU45" i="55" s="1"/>
  <c r="AS59" i="55"/>
  <c r="AL59" i="55"/>
  <c r="AU59" i="55" s="1"/>
  <c r="AI90" i="85"/>
  <c r="AN90" i="85"/>
  <c r="AS6" i="55"/>
  <c r="AL6" i="55"/>
  <c r="AU6" i="55" s="1"/>
  <c r="AS22" i="55"/>
  <c r="AL22" i="55"/>
  <c r="AU22" i="55" s="1"/>
  <c r="AS58" i="55"/>
  <c r="AL58" i="55"/>
  <c r="AU58" i="55" s="1"/>
  <c r="Y89" i="87"/>
  <c r="X89" i="87"/>
  <c r="AS85" i="55"/>
  <c r="AL85" i="55"/>
  <c r="AU85" i="55" s="1"/>
  <c r="AS8" i="55"/>
  <c r="AL8" i="55"/>
  <c r="AU8" i="55" s="1"/>
  <c r="AS63" i="55"/>
  <c r="AS34" i="55"/>
  <c r="AL34" i="55"/>
  <c r="AU34" i="55" s="1"/>
  <c r="AS19" i="55"/>
  <c r="AL19" i="55"/>
  <c r="AU19" i="55" s="1"/>
  <c r="AS73" i="55"/>
  <c r="AL73" i="55"/>
  <c r="AU73" i="55" s="1"/>
  <c r="Z89" i="35"/>
  <c r="AS7" i="55"/>
  <c r="AL7" i="55"/>
  <c r="AU7" i="55" s="1"/>
  <c r="AS26" i="55"/>
  <c r="AL26" i="55"/>
  <c r="AU26" i="55" s="1"/>
  <c r="AS44" i="55"/>
  <c r="AL44" i="55"/>
  <c r="AU44" i="55" s="1"/>
  <c r="AS62" i="55"/>
  <c r="AL62" i="55"/>
  <c r="AU62" i="55" s="1"/>
  <c r="AS80" i="55"/>
  <c r="AL80" i="55"/>
  <c r="AU80" i="55" s="1"/>
  <c r="AS16" i="55"/>
  <c r="AL16" i="55"/>
  <c r="AU16" i="55" s="1"/>
  <c r="AS33" i="55"/>
  <c r="AL33" i="55"/>
  <c r="AU33" i="55" s="1"/>
  <c r="AS69" i="55"/>
  <c r="AL69" i="55"/>
  <c r="AU69" i="55" s="1"/>
  <c r="AS40" i="55"/>
  <c r="AL40" i="55"/>
  <c r="AU40" i="55" s="1"/>
  <c r="AS76" i="55"/>
  <c r="AL76" i="55"/>
  <c r="AU76" i="55" s="1"/>
  <c r="AS83" i="55"/>
  <c r="AL83" i="55"/>
  <c r="AU83" i="55" s="1"/>
  <c r="AI84" i="90"/>
  <c r="AN84" i="90"/>
  <c r="AS74" i="55"/>
  <c r="AL74" i="55"/>
  <c r="AU74" i="55" s="1"/>
  <c r="Y91" i="85"/>
  <c r="X91" i="85"/>
  <c r="Y85" i="90"/>
  <c r="Z85" i="90" s="1"/>
  <c r="X85" i="90"/>
  <c r="AS24" i="55"/>
  <c r="AL24" i="55"/>
  <c r="AU24" i="55" s="1"/>
  <c r="AS42" i="55"/>
  <c r="AL42" i="55"/>
  <c r="AU42" i="55" s="1"/>
  <c r="AS78" i="55"/>
  <c r="AL78" i="55"/>
  <c r="AU78" i="55" s="1"/>
  <c r="AI89" i="55"/>
  <c r="AN89" i="55"/>
  <c r="AN91" i="55" s="1"/>
  <c r="AH89" i="82"/>
  <c r="AQ89" i="82" s="1"/>
  <c r="AR92" i="18"/>
  <c r="AJ4" i="55"/>
  <c r="AK4" i="55"/>
  <c r="AT4" i="55" s="1"/>
  <c r="AS25" i="55"/>
  <c r="AL25" i="55"/>
  <c r="AU25" i="55" s="1"/>
  <c r="AS79" i="55"/>
  <c r="AL79" i="55"/>
  <c r="AU79" i="55" s="1"/>
  <c r="AS71" i="55"/>
  <c r="AL71" i="55"/>
  <c r="AU71" i="55" s="1"/>
  <c r="AL53" i="55"/>
  <c r="AU53" i="55" s="1"/>
  <c r="AS53" i="55"/>
  <c r="AH91" i="10"/>
  <c r="AQ91" i="10" s="1"/>
  <c r="AS14" i="55"/>
  <c r="AL14" i="55"/>
  <c r="AU14" i="55" s="1"/>
  <c r="AS51" i="55"/>
  <c r="AL51" i="55"/>
  <c r="AU51" i="55" s="1"/>
  <c r="AR88" i="82"/>
  <c r="AL46" i="55"/>
  <c r="AU46" i="55" s="1"/>
  <c r="AS46" i="55"/>
  <c r="AS5" i="55"/>
  <c r="AL5" i="55"/>
  <c r="AU5" i="55" s="1"/>
  <c r="AI89" i="50"/>
  <c r="AN89" i="50"/>
  <c r="AI88" i="94"/>
  <c r="AN88" i="94"/>
  <c r="AL56" i="55"/>
  <c r="AU56" i="55" s="1"/>
  <c r="AS56" i="55"/>
  <c r="AH93" i="18"/>
  <c r="AQ93" i="18" s="1"/>
  <c r="AL29" i="55"/>
  <c r="AU29" i="55" s="1"/>
  <c r="AS17" i="55"/>
  <c r="AL17" i="55"/>
  <c r="AU17" i="55" s="1"/>
  <c r="AL23" i="55"/>
  <c r="AU23" i="55" s="1"/>
  <c r="AS23" i="55"/>
  <c r="AS18" i="55"/>
  <c r="AL18" i="55"/>
  <c r="AU18" i="55" s="1"/>
  <c r="AS60" i="55"/>
  <c r="AL60" i="55"/>
  <c r="AU60" i="55" s="1"/>
  <c r="Z89" i="82"/>
  <c r="AH88" i="48"/>
  <c r="AQ88" i="48" s="1"/>
  <c r="AL3" i="55"/>
  <c r="AU3" i="55" s="1"/>
  <c r="AS3" i="55"/>
  <c r="AS43" i="55"/>
  <c r="AL43" i="55"/>
  <c r="AU43" i="55" s="1"/>
  <c r="AS61" i="55"/>
  <c r="AL61" i="55"/>
  <c r="AU61" i="55" s="1"/>
  <c r="AS32" i="55"/>
  <c r="AL32" i="55"/>
  <c r="AU32" i="55" s="1"/>
  <c r="AS50" i="55"/>
  <c r="AL50" i="55"/>
  <c r="AU50" i="55" s="1"/>
  <c r="AS86" i="55"/>
  <c r="AL86" i="55"/>
  <c r="AU86" i="55" s="1"/>
  <c r="AI86" i="102"/>
  <c r="AN86" i="102"/>
  <c r="Z91" i="10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K89" i="55"/>
  <c r="AT89" i="55" s="1"/>
  <c r="AH87" i="98"/>
  <c r="AQ87" i="98" s="1"/>
  <c r="AS9" i="55"/>
  <c r="AL9" i="55"/>
  <c r="AU9" i="55" s="1"/>
  <c r="AS28" i="55"/>
  <c r="AL28" i="55"/>
  <c r="AU28" i="55" s="1"/>
  <c r="AS64" i="55"/>
  <c r="AL64" i="55"/>
  <c r="AU64" i="55" s="1"/>
  <c r="AI88" i="87"/>
  <c r="AR88" i="87" s="1"/>
  <c r="AN88" i="87"/>
  <c r="Y89" i="94"/>
  <c r="X89" i="94"/>
  <c r="AH89" i="42"/>
  <c r="AQ89" i="42" s="1"/>
  <c r="AS54" i="55"/>
  <c r="AL54" i="55"/>
  <c r="AU54" i="55" s="1"/>
  <c r="AS72" i="55"/>
  <c r="AL72" i="55"/>
  <c r="AU72" i="55" s="1"/>
  <c r="Z89" i="42"/>
  <c r="AS36" i="55"/>
  <c r="AL36" i="55"/>
  <c r="AU36" i="55" s="1"/>
  <c r="AS82" i="55"/>
  <c r="AL82" i="55"/>
  <c r="AU82" i="55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AS87" i="55"/>
  <c r="AL87" i="55"/>
  <c r="AU87" i="55" s="1"/>
  <c r="AS41" i="55"/>
  <c r="AL41" i="55"/>
  <c r="AU41" i="55" s="1"/>
  <c r="Z88" i="48"/>
  <c r="AS12" i="55"/>
  <c r="AL12" i="55"/>
  <c r="AU12" i="55" s="1"/>
  <c r="AS31" i="55"/>
  <c r="AL31" i="55"/>
  <c r="AU31" i="55" s="1"/>
  <c r="AS49" i="55"/>
  <c r="AL49" i="55"/>
  <c r="AU49" i="55" s="1"/>
  <c r="AS67" i="55"/>
  <c r="AL67" i="55"/>
  <c r="AU67" i="55" s="1"/>
  <c r="AR87" i="48"/>
  <c r="AS13" i="55"/>
  <c r="AL13" i="55"/>
  <c r="AU13" i="55" s="1"/>
  <c r="AS68" i="55"/>
  <c r="AS77" i="55"/>
  <c r="AL77" i="55"/>
  <c r="AU77" i="55" s="1"/>
  <c r="AR90" i="10"/>
  <c r="Z87" i="98"/>
  <c r="AL52" i="55"/>
  <c r="AU52" i="55" s="1"/>
  <c r="AS52" i="55"/>
  <c r="AS70" i="55"/>
  <c r="AL70" i="55"/>
  <c r="AU70" i="55" s="1"/>
  <c r="AS47" i="55"/>
  <c r="AL47" i="55"/>
  <c r="AU47" i="55" s="1"/>
  <c r="Y90" i="50"/>
  <c r="X90" i="50"/>
  <c r="Z90" i="50" s="1"/>
  <c r="AL68" i="55" l="1"/>
  <c r="AU68" i="55" s="1"/>
  <c r="AT91" i="55"/>
  <c r="AH89" i="94"/>
  <c r="AQ89" i="94" s="1"/>
  <c r="AR90" i="85"/>
  <c r="W92" i="10"/>
  <c r="AE91" i="10"/>
  <c r="AG91" i="10"/>
  <c r="AP91" i="10" s="1"/>
  <c r="AF91" i="10"/>
  <c r="AO91" i="10" s="1"/>
  <c r="AL4" i="55"/>
  <c r="AU4" i="55" s="1"/>
  <c r="AS4" i="55"/>
  <c r="AS91" i="55" s="1"/>
  <c r="W90" i="35"/>
  <c r="AG89" i="35"/>
  <c r="AP89" i="35" s="1"/>
  <c r="AE89" i="35"/>
  <c r="AF89" i="35"/>
  <c r="AO89" i="35" s="1"/>
  <c r="AF90" i="50"/>
  <c r="AO90" i="50" s="1"/>
  <c r="AG90" i="50"/>
  <c r="AP90" i="50" s="1"/>
  <c r="AE90" i="50"/>
  <c r="W91" i="50"/>
  <c r="AR89" i="50"/>
  <c r="W86" i="90"/>
  <c r="AF85" i="90"/>
  <c r="AO85" i="90" s="1"/>
  <c r="AE85" i="90"/>
  <c r="AG85" i="90"/>
  <c r="AP85" i="90" s="1"/>
  <c r="AE87" i="102"/>
  <c r="AG87" i="102"/>
  <c r="AP87" i="102" s="1"/>
  <c r="AF87" i="102"/>
  <c r="AO87" i="102" s="1"/>
  <c r="W88" i="102"/>
  <c r="AH91" i="85"/>
  <c r="AQ91" i="85" s="1"/>
  <c r="AR84" i="90"/>
  <c r="AH89" i="87"/>
  <c r="AQ89" i="87" s="1"/>
  <c r="AQ91" i="87" s="1"/>
  <c r="AZ3" i="87"/>
  <c r="AX83" i="87" s="1"/>
  <c r="S83" i="87" s="1"/>
  <c r="AC83" i="87" s="1"/>
  <c r="AB84" i="87" s="1"/>
  <c r="AX13" i="87"/>
  <c r="S13" i="87" s="1"/>
  <c r="AC13" i="87" s="1"/>
  <c r="AB14" i="87" s="1"/>
  <c r="AX15" i="87"/>
  <c r="S15" i="87" s="1"/>
  <c r="AC15" i="87" s="1"/>
  <c r="AB16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7" i="87"/>
  <c r="S87" i="87" s="1"/>
  <c r="AC87" i="87" s="1"/>
  <c r="AB88" i="87" s="1"/>
  <c r="AX88" i="87"/>
  <c r="S88" i="87" s="1"/>
  <c r="AC88" i="87" s="1"/>
  <c r="AB89" i="87" s="1"/>
  <c r="AX86" i="87"/>
  <c r="S86" i="87" s="1"/>
  <c r="AC86" i="87" s="1"/>
  <c r="AB87" i="87" s="1"/>
  <c r="AX84" i="87"/>
  <c r="S84" i="87" s="1"/>
  <c r="AC84" i="87" s="1"/>
  <c r="AB85" i="87" s="1"/>
  <c r="AX85" i="87"/>
  <c r="S85" i="87" s="1"/>
  <c r="AC85" i="87" s="1"/>
  <c r="AB86" i="87" s="1"/>
  <c r="W90" i="42"/>
  <c r="AG89" i="42"/>
  <c r="AP89" i="42" s="1"/>
  <c r="AF89" i="42"/>
  <c r="AO89" i="42" s="1"/>
  <c r="AE89" i="42"/>
  <c r="W89" i="48"/>
  <c r="AE88" i="48"/>
  <c r="AF88" i="48"/>
  <c r="AO88" i="48" s="1"/>
  <c r="AG88" i="48"/>
  <c r="AP88" i="48" s="1"/>
  <c r="AR86" i="102"/>
  <c r="AF89" i="82"/>
  <c r="AO89" i="82" s="1"/>
  <c r="AG89" i="82"/>
  <c r="AP89" i="82" s="1"/>
  <c r="W90" i="82"/>
  <c r="AE89" i="82"/>
  <c r="Z91" i="85"/>
  <c r="Z89" i="87"/>
  <c r="Y94" i="18"/>
  <c r="X94" i="18"/>
  <c r="Z89" i="94"/>
  <c r="AR88" i="94"/>
  <c r="AR89" i="55"/>
  <c r="AR91" i="55" s="1"/>
  <c r="AL89" i="55"/>
  <c r="AU89" i="55" s="1"/>
  <c r="W88" i="98"/>
  <c r="AG87" i="98"/>
  <c r="AP87" i="98" s="1"/>
  <c r="AF87" i="98"/>
  <c r="AO87" i="98" s="1"/>
  <c r="AE87" i="98"/>
  <c r="AH90" i="50"/>
  <c r="AQ90" i="50" s="1"/>
  <c r="AH85" i="90"/>
  <c r="AQ85" i="90" s="1"/>
  <c r="AH87" i="102"/>
  <c r="AQ87" i="102" s="1"/>
  <c r="AI93" i="18"/>
  <c r="AN93" i="18"/>
  <c r="AX14" i="87" l="1"/>
  <c r="S14" i="87" s="1"/>
  <c r="AC14" i="87" s="1"/>
  <c r="AB15" i="87" s="1"/>
  <c r="AX24" i="87"/>
  <c r="S24" i="87" s="1"/>
  <c r="AC24" i="87" s="1"/>
  <c r="AB25" i="87" s="1"/>
  <c r="AX18" i="87"/>
  <c r="S18" i="87" s="1"/>
  <c r="AC18" i="87" s="1"/>
  <c r="AB19" i="87" s="1"/>
  <c r="AX12" i="87"/>
  <c r="S12" i="87" s="1"/>
  <c r="AC12" i="87" s="1"/>
  <c r="AB13" i="87" s="1"/>
  <c r="AK13" i="87" s="1"/>
  <c r="AT13" i="87" s="1"/>
  <c r="AX23" i="87"/>
  <c r="S23" i="87" s="1"/>
  <c r="AC23" i="87" s="1"/>
  <c r="AB24" i="87" s="1"/>
  <c r="AJ24" i="87" s="1"/>
  <c r="AX17" i="87"/>
  <c r="S17" i="87" s="1"/>
  <c r="AC17" i="87" s="1"/>
  <c r="AB18" i="87" s="1"/>
  <c r="AX11" i="87"/>
  <c r="S11" i="87" s="1"/>
  <c r="AC11" i="87" s="1"/>
  <c r="AB12" i="87" s="1"/>
  <c r="AX22" i="87"/>
  <c r="S22" i="87" s="1"/>
  <c r="AC22" i="87" s="1"/>
  <c r="AB23" i="87" s="1"/>
  <c r="AX16" i="87"/>
  <c r="S16" i="87" s="1"/>
  <c r="AC16" i="87" s="1"/>
  <c r="AB17" i="87" s="1"/>
  <c r="AX10" i="87"/>
  <c r="S10" i="87" s="1"/>
  <c r="AC10" i="87" s="1"/>
  <c r="AB11" i="87" s="1"/>
  <c r="AK11" i="87" s="1"/>
  <c r="AT11" i="87" s="1"/>
  <c r="AX9" i="87"/>
  <c r="S9" i="87" s="1"/>
  <c r="AC9" i="87" s="1"/>
  <c r="AB10" i="87" s="1"/>
  <c r="AK10" i="87" s="1"/>
  <c r="AT10" i="87" s="1"/>
  <c r="AX8" i="87"/>
  <c r="S8" i="87" s="1"/>
  <c r="AC8" i="87" s="1"/>
  <c r="AB9" i="87" s="1"/>
  <c r="AX7" i="87"/>
  <c r="S7" i="87" s="1"/>
  <c r="AC7" i="87" s="1"/>
  <c r="AB8" i="87" s="1"/>
  <c r="AX6" i="87"/>
  <c r="S6" i="87" s="1"/>
  <c r="AC6" i="87" s="1"/>
  <c r="AB7" i="87" s="1"/>
  <c r="AX5" i="87"/>
  <c r="S5" i="87" s="1"/>
  <c r="AC5" i="87" s="1"/>
  <c r="AB6" i="87" s="1"/>
  <c r="AK6" i="87" s="1"/>
  <c r="AT6" i="87" s="1"/>
  <c r="AJ85" i="87"/>
  <c r="AK85" i="87"/>
  <c r="AT85" i="87" s="1"/>
  <c r="AK51" i="87"/>
  <c r="AT51" i="87" s="1"/>
  <c r="AJ51" i="87"/>
  <c r="AK21" i="87"/>
  <c r="AT21" i="87" s="1"/>
  <c r="AJ21" i="87"/>
  <c r="AJ72" i="87"/>
  <c r="AK72" i="87"/>
  <c r="AT72" i="87" s="1"/>
  <c r="AJ54" i="87"/>
  <c r="AK54" i="87"/>
  <c r="AT54" i="87" s="1"/>
  <c r="AJ36" i="87"/>
  <c r="AK36" i="87"/>
  <c r="AT36" i="87" s="1"/>
  <c r="AJ30" i="87"/>
  <c r="AK30" i="87"/>
  <c r="AT30" i="87" s="1"/>
  <c r="AK18" i="87"/>
  <c r="AT18" i="87" s="1"/>
  <c r="AJ18" i="87"/>
  <c r="AK12" i="87"/>
  <c r="AT12" i="87" s="1"/>
  <c r="AJ6" i="87"/>
  <c r="W90" i="94"/>
  <c r="AE89" i="94"/>
  <c r="AF89" i="94"/>
  <c r="AO89" i="94" s="1"/>
  <c r="AG89" i="94"/>
  <c r="AP89" i="94" s="1"/>
  <c r="AJ63" i="87"/>
  <c r="AK63" i="87"/>
  <c r="AT63" i="87" s="1"/>
  <c r="AJ27" i="87"/>
  <c r="AK27" i="87"/>
  <c r="AT27" i="87" s="1"/>
  <c r="AH94" i="18"/>
  <c r="AQ94" i="18" s="1"/>
  <c r="AJ78" i="87"/>
  <c r="AK78" i="87"/>
  <c r="AT78" i="87" s="1"/>
  <c r="AK60" i="87"/>
  <c r="AT60" i="87" s="1"/>
  <c r="AJ60" i="87"/>
  <c r="AJ42" i="87"/>
  <c r="AK42" i="87"/>
  <c r="AT42" i="87" s="1"/>
  <c r="AI87" i="98"/>
  <c r="AN87" i="98"/>
  <c r="AX89" i="87"/>
  <c r="S89" i="87" s="1"/>
  <c r="AC89" i="87" s="1"/>
  <c r="AG89" i="87"/>
  <c r="AP89" i="87" s="1"/>
  <c r="AP91" i="87" s="1"/>
  <c r="AE89" i="87"/>
  <c r="AF89" i="87"/>
  <c r="AO89" i="87" s="1"/>
  <c r="AO91" i="87" s="1"/>
  <c r="AI88" i="48"/>
  <c r="AN88" i="48"/>
  <c r="Y90" i="42"/>
  <c r="Z90" i="42" s="1"/>
  <c r="X90" i="42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9" i="87"/>
  <c r="AJ23" i="87"/>
  <c r="AK23" i="87"/>
  <c r="AT23" i="87" s="1"/>
  <c r="AJ17" i="87"/>
  <c r="AK17" i="87"/>
  <c r="AT17" i="87" s="1"/>
  <c r="AJ11" i="87"/>
  <c r="AX3" i="87"/>
  <c r="S3" i="87" s="1"/>
  <c r="AC3" i="87" s="1"/>
  <c r="Y88" i="102"/>
  <c r="Z88" i="102" s="1"/>
  <c r="X88" i="102"/>
  <c r="AI85" i="90"/>
  <c r="AN85" i="90"/>
  <c r="Y91" i="50"/>
  <c r="X91" i="50"/>
  <c r="AI89" i="35"/>
  <c r="AN89" i="35"/>
  <c r="AK75" i="87"/>
  <c r="AT75" i="87" s="1"/>
  <c r="AJ75" i="87"/>
  <c r="AK57" i="87"/>
  <c r="AT57" i="87" s="1"/>
  <c r="AJ57" i="87"/>
  <c r="AJ39" i="87"/>
  <c r="AK39" i="87"/>
  <c r="AT39" i="87" s="1"/>
  <c r="AK88" i="87"/>
  <c r="AT88" i="87" s="1"/>
  <c r="AJ88" i="87"/>
  <c r="AK66" i="87"/>
  <c r="AT66" i="87" s="1"/>
  <c r="AJ66" i="87"/>
  <c r="AK48" i="87"/>
  <c r="AT48" i="87" s="1"/>
  <c r="AJ48" i="87"/>
  <c r="AR93" i="18"/>
  <c r="AE91" i="85"/>
  <c r="AG91" i="85"/>
  <c r="AP91" i="85" s="1"/>
  <c r="W92" i="85"/>
  <c r="AF91" i="85"/>
  <c r="AO91" i="85" s="1"/>
  <c r="Y89" i="48"/>
  <c r="X89" i="48"/>
  <c r="AJ86" i="87"/>
  <c r="AK86" i="87"/>
  <c r="AT86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K28" i="87"/>
  <c r="AT28" i="87" s="1"/>
  <c r="AJ28" i="87"/>
  <c r="AK22" i="87"/>
  <c r="AT22" i="87" s="1"/>
  <c r="AJ22" i="87"/>
  <c r="AK16" i="87"/>
  <c r="AT16" i="87" s="1"/>
  <c r="AJ16" i="87"/>
  <c r="AX4" i="87"/>
  <c r="S4" i="87" s="1"/>
  <c r="AC4" i="87" s="1"/>
  <c r="AB5" i="87" s="1"/>
  <c r="AI90" i="50"/>
  <c r="AN90" i="50"/>
  <c r="AK45" i="87"/>
  <c r="AT45" i="87" s="1"/>
  <c r="AJ45" i="87"/>
  <c r="AK15" i="87"/>
  <c r="AT15" i="87" s="1"/>
  <c r="AJ15" i="87"/>
  <c r="AK9" i="87"/>
  <c r="AT9" i="87" s="1"/>
  <c r="AK84" i="87"/>
  <c r="AT84" i="87" s="1"/>
  <c r="AJ84" i="87"/>
  <c r="Y86" i="90"/>
  <c r="X86" i="90"/>
  <c r="Y90" i="35"/>
  <c r="X90" i="35"/>
  <c r="Z90" i="35" s="1"/>
  <c r="AI91" i="10"/>
  <c r="AN91" i="10"/>
  <c r="AJ81" i="87"/>
  <c r="AK81" i="87"/>
  <c r="AT81" i="87" s="1"/>
  <c r="AK69" i="87"/>
  <c r="AT69" i="87" s="1"/>
  <c r="AJ69" i="87"/>
  <c r="AK33" i="87"/>
  <c r="AT33" i="87" s="1"/>
  <c r="AJ33" i="87"/>
  <c r="Y88" i="98"/>
  <c r="X88" i="98"/>
  <c r="AI89" i="82"/>
  <c r="AN89" i="82"/>
  <c r="AI89" i="42"/>
  <c r="AN89" i="42"/>
  <c r="AJ87" i="87"/>
  <c r="AK87" i="87"/>
  <c r="AT87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J32" i="87"/>
  <c r="AK32" i="87"/>
  <c r="AT32" i="87" s="1"/>
  <c r="AK26" i="87"/>
  <c r="AT26" i="87" s="1"/>
  <c r="AJ26" i="87"/>
  <c r="AK20" i="87"/>
  <c r="AT20" i="87" s="1"/>
  <c r="AJ20" i="87"/>
  <c r="AJ14" i="87"/>
  <c r="AK14" i="87"/>
  <c r="AT14" i="87" s="1"/>
  <c r="AK8" i="87"/>
  <c r="AT8" i="87" s="1"/>
  <c r="AJ8" i="87"/>
  <c r="AI87" i="102"/>
  <c r="AN87" i="102"/>
  <c r="Y92" i="10"/>
  <c r="X92" i="10"/>
  <c r="Z94" i="18"/>
  <c r="Y90" i="82"/>
  <c r="X90" i="82"/>
  <c r="AK89" i="87"/>
  <c r="AT89" i="87" s="1"/>
  <c r="AJ89" i="87"/>
  <c r="AS89" i="87" s="1"/>
  <c r="AJ79" i="87"/>
  <c r="AK79" i="87"/>
  <c r="AT79" i="87" s="1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J7" i="87"/>
  <c r="AK7" i="87"/>
  <c r="AT7" i="87" s="1"/>
  <c r="AU91" i="55"/>
  <c r="C11" i="55" s="1"/>
  <c r="AJ10" i="87" l="1"/>
  <c r="AK24" i="87"/>
  <c r="AT24" i="87" s="1"/>
  <c r="AJ9" i="87"/>
  <c r="AJ12" i="87"/>
  <c r="AL12" i="87" s="1"/>
  <c r="AU12" i="87" s="1"/>
  <c r="Z92" i="10"/>
  <c r="AG92" i="10" s="1"/>
  <c r="AP92" i="10" s="1"/>
  <c r="Z88" i="98"/>
  <c r="W89" i="98" s="1"/>
  <c r="Z86" i="90"/>
  <c r="AF86" i="90" s="1"/>
  <c r="AO86" i="90" s="1"/>
  <c r="AG88" i="98"/>
  <c r="AE88" i="98"/>
  <c r="AN88" i="98" s="1"/>
  <c r="AE86" i="90"/>
  <c r="W87" i="90"/>
  <c r="AG86" i="90"/>
  <c r="AP86" i="90" s="1"/>
  <c r="AS49" i="87"/>
  <c r="AL49" i="87"/>
  <c r="AU49" i="87" s="1"/>
  <c r="AS21" i="87"/>
  <c r="AL21" i="87"/>
  <c r="AU21" i="87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H90" i="82"/>
  <c r="AQ90" i="82" s="1"/>
  <c r="AS14" i="87"/>
  <c r="AL14" i="87"/>
  <c r="AU14" i="87" s="1"/>
  <c r="AS32" i="87"/>
  <c r="AL32" i="87"/>
  <c r="AU32" i="87" s="1"/>
  <c r="AS50" i="87"/>
  <c r="AL50" i="87"/>
  <c r="AU50" i="87" s="1"/>
  <c r="AS68" i="87"/>
  <c r="AL68" i="87"/>
  <c r="AU68" i="87" s="1"/>
  <c r="AS87" i="87"/>
  <c r="AL87" i="87"/>
  <c r="AU87" i="87" s="1"/>
  <c r="AS70" i="87"/>
  <c r="AL70" i="87"/>
  <c r="AU70" i="87" s="1"/>
  <c r="AS86" i="87"/>
  <c r="AL86" i="87"/>
  <c r="AU86" i="87" s="1"/>
  <c r="Y92" i="85"/>
  <c r="X92" i="85"/>
  <c r="AS39" i="87"/>
  <c r="AL39" i="87"/>
  <c r="AU39" i="87" s="1"/>
  <c r="AR89" i="35"/>
  <c r="AH88" i="102"/>
  <c r="AQ88" i="102" s="1"/>
  <c r="AS53" i="87"/>
  <c r="AL53" i="87"/>
  <c r="AU53" i="87" s="1"/>
  <c r="AS71" i="87"/>
  <c r="AL71" i="87"/>
  <c r="AU71" i="87" s="1"/>
  <c r="AH90" i="42"/>
  <c r="AQ90" i="42" s="1"/>
  <c r="AI89" i="87"/>
  <c r="AN89" i="87"/>
  <c r="AN91" i="87" s="1"/>
  <c r="AS42" i="87"/>
  <c r="AL42" i="87"/>
  <c r="AU42" i="87" s="1"/>
  <c r="Y90" i="94"/>
  <c r="X90" i="94"/>
  <c r="AS36" i="87"/>
  <c r="AL36" i="87"/>
  <c r="AU36" i="87" s="1"/>
  <c r="AS67" i="87"/>
  <c r="AL67" i="87"/>
  <c r="AU67" i="87" s="1"/>
  <c r="AG90" i="35"/>
  <c r="AP90" i="35" s="1"/>
  <c r="W91" i="35"/>
  <c r="AF90" i="35"/>
  <c r="AO90" i="35" s="1"/>
  <c r="AE90" i="35"/>
  <c r="AS27" i="87"/>
  <c r="AL27" i="87"/>
  <c r="AU27" i="87" s="1"/>
  <c r="Z90" i="82"/>
  <c r="AS20" i="87"/>
  <c r="AL20" i="87"/>
  <c r="AU20" i="87" s="1"/>
  <c r="AS38" i="87"/>
  <c r="AL38" i="87"/>
  <c r="AU38" i="87" s="1"/>
  <c r="AS81" i="87"/>
  <c r="AL81" i="87"/>
  <c r="AU81" i="87" s="1"/>
  <c r="AH86" i="90"/>
  <c r="AQ86" i="90" s="1"/>
  <c r="AS9" i="87"/>
  <c r="AL9" i="87"/>
  <c r="AU9" i="87" s="1"/>
  <c r="AR90" i="50"/>
  <c r="AS22" i="87"/>
  <c r="AL22" i="87"/>
  <c r="AU22" i="87" s="1"/>
  <c r="AS76" i="87"/>
  <c r="AL76" i="87"/>
  <c r="AU76" i="87" s="1"/>
  <c r="AH89" i="48"/>
  <c r="AQ89" i="48" s="1"/>
  <c r="AS66" i="87"/>
  <c r="AL66" i="87"/>
  <c r="AU66" i="87" s="1"/>
  <c r="AS57" i="87"/>
  <c r="AL57" i="87"/>
  <c r="AU57" i="87" s="1"/>
  <c r="AH91" i="50"/>
  <c r="AQ91" i="50" s="1"/>
  <c r="W89" i="102"/>
  <c r="AE88" i="102"/>
  <c r="AG88" i="102"/>
  <c r="AP88" i="102" s="1"/>
  <c r="AF88" i="102"/>
  <c r="AO88" i="102" s="1"/>
  <c r="AS17" i="87"/>
  <c r="AL17" i="87"/>
  <c r="AU17" i="87" s="1"/>
  <c r="AS35" i="87"/>
  <c r="AL35" i="87"/>
  <c r="AU35" i="87" s="1"/>
  <c r="AF90" i="42"/>
  <c r="AO90" i="42" s="1"/>
  <c r="W91" i="42"/>
  <c r="AG90" i="42"/>
  <c r="AP90" i="42" s="1"/>
  <c r="AE90" i="42"/>
  <c r="AS60" i="87"/>
  <c r="AL60" i="87"/>
  <c r="AU60" i="87" s="1"/>
  <c r="AS63" i="87"/>
  <c r="AL63" i="87"/>
  <c r="AU63" i="87" s="1"/>
  <c r="AS6" i="87"/>
  <c r="AL6" i="87"/>
  <c r="AU6" i="87" s="1"/>
  <c r="AS24" i="87"/>
  <c r="AL24" i="87"/>
  <c r="AU24" i="87" s="1"/>
  <c r="AS51" i="87"/>
  <c r="AL51" i="87"/>
  <c r="AU51" i="87" s="1"/>
  <c r="AS13" i="87"/>
  <c r="AL13" i="87"/>
  <c r="AU13" i="87" s="1"/>
  <c r="AS16" i="87"/>
  <c r="AL16" i="87"/>
  <c r="AU16" i="87" s="1"/>
  <c r="AS48" i="87"/>
  <c r="AL48" i="87"/>
  <c r="AU48" i="87" s="1"/>
  <c r="AR85" i="90"/>
  <c r="AS65" i="87"/>
  <c r="AL65" i="87"/>
  <c r="AU65" i="87" s="1"/>
  <c r="AS83" i="87"/>
  <c r="AL83" i="87"/>
  <c r="AU83" i="87" s="1"/>
  <c r="AI89" i="94"/>
  <c r="AN89" i="94"/>
  <c r="AS25" i="87"/>
  <c r="AL25" i="87"/>
  <c r="AU25" i="87" s="1"/>
  <c r="AS61" i="87"/>
  <c r="AL61" i="87"/>
  <c r="AU61" i="87" s="1"/>
  <c r="AR87" i="102"/>
  <c r="AS56" i="87"/>
  <c r="AL56" i="87"/>
  <c r="AU56" i="87" s="1"/>
  <c r="AS74" i="87"/>
  <c r="AL74" i="87"/>
  <c r="AU74" i="87" s="1"/>
  <c r="AR89" i="42"/>
  <c r="AS33" i="87"/>
  <c r="AL33" i="87"/>
  <c r="AU33" i="87" s="1"/>
  <c r="AL15" i="87"/>
  <c r="AU15" i="87" s="1"/>
  <c r="AS15" i="87"/>
  <c r="AK5" i="87"/>
  <c r="AT5" i="87" s="1"/>
  <c r="AJ5" i="87"/>
  <c r="AS40" i="87"/>
  <c r="AL40" i="87"/>
  <c r="AU40" i="87" s="1"/>
  <c r="AS58" i="87"/>
  <c r="AL58" i="87"/>
  <c r="AU58" i="87" s="1"/>
  <c r="Z89" i="48"/>
  <c r="AI91" i="85"/>
  <c r="AN91" i="85"/>
  <c r="Z91" i="50"/>
  <c r="AS59" i="87"/>
  <c r="AL59" i="87"/>
  <c r="AU59" i="87" s="1"/>
  <c r="AS77" i="87"/>
  <c r="AL77" i="87"/>
  <c r="AU77" i="87" s="1"/>
  <c r="AS54" i="87"/>
  <c r="AL54" i="87"/>
  <c r="AU54" i="87" s="1"/>
  <c r="AH88" i="98"/>
  <c r="AQ88" i="98" s="1"/>
  <c r="AS52" i="87"/>
  <c r="AL52" i="87"/>
  <c r="AU52" i="87" s="1"/>
  <c r="AS79" i="87"/>
  <c r="AL79" i="87"/>
  <c r="AU79" i="87" s="1"/>
  <c r="AS8" i="87"/>
  <c r="AL8" i="87"/>
  <c r="AU8" i="87" s="1"/>
  <c r="AS26" i="87"/>
  <c r="AL26" i="87"/>
  <c r="AU26" i="87" s="1"/>
  <c r="AR91" i="10"/>
  <c r="AS28" i="87"/>
  <c r="AL28" i="87"/>
  <c r="AU28" i="87" s="1"/>
  <c r="AS46" i="87"/>
  <c r="AL46" i="87"/>
  <c r="AU46" i="87" s="1"/>
  <c r="AL88" i="87"/>
  <c r="AU88" i="87" s="1"/>
  <c r="AS88" i="87"/>
  <c r="AS75" i="87"/>
  <c r="AL75" i="87"/>
  <c r="AU75" i="87" s="1"/>
  <c r="AB4" i="87"/>
  <c r="AJ3" i="87"/>
  <c r="AS23" i="87"/>
  <c r="AL23" i="87"/>
  <c r="AU23" i="87" s="1"/>
  <c r="AS41" i="87"/>
  <c r="AL41" i="87"/>
  <c r="AU41" i="87" s="1"/>
  <c r="AE92" i="10"/>
  <c r="AF92" i="10"/>
  <c r="AO92" i="10" s="1"/>
  <c r="AS34" i="87"/>
  <c r="AL34" i="87"/>
  <c r="AU34" i="87" s="1"/>
  <c r="AS47" i="87"/>
  <c r="AL47" i="87"/>
  <c r="AU47" i="87" s="1"/>
  <c r="AS18" i="87"/>
  <c r="AL18" i="87"/>
  <c r="AU18" i="87" s="1"/>
  <c r="AS7" i="87"/>
  <c r="AL7" i="87"/>
  <c r="AU7" i="87" s="1"/>
  <c r="AS43" i="87"/>
  <c r="AL43" i="87"/>
  <c r="AU43" i="87" s="1"/>
  <c r="AE94" i="18"/>
  <c r="AG94" i="18"/>
  <c r="AP94" i="18" s="1"/>
  <c r="W95" i="18"/>
  <c r="AF94" i="18"/>
  <c r="AO94" i="18" s="1"/>
  <c r="AS31" i="87"/>
  <c r="AL31" i="87"/>
  <c r="AU31" i="87" s="1"/>
  <c r="AH92" i="10"/>
  <c r="AQ92" i="10" s="1"/>
  <c r="AS44" i="87"/>
  <c r="AL44" i="87"/>
  <c r="AU44" i="87" s="1"/>
  <c r="AS62" i="87"/>
  <c r="AL62" i="87"/>
  <c r="AU62" i="87" s="1"/>
  <c r="AS80" i="87"/>
  <c r="AL80" i="87"/>
  <c r="AU80" i="87" s="1"/>
  <c r="AR89" i="82"/>
  <c r="AS69" i="87"/>
  <c r="AL69" i="87"/>
  <c r="AU69" i="87" s="1"/>
  <c r="AH90" i="35"/>
  <c r="AQ90" i="35" s="1"/>
  <c r="AS84" i="87"/>
  <c r="AL84" i="87"/>
  <c r="AU84" i="87" s="1"/>
  <c r="AS45" i="87"/>
  <c r="AL45" i="87"/>
  <c r="AU45" i="87" s="1"/>
  <c r="AS10" i="87"/>
  <c r="AL10" i="87"/>
  <c r="AU10" i="87" s="1"/>
  <c r="AS64" i="87"/>
  <c r="AL64" i="87"/>
  <c r="AU64" i="87" s="1"/>
  <c r="AS82" i="87"/>
  <c r="AL82" i="87"/>
  <c r="AU82" i="87" s="1"/>
  <c r="AS11" i="87"/>
  <c r="AL11" i="87"/>
  <c r="AU11" i="87" s="1"/>
  <c r="AS29" i="87"/>
  <c r="AL29" i="87"/>
  <c r="AU29" i="87" s="1"/>
  <c r="AR88" i="48"/>
  <c r="AR87" i="98"/>
  <c r="AS78" i="87"/>
  <c r="AL78" i="87"/>
  <c r="AU78" i="87" s="1"/>
  <c r="AS12" i="87"/>
  <c r="AS30" i="87"/>
  <c r="AL30" i="87"/>
  <c r="AU30" i="87" s="1"/>
  <c r="AS72" i="87"/>
  <c r="AL72" i="87"/>
  <c r="AU72" i="87" s="1"/>
  <c r="AS85" i="87"/>
  <c r="AL85" i="87"/>
  <c r="AU85" i="87" s="1"/>
  <c r="Z90" i="94" l="1"/>
  <c r="AF88" i="98"/>
  <c r="AO88" i="98" s="1"/>
  <c r="W93" i="10"/>
  <c r="AI90" i="35"/>
  <c r="AN90" i="35"/>
  <c r="AI92" i="10"/>
  <c r="AN92" i="10"/>
  <c r="AK4" i="87"/>
  <c r="AT4" i="87" s="1"/>
  <c r="AT91" i="87" s="1"/>
  <c r="AJ4" i="87"/>
  <c r="AF91" i="50"/>
  <c r="AO91" i="50" s="1"/>
  <c r="AG91" i="50"/>
  <c r="AP91" i="50" s="1"/>
  <c r="W92" i="50"/>
  <c r="AE91" i="50"/>
  <c r="Y95" i="18"/>
  <c r="X95" i="18"/>
  <c r="AF90" i="82"/>
  <c r="AO90" i="82" s="1"/>
  <c r="AE90" i="82"/>
  <c r="AN90" i="82" s="1"/>
  <c r="AG90" i="82"/>
  <c r="W91" i="82"/>
  <c r="Y91" i="35"/>
  <c r="X91" i="35"/>
  <c r="AH90" i="94"/>
  <c r="AQ90" i="94" s="1"/>
  <c r="AR89" i="87"/>
  <c r="AR91" i="87" s="1"/>
  <c r="AL89" i="87"/>
  <c r="AU89" i="87" s="1"/>
  <c r="AI88" i="98"/>
  <c r="AP88" i="98"/>
  <c r="AL3" i="87"/>
  <c r="AU3" i="87" s="1"/>
  <c r="AS3" i="87"/>
  <c r="Y91" i="42"/>
  <c r="X91" i="42"/>
  <c r="AR91" i="85"/>
  <c r="AL5" i="87"/>
  <c r="AU5" i="87" s="1"/>
  <c r="AS5" i="87"/>
  <c r="AI88" i="102"/>
  <c r="AN88" i="102"/>
  <c r="AG90" i="94"/>
  <c r="AP90" i="94" s="1"/>
  <c r="AF90" i="94"/>
  <c r="AO90" i="94" s="1"/>
  <c r="AE90" i="94"/>
  <c r="W91" i="94"/>
  <c r="AH92" i="85"/>
  <c r="AQ92" i="85" s="1"/>
  <c r="Y87" i="90"/>
  <c r="X87" i="90"/>
  <c r="AI94" i="18"/>
  <c r="AN94" i="18"/>
  <c r="Y93" i="10"/>
  <c r="X93" i="10"/>
  <c r="W90" i="48"/>
  <c r="AF89" i="48"/>
  <c r="AO89" i="48" s="1"/>
  <c r="AE89" i="48"/>
  <c r="AN89" i="48" s="1"/>
  <c r="AG89" i="48"/>
  <c r="AR89" i="94"/>
  <c r="AI90" i="42"/>
  <c r="AN90" i="42"/>
  <c r="Y89" i="102"/>
  <c r="X89" i="102"/>
  <c r="Z92" i="85"/>
  <c r="AI86" i="90"/>
  <c r="AN86" i="90"/>
  <c r="Y89" i="98"/>
  <c r="X89" i="98"/>
  <c r="Z89" i="98" s="1"/>
  <c r="Z91" i="42" l="1"/>
  <c r="Z87" i="90"/>
  <c r="Z89" i="102"/>
  <c r="Z93" i="10"/>
  <c r="AE93" i="10" s="1"/>
  <c r="AF87" i="90"/>
  <c r="AO87" i="90" s="1"/>
  <c r="AG87" i="90"/>
  <c r="AP87" i="90" s="1"/>
  <c r="AE87" i="90"/>
  <c r="W88" i="90"/>
  <c r="W94" i="10"/>
  <c r="AG93" i="10"/>
  <c r="AP93" i="10" s="1"/>
  <c r="AE89" i="98"/>
  <c r="AF89" i="98"/>
  <c r="AO89" i="98" s="1"/>
  <c r="W90" i="98"/>
  <c r="AG89" i="98"/>
  <c r="AP89" i="98" s="1"/>
  <c r="AR86" i="90"/>
  <c r="AH89" i="98"/>
  <c r="AQ89" i="98" s="1"/>
  <c r="AH89" i="102"/>
  <c r="AQ89" i="102" s="1"/>
  <c r="AH93" i="10"/>
  <c r="AQ93" i="10" s="1"/>
  <c r="AH91" i="42"/>
  <c r="AQ91" i="42" s="1"/>
  <c r="AR88" i="98"/>
  <c r="Y91" i="82"/>
  <c r="X91" i="82"/>
  <c r="Z91" i="82" s="1"/>
  <c r="AL4" i="87"/>
  <c r="AU4" i="87" s="1"/>
  <c r="AS4" i="87"/>
  <c r="AR88" i="102"/>
  <c r="AE91" i="42"/>
  <c r="W92" i="42"/>
  <c r="AG91" i="42"/>
  <c r="AP91" i="42" s="1"/>
  <c r="AF91" i="42"/>
  <c r="AO91" i="42" s="1"/>
  <c r="AI90" i="82"/>
  <c r="AP90" i="82"/>
  <c r="AI89" i="48"/>
  <c r="AP89" i="48"/>
  <c r="Y91" i="94"/>
  <c r="X91" i="94"/>
  <c r="AH91" i="35"/>
  <c r="AQ91" i="35" s="1"/>
  <c r="AI91" i="50"/>
  <c r="AN91" i="50"/>
  <c r="AI90" i="94"/>
  <c r="AR90" i="94" s="1"/>
  <c r="AN90" i="94"/>
  <c r="AS91" i="87"/>
  <c r="Z91" i="35"/>
  <c r="Y92" i="50"/>
  <c r="X92" i="50"/>
  <c r="Z92" i="50" s="1"/>
  <c r="AR92" i="10"/>
  <c r="AE89" i="102"/>
  <c r="AG89" i="102"/>
  <c r="AP89" i="102" s="1"/>
  <c r="W90" i="102"/>
  <c r="AF89" i="102"/>
  <c r="AO89" i="102" s="1"/>
  <c r="AR90" i="42"/>
  <c r="AR94" i="18"/>
  <c r="AU91" i="87"/>
  <c r="C11" i="87" s="1"/>
  <c r="F31" i="57" s="1"/>
  <c r="AH95" i="18"/>
  <c r="AQ95" i="18" s="1"/>
  <c r="AF92" i="85"/>
  <c r="AO92" i="85" s="1"/>
  <c r="AE92" i="85"/>
  <c r="W93" i="85"/>
  <c r="AG92" i="85"/>
  <c r="AP92" i="85" s="1"/>
  <c r="Y90" i="48"/>
  <c r="Z90" i="48" s="1"/>
  <c r="X90" i="48"/>
  <c r="AH87" i="90"/>
  <c r="AQ87" i="90" s="1"/>
  <c r="Z95" i="18"/>
  <c r="AR90" i="35"/>
  <c r="AF93" i="10" l="1"/>
  <c r="AO93" i="10" s="1"/>
  <c r="Z91" i="94"/>
  <c r="W92" i="82"/>
  <c r="AE91" i="82"/>
  <c r="AG91" i="82"/>
  <c r="AP91" i="82" s="1"/>
  <c r="AF91" i="82"/>
  <c r="AO91" i="82" s="1"/>
  <c r="AE92" i="50"/>
  <c r="AN92" i="50" s="1"/>
  <c r="AF92" i="50"/>
  <c r="AO92" i="50" s="1"/>
  <c r="W93" i="50"/>
  <c r="AG92" i="50"/>
  <c r="Y90" i="102"/>
  <c r="Z90" i="102" s="1"/>
  <c r="X90" i="102"/>
  <c r="AI91" i="42"/>
  <c r="AN91" i="42"/>
  <c r="AI89" i="98"/>
  <c r="AN89" i="98"/>
  <c r="AR89" i="48"/>
  <c r="AI93" i="10"/>
  <c r="AN93" i="10"/>
  <c r="AR91" i="50"/>
  <c r="AH91" i="94"/>
  <c r="AQ91" i="94" s="1"/>
  <c r="AR90" i="82"/>
  <c r="Y88" i="90"/>
  <c r="X88" i="90"/>
  <c r="AH91" i="82"/>
  <c r="AQ91" i="82" s="1"/>
  <c r="AI89" i="102"/>
  <c r="AN89" i="102"/>
  <c r="AE91" i="35"/>
  <c r="W92" i="35"/>
  <c r="AF91" i="35"/>
  <c r="AO91" i="35" s="1"/>
  <c r="AG91" i="35"/>
  <c r="AP91" i="35" s="1"/>
  <c r="AG91" i="94"/>
  <c r="AP91" i="94" s="1"/>
  <c r="W92" i="94"/>
  <c r="AF91" i="94"/>
  <c r="AE91" i="94"/>
  <c r="AN91" i="94" s="1"/>
  <c r="AI87" i="90"/>
  <c r="AN87" i="90"/>
  <c r="Y93" i="85"/>
  <c r="X93" i="85"/>
  <c r="Z93" i="85" s="1"/>
  <c r="AG90" i="48"/>
  <c r="AP90" i="48" s="1"/>
  <c r="AF90" i="48"/>
  <c r="AO90" i="48" s="1"/>
  <c r="W91" i="48"/>
  <c r="AE90" i="48"/>
  <c r="AH92" i="50"/>
  <c r="AQ92" i="50" s="1"/>
  <c r="Y92" i="42"/>
  <c r="X92" i="42"/>
  <c r="AE95" i="18"/>
  <c r="W96" i="18"/>
  <c r="AG95" i="18"/>
  <c r="AP95" i="18" s="1"/>
  <c r="AF95" i="18"/>
  <c r="AO95" i="18" s="1"/>
  <c r="AH90" i="48"/>
  <c r="AQ90" i="48" s="1"/>
  <c r="AI92" i="85"/>
  <c r="AN92" i="85"/>
  <c r="Y90" i="98"/>
  <c r="X90" i="98"/>
  <c r="Y94" i="10"/>
  <c r="X94" i="10"/>
  <c r="Z90" i="98" l="1"/>
  <c r="AF90" i="98"/>
  <c r="AO90" i="98" s="1"/>
  <c r="AE90" i="98"/>
  <c r="W91" i="98"/>
  <c r="AG90" i="98"/>
  <c r="AP90" i="98" s="1"/>
  <c r="W91" i="102"/>
  <c r="AF90" i="102"/>
  <c r="AO90" i="102" s="1"/>
  <c r="AG90" i="102"/>
  <c r="AP90" i="102" s="1"/>
  <c r="AE90" i="102"/>
  <c r="W94" i="85"/>
  <c r="AG93" i="85"/>
  <c r="AP93" i="85" s="1"/>
  <c r="AE93" i="85"/>
  <c r="AF93" i="85"/>
  <c r="AO93" i="85" s="1"/>
  <c r="AI91" i="94"/>
  <c r="AO91" i="94"/>
  <c r="Y92" i="35"/>
  <c r="X92" i="35"/>
  <c r="AI90" i="48"/>
  <c r="AN90" i="48"/>
  <c r="Y92" i="94"/>
  <c r="X92" i="94"/>
  <c r="Z92" i="94" s="1"/>
  <c r="AI91" i="35"/>
  <c r="AN91" i="35"/>
  <c r="Y91" i="48"/>
  <c r="X91" i="48"/>
  <c r="AR89" i="98"/>
  <c r="AR89" i="102"/>
  <c r="AH88" i="90"/>
  <c r="AQ88" i="90" s="1"/>
  <c r="AI92" i="50"/>
  <c r="AP92" i="50"/>
  <c r="Y96" i="18"/>
  <c r="X96" i="18"/>
  <c r="AI95" i="18"/>
  <c r="AN95" i="18"/>
  <c r="AH92" i="42"/>
  <c r="AQ92" i="42" s="1"/>
  <c r="Z88" i="90"/>
  <c r="AR93" i="10"/>
  <c r="AR91" i="42"/>
  <c r="X93" i="50"/>
  <c r="Y93" i="50"/>
  <c r="AI91" i="82"/>
  <c r="AN91" i="82"/>
  <c r="AH90" i="98"/>
  <c r="AQ90" i="98" s="1"/>
  <c r="AR87" i="90"/>
  <c r="AH94" i="10"/>
  <c r="AQ94" i="10" s="1"/>
  <c r="Z94" i="10"/>
  <c r="AR92" i="85"/>
  <c r="Z92" i="42"/>
  <c r="AH93" i="85"/>
  <c r="AQ93" i="85" s="1"/>
  <c r="AH90" i="102"/>
  <c r="AQ90" i="102" s="1"/>
  <c r="Y92" i="82"/>
  <c r="X92" i="82"/>
  <c r="Z93" i="50" l="1"/>
  <c r="AF93" i="50" s="1"/>
  <c r="AO93" i="50" s="1"/>
  <c r="Z96" i="18"/>
  <c r="W97" i="18" s="1"/>
  <c r="W94" i="50"/>
  <c r="AE93" i="50"/>
  <c r="AE96" i="18"/>
  <c r="AF96" i="18"/>
  <c r="AO96" i="18" s="1"/>
  <c r="AG96" i="18"/>
  <c r="AP96" i="18" s="1"/>
  <c r="AH91" i="48"/>
  <c r="AQ91" i="48" s="1"/>
  <c r="AE92" i="94"/>
  <c r="W93" i="94"/>
  <c r="AG92" i="94"/>
  <c r="AP92" i="94" s="1"/>
  <c r="AF92" i="94"/>
  <c r="AO92" i="94" s="1"/>
  <c r="Y91" i="102"/>
  <c r="X91" i="102"/>
  <c r="AH92" i="82"/>
  <c r="AQ92" i="82" s="1"/>
  <c r="AR91" i="82"/>
  <c r="Z92" i="82"/>
  <c r="AG92" i="42"/>
  <c r="AP92" i="42" s="1"/>
  <c r="AE92" i="42"/>
  <c r="W93" i="42"/>
  <c r="AF92" i="42"/>
  <c r="AO92" i="42" s="1"/>
  <c r="Z91" i="48"/>
  <c r="Y94" i="85"/>
  <c r="X94" i="85"/>
  <c r="W89" i="90"/>
  <c r="AF88" i="90"/>
  <c r="AO88" i="90" s="1"/>
  <c r="AE88" i="90"/>
  <c r="AG88" i="90"/>
  <c r="AP88" i="90" s="1"/>
  <c r="AR92" i="50"/>
  <c r="AR91" i="94"/>
  <c r="AH93" i="50"/>
  <c r="AQ93" i="50" s="1"/>
  <c r="AR95" i="18"/>
  <c r="AR90" i="48"/>
  <c r="AI90" i="102"/>
  <c r="AN90" i="102"/>
  <c r="Y91" i="98"/>
  <c r="X91" i="98"/>
  <c r="AE94" i="10"/>
  <c r="AG94" i="10"/>
  <c r="AP94" i="10" s="1"/>
  <c r="AF94" i="10"/>
  <c r="AO94" i="10" s="1"/>
  <c r="W95" i="10"/>
  <c r="AH96" i="18"/>
  <c r="AQ96" i="18" s="1"/>
  <c r="AR91" i="35"/>
  <c r="AH92" i="35"/>
  <c r="AQ92" i="35" s="1"/>
  <c r="AI90" i="98"/>
  <c r="AN90" i="98"/>
  <c r="AH92" i="94"/>
  <c r="AQ92" i="94" s="1"/>
  <c r="Z92" i="35"/>
  <c r="AI93" i="85"/>
  <c r="AN93" i="85"/>
  <c r="AG93" i="50" l="1"/>
  <c r="AP93" i="50" s="1"/>
  <c r="Y97" i="18"/>
  <c r="X97" i="18"/>
  <c r="AR90" i="102"/>
  <c r="Y89" i="90"/>
  <c r="X89" i="90"/>
  <c r="AH91" i="102"/>
  <c r="AQ91" i="102" s="1"/>
  <c r="Y93" i="94"/>
  <c r="X93" i="94"/>
  <c r="AI94" i="10"/>
  <c r="AN94" i="10"/>
  <c r="AH94" i="85"/>
  <c r="AQ94" i="85" s="1"/>
  <c r="Y93" i="42"/>
  <c r="X93" i="42"/>
  <c r="Z91" i="102"/>
  <c r="AI92" i="94"/>
  <c r="AR92" i="94" s="1"/>
  <c r="AN92" i="94"/>
  <c r="AI93" i="50"/>
  <c r="AN93" i="50"/>
  <c r="W93" i="35"/>
  <c r="AG92" i="35"/>
  <c r="AP92" i="35" s="1"/>
  <c r="AE92" i="35"/>
  <c r="AN92" i="35" s="1"/>
  <c r="AF92" i="35"/>
  <c r="AR90" i="98"/>
  <c r="Z94" i="85"/>
  <c r="AI92" i="42"/>
  <c r="AN92" i="42"/>
  <c r="Y94" i="50"/>
  <c r="X94" i="50"/>
  <c r="AR93" i="85"/>
  <c r="AH91" i="98"/>
  <c r="AQ91" i="98" s="1"/>
  <c r="Z91" i="98"/>
  <c r="Y95" i="10"/>
  <c r="X95" i="10"/>
  <c r="AI88" i="90"/>
  <c r="AN88" i="90"/>
  <c r="W92" i="48"/>
  <c r="AG91" i="48"/>
  <c r="AP91" i="48" s="1"/>
  <c r="AF91" i="48"/>
  <c r="AO91" i="48" s="1"/>
  <c r="AE91" i="48"/>
  <c r="AE92" i="82"/>
  <c r="AG92" i="82"/>
  <c r="AP92" i="82" s="1"/>
  <c r="W93" i="82"/>
  <c r="AF92" i="82"/>
  <c r="AO92" i="82" s="1"/>
  <c r="AI96" i="18"/>
  <c r="AN96" i="18"/>
  <c r="Z95" i="10" l="1"/>
  <c r="AG95" i="10" s="1"/>
  <c r="AP95" i="10" s="1"/>
  <c r="AF95" i="10"/>
  <c r="AO95" i="10" s="1"/>
  <c r="W96" i="10"/>
  <c r="AR93" i="50"/>
  <c r="AI92" i="35"/>
  <c r="AO92" i="35"/>
  <c r="AR94" i="10"/>
  <c r="Y92" i="48"/>
  <c r="X92" i="48"/>
  <c r="AR92" i="42"/>
  <c r="AH93" i="94"/>
  <c r="AQ93" i="94" s="1"/>
  <c r="AG91" i="98"/>
  <c r="AP91" i="98" s="1"/>
  <c r="AF91" i="98"/>
  <c r="AO91" i="98" s="1"/>
  <c r="W92" i="98"/>
  <c r="AE91" i="98"/>
  <c r="AI92" i="82"/>
  <c r="AN92" i="82"/>
  <c r="AG94" i="85"/>
  <c r="AP94" i="85" s="1"/>
  <c r="W95" i="85"/>
  <c r="AF94" i="85"/>
  <c r="AO94" i="85" s="1"/>
  <c r="AE94" i="85"/>
  <c r="W92" i="102"/>
  <c r="AF91" i="102"/>
  <c r="AO91" i="102" s="1"/>
  <c r="AG91" i="102"/>
  <c r="AP91" i="102" s="1"/>
  <c r="AE91" i="102"/>
  <c r="Z93" i="94"/>
  <c r="AH97" i="18"/>
  <c r="AQ97" i="18" s="1"/>
  <c r="Y93" i="82"/>
  <c r="X93" i="82"/>
  <c r="AR96" i="18"/>
  <c r="AR88" i="90"/>
  <c r="AH94" i="50"/>
  <c r="AQ94" i="50" s="1"/>
  <c r="Y93" i="35"/>
  <c r="X93" i="35"/>
  <c r="AH93" i="42"/>
  <c r="AQ93" i="42" s="1"/>
  <c r="AH89" i="90"/>
  <c r="AQ89" i="90" s="1"/>
  <c r="Z97" i="18"/>
  <c r="AI91" i="48"/>
  <c r="AN91" i="48"/>
  <c r="AH95" i="10"/>
  <c r="AQ95" i="10" s="1"/>
  <c r="Z94" i="50"/>
  <c r="Z93" i="42"/>
  <c r="Z89" i="90"/>
  <c r="AE95" i="10" l="1"/>
  <c r="W95" i="50"/>
  <c r="AF94" i="50"/>
  <c r="AO94" i="50" s="1"/>
  <c r="AE94" i="50"/>
  <c r="AN94" i="50" s="1"/>
  <c r="AG94" i="50"/>
  <c r="Y95" i="85"/>
  <c r="X95" i="85"/>
  <c r="Y92" i="98"/>
  <c r="X92" i="98"/>
  <c r="AH93" i="35"/>
  <c r="AQ93" i="35" s="1"/>
  <c r="AH93" i="82"/>
  <c r="AQ93" i="82" s="1"/>
  <c r="AF89" i="90"/>
  <c r="AO89" i="90" s="1"/>
  <c r="W90" i="90"/>
  <c r="AE89" i="90"/>
  <c r="AG89" i="90"/>
  <c r="AP89" i="90" s="1"/>
  <c r="AR91" i="48"/>
  <c r="W98" i="18"/>
  <c r="AF97" i="18"/>
  <c r="AO97" i="18" s="1"/>
  <c r="AG97" i="18"/>
  <c r="AP97" i="18" s="1"/>
  <c r="AE97" i="18"/>
  <c r="Z93" i="35"/>
  <c r="Z93" i="82"/>
  <c r="Y92" i="102"/>
  <c r="X92" i="102"/>
  <c r="Y96" i="10"/>
  <c r="X96" i="10"/>
  <c r="W94" i="94"/>
  <c r="AF93" i="94"/>
  <c r="AO93" i="94" s="1"/>
  <c r="AE93" i="94"/>
  <c r="AG93" i="94"/>
  <c r="AP93" i="94" s="1"/>
  <c r="AR92" i="82"/>
  <c r="AI94" i="85"/>
  <c r="AN94" i="85"/>
  <c r="AH92" i="48"/>
  <c r="AQ92" i="48" s="1"/>
  <c r="AR92" i="35"/>
  <c r="AI95" i="10"/>
  <c r="AN95" i="10"/>
  <c r="AF93" i="42"/>
  <c r="AO93" i="42" s="1"/>
  <c r="AG93" i="42"/>
  <c r="AP93" i="42" s="1"/>
  <c r="W94" i="42"/>
  <c r="AE93" i="42"/>
  <c r="AI91" i="102"/>
  <c r="AN91" i="102"/>
  <c r="AI91" i="98"/>
  <c r="AR91" i="98" s="1"/>
  <c r="AN91" i="98"/>
  <c r="Z92" i="48"/>
  <c r="Z96" i="10" l="1"/>
  <c r="Y94" i="94"/>
  <c r="X94" i="94"/>
  <c r="AI89" i="90"/>
  <c r="AN89" i="90"/>
  <c r="AR91" i="102"/>
  <c r="AH96" i="10"/>
  <c r="AQ96" i="10" s="1"/>
  <c r="AG93" i="82"/>
  <c r="AP93" i="82" s="1"/>
  <c r="AF93" i="82"/>
  <c r="AO93" i="82" s="1"/>
  <c r="AE93" i="82"/>
  <c r="W94" i="82"/>
  <c r="Y98" i="18"/>
  <c r="Z98" i="18" s="1"/>
  <c r="X98" i="18"/>
  <c r="Y90" i="90"/>
  <c r="X90" i="90"/>
  <c r="Z90" i="90" s="1"/>
  <c r="AH92" i="98"/>
  <c r="AQ92" i="98" s="1"/>
  <c r="W97" i="10"/>
  <c r="AE96" i="10"/>
  <c r="AF96" i="10"/>
  <c r="AO96" i="10" s="1"/>
  <c r="AG96" i="10"/>
  <c r="AP96" i="10" s="1"/>
  <c r="AE93" i="35"/>
  <c r="AG93" i="35"/>
  <c r="AP93" i="35" s="1"/>
  <c r="AF93" i="35"/>
  <c r="AO93" i="35" s="1"/>
  <c r="W94" i="35"/>
  <c r="Z92" i="98"/>
  <c r="AI94" i="50"/>
  <c r="AP94" i="50"/>
  <c r="AR95" i="10"/>
  <c r="AI93" i="42"/>
  <c r="AN93" i="42"/>
  <c r="X94" i="42"/>
  <c r="Y94" i="42"/>
  <c r="AI93" i="94"/>
  <c r="AN93" i="94"/>
  <c r="AH92" i="102"/>
  <c r="AQ92" i="102" s="1"/>
  <c r="AI97" i="18"/>
  <c r="AN97" i="18"/>
  <c r="AH95" i="85"/>
  <c r="AQ95" i="85" s="1"/>
  <c r="AG92" i="48"/>
  <c r="AP92" i="48" s="1"/>
  <c r="AE92" i="48"/>
  <c r="W93" i="48"/>
  <c r="AF92" i="48"/>
  <c r="AO92" i="48" s="1"/>
  <c r="AR94" i="85"/>
  <c r="Z92" i="102"/>
  <c r="Z95" i="85"/>
  <c r="Y95" i="50"/>
  <c r="X95" i="50"/>
  <c r="Z95" i="50" s="1"/>
  <c r="Z94" i="42" l="1"/>
  <c r="AE95" i="50"/>
  <c r="AF95" i="50"/>
  <c r="AO95" i="50" s="1"/>
  <c r="W96" i="50"/>
  <c r="AG95" i="50"/>
  <c r="AP95" i="50" s="1"/>
  <c r="AE94" i="42"/>
  <c r="W95" i="42"/>
  <c r="AG94" i="42"/>
  <c r="AP94" i="42" s="1"/>
  <c r="AF94" i="42"/>
  <c r="AO94" i="42" s="1"/>
  <c r="AG98" i="18"/>
  <c r="AP98" i="18" s="1"/>
  <c r="AP100" i="18" s="1"/>
  <c r="AC98" i="18"/>
  <c r="AE98" i="18"/>
  <c r="AF98" i="18"/>
  <c r="AO98" i="18" s="1"/>
  <c r="AO100" i="18" s="1"/>
  <c r="AR93" i="94"/>
  <c r="Y94" i="35"/>
  <c r="X94" i="35"/>
  <c r="AI96" i="10"/>
  <c r="AN96" i="10"/>
  <c r="Y97" i="10"/>
  <c r="X97" i="10"/>
  <c r="AH90" i="90"/>
  <c r="AQ90" i="90" s="1"/>
  <c r="Y93" i="48"/>
  <c r="X93" i="48"/>
  <c r="AE90" i="90"/>
  <c r="AN90" i="90" s="1"/>
  <c r="W91" i="90"/>
  <c r="AG90" i="90"/>
  <c r="AF90" i="90"/>
  <c r="AO90" i="90" s="1"/>
  <c r="Y94" i="82"/>
  <c r="X94" i="82"/>
  <c r="AR89" i="90"/>
  <c r="AI92" i="48"/>
  <c r="AN92" i="48"/>
  <c r="AH94" i="42"/>
  <c r="AQ94" i="42" s="1"/>
  <c r="AR94" i="50"/>
  <c r="AI93" i="35"/>
  <c r="AN93" i="35"/>
  <c r="AI93" i="82"/>
  <c r="AN93" i="82"/>
  <c r="AH94" i="94"/>
  <c r="AQ94" i="94" s="1"/>
  <c r="AF95" i="85"/>
  <c r="AO95" i="85" s="1"/>
  <c r="AE95" i="85"/>
  <c r="W96" i="85"/>
  <c r="AG95" i="85"/>
  <c r="AP95" i="85" s="1"/>
  <c r="W93" i="102"/>
  <c r="AG92" i="102"/>
  <c r="AP92" i="102" s="1"/>
  <c r="AE92" i="102"/>
  <c r="AF92" i="102"/>
  <c r="AO92" i="102" s="1"/>
  <c r="AF92" i="98"/>
  <c r="AO92" i="98" s="1"/>
  <c r="AG92" i="98"/>
  <c r="AP92" i="98" s="1"/>
  <c r="W93" i="98"/>
  <c r="AE92" i="98"/>
  <c r="AH98" i="18"/>
  <c r="AQ98" i="18" s="1"/>
  <c r="AQ100" i="18" s="1"/>
  <c r="AX3" i="18"/>
  <c r="S3" i="18" s="1"/>
  <c r="AC3" i="18" s="1"/>
  <c r="AZ3" i="18"/>
  <c r="AX6" i="18" s="1"/>
  <c r="S6" i="18" s="1"/>
  <c r="AC6" i="18" s="1"/>
  <c r="AB7" i="18" s="1"/>
  <c r="AX12" i="18"/>
  <c r="S12" i="18" s="1"/>
  <c r="AC12" i="18" s="1"/>
  <c r="AB13" i="18" s="1"/>
  <c r="AX14" i="18"/>
  <c r="S14" i="18" s="1"/>
  <c r="AC14" i="18" s="1"/>
  <c r="AB15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6" i="18"/>
  <c r="S96" i="18" s="1"/>
  <c r="AC96" i="18" s="1"/>
  <c r="AB97" i="18" s="1"/>
  <c r="AX94" i="18"/>
  <c r="S94" i="18" s="1"/>
  <c r="AC94" i="18" s="1"/>
  <c r="AB95" i="18" s="1"/>
  <c r="AX95" i="18"/>
  <c r="S95" i="18" s="1"/>
  <c r="AC95" i="18" s="1"/>
  <c r="AB96" i="18" s="1"/>
  <c r="AX93" i="18"/>
  <c r="S93" i="18" s="1"/>
  <c r="AC93" i="18" s="1"/>
  <c r="AB94" i="18" s="1"/>
  <c r="AX97" i="18"/>
  <c r="S97" i="18" s="1"/>
  <c r="AC97" i="18" s="1"/>
  <c r="AB98" i="18" s="1"/>
  <c r="Z94" i="94"/>
  <c r="AH95" i="50"/>
  <c r="AQ95" i="50" s="1"/>
  <c r="AR97" i="18"/>
  <c r="AR93" i="42"/>
  <c r="AX13" i="18" l="1"/>
  <c r="S13" i="18" s="1"/>
  <c r="AC13" i="18" s="1"/>
  <c r="AB14" i="18" s="1"/>
  <c r="AX4" i="18"/>
  <c r="S4" i="18" s="1"/>
  <c r="AC4" i="18" s="1"/>
  <c r="AB5" i="18" s="1"/>
  <c r="AX23" i="18"/>
  <c r="S23" i="18" s="1"/>
  <c r="AC23" i="18" s="1"/>
  <c r="AB24" i="18" s="1"/>
  <c r="AX17" i="18"/>
  <c r="S17" i="18" s="1"/>
  <c r="AC17" i="18" s="1"/>
  <c r="AB18" i="18" s="1"/>
  <c r="AK18" i="18" s="1"/>
  <c r="AT18" i="18" s="1"/>
  <c r="AX11" i="18"/>
  <c r="S11" i="18" s="1"/>
  <c r="AC11" i="18" s="1"/>
  <c r="AB12" i="18" s="1"/>
  <c r="AK12" i="18" s="1"/>
  <c r="AT12" i="18" s="1"/>
  <c r="AX22" i="18"/>
  <c r="S22" i="18" s="1"/>
  <c r="AC22" i="18" s="1"/>
  <c r="AB23" i="18" s="1"/>
  <c r="AX16" i="18"/>
  <c r="S16" i="18" s="1"/>
  <c r="AC16" i="18" s="1"/>
  <c r="AB17" i="18" s="1"/>
  <c r="AX10" i="18"/>
  <c r="S10" i="18" s="1"/>
  <c r="AC10" i="18" s="1"/>
  <c r="AB11" i="18" s="1"/>
  <c r="AX21" i="18"/>
  <c r="S21" i="18" s="1"/>
  <c r="AC21" i="18" s="1"/>
  <c r="AB22" i="18" s="1"/>
  <c r="AX15" i="18"/>
  <c r="S15" i="18" s="1"/>
  <c r="AC15" i="18" s="1"/>
  <c r="AB16" i="18" s="1"/>
  <c r="AK16" i="18" s="1"/>
  <c r="AT16" i="18" s="1"/>
  <c r="AX9" i="18"/>
  <c r="S9" i="18" s="1"/>
  <c r="AC9" i="18" s="1"/>
  <c r="AB10" i="18" s="1"/>
  <c r="AK10" i="18" s="1"/>
  <c r="AT10" i="18" s="1"/>
  <c r="Z97" i="10"/>
  <c r="AX8" i="18"/>
  <c r="S8" i="18" s="1"/>
  <c r="AC8" i="18" s="1"/>
  <c r="AB9" i="18" s="1"/>
  <c r="Z94" i="35"/>
  <c r="AE94" i="35"/>
  <c r="AF94" i="35"/>
  <c r="AO94" i="35" s="1"/>
  <c r="AG94" i="35"/>
  <c r="AP94" i="35" s="1"/>
  <c r="W95" i="35"/>
  <c r="AJ90" i="18"/>
  <c r="AK90" i="18"/>
  <c r="AT90" i="18" s="1"/>
  <c r="AK78" i="18"/>
  <c r="AT78" i="18" s="1"/>
  <c r="AJ78" i="18"/>
  <c r="AK66" i="18"/>
  <c r="AT66" i="18" s="1"/>
  <c r="AJ66" i="18"/>
  <c r="AK95" i="18"/>
  <c r="AT95" i="18" s="1"/>
  <c r="AJ95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K17" i="18"/>
  <c r="AT17" i="18" s="1"/>
  <c r="AK11" i="18"/>
  <c r="AT11" i="18" s="1"/>
  <c r="AX5" i="18"/>
  <c r="S5" i="18" s="1"/>
  <c r="AC5" i="18" s="1"/>
  <c r="AB6" i="18" s="1"/>
  <c r="Y93" i="102"/>
  <c r="X93" i="102"/>
  <c r="AR93" i="82"/>
  <c r="AH97" i="10"/>
  <c r="AQ97" i="10" s="1"/>
  <c r="AI94" i="42"/>
  <c r="AN94" i="42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J10" i="18"/>
  <c r="AB4" i="18"/>
  <c r="AJ3" i="18"/>
  <c r="AI90" i="90"/>
  <c r="AP90" i="90"/>
  <c r="AF97" i="10"/>
  <c r="AO97" i="10" s="1"/>
  <c r="AE97" i="10"/>
  <c r="AG97" i="10"/>
  <c r="AP97" i="10" s="1"/>
  <c r="W98" i="10"/>
  <c r="AK96" i="18"/>
  <c r="AT96" i="18" s="1"/>
  <c r="AJ96" i="18"/>
  <c r="AF94" i="94"/>
  <c r="AO94" i="94" s="1"/>
  <c r="AG94" i="94"/>
  <c r="AP94" i="94" s="1"/>
  <c r="AE94" i="94"/>
  <c r="W95" i="94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K33" i="18"/>
  <c r="AT33" i="18" s="1"/>
  <c r="AJ33" i="18"/>
  <c r="AK27" i="18"/>
  <c r="AT27" i="18" s="1"/>
  <c r="AJ27" i="18"/>
  <c r="AJ21" i="18"/>
  <c r="AK21" i="18"/>
  <c r="AT21" i="18" s="1"/>
  <c r="AK15" i="18"/>
  <c r="AT15" i="18" s="1"/>
  <c r="AK9" i="18"/>
  <c r="AT9" i="18" s="1"/>
  <c r="AJ9" i="18"/>
  <c r="AR93" i="35"/>
  <c r="AH94" i="82"/>
  <c r="AQ94" i="82" s="1"/>
  <c r="Y91" i="90"/>
  <c r="X91" i="90"/>
  <c r="AK97" i="18"/>
  <c r="AT97" i="18" s="1"/>
  <c r="AJ97" i="18"/>
  <c r="AJ92" i="18"/>
  <c r="AK92" i="18"/>
  <c r="AT92" i="18" s="1"/>
  <c r="AK86" i="18"/>
  <c r="AT86" i="18" s="1"/>
  <c r="AJ86" i="18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Y96" i="85"/>
  <c r="Z96" i="85" s="1"/>
  <c r="X96" i="85"/>
  <c r="Z94" i="82"/>
  <c r="Y96" i="50"/>
  <c r="X96" i="50"/>
  <c r="Z96" i="50" s="1"/>
  <c r="AJ93" i="18"/>
  <c r="AK93" i="18"/>
  <c r="AT93" i="18" s="1"/>
  <c r="AJ98" i="18"/>
  <c r="AS98" i="18" s="1"/>
  <c r="AK98" i="18"/>
  <c r="AT98" i="18" s="1"/>
  <c r="AK94" i="18"/>
  <c r="AT94" i="18" s="1"/>
  <c r="AJ94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K7" i="18"/>
  <c r="AT7" i="18" s="1"/>
  <c r="AI92" i="98"/>
  <c r="AN92" i="98"/>
  <c r="AI92" i="102"/>
  <c r="AN92" i="102"/>
  <c r="AI95" i="85"/>
  <c r="AN95" i="85"/>
  <c r="AH93" i="48"/>
  <c r="AQ93" i="48" s="1"/>
  <c r="AR96" i="10"/>
  <c r="AJ84" i="18"/>
  <c r="AK84" i="18"/>
  <c r="AT84" i="18" s="1"/>
  <c r="AK72" i="18"/>
  <c r="AT72" i="18" s="1"/>
  <c r="AJ72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K30" i="18"/>
  <c r="AT30" i="18" s="1"/>
  <c r="AJ30" i="18"/>
  <c r="AK24" i="18"/>
  <c r="AT24" i="18" s="1"/>
  <c r="AJ24" i="18"/>
  <c r="AJ18" i="18"/>
  <c r="AK5" i="18"/>
  <c r="AT5" i="18" s="1"/>
  <c r="AJ5" i="18"/>
  <c r="Y93" i="98"/>
  <c r="X93" i="98"/>
  <c r="AR92" i="48"/>
  <c r="Z93" i="48"/>
  <c r="AH94" i="35"/>
  <c r="AQ94" i="35" s="1"/>
  <c r="AI98" i="18"/>
  <c r="AN98" i="18"/>
  <c r="AN100" i="18" s="1"/>
  <c r="Y95" i="42"/>
  <c r="X95" i="42"/>
  <c r="AI95" i="50"/>
  <c r="AN95" i="50"/>
  <c r="AJ11" i="18" l="1"/>
  <c r="AJ12" i="18"/>
  <c r="AJ7" i="18"/>
  <c r="AJ16" i="18"/>
  <c r="AJ17" i="18"/>
  <c r="AS17" i="18" s="1"/>
  <c r="AJ15" i="18"/>
  <c r="AG96" i="85"/>
  <c r="AP96" i="85" s="1"/>
  <c r="AF96" i="85"/>
  <c r="AO96" i="85" s="1"/>
  <c r="W97" i="85"/>
  <c r="AE96" i="85"/>
  <c r="AG96" i="50"/>
  <c r="AP96" i="50" s="1"/>
  <c r="W97" i="50"/>
  <c r="AE96" i="50"/>
  <c r="AF96" i="50"/>
  <c r="AO96" i="50" s="1"/>
  <c r="AS60" i="18"/>
  <c r="AL60" i="18"/>
  <c r="AU60" i="18" s="1"/>
  <c r="AS26" i="18"/>
  <c r="AL26" i="18"/>
  <c r="AU26" i="18" s="1"/>
  <c r="AS97" i="18"/>
  <c r="AL97" i="18"/>
  <c r="AU97" i="18" s="1"/>
  <c r="AL49" i="18"/>
  <c r="AU49" i="18" s="1"/>
  <c r="AS49" i="18"/>
  <c r="AH91" i="90"/>
  <c r="AQ91" i="90" s="1"/>
  <c r="AS51" i="18"/>
  <c r="AL51" i="18"/>
  <c r="AU51" i="18" s="1"/>
  <c r="AS10" i="18"/>
  <c r="AL10" i="18"/>
  <c r="AU10" i="18" s="1"/>
  <c r="AR98" i="18"/>
  <c r="AR100" i="18" s="1"/>
  <c r="AL98" i="18"/>
  <c r="AU98" i="18" s="1"/>
  <c r="W94" i="48"/>
  <c r="AE93" i="48"/>
  <c r="AF93" i="48"/>
  <c r="AO93" i="48" s="1"/>
  <c r="AG93" i="48"/>
  <c r="AP93" i="48" s="1"/>
  <c r="AS5" i="18"/>
  <c r="AL5" i="18"/>
  <c r="AU5" i="18" s="1"/>
  <c r="AS24" i="18"/>
  <c r="AL24" i="18"/>
  <c r="AU24" i="18" s="1"/>
  <c r="AS42" i="18"/>
  <c r="AL42" i="18"/>
  <c r="AU42" i="18" s="1"/>
  <c r="AR92" i="98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93" i="18"/>
  <c r="AL93" i="18"/>
  <c r="AU93" i="18" s="1"/>
  <c r="AS74" i="18"/>
  <c r="AL74" i="18"/>
  <c r="AU74" i="18" s="1"/>
  <c r="AS92" i="18"/>
  <c r="AL92" i="18"/>
  <c r="AU92" i="18" s="1"/>
  <c r="AS21" i="18"/>
  <c r="AL21" i="18"/>
  <c r="AU21" i="18" s="1"/>
  <c r="AS57" i="18"/>
  <c r="AL57" i="18"/>
  <c r="AU57" i="18" s="1"/>
  <c r="Y95" i="94"/>
  <c r="Z95" i="94" s="1"/>
  <c r="X95" i="94"/>
  <c r="AR90" i="90"/>
  <c r="AS88" i="18"/>
  <c r="AL88" i="18"/>
  <c r="AU88" i="18" s="1"/>
  <c r="AJ6" i="18"/>
  <c r="AK6" i="18"/>
  <c r="AT6" i="18" s="1"/>
  <c r="AS23" i="18"/>
  <c r="AL23" i="18"/>
  <c r="AU23" i="18" s="1"/>
  <c r="AS90" i="18"/>
  <c r="AL90" i="18"/>
  <c r="AU90" i="18" s="1"/>
  <c r="AR95" i="50"/>
  <c r="AS7" i="18"/>
  <c r="AL7" i="18"/>
  <c r="AU7" i="18" s="1"/>
  <c r="AS62" i="18"/>
  <c r="AL62" i="18"/>
  <c r="AU62" i="18" s="1"/>
  <c r="AS27" i="18"/>
  <c r="AL27" i="18"/>
  <c r="AU27" i="18" s="1"/>
  <c r="AS22" i="18"/>
  <c r="AL22" i="18"/>
  <c r="AU22" i="18" s="1"/>
  <c r="AS65" i="18"/>
  <c r="AL65" i="18"/>
  <c r="AU65" i="18" s="1"/>
  <c r="AS30" i="18"/>
  <c r="AL30" i="18"/>
  <c r="AU30" i="18" s="1"/>
  <c r="AS72" i="18"/>
  <c r="AL72" i="18"/>
  <c r="AU72" i="18" s="1"/>
  <c r="AR95" i="85"/>
  <c r="AS43" i="18"/>
  <c r="AL43" i="18"/>
  <c r="AU43" i="18" s="1"/>
  <c r="AS61" i="18"/>
  <c r="AL61" i="18"/>
  <c r="AU61" i="18" s="1"/>
  <c r="AK8" i="18"/>
  <c r="AT8" i="18" s="1"/>
  <c r="AJ8" i="18"/>
  <c r="AS45" i="18"/>
  <c r="AL45" i="18"/>
  <c r="AU45" i="18" s="1"/>
  <c r="AS63" i="18"/>
  <c r="AL63" i="18"/>
  <c r="AU63" i="18" s="1"/>
  <c r="AS81" i="18"/>
  <c r="AL81" i="18"/>
  <c r="AU81" i="18" s="1"/>
  <c r="AJ4" i="18"/>
  <c r="AK4" i="18"/>
  <c r="AT4" i="18" s="1"/>
  <c r="AT100" i="18" s="1"/>
  <c r="AS40" i="18"/>
  <c r="AL40" i="18"/>
  <c r="AU40" i="18" s="1"/>
  <c r="AS58" i="18"/>
  <c r="AL58" i="18"/>
  <c r="AU58" i="18" s="1"/>
  <c r="AR94" i="42"/>
  <c r="Y95" i="35"/>
  <c r="X95" i="35"/>
  <c r="AS94" i="18"/>
  <c r="AL94" i="18"/>
  <c r="AU94" i="18" s="1"/>
  <c r="AS44" i="18"/>
  <c r="AL44" i="18"/>
  <c r="AU44" i="18" s="1"/>
  <c r="AS9" i="18"/>
  <c r="AL9" i="18"/>
  <c r="AU9" i="18" s="1"/>
  <c r="AL3" i="18"/>
  <c r="AU3" i="18" s="1"/>
  <c r="AS3" i="18"/>
  <c r="AS48" i="18"/>
  <c r="AL48" i="18"/>
  <c r="AU48" i="18" s="1"/>
  <c r="AH93" i="102"/>
  <c r="AQ93" i="102" s="1"/>
  <c r="AL53" i="18"/>
  <c r="AU53" i="18" s="1"/>
  <c r="AS53" i="18"/>
  <c r="AS78" i="18"/>
  <c r="AL78" i="18"/>
  <c r="AU78" i="18" s="1"/>
  <c r="AS25" i="18"/>
  <c r="AL25" i="18"/>
  <c r="AU25" i="18" s="1"/>
  <c r="AH96" i="50"/>
  <c r="AQ96" i="50" s="1"/>
  <c r="AS80" i="18"/>
  <c r="AL80" i="18"/>
  <c r="AU80" i="18" s="1"/>
  <c r="AI94" i="94"/>
  <c r="AN94" i="94"/>
  <c r="Y98" i="10"/>
  <c r="X98" i="10"/>
  <c r="AS76" i="18"/>
  <c r="AL76" i="18"/>
  <c r="AU76" i="18" s="1"/>
  <c r="AS11" i="18"/>
  <c r="AL11" i="18"/>
  <c r="AU11" i="18" s="1"/>
  <c r="AS47" i="18"/>
  <c r="AL47" i="18"/>
  <c r="AU47" i="18" s="1"/>
  <c r="AS83" i="18"/>
  <c r="AL83" i="18"/>
  <c r="AU83" i="18" s="1"/>
  <c r="AH93" i="98"/>
  <c r="AQ93" i="98" s="1"/>
  <c r="AS50" i="18"/>
  <c r="AL50" i="18"/>
  <c r="AU50" i="18" s="1"/>
  <c r="AS86" i="18"/>
  <c r="AL86" i="18"/>
  <c r="AU86" i="18" s="1"/>
  <c r="AI97" i="10"/>
  <c r="AN97" i="10"/>
  <c r="AS28" i="18"/>
  <c r="AL28" i="18"/>
  <c r="AU28" i="18" s="1"/>
  <c r="AL82" i="18"/>
  <c r="AU82" i="18" s="1"/>
  <c r="AS82" i="18"/>
  <c r="Z93" i="98"/>
  <c r="AS36" i="18"/>
  <c r="AL36" i="18"/>
  <c r="AU36" i="18" s="1"/>
  <c r="AR92" i="102"/>
  <c r="AS13" i="18"/>
  <c r="AL13" i="18"/>
  <c r="AU13" i="18" s="1"/>
  <c r="AS31" i="18"/>
  <c r="AL31" i="18"/>
  <c r="AU31" i="18" s="1"/>
  <c r="AS85" i="18"/>
  <c r="AL85" i="18"/>
  <c r="AU85" i="18" s="1"/>
  <c r="AF94" i="82"/>
  <c r="AO94" i="82" s="1"/>
  <c r="AE94" i="82"/>
  <c r="W95" i="82"/>
  <c r="AG94" i="82"/>
  <c r="AP94" i="82" s="1"/>
  <c r="AS14" i="18"/>
  <c r="AL14" i="18"/>
  <c r="AU14" i="18" s="1"/>
  <c r="AS32" i="18"/>
  <c r="AL32" i="18"/>
  <c r="AU32" i="18" s="1"/>
  <c r="AS68" i="18"/>
  <c r="AL68" i="18"/>
  <c r="AU68" i="18" s="1"/>
  <c r="Z91" i="90"/>
  <c r="AS15" i="18"/>
  <c r="AL15" i="18"/>
  <c r="AU15" i="18" s="1"/>
  <c r="AS87" i="18"/>
  <c r="AL87" i="18"/>
  <c r="AU87" i="18" s="1"/>
  <c r="AS96" i="18"/>
  <c r="AL96" i="18"/>
  <c r="AU96" i="18" s="1"/>
  <c r="AS64" i="18"/>
  <c r="AL64" i="18"/>
  <c r="AU64" i="18" s="1"/>
  <c r="Z93" i="102"/>
  <c r="AS35" i="18"/>
  <c r="AL35" i="18"/>
  <c r="AU35" i="18" s="1"/>
  <c r="AS71" i="18"/>
  <c r="AL71" i="18"/>
  <c r="AU71" i="18" s="1"/>
  <c r="AS89" i="18"/>
  <c r="AL89" i="18"/>
  <c r="AU89" i="18" s="1"/>
  <c r="AS79" i="18"/>
  <c r="AL79" i="18"/>
  <c r="AU79" i="18" s="1"/>
  <c r="AS29" i="18"/>
  <c r="AL29" i="18"/>
  <c r="AU29" i="18" s="1"/>
  <c r="AS66" i="18"/>
  <c r="AL66" i="18"/>
  <c r="AU66" i="18" s="1"/>
  <c r="AH95" i="42"/>
  <c r="AQ95" i="42" s="1"/>
  <c r="AS12" i="18"/>
  <c r="AL12" i="18"/>
  <c r="AU12" i="18" s="1"/>
  <c r="Z95" i="42"/>
  <c r="AS67" i="18"/>
  <c r="AL67" i="18"/>
  <c r="AU67" i="18" s="1"/>
  <c r="AS33" i="18"/>
  <c r="AL33" i="18"/>
  <c r="AU33" i="18" s="1"/>
  <c r="AS69" i="18"/>
  <c r="AL69" i="18"/>
  <c r="AU69" i="18" s="1"/>
  <c r="AS46" i="18"/>
  <c r="AL46" i="18"/>
  <c r="AU46" i="18" s="1"/>
  <c r="AS18" i="18"/>
  <c r="AL18" i="18"/>
  <c r="AU18" i="18" s="1"/>
  <c r="AS54" i="18"/>
  <c r="AL54" i="18"/>
  <c r="AU54" i="18" s="1"/>
  <c r="AS84" i="18"/>
  <c r="AL84" i="18"/>
  <c r="AU84" i="18" s="1"/>
  <c r="AS91" i="18"/>
  <c r="AL91" i="18"/>
  <c r="AU91" i="18" s="1"/>
  <c r="AH96" i="85"/>
  <c r="AQ96" i="85" s="1"/>
  <c r="AS20" i="18"/>
  <c r="AL20" i="18"/>
  <c r="AU20" i="18" s="1"/>
  <c r="AS38" i="18"/>
  <c r="AL38" i="18"/>
  <c r="AU38" i="18" s="1"/>
  <c r="AS56" i="18"/>
  <c r="AL56" i="18"/>
  <c r="AU56" i="18" s="1"/>
  <c r="AS39" i="18"/>
  <c r="AL39" i="18"/>
  <c r="AU39" i="18" s="1"/>
  <c r="AS75" i="18"/>
  <c r="AL75" i="18"/>
  <c r="AU75" i="18" s="1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S41" i="18"/>
  <c r="AL41" i="18"/>
  <c r="AU41" i="18" s="1"/>
  <c r="AS59" i="18"/>
  <c r="AL59" i="18"/>
  <c r="AU59" i="18" s="1"/>
  <c r="AS77" i="18"/>
  <c r="AL77" i="18"/>
  <c r="AU77" i="18" s="1"/>
  <c r="AS95" i="18"/>
  <c r="AL95" i="18"/>
  <c r="AU95" i="18" s="1"/>
  <c r="AI94" i="35"/>
  <c r="AN94" i="35"/>
  <c r="AL17" i="18" l="1"/>
  <c r="AU17" i="18" s="1"/>
  <c r="Z95" i="35"/>
  <c r="AE95" i="35" s="1"/>
  <c r="AG95" i="35"/>
  <c r="AP95" i="35" s="1"/>
  <c r="W96" i="35"/>
  <c r="AF95" i="35"/>
  <c r="AO95" i="35" s="1"/>
  <c r="AH95" i="35"/>
  <c r="AQ95" i="35" s="1"/>
  <c r="Y94" i="48"/>
  <c r="X94" i="48"/>
  <c r="Z94" i="48" s="1"/>
  <c r="AR94" i="94"/>
  <c r="AR94" i="35"/>
  <c r="AF93" i="102"/>
  <c r="AO93" i="102" s="1"/>
  <c r="W94" i="102"/>
  <c r="AG93" i="102"/>
  <c r="AP93" i="102" s="1"/>
  <c r="AE93" i="102"/>
  <c r="Y95" i="82"/>
  <c r="X95" i="82"/>
  <c r="Z95" i="82" s="1"/>
  <c r="AI96" i="85"/>
  <c r="AN96" i="85"/>
  <c r="AI94" i="82"/>
  <c r="AN94" i="82"/>
  <c r="AG93" i="98"/>
  <c r="AP93" i="98" s="1"/>
  <c r="AE93" i="98"/>
  <c r="AN93" i="98" s="1"/>
  <c r="AF93" i="98"/>
  <c r="W94" i="98"/>
  <c r="AR97" i="10"/>
  <c r="AH98" i="10"/>
  <c r="AQ98" i="10" s="1"/>
  <c r="AQ100" i="10" s="1"/>
  <c r="AZ3" i="10"/>
  <c r="AX96" i="10" s="1"/>
  <c r="S96" i="10" s="1"/>
  <c r="AC96" i="10" s="1"/>
  <c r="AB97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3" i="10"/>
  <c r="S93" i="10" s="1"/>
  <c r="AC93" i="10" s="1"/>
  <c r="AB94" i="10" s="1"/>
  <c r="AX94" i="10"/>
  <c r="S94" i="10" s="1"/>
  <c r="AC94" i="10" s="1"/>
  <c r="AB95" i="10" s="1"/>
  <c r="AX95" i="10"/>
  <c r="S95" i="10" s="1"/>
  <c r="AC95" i="10" s="1"/>
  <c r="AB96" i="10" s="1"/>
  <c r="AX97" i="10"/>
  <c r="S97" i="10" s="1"/>
  <c r="AC97" i="10" s="1"/>
  <c r="AB98" i="10" s="1"/>
  <c r="AH95" i="94"/>
  <c r="AQ95" i="94" s="1"/>
  <c r="X97" i="85"/>
  <c r="Y97" i="85"/>
  <c r="AE95" i="42"/>
  <c r="AN95" i="42" s="1"/>
  <c r="W96" i="42"/>
  <c r="AF95" i="42"/>
  <c r="AO95" i="42" s="1"/>
  <c r="AG95" i="42"/>
  <c r="Z98" i="10"/>
  <c r="AL4" i="18"/>
  <c r="AU4" i="18" s="1"/>
  <c r="AS4" i="18"/>
  <c r="AS6" i="18"/>
  <c r="AL6" i="18"/>
  <c r="AU6" i="18" s="1"/>
  <c r="W96" i="94"/>
  <c r="AE95" i="94"/>
  <c r="AG95" i="94"/>
  <c r="AP95" i="94" s="1"/>
  <c r="AF95" i="94"/>
  <c r="AO95" i="94" s="1"/>
  <c r="AI96" i="50"/>
  <c r="AN96" i="50"/>
  <c r="W92" i="90"/>
  <c r="AE91" i="90"/>
  <c r="AG91" i="90"/>
  <c r="AP91" i="90" s="1"/>
  <c r="AF91" i="90"/>
  <c r="AO91" i="90" s="1"/>
  <c r="AL8" i="18"/>
  <c r="AU8" i="18" s="1"/>
  <c r="AS8" i="18"/>
  <c r="AI93" i="48"/>
  <c r="AN93" i="48"/>
  <c r="Y97" i="50"/>
  <c r="X97" i="50"/>
  <c r="AX14" i="10" l="1"/>
  <c r="S14" i="10" s="1"/>
  <c r="AC14" i="10" s="1"/>
  <c r="AB15" i="10" s="1"/>
  <c r="AX13" i="10"/>
  <c r="S13" i="10" s="1"/>
  <c r="AC13" i="10" s="1"/>
  <c r="AB14" i="10" s="1"/>
  <c r="AU100" i="18"/>
  <c r="C11" i="18" s="1"/>
  <c r="AX6" i="10"/>
  <c r="S6" i="10" s="1"/>
  <c r="AC6" i="10" s="1"/>
  <c r="AB7" i="10" s="1"/>
  <c r="AK7" i="10" s="1"/>
  <c r="AT7" i="10" s="1"/>
  <c r="AX4" i="10"/>
  <c r="S4" i="10" s="1"/>
  <c r="AC4" i="10" s="1"/>
  <c r="AB5" i="10" s="1"/>
  <c r="AK5" i="10" s="1"/>
  <c r="AT5" i="10" s="1"/>
  <c r="AX9" i="10"/>
  <c r="S9" i="10" s="1"/>
  <c r="AC9" i="10" s="1"/>
  <c r="AB10" i="10" s="1"/>
  <c r="AX8" i="10"/>
  <c r="S8" i="10" s="1"/>
  <c r="AC8" i="10" s="1"/>
  <c r="AB9" i="10" s="1"/>
  <c r="AS100" i="18"/>
  <c r="AX7" i="10"/>
  <c r="S7" i="10" s="1"/>
  <c r="AC7" i="10" s="1"/>
  <c r="AB8" i="10" s="1"/>
  <c r="AI95" i="42"/>
  <c r="AP95" i="42"/>
  <c r="AK79" i="10"/>
  <c r="AT79" i="10" s="1"/>
  <c r="AJ79" i="10"/>
  <c r="AK49" i="10"/>
  <c r="AT49" i="10" s="1"/>
  <c r="AJ49" i="10"/>
  <c r="AK19" i="10"/>
  <c r="AT19" i="10" s="1"/>
  <c r="AJ19" i="10"/>
  <c r="AG95" i="82"/>
  <c r="AP95" i="82" s="1"/>
  <c r="AF95" i="82"/>
  <c r="AO95" i="82" s="1"/>
  <c r="AE95" i="82"/>
  <c r="W96" i="82"/>
  <c r="AJ90" i="10"/>
  <c r="AK90" i="10"/>
  <c r="AT90" i="10" s="1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J91" i="10"/>
  <c r="AK91" i="10"/>
  <c r="AT91" i="10" s="1"/>
  <c r="AJ73" i="10"/>
  <c r="AK73" i="10"/>
  <c r="AT73" i="10" s="1"/>
  <c r="AJ43" i="10"/>
  <c r="AK43" i="10"/>
  <c r="AT43" i="10" s="1"/>
  <c r="W95" i="48"/>
  <c r="AE94" i="48"/>
  <c r="AF94" i="48"/>
  <c r="AO94" i="48" s="1"/>
  <c r="AG94" i="48"/>
  <c r="AP94" i="48" s="1"/>
  <c r="AJ96" i="10"/>
  <c r="AK96" i="10"/>
  <c r="AT96" i="10" s="1"/>
  <c r="AK84" i="10"/>
  <c r="AT84" i="10" s="1"/>
  <c r="AJ84" i="10"/>
  <c r="AI91" i="90"/>
  <c r="AN91" i="90"/>
  <c r="Y96" i="42"/>
  <c r="X96" i="42"/>
  <c r="AK95" i="10"/>
  <c r="AT95" i="10" s="1"/>
  <c r="AJ95" i="10"/>
  <c r="AJ89" i="10"/>
  <c r="AK89" i="10"/>
  <c r="AT89" i="10" s="1"/>
  <c r="AK83" i="10"/>
  <c r="AT83" i="10" s="1"/>
  <c r="AJ83" i="10"/>
  <c r="AJ77" i="10"/>
  <c r="AK77" i="10"/>
  <c r="AT77" i="10" s="1"/>
  <c r="AK71" i="10"/>
  <c r="AT71" i="10" s="1"/>
  <c r="AJ71" i="10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X3" i="10"/>
  <c r="S3" i="10" s="1"/>
  <c r="AC3" i="10" s="1"/>
  <c r="AR94" i="82"/>
  <c r="AK85" i="10"/>
  <c r="AT85" i="10" s="1"/>
  <c r="AJ85" i="10"/>
  <c r="AJ55" i="10"/>
  <c r="AK55" i="10"/>
  <c r="AT55" i="10" s="1"/>
  <c r="AK13" i="10"/>
  <c r="AT13" i="10" s="1"/>
  <c r="AJ13" i="10"/>
  <c r="AH97" i="50"/>
  <c r="AQ97" i="50" s="1"/>
  <c r="AI95" i="94"/>
  <c r="AN95" i="94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K10" i="10"/>
  <c r="AT10" i="10" s="1"/>
  <c r="AJ10" i="10"/>
  <c r="AK97" i="10"/>
  <c r="AT97" i="10" s="1"/>
  <c r="AJ97" i="10"/>
  <c r="Y94" i="98"/>
  <c r="X94" i="98"/>
  <c r="Z94" i="98" s="1"/>
  <c r="AI93" i="102"/>
  <c r="AN93" i="102"/>
  <c r="Y96" i="35"/>
  <c r="X96" i="35"/>
  <c r="AH97" i="85"/>
  <c r="AQ97" i="85" s="1"/>
  <c r="AK67" i="10"/>
  <c r="AT67" i="10" s="1"/>
  <c r="AJ67" i="10"/>
  <c r="AK37" i="10"/>
  <c r="AT37" i="10" s="1"/>
  <c r="AJ37" i="10"/>
  <c r="AJ25" i="10"/>
  <c r="AK25" i="10"/>
  <c r="AT25" i="10" s="1"/>
  <c r="AR93" i="48"/>
  <c r="Y92" i="90"/>
  <c r="X92" i="90"/>
  <c r="Z92" i="90" s="1"/>
  <c r="AJ94" i="10"/>
  <c r="AK94" i="10"/>
  <c r="AT94" i="10" s="1"/>
  <c r="AJ88" i="10"/>
  <c r="AK88" i="10"/>
  <c r="AT88" i="10" s="1"/>
  <c r="Z97" i="50"/>
  <c r="Y96" i="94"/>
  <c r="X96" i="94"/>
  <c r="Z96" i="94" s="1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Z97" i="85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X5" i="10"/>
  <c r="S5" i="10" s="1"/>
  <c r="AC5" i="10" s="1"/>
  <c r="AB6" i="10" s="1"/>
  <c r="AI93" i="98"/>
  <c r="AO93" i="98"/>
  <c r="AR96" i="85"/>
  <c r="AK98" i="10"/>
  <c r="AT98" i="10" s="1"/>
  <c r="AK61" i="10"/>
  <c r="AT61" i="10" s="1"/>
  <c r="AJ61" i="10"/>
  <c r="AJ31" i="10"/>
  <c r="AK31" i="10"/>
  <c r="AT31" i="10" s="1"/>
  <c r="AR96" i="50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H95" i="82"/>
  <c r="AQ95" i="82" s="1"/>
  <c r="Y94" i="102"/>
  <c r="Z94" i="102" s="1"/>
  <c r="X94" i="102"/>
  <c r="AH94" i="48"/>
  <c r="AQ94" i="48" s="1"/>
  <c r="AI95" i="35"/>
  <c r="AN95" i="35"/>
  <c r="Z96" i="35" l="1"/>
  <c r="AJ7" i="10"/>
  <c r="W97" i="35"/>
  <c r="AE96" i="35"/>
  <c r="AG96" i="35"/>
  <c r="AP96" i="35" s="1"/>
  <c r="AF96" i="35"/>
  <c r="AO96" i="35" s="1"/>
  <c r="AG94" i="102"/>
  <c r="AP94" i="102" s="1"/>
  <c r="AF94" i="102"/>
  <c r="AO94" i="102" s="1"/>
  <c r="AE94" i="102"/>
  <c r="W95" i="102"/>
  <c r="AF96" i="94"/>
  <c r="AO96" i="94" s="1"/>
  <c r="W97" i="94"/>
  <c r="AG96" i="94"/>
  <c r="AP96" i="94" s="1"/>
  <c r="AE96" i="94"/>
  <c r="AK6" i="10"/>
  <c r="AT6" i="10" s="1"/>
  <c r="AJ6" i="10"/>
  <c r="AS53" i="10"/>
  <c r="AL53" i="10"/>
  <c r="AU53" i="10" s="1"/>
  <c r="AS54" i="10"/>
  <c r="AL54" i="10"/>
  <c r="AU54" i="10" s="1"/>
  <c r="AS26" i="10"/>
  <c r="AL26" i="10"/>
  <c r="AU26" i="10" s="1"/>
  <c r="AS9" i="10"/>
  <c r="AL9" i="10"/>
  <c r="AU9" i="10" s="1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F97" i="85"/>
  <c r="AO97" i="85" s="1"/>
  <c r="AE97" i="85"/>
  <c r="W98" i="85"/>
  <c r="AG97" i="85"/>
  <c r="AP97" i="85" s="1"/>
  <c r="AS94" i="10"/>
  <c r="AL94" i="10"/>
  <c r="AU94" i="10" s="1"/>
  <c r="AS16" i="10"/>
  <c r="AL16" i="10"/>
  <c r="AU16" i="10" s="1"/>
  <c r="AS34" i="10"/>
  <c r="AL34" i="10"/>
  <c r="AU34" i="10" s="1"/>
  <c r="AR95" i="94"/>
  <c r="AS13" i="10"/>
  <c r="AL13" i="10"/>
  <c r="AU13" i="10" s="1"/>
  <c r="AS35" i="10"/>
  <c r="AL35" i="10"/>
  <c r="AU35" i="10" s="1"/>
  <c r="AS89" i="10"/>
  <c r="AL89" i="10"/>
  <c r="AU89" i="10" s="1"/>
  <c r="AR91" i="90"/>
  <c r="AJ5" i="10"/>
  <c r="AS24" i="10"/>
  <c r="AL24" i="10"/>
  <c r="AU24" i="10" s="1"/>
  <c r="AS42" i="10"/>
  <c r="AL42" i="10"/>
  <c r="AU42" i="10" s="1"/>
  <c r="AS60" i="10"/>
  <c r="AL60" i="10"/>
  <c r="AU60" i="10" s="1"/>
  <c r="AI95" i="82"/>
  <c r="AN95" i="82"/>
  <c r="AS39" i="10"/>
  <c r="AL39" i="10"/>
  <c r="AU39" i="10" s="1"/>
  <c r="AH96" i="35"/>
  <c r="AQ96" i="35" s="1"/>
  <c r="AS70" i="10"/>
  <c r="AL70" i="10"/>
  <c r="AU70" i="10" s="1"/>
  <c r="AS17" i="10"/>
  <c r="AL17" i="10"/>
  <c r="AU17" i="10" s="1"/>
  <c r="AS18" i="10"/>
  <c r="AL18" i="10"/>
  <c r="AU18" i="10" s="1"/>
  <c r="Y96" i="82"/>
  <c r="X96" i="82"/>
  <c r="Z96" i="82" s="1"/>
  <c r="AS8" i="10"/>
  <c r="AL8" i="10"/>
  <c r="AU8" i="10" s="1"/>
  <c r="AS62" i="10"/>
  <c r="AL62" i="10"/>
  <c r="AU62" i="10" s="1"/>
  <c r="AS32" i="10"/>
  <c r="AL32" i="10"/>
  <c r="AU32" i="10" s="1"/>
  <c r="AS50" i="10"/>
  <c r="AL50" i="10"/>
  <c r="AU50" i="10" s="1"/>
  <c r="AS86" i="10"/>
  <c r="AL86" i="10"/>
  <c r="AU86" i="10" s="1"/>
  <c r="AH92" i="90"/>
  <c r="AQ92" i="90" s="1"/>
  <c r="AS25" i="10"/>
  <c r="AL25" i="10"/>
  <c r="AU25" i="10" s="1"/>
  <c r="AS97" i="10"/>
  <c r="AL97" i="10"/>
  <c r="AU97" i="10" s="1"/>
  <c r="AS22" i="10"/>
  <c r="AL22" i="10"/>
  <c r="AU22" i="10" s="1"/>
  <c r="AS58" i="10"/>
  <c r="AL58" i="10"/>
  <c r="AU58" i="10" s="1"/>
  <c r="AS23" i="10"/>
  <c r="AL23" i="10"/>
  <c r="AU23" i="10" s="1"/>
  <c r="AS41" i="10"/>
  <c r="AL41" i="10"/>
  <c r="AU41" i="10" s="1"/>
  <c r="AS95" i="10"/>
  <c r="AL95" i="10"/>
  <c r="AU95" i="10" s="1"/>
  <c r="AS84" i="10"/>
  <c r="AL84" i="10"/>
  <c r="AU84" i="10" s="1"/>
  <c r="AS43" i="10"/>
  <c r="AL43" i="10"/>
  <c r="AU43" i="10" s="1"/>
  <c r="AS78" i="10"/>
  <c r="AL78" i="10"/>
  <c r="AU78" i="10" s="1"/>
  <c r="AS79" i="10"/>
  <c r="AL79" i="10"/>
  <c r="AU79" i="10" s="1"/>
  <c r="AS44" i="10"/>
  <c r="AL44" i="10"/>
  <c r="AU44" i="10" s="1"/>
  <c r="AS52" i="10"/>
  <c r="AL52" i="10"/>
  <c r="AU52" i="10" s="1"/>
  <c r="AS68" i="10"/>
  <c r="AL68" i="10"/>
  <c r="AU68" i="10" s="1"/>
  <c r="AS31" i="10"/>
  <c r="AL31" i="10"/>
  <c r="AU31" i="10" s="1"/>
  <c r="AS51" i="10"/>
  <c r="AL51" i="10"/>
  <c r="AU51" i="10" s="1"/>
  <c r="AS69" i="10"/>
  <c r="AL69" i="10"/>
  <c r="AU69" i="10" s="1"/>
  <c r="AS87" i="10"/>
  <c r="AL87" i="10"/>
  <c r="AU87" i="10" s="1"/>
  <c r="AE97" i="50"/>
  <c r="AF97" i="50"/>
  <c r="AO97" i="50" s="1"/>
  <c r="W98" i="50"/>
  <c r="AG97" i="50"/>
  <c r="AP97" i="50" s="1"/>
  <c r="AE92" i="90"/>
  <c r="W93" i="90"/>
  <c r="AF92" i="90"/>
  <c r="AO92" i="90" s="1"/>
  <c r="AG92" i="90"/>
  <c r="AP92" i="90" s="1"/>
  <c r="AL37" i="10"/>
  <c r="AU37" i="10" s="1"/>
  <c r="AS37" i="10"/>
  <c r="AS40" i="10"/>
  <c r="AL40" i="10"/>
  <c r="AU40" i="10" s="1"/>
  <c r="AS76" i="10"/>
  <c r="AL76" i="10"/>
  <c r="AU76" i="10" s="1"/>
  <c r="AB4" i="10"/>
  <c r="AJ3" i="10"/>
  <c r="AS59" i="10"/>
  <c r="AL59" i="10"/>
  <c r="AU59" i="10" s="1"/>
  <c r="AS77" i="10"/>
  <c r="AL77" i="10"/>
  <c r="AU77" i="10" s="1"/>
  <c r="AI94" i="48"/>
  <c r="AN94" i="48"/>
  <c r="AS30" i="10"/>
  <c r="AL30" i="10"/>
  <c r="AU30" i="10" s="1"/>
  <c r="AS48" i="10"/>
  <c r="AL48" i="10"/>
  <c r="AU48" i="10" s="1"/>
  <c r="AS66" i="10"/>
  <c r="AL66" i="10"/>
  <c r="AU66" i="10" s="1"/>
  <c r="AH96" i="94"/>
  <c r="AQ96" i="94" s="1"/>
  <c r="AS71" i="10"/>
  <c r="AL71" i="10"/>
  <c r="AU71" i="10" s="1"/>
  <c r="AS91" i="10"/>
  <c r="AL91" i="10"/>
  <c r="AU91" i="10" s="1"/>
  <c r="AS49" i="10"/>
  <c r="AL49" i="10"/>
  <c r="AU49" i="10" s="1"/>
  <c r="AS14" i="10"/>
  <c r="AL14" i="10"/>
  <c r="AU14" i="10" s="1"/>
  <c r="AR95" i="35"/>
  <c r="AH94" i="102"/>
  <c r="AQ94" i="102" s="1"/>
  <c r="AS20" i="10"/>
  <c r="AL20" i="10"/>
  <c r="AU20" i="10" s="1"/>
  <c r="AS38" i="10"/>
  <c r="AL38" i="10"/>
  <c r="AU38" i="10" s="1"/>
  <c r="AS56" i="10"/>
  <c r="AL56" i="10"/>
  <c r="AU56" i="10" s="1"/>
  <c r="AS61" i="10"/>
  <c r="AL61" i="10"/>
  <c r="AU61" i="10" s="1"/>
  <c r="AS15" i="10"/>
  <c r="AL15" i="10"/>
  <c r="AU15" i="10" s="1"/>
  <c r="AS33" i="10"/>
  <c r="AL33" i="10"/>
  <c r="AU33" i="10" s="1"/>
  <c r="AI98" i="10"/>
  <c r="AN98" i="10"/>
  <c r="AN100" i="10" s="1"/>
  <c r="AR93" i="102"/>
  <c r="AS10" i="10"/>
  <c r="AL10" i="10"/>
  <c r="AU10" i="10" s="1"/>
  <c r="AS28" i="10"/>
  <c r="AL28" i="10"/>
  <c r="AU28" i="10" s="1"/>
  <c r="AS46" i="10"/>
  <c r="AL46" i="10"/>
  <c r="AU46" i="10" s="1"/>
  <c r="AL82" i="10"/>
  <c r="AU82" i="10" s="1"/>
  <c r="AS82" i="10"/>
  <c r="AS55" i="10"/>
  <c r="AL55" i="10"/>
  <c r="AU55" i="10" s="1"/>
  <c r="AS11" i="10"/>
  <c r="AL11" i="10"/>
  <c r="AU11" i="10" s="1"/>
  <c r="AS29" i="10"/>
  <c r="AL29" i="10"/>
  <c r="AU29" i="10" s="1"/>
  <c r="AS65" i="10"/>
  <c r="AL65" i="10"/>
  <c r="AU65" i="10" s="1"/>
  <c r="AS83" i="10"/>
  <c r="AL83" i="10"/>
  <c r="AU83" i="10" s="1"/>
  <c r="Z96" i="42"/>
  <c r="AH96" i="42"/>
  <c r="AQ96" i="42" s="1"/>
  <c r="Y95" i="48"/>
  <c r="X95" i="48"/>
  <c r="Z95" i="48" s="1"/>
  <c r="AS73" i="10"/>
  <c r="AL73" i="10"/>
  <c r="AU73" i="10" s="1"/>
  <c r="AS12" i="10"/>
  <c r="AL12" i="10"/>
  <c r="AU12" i="10" s="1"/>
  <c r="AS90" i="10"/>
  <c r="AL90" i="10"/>
  <c r="AU90" i="10" s="1"/>
  <c r="AS19" i="10"/>
  <c r="AL19" i="10"/>
  <c r="AU19" i="10" s="1"/>
  <c r="AS80" i="10"/>
  <c r="AL80" i="10"/>
  <c r="AU80" i="10" s="1"/>
  <c r="AF94" i="98"/>
  <c r="AO94" i="98" s="1"/>
  <c r="AG94" i="98"/>
  <c r="AP94" i="98" s="1"/>
  <c r="W95" i="98"/>
  <c r="AE94" i="98"/>
  <c r="AS74" i="10"/>
  <c r="AL74" i="10"/>
  <c r="AU74" i="10" s="1"/>
  <c r="AS92" i="10"/>
  <c r="AL92" i="10"/>
  <c r="AU92" i="10" s="1"/>
  <c r="AR93" i="98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S88" i="10"/>
  <c r="AL88" i="10"/>
  <c r="AU88" i="10" s="1"/>
  <c r="AS67" i="10"/>
  <c r="AL67" i="10"/>
  <c r="AU67" i="10" s="1"/>
  <c r="AH94" i="98"/>
  <c r="AQ94" i="98" s="1"/>
  <c r="AS64" i="10"/>
  <c r="AL64" i="10"/>
  <c r="AU64" i="10" s="1"/>
  <c r="AS85" i="10"/>
  <c r="AL85" i="10"/>
  <c r="AU85" i="10" s="1"/>
  <c r="AS47" i="10"/>
  <c r="AL47" i="10"/>
  <c r="AU47" i="10" s="1"/>
  <c r="AS96" i="10"/>
  <c r="AL96" i="10"/>
  <c r="AU96" i="10" s="1"/>
  <c r="AS7" i="10"/>
  <c r="AL7" i="10"/>
  <c r="AU7" i="10" s="1"/>
  <c r="AS36" i="10"/>
  <c r="AL36" i="10"/>
  <c r="AU36" i="10" s="1"/>
  <c r="AS72" i="10"/>
  <c r="AL72" i="10"/>
  <c r="AU72" i="10" s="1"/>
  <c r="AR95" i="42"/>
  <c r="AE96" i="82" l="1"/>
  <c r="W97" i="82"/>
  <c r="AG96" i="82"/>
  <c r="AP96" i="82" s="1"/>
  <c r="AF96" i="82"/>
  <c r="AO96" i="82" s="1"/>
  <c r="Y98" i="85"/>
  <c r="X98" i="85"/>
  <c r="AF96" i="42"/>
  <c r="AO96" i="42" s="1"/>
  <c r="AG96" i="42"/>
  <c r="AP96" i="42" s="1"/>
  <c r="W97" i="42"/>
  <c r="AE96" i="42"/>
  <c r="Y93" i="90"/>
  <c r="X93" i="90"/>
  <c r="AI97" i="50"/>
  <c r="AN97" i="50"/>
  <c r="AI97" i="85"/>
  <c r="AN97" i="85"/>
  <c r="AS6" i="10"/>
  <c r="AL6" i="10"/>
  <c r="AU6" i="10" s="1"/>
  <c r="Y97" i="94"/>
  <c r="X97" i="94"/>
  <c r="AL3" i="10"/>
  <c r="AU3" i="10" s="1"/>
  <c r="AS3" i="10"/>
  <c r="AI92" i="90"/>
  <c r="AN92" i="90"/>
  <c r="AI94" i="98"/>
  <c r="AN94" i="98"/>
  <c r="AR94" i="48"/>
  <c r="AJ4" i="10"/>
  <c r="AK4" i="10"/>
  <c r="AT4" i="10" s="1"/>
  <c r="AT100" i="10" s="1"/>
  <c r="Y95" i="102"/>
  <c r="X95" i="102"/>
  <c r="Y95" i="98"/>
  <c r="X95" i="98"/>
  <c r="Z95" i="98" s="1"/>
  <c r="AR95" i="82"/>
  <c r="AI96" i="94"/>
  <c r="AN96" i="94"/>
  <c r="AI94" i="102"/>
  <c r="AN94" i="102"/>
  <c r="AI96" i="35"/>
  <c r="AN96" i="35"/>
  <c r="AG95" i="48"/>
  <c r="AP95" i="48" s="1"/>
  <c r="AE95" i="48"/>
  <c r="W96" i="48"/>
  <c r="AF95" i="48"/>
  <c r="AO95" i="48" s="1"/>
  <c r="AH95" i="48"/>
  <c r="AQ95" i="48" s="1"/>
  <c r="AR98" i="10"/>
  <c r="AR100" i="10" s="1"/>
  <c r="AL98" i="10"/>
  <c r="AU98" i="10" s="1"/>
  <c r="Y98" i="50"/>
  <c r="X98" i="50"/>
  <c r="AH96" i="82"/>
  <c r="AQ96" i="82" s="1"/>
  <c r="AS5" i="10"/>
  <c r="AL5" i="10"/>
  <c r="AU5" i="10" s="1"/>
  <c r="Y97" i="35"/>
  <c r="X97" i="35"/>
  <c r="Z97" i="94" l="1"/>
  <c r="W96" i="98"/>
  <c r="AF95" i="98"/>
  <c r="AO95" i="98" s="1"/>
  <c r="AG95" i="98"/>
  <c r="AP95" i="98" s="1"/>
  <c r="AE95" i="98"/>
  <c r="AR97" i="50"/>
  <c r="Y97" i="42"/>
  <c r="X97" i="42"/>
  <c r="AR94" i="98"/>
  <c r="AI96" i="42"/>
  <c r="AN96" i="42"/>
  <c r="AH98" i="50"/>
  <c r="AQ98" i="50" s="1"/>
  <c r="AQ100" i="50" s="1"/>
  <c r="AZ3" i="50"/>
  <c r="AX4" i="50" s="1"/>
  <c r="S4" i="50" s="1"/>
  <c r="AC4" i="50" s="1"/>
  <c r="AB5" i="50" s="1"/>
  <c r="AX14" i="50"/>
  <c r="S14" i="50" s="1"/>
  <c r="AC14" i="50" s="1"/>
  <c r="AB15" i="50" s="1"/>
  <c r="AX15" i="50"/>
  <c r="S15" i="50" s="1"/>
  <c r="AC15" i="50" s="1"/>
  <c r="AB16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4" i="50"/>
  <c r="S94" i="50" s="1"/>
  <c r="AC94" i="50" s="1"/>
  <c r="AB95" i="50" s="1"/>
  <c r="AX95" i="50"/>
  <c r="S95" i="50" s="1"/>
  <c r="AC95" i="50" s="1"/>
  <c r="AB96" i="50" s="1"/>
  <c r="AX96" i="50"/>
  <c r="S96" i="50" s="1"/>
  <c r="AC96" i="50" s="1"/>
  <c r="AB97" i="50" s="1"/>
  <c r="AX93" i="50"/>
  <c r="S93" i="50" s="1"/>
  <c r="AC93" i="50" s="1"/>
  <c r="AB94" i="50" s="1"/>
  <c r="AX97" i="50"/>
  <c r="S97" i="50" s="1"/>
  <c r="AC97" i="50" s="1"/>
  <c r="AB98" i="50" s="1"/>
  <c r="Y96" i="48"/>
  <c r="X96" i="48"/>
  <c r="AR94" i="102"/>
  <c r="AS4" i="10"/>
  <c r="AS100" i="10" s="1"/>
  <c r="AL4" i="10"/>
  <c r="AU4" i="10" s="1"/>
  <c r="AU100" i="10" s="1"/>
  <c r="C11" i="10" s="1"/>
  <c r="AR92" i="90"/>
  <c r="AH93" i="90"/>
  <c r="AQ93" i="90" s="1"/>
  <c r="AR96" i="35"/>
  <c r="Z98" i="50"/>
  <c r="AI95" i="48"/>
  <c r="AN95" i="48"/>
  <c r="Z93" i="90"/>
  <c r="AH95" i="98"/>
  <c r="AQ95" i="98" s="1"/>
  <c r="AR96" i="94"/>
  <c r="AH95" i="102"/>
  <c r="AQ95" i="102" s="1"/>
  <c r="AH98" i="85"/>
  <c r="AQ98" i="85" s="1"/>
  <c r="AQ100" i="85" s="1"/>
  <c r="AZ3" i="85"/>
  <c r="AX10" i="85" s="1"/>
  <c r="S10" i="85" s="1"/>
  <c r="AC10" i="85" s="1"/>
  <c r="AB11" i="85" s="1"/>
  <c r="AX12" i="85"/>
  <c r="S12" i="85" s="1"/>
  <c r="AC12" i="85" s="1"/>
  <c r="AB13" i="85" s="1"/>
  <c r="AX14" i="85"/>
  <c r="S14" i="85" s="1"/>
  <c r="AC14" i="85" s="1"/>
  <c r="AB15" i="85" s="1"/>
  <c r="AX16" i="85"/>
  <c r="S16" i="85" s="1"/>
  <c r="AC16" i="85" s="1"/>
  <c r="AB17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Y97" i="82"/>
  <c r="X97" i="82"/>
  <c r="Z97" i="82" s="1"/>
  <c r="AG97" i="94"/>
  <c r="AP97" i="94" s="1"/>
  <c r="AE97" i="94"/>
  <c r="AF97" i="94"/>
  <c r="AO97" i="94" s="1"/>
  <c r="W98" i="94"/>
  <c r="AH97" i="35"/>
  <c r="AQ97" i="35" s="1"/>
  <c r="Z97" i="35"/>
  <c r="Z95" i="102"/>
  <c r="AH97" i="94"/>
  <c r="AQ97" i="94" s="1"/>
  <c r="AR97" i="85"/>
  <c r="Z98" i="85"/>
  <c r="AI96" i="82"/>
  <c r="AN96" i="82"/>
  <c r="AX13" i="85" l="1"/>
  <c r="S13" i="85" s="1"/>
  <c r="AC13" i="85" s="1"/>
  <c r="AB14" i="85" s="1"/>
  <c r="AX6" i="85"/>
  <c r="S6" i="85" s="1"/>
  <c r="AC6" i="85" s="1"/>
  <c r="AB7" i="85" s="1"/>
  <c r="AX13" i="50"/>
  <c r="S13" i="50" s="1"/>
  <c r="AC13" i="50" s="1"/>
  <c r="AB14" i="50" s="1"/>
  <c r="AX17" i="85"/>
  <c r="S17" i="85" s="1"/>
  <c r="AC17" i="85" s="1"/>
  <c r="AB18" i="85" s="1"/>
  <c r="AX11" i="85"/>
  <c r="S11" i="85" s="1"/>
  <c r="AC11" i="85" s="1"/>
  <c r="AB12" i="85" s="1"/>
  <c r="AJ12" i="85" s="1"/>
  <c r="AX3" i="85"/>
  <c r="S3" i="85" s="1"/>
  <c r="AC3" i="85" s="1"/>
  <c r="AX18" i="50"/>
  <c r="S18" i="50" s="1"/>
  <c r="AC18" i="50" s="1"/>
  <c r="AB19" i="50" s="1"/>
  <c r="AX12" i="50"/>
  <c r="S12" i="50" s="1"/>
  <c r="AC12" i="50" s="1"/>
  <c r="AB13" i="50" s="1"/>
  <c r="AX9" i="85"/>
  <c r="S9" i="85" s="1"/>
  <c r="AC9" i="85" s="1"/>
  <c r="AB10" i="85" s="1"/>
  <c r="AX17" i="50"/>
  <c r="S17" i="50" s="1"/>
  <c r="AC17" i="50" s="1"/>
  <c r="AB18" i="50" s="1"/>
  <c r="AX11" i="50"/>
  <c r="S11" i="50" s="1"/>
  <c r="AC11" i="50" s="1"/>
  <c r="AB12" i="50" s="1"/>
  <c r="AK12" i="50" s="1"/>
  <c r="AT12" i="50" s="1"/>
  <c r="AX21" i="85"/>
  <c r="S21" i="85" s="1"/>
  <c r="AC21" i="85" s="1"/>
  <c r="AB22" i="85" s="1"/>
  <c r="AX15" i="85"/>
  <c r="S15" i="85" s="1"/>
  <c r="AC15" i="85" s="1"/>
  <c r="AB16" i="85" s="1"/>
  <c r="AX8" i="85"/>
  <c r="S8" i="85" s="1"/>
  <c r="AC8" i="85" s="1"/>
  <c r="AB9" i="85" s="1"/>
  <c r="AX16" i="50"/>
  <c r="S16" i="50" s="1"/>
  <c r="AC16" i="50" s="1"/>
  <c r="AB17" i="50" s="1"/>
  <c r="AX10" i="50"/>
  <c r="S10" i="50" s="1"/>
  <c r="AC10" i="50" s="1"/>
  <c r="AB11" i="50" s="1"/>
  <c r="AX7" i="85"/>
  <c r="S7" i="85" s="1"/>
  <c r="AC7" i="85" s="1"/>
  <c r="AB8" i="85" s="1"/>
  <c r="AJ8" i="85" s="1"/>
  <c r="AX5" i="85"/>
  <c r="S5" i="85" s="1"/>
  <c r="AC5" i="85" s="1"/>
  <c r="AB6" i="85" s="1"/>
  <c r="AX9" i="50"/>
  <c r="S9" i="50" s="1"/>
  <c r="AC9" i="50" s="1"/>
  <c r="AB10" i="50" s="1"/>
  <c r="AX8" i="50"/>
  <c r="S8" i="50" s="1"/>
  <c r="AC8" i="50" s="1"/>
  <c r="AB9" i="50" s="1"/>
  <c r="AX4" i="85"/>
  <c r="S4" i="85" s="1"/>
  <c r="AC4" i="85" s="1"/>
  <c r="AB5" i="85" s="1"/>
  <c r="AX6" i="50"/>
  <c r="S6" i="50" s="1"/>
  <c r="AC6" i="50" s="1"/>
  <c r="AB7" i="50" s="1"/>
  <c r="AX5" i="50"/>
  <c r="S5" i="50" s="1"/>
  <c r="AC5" i="50" s="1"/>
  <c r="AB6" i="50" s="1"/>
  <c r="AK6" i="50" s="1"/>
  <c r="AT6" i="50" s="1"/>
  <c r="AX3" i="50"/>
  <c r="S3" i="50" s="1"/>
  <c r="AC3" i="50" s="1"/>
  <c r="AJ3" i="50" s="1"/>
  <c r="AE97" i="35"/>
  <c r="AF97" i="35"/>
  <c r="AO97" i="35" s="1"/>
  <c r="W98" i="35"/>
  <c r="AG97" i="35"/>
  <c r="AP97" i="35" s="1"/>
  <c r="AK82" i="85"/>
  <c r="AT82" i="85" s="1"/>
  <c r="AJ82" i="85"/>
  <c r="AJ40" i="85"/>
  <c r="AK40" i="85"/>
  <c r="AT40" i="85" s="1"/>
  <c r="AJ3" i="85"/>
  <c r="AB4" i="85"/>
  <c r="AK84" i="50"/>
  <c r="AT84" i="50" s="1"/>
  <c r="AJ84" i="50"/>
  <c r="AJ60" i="50"/>
  <c r="AK60" i="50"/>
  <c r="AT60" i="50" s="1"/>
  <c r="AJ30" i="50"/>
  <c r="AK30" i="50"/>
  <c r="AT30" i="50" s="1"/>
  <c r="X98" i="94"/>
  <c r="Y98" i="94"/>
  <c r="AJ75" i="85"/>
  <c r="AK75" i="85"/>
  <c r="AT75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H96" i="48"/>
  <c r="AQ96" i="48" s="1"/>
  <c r="AJ96" i="50"/>
  <c r="AK96" i="50"/>
  <c r="AT96" i="50" s="1"/>
  <c r="AK89" i="50"/>
  <c r="AT89" i="50" s="1"/>
  <c r="AJ89" i="50"/>
  <c r="AJ83" i="50"/>
  <c r="AK83" i="50"/>
  <c r="AT83" i="50" s="1"/>
  <c r="AJ77" i="50"/>
  <c r="AK77" i="50"/>
  <c r="AT77" i="50" s="1"/>
  <c r="AJ71" i="50"/>
  <c r="AK71" i="50"/>
  <c r="AT71" i="50" s="1"/>
  <c r="AJ65" i="50"/>
  <c r="AK65" i="50"/>
  <c r="AT65" i="50" s="1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K35" i="50"/>
  <c r="AT35" i="50" s="1"/>
  <c r="AJ35" i="50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K95" i="85"/>
  <c r="AT95" i="85" s="1"/>
  <c r="AJ95" i="85"/>
  <c r="AK64" i="85"/>
  <c r="AT64" i="85" s="1"/>
  <c r="AJ64" i="85"/>
  <c r="AK34" i="85"/>
  <c r="AT34" i="85" s="1"/>
  <c r="AJ34" i="85"/>
  <c r="AK9" i="85"/>
  <c r="AT9" i="85" s="1"/>
  <c r="AJ9" i="85"/>
  <c r="AJ97" i="50"/>
  <c r="AK97" i="50"/>
  <c r="AT97" i="50" s="1"/>
  <c r="AJ66" i="50"/>
  <c r="AK66" i="50"/>
  <c r="AT66" i="50" s="1"/>
  <c r="AJ42" i="50"/>
  <c r="AK42" i="50"/>
  <c r="AT42" i="50" s="1"/>
  <c r="AJ24" i="50"/>
  <c r="AK24" i="50"/>
  <c r="AT24" i="50" s="1"/>
  <c r="AK87" i="85"/>
  <c r="AT87" i="85" s="1"/>
  <c r="AJ87" i="85"/>
  <c r="AJ69" i="85"/>
  <c r="AK69" i="85"/>
  <c r="AT69" i="85" s="1"/>
  <c r="AR96" i="82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J14" i="85"/>
  <c r="AK14" i="85"/>
  <c r="AT14" i="85" s="1"/>
  <c r="AJ7" i="85"/>
  <c r="AK7" i="85"/>
  <c r="AT7" i="85" s="1"/>
  <c r="AG93" i="90"/>
  <c r="AP93" i="90" s="1"/>
  <c r="AE93" i="90"/>
  <c r="AN93" i="90" s="1"/>
  <c r="W94" i="90"/>
  <c r="AF93" i="90"/>
  <c r="Z96" i="48"/>
  <c r="AK95" i="50"/>
  <c r="AT95" i="50" s="1"/>
  <c r="AJ95" i="50"/>
  <c r="AJ88" i="50"/>
  <c r="AK88" i="50"/>
  <c r="AT88" i="50" s="1"/>
  <c r="AK82" i="50"/>
  <c r="AT82" i="50" s="1"/>
  <c r="AJ82" i="50"/>
  <c r="AK76" i="50"/>
  <c r="AT76" i="50" s="1"/>
  <c r="AJ76" i="50"/>
  <c r="AK70" i="50"/>
  <c r="AT70" i="50" s="1"/>
  <c r="AJ70" i="50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K34" i="50"/>
  <c r="AT34" i="50" s="1"/>
  <c r="AJ34" i="50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K5" i="50"/>
  <c r="AT5" i="50" s="1"/>
  <c r="AH97" i="42"/>
  <c r="AQ97" i="42" s="1"/>
  <c r="AI95" i="98"/>
  <c r="AN95" i="98"/>
  <c r="AJ76" i="85"/>
  <c r="AK76" i="85"/>
  <c r="AT76" i="85" s="1"/>
  <c r="AJ58" i="85"/>
  <c r="AK58" i="85"/>
  <c r="AT58" i="85" s="1"/>
  <c r="AK28" i="85"/>
  <c r="AT28" i="85" s="1"/>
  <c r="AJ28" i="85"/>
  <c r="AJ78" i="50"/>
  <c r="AK78" i="50"/>
  <c r="AT78" i="50" s="1"/>
  <c r="AK54" i="50"/>
  <c r="AT54" i="50" s="1"/>
  <c r="AJ54" i="50"/>
  <c r="AK18" i="50"/>
  <c r="AT18" i="50" s="1"/>
  <c r="AJ18" i="50"/>
  <c r="AK81" i="85"/>
  <c r="AT81" i="85" s="1"/>
  <c r="AJ81" i="85"/>
  <c r="AI97" i="94"/>
  <c r="AN97" i="94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J6" i="85"/>
  <c r="AK6" i="85"/>
  <c r="AT6" i="85" s="1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J75" i="50"/>
  <c r="AK69" i="50"/>
  <c r="AT69" i="50" s="1"/>
  <c r="AJ69" i="50"/>
  <c r="AK63" i="50"/>
  <c r="AT63" i="50" s="1"/>
  <c r="AJ63" i="50"/>
  <c r="AJ57" i="50"/>
  <c r="AK57" i="50"/>
  <c r="AT57" i="50" s="1"/>
  <c r="AJ51" i="50"/>
  <c r="AK51" i="50"/>
  <c r="AT51" i="50" s="1"/>
  <c r="AK45" i="50"/>
  <c r="AT45" i="50" s="1"/>
  <c r="AJ45" i="50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K15" i="50"/>
  <c r="AT15" i="50" s="1"/>
  <c r="AJ15" i="50"/>
  <c r="AK9" i="50"/>
  <c r="AT9" i="50" s="1"/>
  <c r="AJ9" i="50"/>
  <c r="Z97" i="42"/>
  <c r="AF97" i="82"/>
  <c r="AO97" i="82" s="1"/>
  <c r="AE97" i="82"/>
  <c r="W98" i="82"/>
  <c r="AG97" i="82"/>
  <c r="AP97" i="82" s="1"/>
  <c r="AK70" i="85"/>
  <c r="AT70" i="85" s="1"/>
  <c r="AJ70" i="85"/>
  <c r="AJ46" i="85"/>
  <c r="AK46" i="85"/>
  <c r="AT46" i="85" s="1"/>
  <c r="AK22" i="85"/>
  <c r="AT22" i="85" s="1"/>
  <c r="AJ22" i="85"/>
  <c r="AK72" i="50"/>
  <c r="AT72" i="50" s="1"/>
  <c r="AJ72" i="50"/>
  <c r="AJ36" i="50"/>
  <c r="AK36" i="50"/>
  <c r="AT36" i="50" s="1"/>
  <c r="AK93" i="85"/>
  <c r="AT93" i="85" s="1"/>
  <c r="AJ93" i="85"/>
  <c r="AC98" i="85"/>
  <c r="AJ98" i="85" s="1"/>
  <c r="AS98" i="85" s="1"/>
  <c r="AF98" i="85"/>
  <c r="AO98" i="85" s="1"/>
  <c r="AO100" i="85" s="1"/>
  <c r="AE98" i="85"/>
  <c r="AG98" i="85"/>
  <c r="AP98" i="85" s="1"/>
  <c r="AP100" i="85" s="1"/>
  <c r="AJ96" i="85"/>
  <c r="AK96" i="85"/>
  <c r="AT96" i="85" s="1"/>
  <c r="AK97" i="85"/>
  <c r="AT97" i="85" s="1"/>
  <c r="AJ97" i="85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1" i="85"/>
  <c r="AT11" i="85" s="1"/>
  <c r="AJ11" i="85"/>
  <c r="AR95" i="48"/>
  <c r="AJ92" i="50"/>
  <c r="AK92" i="50"/>
  <c r="AT92" i="50" s="1"/>
  <c r="AJ86" i="50"/>
  <c r="AK86" i="50"/>
  <c r="AT86" i="50" s="1"/>
  <c r="AJ80" i="50"/>
  <c r="AK80" i="50"/>
  <c r="AT80" i="50" s="1"/>
  <c r="AK74" i="50"/>
  <c r="AT74" i="50" s="1"/>
  <c r="AJ74" i="50"/>
  <c r="AJ68" i="50"/>
  <c r="AK68" i="50"/>
  <c r="AT68" i="50" s="1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K32" i="50"/>
  <c r="AT32" i="50" s="1"/>
  <c r="AJ32" i="50"/>
  <c r="AK26" i="50"/>
  <c r="AT26" i="50" s="1"/>
  <c r="AJ26" i="50"/>
  <c r="AJ20" i="50"/>
  <c r="AK20" i="50"/>
  <c r="AT20" i="50" s="1"/>
  <c r="AK14" i="50"/>
  <c r="AT14" i="50" s="1"/>
  <c r="AJ14" i="50"/>
  <c r="AX7" i="50"/>
  <c r="S7" i="50" s="1"/>
  <c r="AC7" i="50" s="1"/>
  <c r="AB8" i="50" s="1"/>
  <c r="AJ88" i="85"/>
  <c r="AK88" i="85"/>
  <c r="AT88" i="85" s="1"/>
  <c r="AK52" i="85"/>
  <c r="AT52" i="85" s="1"/>
  <c r="AJ52" i="85"/>
  <c r="AJ16" i="85"/>
  <c r="AK16" i="85"/>
  <c r="AT16" i="85" s="1"/>
  <c r="AK90" i="50"/>
  <c r="AT90" i="50" s="1"/>
  <c r="AJ90" i="50"/>
  <c r="AJ48" i="50"/>
  <c r="AK48" i="50"/>
  <c r="AT48" i="50" s="1"/>
  <c r="W96" i="102"/>
  <c r="AG95" i="102"/>
  <c r="AE95" i="102"/>
  <c r="AN95" i="102" s="1"/>
  <c r="AF95" i="102"/>
  <c r="AO95" i="102" s="1"/>
  <c r="AH97" i="82"/>
  <c r="AQ97" i="82" s="1"/>
  <c r="AJ94" i="85"/>
  <c r="AK94" i="85"/>
  <c r="AT94" i="85" s="1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K17" i="85"/>
  <c r="AT17" i="85" s="1"/>
  <c r="AJ17" i="85"/>
  <c r="AJ10" i="85"/>
  <c r="AK10" i="85"/>
  <c r="AT10" i="85" s="1"/>
  <c r="AK5" i="85"/>
  <c r="AT5" i="85" s="1"/>
  <c r="AJ5" i="85"/>
  <c r="AC98" i="50"/>
  <c r="AJ98" i="50" s="1"/>
  <c r="AS98" i="50" s="1"/>
  <c r="AG98" i="50"/>
  <c r="AP98" i="50" s="1"/>
  <c r="AP100" i="50" s="1"/>
  <c r="AF98" i="50"/>
  <c r="AO98" i="50" s="1"/>
  <c r="AO100" i="50" s="1"/>
  <c r="AE98" i="50"/>
  <c r="AJ94" i="50"/>
  <c r="AK94" i="50"/>
  <c r="AT94" i="50" s="1"/>
  <c r="AJ91" i="50"/>
  <c r="AK91" i="50"/>
  <c r="AT91" i="50" s="1"/>
  <c r="AJ85" i="50"/>
  <c r="AK85" i="50"/>
  <c r="AT85" i="50" s="1"/>
  <c r="AK79" i="50"/>
  <c r="AT79" i="50" s="1"/>
  <c r="AJ79" i="50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K43" i="50"/>
  <c r="AT43" i="50" s="1"/>
  <c r="AJ43" i="50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K13" i="50"/>
  <c r="AT13" i="50" s="1"/>
  <c r="AJ13" i="50"/>
  <c r="AK7" i="50"/>
  <c r="AT7" i="50" s="1"/>
  <c r="AR96" i="42"/>
  <c r="Y96" i="98"/>
  <c r="Z96" i="98" s="1"/>
  <c r="X96" i="98"/>
  <c r="AK8" i="85" l="1"/>
  <c r="AT8" i="85" s="1"/>
  <c r="AJ6" i="50"/>
  <c r="AJ12" i="50"/>
  <c r="AK12" i="85"/>
  <c r="AT12" i="85" s="1"/>
  <c r="AB4" i="50"/>
  <c r="AJ4" i="50" s="1"/>
  <c r="AK98" i="50"/>
  <c r="AT98" i="50" s="1"/>
  <c r="Z98" i="94"/>
  <c r="AJ5" i="50"/>
  <c r="AJ11" i="50"/>
  <c r="AG96" i="98"/>
  <c r="AP96" i="98" s="1"/>
  <c r="W97" i="98"/>
  <c r="AF96" i="98"/>
  <c r="AO96" i="98" s="1"/>
  <c r="AE96" i="98"/>
  <c r="AS29" i="85"/>
  <c r="AL29" i="85"/>
  <c r="AU29" i="85" s="1"/>
  <c r="AS83" i="85"/>
  <c r="AL83" i="85"/>
  <c r="AU83" i="85" s="1"/>
  <c r="AS88" i="85"/>
  <c r="AL88" i="85"/>
  <c r="AU88" i="85" s="1"/>
  <c r="AS26" i="50"/>
  <c r="AL26" i="50"/>
  <c r="AU26" i="50" s="1"/>
  <c r="AS44" i="50"/>
  <c r="AL44" i="50"/>
  <c r="AU44" i="50" s="1"/>
  <c r="AS30" i="85"/>
  <c r="AL30" i="85"/>
  <c r="AU30" i="85" s="1"/>
  <c r="AS48" i="85"/>
  <c r="AL48" i="85"/>
  <c r="AU48" i="85" s="1"/>
  <c r="AS93" i="85"/>
  <c r="AL93" i="85"/>
  <c r="AU93" i="85" s="1"/>
  <c r="AS72" i="50"/>
  <c r="AL72" i="50"/>
  <c r="AU72" i="50" s="1"/>
  <c r="AS70" i="85"/>
  <c r="AL70" i="85"/>
  <c r="AU70" i="85" s="1"/>
  <c r="AS39" i="50"/>
  <c r="AL39" i="50"/>
  <c r="AU39" i="50" s="1"/>
  <c r="AS75" i="50"/>
  <c r="AL75" i="50"/>
  <c r="AU75" i="50" s="1"/>
  <c r="AS93" i="50"/>
  <c r="AL93" i="50"/>
  <c r="AU93" i="50" s="1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S18" i="50"/>
  <c r="AL18" i="50"/>
  <c r="AU18" i="50" s="1"/>
  <c r="AS28" i="85"/>
  <c r="AL28" i="85"/>
  <c r="AU28" i="85" s="1"/>
  <c r="AS16" i="50"/>
  <c r="AL16" i="50"/>
  <c r="AU16" i="50" s="1"/>
  <c r="AS88" i="50"/>
  <c r="AL88" i="50"/>
  <c r="AU88" i="50" s="1"/>
  <c r="Y94" i="90"/>
  <c r="X94" i="90"/>
  <c r="AS14" i="85"/>
  <c r="AL14" i="85"/>
  <c r="AU14" i="85" s="1"/>
  <c r="AS24" i="50"/>
  <c r="AL24" i="50"/>
  <c r="AU24" i="50" s="1"/>
  <c r="AS97" i="50"/>
  <c r="AL97" i="50"/>
  <c r="AU97" i="50" s="1"/>
  <c r="AS47" i="50"/>
  <c r="AL47" i="50"/>
  <c r="AU47" i="50" s="1"/>
  <c r="AS65" i="50"/>
  <c r="AL65" i="50"/>
  <c r="AU65" i="50" s="1"/>
  <c r="AS83" i="50"/>
  <c r="AL83" i="50"/>
  <c r="AU83" i="50" s="1"/>
  <c r="AS33" i="85"/>
  <c r="AL33" i="85"/>
  <c r="AU33" i="85" s="1"/>
  <c r="AS35" i="85"/>
  <c r="AL35" i="85"/>
  <c r="AU35" i="85" s="1"/>
  <c r="AK8" i="50"/>
  <c r="AT8" i="50" s="1"/>
  <c r="AJ8" i="50"/>
  <c r="AS62" i="50"/>
  <c r="AL62" i="50"/>
  <c r="AU62" i="50" s="1"/>
  <c r="AS80" i="50"/>
  <c r="AL80" i="50"/>
  <c r="AU80" i="50" s="1"/>
  <c r="AS12" i="85"/>
  <c r="AS66" i="85"/>
  <c r="AL66" i="85"/>
  <c r="AU66" i="85" s="1"/>
  <c r="AS84" i="85"/>
  <c r="AL84" i="85"/>
  <c r="AU84" i="85" s="1"/>
  <c r="AS96" i="85"/>
  <c r="AL96" i="85"/>
  <c r="AU96" i="85" s="1"/>
  <c r="W98" i="42"/>
  <c r="AG97" i="42"/>
  <c r="AP97" i="42" s="1"/>
  <c r="AE97" i="42"/>
  <c r="AF97" i="42"/>
  <c r="AO97" i="42" s="1"/>
  <c r="AS21" i="50"/>
  <c r="AL21" i="50"/>
  <c r="AU21" i="50" s="1"/>
  <c r="AS57" i="50"/>
  <c r="AL57" i="50"/>
  <c r="AU57" i="50" s="1"/>
  <c r="AS73" i="85"/>
  <c r="AL73" i="85"/>
  <c r="AU73" i="85" s="1"/>
  <c r="AR95" i="98"/>
  <c r="AS5" i="50"/>
  <c r="AL5" i="50"/>
  <c r="AU5" i="50" s="1"/>
  <c r="AS58" i="50"/>
  <c r="AL58" i="50"/>
  <c r="AU58" i="50" s="1"/>
  <c r="AS76" i="50"/>
  <c r="AL76" i="50"/>
  <c r="AU76" i="50" s="1"/>
  <c r="AS95" i="50"/>
  <c r="AL95" i="50"/>
  <c r="AU95" i="50" s="1"/>
  <c r="AS20" i="85"/>
  <c r="AL20" i="85"/>
  <c r="AU20" i="85" s="1"/>
  <c r="AS56" i="85"/>
  <c r="AL56" i="85"/>
  <c r="AU56" i="85" s="1"/>
  <c r="AS9" i="85"/>
  <c r="AL9" i="85"/>
  <c r="AU9" i="85" s="1"/>
  <c r="AS95" i="85"/>
  <c r="AL95" i="85"/>
  <c r="AU95" i="85" s="1"/>
  <c r="AS17" i="50"/>
  <c r="AL17" i="50"/>
  <c r="AU17" i="50" s="1"/>
  <c r="AS35" i="50"/>
  <c r="AL35" i="50"/>
  <c r="AU35" i="50" s="1"/>
  <c r="AS89" i="50"/>
  <c r="AL89" i="50"/>
  <c r="AU89" i="50" s="1"/>
  <c r="AS15" i="85"/>
  <c r="AL15" i="85"/>
  <c r="AU15" i="85" s="1"/>
  <c r="AS51" i="85"/>
  <c r="AL51" i="85"/>
  <c r="AU51" i="85" s="1"/>
  <c r="AS75" i="85"/>
  <c r="AL75" i="85"/>
  <c r="AU75" i="85" s="1"/>
  <c r="AJ4" i="85"/>
  <c r="AK4" i="85"/>
  <c r="AT4" i="85" s="1"/>
  <c r="AS10" i="85"/>
  <c r="AL10" i="85"/>
  <c r="AU10" i="85" s="1"/>
  <c r="AS37" i="50"/>
  <c r="AL37" i="50"/>
  <c r="AU37" i="50" s="1"/>
  <c r="AS53" i="85"/>
  <c r="AL53" i="85"/>
  <c r="AU53" i="85" s="1"/>
  <c r="AS89" i="85"/>
  <c r="AL89" i="85"/>
  <c r="AU89" i="85" s="1"/>
  <c r="Y96" i="102"/>
  <c r="X96" i="102"/>
  <c r="AS14" i="50"/>
  <c r="AL14" i="50"/>
  <c r="AU14" i="50" s="1"/>
  <c r="AS32" i="50"/>
  <c r="AL32" i="50"/>
  <c r="AU32" i="50" s="1"/>
  <c r="AL50" i="50"/>
  <c r="AU50" i="50" s="1"/>
  <c r="AS50" i="50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22" i="85"/>
  <c r="AL22" i="85"/>
  <c r="AU22" i="85" s="1"/>
  <c r="AS9" i="50"/>
  <c r="AL9" i="50"/>
  <c r="AU9" i="50" s="1"/>
  <c r="AS45" i="50"/>
  <c r="AL45" i="50"/>
  <c r="AU45" i="50" s="1"/>
  <c r="AS63" i="50"/>
  <c r="AL63" i="50"/>
  <c r="AU63" i="50" s="1"/>
  <c r="AS25" i="85"/>
  <c r="AL25" i="85"/>
  <c r="AU25" i="85" s="1"/>
  <c r="AS43" i="85"/>
  <c r="AL43" i="85"/>
  <c r="AU43" i="85" s="1"/>
  <c r="AS79" i="85"/>
  <c r="AL79" i="85"/>
  <c r="AU79" i="85" s="1"/>
  <c r="AL54" i="50"/>
  <c r="AU54" i="50" s="1"/>
  <c r="AS54" i="50"/>
  <c r="AS22" i="50"/>
  <c r="AL22" i="50"/>
  <c r="AU22" i="50" s="1"/>
  <c r="AS40" i="50"/>
  <c r="AL40" i="50"/>
  <c r="AU40" i="50" s="1"/>
  <c r="AS38" i="85"/>
  <c r="AL38" i="85"/>
  <c r="AU38" i="85" s="1"/>
  <c r="AS74" i="85"/>
  <c r="AL74" i="85"/>
  <c r="AU74" i="85" s="1"/>
  <c r="AS92" i="85"/>
  <c r="AL92" i="85"/>
  <c r="AU92" i="85" s="1"/>
  <c r="AS69" i="85"/>
  <c r="AL69" i="85"/>
  <c r="AU69" i="85" s="1"/>
  <c r="AS42" i="50"/>
  <c r="AL42" i="50"/>
  <c r="AU42" i="50" s="1"/>
  <c r="AS53" i="50"/>
  <c r="AL53" i="50"/>
  <c r="AU53" i="50" s="1"/>
  <c r="AS71" i="50"/>
  <c r="AL71" i="50"/>
  <c r="AU71" i="50" s="1"/>
  <c r="AS21" i="85"/>
  <c r="AL21" i="85"/>
  <c r="AU21" i="85" s="1"/>
  <c r="AS39" i="85"/>
  <c r="AL39" i="85"/>
  <c r="AU39" i="85" s="1"/>
  <c r="AS57" i="85"/>
  <c r="AL57" i="85"/>
  <c r="AU57" i="85" s="1"/>
  <c r="AC98" i="94"/>
  <c r="AG98" i="94"/>
  <c r="AP98" i="94" s="1"/>
  <c r="AP100" i="94" s="1"/>
  <c r="AF98" i="94"/>
  <c r="AO98" i="94" s="1"/>
  <c r="AO100" i="94" s="1"/>
  <c r="AE98" i="94"/>
  <c r="AS30" i="50"/>
  <c r="AL30" i="50"/>
  <c r="AU30" i="50" s="1"/>
  <c r="AL3" i="85"/>
  <c r="AU3" i="85" s="1"/>
  <c r="AS3" i="85"/>
  <c r="AS31" i="50"/>
  <c r="AL31" i="50"/>
  <c r="AU31" i="50" s="1"/>
  <c r="AS85" i="50"/>
  <c r="AL85" i="50"/>
  <c r="AU85" i="50" s="1"/>
  <c r="AS19" i="50"/>
  <c r="AL19" i="50"/>
  <c r="AU19" i="50" s="1"/>
  <c r="AS73" i="50"/>
  <c r="AL73" i="50"/>
  <c r="AU73" i="50" s="1"/>
  <c r="AS17" i="85"/>
  <c r="AL17" i="85"/>
  <c r="AU17" i="85" s="1"/>
  <c r="AI95" i="102"/>
  <c r="AP95" i="102"/>
  <c r="AS55" i="50"/>
  <c r="AL55" i="50"/>
  <c r="AU55" i="50" s="1"/>
  <c r="AS91" i="50"/>
  <c r="AL91" i="50"/>
  <c r="AU91" i="50" s="1"/>
  <c r="AS71" i="85"/>
  <c r="AL71" i="85"/>
  <c r="AU71" i="85" s="1"/>
  <c r="AS16" i="85"/>
  <c r="AL16" i="85"/>
  <c r="AU16" i="85" s="1"/>
  <c r="AS43" i="50"/>
  <c r="AL43" i="50"/>
  <c r="AU43" i="50" s="1"/>
  <c r="AL61" i="50"/>
  <c r="AU61" i="50" s="1"/>
  <c r="AS61" i="50"/>
  <c r="AS79" i="50"/>
  <c r="AL79" i="50"/>
  <c r="AU79" i="50" s="1"/>
  <c r="AS5" i="85"/>
  <c r="AL5" i="85"/>
  <c r="AU5" i="85" s="1"/>
  <c r="AS59" i="85"/>
  <c r="AL59" i="85"/>
  <c r="AU59" i="85" s="1"/>
  <c r="AS77" i="85"/>
  <c r="AL77" i="85"/>
  <c r="AU77" i="85" s="1"/>
  <c r="AS52" i="85"/>
  <c r="AL52" i="85"/>
  <c r="AU52" i="85" s="1"/>
  <c r="AS68" i="50"/>
  <c r="AL68" i="50"/>
  <c r="AU68" i="50" s="1"/>
  <c r="AS86" i="50"/>
  <c r="AL86" i="50"/>
  <c r="AU86" i="50" s="1"/>
  <c r="AS90" i="85"/>
  <c r="AL90" i="85"/>
  <c r="AU90" i="85" s="1"/>
  <c r="AI98" i="85"/>
  <c r="AN98" i="85"/>
  <c r="AN100" i="85" s="1"/>
  <c r="AS6" i="50"/>
  <c r="AL6" i="50"/>
  <c r="AU6" i="50" s="1"/>
  <c r="AS27" i="50"/>
  <c r="AL27" i="50"/>
  <c r="AU27" i="50" s="1"/>
  <c r="AS81" i="50"/>
  <c r="AL81" i="50"/>
  <c r="AU81" i="50" s="1"/>
  <c r="AS6" i="85"/>
  <c r="AL6" i="85"/>
  <c r="AU6" i="85" s="1"/>
  <c r="AS61" i="85"/>
  <c r="AL61" i="85"/>
  <c r="AU61" i="85" s="1"/>
  <c r="AR97" i="94"/>
  <c r="AS58" i="85"/>
  <c r="AL58" i="85"/>
  <c r="AU58" i="85" s="1"/>
  <c r="AL10" i="50"/>
  <c r="AU10" i="50" s="1"/>
  <c r="AS10" i="50"/>
  <c r="AS28" i="50"/>
  <c r="AL28" i="50"/>
  <c r="AU28" i="50" s="1"/>
  <c r="AS46" i="50"/>
  <c r="AL46" i="50"/>
  <c r="AU46" i="50" s="1"/>
  <c r="AS82" i="50"/>
  <c r="AL82" i="50"/>
  <c r="AU82" i="50" s="1"/>
  <c r="AF96" i="48"/>
  <c r="AO96" i="48" s="1"/>
  <c r="W97" i="48"/>
  <c r="AE96" i="48"/>
  <c r="AG96" i="48"/>
  <c r="AP96" i="48" s="1"/>
  <c r="AS26" i="85"/>
  <c r="AL26" i="85"/>
  <c r="AU26" i="85" s="1"/>
  <c r="AS87" i="85"/>
  <c r="AL87" i="85"/>
  <c r="AU87" i="85" s="1"/>
  <c r="AS34" i="85"/>
  <c r="AL34" i="85"/>
  <c r="AU34" i="85" s="1"/>
  <c r="AS23" i="50"/>
  <c r="AL23" i="50"/>
  <c r="AU23" i="50" s="1"/>
  <c r="AL41" i="50"/>
  <c r="AU41" i="50" s="1"/>
  <c r="AS41" i="50"/>
  <c r="AS59" i="50"/>
  <c r="AL59" i="50"/>
  <c r="AU59" i="50" s="1"/>
  <c r="Y98" i="35"/>
  <c r="X98" i="35"/>
  <c r="AH96" i="98"/>
  <c r="AQ96" i="98" s="1"/>
  <c r="AJ7" i="50"/>
  <c r="AS25" i="50"/>
  <c r="AL25" i="50"/>
  <c r="AU25" i="50" s="1"/>
  <c r="AS94" i="50"/>
  <c r="AL94" i="50"/>
  <c r="AU94" i="50" s="1"/>
  <c r="AS23" i="85"/>
  <c r="AL23" i="85"/>
  <c r="AU23" i="85" s="1"/>
  <c r="AS41" i="85"/>
  <c r="AL41" i="85"/>
  <c r="AU41" i="85" s="1"/>
  <c r="AS94" i="85"/>
  <c r="AL94" i="85"/>
  <c r="AU94" i="85" s="1"/>
  <c r="AS48" i="50"/>
  <c r="AL48" i="50"/>
  <c r="AU48" i="50" s="1"/>
  <c r="AS74" i="50"/>
  <c r="AL74" i="50"/>
  <c r="AU74" i="50" s="1"/>
  <c r="AS11" i="85"/>
  <c r="AL11" i="85"/>
  <c r="AU11" i="85" s="1"/>
  <c r="AS24" i="85"/>
  <c r="AL24" i="85"/>
  <c r="AU24" i="85" s="1"/>
  <c r="AS42" i="85"/>
  <c r="AL42" i="85"/>
  <c r="AU42" i="85" s="1"/>
  <c r="AS97" i="85"/>
  <c r="AL97" i="85"/>
  <c r="AU97" i="85" s="1"/>
  <c r="Y98" i="82"/>
  <c r="X98" i="82"/>
  <c r="AS15" i="50"/>
  <c r="AL15" i="50"/>
  <c r="AU15" i="50" s="1"/>
  <c r="AS33" i="50"/>
  <c r="AL33" i="50"/>
  <c r="AU33" i="50" s="1"/>
  <c r="AS69" i="50"/>
  <c r="AL69" i="50"/>
  <c r="AU69" i="50" s="1"/>
  <c r="AL87" i="50"/>
  <c r="AU87" i="50" s="1"/>
  <c r="AS87" i="50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81" i="85"/>
  <c r="AL81" i="85"/>
  <c r="AU81" i="85" s="1"/>
  <c r="AS64" i="50"/>
  <c r="AL64" i="50"/>
  <c r="AU64" i="50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K98" i="85"/>
  <c r="AT98" i="85" s="1"/>
  <c r="AS66" i="50"/>
  <c r="AL66" i="50"/>
  <c r="AU66" i="50" s="1"/>
  <c r="AS3" i="50"/>
  <c r="AL3" i="50"/>
  <c r="AU3" i="50" s="1"/>
  <c r="AS77" i="50"/>
  <c r="AL77" i="50"/>
  <c r="AU77" i="50" s="1"/>
  <c r="AS96" i="50"/>
  <c r="AL96" i="50"/>
  <c r="AU96" i="50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H98" i="94"/>
  <c r="AQ98" i="94" s="1"/>
  <c r="AQ100" i="94" s="1"/>
  <c r="AZ3" i="94"/>
  <c r="AX11" i="94" s="1"/>
  <c r="S11" i="94" s="1"/>
  <c r="AC11" i="94" s="1"/>
  <c r="AB12" i="94" s="1"/>
  <c r="AX17" i="94"/>
  <c r="S17" i="94" s="1"/>
  <c r="AC17" i="94" s="1"/>
  <c r="AB18" i="94" s="1"/>
  <c r="AX23" i="94"/>
  <c r="S23" i="94" s="1"/>
  <c r="AC23" i="94" s="1"/>
  <c r="AB24" i="94" s="1"/>
  <c r="AX29" i="94"/>
  <c r="S29" i="94" s="1"/>
  <c r="AC29" i="94" s="1"/>
  <c r="AB30" i="94" s="1"/>
  <c r="AX35" i="94"/>
  <c r="S35" i="94" s="1"/>
  <c r="AC35" i="94" s="1"/>
  <c r="AB36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4" i="94"/>
  <c r="S94" i="94" s="1"/>
  <c r="AC94" i="94" s="1"/>
  <c r="AB95" i="94" s="1"/>
  <c r="AX95" i="94"/>
  <c r="S95" i="94" s="1"/>
  <c r="AC95" i="94" s="1"/>
  <c r="AB96" i="94" s="1"/>
  <c r="AX97" i="94"/>
  <c r="S97" i="94" s="1"/>
  <c r="AC97" i="94" s="1"/>
  <c r="AB98" i="94" s="1"/>
  <c r="AX93" i="94"/>
  <c r="S93" i="94" s="1"/>
  <c r="AC93" i="94" s="1"/>
  <c r="AB94" i="94" s="1"/>
  <c r="AX96" i="94"/>
  <c r="S96" i="94" s="1"/>
  <c r="AC96" i="94" s="1"/>
  <c r="AB97" i="94" s="1"/>
  <c r="AS60" i="50"/>
  <c r="AL60" i="50"/>
  <c r="AU60" i="50" s="1"/>
  <c r="AS40" i="85"/>
  <c r="AL40" i="85"/>
  <c r="AU40" i="85" s="1"/>
  <c r="AS13" i="50"/>
  <c r="AL13" i="50"/>
  <c r="AU13" i="50" s="1"/>
  <c r="AS49" i="50"/>
  <c r="AL49" i="50"/>
  <c r="AU49" i="50" s="1"/>
  <c r="AS67" i="50"/>
  <c r="AL67" i="50"/>
  <c r="AU67" i="50" s="1"/>
  <c r="AI98" i="50"/>
  <c r="AN98" i="50"/>
  <c r="AN100" i="50" s="1"/>
  <c r="AS47" i="85"/>
  <c r="AL47" i="85"/>
  <c r="AU47" i="85" s="1"/>
  <c r="AS65" i="85"/>
  <c r="AL65" i="85"/>
  <c r="AU65" i="85" s="1"/>
  <c r="AS90" i="50"/>
  <c r="AL90" i="50"/>
  <c r="AU90" i="50" s="1"/>
  <c r="AS20" i="50"/>
  <c r="AL20" i="50"/>
  <c r="AU20" i="50" s="1"/>
  <c r="AS38" i="50"/>
  <c r="AL38" i="50"/>
  <c r="AU38" i="50" s="1"/>
  <c r="AS56" i="50"/>
  <c r="AL56" i="50"/>
  <c r="AU56" i="50" s="1"/>
  <c r="AS92" i="50"/>
  <c r="AL92" i="50"/>
  <c r="AU92" i="50" s="1"/>
  <c r="AS60" i="85"/>
  <c r="AL60" i="85"/>
  <c r="AU60" i="85" s="1"/>
  <c r="AS78" i="85"/>
  <c r="AL78" i="85"/>
  <c r="AU78" i="85" s="1"/>
  <c r="AS36" i="50"/>
  <c r="AL36" i="50"/>
  <c r="AU36" i="50" s="1"/>
  <c r="AS46" i="85"/>
  <c r="AL46" i="85"/>
  <c r="AU46" i="85" s="1"/>
  <c r="AI97" i="82"/>
  <c r="AN97" i="82"/>
  <c r="AS51" i="50"/>
  <c r="AL51" i="50"/>
  <c r="AU51" i="50" s="1"/>
  <c r="AS85" i="85"/>
  <c r="AL85" i="85"/>
  <c r="AU85" i="85" s="1"/>
  <c r="AS78" i="50"/>
  <c r="AL78" i="50"/>
  <c r="AU78" i="50" s="1"/>
  <c r="AS76" i="85"/>
  <c r="AL76" i="85"/>
  <c r="AU76" i="85" s="1"/>
  <c r="AS34" i="50"/>
  <c r="AL34" i="50"/>
  <c r="AU34" i="50" s="1"/>
  <c r="AS52" i="50"/>
  <c r="AL52" i="50"/>
  <c r="AU52" i="50" s="1"/>
  <c r="AS70" i="50"/>
  <c r="AL70" i="50"/>
  <c r="AU70" i="50" s="1"/>
  <c r="AI93" i="90"/>
  <c r="AO93" i="90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64" i="85"/>
  <c r="AL64" i="85"/>
  <c r="AU64" i="85" s="1"/>
  <c r="AS11" i="50"/>
  <c r="AL11" i="50"/>
  <c r="AU11" i="50" s="1"/>
  <c r="AS29" i="50"/>
  <c r="AL29" i="50"/>
  <c r="AU29" i="50" s="1"/>
  <c r="AS12" i="50"/>
  <c r="AL12" i="50"/>
  <c r="AU12" i="50" s="1"/>
  <c r="AS84" i="50"/>
  <c r="AL84" i="50"/>
  <c r="AU84" i="50" s="1"/>
  <c r="AS82" i="85"/>
  <c r="AL82" i="85"/>
  <c r="AU82" i="85" s="1"/>
  <c r="AI97" i="35"/>
  <c r="AN97" i="35"/>
  <c r="AK4" i="50" l="1"/>
  <c r="AT4" i="50" s="1"/>
  <c r="AT100" i="50" s="1"/>
  <c r="AX38" i="94"/>
  <c r="S38" i="94" s="1"/>
  <c r="AC38" i="94" s="1"/>
  <c r="AB39" i="94" s="1"/>
  <c r="AX10" i="94"/>
  <c r="S10" i="94" s="1"/>
  <c r="AC10" i="94" s="1"/>
  <c r="AB11" i="94" s="1"/>
  <c r="AK11" i="94" s="1"/>
  <c r="AT11" i="94" s="1"/>
  <c r="AL12" i="85"/>
  <c r="AU12" i="85" s="1"/>
  <c r="AX44" i="94"/>
  <c r="S44" i="94" s="1"/>
  <c r="AC44" i="94" s="1"/>
  <c r="AB45" i="94" s="1"/>
  <c r="AK45" i="94" s="1"/>
  <c r="AT45" i="94" s="1"/>
  <c r="AX34" i="94"/>
  <c r="S34" i="94" s="1"/>
  <c r="AC34" i="94" s="1"/>
  <c r="AB35" i="94" s="1"/>
  <c r="Z98" i="35"/>
  <c r="AX28" i="94"/>
  <c r="S28" i="94" s="1"/>
  <c r="AC28" i="94" s="1"/>
  <c r="AB29" i="94" s="1"/>
  <c r="AX22" i="94"/>
  <c r="S22" i="94" s="1"/>
  <c r="AC22" i="94" s="1"/>
  <c r="AB23" i="94" s="1"/>
  <c r="AX16" i="94"/>
  <c r="S16" i="94" s="1"/>
  <c r="AC16" i="94" s="1"/>
  <c r="AB17" i="94" s="1"/>
  <c r="AJ17" i="94" s="1"/>
  <c r="AX9" i="94"/>
  <c r="S9" i="94" s="1"/>
  <c r="AC9" i="94" s="1"/>
  <c r="AB10" i="94" s="1"/>
  <c r="AJ10" i="94" s="1"/>
  <c r="Z94" i="90"/>
  <c r="AX33" i="94"/>
  <c r="S33" i="94" s="1"/>
  <c r="AC33" i="94" s="1"/>
  <c r="AB34" i="94" s="1"/>
  <c r="AX27" i="94"/>
  <c r="S27" i="94" s="1"/>
  <c r="AC27" i="94" s="1"/>
  <c r="AB28" i="94" s="1"/>
  <c r="AX21" i="94"/>
  <c r="S21" i="94" s="1"/>
  <c r="AC21" i="94" s="1"/>
  <c r="AB22" i="94" s="1"/>
  <c r="AJ22" i="94" s="1"/>
  <c r="AX15" i="94"/>
  <c r="S15" i="94" s="1"/>
  <c r="AC15" i="94" s="1"/>
  <c r="AB16" i="94" s="1"/>
  <c r="AK16" i="94" s="1"/>
  <c r="AT16" i="94" s="1"/>
  <c r="AX8" i="94"/>
  <c r="S8" i="94" s="1"/>
  <c r="AC8" i="94" s="1"/>
  <c r="AB9" i="94" s="1"/>
  <c r="AK9" i="94" s="1"/>
  <c r="AT9" i="94" s="1"/>
  <c r="AX32" i="94"/>
  <c r="S32" i="94" s="1"/>
  <c r="AC32" i="94" s="1"/>
  <c r="AB33" i="94" s="1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AK8" i="94" s="1"/>
  <c r="AT8" i="94" s="1"/>
  <c r="AX49" i="94"/>
  <c r="S49" i="94" s="1"/>
  <c r="AC49" i="94" s="1"/>
  <c r="AB50" i="94" s="1"/>
  <c r="AJ50" i="94" s="1"/>
  <c r="AX43" i="94"/>
  <c r="S43" i="94" s="1"/>
  <c r="AC43" i="94" s="1"/>
  <c r="AB44" i="94" s="1"/>
  <c r="AX37" i="94"/>
  <c r="S37" i="94" s="1"/>
  <c r="AC37" i="94" s="1"/>
  <c r="AB38" i="94" s="1"/>
  <c r="AX31" i="94"/>
  <c r="S31" i="94" s="1"/>
  <c r="AC31" i="94" s="1"/>
  <c r="AB32" i="94" s="1"/>
  <c r="AX25" i="94"/>
  <c r="S25" i="94" s="1"/>
  <c r="AC25" i="94" s="1"/>
  <c r="AB26" i="94" s="1"/>
  <c r="AJ26" i="94" s="1"/>
  <c r="AX19" i="94"/>
  <c r="S19" i="94" s="1"/>
  <c r="AC19" i="94" s="1"/>
  <c r="AB20" i="94" s="1"/>
  <c r="AJ20" i="94" s="1"/>
  <c r="AX13" i="94"/>
  <c r="S13" i="94" s="1"/>
  <c r="AC13" i="94" s="1"/>
  <c r="AB14" i="94" s="1"/>
  <c r="AJ14" i="94" s="1"/>
  <c r="AX6" i="94"/>
  <c r="S6" i="94" s="1"/>
  <c r="AC6" i="94" s="1"/>
  <c r="AB7" i="94" s="1"/>
  <c r="Z96" i="102"/>
  <c r="AX48" i="94"/>
  <c r="S48" i="94" s="1"/>
  <c r="AC48" i="94" s="1"/>
  <c r="AB49" i="94" s="1"/>
  <c r="AX42" i="94"/>
  <c r="S42" i="94" s="1"/>
  <c r="AC42" i="94" s="1"/>
  <c r="AB43" i="94" s="1"/>
  <c r="AK43" i="94" s="1"/>
  <c r="AT43" i="94" s="1"/>
  <c r="AX36" i="94"/>
  <c r="S36" i="94" s="1"/>
  <c r="AC36" i="94" s="1"/>
  <c r="AB37" i="94" s="1"/>
  <c r="AX30" i="94"/>
  <c r="S30" i="94" s="1"/>
  <c r="AC30" i="94" s="1"/>
  <c r="AB31" i="94" s="1"/>
  <c r="AK31" i="94" s="1"/>
  <c r="AT31" i="94" s="1"/>
  <c r="AX24" i="94"/>
  <c r="S24" i="94" s="1"/>
  <c r="AC24" i="94" s="1"/>
  <c r="AB25" i="94" s="1"/>
  <c r="AX18" i="94"/>
  <c r="S18" i="94" s="1"/>
  <c r="AC18" i="94" s="1"/>
  <c r="AB19" i="94" s="1"/>
  <c r="AX12" i="94"/>
  <c r="S12" i="94" s="1"/>
  <c r="AC12" i="94" s="1"/>
  <c r="AB13" i="94" s="1"/>
  <c r="AX5" i="94"/>
  <c r="S5" i="94" s="1"/>
  <c r="AC5" i="94" s="1"/>
  <c r="AB6" i="94" s="1"/>
  <c r="AK6" i="94" s="1"/>
  <c r="AT6" i="94" s="1"/>
  <c r="Z98" i="82"/>
  <c r="AG98" i="82" s="1"/>
  <c r="AP98" i="82" s="1"/>
  <c r="AP100" i="82" s="1"/>
  <c r="AF94" i="90"/>
  <c r="AO94" i="90" s="1"/>
  <c r="AE94" i="90"/>
  <c r="W95" i="90"/>
  <c r="AG94" i="90"/>
  <c r="AP94" i="90" s="1"/>
  <c r="AE98" i="82"/>
  <c r="W97" i="102"/>
  <c r="AF96" i="102"/>
  <c r="AO96" i="102" s="1"/>
  <c r="AG96" i="102"/>
  <c r="AP96" i="102" s="1"/>
  <c r="AE96" i="102"/>
  <c r="AJ87" i="94"/>
  <c r="AK87" i="94"/>
  <c r="AT87" i="94" s="1"/>
  <c r="AK57" i="94"/>
  <c r="AT57" i="94" s="1"/>
  <c r="AJ57" i="94"/>
  <c r="AK92" i="94"/>
  <c r="AT92" i="94" s="1"/>
  <c r="AJ92" i="94"/>
  <c r="AR93" i="90"/>
  <c r="AK96" i="94"/>
  <c r="AT96" i="94" s="1"/>
  <c r="AJ96" i="94"/>
  <c r="AJ83" i="94"/>
  <c r="AK83" i="94"/>
  <c r="AT83" i="94" s="1"/>
  <c r="AK71" i="94"/>
  <c r="AT71" i="94" s="1"/>
  <c r="AJ71" i="94"/>
  <c r="AK59" i="94"/>
  <c r="AT59" i="94" s="1"/>
  <c r="AJ59" i="94"/>
  <c r="AJ47" i="94"/>
  <c r="AK47" i="94"/>
  <c r="AT47" i="94" s="1"/>
  <c r="AK35" i="94"/>
  <c r="AT35" i="94" s="1"/>
  <c r="AJ35" i="94"/>
  <c r="AJ95" i="94"/>
  <c r="AK95" i="94"/>
  <c r="AT95" i="94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J9" i="94"/>
  <c r="AX3" i="94"/>
  <c r="S3" i="94" s="1"/>
  <c r="AC3" i="94" s="1"/>
  <c r="AS7" i="50"/>
  <c r="AL7" i="50"/>
  <c r="AU7" i="50" s="1"/>
  <c r="AH98" i="35"/>
  <c r="AQ98" i="35" s="1"/>
  <c r="AQ100" i="35" s="1"/>
  <c r="AZ3" i="35"/>
  <c r="AX8" i="35" s="1"/>
  <c r="S8" i="35" s="1"/>
  <c r="AC8" i="35" s="1"/>
  <c r="AB9" i="35" s="1"/>
  <c r="AX10" i="35"/>
  <c r="S10" i="35" s="1"/>
  <c r="AC10" i="35" s="1"/>
  <c r="AB11" i="35" s="1"/>
  <c r="AX23" i="35"/>
  <c r="S23" i="35" s="1"/>
  <c r="AC23" i="35" s="1"/>
  <c r="AB24" i="35" s="1"/>
  <c r="AX29" i="35"/>
  <c r="S29" i="35" s="1"/>
  <c r="AC29" i="35" s="1"/>
  <c r="AB30" i="35" s="1"/>
  <c r="AX34" i="35"/>
  <c r="S34" i="35" s="1"/>
  <c r="AC34" i="35" s="1"/>
  <c r="AB35" i="35" s="1"/>
  <c r="AX35" i="35"/>
  <c r="S35" i="35" s="1"/>
  <c r="AC35" i="35" s="1"/>
  <c r="AB36" i="35" s="1"/>
  <c r="AX40" i="35"/>
  <c r="S40" i="35" s="1"/>
  <c r="AC40" i="35" s="1"/>
  <c r="AB41" i="35" s="1"/>
  <c r="AX41" i="35"/>
  <c r="S41" i="35" s="1"/>
  <c r="AC41" i="35" s="1"/>
  <c r="AB42" i="35" s="1"/>
  <c r="AX46" i="35"/>
  <c r="S46" i="35" s="1"/>
  <c r="AC46" i="35" s="1"/>
  <c r="AB47" i="35" s="1"/>
  <c r="AX47" i="35"/>
  <c r="S47" i="35" s="1"/>
  <c r="AC47" i="35" s="1"/>
  <c r="AB48" i="35" s="1"/>
  <c r="AX52" i="35"/>
  <c r="S52" i="35" s="1"/>
  <c r="AC52" i="35" s="1"/>
  <c r="AB53" i="35" s="1"/>
  <c r="AX53" i="35"/>
  <c r="S53" i="35" s="1"/>
  <c r="AC53" i="35" s="1"/>
  <c r="AB54" i="35" s="1"/>
  <c r="AX58" i="35"/>
  <c r="S58" i="35" s="1"/>
  <c r="AC58" i="35" s="1"/>
  <c r="AB59" i="35" s="1"/>
  <c r="AX59" i="35"/>
  <c r="S59" i="35" s="1"/>
  <c r="AC59" i="35" s="1"/>
  <c r="AB60" i="35" s="1"/>
  <c r="AX64" i="35"/>
  <c r="S64" i="35" s="1"/>
  <c r="AC64" i="35" s="1"/>
  <c r="AB65" i="35" s="1"/>
  <c r="AX65" i="35"/>
  <c r="S65" i="35" s="1"/>
  <c r="AC65" i="35" s="1"/>
  <c r="AB66" i="35" s="1"/>
  <c r="AX70" i="35"/>
  <c r="S70" i="35" s="1"/>
  <c r="AC70" i="35" s="1"/>
  <c r="AB71" i="35" s="1"/>
  <c r="AX71" i="35"/>
  <c r="S71" i="35" s="1"/>
  <c r="AC71" i="35" s="1"/>
  <c r="AB72" i="35" s="1"/>
  <c r="AX76" i="35"/>
  <c r="S76" i="35" s="1"/>
  <c r="AC76" i="35" s="1"/>
  <c r="AB77" i="35" s="1"/>
  <c r="AX77" i="35"/>
  <c r="S77" i="35" s="1"/>
  <c r="AC77" i="35" s="1"/>
  <c r="AB78" i="35" s="1"/>
  <c r="AX82" i="35"/>
  <c r="S82" i="35" s="1"/>
  <c r="AC82" i="35" s="1"/>
  <c r="AB83" i="35" s="1"/>
  <c r="AX83" i="35"/>
  <c r="S83" i="35" s="1"/>
  <c r="AC83" i="35" s="1"/>
  <c r="AB84" i="35" s="1"/>
  <c r="AX88" i="35"/>
  <c r="S88" i="35" s="1"/>
  <c r="AC88" i="35" s="1"/>
  <c r="AB89" i="35" s="1"/>
  <c r="AX89" i="35"/>
  <c r="S89" i="35" s="1"/>
  <c r="AC89" i="35" s="1"/>
  <c r="AB90" i="35" s="1"/>
  <c r="AX96" i="35"/>
  <c r="S96" i="35" s="1"/>
  <c r="AC96" i="35" s="1"/>
  <c r="AB97" i="35" s="1"/>
  <c r="AX94" i="35"/>
  <c r="S94" i="35" s="1"/>
  <c r="AC94" i="35" s="1"/>
  <c r="AB95" i="35" s="1"/>
  <c r="AI98" i="94"/>
  <c r="AN98" i="94"/>
  <c r="AN100" i="94" s="1"/>
  <c r="AJ81" i="94"/>
  <c r="AK81" i="94"/>
  <c r="AT81" i="94" s="1"/>
  <c r="AK51" i="94"/>
  <c r="AT51" i="94" s="1"/>
  <c r="AJ51" i="94"/>
  <c r="AK39" i="94"/>
  <c r="AT39" i="94" s="1"/>
  <c r="AJ39" i="94"/>
  <c r="AK33" i="94"/>
  <c r="AT33" i="94" s="1"/>
  <c r="AJ33" i="94"/>
  <c r="AJ27" i="94"/>
  <c r="AK27" i="94"/>
  <c r="AT27" i="94" s="1"/>
  <c r="AK21" i="94"/>
  <c r="AT21" i="94" s="1"/>
  <c r="AJ15" i="94"/>
  <c r="AK15" i="94"/>
  <c r="AT15" i="94" s="1"/>
  <c r="AC98" i="35"/>
  <c r="AF98" i="35"/>
  <c r="AO98" i="35" s="1"/>
  <c r="AO100" i="35" s="1"/>
  <c r="AG98" i="35"/>
  <c r="AP98" i="35" s="1"/>
  <c r="AP100" i="35" s="1"/>
  <c r="AE98" i="35"/>
  <c r="AI96" i="48"/>
  <c r="AN96" i="48"/>
  <c r="AI97" i="42"/>
  <c r="AN97" i="42"/>
  <c r="AR97" i="35"/>
  <c r="AK75" i="94"/>
  <c r="AT75" i="94" s="1"/>
  <c r="AJ75" i="94"/>
  <c r="AJ80" i="94"/>
  <c r="AK80" i="94"/>
  <c r="AT80" i="94" s="1"/>
  <c r="AK62" i="94"/>
  <c r="AT62" i="94" s="1"/>
  <c r="AJ62" i="94"/>
  <c r="AK50" i="94"/>
  <c r="AT50" i="94" s="1"/>
  <c r="AK44" i="94"/>
  <c r="AT44" i="94" s="1"/>
  <c r="AJ38" i="94"/>
  <c r="AK38" i="94"/>
  <c r="AT38" i="94" s="1"/>
  <c r="AJ32" i="94"/>
  <c r="AK32" i="94"/>
  <c r="AT32" i="94" s="1"/>
  <c r="AK20" i="94"/>
  <c r="AT20" i="94" s="1"/>
  <c r="AK14" i="94"/>
  <c r="AT14" i="94" s="1"/>
  <c r="AK7" i="94"/>
  <c r="AT7" i="94" s="1"/>
  <c r="Y97" i="48"/>
  <c r="X97" i="48"/>
  <c r="Z97" i="48" s="1"/>
  <c r="AI96" i="98"/>
  <c r="AN96" i="98"/>
  <c r="AJ69" i="94"/>
  <c r="AK69" i="94"/>
  <c r="AT69" i="94" s="1"/>
  <c r="AJ74" i="94"/>
  <c r="AK74" i="94"/>
  <c r="AT74" i="94" s="1"/>
  <c r="AK94" i="94"/>
  <c r="AT94" i="94" s="1"/>
  <c r="AJ94" i="94"/>
  <c r="AK79" i="94"/>
  <c r="AT79" i="94" s="1"/>
  <c r="AJ79" i="94"/>
  <c r="AJ67" i="94"/>
  <c r="AK67" i="94"/>
  <c r="AT67" i="94" s="1"/>
  <c r="AK55" i="94"/>
  <c r="AT55" i="94" s="1"/>
  <c r="AJ55" i="94"/>
  <c r="AK49" i="94"/>
  <c r="AT49" i="94" s="1"/>
  <c r="AJ43" i="94"/>
  <c r="AJ37" i="94"/>
  <c r="AK37" i="94"/>
  <c r="AT37" i="94" s="1"/>
  <c r="AK25" i="94"/>
  <c r="AT25" i="94" s="1"/>
  <c r="AJ25" i="94"/>
  <c r="AK19" i="94"/>
  <c r="AT19" i="94" s="1"/>
  <c r="AJ19" i="94"/>
  <c r="AK13" i="94"/>
  <c r="AT13" i="94" s="1"/>
  <c r="AR98" i="85"/>
  <c r="AR100" i="85" s="1"/>
  <c r="AL98" i="85"/>
  <c r="AU98" i="85" s="1"/>
  <c r="AR95" i="102"/>
  <c r="AT100" i="85"/>
  <c r="Y98" i="42"/>
  <c r="X98" i="42"/>
  <c r="Z98" i="42" s="1"/>
  <c r="AJ45" i="94"/>
  <c r="AJ86" i="94"/>
  <c r="AK86" i="94"/>
  <c r="AT86" i="94" s="1"/>
  <c r="AJ68" i="94"/>
  <c r="AK68" i="94"/>
  <c r="AT68" i="94" s="1"/>
  <c r="AJ56" i="94"/>
  <c r="AK56" i="94"/>
  <c r="AT56" i="94" s="1"/>
  <c r="AR97" i="82"/>
  <c r="AR98" i="50"/>
  <c r="AR100" i="50" s="1"/>
  <c r="AL98" i="50"/>
  <c r="AU98" i="50" s="1"/>
  <c r="AK91" i="94"/>
  <c r="AT91" i="94" s="1"/>
  <c r="AJ91" i="94"/>
  <c r="AJ85" i="94"/>
  <c r="AK85" i="94"/>
  <c r="AT85" i="94" s="1"/>
  <c r="AJ73" i="94"/>
  <c r="AK73" i="94"/>
  <c r="AT73" i="94" s="1"/>
  <c r="AK61" i="94"/>
  <c r="AT61" i="94" s="1"/>
  <c r="AJ61" i="94"/>
  <c r="AJ98" i="94"/>
  <c r="AS98" i="94" s="1"/>
  <c r="AK98" i="94"/>
  <c r="AT98" i="94" s="1"/>
  <c r="AK90" i="94"/>
  <c r="AT90" i="94" s="1"/>
  <c r="AJ90" i="94"/>
  <c r="AK84" i="94"/>
  <c r="AT84" i="94" s="1"/>
  <c r="AJ84" i="94"/>
  <c r="AK78" i="94"/>
  <c r="AT78" i="94" s="1"/>
  <c r="AJ78" i="94"/>
  <c r="AK72" i="94"/>
  <c r="AT72" i="94" s="1"/>
  <c r="AJ72" i="94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K42" i="94"/>
  <c r="AT42" i="94" s="1"/>
  <c r="AK36" i="94"/>
  <c r="AT36" i="94" s="1"/>
  <c r="AK30" i="94"/>
  <c r="AT30" i="94" s="1"/>
  <c r="AK24" i="94"/>
  <c r="AT24" i="94" s="1"/>
  <c r="AJ24" i="94"/>
  <c r="AK18" i="94"/>
  <c r="AT18" i="94" s="1"/>
  <c r="AJ18" i="94"/>
  <c r="AJ11" i="94"/>
  <c r="AX4" i="94"/>
  <c r="S4" i="94" s="1"/>
  <c r="AC4" i="94" s="1"/>
  <c r="AB5" i="94" s="1"/>
  <c r="AL4" i="50"/>
  <c r="AU4" i="50" s="1"/>
  <c r="AS4" i="50"/>
  <c r="AH96" i="102"/>
  <c r="AQ96" i="102" s="1"/>
  <c r="AS4" i="85"/>
  <c r="AS100" i="85" s="1"/>
  <c r="AL4" i="85"/>
  <c r="AU4" i="85" s="1"/>
  <c r="AS8" i="50"/>
  <c r="AL8" i="50"/>
  <c r="AU8" i="50" s="1"/>
  <c r="AH94" i="90"/>
  <c r="AQ94" i="90" s="1"/>
  <c r="Y97" i="98"/>
  <c r="X97" i="98"/>
  <c r="Z97" i="98" s="1"/>
  <c r="AK93" i="94"/>
  <c r="AT93" i="94" s="1"/>
  <c r="AJ93" i="94"/>
  <c r="AK63" i="94"/>
  <c r="AT63" i="94" s="1"/>
  <c r="AJ63" i="94"/>
  <c r="AJ97" i="94"/>
  <c r="AK97" i="94"/>
  <c r="AT97" i="94" s="1"/>
  <c r="AJ89" i="94"/>
  <c r="AK89" i="94"/>
  <c r="AT89" i="94" s="1"/>
  <c r="AJ77" i="94"/>
  <c r="AK77" i="94"/>
  <c r="AT77" i="94" s="1"/>
  <c r="AJ65" i="94"/>
  <c r="AK65" i="94"/>
  <c r="AT65" i="94" s="1"/>
  <c r="AK53" i="94"/>
  <c r="AT53" i="94" s="1"/>
  <c r="AJ53" i="94"/>
  <c r="AJ41" i="94"/>
  <c r="AK41" i="94"/>
  <c r="AT41" i="94" s="1"/>
  <c r="AK29" i="94"/>
  <c r="AT29" i="94" s="1"/>
  <c r="AJ29" i="94"/>
  <c r="AK23" i="94"/>
  <c r="AT23" i="94" s="1"/>
  <c r="AJ23" i="94"/>
  <c r="AK17" i="94"/>
  <c r="AT17" i="94" s="1"/>
  <c r="AK12" i="94"/>
  <c r="AT12" i="94" s="1"/>
  <c r="AJ12" i="94"/>
  <c r="AH98" i="82"/>
  <c r="AQ98" i="82" s="1"/>
  <c r="AQ100" i="82" s="1"/>
  <c r="AZ3" i="82"/>
  <c r="AX10" i="82" s="1"/>
  <c r="S10" i="82" s="1"/>
  <c r="AC10" i="82" s="1"/>
  <c r="AB11" i="82" s="1"/>
  <c r="AJ36" i="94" l="1"/>
  <c r="AJ13" i="94"/>
  <c r="AJ31" i="94"/>
  <c r="AJ8" i="94"/>
  <c r="AL8" i="94" s="1"/>
  <c r="AU8" i="94" s="1"/>
  <c r="AX95" i="35"/>
  <c r="S95" i="35" s="1"/>
  <c r="AC95" i="35" s="1"/>
  <c r="AB96" i="35" s="1"/>
  <c r="AK96" i="35" s="1"/>
  <c r="AT96" i="35" s="1"/>
  <c r="AX90" i="35"/>
  <c r="S90" i="35" s="1"/>
  <c r="AC90" i="35" s="1"/>
  <c r="AB91" i="35" s="1"/>
  <c r="AX84" i="35"/>
  <c r="S84" i="35" s="1"/>
  <c r="AC84" i="35" s="1"/>
  <c r="AB85" i="35" s="1"/>
  <c r="AX78" i="35"/>
  <c r="S78" i="35" s="1"/>
  <c r="AC78" i="35" s="1"/>
  <c r="AB79" i="35" s="1"/>
  <c r="AX72" i="35"/>
  <c r="S72" i="35" s="1"/>
  <c r="AC72" i="35" s="1"/>
  <c r="AB73" i="35" s="1"/>
  <c r="AX66" i="35"/>
  <c r="S66" i="35" s="1"/>
  <c r="AC66" i="35" s="1"/>
  <c r="AB67" i="35" s="1"/>
  <c r="AK67" i="35" s="1"/>
  <c r="AT67" i="35" s="1"/>
  <c r="AX60" i="35"/>
  <c r="S60" i="35" s="1"/>
  <c r="AC60" i="35" s="1"/>
  <c r="AB61" i="35" s="1"/>
  <c r="AK61" i="35" s="1"/>
  <c r="AT61" i="35" s="1"/>
  <c r="AX54" i="35"/>
  <c r="S54" i="35" s="1"/>
  <c r="AC54" i="35" s="1"/>
  <c r="AB55" i="35" s="1"/>
  <c r="AX48" i="35"/>
  <c r="S48" i="35" s="1"/>
  <c r="AC48" i="35" s="1"/>
  <c r="AB49" i="35" s="1"/>
  <c r="AX42" i="35"/>
  <c r="S42" i="35" s="1"/>
  <c r="AC42" i="35" s="1"/>
  <c r="AB43" i="35" s="1"/>
  <c r="AX36" i="35"/>
  <c r="S36" i="35" s="1"/>
  <c r="AC36" i="35" s="1"/>
  <c r="AB37" i="35" s="1"/>
  <c r="AX30" i="35"/>
  <c r="S30" i="35" s="1"/>
  <c r="AC30" i="35" s="1"/>
  <c r="AB31" i="35" s="1"/>
  <c r="AJ31" i="35" s="1"/>
  <c r="AX24" i="35"/>
  <c r="S24" i="35" s="1"/>
  <c r="AC24" i="35" s="1"/>
  <c r="AB25" i="35" s="1"/>
  <c r="AK25" i="35" s="1"/>
  <c r="AT25" i="35" s="1"/>
  <c r="AX15" i="35"/>
  <c r="S15" i="35" s="1"/>
  <c r="AC15" i="35" s="1"/>
  <c r="AB16" i="35" s="1"/>
  <c r="AK22" i="94"/>
  <c r="AT22" i="94" s="1"/>
  <c r="AF98" i="82"/>
  <c r="AO98" i="82" s="1"/>
  <c r="AO100" i="82" s="1"/>
  <c r="AX87" i="35"/>
  <c r="S87" i="35" s="1"/>
  <c r="AC87" i="35" s="1"/>
  <c r="AB88" i="35" s="1"/>
  <c r="AX75" i="35"/>
  <c r="S75" i="35" s="1"/>
  <c r="AC75" i="35" s="1"/>
  <c r="AB76" i="35" s="1"/>
  <c r="AJ76" i="35" s="1"/>
  <c r="AX63" i="35"/>
  <c r="S63" i="35" s="1"/>
  <c r="AC63" i="35" s="1"/>
  <c r="AB64" i="35" s="1"/>
  <c r="AJ64" i="35" s="1"/>
  <c r="AX51" i="35"/>
  <c r="S51" i="35" s="1"/>
  <c r="AC51" i="35" s="1"/>
  <c r="AB52" i="35" s="1"/>
  <c r="AX39" i="35"/>
  <c r="S39" i="35" s="1"/>
  <c r="AC39" i="35" s="1"/>
  <c r="AB40" i="35" s="1"/>
  <c r="AX27" i="35"/>
  <c r="S27" i="35" s="1"/>
  <c r="AC27" i="35" s="1"/>
  <c r="AB28" i="35" s="1"/>
  <c r="AX18" i="35"/>
  <c r="S18" i="35" s="1"/>
  <c r="AC18" i="35" s="1"/>
  <c r="AB19" i="35" s="1"/>
  <c r="AJ16" i="94"/>
  <c r="AL16" i="94" s="1"/>
  <c r="AU16" i="94" s="1"/>
  <c r="AU100" i="50"/>
  <c r="C11" i="50" s="1"/>
  <c r="AJ6" i="94"/>
  <c r="AJ7" i="94"/>
  <c r="AK26" i="94"/>
  <c r="AT26" i="94" s="1"/>
  <c r="AJ44" i="94"/>
  <c r="AJ21" i="94"/>
  <c r="AS21" i="94" s="1"/>
  <c r="AX92" i="35"/>
  <c r="S92" i="35" s="1"/>
  <c r="AC92" i="35" s="1"/>
  <c r="AB93" i="35" s="1"/>
  <c r="AK93" i="35" s="1"/>
  <c r="AT93" i="35" s="1"/>
  <c r="AX86" i="35"/>
  <c r="S86" i="35" s="1"/>
  <c r="AC86" i="35" s="1"/>
  <c r="AB87" i="35" s="1"/>
  <c r="AX80" i="35"/>
  <c r="S80" i="35" s="1"/>
  <c r="AC80" i="35" s="1"/>
  <c r="AB81" i="35" s="1"/>
  <c r="AX74" i="35"/>
  <c r="S74" i="35" s="1"/>
  <c r="AC74" i="35" s="1"/>
  <c r="AB75" i="35" s="1"/>
  <c r="AX68" i="35"/>
  <c r="S68" i="35" s="1"/>
  <c r="AC68" i="35" s="1"/>
  <c r="AB69" i="35" s="1"/>
  <c r="AX62" i="35"/>
  <c r="S62" i="35" s="1"/>
  <c r="AC62" i="35" s="1"/>
  <c r="AB63" i="35" s="1"/>
  <c r="AX56" i="35"/>
  <c r="S56" i="35" s="1"/>
  <c r="AC56" i="35" s="1"/>
  <c r="AB57" i="35" s="1"/>
  <c r="AK57" i="35" s="1"/>
  <c r="AT57" i="35" s="1"/>
  <c r="AX50" i="35"/>
  <c r="S50" i="35" s="1"/>
  <c r="AC50" i="35" s="1"/>
  <c r="AB51" i="35" s="1"/>
  <c r="AX44" i="35"/>
  <c r="S44" i="35" s="1"/>
  <c r="AC44" i="35" s="1"/>
  <c r="AB45" i="35" s="1"/>
  <c r="AX38" i="35"/>
  <c r="S38" i="35" s="1"/>
  <c r="AC38" i="35" s="1"/>
  <c r="AB39" i="35" s="1"/>
  <c r="AX32" i="35"/>
  <c r="S32" i="35" s="1"/>
  <c r="AC32" i="35" s="1"/>
  <c r="AB33" i="35" s="1"/>
  <c r="AX26" i="35"/>
  <c r="S26" i="35" s="1"/>
  <c r="AC26" i="35" s="1"/>
  <c r="AB27" i="35" s="1"/>
  <c r="AX17" i="35"/>
  <c r="S17" i="35" s="1"/>
  <c r="AC17" i="35" s="1"/>
  <c r="AB18" i="35" s="1"/>
  <c r="AJ18" i="35" s="1"/>
  <c r="AX28" i="35"/>
  <c r="S28" i="35" s="1"/>
  <c r="AC28" i="35" s="1"/>
  <c r="AB29" i="35" s="1"/>
  <c r="AX22" i="35"/>
  <c r="S22" i="35" s="1"/>
  <c r="AC22" i="35" s="1"/>
  <c r="AB23" i="35" s="1"/>
  <c r="AC98" i="82"/>
  <c r="AU100" i="85"/>
  <c r="C11" i="85" s="1"/>
  <c r="F30" i="57" s="1"/>
  <c r="AJ30" i="94"/>
  <c r="AL30" i="94" s="1"/>
  <c r="AU30" i="94" s="1"/>
  <c r="AX93" i="35"/>
  <c r="S93" i="35" s="1"/>
  <c r="AC93" i="35" s="1"/>
  <c r="AB94" i="35" s="1"/>
  <c r="AJ94" i="35" s="1"/>
  <c r="AX81" i="35"/>
  <c r="S81" i="35" s="1"/>
  <c r="AC81" i="35" s="1"/>
  <c r="AB82" i="35" s="1"/>
  <c r="AX69" i="35"/>
  <c r="S69" i="35" s="1"/>
  <c r="AC69" i="35" s="1"/>
  <c r="AB70" i="35" s="1"/>
  <c r="AX57" i="35"/>
  <c r="S57" i="35" s="1"/>
  <c r="AC57" i="35" s="1"/>
  <c r="AB58" i="35" s="1"/>
  <c r="AX45" i="35"/>
  <c r="S45" i="35" s="1"/>
  <c r="AC45" i="35" s="1"/>
  <c r="AB46" i="35" s="1"/>
  <c r="AX33" i="35"/>
  <c r="S33" i="35" s="1"/>
  <c r="AC33" i="35" s="1"/>
  <c r="AB34" i="35" s="1"/>
  <c r="AJ34" i="35" s="1"/>
  <c r="AK10" i="94"/>
  <c r="AT10" i="94" s="1"/>
  <c r="AJ49" i="94"/>
  <c r="AX97" i="35"/>
  <c r="S97" i="35" s="1"/>
  <c r="AC97" i="35" s="1"/>
  <c r="AB98" i="35" s="1"/>
  <c r="AX91" i="35"/>
  <c r="S91" i="35" s="1"/>
  <c r="AC91" i="35" s="1"/>
  <c r="AB92" i="35" s="1"/>
  <c r="AX85" i="35"/>
  <c r="S85" i="35" s="1"/>
  <c r="AC85" i="35" s="1"/>
  <c r="AB86" i="35" s="1"/>
  <c r="AX79" i="35"/>
  <c r="S79" i="35" s="1"/>
  <c r="AC79" i="35" s="1"/>
  <c r="AB80" i="35" s="1"/>
  <c r="AK80" i="35" s="1"/>
  <c r="AT80" i="35" s="1"/>
  <c r="AX73" i="35"/>
  <c r="S73" i="35" s="1"/>
  <c r="AC73" i="35" s="1"/>
  <c r="AB74" i="35" s="1"/>
  <c r="AK74" i="35" s="1"/>
  <c r="AT74" i="35" s="1"/>
  <c r="AX67" i="35"/>
  <c r="S67" i="35" s="1"/>
  <c r="AC67" i="35" s="1"/>
  <c r="AB68" i="35" s="1"/>
  <c r="AX61" i="35"/>
  <c r="S61" i="35" s="1"/>
  <c r="AC61" i="35" s="1"/>
  <c r="AB62" i="35" s="1"/>
  <c r="AX55" i="35"/>
  <c r="S55" i="35" s="1"/>
  <c r="AC55" i="35" s="1"/>
  <c r="AB56" i="35" s="1"/>
  <c r="AX49" i="35"/>
  <c r="S49" i="35" s="1"/>
  <c r="AC49" i="35" s="1"/>
  <c r="AB50" i="35" s="1"/>
  <c r="AX43" i="35"/>
  <c r="S43" i="35" s="1"/>
  <c r="AC43" i="35" s="1"/>
  <c r="AB44" i="35" s="1"/>
  <c r="AJ44" i="35" s="1"/>
  <c r="AX37" i="35"/>
  <c r="S37" i="35" s="1"/>
  <c r="AC37" i="35" s="1"/>
  <c r="AB38" i="35" s="1"/>
  <c r="AK38" i="35" s="1"/>
  <c r="AT38" i="35" s="1"/>
  <c r="AX31" i="35"/>
  <c r="S31" i="35" s="1"/>
  <c r="AC31" i="35" s="1"/>
  <c r="AB32" i="35" s="1"/>
  <c r="AX25" i="35"/>
  <c r="S25" i="35" s="1"/>
  <c r="AC25" i="35" s="1"/>
  <c r="AB26" i="35" s="1"/>
  <c r="AX16" i="35"/>
  <c r="S16" i="35" s="1"/>
  <c r="AC16" i="35" s="1"/>
  <c r="AB17" i="35" s="1"/>
  <c r="AX92" i="82"/>
  <c r="S92" i="82" s="1"/>
  <c r="AC92" i="82" s="1"/>
  <c r="AB93" i="82" s="1"/>
  <c r="AX86" i="82"/>
  <c r="S86" i="82" s="1"/>
  <c r="AC86" i="82" s="1"/>
  <c r="AB87" i="82" s="1"/>
  <c r="AK87" i="82" s="1"/>
  <c r="AT87" i="82" s="1"/>
  <c r="AX80" i="82"/>
  <c r="S80" i="82" s="1"/>
  <c r="AC80" i="82" s="1"/>
  <c r="AB81" i="82" s="1"/>
  <c r="AJ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J51" i="82" s="1"/>
  <c r="AX44" i="82"/>
  <c r="S44" i="82" s="1"/>
  <c r="AC44" i="82" s="1"/>
  <c r="AB45" i="82" s="1"/>
  <c r="AK45" i="82" s="1"/>
  <c r="AT45" i="82" s="1"/>
  <c r="AX38" i="82"/>
  <c r="S38" i="82" s="1"/>
  <c r="AC38" i="82" s="1"/>
  <c r="AB39" i="82" s="1"/>
  <c r="AX30" i="82"/>
  <c r="S30" i="82" s="1"/>
  <c r="AC30" i="82" s="1"/>
  <c r="AB31" i="82" s="1"/>
  <c r="AX18" i="82"/>
  <c r="S18" i="82" s="1"/>
  <c r="AC18" i="82" s="1"/>
  <c r="AB19" i="82" s="1"/>
  <c r="AX19" i="35"/>
  <c r="S19" i="35" s="1"/>
  <c r="AC19" i="35" s="1"/>
  <c r="AB20" i="35" s="1"/>
  <c r="AX11" i="35"/>
  <c r="S11" i="35" s="1"/>
  <c r="AC11" i="35" s="1"/>
  <c r="AB12" i="35" s="1"/>
  <c r="AK12" i="35" s="1"/>
  <c r="AT12" i="35" s="1"/>
  <c r="AX76" i="82"/>
  <c r="S76" i="82" s="1"/>
  <c r="AC76" i="82" s="1"/>
  <c r="AB77" i="82" s="1"/>
  <c r="AK77" i="82" s="1"/>
  <c r="AT77" i="82" s="1"/>
  <c r="AX20" i="82"/>
  <c r="S20" i="82" s="1"/>
  <c r="AC20" i="82" s="1"/>
  <c r="AB21" i="82" s="1"/>
  <c r="AX96" i="82"/>
  <c r="S96" i="82" s="1"/>
  <c r="AC96" i="82" s="1"/>
  <c r="AB97" i="82" s="1"/>
  <c r="AX91" i="82"/>
  <c r="S91" i="82" s="1"/>
  <c r="AC91" i="82" s="1"/>
  <c r="AB92" i="82" s="1"/>
  <c r="AX85" i="82"/>
  <c r="S85" i="82" s="1"/>
  <c r="AC85" i="82" s="1"/>
  <c r="AB86" i="82" s="1"/>
  <c r="AX79" i="82"/>
  <c r="S79" i="82" s="1"/>
  <c r="AC79" i="82" s="1"/>
  <c r="AB80" i="82" s="1"/>
  <c r="AK80" i="82" s="1"/>
  <c r="AT80" i="82" s="1"/>
  <c r="AX73" i="82"/>
  <c r="S73" i="82" s="1"/>
  <c r="AC73" i="82" s="1"/>
  <c r="AB74" i="82" s="1"/>
  <c r="AK74" i="82" s="1"/>
  <c r="AT74" i="82" s="1"/>
  <c r="AX67" i="82"/>
  <c r="S67" i="82" s="1"/>
  <c r="AC67" i="82" s="1"/>
  <c r="AB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J44" i="82" s="1"/>
  <c r="AX37" i="82"/>
  <c r="S37" i="82" s="1"/>
  <c r="AC37" i="82" s="1"/>
  <c r="AB38" i="82" s="1"/>
  <c r="AJ38" i="82" s="1"/>
  <c r="AX26" i="82"/>
  <c r="S26" i="82" s="1"/>
  <c r="AC26" i="82" s="1"/>
  <c r="AB27" i="82" s="1"/>
  <c r="AX14" i="82"/>
  <c r="S14" i="82" s="1"/>
  <c r="AC14" i="82" s="1"/>
  <c r="AB15" i="82" s="1"/>
  <c r="AJ42" i="94"/>
  <c r="AX88" i="82"/>
  <c r="S88" i="82" s="1"/>
  <c r="AC88" i="82" s="1"/>
  <c r="AB89" i="82" s="1"/>
  <c r="AX64" i="82"/>
  <c r="S64" i="82" s="1"/>
  <c r="AC64" i="82" s="1"/>
  <c r="AB65" i="82" s="1"/>
  <c r="AJ65" i="82" s="1"/>
  <c r="AX52" i="82"/>
  <c r="S52" i="82" s="1"/>
  <c r="AC52" i="82" s="1"/>
  <c r="AB53" i="82" s="1"/>
  <c r="AK53" i="82" s="1"/>
  <c r="AT53" i="82" s="1"/>
  <c r="AX90" i="82"/>
  <c r="S90" i="82" s="1"/>
  <c r="AC90" i="82" s="1"/>
  <c r="AB91" i="82" s="1"/>
  <c r="AX84" i="82"/>
  <c r="S84" i="82" s="1"/>
  <c r="AC84" i="82" s="1"/>
  <c r="AB85" i="82" s="1"/>
  <c r="AX66" i="82"/>
  <c r="S66" i="82" s="1"/>
  <c r="AC66" i="82" s="1"/>
  <c r="AB67" i="82" s="1"/>
  <c r="AX36" i="82"/>
  <c r="S36" i="82" s="1"/>
  <c r="AC36" i="82" s="1"/>
  <c r="AB37" i="82" s="1"/>
  <c r="AX25" i="82"/>
  <c r="S25" i="82" s="1"/>
  <c r="AC25" i="82" s="1"/>
  <c r="AB26" i="82" s="1"/>
  <c r="AJ26" i="82" s="1"/>
  <c r="AX13" i="82"/>
  <c r="S13" i="82" s="1"/>
  <c r="AC13" i="82" s="1"/>
  <c r="AB14" i="82" s="1"/>
  <c r="AK14" i="82" s="1"/>
  <c r="AT14" i="82" s="1"/>
  <c r="AX9" i="35"/>
  <c r="S9" i="35" s="1"/>
  <c r="AC9" i="35" s="1"/>
  <c r="AB10" i="35" s="1"/>
  <c r="AX94" i="82"/>
  <c r="S94" i="82" s="1"/>
  <c r="AC94" i="82" s="1"/>
  <c r="AB95" i="82" s="1"/>
  <c r="AX58" i="82"/>
  <c r="S58" i="82" s="1"/>
  <c r="AC58" i="82" s="1"/>
  <c r="AB59" i="82" s="1"/>
  <c r="AX46" i="82"/>
  <c r="S46" i="82" s="1"/>
  <c r="AC46" i="82" s="1"/>
  <c r="AB47" i="82" s="1"/>
  <c r="AX93" i="82"/>
  <c r="S93" i="82" s="1"/>
  <c r="AC93" i="82" s="1"/>
  <c r="AB94" i="82" s="1"/>
  <c r="AJ94" i="82" s="1"/>
  <c r="AX78" i="82"/>
  <c r="S78" i="82" s="1"/>
  <c r="AC78" i="82" s="1"/>
  <c r="AB79" i="82" s="1"/>
  <c r="AJ79" i="82" s="1"/>
  <c r="AX72" i="82"/>
  <c r="S72" i="82" s="1"/>
  <c r="AC72" i="82" s="1"/>
  <c r="AB73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J43" i="82" s="1"/>
  <c r="AX97" i="82"/>
  <c r="S97" i="82" s="1"/>
  <c r="AC97" i="82" s="1"/>
  <c r="AB98" i="82" s="1"/>
  <c r="AK98" i="82" s="1"/>
  <c r="AT98" i="82" s="1"/>
  <c r="AX89" i="82"/>
  <c r="S89" i="82" s="1"/>
  <c r="AC89" i="82" s="1"/>
  <c r="AB90" i="82" s="1"/>
  <c r="AX83" i="82"/>
  <c r="S83" i="82" s="1"/>
  <c r="AC83" i="82" s="1"/>
  <c r="AB84" i="82" s="1"/>
  <c r="AX77" i="82"/>
  <c r="S77" i="82" s="1"/>
  <c r="AC77" i="82" s="1"/>
  <c r="AB78" i="82" s="1"/>
  <c r="AX71" i="82"/>
  <c r="S71" i="82" s="1"/>
  <c r="AC71" i="82" s="1"/>
  <c r="AB72" i="82" s="1"/>
  <c r="AX65" i="82"/>
  <c r="S65" i="82" s="1"/>
  <c r="AC65" i="82" s="1"/>
  <c r="AB66" i="82" s="1"/>
  <c r="AK66" i="82" s="1"/>
  <c r="AT66" i="82" s="1"/>
  <c r="AX59" i="82"/>
  <c r="S59" i="82" s="1"/>
  <c r="AC59" i="82" s="1"/>
  <c r="AB60" i="82" s="1"/>
  <c r="AJ60" i="82" s="1"/>
  <c r="AX53" i="82"/>
  <c r="S53" i="82" s="1"/>
  <c r="AC53" i="82" s="1"/>
  <c r="AB54" i="82" s="1"/>
  <c r="AX47" i="82"/>
  <c r="S47" i="82" s="1"/>
  <c r="AC47" i="82" s="1"/>
  <c r="AB48" i="82" s="1"/>
  <c r="AX41" i="82"/>
  <c r="S41" i="82" s="1"/>
  <c r="AC41" i="82" s="1"/>
  <c r="AB42" i="82" s="1"/>
  <c r="AX34" i="82"/>
  <c r="S34" i="82" s="1"/>
  <c r="AC34" i="82" s="1"/>
  <c r="AB35" i="82" s="1"/>
  <c r="AX24" i="82"/>
  <c r="S24" i="82" s="1"/>
  <c r="AC24" i="82" s="1"/>
  <c r="AB25" i="82" s="1"/>
  <c r="AK25" i="82" s="1"/>
  <c r="AT25" i="82" s="1"/>
  <c r="AX12" i="82"/>
  <c r="S12" i="82" s="1"/>
  <c r="AC12" i="82" s="1"/>
  <c r="AB13" i="82" s="1"/>
  <c r="AJ13" i="82" s="1"/>
  <c r="AX82" i="82"/>
  <c r="S82" i="82" s="1"/>
  <c r="AC82" i="82" s="1"/>
  <c r="AB83" i="82" s="1"/>
  <c r="AX32" i="82"/>
  <c r="S32" i="82" s="1"/>
  <c r="AC32" i="82" s="1"/>
  <c r="AB33" i="82" s="1"/>
  <c r="AX70" i="82"/>
  <c r="S70" i="82" s="1"/>
  <c r="AC70" i="82" s="1"/>
  <c r="AB71" i="82" s="1"/>
  <c r="AX40" i="82"/>
  <c r="S40" i="82" s="1"/>
  <c r="AC40" i="82" s="1"/>
  <c r="AB41" i="82" s="1"/>
  <c r="AX95" i="82"/>
  <c r="S95" i="82" s="1"/>
  <c r="AC95" i="82" s="1"/>
  <c r="AB96" i="82" s="1"/>
  <c r="AJ96" i="82" s="1"/>
  <c r="AX87" i="82"/>
  <c r="S87" i="82" s="1"/>
  <c r="AC87" i="82" s="1"/>
  <c r="AB88" i="82" s="1"/>
  <c r="AK88" i="82" s="1"/>
  <c r="AT88" i="82" s="1"/>
  <c r="AX81" i="82"/>
  <c r="S81" i="82" s="1"/>
  <c r="AC81" i="82" s="1"/>
  <c r="AB82" i="82" s="1"/>
  <c r="AX75" i="82"/>
  <c r="S75" i="82" s="1"/>
  <c r="AC75" i="82" s="1"/>
  <c r="AB76" i="82" s="1"/>
  <c r="AX69" i="82"/>
  <c r="S69" i="82" s="1"/>
  <c r="AC69" i="82" s="1"/>
  <c r="AB70" i="82" s="1"/>
  <c r="AX63" i="82"/>
  <c r="S63" i="82" s="1"/>
  <c r="AC63" i="82" s="1"/>
  <c r="AB64" i="82" s="1"/>
  <c r="AK64" i="82" s="1"/>
  <c r="AT64" i="82" s="1"/>
  <c r="AX57" i="82"/>
  <c r="S57" i="82" s="1"/>
  <c r="AC57" i="82" s="1"/>
  <c r="AB58" i="82" s="1"/>
  <c r="AJ58" i="82" s="1"/>
  <c r="AX51" i="82"/>
  <c r="S51" i="82" s="1"/>
  <c r="AC51" i="82" s="1"/>
  <c r="AB52" i="82" s="1"/>
  <c r="AJ52" i="82" s="1"/>
  <c r="AX45" i="82"/>
  <c r="S45" i="82" s="1"/>
  <c r="AC45" i="82" s="1"/>
  <c r="AB46" i="82" s="1"/>
  <c r="AX39" i="82"/>
  <c r="S39" i="82" s="1"/>
  <c r="AC39" i="82" s="1"/>
  <c r="AB40" i="82" s="1"/>
  <c r="AX31" i="82"/>
  <c r="S31" i="82" s="1"/>
  <c r="AC31" i="82" s="1"/>
  <c r="AB32" i="82" s="1"/>
  <c r="AX19" i="82"/>
  <c r="S19" i="82" s="1"/>
  <c r="AC19" i="82" s="1"/>
  <c r="AB20" i="82" s="1"/>
  <c r="AS100" i="50"/>
  <c r="AX21" i="35"/>
  <c r="S21" i="35" s="1"/>
  <c r="AC21" i="35" s="1"/>
  <c r="AB22" i="35" s="1"/>
  <c r="AJ22" i="35" s="1"/>
  <c r="AX12" i="35"/>
  <c r="S12" i="35" s="1"/>
  <c r="AC12" i="35" s="1"/>
  <c r="AB13" i="35" s="1"/>
  <c r="AG97" i="48"/>
  <c r="AP97" i="48" s="1"/>
  <c r="W98" i="48"/>
  <c r="AE97" i="48"/>
  <c r="AF97" i="48"/>
  <c r="AO97" i="48" s="1"/>
  <c r="AK97" i="82"/>
  <c r="AT97" i="82" s="1"/>
  <c r="AK55" i="82"/>
  <c r="AT55" i="82" s="1"/>
  <c r="AJ55" i="82"/>
  <c r="AK89" i="82"/>
  <c r="AT89" i="82" s="1"/>
  <c r="AJ89" i="82"/>
  <c r="AK96" i="82"/>
  <c r="AT96" i="82" s="1"/>
  <c r="AJ88" i="82"/>
  <c r="AK82" i="82"/>
  <c r="AT82" i="82" s="1"/>
  <c r="AJ82" i="82"/>
  <c r="AK76" i="82"/>
  <c r="AT76" i="82" s="1"/>
  <c r="AK70" i="82"/>
  <c r="AT70" i="82" s="1"/>
  <c r="AJ70" i="82"/>
  <c r="AK58" i="82"/>
  <c r="AT58" i="82" s="1"/>
  <c r="AK52" i="82"/>
  <c r="AT52" i="82" s="1"/>
  <c r="AJ46" i="82"/>
  <c r="AK46" i="82"/>
  <c r="AT46" i="82" s="1"/>
  <c r="AK40" i="82"/>
  <c r="AT40" i="82" s="1"/>
  <c r="AJ40" i="82"/>
  <c r="AX33" i="82"/>
  <c r="S33" i="82" s="1"/>
  <c r="AC33" i="82" s="1"/>
  <c r="AB34" i="82" s="1"/>
  <c r="AX27" i="82"/>
  <c r="S27" i="82" s="1"/>
  <c r="AC27" i="82" s="1"/>
  <c r="AB28" i="82" s="1"/>
  <c r="AX21" i="82"/>
  <c r="S21" i="82" s="1"/>
  <c r="AC21" i="82" s="1"/>
  <c r="AB22" i="82" s="1"/>
  <c r="AX15" i="82"/>
  <c r="S15" i="82" s="1"/>
  <c r="AC15" i="82" s="1"/>
  <c r="AB16" i="82" s="1"/>
  <c r="AX8" i="82"/>
  <c r="S8" i="82" s="1"/>
  <c r="AC8" i="82" s="1"/>
  <c r="AB9" i="82" s="1"/>
  <c r="AX3" i="82"/>
  <c r="S3" i="82" s="1"/>
  <c r="AC3" i="82" s="1"/>
  <c r="AS17" i="94"/>
  <c r="AL17" i="94"/>
  <c r="AU17" i="94" s="1"/>
  <c r="AS63" i="94"/>
  <c r="AL63" i="94"/>
  <c r="AU63" i="94" s="1"/>
  <c r="AS11" i="94"/>
  <c r="AL11" i="94"/>
  <c r="AU11" i="94" s="1"/>
  <c r="AS30" i="94"/>
  <c r="AS48" i="94"/>
  <c r="AL48" i="94"/>
  <c r="AU48" i="94" s="1"/>
  <c r="AS84" i="94"/>
  <c r="AL84" i="94"/>
  <c r="AU84" i="94" s="1"/>
  <c r="AS61" i="94"/>
  <c r="AL61" i="94"/>
  <c r="AU61" i="94" s="1"/>
  <c r="AS91" i="94"/>
  <c r="AL91" i="94"/>
  <c r="AU91" i="94" s="1"/>
  <c r="AS45" i="94"/>
  <c r="AL45" i="94"/>
  <c r="AU45" i="94" s="1"/>
  <c r="AS67" i="94"/>
  <c r="AL67" i="94"/>
  <c r="AU67" i="94" s="1"/>
  <c r="AS74" i="94"/>
  <c r="AL74" i="94"/>
  <c r="AU74" i="94" s="1"/>
  <c r="AS32" i="94"/>
  <c r="AL32" i="94"/>
  <c r="AU32" i="94" s="1"/>
  <c r="AR96" i="48"/>
  <c r="AS27" i="94"/>
  <c r="AL27" i="94"/>
  <c r="AU27" i="94" s="1"/>
  <c r="AJ96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25" i="35"/>
  <c r="AK19" i="35"/>
  <c r="AT19" i="35" s="1"/>
  <c r="AJ19" i="35"/>
  <c r="AK13" i="35"/>
  <c r="AT13" i="35" s="1"/>
  <c r="AX5" i="35"/>
  <c r="S5" i="35" s="1"/>
  <c r="AC5" i="35" s="1"/>
  <c r="AB6" i="35" s="1"/>
  <c r="AS22" i="94"/>
  <c r="AL22" i="94"/>
  <c r="AU22" i="94" s="1"/>
  <c r="AS40" i="94"/>
  <c r="AL40" i="94"/>
  <c r="AU40" i="94" s="1"/>
  <c r="AS76" i="94"/>
  <c r="AL76" i="94"/>
  <c r="AU76" i="94" s="1"/>
  <c r="AS59" i="94"/>
  <c r="AL59" i="94"/>
  <c r="AU59" i="94" s="1"/>
  <c r="AS96" i="94"/>
  <c r="AL96" i="94"/>
  <c r="AU96" i="94" s="1"/>
  <c r="AS57" i="94"/>
  <c r="AL57" i="94"/>
  <c r="AU57" i="94" s="1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39" i="82"/>
  <c r="AK39" i="82"/>
  <c r="AT39" i="82" s="1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AS41" i="94"/>
  <c r="AL41" i="94"/>
  <c r="AU41" i="94" s="1"/>
  <c r="AS77" i="94"/>
  <c r="AL77" i="94"/>
  <c r="AU77" i="94" s="1"/>
  <c r="AS66" i="94"/>
  <c r="AL66" i="94"/>
  <c r="AU66" i="94" s="1"/>
  <c r="AS56" i="94"/>
  <c r="AL56" i="94"/>
  <c r="AU56" i="94" s="1"/>
  <c r="AL79" i="94"/>
  <c r="AU79" i="94" s="1"/>
  <c r="AS79" i="94"/>
  <c r="AS62" i="94"/>
  <c r="AL62" i="94"/>
  <c r="AU62" i="94" s="1"/>
  <c r="AI98" i="35"/>
  <c r="AN98" i="35"/>
  <c r="AN100" i="35" s="1"/>
  <c r="AS33" i="94"/>
  <c r="AL33" i="94"/>
  <c r="AU33" i="94" s="1"/>
  <c r="AK95" i="35"/>
  <c r="AT95" i="35" s="1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12" i="35"/>
  <c r="AK9" i="35"/>
  <c r="AT9" i="35" s="1"/>
  <c r="AJ9" i="35"/>
  <c r="AJ3" i="94"/>
  <c r="AB4" i="94"/>
  <c r="AS58" i="94"/>
  <c r="AL58" i="94"/>
  <c r="AU58" i="94" s="1"/>
  <c r="AS95" i="94"/>
  <c r="AL95" i="94"/>
  <c r="AU95" i="94" s="1"/>
  <c r="AK93" i="82"/>
  <c r="AT93" i="82" s="1"/>
  <c r="AJ80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K44" i="82"/>
  <c r="AT44" i="82" s="1"/>
  <c r="AK38" i="82"/>
  <c r="AT38" i="82" s="1"/>
  <c r="AJ32" i="82"/>
  <c r="AK32" i="82"/>
  <c r="AT32" i="82" s="1"/>
  <c r="AK26" i="82"/>
  <c r="AT26" i="82" s="1"/>
  <c r="AK20" i="82"/>
  <c r="AT20" i="82" s="1"/>
  <c r="AJ20" i="82"/>
  <c r="AX6" i="82"/>
  <c r="S6" i="82" s="1"/>
  <c r="AC6" i="82" s="1"/>
  <c r="AB7" i="82" s="1"/>
  <c r="AS12" i="94"/>
  <c r="AL12" i="94"/>
  <c r="AU12" i="94" s="1"/>
  <c r="AS23" i="94"/>
  <c r="AL23" i="94"/>
  <c r="AU23" i="94" s="1"/>
  <c r="AS53" i="94"/>
  <c r="AL53" i="94"/>
  <c r="AU53" i="94" s="1"/>
  <c r="AS93" i="94"/>
  <c r="AL93" i="94"/>
  <c r="AU93" i="94" s="1"/>
  <c r="AS18" i="94"/>
  <c r="AL18" i="94"/>
  <c r="AU18" i="94" s="1"/>
  <c r="AS72" i="94"/>
  <c r="AL72" i="94"/>
  <c r="AU72" i="94" s="1"/>
  <c r="AL90" i="94"/>
  <c r="AU90" i="94" s="1"/>
  <c r="AS90" i="94"/>
  <c r="AH98" i="42"/>
  <c r="AQ98" i="42" s="1"/>
  <c r="AQ100" i="42" s="1"/>
  <c r="AZ3" i="42"/>
  <c r="AX8" i="42" s="1"/>
  <c r="S8" i="42" s="1"/>
  <c r="AC8" i="42" s="1"/>
  <c r="AB9" i="42" s="1"/>
  <c r="AX25" i="42"/>
  <c r="S25" i="42" s="1"/>
  <c r="AC25" i="42" s="1"/>
  <c r="AB26" i="42" s="1"/>
  <c r="AX28" i="42"/>
  <c r="S28" i="42" s="1"/>
  <c r="AC28" i="42" s="1"/>
  <c r="AB29" i="42" s="1"/>
  <c r="AX29" i="42"/>
  <c r="S29" i="42" s="1"/>
  <c r="AC29" i="42" s="1"/>
  <c r="AB30" i="42" s="1"/>
  <c r="AX31" i="42"/>
  <c r="S31" i="42" s="1"/>
  <c r="AC31" i="42" s="1"/>
  <c r="AB32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6" i="42"/>
  <c r="S96" i="42" s="1"/>
  <c r="AC96" i="42" s="1"/>
  <c r="AB97" i="42" s="1"/>
  <c r="AX97" i="42"/>
  <c r="S97" i="42" s="1"/>
  <c r="AC97" i="42" s="1"/>
  <c r="AB98" i="42" s="1"/>
  <c r="AS13" i="94"/>
  <c r="AL13" i="94"/>
  <c r="AU13" i="94" s="1"/>
  <c r="AS31" i="94"/>
  <c r="AL31" i="94"/>
  <c r="AU31" i="94" s="1"/>
  <c r="AS49" i="94"/>
  <c r="AL49" i="94"/>
  <c r="AU49" i="94" s="1"/>
  <c r="AS69" i="94"/>
  <c r="AL69" i="94"/>
  <c r="AU69" i="94" s="1"/>
  <c r="AS20" i="94"/>
  <c r="AL20" i="94"/>
  <c r="AU20" i="94" s="1"/>
  <c r="AS38" i="94"/>
  <c r="AL38" i="94"/>
  <c r="AU38" i="94" s="1"/>
  <c r="AS15" i="94"/>
  <c r="AL15" i="94"/>
  <c r="AU15" i="94" s="1"/>
  <c r="AS81" i="94"/>
  <c r="AL81" i="94"/>
  <c r="AU81" i="94" s="1"/>
  <c r="AK97" i="35"/>
  <c r="AT97" i="35" s="1"/>
  <c r="AJ97" i="35"/>
  <c r="AJ89" i="35"/>
  <c r="AK89" i="35"/>
  <c r="AT89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1" i="35"/>
  <c r="AK11" i="35"/>
  <c r="AT11" i="35" s="1"/>
  <c r="AX3" i="35"/>
  <c r="S3" i="35" s="1"/>
  <c r="AC3" i="35" s="1"/>
  <c r="AS9" i="94"/>
  <c r="AL9" i="94"/>
  <c r="AU9" i="94" s="1"/>
  <c r="AS82" i="94"/>
  <c r="AL82" i="94"/>
  <c r="AU82" i="94" s="1"/>
  <c r="AS35" i="94"/>
  <c r="AL35" i="94"/>
  <c r="AU35" i="94" s="1"/>
  <c r="AS71" i="94"/>
  <c r="AL71" i="94"/>
  <c r="AU71" i="94" s="1"/>
  <c r="Y97" i="102"/>
  <c r="X97" i="102"/>
  <c r="AK94" i="82"/>
  <c r="AT94" i="82" s="1"/>
  <c r="AJ67" i="82"/>
  <c r="AK67" i="82"/>
  <c r="AT67" i="82" s="1"/>
  <c r="AK43" i="82"/>
  <c r="AT43" i="82" s="1"/>
  <c r="AK37" i="82"/>
  <c r="AT37" i="82" s="1"/>
  <c r="AK31" i="82"/>
  <c r="AT31" i="82" s="1"/>
  <c r="AJ31" i="82"/>
  <c r="AJ25" i="82"/>
  <c r="AK19" i="82"/>
  <c r="AT19" i="82" s="1"/>
  <c r="AJ19" i="82"/>
  <c r="AK11" i="82"/>
  <c r="AT11" i="82" s="1"/>
  <c r="AS89" i="94"/>
  <c r="AL89" i="94"/>
  <c r="AU89" i="94" s="1"/>
  <c r="AS36" i="94"/>
  <c r="AL36" i="94"/>
  <c r="AU36" i="94" s="1"/>
  <c r="AS54" i="94"/>
  <c r="AL54" i="94"/>
  <c r="AU54" i="94" s="1"/>
  <c r="AS73" i="94"/>
  <c r="AL73" i="94"/>
  <c r="AU73" i="94" s="1"/>
  <c r="AS68" i="94"/>
  <c r="AL68" i="94"/>
  <c r="AU68" i="94" s="1"/>
  <c r="AE98" i="42"/>
  <c r="AF98" i="42"/>
  <c r="AO98" i="42" s="1"/>
  <c r="AO100" i="42" s="1"/>
  <c r="AC98" i="42"/>
  <c r="AG98" i="42"/>
  <c r="AP98" i="42" s="1"/>
  <c r="AP100" i="42" s="1"/>
  <c r="AS19" i="94"/>
  <c r="AL19" i="94"/>
  <c r="AU19" i="94" s="1"/>
  <c r="AS55" i="94"/>
  <c r="AL55" i="94"/>
  <c r="AU55" i="94" s="1"/>
  <c r="AS94" i="94"/>
  <c r="AL94" i="94"/>
  <c r="AU94" i="94" s="1"/>
  <c r="AL7" i="94"/>
  <c r="AU7" i="94" s="1"/>
  <c r="AS7" i="94"/>
  <c r="AS44" i="94"/>
  <c r="AL44" i="94"/>
  <c r="AU44" i="94" s="1"/>
  <c r="AS39" i="94"/>
  <c r="AL39" i="94"/>
  <c r="AU39" i="94" s="1"/>
  <c r="AJ88" i="35"/>
  <c r="AK88" i="35"/>
  <c r="AT88" i="35" s="1"/>
  <c r="AJ82" i="35"/>
  <c r="AK82" i="35"/>
  <c r="AT82" i="35" s="1"/>
  <c r="AK70" i="35"/>
  <c r="AT70" i="35" s="1"/>
  <c r="AJ70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K28" i="35"/>
  <c r="AT28" i="35" s="1"/>
  <c r="AJ28" i="35"/>
  <c r="AJ16" i="35"/>
  <c r="AK16" i="35"/>
  <c r="AT16" i="35" s="1"/>
  <c r="AJ10" i="35"/>
  <c r="AK10" i="35"/>
  <c r="AT10" i="35" s="1"/>
  <c r="AX4" i="35"/>
  <c r="S4" i="35" s="1"/>
  <c r="AC4" i="35" s="1"/>
  <c r="AB5" i="35" s="1"/>
  <c r="AS28" i="94"/>
  <c r="AL28" i="94"/>
  <c r="AU28" i="94" s="1"/>
  <c r="AS46" i="94"/>
  <c r="AL46" i="94"/>
  <c r="AU46" i="94" s="1"/>
  <c r="AS64" i="94"/>
  <c r="AL64" i="94"/>
  <c r="AU64" i="94" s="1"/>
  <c r="AS87" i="94"/>
  <c r="AL87" i="94"/>
  <c r="AU87" i="94" s="1"/>
  <c r="Y95" i="90"/>
  <c r="X95" i="90"/>
  <c r="AK81" i="82"/>
  <c r="AT81" i="82" s="1"/>
  <c r="AK92" i="82"/>
  <c r="AT92" i="82" s="1"/>
  <c r="AJ92" i="82"/>
  <c r="AK91" i="82"/>
  <c r="AT91" i="82" s="1"/>
  <c r="AJ91" i="82"/>
  <c r="AK73" i="82"/>
  <c r="AT73" i="82" s="1"/>
  <c r="AK49" i="82"/>
  <c r="AT49" i="82" s="1"/>
  <c r="AJ49" i="82"/>
  <c r="AJ90" i="82"/>
  <c r="AK90" i="82"/>
  <c r="AT90" i="82" s="1"/>
  <c r="AK84" i="82"/>
  <c r="AT84" i="82" s="1"/>
  <c r="AJ84" i="82"/>
  <c r="AK78" i="82"/>
  <c r="AT78" i="82" s="1"/>
  <c r="AJ72" i="82"/>
  <c r="AK72" i="82"/>
  <c r="AT72" i="82" s="1"/>
  <c r="AJ54" i="82"/>
  <c r="AK54" i="82"/>
  <c r="AT54" i="82" s="1"/>
  <c r="AK48" i="82"/>
  <c r="AT48" i="82" s="1"/>
  <c r="AJ48" i="82"/>
  <c r="AK42" i="82"/>
  <c r="AT42" i="82" s="1"/>
  <c r="AJ42" i="82"/>
  <c r="AX35" i="82"/>
  <c r="S35" i="82" s="1"/>
  <c r="AC35" i="82" s="1"/>
  <c r="AB36" i="82" s="1"/>
  <c r="AX29" i="82"/>
  <c r="S29" i="82" s="1"/>
  <c r="AC29" i="82" s="1"/>
  <c r="AB30" i="82" s="1"/>
  <c r="AX23" i="82"/>
  <c r="S23" i="82" s="1"/>
  <c r="AC23" i="82" s="1"/>
  <c r="AB24" i="82" s="1"/>
  <c r="AX17" i="82"/>
  <c r="S17" i="82" s="1"/>
  <c r="AC17" i="82" s="1"/>
  <c r="AB18" i="82" s="1"/>
  <c r="AX11" i="82"/>
  <c r="S11" i="82" s="1"/>
  <c r="AC11" i="82" s="1"/>
  <c r="AB12" i="82" s="1"/>
  <c r="AX5" i="82"/>
  <c r="S5" i="82" s="1"/>
  <c r="AC5" i="82" s="1"/>
  <c r="AB6" i="82" s="1"/>
  <c r="AS29" i="94"/>
  <c r="AL29" i="94"/>
  <c r="AU29" i="94" s="1"/>
  <c r="AH97" i="98"/>
  <c r="AQ97" i="98" s="1"/>
  <c r="AS24" i="94"/>
  <c r="AL24" i="94"/>
  <c r="AU24" i="94" s="1"/>
  <c r="AS78" i="94"/>
  <c r="AL78" i="94"/>
  <c r="AU78" i="94" s="1"/>
  <c r="AS37" i="94"/>
  <c r="AL37" i="94"/>
  <c r="AU37" i="94" s="1"/>
  <c r="AR96" i="98"/>
  <c r="AS26" i="94"/>
  <c r="AL26" i="94"/>
  <c r="AU26" i="94" s="1"/>
  <c r="AS80" i="94"/>
  <c r="AL80" i="94"/>
  <c r="AU80" i="94" s="1"/>
  <c r="AR97" i="42"/>
  <c r="AR98" i="94"/>
  <c r="AR100" i="94" s="1"/>
  <c r="AL98" i="94"/>
  <c r="AU98" i="94" s="1"/>
  <c r="AK87" i="35"/>
  <c r="AT87" i="35" s="1"/>
  <c r="AJ87" i="35"/>
  <c r="AK81" i="35"/>
  <c r="AT81" i="35" s="1"/>
  <c r="AJ81" i="35"/>
  <c r="AK75" i="35"/>
  <c r="AT75" i="35" s="1"/>
  <c r="AK69" i="35"/>
  <c r="AT69" i="35" s="1"/>
  <c r="AJ69" i="35"/>
  <c r="AK63" i="35"/>
  <c r="AT63" i="35" s="1"/>
  <c r="AJ63" i="35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27" i="35"/>
  <c r="AK27" i="35"/>
  <c r="AT27" i="35" s="1"/>
  <c r="AX20" i="35"/>
  <c r="S20" i="35" s="1"/>
  <c r="AC20" i="35" s="1"/>
  <c r="AB21" i="35" s="1"/>
  <c r="AX14" i="35"/>
  <c r="S14" i="35" s="1"/>
  <c r="AC14" i="35" s="1"/>
  <c r="AB15" i="35" s="1"/>
  <c r="AX7" i="35"/>
  <c r="S7" i="35" s="1"/>
  <c r="AC7" i="35" s="1"/>
  <c r="AB8" i="35" s="1"/>
  <c r="AS16" i="94"/>
  <c r="AS70" i="94"/>
  <c r="AL70" i="94"/>
  <c r="AU70" i="94" s="1"/>
  <c r="AL92" i="94"/>
  <c r="AU92" i="94" s="1"/>
  <c r="AS92" i="94"/>
  <c r="AI98" i="82"/>
  <c r="AN98" i="82"/>
  <c r="AN100" i="82" s="1"/>
  <c r="AI94" i="90"/>
  <c r="AN94" i="90"/>
  <c r="AK86" i="82"/>
  <c r="AT86" i="82" s="1"/>
  <c r="AK85" i="82"/>
  <c r="AT85" i="82" s="1"/>
  <c r="AJ85" i="82"/>
  <c r="AK61" i="82"/>
  <c r="AT61" i="82" s="1"/>
  <c r="AJ61" i="82"/>
  <c r="AK95" i="82"/>
  <c r="AT95" i="82" s="1"/>
  <c r="AJ95" i="82"/>
  <c r="AJ83" i="82"/>
  <c r="AK83" i="82"/>
  <c r="AT83" i="82" s="1"/>
  <c r="AJ71" i="82"/>
  <c r="AK71" i="82"/>
  <c r="AT71" i="82" s="1"/>
  <c r="AK65" i="82"/>
  <c r="AT65" i="82" s="1"/>
  <c r="AK59" i="82"/>
  <c r="AT59" i="82" s="1"/>
  <c r="AJ47" i="82"/>
  <c r="AK47" i="82"/>
  <c r="AT47" i="82" s="1"/>
  <c r="AJ41" i="82"/>
  <c r="AK41" i="82"/>
  <c r="AT41" i="82" s="1"/>
  <c r="AK35" i="82"/>
  <c r="AT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9" i="82"/>
  <c r="S9" i="82" s="1"/>
  <c r="AC9" i="82" s="1"/>
  <c r="AB10" i="82" s="1"/>
  <c r="AX4" i="82"/>
  <c r="S4" i="82" s="1"/>
  <c r="AC4" i="82" s="1"/>
  <c r="AB5" i="82" s="1"/>
  <c r="AS10" i="94"/>
  <c r="AS65" i="94"/>
  <c r="AL65" i="94"/>
  <c r="AU65" i="94" s="1"/>
  <c r="AS97" i="94"/>
  <c r="AL97" i="94"/>
  <c r="AU97" i="94" s="1"/>
  <c r="AF97" i="98"/>
  <c r="AO97" i="98" s="1"/>
  <c r="W98" i="98"/>
  <c r="AG97" i="98"/>
  <c r="AE97" i="98"/>
  <c r="AN97" i="98" s="1"/>
  <c r="AJ5" i="94"/>
  <c r="AK5" i="94"/>
  <c r="AT5" i="94" s="1"/>
  <c r="AS42" i="94"/>
  <c r="AL42" i="94"/>
  <c r="AU42" i="94" s="1"/>
  <c r="AS60" i="94"/>
  <c r="AL60" i="94"/>
  <c r="AU60" i="94" s="1"/>
  <c r="AS85" i="94"/>
  <c r="AL85" i="94"/>
  <c r="AU85" i="94" s="1"/>
  <c r="AS86" i="94"/>
  <c r="AL86" i="94"/>
  <c r="AU86" i="94" s="1"/>
  <c r="AS6" i="94"/>
  <c r="AL6" i="94"/>
  <c r="AU6" i="94" s="1"/>
  <c r="AS25" i="94"/>
  <c r="AL25" i="94"/>
  <c r="AU25" i="94" s="1"/>
  <c r="AS43" i="94"/>
  <c r="AL43" i="94"/>
  <c r="AU43" i="94" s="1"/>
  <c r="AH97" i="48"/>
  <c r="AQ97" i="48" s="1"/>
  <c r="AS14" i="94"/>
  <c r="AL14" i="94"/>
  <c r="AU14" i="94" s="1"/>
  <c r="AS50" i="94"/>
  <c r="AL50" i="94"/>
  <c r="AU50" i="94" s="1"/>
  <c r="AS75" i="94"/>
  <c r="AL75" i="94"/>
  <c r="AU75" i="94" s="1"/>
  <c r="AS51" i="94"/>
  <c r="AL51" i="94"/>
  <c r="AU51" i="94" s="1"/>
  <c r="AK98" i="35"/>
  <c r="AT98" i="35" s="1"/>
  <c r="AJ98" i="35"/>
  <c r="AS98" i="35" s="1"/>
  <c r="AK92" i="35"/>
  <c r="AT92" i="35" s="1"/>
  <c r="AK86" i="35"/>
  <c r="AT86" i="35" s="1"/>
  <c r="AJ86" i="35"/>
  <c r="AJ74" i="35"/>
  <c r="AK68" i="35"/>
  <c r="AT68" i="35" s="1"/>
  <c r="AJ68" i="35"/>
  <c r="AK62" i="35"/>
  <c r="AT62" i="35" s="1"/>
  <c r="AK56" i="35"/>
  <c r="AT56" i="35" s="1"/>
  <c r="AJ50" i="35"/>
  <c r="AK50" i="35"/>
  <c r="AT50" i="35" s="1"/>
  <c r="AJ38" i="35"/>
  <c r="AK32" i="35"/>
  <c r="AT32" i="35" s="1"/>
  <c r="AJ32" i="35"/>
  <c r="AK26" i="35"/>
  <c r="AT26" i="35" s="1"/>
  <c r="AK20" i="35"/>
  <c r="AT20" i="35" s="1"/>
  <c r="AJ20" i="35"/>
  <c r="AX13" i="35"/>
  <c r="S13" i="35" s="1"/>
  <c r="AC13" i="35" s="1"/>
  <c r="AB14" i="35" s="1"/>
  <c r="AX6" i="35"/>
  <c r="S6" i="35" s="1"/>
  <c r="AC6" i="35" s="1"/>
  <c r="AB7" i="35" s="1"/>
  <c r="AS34" i="94"/>
  <c r="AL34" i="94"/>
  <c r="AU34" i="94" s="1"/>
  <c r="AS52" i="94"/>
  <c r="AL52" i="94"/>
  <c r="AU52" i="94" s="1"/>
  <c r="AS88" i="94"/>
  <c r="AL88" i="94"/>
  <c r="AU88" i="94" s="1"/>
  <c r="AS47" i="94"/>
  <c r="AL47" i="94"/>
  <c r="AU47" i="94" s="1"/>
  <c r="AS83" i="94"/>
  <c r="AL83" i="94"/>
  <c r="AU83" i="94" s="1"/>
  <c r="AI96" i="102"/>
  <c r="AN96" i="102"/>
  <c r="AJ53" i="82" l="1"/>
  <c r="AJ98" i="82"/>
  <c r="AS98" i="82" s="1"/>
  <c r="AK18" i="35"/>
  <c r="AT18" i="35" s="1"/>
  <c r="AJ57" i="35"/>
  <c r="AJ75" i="35"/>
  <c r="AS75" i="35" s="1"/>
  <c r="AJ93" i="35"/>
  <c r="AJ73" i="82"/>
  <c r="AK22" i="35"/>
  <c r="AT22" i="35" s="1"/>
  <c r="AK76" i="35"/>
  <c r="AT76" i="35" s="1"/>
  <c r="AK94" i="35"/>
  <c r="AT94" i="35" s="1"/>
  <c r="AJ37" i="82"/>
  <c r="AS37" i="82" s="1"/>
  <c r="AX30" i="42"/>
  <c r="S30" i="42" s="1"/>
  <c r="AC30" i="42" s="1"/>
  <c r="AB31" i="42" s="1"/>
  <c r="AJ66" i="35"/>
  <c r="AJ33" i="82"/>
  <c r="AK51" i="82"/>
  <c r="AT51" i="82" s="1"/>
  <c r="AS8" i="94"/>
  <c r="AJ97" i="82"/>
  <c r="AS97" i="82" s="1"/>
  <c r="AJ56" i="35"/>
  <c r="AJ76" i="82"/>
  <c r="AK79" i="82"/>
  <c r="AT79" i="82" s="1"/>
  <c r="AJ26" i="35"/>
  <c r="AJ86" i="82"/>
  <c r="AL21" i="94"/>
  <c r="AU21" i="94" s="1"/>
  <c r="Z95" i="90"/>
  <c r="W96" i="90" s="1"/>
  <c r="AK34" i="35"/>
  <c r="AT34" i="35" s="1"/>
  <c r="AJ93" i="82"/>
  <c r="AJ45" i="82"/>
  <c r="AK31" i="35"/>
  <c r="AT31" i="35" s="1"/>
  <c r="AJ67" i="35"/>
  <c r="AL67" i="35" s="1"/>
  <c r="AU67" i="35" s="1"/>
  <c r="AJ92" i="35"/>
  <c r="AL10" i="94"/>
  <c r="AU10" i="94" s="1"/>
  <c r="AJ78" i="82"/>
  <c r="AK44" i="35"/>
  <c r="AT44" i="35" s="1"/>
  <c r="AJ62" i="35"/>
  <c r="AS62" i="35" s="1"/>
  <c r="AJ80" i="35"/>
  <c r="AL80" i="35" s="1"/>
  <c r="AU80" i="35" s="1"/>
  <c r="AJ33" i="35"/>
  <c r="AK60" i="82"/>
  <c r="AT60" i="82" s="1"/>
  <c r="AJ59" i="82"/>
  <c r="AJ77" i="82"/>
  <c r="AJ87" i="82"/>
  <c r="AS87" i="82" s="1"/>
  <c r="AJ66" i="82"/>
  <c r="AS66" i="82" s="1"/>
  <c r="AK13" i="82"/>
  <c r="AT13" i="82" s="1"/>
  <c r="AJ17" i="35"/>
  <c r="AX44" i="42"/>
  <c r="S44" i="42" s="1"/>
  <c r="AC44" i="42" s="1"/>
  <c r="AB45" i="42" s="1"/>
  <c r="AX38" i="42"/>
  <c r="S38" i="42" s="1"/>
  <c r="AC38" i="42" s="1"/>
  <c r="AB39" i="42" s="1"/>
  <c r="AX32" i="42"/>
  <c r="S32" i="42" s="1"/>
  <c r="AC32" i="42" s="1"/>
  <c r="AB33" i="42" s="1"/>
  <c r="AX23" i="42"/>
  <c r="S23" i="42" s="1"/>
  <c r="AC23" i="42" s="1"/>
  <c r="AB24" i="42" s="1"/>
  <c r="AJ24" i="42" s="1"/>
  <c r="AJ14" i="82"/>
  <c r="AJ50" i="82"/>
  <c r="AJ24" i="35"/>
  <c r="AJ74" i="82"/>
  <c r="AJ60" i="35"/>
  <c r="AJ95" i="35"/>
  <c r="AS95" i="35" s="1"/>
  <c r="AJ37" i="35"/>
  <c r="AJ73" i="35"/>
  <c r="AJ64" i="82"/>
  <c r="AX24" i="42"/>
  <c r="S24" i="42" s="1"/>
  <c r="AC24" i="42" s="1"/>
  <c r="AB25" i="42" s="1"/>
  <c r="AX11" i="42"/>
  <c r="S11" i="42" s="1"/>
  <c r="AC11" i="42" s="1"/>
  <c r="AB12" i="42" s="1"/>
  <c r="AK12" i="42" s="1"/>
  <c r="AT12" i="42" s="1"/>
  <c r="AX22" i="42"/>
  <c r="S22" i="42" s="1"/>
  <c r="AC22" i="42" s="1"/>
  <c r="AB23" i="42" s="1"/>
  <c r="AJ23" i="42" s="1"/>
  <c r="AX27" i="42"/>
  <c r="S27" i="42" s="1"/>
  <c r="AC27" i="42" s="1"/>
  <c r="AB28" i="42" s="1"/>
  <c r="AX21" i="42"/>
  <c r="S21" i="42" s="1"/>
  <c r="AC21" i="42" s="1"/>
  <c r="AB22" i="42" s="1"/>
  <c r="AX26" i="42"/>
  <c r="S26" i="42" s="1"/>
  <c r="AC26" i="42" s="1"/>
  <c r="AB27" i="42" s="1"/>
  <c r="AX17" i="42"/>
  <c r="S17" i="42" s="1"/>
  <c r="AC17" i="42" s="1"/>
  <c r="AB18" i="42" s="1"/>
  <c r="AK18" i="42" s="1"/>
  <c r="AT18" i="42" s="1"/>
  <c r="AX16" i="42"/>
  <c r="S16" i="42" s="1"/>
  <c r="AC16" i="42" s="1"/>
  <c r="AB17" i="42" s="1"/>
  <c r="AK17" i="42" s="1"/>
  <c r="AT17" i="42" s="1"/>
  <c r="AG95" i="90"/>
  <c r="AP95" i="90" s="1"/>
  <c r="AF95" i="90"/>
  <c r="AO95" i="90" s="1"/>
  <c r="AS44" i="35"/>
  <c r="AL44" i="35"/>
  <c r="AU44" i="35" s="1"/>
  <c r="AJ10" i="82"/>
  <c r="AK10" i="82"/>
  <c r="AT10" i="82" s="1"/>
  <c r="AS59" i="82"/>
  <c r="AL59" i="82"/>
  <c r="AU59" i="82" s="1"/>
  <c r="AS77" i="82"/>
  <c r="AL77" i="82"/>
  <c r="AU77" i="82" s="1"/>
  <c r="AL61" i="82"/>
  <c r="AU61" i="82" s="1"/>
  <c r="AS61" i="82"/>
  <c r="AK8" i="35"/>
  <c r="AT8" i="35" s="1"/>
  <c r="AJ8" i="35"/>
  <c r="AJ18" i="82"/>
  <c r="AK18" i="82"/>
  <c r="AT18" i="82" s="1"/>
  <c r="AS48" i="82"/>
  <c r="AL48" i="82"/>
  <c r="AU48" i="82" s="1"/>
  <c r="AL84" i="82"/>
  <c r="AU84" i="82" s="1"/>
  <c r="AS84" i="82"/>
  <c r="AS49" i="82"/>
  <c r="AL49" i="82"/>
  <c r="AU49" i="82" s="1"/>
  <c r="AS92" i="82"/>
  <c r="AL92" i="82"/>
  <c r="AU92" i="82" s="1"/>
  <c r="AS52" i="35"/>
  <c r="AL52" i="35"/>
  <c r="AU52" i="35" s="1"/>
  <c r="AS70" i="35"/>
  <c r="AL70" i="35"/>
  <c r="AU70" i="35" s="1"/>
  <c r="AJ11" i="82"/>
  <c r="AS25" i="82"/>
  <c r="AL25" i="82"/>
  <c r="AU25" i="82" s="1"/>
  <c r="AH97" i="102"/>
  <c r="AQ97" i="102" s="1"/>
  <c r="AS29" i="35"/>
  <c r="AL29" i="35"/>
  <c r="AU29" i="35" s="1"/>
  <c r="AL65" i="35"/>
  <c r="AU65" i="35" s="1"/>
  <c r="AS65" i="35"/>
  <c r="AJ96" i="42"/>
  <c r="AK96" i="42"/>
  <c r="AT96" i="42" s="1"/>
  <c r="AJ90" i="42"/>
  <c r="AK90" i="42"/>
  <c r="AT90" i="42" s="1"/>
  <c r="AK84" i="42"/>
  <c r="AT84" i="42" s="1"/>
  <c r="AJ84" i="42"/>
  <c r="AK78" i="42"/>
  <c r="AT78" i="42" s="1"/>
  <c r="AJ78" i="42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K9" i="42"/>
  <c r="AT9" i="42" s="1"/>
  <c r="AJ7" i="82"/>
  <c r="AK7" i="82"/>
  <c r="AT7" i="82" s="1"/>
  <c r="AS26" i="82"/>
  <c r="AL26" i="82"/>
  <c r="AU26" i="82" s="1"/>
  <c r="AS44" i="82"/>
  <c r="AL44" i="82"/>
  <c r="AU44" i="82" s="1"/>
  <c r="AS62" i="82"/>
  <c r="AL62" i="82"/>
  <c r="AU62" i="82" s="1"/>
  <c r="AS93" i="82"/>
  <c r="AL93" i="82"/>
  <c r="AU93" i="82" s="1"/>
  <c r="AL3" i="94"/>
  <c r="AU3" i="94" s="1"/>
  <c r="AS3" i="94"/>
  <c r="AS18" i="35"/>
  <c r="AL18" i="35"/>
  <c r="AU18" i="35" s="1"/>
  <c r="AS90" i="35"/>
  <c r="AL90" i="35"/>
  <c r="AU90" i="35" s="1"/>
  <c r="AR98" i="35"/>
  <c r="AR100" i="35" s="1"/>
  <c r="AL98" i="35"/>
  <c r="AU98" i="35" s="1"/>
  <c r="AL45" i="82"/>
  <c r="AU45" i="82" s="1"/>
  <c r="AS45" i="82"/>
  <c r="AJ6" i="35"/>
  <c r="AK6" i="35"/>
  <c r="AT6" i="35" s="1"/>
  <c r="AK34" i="82"/>
  <c r="AT34" i="82" s="1"/>
  <c r="AJ34" i="82"/>
  <c r="AS88" i="82"/>
  <c r="AL88" i="82"/>
  <c r="AU88" i="82" s="1"/>
  <c r="AS26" i="35"/>
  <c r="AL26" i="35"/>
  <c r="AU26" i="35" s="1"/>
  <c r="AS68" i="35"/>
  <c r="AL68" i="35"/>
  <c r="AU68" i="35" s="1"/>
  <c r="AS86" i="35"/>
  <c r="AL86" i="35"/>
  <c r="AU86" i="35" s="1"/>
  <c r="AK17" i="82"/>
  <c r="AT17" i="82" s="1"/>
  <c r="AJ17" i="82"/>
  <c r="AS41" i="82"/>
  <c r="AL41" i="82"/>
  <c r="AU41" i="82" s="1"/>
  <c r="AK15" i="35"/>
  <c r="AT15" i="35" s="1"/>
  <c r="AJ15" i="35"/>
  <c r="AS39" i="35"/>
  <c r="AL39" i="35"/>
  <c r="AU39" i="35" s="1"/>
  <c r="AJ24" i="82"/>
  <c r="AK24" i="82"/>
  <c r="AT24" i="82" s="1"/>
  <c r="AS16" i="35"/>
  <c r="AL16" i="35"/>
  <c r="AU16" i="35" s="1"/>
  <c r="AS34" i="35"/>
  <c r="AL34" i="35"/>
  <c r="AU34" i="35" s="1"/>
  <c r="AS88" i="35"/>
  <c r="AL88" i="35"/>
  <c r="AU88" i="35" s="1"/>
  <c r="AI98" i="42"/>
  <c r="AN98" i="42"/>
  <c r="AN100" i="42" s="1"/>
  <c r="AS43" i="82"/>
  <c r="AL43" i="82"/>
  <c r="AU43" i="82" s="1"/>
  <c r="Z97" i="102"/>
  <c r="AS11" i="35"/>
  <c r="AL11" i="35"/>
  <c r="AU11" i="35" s="1"/>
  <c r="AS47" i="35"/>
  <c r="AL47" i="35"/>
  <c r="AU47" i="35" s="1"/>
  <c r="AS83" i="35"/>
  <c r="AL83" i="35"/>
  <c r="AU83" i="35" s="1"/>
  <c r="AK95" i="42"/>
  <c r="AT95" i="42" s="1"/>
  <c r="AJ95" i="42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17" i="42"/>
  <c r="AX10" i="42"/>
  <c r="S10" i="42" s="1"/>
  <c r="AC10" i="42" s="1"/>
  <c r="AB11" i="42" s="1"/>
  <c r="AX3" i="42"/>
  <c r="S3" i="42" s="1"/>
  <c r="AC3" i="42" s="1"/>
  <c r="AS14" i="82"/>
  <c r="AL14" i="82"/>
  <c r="AU14" i="82" s="1"/>
  <c r="AS50" i="82"/>
  <c r="AL50" i="82"/>
  <c r="AU50" i="82" s="1"/>
  <c r="AS68" i="82"/>
  <c r="AL68" i="82"/>
  <c r="AU68" i="82" s="1"/>
  <c r="AS9" i="35"/>
  <c r="AL9" i="35"/>
  <c r="AU9" i="35" s="1"/>
  <c r="AS24" i="35"/>
  <c r="AL24" i="35"/>
  <c r="AU24" i="35" s="1"/>
  <c r="AS42" i="35"/>
  <c r="AL42" i="35"/>
  <c r="AU42" i="35" s="1"/>
  <c r="AS78" i="35"/>
  <c r="AL78" i="35"/>
  <c r="AU78" i="35" s="1"/>
  <c r="AK8" i="82"/>
  <c r="AT8" i="82" s="1"/>
  <c r="AJ8" i="82"/>
  <c r="AS27" i="82"/>
  <c r="AL27" i="82"/>
  <c r="AU27" i="82" s="1"/>
  <c r="AS63" i="82"/>
  <c r="AL63" i="82"/>
  <c r="AU63" i="82" s="1"/>
  <c r="AS67" i="35"/>
  <c r="AB4" i="82"/>
  <c r="AJ3" i="82"/>
  <c r="AS40" i="82"/>
  <c r="AL40" i="82"/>
  <c r="AU40" i="82" s="1"/>
  <c r="AS76" i="82"/>
  <c r="AL76" i="82"/>
  <c r="AU76" i="82" s="1"/>
  <c r="AI97" i="98"/>
  <c r="AP97" i="98"/>
  <c r="AJ23" i="82"/>
  <c r="AK23" i="82"/>
  <c r="AT23" i="82" s="1"/>
  <c r="AL65" i="82"/>
  <c r="AU65" i="82" s="1"/>
  <c r="AS65" i="82"/>
  <c r="AS85" i="82"/>
  <c r="AL85" i="82"/>
  <c r="AU85" i="82" s="1"/>
  <c r="AK21" i="35"/>
  <c r="AT21" i="35" s="1"/>
  <c r="AJ21" i="35"/>
  <c r="AS57" i="35"/>
  <c r="AL57" i="35"/>
  <c r="AU57" i="35" s="1"/>
  <c r="AS93" i="35"/>
  <c r="AL93" i="35"/>
  <c r="AU93" i="35" s="1"/>
  <c r="AJ30" i="82"/>
  <c r="AK30" i="82"/>
  <c r="AT30" i="82" s="1"/>
  <c r="AL73" i="82"/>
  <c r="AU73" i="82" s="1"/>
  <c r="AS73" i="82"/>
  <c r="AS81" i="82"/>
  <c r="AL81" i="82"/>
  <c r="AU81" i="82" s="1"/>
  <c r="AS22" i="35"/>
  <c r="AL22" i="35"/>
  <c r="AU22" i="35" s="1"/>
  <c r="AS58" i="35"/>
  <c r="AL58" i="35"/>
  <c r="AU58" i="35" s="1"/>
  <c r="AL76" i="35"/>
  <c r="AU76" i="35" s="1"/>
  <c r="AS76" i="35"/>
  <c r="AS94" i="35"/>
  <c r="AL94" i="35"/>
  <c r="AU94" i="35" s="1"/>
  <c r="AS31" i="82"/>
  <c r="AL31" i="82"/>
  <c r="AU31" i="82" s="1"/>
  <c r="AS35" i="35"/>
  <c r="AL35" i="35"/>
  <c r="AU35" i="35" s="1"/>
  <c r="AS53" i="35"/>
  <c r="AL53" i="35"/>
  <c r="AU53" i="35" s="1"/>
  <c r="AS71" i="35"/>
  <c r="AL71" i="35"/>
  <c r="AU71" i="35" s="1"/>
  <c r="AJ94" i="42"/>
  <c r="AK94" i="42"/>
  <c r="AT94" i="42" s="1"/>
  <c r="AK88" i="42"/>
  <c r="AT88" i="42" s="1"/>
  <c r="AJ88" i="42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K52" i="42"/>
  <c r="AT52" i="42" s="1"/>
  <c r="AJ52" i="42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X4" i="42"/>
  <c r="S4" i="42" s="1"/>
  <c r="AC4" i="42" s="1"/>
  <c r="AB5" i="42" s="1"/>
  <c r="AS32" i="82"/>
  <c r="AL32" i="82"/>
  <c r="AU32" i="82" s="1"/>
  <c r="AS60" i="35"/>
  <c r="AL60" i="35"/>
  <c r="AU60" i="35" s="1"/>
  <c r="AS51" i="82"/>
  <c r="AL51" i="82"/>
  <c r="AU51" i="82" s="1"/>
  <c r="AS69" i="82"/>
  <c r="AL69" i="82"/>
  <c r="AU69" i="82" s="1"/>
  <c r="AJ13" i="35"/>
  <c r="AS31" i="35"/>
  <c r="AL31" i="35"/>
  <c r="AU31" i="35" s="1"/>
  <c r="AS49" i="35"/>
  <c r="AL49" i="35"/>
  <c r="AU49" i="35" s="1"/>
  <c r="AS85" i="35"/>
  <c r="AL85" i="35"/>
  <c r="AU85" i="35" s="1"/>
  <c r="AJ9" i="82"/>
  <c r="AK9" i="82"/>
  <c r="AT9" i="82" s="1"/>
  <c r="AS58" i="82"/>
  <c r="AL58" i="82"/>
  <c r="AU58" i="82" s="1"/>
  <c r="AS96" i="82"/>
  <c r="AL96" i="82"/>
  <c r="AU96" i="82" s="1"/>
  <c r="AS79" i="82"/>
  <c r="AL79" i="82"/>
  <c r="AU79" i="82" s="1"/>
  <c r="AS80" i="35"/>
  <c r="AJ7" i="35"/>
  <c r="AK7" i="35"/>
  <c r="AT7" i="35" s="1"/>
  <c r="AS32" i="35"/>
  <c r="AL32" i="35"/>
  <c r="AU32" i="35" s="1"/>
  <c r="AR96" i="102"/>
  <c r="AS38" i="35"/>
  <c r="AL38" i="35"/>
  <c r="AU38" i="35" s="1"/>
  <c r="AJ29" i="82"/>
  <c r="AK29" i="82"/>
  <c r="AT29" i="82" s="1"/>
  <c r="AS47" i="82"/>
  <c r="AL47" i="82"/>
  <c r="AU47" i="82" s="1"/>
  <c r="AS63" i="35"/>
  <c r="AL63" i="35"/>
  <c r="AU63" i="35" s="1"/>
  <c r="AS81" i="35"/>
  <c r="AL81" i="35"/>
  <c r="AU81" i="35" s="1"/>
  <c r="AK36" i="82"/>
  <c r="AT36" i="82" s="1"/>
  <c r="AJ36" i="82"/>
  <c r="AS54" i="82"/>
  <c r="AL54" i="82"/>
  <c r="AU54" i="82" s="1"/>
  <c r="AS72" i="82"/>
  <c r="AL72" i="82"/>
  <c r="AU72" i="82" s="1"/>
  <c r="AS90" i="82"/>
  <c r="AL90" i="82"/>
  <c r="AU90" i="82" s="1"/>
  <c r="AK5" i="35"/>
  <c r="AT5" i="35" s="1"/>
  <c r="AJ5" i="35"/>
  <c r="AS40" i="35"/>
  <c r="AL40" i="35"/>
  <c r="AU40" i="35" s="1"/>
  <c r="AS13" i="82"/>
  <c r="AL13" i="82"/>
  <c r="AU13" i="82" s="1"/>
  <c r="AS67" i="82"/>
  <c r="AL67" i="82"/>
  <c r="AU67" i="82" s="1"/>
  <c r="AS17" i="35"/>
  <c r="AL17" i="35"/>
  <c r="AU17" i="35" s="1"/>
  <c r="AS89" i="35"/>
  <c r="AL89" i="35"/>
  <c r="AU89" i="35" s="1"/>
  <c r="AJ93" i="42"/>
  <c r="AK93" i="42"/>
  <c r="AT93" i="42" s="1"/>
  <c r="AJ87" i="42"/>
  <c r="AK87" i="42"/>
  <c r="AT87" i="42" s="1"/>
  <c r="AJ81" i="42"/>
  <c r="AK81" i="42"/>
  <c r="AT81" i="42" s="1"/>
  <c r="AK75" i="42"/>
  <c r="AT75" i="42" s="1"/>
  <c r="AJ75" i="42"/>
  <c r="AK69" i="42"/>
  <c r="AT69" i="42" s="1"/>
  <c r="AJ69" i="42"/>
  <c r="AK63" i="42"/>
  <c r="AT63" i="42" s="1"/>
  <c r="AJ63" i="42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X20" i="42"/>
  <c r="S20" i="42" s="1"/>
  <c r="AC20" i="42" s="1"/>
  <c r="AB21" i="42" s="1"/>
  <c r="AX14" i="42"/>
  <c r="S14" i="42" s="1"/>
  <c r="AC14" i="42" s="1"/>
  <c r="AB15" i="42" s="1"/>
  <c r="AX7" i="42"/>
  <c r="S7" i="42" s="1"/>
  <c r="AC7" i="42" s="1"/>
  <c r="AB8" i="42" s="1"/>
  <c r="AS20" i="82"/>
  <c r="AL20" i="82"/>
  <c r="AU20" i="82" s="1"/>
  <c r="AS38" i="82"/>
  <c r="AL38" i="82"/>
  <c r="AU38" i="82" s="1"/>
  <c r="AS56" i="82"/>
  <c r="AL56" i="82"/>
  <c r="AU56" i="82" s="1"/>
  <c r="AS48" i="35"/>
  <c r="AL48" i="35"/>
  <c r="AU48" i="35" s="1"/>
  <c r="AS66" i="35"/>
  <c r="AL66" i="35"/>
  <c r="AU66" i="35" s="1"/>
  <c r="AS84" i="35"/>
  <c r="AL84" i="35"/>
  <c r="AU84" i="35" s="1"/>
  <c r="AS15" i="82"/>
  <c r="AL15" i="82"/>
  <c r="AU15" i="82" s="1"/>
  <c r="AS33" i="82"/>
  <c r="AL33" i="82"/>
  <c r="AU33" i="82" s="1"/>
  <c r="AS19" i="35"/>
  <c r="AL19" i="35"/>
  <c r="AU19" i="35" s="1"/>
  <c r="AS37" i="35"/>
  <c r="AL37" i="35"/>
  <c r="AU37" i="35" s="1"/>
  <c r="AS73" i="35"/>
  <c r="AL73" i="35"/>
  <c r="AU73" i="35" s="1"/>
  <c r="AK16" i="82"/>
  <c r="AT16" i="82" s="1"/>
  <c r="AJ16" i="82"/>
  <c r="AS82" i="82"/>
  <c r="AL82" i="82"/>
  <c r="AU82" i="82" s="1"/>
  <c r="AS89" i="82"/>
  <c r="AL89" i="82"/>
  <c r="AU89" i="82" s="1"/>
  <c r="AS74" i="82"/>
  <c r="AL74" i="82"/>
  <c r="AU74" i="82" s="1"/>
  <c r="AI97" i="48"/>
  <c r="AN97" i="48"/>
  <c r="AS5" i="94"/>
  <c r="AL5" i="94"/>
  <c r="AU5" i="94" s="1"/>
  <c r="AJ14" i="35"/>
  <c r="AK14" i="35"/>
  <c r="AT14" i="35" s="1"/>
  <c r="AS50" i="35"/>
  <c r="AL50" i="35"/>
  <c r="AU50" i="35" s="1"/>
  <c r="AS20" i="35"/>
  <c r="AL20" i="35"/>
  <c r="AU20" i="35" s="1"/>
  <c r="AS74" i="35"/>
  <c r="AL74" i="35"/>
  <c r="AU74" i="35" s="1"/>
  <c r="Y98" i="98"/>
  <c r="X98" i="98"/>
  <c r="AS83" i="82"/>
  <c r="AL83" i="82"/>
  <c r="AU83" i="82" s="1"/>
  <c r="AR94" i="90"/>
  <c r="AS45" i="35"/>
  <c r="AL45" i="35"/>
  <c r="AU45" i="35" s="1"/>
  <c r="AS56" i="35"/>
  <c r="AL56" i="35"/>
  <c r="AU56" i="35" s="1"/>
  <c r="AS92" i="35"/>
  <c r="AL92" i="35"/>
  <c r="AU92" i="35" s="1"/>
  <c r="AJ35" i="82"/>
  <c r="AS53" i="82"/>
  <c r="AL53" i="82"/>
  <c r="AU53" i="82" s="1"/>
  <c r="AS95" i="82"/>
  <c r="AL95" i="82"/>
  <c r="AU95" i="82" s="1"/>
  <c r="AS27" i="35"/>
  <c r="AL27" i="35"/>
  <c r="AU27" i="35" s="1"/>
  <c r="AJ6" i="82"/>
  <c r="AK6" i="82"/>
  <c r="AT6" i="82" s="1"/>
  <c r="AS42" i="82"/>
  <c r="AL42" i="82"/>
  <c r="AU42" i="82" s="1"/>
  <c r="AS60" i="82"/>
  <c r="AL60" i="82"/>
  <c r="AU60" i="82" s="1"/>
  <c r="AS78" i="82"/>
  <c r="AL78" i="82"/>
  <c r="AU78" i="82" s="1"/>
  <c r="AS91" i="82"/>
  <c r="AL91" i="82"/>
  <c r="AU91" i="82" s="1"/>
  <c r="AH95" i="90"/>
  <c r="AQ95" i="90" s="1"/>
  <c r="AS28" i="35"/>
  <c r="AL28" i="35"/>
  <c r="AU28" i="35" s="1"/>
  <c r="AS46" i="35"/>
  <c r="AL46" i="35"/>
  <c r="AU46" i="35" s="1"/>
  <c r="AS19" i="82"/>
  <c r="AL19" i="82"/>
  <c r="AU19" i="82" s="1"/>
  <c r="AS94" i="82"/>
  <c r="AL94" i="82"/>
  <c r="AU94" i="82" s="1"/>
  <c r="AS41" i="35"/>
  <c r="AL41" i="35"/>
  <c r="AU41" i="35" s="1"/>
  <c r="AS59" i="35"/>
  <c r="AL59" i="35"/>
  <c r="AU59" i="35" s="1"/>
  <c r="AS77" i="35"/>
  <c r="AL77" i="35"/>
  <c r="AU77" i="35" s="1"/>
  <c r="AS97" i="35"/>
  <c r="AL97" i="35"/>
  <c r="AU97" i="35" s="1"/>
  <c r="AJ98" i="42"/>
  <c r="AS98" i="42" s="1"/>
  <c r="AK98" i="42"/>
  <c r="AT98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K32" i="42"/>
  <c r="AT32" i="42" s="1"/>
  <c r="AJ32" i="42"/>
  <c r="AJ26" i="42"/>
  <c r="AK26" i="42"/>
  <c r="AT26" i="42" s="1"/>
  <c r="AX19" i="42"/>
  <c r="S19" i="42" s="1"/>
  <c r="AC19" i="42" s="1"/>
  <c r="AB20" i="42" s="1"/>
  <c r="AX13" i="42"/>
  <c r="S13" i="42" s="1"/>
  <c r="AC13" i="42" s="1"/>
  <c r="AB14" i="42" s="1"/>
  <c r="AX6" i="42"/>
  <c r="S6" i="42" s="1"/>
  <c r="AC6" i="42" s="1"/>
  <c r="AB7" i="42" s="1"/>
  <c r="AS80" i="82"/>
  <c r="AL80" i="82"/>
  <c r="AU80" i="82" s="1"/>
  <c r="AS12" i="35"/>
  <c r="AL12" i="35"/>
  <c r="AU12" i="35" s="1"/>
  <c r="AS30" i="35"/>
  <c r="AL30" i="35"/>
  <c r="AU30" i="35" s="1"/>
  <c r="AS21" i="82"/>
  <c r="AL21" i="82"/>
  <c r="AU21" i="82" s="1"/>
  <c r="AS75" i="82"/>
  <c r="AL75" i="82"/>
  <c r="AU75" i="82" s="1"/>
  <c r="AS55" i="35"/>
  <c r="AL55" i="35"/>
  <c r="AU55" i="35" s="1"/>
  <c r="AS91" i="35"/>
  <c r="AL91" i="35"/>
  <c r="AU91" i="35" s="1"/>
  <c r="AJ22" i="82"/>
  <c r="AK22" i="82"/>
  <c r="AT22" i="82" s="1"/>
  <c r="AS46" i="82"/>
  <c r="AL46" i="82"/>
  <c r="AU46" i="82" s="1"/>
  <c r="AS64" i="82"/>
  <c r="AL64" i="82"/>
  <c r="AU64" i="82" s="1"/>
  <c r="Y98" i="48"/>
  <c r="X98" i="48"/>
  <c r="AJ5" i="82"/>
  <c r="AK5" i="82"/>
  <c r="AT5" i="82" s="1"/>
  <c r="AS71" i="82"/>
  <c r="AL71" i="82"/>
  <c r="AU71" i="82" s="1"/>
  <c r="AS86" i="82"/>
  <c r="AL86" i="82"/>
  <c r="AU86" i="82" s="1"/>
  <c r="AR98" i="82"/>
  <c r="AR100" i="82" s="1"/>
  <c r="AL98" i="82"/>
  <c r="AU98" i="82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J12" i="82"/>
  <c r="AK12" i="82"/>
  <c r="AT12" i="82" s="1"/>
  <c r="AS10" i="35"/>
  <c r="AL10" i="35"/>
  <c r="AU10" i="35" s="1"/>
  <c r="AS64" i="35"/>
  <c r="AL64" i="35"/>
  <c r="AU64" i="35" s="1"/>
  <c r="AS82" i="35"/>
  <c r="AL82" i="35"/>
  <c r="AU82" i="35" s="1"/>
  <c r="AJ3" i="35"/>
  <c r="AB4" i="35"/>
  <c r="AS23" i="35"/>
  <c r="AL23" i="35"/>
  <c r="AU23" i="35" s="1"/>
  <c r="AJ97" i="42"/>
  <c r="AK97" i="42"/>
  <c r="AT97" i="42" s="1"/>
  <c r="AJ91" i="42"/>
  <c r="AK91" i="42"/>
  <c r="AT91" i="42" s="1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K43" i="42"/>
  <c r="AT43" i="42" s="1"/>
  <c r="AJ43" i="42"/>
  <c r="AJ37" i="42"/>
  <c r="AK37" i="42"/>
  <c r="AT37" i="42" s="1"/>
  <c r="AJ31" i="42"/>
  <c r="AK31" i="42"/>
  <c r="AT31" i="42" s="1"/>
  <c r="AJ25" i="42"/>
  <c r="AK25" i="42"/>
  <c r="AT25" i="42" s="1"/>
  <c r="AX18" i="42"/>
  <c r="S18" i="42" s="1"/>
  <c r="AC18" i="42" s="1"/>
  <c r="AB19" i="42" s="1"/>
  <c r="AX12" i="42"/>
  <c r="S12" i="42" s="1"/>
  <c r="AC12" i="42" s="1"/>
  <c r="AB13" i="42" s="1"/>
  <c r="AX5" i="42"/>
  <c r="S5" i="42" s="1"/>
  <c r="AC5" i="42" s="1"/>
  <c r="AB6" i="42" s="1"/>
  <c r="AK4" i="94"/>
  <c r="AT4" i="94" s="1"/>
  <c r="AT100" i="94" s="1"/>
  <c r="AJ4" i="94"/>
  <c r="AS36" i="35"/>
  <c r="AL36" i="35"/>
  <c r="AU36" i="35" s="1"/>
  <c r="AS54" i="35"/>
  <c r="AL54" i="35"/>
  <c r="AU54" i="35" s="1"/>
  <c r="AS72" i="35"/>
  <c r="AL72" i="35"/>
  <c r="AU72" i="35" s="1"/>
  <c r="AS39" i="82"/>
  <c r="AL39" i="82"/>
  <c r="AU39" i="82" s="1"/>
  <c r="AS57" i="82"/>
  <c r="AL57" i="82"/>
  <c r="AU57" i="82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6" i="35"/>
  <c r="AL96" i="35"/>
  <c r="AU96" i="35" s="1"/>
  <c r="AK28" i="82"/>
  <c r="AT28" i="82" s="1"/>
  <c r="AJ28" i="82"/>
  <c r="AS52" i="82"/>
  <c r="AL52" i="82"/>
  <c r="AU52" i="82" s="1"/>
  <c r="AL70" i="82"/>
  <c r="AU70" i="82" s="1"/>
  <c r="AS70" i="82"/>
  <c r="AS55" i="82"/>
  <c r="AL55" i="82"/>
  <c r="AU55" i="82" s="1"/>
  <c r="AL75" i="35" l="1"/>
  <c r="AU75" i="35" s="1"/>
  <c r="AK23" i="42"/>
  <c r="AT23" i="42" s="1"/>
  <c r="AL66" i="82"/>
  <c r="AU66" i="82" s="1"/>
  <c r="AL97" i="82"/>
  <c r="AU97" i="82" s="1"/>
  <c r="AL37" i="82"/>
  <c r="AU37" i="82" s="1"/>
  <c r="AL95" i="35"/>
  <c r="AU95" i="35" s="1"/>
  <c r="AL62" i="35"/>
  <c r="AU62" i="35" s="1"/>
  <c r="AL87" i="82"/>
  <c r="AU87" i="82" s="1"/>
  <c r="AE95" i="90"/>
  <c r="AS14" i="35"/>
  <c r="AL14" i="35"/>
  <c r="AU14" i="35" s="1"/>
  <c r="AJ15" i="42"/>
  <c r="AK15" i="42"/>
  <c r="AT15" i="42" s="1"/>
  <c r="AS75" i="42"/>
  <c r="AL75" i="42"/>
  <c r="AU75" i="42" s="1"/>
  <c r="AS5" i="35"/>
  <c r="AL5" i="35"/>
  <c r="AU5" i="35" s="1"/>
  <c r="AS13" i="35"/>
  <c r="AL13" i="35"/>
  <c r="AU13" i="35" s="1"/>
  <c r="AJ10" i="42"/>
  <c r="AK10" i="42"/>
  <c r="AT10" i="42" s="1"/>
  <c r="AS52" i="42"/>
  <c r="AL52" i="42"/>
  <c r="AU52" i="42" s="1"/>
  <c r="AS88" i="42"/>
  <c r="AL88" i="42"/>
  <c r="AU88" i="42" s="1"/>
  <c r="AL3" i="82"/>
  <c r="AU3" i="82" s="1"/>
  <c r="AS3" i="82"/>
  <c r="AB4" i="42"/>
  <c r="AJ3" i="42"/>
  <c r="AS29" i="42"/>
  <c r="AL29" i="42"/>
  <c r="AU29" i="42" s="1"/>
  <c r="AE97" i="102"/>
  <c r="W98" i="102"/>
  <c r="AG97" i="102"/>
  <c r="AP97" i="102" s="1"/>
  <c r="AF97" i="102"/>
  <c r="AO97" i="102" s="1"/>
  <c r="AS24" i="82"/>
  <c r="AL24" i="82"/>
  <c r="AU24" i="82" s="1"/>
  <c r="AS60" i="42"/>
  <c r="AL60" i="42"/>
  <c r="AU60" i="42" s="1"/>
  <c r="AS96" i="42"/>
  <c r="AL96" i="42"/>
  <c r="AU96" i="42" s="1"/>
  <c r="AS11" i="82"/>
  <c r="AL11" i="82"/>
  <c r="AU11" i="82" s="1"/>
  <c r="AL3" i="35"/>
  <c r="AU3" i="35" s="1"/>
  <c r="AS3" i="35"/>
  <c r="AS5" i="82"/>
  <c r="AL5" i="82"/>
  <c r="AU5" i="82" s="1"/>
  <c r="AK7" i="42"/>
  <c r="AT7" i="42" s="1"/>
  <c r="AJ7" i="42"/>
  <c r="AS50" i="42"/>
  <c r="AL50" i="42"/>
  <c r="AU50" i="42" s="1"/>
  <c r="AS68" i="42"/>
  <c r="AL68" i="42"/>
  <c r="AU68" i="42" s="1"/>
  <c r="AS86" i="42"/>
  <c r="AL86" i="42"/>
  <c r="AU86" i="42" s="1"/>
  <c r="AJ21" i="42"/>
  <c r="AK21" i="42"/>
  <c r="AT21" i="42" s="1"/>
  <c r="AS39" i="42"/>
  <c r="AL39" i="42"/>
  <c r="AU39" i="42" s="1"/>
  <c r="AS57" i="42"/>
  <c r="AL57" i="42"/>
  <c r="AU57" i="42" s="1"/>
  <c r="AS93" i="42"/>
  <c r="AL93" i="42"/>
  <c r="AU93" i="42" s="1"/>
  <c r="AS7" i="35"/>
  <c r="AL7" i="35"/>
  <c r="AU7" i="35" s="1"/>
  <c r="AK16" i="42"/>
  <c r="AT16" i="42" s="1"/>
  <c r="AJ16" i="42"/>
  <c r="AS34" i="42"/>
  <c r="AL34" i="42"/>
  <c r="AU34" i="42" s="1"/>
  <c r="AS70" i="42"/>
  <c r="AL70" i="42"/>
  <c r="AU70" i="42" s="1"/>
  <c r="AS30" i="82"/>
  <c r="AL30" i="82"/>
  <c r="AU30" i="82" s="1"/>
  <c r="AJ4" i="82"/>
  <c r="AK4" i="82"/>
  <c r="AT4" i="82" s="1"/>
  <c r="AT100" i="82" s="1"/>
  <c r="AJ11" i="42"/>
  <c r="AK11" i="42"/>
  <c r="AT11" i="42" s="1"/>
  <c r="AS47" i="42"/>
  <c r="AL47" i="42"/>
  <c r="AU47" i="42" s="1"/>
  <c r="AS65" i="42"/>
  <c r="AL65" i="42"/>
  <c r="AU65" i="42" s="1"/>
  <c r="AS83" i="42"/>
  <c r="AL83" i="42"/>
  <c r="AU83" i="42" s="1"/>
  <c r="AS17" i="82"/>
  <c r="AL17" i="82"/>
  <c r="AU17" i="82" s="1"/>
  <c r="AJ12" i="42"/>
  <c r="AS84" i="42"/>
  <c r="AL84" i="42"/>
  <c r="AU84" i="42" s="1"/>
  <c r="AJ13" i="42"/>
  <c r="AK13" i="42"/>
  <c r="AT13" i="42" s="1"/>
  <c r="AJ19" i="42"/>
  <c r="AK19" i="42"/>
  <c r="AT19" i="42" s="1"/>
  <c r="AS73" i="42"/>
  <c r="AL73" i="42"/>
  <c r="AU73" i="42" s="1"/>
  <c r="AS91" i="42"/>
  <c r="AL91" i="42"/>
  <c r="AU91" i="42" s="1"/>
  <c r="AS61" i="42"/>
  <c r="AL61" i="42"/>
  <c r="AU61" i="42" s="1"/>
  <c r="AH98" i="48"/>
  <c r="AQ98" i="48" s="1"/>
  <c r="AQ100" i="48" s="1"/>
  <c r="AZ3" i="48"/>
  <c r="AX4" i="48" s="1"/>
  <c r="S4" i="48" s="1"/>
  <c r="AC4" i="48" s="1"/>
  <c r="AB5" i="48" s="1"/>
  <c r="AX6" i="48"/>
  <c r="S6" i="48" s="1"/>
  <c r="AC6" i="48" s="1"/>
  <c r="AB7" i="48" s="1"/>
  <c r="AX12" i="48"/>
  <c r="S12" i="48" s="1"/>
  <c r="AC12" i="48" s="1"/>
  <c r="AB13" i="48" s="1"/>
  <c r="AX13" i="48"/>
  <c r="S13" i="48" s="1"/>
  <c r="AC13" i="48" s="1"/>
  <c r="AB14" i="48" s="1"/>
  <c r="AX18" i="48"/>
  <c r="S18" i="48" s="1"/>
  <c r="AC18" i="48" s="1"/>
  <c r="AB19" i="48" s="1"/>
  <c r="AX19" i="48"/>
  <c r="S19" i="48" s="1"/>
  <c r="AC19" i="48" s="1"/>
  <c r="AB20" i="48" s="1"/>
  <c r="AX24" i="48"/>
  <c r="S24" i="48" s="1"/>
  <c r="AC24" i="48" s="1"/>
  <c r="AB25" i="48" s="1"/>
  <c r="AX25" i="48"/>
  <c r="S25" i="48" s="1"/>
  <c r="AC25" i="48" s="1"/>
  <c r="AB26" i="48" s="1"/>
  <c r="AX30" i="48"/>
  <c r="S30" i="48" s="1"/>
  <c r="AC30" i="48" s="1"/>
  <c r="AB31" i="48" s="1"/>
  <c r="AX31" i="48"/>
  <c r="S31" i="48" s="1"/>
  <c r="AC31" i="48" s="1"/>
  <c r="AB32" i="48" s="1"/>
  <c r="AX36" i="48"/>
  <c r="S36" i="48" s="1"/>
  <c r="AC36" i="48" s="1"/>
  <c r="AB37" i="48" s="1"/>
  <c r="AX37" i="48"/>
  <c r="S37" i="48" s="1"/>
  <c r="AC37" i="48" s="1"/>
  <c r="AB38" i="48" s="1"/>
  <c r="AX42" i="48"/>
  <c r="S42" i="48" s="1"/>
  <c r="AC42" i="48" s="1"/>
  <c r="AB43" i="48" s="1"/>
  <c r="AX43" i="48"/>
  <c r="S43" i="48" s="1"/>
  <c r="AC43" i="48" s="1"/>
  <c r="AB44" i="48" s="1"/>
  <c r="AX48" i="48"/>
  <c r="S48" i="48" s="1"/>
  <c r="AC48" i="48" s="1"/>
  <c r="AB49" i="48" s="1"/>
  <c r="AX49" i="48"/>
  <c r="S49" i="48" s="1"/>
  <c r="AC49" i="48" s="1"/>
  <c r="AB50" i="48" s="1"/>
  <c r="AX54" i="48"/>
  <c r="S54" i="48" s="1"/>
  <c r="AC54" i="48" s="1"/>
  <c r="AB55" i="48" s="1"/>
  <c r="AX55" i="48"/>
  <c r="S55" i="48" s="1"/>
  <c r="AC55" i="48" s="1"/>
  <c r="AB56" i="48" s="1"/>
  <c r="AX60" i="48"/>
  <c r="S60" i="48" s="1"/>
  <c r="AC60" i="48" s="1"/>
  <c r="AB61" i="48" s="1"/>
  <c r="AX61" i="48"/>
  <c r="S61" i="48" s="1"/>
  <c r="AC61" i="48" s="1"/>
  <c r="AB62" i="48" s="1"/>
  <c r="AX66" i="48"/>
  <c r="S66" i="48" s="1"/>
  <c r="AC66" i="48" s="1"/>
  <c r="AB67" i="48" s="1"/>
  <c r="AX67" i="48"/>
  <c r="S67" i="48" s="1"/>
  <c r="AC67" i="48" s="1"/>
  <c r="AB68" i="48" s="1"/>
  <c r="AX72" i="48"/>
  <c r="S72" i="48" s="1"/>
  <c r="AC72" i="48" s="1"/>
  <c r="AB73" i="48" s="1"/>
  <c r="AX73" i="48"/>
  <c r="S73" i="48" s="1"/>
  <c r="AC73" i="48" s="1"/>
  <c r="AB74" i="48" s="1"/>
  <c r="AX78" i="48"/>
  <c r="S78" i="48" s="1"/>
  <c r="AC78" i="48" s="1"/>
  <c r="AB79" i="48" s="1"/>
  <c r="AX79" i="48"/>
  <c r="S79" i="48" s="1"/>
  <c r="AC79" i="48" s="1"/>
  <c r="AB80" i="48" s="1"/>
  <c r="AX84" i="48"/>
  <c r="S84" i="48" s="1"/>
  <c r="AC84" i="48" s="1"/>
  <c r="AB85" i="48" s="1"/>
  <c r="AX85" i="48"/>
  <c r="S85" i="48" s="1"/>
  <c r="AC85" i="48" s="1"/>
  <c r="AB86" i="48" s="1"/>
  <c r="AX90" i="48"/>
  <c r="S90" i="48" s="1"/>
  <c r="AC90" i="48" s="1"/>
  <c r="AB91" i="48" s="1"/>
  <c r="AX91" i="48"/>
  <c r="S91" i="48" s="1"/>
  <c r="AC91" i="48" s="1"/>
  <c r="AB92" i="48" s="1"/>
  <c r="AX97" i="48"/>
  <c r="S97" i="48" s="1"/>
  <c r="AC97" i="48" s="1"/>
  <c r="AB98" i="48" s="1"/>
  <c r="AX95" i="48"/>
  <c r="S95" i="48" s="1"/>
  <c r="AC95" i="48" s="1"/>
  <c r="AB96" i="48" s="1"/>
  <c r="AK14" i="42"/>
  <c r="AT14" i="42" s="1"/>
  <c r="AJ14" i="42"/>
  <c r="AS38" i="42"/>
  <c r="AL38" i="42"/>
  <c r="AU38" i="42" s="1"/>
  <c r="AS56" i="42"/>
  <c r="AL56" i="42"/>
  <c r="AU56" i="42" s="1"/>
  <c r="AS74" i="42"/>
  <c r="AL74" i="42"/>
  <c r="AU74" i="42" s="1"/>
  <c r="AS6" i="82"/>
  <c r="AL6" i="82"/>
  <c r="AU6" i="82" s="1"/>
  <c r="AH98" i="98"/>
  <c r="AQ98" i="98" s="1"/>
  <c r="AQ100" i="98" s="1"/>
  <c r="AZ3" i="98"/>
  <c r="AX11" i="98" s="1"/>
  <c r="S11" i="98" s="1"/>
  <c r="AC11" i="98" s="1"/>
  <c r="AB12" i="98" s="1"/>
  <c r="AX37" i="98"/>
  <c r="S37" i="98" s="1"/>
  <c r="AC37" i="98" s="1"/>
  <c r="AB38" i="98" s="1"/>
  <c r="AX43" i="98"/>
  <c r="S43" i="98" s="1"/>
  <c r="AC43" i="98" s="1"/>
  <c r="AB44" i="98" s="1"/>
  <c r="AX49" i="98"/>
  <c r="S49" i="98" s="1"/>
  <c r="AC49" i="98" s="1"/>
  <c r="AB50" i="98" s="1"/>
  <c r="AX55" i="98"/>
  <c r="S55" i="98" s="1"/>
  <c r="AC55" i="98" s="1"/>
  <c r="AB56" i="98" s="1"/>
  <c r="AX61" i="98"/>
  <c r="S61" i="98" s="1"/>
  <c r="AC61" i="98" s="1"/>
  <c r="AB62" i="98" s="1"/>
  <c r="AX67" i="98"/>
  <c r="S67" i="98" s="1"/>
  <c r="AC67" i="98" s="1"/>
  <c r="AB68" i="98" s="1"/>
  <c r="AX73" i="98"/>
  <c r="S73" i="98" s="1"/>
  <c r="AC73" i="98" s="1"/>
  <c r="AB74" i="98" s="1"/>
  <c r="AX79" i="98"/>
  <c r="S79" i="98" s="1"/>
  <c r="AC79" i="98" s="1"/>
  <c r="AB80" i="98" s="1"/>
  <c r="AX85" i="98"/>
  <c r="S85" i="98" s="1"/>
  <c r="AC85" i="98" s="1"/>
  <c r="AB86" i="98" s="1"/>
  <c r="AX91" i="98"/>
  <c r="S91" i="98" s="1"/>
  <c r="AC91" i="98" s="1"/>
  <c r="AB92" i="98" s="1"/>
  <c r="AX93" i="98"/>
  <c r="S93" i="98" s="1"/>
  <c r="AC93" i="98" s="1"/>
  <c r="AB94" i="98" s="1"/>
  <c r="AS63" i="42"/>
  <c r="AL63" i="42"/>
  <c r="AU63" i="42" s="1"/>
  <c r="AS36" i="82"/>
  <c r="AL36" i="82"/>
  <c r="AU36" i="82" s="1"/>
  <c r="AS40" i="42"/>
  <c r="AL40" i="42"/>
  <c r="AU40" i="42" s="1"/>
  <c r="AS21" i="35"/>
  <c r="AL21" i="35"/>
  <c r="AU21" i="35" s="1"/>
  <c r="AS8" i="82"/>
  <c r="AL8" i="82"/>
  <c r="AU8" i="82" s="1"/>
  <c r="AS53" i="42"/>
  <c r="AL53" i="42"/>
  <c r="AU53" i="42" s="1"/>
  <c r="AS89" i="42"/>
  <c r="AL89" i="42"/>
  <c r="AU89" i="42" s="1"/>
  <c r="AS6" i="35"/>
  <c r="AL6" i="35"/>
  <c r="AU6" i="35" s="1"/>
  <c r="AS30" i="42"/>
  <c r="AL30" i="42"/>
  <c r="AU30" i="42" s="1"/>
  <c r="AS48" i="42"/>
  <c r="AL48" i="42"/>
  <c r="AU48" i="42" s="1"/>
  <c r="AS66" i="42"/>
  <c r="AL66" i="42"/>
  <c r="AU66" i="42" s="1"/>
  <c r="AI95" i="90"/>
  <c r="AN95" i="90"/>
  <c r="AS32" i="42"/>
  <c r="AL32" i="42"/>
  <c r="AU32" i="42" s="1"/>
  <c r="AS55" i="42"/>
  <c r="AL55" i="42"/>
  <c r="AU55" i="42" s="1"/>
  <c r="AS27" i="42"/>
  <c r="AL27" i="42"/>
  <c r="AU27" i="42" s="1"/>
  <c r="AS45" i="42"/>
  <c r="AL45" i="42"/>
  <c r="AU45" i="42" s="1"/>
  <c r="AS81" i="42"/>
  <c r="AL81" i="42"/>
  <c r="AU81" i="42" s="1"/>
  <c r="AS22" i="42"/>
  <c r="AL22" i="42"/>
  <c r="AU22" i="42" s="1"/>
  <c r="AS58" i="42"/>
  <c r="AL58" i="42"/>
  <c r="AU58" i="42" s="1"/>
  <c r="AS76" i="42"/>
  <c r="AL76" i="42"/>
  <c r="AU76" i="42" s="1"/>
  <c r="AS94" i="42"/>
  <c r="AL94" i="42"/>
  <c r="AU94" i="42" s="1"/>
  <c r="AS23" i="82"/>
  <c r="AL23" i="82"/>
  <c r="AU23" i="82" s="1"/>
  <c r="AS17" i="42"/>
  <c r="AL17" i="42"/>
  <c r="AU17" i="42" s="1"/>
  <c r="AS35" i="42"/>
  <c r="AL35" i="42"/>
  <c r="AU35" i="42" s="1"/>
  <c r="AS71" i="42"/>
  <c r="AL71" i="42"/>
  <c r="AU71" i="42" s="1"/>
  <c r="AS15" i="35"/>
  <c r="AL15" i="35"/>
  <c r="AU15" i="35" s="1"/>
  <c r="AL36" i="42"/>
  <c r="AU36" i="42" s="1"/>
  <c r="AS36" i="42"/>
  <c r="AS54" i="42"/>
  <c r="AL54" i="42"/>
  <c r="AU54" i="42" s="1"/>
  <c r="AS72" i="42"/>
  <c r="AL72" i="42"/>
  <c r="AU72" i="42" s="1"/>
  <c r="Y96" i="90"/>
  <c r="X96" i="90"/>
  <c r="AS37" i="42"/>
  <c r="AL37" i="42"/>
  <c r="AU37" i="42" s="1"/>
  <c r="AS43" i="42"/>
  <c r="AL43" i="42"/>
  <c r="AU43" i="42" s="1"/>
  <c r="AL79" i="42"/>
  <c r="AU79" i="42" s="1"/>
  <c r="AS79" i="42"/>
  <c r="AS4" i="94"/>
  <c r="AS100" i="94" s="1"/>
  <c r="AL4" i="94"/>
  <c r="AU4" i="94" s="1"/>
  <c r="AU100" i="94" s="1"/>
  <c r="C11" i="94" s="1"/>
  <c r="F38" i="57" s="1"/>
  <c r="AS25" i="42"/>
  <c r="AL25" i="42"/>
  <c r="AU25" i="42" s="1"/>
  <c r="AS97" i="42"/>
  <c r="AL97" i="42"/>
  <c r="AU97" i="42" s="1"/>
  <c r="AS12" i="82"/>
  <c r="AL12" i="82"/>
  <c r="AU12" i="82" s="1"/>
  <c r="Z98" i="48"/>
  <c r="AK20" i="42"/>
  <c r="AT20" i="42" s="1"/>
  <c r="AJ20" i="42"/>
  <c r="AS92" i="42"/>
  <c r="AL92" i="42"/>
  <c r="AU92" i="42" s="1"/>
  <c r="AS35" i="82"/>
  <c r="AL35" i="82"/>
  <c r="AU35" i="82" s="1"/>
  <c r="Z98" i="98"/>
  <c r="AS49" i="42"/>
  <c r="AL49" i="42"/>
  <c r="AU49" i="42" s="1"/>
  <c r="AS22" i="82"/>
  <c r="AL22" i="82"/>
  <c r="AU22" i="82" s="1"/>
  <c r="AS80" i="42"/>
  <c r="AL80" i="42"/>
  <c r="AU80" i="42" s="1"/>
  <c r="AR97" i="48"/>
  <c r="AL33" i="42"/>
  <c r="AU33" i="42" s="1"/>
  <c r="AS33" i="42"/>
  <c r="AS69" i="42"/>
  <c r="AL69" i="42"/>
  <c r="AU69" i="42" s="1"/>
  <c r="AS46" i="42"/>
  <c r="AL46" i="42"/>
  <c r="AU46" i="42" s="1"/>
  <c r="AL64" i="42"/>
  <c r="AU64" i="42" s="1"/>
  <c r="AS64" i="42"/>
  <c r="AS82" i="42"/>
  <c r="AL82" i="42"/>
  <c r="AU82" i="42" s="1"/>
  <c r="AS59" i="42"/>
  <c r="AL59" i="42"/>
  <c r="AU59" i="42" s="1"/>
  <c r="AS95" i="42"/>
  <c r="AL95" i="42"/>
  <c r="AU95" i="42" s="1"/>
  <c r="AR98" i="42"/>
  <c r="AR100" i="42" s="1"/>
  <c r="AL98" i="42"/>
  <c r="AU98" i="42" s="1"/>
  <c r="AS7" i="82"/>
  <c r="AL7" i="82"/>
  <c r="AU7" i="82" s="1"/>
  <c r="AJ18" i="42"/>
  <c r="AS90" i="42"/>
  <c r="AL90" i="42"/>
  <c r="AU90" i="42" s="1"/>
  <c r="AS18" i="82"/>
  <c r="AL18" i="82"/>
  <c r="AU18" i="82" s="1"/>
  <c r="AS10" i="82"/>
  <c r="AL10" i="82"/>
  <c r="AU10" i="82" s="1"/>
  <c r="AK4" i="35"/>
  <c r="AT4" i="35" s="1"/>
  <c r="AT100" i="35" s="1"/>
  <c r="AJ4" i="35"/>
  <c r="AS28" i="82"/>
  <c r="AL28" i="82"/>
  <c r="AU28" i="82" s="1"/>
  <c r="AJ6" i="42"/>
  <c r="AK6" i="42"/>
  <c r="AT6" i="42" s="1"/>
  <c r="AS31" i="42"/>
  <c r="AL31" i="42"/>
  <c r="AU31" i="42" s="1"/>
  <c r="AS67" i="42"/>
  <c r="AL67" i="42"/>
  <c r="AU67" i="42" s="1"/>
  <c r="AS85" i="42"/>
  <c r="AL85" i="42"/>
  <c r="AU85" i="42" s="1"/>
  <c r="AS26" i="42"/>
  <c r="AL26" i="42"/>
  <c r="AU26" i="42" s="1"/>
  <c r="AS44" i="42"/>
  <c r="AL44" i="42"/>
  <c r="AU44" i="42" s="1"/>
  <c r="AS62" i="42"/>
  <c r="AL62" i="42"/>
  <c r="AU62" i="42" s="1"/>
  <c r="AS16" i="82"/>
  <c r="AL16" i="82"/>
  <c r="AU16" i="82" s="1"/>
  <c r="AJ8" i="42"/>
  <c r="AK8" i="42"/>
  <c r="AT8" i="42" s="1"/>
  <c r="AS51" i="42"/>
  <c r="AL51" i="42"/>
  <c r="AU51" i="42" s="1"/>
  <c r="AS87" i="42"/>
  <c r="AL87" i="42"/>
  <c r="AU87" i="42" s="1"/>
  <c r="AS29" i="82"/>
  <c r="AL29" i="82"/>
  <c r="AU29" i="82" s="1"/>
  <c r="AS9" i="82"/>
  <c r="AL9" i="82"/>
  <c r="AU9" i="82" s="1"/>
  <c r="AJ5" i="42"/>
  <c r="AK5" i="42"/>
  <c r="AT5" i="42" s="1"/>
  <c r="AS28" i="42"/>
  <c r="AL28" i="42"/>
  <c r="AU28" i="42" s="1"/>
  <c r="AR97" i="98"/>
  <c r="AS23" i="42"/>
  <c r="AL23" i="42"/>
  <c r="AU23" i="42" s="1"/>
  <c r="AS41" i="42"/>
  <c r="AL41" i="42"/>
  <c r="AU41" i="42" s="1"/>
  <c r="AS77" i="42"/>
  <c r="AL77" i="42"/>
  <c r="AU77" i="42" s="1"/>
  <c r="AS34" i="82"/>
  <c r="AL34" i="82"/>
  <c r="AU34" i="82" s="1"/>
  <c r="AJ9" i="42"/>
  <c r="AL24" i="42"/>
  <c r="AU24" i="42" s="1"/>
  <c r="AS24" i="42"/>
  <c r="AS42" i="42"/>
  <c r="AL42" i="42"/>
  <c r="AU42" i="42" s="1"/>
  <c r="AS78" i="42"/>
  <c r="AL78" i="42"/>
  <c r="AU78" i="42" s="1"/>
  <c r="AS8" i="35"/>
  <c r="AL8" i="35"/>
  <c r="AU8" i="35" s="1"/>
  <c r="AX25" i="98" l="1"/>
  <c r="S25" i="98" s="1"/>
  <c r="AC25" i="98" s="1"/>
  <c r="AB26" i="98" s="1"/>
  <c r="AX92" i="98"/>
  <c r="S92" i="98" s="1"/>
  <c r="AC92" i="98" s="1"/>
  <c r="AB93" i="98" s="1"/>
  <c r="AX86" i="98"/>
  <c r="S86" i="98" s="1"/>
  <c r="AC86" i="98" s="1"/>
  <c r="AB87" i="98" s="1"/>
  <c r="AX80" i="98"/>
  <c r="S80" i="98" s="1"/>
  <c r="AC80" i="98" s="1"/>
  <c r="AB81" i="98" s="1"/>
  <c r="AX74" i="98"/>
  <c r="S74" i="98" s="1"/>
  <c r="AC74" i="98" s="1"/>
  <c r="AB75" i="98" s="1"/>
  <c r="AK75" i="98" s="1"/>
  <c r="AT75" i="98" s="1"/>
  <c r="AX68" i="98"/>
  <c r="S68" i="98" s="1"/>
  <c r="AC68" i="98" s="1"/>
  <c r="AB69" i="98" s="1"/>
  <c r="AX62" i="98"/>
  <c r="S62" i="98" s="1"/>
  <c r="AC62" i="98" s="1"/>
  <c r="AB63" i="98" s="1"/>
  <c r="AX56" i="98"/>
  <c r="S56" i="98" s="1"/>
  <c r="AC56" i="98" s="1"/>
  <c r="AB57" i="98" s="1"/>
  <c r="AX50" i="98"/>
  <c r="S50" i="98" s="1"/>
  <c r="AC50" i="98" s="1"/>
  <c r="AB51" i="98" s="1"/>
  <c r="AX44" i="98"/>
  <c r="S44" i="98" s="1"/>
  <c r="AC44" i="98" s="1"/>
  <c r="AB45" i="98" s="1"/>
  <c r="AX38" i="98"/>
  <c r="S38" i="98" s="1"/>
  <c r="AC38" i="98" s="1"/>
  <c r="AB39" i="98" s="1"/>
  <c r="AJ39" i="98" s="1"/>
  <c r="AX32" i="98"/>
  <c r="S32" i="98" s="1"/>
  <c r="AC32" i="98" s="1"/>
  <c r="AB33" i="98" s="1"/>
  <c r="AX26" i="98"/>
  <c r="S26" i="98" s="1"/>
  <c r="AC26" i="98" s="1"/>
  <c r="AB27" i="98" s="1"/>
  <c r="AX20" i="98"/>
  <c r="S20" i="98" s="1"/>
  <c r="AC20" i="98" s="1"/>
  <c r="AB21" i="98" s="1"/>
  <c r="AX14" i="98"/>
  <c r="S14" i="98" s="1"/>
  <c r="AC14" i="98" s="1"/>
  <c r="AB15" i="98" s="1"/>
  <c r="AX7" i="98"/>
  <c r="S7" i="98" s="1"/>
  <c r="AC7" i="98" s="1"/>
  <c r="AB8" i="98" s="1"/>
  <c r="AX92" i="48"/>
  <c r="S92" i="48" s="1"/>
  <c r="AC92" i="48" s="1"/>
  <c r="AB93" i="48" s="1"/>
  <c r="AJ93" i="48" s="1"/>
  <c r="AX86" i="48"/>
  <c r="S86" i="48" s="1"/>
  <c r="AC86" i="48" s="1"/>
  <c r="AB87" i="48" s="1"/>
  <c r="AX80" i="48"/>
  <c r="S80" i="48" s="1"/>
  <c r="AC80" i="48" s="1"/>
  <c r="AB81" i="48" s="1"/>
  <c r="AX74" i="48"/>
  <c r="S74" i="48" s="1"/>
  <c r="AC74" i="48" s="1"/>
  <c r="AB75" i="48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K57" i="48" s="1"/>
  <c r="AT57" i="48" s="1"/>
  <c r="AX50" i="48"/>
  <c r="S50" i="48" s="1"/>
  <c r="AC50" i="48" s="1"/>
  <c r="AB51" i="48" s="1"/>
  <c r="AX44" i="48"/>
  <c r="S44" i="48" s="1"/>
  <c r="AC44" i="48" s="1"/>
  <c r="AB45" i="48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20" i="48"/>
  <c r="S20" i="48" s="1"/>
  <c r="AC20" i="48" s="1"/>
  <c r="AB21" i="48" s="1"/>
  <c r="AJ21" i="48" s="1"/>
  <c r="AX14" i="48"/>
  <c r="S14" i="48" s="1"/>
  <c r="AC14" i="48" s="1"/>
  <c r="AB15" i="48" s="1"/>
  <c r="AX7" i="48"/>
  <c r="S7" i="48" s="1"/>
  <c r="AC7" i="48" s="1"/>
  <c r="AB8" i="48" s="1"/>
  <c r="AX13" i="98"/>
  <c r="S13" i="98" s="1"/>
  <c r="AC13" i="98" s="1"/>
  <c r="AB14" i="98" s="1"/>
  <c r="AX90" i="98"/>
  <c r="S90" i="98" s="1"/>
  <c r="AC90" i="98" s="1"/>
  <c r="AB91" i="98" s="1"/>
  <c r="AX66" i="98"/>
  <c r="S66" i="98" s="1"/>
  <c r="AC66" i="98" s="1"/>
  <c r="AB67" i="98" s="1"/>
  <c r="AX24" i="98"/>
  <c r="S24" i="98" s="1"/>
  <c r="AC24" i="98" s="1"/>
  <c r="AB25" i="98" s="1"/>
  <c r="AK25" i="98" s="1"/>
  <c r="AT25" i="98" s="1"/>
  <c r="AX97" i="98"/>
  <c r="S97" i="98" s="1"/>
  <c r="AC97" i="98" s="1"/>
  <c r="AB98" i="98" s="1"/>
  <c r="AX72" i="98"/>
  <c r="S72" i="98" s="1"/>
  <c r="AC72" i="98" s="1"/>
  <c r="AB73" i="98" s="1"/>
  <c r="AX48" i="98"/>
  <c r="S48" i="98" s="1"/>
  <c r="AC48" i="98" s="1"/>
  <c r="AB49" i="98" s="1"/>
  <c r="AX42" i="98"/>
  <c r="S42" i="98" s="1"/>
  <c r="AC42" i="98" s="1"/>
  <c r="AB43" i="98" s="1"/>
  <c r="AX95" i="98"/>
  <c r="S95" i="98" s="1"/>
  <c r="AC95" i="98" s="1"/>
  <c r="AB96" i="98" s="1"/>
  <c r="AX89" i="98"/>
  <c r="S89" i="98" s="1"/>
  <c r="AC89" i="98" s="1"/>
  <c r="AB90" i="98" s="1"/>
  <c r="AJ90" i="98" s="1"/>
  <c r="AX83" i="98"/>
  <c r="S83" i="98" s="1"/>
  <c r="AC83" i="98" s="1"/>
  <c r="AB84" i="98" s="1"/>
  <c r="AX77" i="98"/>
  <c r="S77" i="98" s="1"/>
  <c r="AC77" i="98" s="1"/>
  <c r="AB78" i="98" s="1"/>
  <c r="AX71" i="98"/>
  <c r="S71" i="98" s="1"/>
  <c r="AC71" i="98" s="1"/>
  <c r="AB72" i="98" s="1"/>
  <c r="AX65" i="98"/>
  <c r="S65" i="98" s="1"/>
  <c r="AC65" i="98" s="1"/>
  <c r="AB66" i="98" s="1"/>
  <c r="AX59" i="98"/>
  <c r="S59" i="98" s="1"/>
  <c r="AC59" i="98" s="1"/>
  <c r="AB60" i="98" s="1"/>
  <c r="AX53" i="98"/>
  <c r="S53" i="98" s="1"/>
  <c r="AC53" i="98" s="1"/>
  <c r="AB54" i="98" s="1"/>
  <c r="AK54" i="98" s="1"/>
  <c r="AT54" i="98" s="1"/>
  <c r="AX47" i="98"/>
  <c r="S47" i="98" s="1"/>
  <c r="AC47" i="98" s="1"/>
  <c r="AB48" i="98" s="1"/>
  <c r="AX41" i="98"/>
  <c r="S41" i="98" s="1"/>
  <c r="AC41" i="98" s="1"/>
  <c r="AB42" i="98" s="1"/>
  <c r="AX35" i="98"/>
  <c r="S35" i="98" s="1"/>
  <c r="AC35" i="98" s="1"/>
  <c r="AB36" i="98" s="1"/>
  <c r="AX29" i="98"/>
  <c r="S29" i="98" s="1"/>
  <c r="AC29" i="98" s="1"/>
  <c r="AB30" i="98" s="1"/>
  <c r="AX23" i="98"/>
  <c r="S23" i="98" s="1"/>
  <c r="AC23" i="98" s="1"/>
  <c r="AB24" i="98" s="1"/>
  <c r="AX17" i="98"/>
  <c r="S17" i="98" s="1"/>
  <c r="AC17" i="98" s="1"/>
  <c r="AB18" i="98" s="1"/>
  <c r="AJ18" i="98" s="1"/>
  <c r="AX10" i="98"/>
  <c r="S10" i="98" s="1"/>
  <c r="AC10" i="98" s="1"/>
  <c r="AB11" i="98" s="1"/>
  <c r="AX94" i="48"/>
  <c r="S94" i="48" s="1"/>
  <c r="AC94" i="48" s="1"/>
  <c r="AB95" i="48" s="1"/>
  <c r="AX89" i="48"/>
  <c r="S89" i="48" s="1"/>
  <c r="AC89" i="48" s="1"/>
  <c r="AB90" i="48" s="1"/>
  <c r="AX83" i="48"/>
  <c r="S83" i="48" s="1"/>
  <c r="AC83" i="48" s="1"/>
  <c r="AB84" i="48" s="1"/>
  <c r="AX77" i="48"/>
  <c r="S77" i="48" s="1"/>
  <c r="AC77" i="48" s="1"/>
  <c r="AB78" i="48" s="1"/>
  <c r="AX71" i="48"/>
  <c r="S71" i="48" s="1"/>
  <c r="AC71" i="48" s="1"/>
  <c r="AB72" i="48" s="1"/>
  <c r="AJ72" i="48" s="1"/>
  <c r="AX65" i="48"/>
  <c r="S65" i="48" s="1"/>
  <c r="AC65" i="48" s="1"/>
  <c r="AB66" i="48" s="1"/>
  <c r="AX59" i="48"/>
  <c r="S59" i="48" s="1"/>
  <c r="AC59" i="48" s="1"/>
  <c r="AB60" i="48" s="1"/>
  <c r="AX53" i="48"/>
  <c r="S53" i="48" s="1"/>
  <c r="AC53" i="48" s="1"/>
  <c r="AB54" i="48" s="1"/>
  <c r="AX47" i="48"/>
  <c r="S47" i="48" s="1"/>
  <c r="AC47" i="48" s="1"/>
  <c r="AB48" i="48" s="1"/>
  <c r="AX41" i="48"/>
  <c r="S41" i="48" s="1"/>
  <c r="AC41" i="48" s="1"/>
  <c r="AB42" i="48" s="1"/>
  <c r="AX35" i="48"/>
  <c r="S35" i="48" s="1"/>
  <c r="AC35" i="48" s="1"/>
  <c r="AB36" i="48" s="1"/>
  <c r="AJ36" i="48" s="1"/>
  <c r="AX29" i="48"/>
  <c r="S29" i="48" s="1"/>
  <c r="AC29" i="48" s="1"/>
  <c r="AB30" i="48" s="1"/>
  <c r="AX23" i="48"/>
  <c r="S23" i="48" s="1"/>
  <c r="AC23" i="48" s="1"/>
  <c r="AB24" i="48" s="1"/>
  <c r="AX17" i="48"/>
  <c r="S17" i="48" s="1"/>
  <c r="AC17" i="48" s="1"/>
  <c r="AB18" i="48" s="1"/>
  <c r="AX11" i="48"/>
  <c r="S11" i="48" s="1"/>
  <c r="AC11" i="48" s="1"/>
  <c r="AB12" i="48" s="1"/>
  <c r="AX19" i="98"/>
  <c r="S19" i="98" s="1"/>
  <c r="AC19" i="98" s="1"/>
  <c r="AB20" i="98" s="1"/>
  <c r="AX84" i="98"/>
  <c r="S84" i="98" s="1"/>
  <c r="AC84" i="98" s="1"/>
  <c r="AB85" i="98" s="1"/>
  <c r="AJ85" i="98" s="1"/>
  <c r="AX54" i="98"/>
  <c r="S54" i="98" s="1"/>
  <c r="AC54" i="98" s="1"/>
  <c r="AB55" i="98" s="1"/>
  <c r="AX36" i="98"/>
  <c r="S36" i="98" s="1"/>
  <c r="AC36" i="98" s="1"/>
  <c r="AB37" i="98" s="1"/>
  <c r="AX12" i="98"/>
  <c r="S12" i="98" s="1"/>
  <c r="AC12" i="98" s="1"/>
  <c r="AB13" i="98" s="1"/>
  <c r="AX96" i="98"/>
  <c r="S96" i="98" s="1"/>
  <c r="AC96" i="98" s="1"/>
  <c r="AB97" i="98" s="1"/>
  <c r="AX88" i="98"/>
  <c r="S88" i="98" s="1"/>
  <c r="AC88" i="98" s="1"/>
  <c r="AB89" i="98" s="1"/>
  <c r="AX82" i="98"/>
  <c r="S82" i="98" s="1"/>
  <c r="AC82" i="98" s="1"/>
  <c r="AB83" i="98" s="1"/>
  <c r="AJ83" i="98" s="1"/>
  <c r="AX76" i="98"/>
  <c r="S76" i="98" s="1"/>
  <c r="AC76" i="98" s="1"/>
  <c r="AB77" i="98" s="1"/>
  <c r="AX70" i="98"/>
  <c r="S70" i="98" s="1"/>
  <c r="AC70" i="98" s="1"/>
  <c r="AB71" i="98" s="1"/>
  <c r="AX64" i="98"/>
  <c r="S64" i="98" s="1"/>
  <c r="AC64" i="98" s="1"/>
  <c r="AB65" i="98" s="1"/>
  <c r="AX58" i="98"/>
  <c r="S58" i="98" s="1"/>
  <c r="AC58" i="98" s="1"/>
  <c r="AB59" i="98" s="1"/>
  <c r="AX52" i="98"/>
  <c r="S52" i="98" s="1"/>
  <c r="AC52" i="98" s="1"/>
  <c r="AB53" i="98" s="1"/>
  <c r="AX46" i="98"/>
  <c r="S46" i="98" s="1"/>
  <c r="AC46" i="98" s="1"/>
  <c r="AB47" i="98" s="1"/>
  <c r="AJ47" i="98" s="1"/>
  <c r="AX40" i="98"/>
  <c r="S40" i="98" s="1"/>
  <c r="AC40" i="98" s="1"/>
  <c r="AB41" i="98" s="1"/>
  <c r="AX34" i="98"/>
  <c r="S34" i="98" s="1"/>
  <c r="AC34" i="98" s="1"/>
  <c r="AB35" i="98" s="1"/>
  <c r="AX28" i="98"/>
  <c r="S28" i="98" s="1"/>
  <c r="AC28" i="98" s="1"/>
  <c r="AB29" i="98" s="1"/>
  <c r="AX22" i="98"/>
  <c r="S22" i="98" s="1"/>
  <c r="AC22" i="98" s="1"/>
  <c r="AB23" i="98" s="1"/>
  <c r="AX16" i="98"/>
  <c r="S16" i="98" s="1"/>
  <c r="AC16" i="98" s="1"/>
  <c r="AB17" i="98" s="1"/>
  <c r="AX9" i="98"/>
  <c r="S9" i="98" s="1"/>
  <c r="AC9" i="98" s="1"/>
  <c r="AB10" i="98" s="1"/>
  <c r="AK10" i="98" s="1"/>
  <c r="AT10" i="98" s="1"/>
  <c r="AX96" i="48"/>
  <c r="S96" i="48" s="1"/>
  <c r="AC96" i="48" s="1"/>
  <c r="AB97" i="48" s="1"/>
  <c r="AX88" i="48"/>
  <c r="S88" i="48" s="1"/>
  <c r="AC88" i="48" s="1"/>
  <c r="AB89" i="48" s="1"/>
  <c r="AX82" i="48"/>
  <c r="S82" i="48" s="1"/>
  <c r="AC82" i="48" s="1"/>
  <c r="AB83" i="48" s="1"/>
  <c r="AX76" i="48"/>
  <c r="S76" i="48" s="1"/>
  <c r="AC76" i="48" s="1"/>
  <c r="AB77" i="48" s="1"/>
  <c r="AX70" i="48"/>
  <c r="S70" i="48" s="1"/>
  <c r="AC70" i="48" s="1"/>
  <c r="AB71" i="48" s="1"/>
  <c r="AX64" i="48"/>
  <c r="S64" i="48" s="1"/>
  <c r="AC64" i="48" s="1"/>
  <c r="AB65" i="48" s="1"/>
  <c r="AK65" i="48" s="1"/>
  <c r="AT65" i="48" s="1"/>
  <c r="AX58" i="48"/>
  <c r="S58" i="48" s="1"/>
  <c r="AC58" i="48" s="1"/>
  <c r="AB59" i="48" s="1"/>
  <c r="AX52" i="48"/>
  <c r="S52" i="48" s="1"/>
  <c r="AC52" i="48" s="1"/>
  <c r="AB53" i="48" s="1"/>
  <c r="AX46" i="48"/>
  <c r="S46" i="48" s="1"/>
  <c r="AC46" i="48" s="1"/>
  <c r="AB47" i="48" s="1"/>
  <c r="AX40" i="48"/>
  <c r="S40" i="48" s="1"/>
  <c r="AC40" i="48" s="1"/>
  <c r="AB41" i="48" s="1"/>
  <c r="AX34" i="48"/>
  <c r="S34" i="48" s="1"/>
  <c r="AC34" i="48" s="1"/>
  <c r="AB35" i="48" s="1"/>
  <c r="AX28" i="48"/>
  <c r="S28" i="48" s="1"/>
  <c r="AC28" i="48" s="1"/>
  <c r="AB29" i="48" s="1"/>
  <c r="AJ29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31" i="98"/>
  <c r="S31" i="98" s="1"/>
  <c r="AC31" i="98" s="1"/>
  <c r="AB32" i="98" s="1"/>
  <c r="AX78" i="98"/>
  <c r="S78" i="98" s="1"/>
  <c r="AC78" i="98" s="1"/>
  <c r="AB79" i="98" s="1"/>
  <c r="AX60" i="98"/>
  <c r="S60" i="98" s="1"/>
  <c r="AC60" i="98" s="1"/>
  <c r="AB61" i="98" s="1"/>
  <c r="AJ61" i="98" s="1"/>
  <c r="AX30" i="98"/>
  <c r="S30" i="98" s="1"/>
  <c r="AC30" i="98" s="1"/>
  <c r="AB31" i="98" s="1"/>
  <c r="AX18" i="98"/>
  <c r="S18" i="98" s="1"/>
  <c r="AC18" i="98" s="1"/>
  <c r="AB19" i="98" s="1"/>
  <c r="AX94" i="98"/>
  <c r="S94" i="98" s="1"/>
  <c r="AC94" i="98" s="1"/>
  <c r="AB95" i="98" s="1"/>
  <c r="AX87" i="98"/>
  <c r="S87" i="98" s="1"/>
  <c r="AC87" i="98" s="1"/>
  <c r="AB88" i="98" s="1"/>
  <c r="AX81" i="98"/>
  <c r="S81" i="98" s="1"/>
  <c r="AC81" i="98" s="1"/>
  <c r="AB82" i="98" s="1"/>
  <c r="AX75" i="98"/>
  <c r="S75" i="98" s="1"/>
  <c r="AC75" i="98" s="1"/>
  <c r="AB76" i="98" s="1"/>
  <c r="AK76" i="98" s="1"/>
  <c r="AT76" i="98" s="1"/>
  <c r="AX69" i="98"/>
  <c r="S69" i="98" s="1"/>
  <c r="AC69" i="98" s="1"/>
  <c r="AB70" i="98" s="1"/>
  <c r="AX63" i="98"/>
  <c r="S63" i="98" s="1"/>
  <c r="AC63" i="98" s="1"/>
  <c r="AB64" i="98" s="1"/>
  <c r="AX57" i="98"/>
  <c r="S57" i="98" s="1"/>
  <c r="AC57" i="98" s="1"/>
  <c r="AB58" i="98" s="1"/>
  <c r="AX51" i="98"/>
  <c r="S51" i="98" s="1"/>
  <c r="AC51" i="98" s="1"/>
  <c r="AB52" i="98" s="1"/>
  <c r="AX45" i="98"/>
  <c r="S45" i="98" s="1"/>
  <c r="AC45" i="98" s="1"/>
  <c r="AB46" i="98" s="1"/>
  <c r="AX39" i="98"/>
  <c r="S39" i="98" s="1"/>
  <c r="AC39" i="98" s="1"/>
  <c r="AB40" i="98" s="1"/>
  <c r="AK40" i="98" s="1"/>
  <c r="AT40" i="98" s="1"/>
  <c r="AX33" i="98"/>
  <c r="S33" i="98" s="1"/>
  <c r="AC33" i="98" s="1"/>
  <c r="AB34" i="98" s="1"/>
  <c r="AX27" i="98"/>
  <c r="S27" i="98" s="1"/>
  <c r="AC27" i="98" s="1"/>
  <c r="AB28" i="98" s="1"/>
  <c r="AX21" i="98"/>
  <c r="S21" i="98" s="1"/>
  <c r="AC21" i="98" s="1"/>
  <c r="AB22" i="98" s="1"/>
  <c r="AX15" i="98"/>
  <c r="S15" i="98" s="1"/>
  <c r="AC15" i="98" s="1"/>
  <c r="AB16" i="98" s="1"/>
  <c r="AX8" i="98"/>
  <c r="S8" i="98" s="1"/>
  <c r="AC8" i="98" s="1"/>
  <c r="AB9" i="98" s="1"/>
  <c r="AX93" i="48"/>
  <c r="S93" i="48" s="1"/>
  <c r="AC93" i="48" s="1"/>
  <c r="AB94" i="48" s="1"/>
  <c r="AJ94" i="48" s="1"/>
  <c r="AX87" i="48"/>
  <c r="S87" i="48" s="1"/>
  <c r="AC87" i="48" s="1"/>
  <c r="AB88" i="48" s="1"/>
  <c r="AX81" i="48"/>
  <c r="S81" i="48" s="1"/>
  <c r="AC81" i="48" s="1"/>
  <c r="AB82" i="48" s="1"/>
  <c r="AX75" i="48"/>
  <c r="S75" i="48" s="1"/>
  <c r="AC75" i="48" s="1"/>
  <c r="AB76" i="48" s="1"/>
  <c r="AX69" i="48"/>
  <c r="S69" i="48" s="1"/>
  <c r="AC69" i="48" s="1"/>
  <c r="AB70" i="48" s="1"/>
  <c r="AX63" i="48"/>
  <c r="S63" i="48" s="1"/>
  <c r="AC63" i="48" s="1"/>
  <c r="AB64" i="48" s="1"/>
  <c r="AX57" i="48"/>
  <c r="S57" i="48" s="1"/>
  <c r="AC57" i="48" s="1"/>
  <c r="AB58" i="48" s="1"/>
  <c r="AK58" i="48" s="1"/>
  <c r="AT58" i="48" s="1"/>
  <c r="AX51" i="48"/>
  <c r="S51" i="48" s="1"/>
  <c r="AC51" i="48" s="1"/>
  <c r="AB52" i="48" s="1"/>
  <c r="AX45" i="48"/>
  <c r="S45" i="48" s="1"/>
  <c r="AC45" i="48" s="1"/>
  <c r="AB46" i="48" s="1"/>
  <c r="AX39" i="48"/>
  <c r="S39" i="48" s="1"/>
  <c r="AC39" i="48" s="1"/>
  <c r="AB40" i="48" s="1"/>
  <c r="AX33" i="48"/>
  <c r="S33" i="48" s="1"/>
  <c r="AC33" i="48" s="1"/>
  <c r="AB34" i="48" s="1"/>
  <c r="AX27" i="48"/>
  <c r="S27" i="48" s="1"/>
  <c r="AC27" i="48" s="1"/>
  <c r="AB28" i="48" s="1"/>
  <c r="AX21" i="48"/>
  <c r="S21" i="48" s="1"/>
  <c r="AC21" i="48" s="1"/>
  <c r="AB22" i="48" s="1"/>
  <c r="AJ22" i="48" s="1"/>
  <c r="AX15" i="48"/>
  <c r="S15" i="48" s="1"/>
  <c r="AC15" i="48" s="1"/>
  <c r="AB16" i="48" s="1"/>
  <c r="AX9" i="48"/>
  <c r="S9" i="48" s="1"/>
  <c r="AC9" i="48" s="1"/>
  <c r="AB10" i="48" s="1"/>
  <c r="AX6" i="98"/>
  <c r="S6" i="98" s="1"/>
  <c r="AC6" i="98" s="1"/>
  <c r="AB7" i="98" s="1"/>
  <c r="Z96" i="90"/>
  <c r="AX5" i="98"/>
  <c r="S5" i="98" s="1"/>
  <c r="AC5" i="98" s="1"/>
  <c r="AB6" i="98" s="1"/>
  <c r="AX3" i="48"/>
  <c r="S3" i="48" s="1"/>
  <c r="AC3" i="48" s="1"/>
  <c r="AB4" i="48" s="1"/>
  <c r="AG96" i="90"/>
  <c r="AP96" i="90" s="1"/>
  <c r="W97" i="90"/>
  <c r="AE96" i="90"/>
  <c r="AF96" i="90"/>
  <c r="AO96" i="90" s="1"/>
  <c r="AJ95" i="98"/>
  <c r="AK95" i="98"/>
  <c r="AT95" i="98" s="1"/>
  <c r="AK88" i="98"/>
  <c r="AT88" i="98" s="1"/>
  <c r="AJ88" i="98"/>
  <c r="AK82" i="98"/>
  <c r="AT82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K9" i="98"/>
  <c r="AT9" i="98" s="1"/>
  <c r="AK12" i="98"/>
  <c r="AT12" i="98" s="1"/>
  <c r="AJ12" i="98"/>
  <c r="AK96" i="48"/>
  <c r="AT96" i="48" s="1"/>
  <c r="AJ96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K14" i="48"/>
  <c r="AT14" i="48" s="1"/>
  <c r="AJ14" i="48"/>
  <c r="AK8" i="48"/>
  <c r="AT8" i="48" s="1"/>
  <c r="AS12" i="42"/>
  <c r="AL12" i="42"/>
  <c r="AU12" i="42" s="1"/>
  <c r="AL4" i="82"/>
  <c r="AU4" i="82" s="1"/>
  <c r="AS4" i="82"/>
  <c r="AS21" i="42"/>
  <c r="AL21" i="42"/>
  <c r="AU21" i="42" s="1"/>
  <c r="Y98" i="102"/>
  <c r="Z98" i="102" s="1"/>
  <c r="X98" i="102"/>
  <c r="AS100" i="82"/>
  <c r="AK96" i="98"/>
  <c r="AT96" i="98" s="1"/>
  <c r="AJ96" i="98"/>
  <c r="AK66" i="98"/>
  <c r="AT66" i="98" s="1"/>
  <c r="AJ66" i="98"/>
  <c r="AS18" i="42"/>
  <c r="AL18" i="42"/>
  <c r="AU18" i="42" s="1"/>
  <c r="AS6" i="42"/>
  <c r="AL6" i="42"/>
  <c r="AU6" i="42" s="1"/>
  <c r="AH96" i="90"/>
  <c r="AQ96" i="90" s="1"/>
  <c r="AJ93" i="98"/>
  <c r="AK93" i="98"/>
  <c r="AT93" i="98" s="1"/>
  <c r="AJ87" i="98"/>
  <c r="AK87" i="98"/>
  <c r="AT87" i="98" s="1"/>
  <c r="AJ81" i="98"/>
  <c r="AK81" i="98"/>
  <c r="AT81" i="98" s="1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AS19" i="42"/>
  <c r="AL19" i="42"/>
  <c r="AU19" i="42" s="1"/>
  <c r="AS16" i="42"/>
  <c r="AL16" i="42"/>
  <c r="AU16" i="42" s="1"/>
  <c r="AS7" i="42"/>
  <c r="AL7" i="42"/>
  <c r="AU7" i="42" s="1"/>
  <c r="AI97" i="102"/>
  <c r="AN97" i="102"/>
  <c r="AU100" i="82"/>
  <c r="C11" i="82" s="1"/>
  <c r="F26" i="57" s="1"/>
  <c r="AS10" i="42"/>
  <c r="AL10" i="42"/>
  <c r="AU10" i="42" s="1"/>
  <c r="AS4" i="35"/>
  <c r="AS100" i="35" s="1"/>
  <c r="AL4" i="35"/>
  <c r="AU4" i="35" s="1"/>
  <c r="AU100" i="35" s="1"/>
  <c r="C11" i="35" s="1"/>
  <c r="AK84" i="98"/>
  <c r="AT84" i="98" s="1"/>
  <c r="AK78" i="98"/>
  <c r="AT78" i="98" s="1"/>
  <c r="AJ78" i="98"/>
  <c r="AS20" i="42"/>
  <c r="AL20" i="42"/>
  <c r="AU20" i="42" s="1"/>
  <c r="AJ94" i="98"/>
  <c r="AK94" i="98"/>
  <c r="AT94" i="98" s="1"/>
  <c r="AJ92" i="98"/>
  <c r="AK92" i="98"/>
  <c r="AT92" i="98" s="1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AJ95" i="48"/>
  <c r="AK95" i="48"/>
  <c r="AT95" i="48" s="1"/>
  <c r="AJ90" i="48"/>
  <c r="AK90" i="48"/>
  <c r="AT90" i="48" s="1"/>
  <c r="AJ84" i="48"/>
  <c r="AK84" i="48"/>
  <c r="AT84" i="48" s="1"/>
  <c r="AK78" i="48"/>
  <c r="AT78" i="48" s="1"/>
  <c r="AJ78" i="48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J3" i="48"/>
  <c r="AC98" i="48"/>
  <c r="AJ98" i="48" s="1"/>
  <c r="AS98" i="48" s="1"/>
  <c r="AF98" i="48"/>
  <c r="AO98" i="48" s="1"/>
  <c r="AO100" i="48" s="1"/>
  <c r="AE98" i="48"/>
  <c r="AG98" i="48"/>
  <c r="AP98" i="48" s="1"/>
  <c r="AP100" i="48" s="1"/>
  <c r="AK90" i="98"/>
  <c r="AT90" i="98" s="1"/>
  <c r="AK72" i="98"/>
  <c r="AT72" i="98" s="1"/>
  <c r="AJ72" i="98"/>
  <c r="AS9" i="42"/>
  <c r="AL9" i="42"/>
  <c r="AU9" i="42" s="1"/>
  <c r="AS8" i="42"/>
  <c r="AL8" i="42"/>
  <c r="AU8" i="42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R95" i="90"/>
  <c r="AK98" i="98"/>
  <c r="AT98" i="98" s="1"/>
  <c r="AK91" i="98"/>
  <c r="AT91" i="98" s="1"/>
  <c r="AJ91" i="98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19" i="98"/>
  <c r="AT19" i="98" s="1"/>
  <c r="AJ19" i="98"/>
  <c r="AK13" i="98"/>
  <c r="AT13" i="98" s="1"/>
  <c r="AJ13" i="98"/>
  <c r="AJ6" i="98"/>
  <c r="AK6" i="98"/>
  <c r="AT6" i="98" s="1"/>
  <c r="AJ97" i="48"/>
  <c r="AK97" i="48"/>
  <c r="AT97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65" i="48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K35" i="48"/>
  <c r="AT35" i="48" s="1"/>
  <c r="AK29" i="48"/>
  <c r="AT29" i="48" s="1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S13" i="42"/>
  <c r="AL13" i="42"/>
  <c r="AU13" i="42" s="1"/>
  <c r="AS15" i="42"/>
  <c r="AL15" i="42"/>
  <c r="AU15" i="42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J11" i="98"/>
  <c r="AK11" i="98"/>
  <c r="AT11" i="98" s="1"/>
  <c r="AX4" i="98"/>
  <c r="S4" i="98" s="1"/>
  <c r="AC4" i="98" s="1"/>
  <c r="AB5" i="98" s="1"/>
  <c r="AS14" i="42"/>
  <c r="AL14" i="42"/>
  <c r="AU14" i="42" s="1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16" i="48"/>
  <c r="AK16" i="48"/>
  <c r="AT16" i="48" s="1"/>
  <c r="AK10" i="48"/>
  <c r="AT10" i="48" s="1"/>
  <c r="AJ10" i="48"/>
  <c r="AX5" i="48"/>
  <c r="S5" i="48" s="1"/>
  <c r="AC5" i="48" s="1"/>
  <c r="AB6" i="48" s="1"/>
  <c r="AS11" i="42"/>
  <c r="AL11" i="42"/>
  <c r="AU11" i="42" s="1"/>
  <c r="AS3" i="42"/>
  <c r="AL3" i="42"/>
  <c r="AU3" i="42" s="1"/>
  <c r="AK60" i="98"/>
  <c r="AT60" i="98" s="1"/>
  <c r="AS5" i="42"/>
  <c r="AL5" i="42"/>
  <c r="AU5" i="42" s="1"/>
  <c r="AJ97" i="98"/>
  <c r="AK97" i="98"/>
  <c r="AT97" i="98" s="1"/>
  <c r="AK89" i="98"/>
  <c r="AT89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K53" i="98"/>
  <c r="AT53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X3" i="98"/>
  <c r="S3" i="98" s="1"/>
  <c r="AC3" i="98" s="1"/>
  <c r="AK93" i="48"/>
  <c r="AT93" i="48" s="1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K63" i="48"/>
  <c r="AT63" i="48" s="1"/>
  <c r="AJ63" i="48"/>
  <c r="AJ57" i="48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K15" i="48"/>
  <c r="AT15" i="48" s="1"/>
  <c r="AJ15" i="48"/>
  <c r="AX8" i="48"/>
  <c r="S8" i="48" s="1"/>
  <c r="AC8" i="48" s="1"/>
  <c r="AB9" i="48" s="1"/>
  <c r="AJ4" i="42"/>
  <c r="AK4" i="42"/>
  <c r="AT4" i="42" s="1"/>
  <c r="AT100" i="42" s="1"/>
  <c r="AJ17" i="98" l="1"/>
  <c r="AJ53" i="98"/>
  <c r="AJ89" i="98"/>
  <c r="AJ60" i="98"/>
  <c r="AJ64" i="48"/>
  <c r="AS64" i="48" s="1"/>
  <c r="AK18" i="98"/>
  <c r="AT18" i="98" s="1"/>
  <c r="AJ54" i="98"/>
  <c r="AJ38" i="98"/>
  <c r="AJ71" i="48"/>
  <c r="AK85" i="98"/>
  <c r="AT85" i="98" s="1"/>
  <c r="AJ84" i="98"/>
  <c r="AS84" i="98" s="1"/>
  <c r="AJ10" i="98"/>
  <c r="AK47" i="98"/>
  <c r="AT47" i="98" s="1"/>
  <c r="AK83" i="98"/>
  <c r="AT83" i="98" s="1"/>
  <c r="AJ35" i="48"/>
  <c r="AK39" i="98"/>
  <c r="AT39" i="98" s="1"/>
  <c r="AJ75" i="98"/>
  <c r="AS75" i="98" s="1"/>
  <c r="AJ20" i="48"/>
  <c r="AJ56" i="48"/>
  <c r="AJ9" i="98"/>
  <c r="AJ46" i="98"/>
  <c r="AK22" i="48"/>
  <c r="AT22" i="48" s="1"/>
  <c r="AJ58" i="48"/>
  <c r="AS58" i="48" s="1"/>
  <c r="AK94" i="48"/>
  <c r="AT94" i="48" s="1"/>
  <c r="AK36" i="48"/>
  <c r="AT36" i="48" s="1"/>
  <c r="AK72" i="48"/>
  <c r="AT72" i="48" s="1"/>
  <c r="AJ92" i="48"/>
  <c r="AJ82" i="98"/>
  <c r="AS33" i="48"/>
  <c r="AL33" i="48"/>
  <c r="AU33" i="48" s="1"/>
  <c r="AS87" i="48"/>
  <c r="AL87" i="48"/>
  <c r="AU87" i="48" s="1"/>
  <c r="AS35" i="98"/>
  <c r="AL35" i="98"/>
  <c r="AU35" i="98" s="1"/>
  <c r="AJ6" i="48"/>
  <c r="AK6" i="48"/>
  <c r="AT6" i="48" s="1"/>
  <c r="AS22" i="48"/>
  <c r="AL22" i="48"/>
  <c r="AU22" i="48" s="1"/>
  <c r="AS94" i="48"/>
  <c r="AS21" i="48"/>
  <c r="AL21" i="48"/>
  <c r="AU21" i="48" s="1"/>
  <c r="AS75" i="48"/>
  <c r="AL75" i="48"/>
  <c r="AU75" i="48" s="1"/>
  <c r="AS93" i="48"/>
  <c r="AL93" i="48"/>
  <c r="AU93" i="48" s="1"/>
  <c r="AS53" i="98"/>
  <c r="AL53" i="98"/>
  <c r="AU53" i="98" s="1"/>
  <c r="AS71" i="98"/>
  <c r="AL71" i="98"/>
  <c r="AU71" i="98" s="1"/>
  <c r="AS89" i="98"/>
  <c r="AL89" i="98"/>
  <c r="AU89" i="98" s="1"/>
  <c r="AS60" i="98"/>
  <c r="AL60" i="98"/>
  <c r="AU60" i="98" s="1"/>
  <c r="AS10" i="48"/>
  <c r="AL10" i="48"/>
  <c r="AU10" i="48" s="1"/>
  <c r="AS36" i="98"/>
  <c r="AL36" i="98"/>
  <c r="AU36" i="98" s="1"/>
  <c r="AS54" i="98"/>
  <c r="AL54" i="98"/>
  <c r="AU54" i="98" s="1"/>
  <c r="AS23" i="48"/>
  <c r="AL23" i="48"/>
  <c r="AU23" i="48" s="1"/>
  <c r="AS59" i="48"/>
  <c r="AL59" i="48"/>
  <c r="AU59" i="48" s="1"/>
  <c r="AS97" i="48"/>
  <c r="AL97" i="48"/>
  <c r="AU97" i="48" s="1"/>
  <c r="AS73" i="98"/>
  <c r="AL73" i="98"/>
  <c r="AU73" i="98" s="1"/>
  <c r="AI98" i="98"/>
  <c r="AN98" i="98"/>
  <c r="AN100" i="98" s="1"/>
  <c r="AI98" i="48"/>
  <c r="AN98" i="48"/>
  <c r="AN100" i="48" s="1"/>
  <c r="AS30" i="48"/>
  <c r="AL30" i="48"/>
  <c r="AU30" i="48" s="1"/>
  <c r="AS66" i="48"/>
  <c r="AL66" i="48"/>
  <c r="AU66" i="48" s="1"/>
  <c r="AS84" i="48"/>
  <c r="AL84" i="48"/>
  <c r="AU84" i="48" s="1"/>
  <c r="AS62" i="98"/>
  <c r="AL62" i="98"/>
  <c r="AU62" i="98" s="1"/>
  <c r="AS94" i="98"/>
  <c r="AL94" i="98"/>
  <c r="AU94" i="98" s="1"/>
  <c r="AS19" i="48"/>
  <c r="AL19" i="48"/>
  <c r="AU19" i="48" s="1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L33" i="98"/>
  <c r="AU33" i="98" s="1"/>
  <c r="AS33" i="98"/>
  <c r="AS69" i="98"/>
  <c r="AL69" i="98"/>
  <c r="AU69" i="98" s="1"/>
  <c r="AH98" i="102"/>
  <c r="AQ98" i="102" s="1"/>
  <c r="AQ100" i="102" s="1"/>
  <c r="AZ3" i="102"/>
  <c r="AX5" i="102" s="1"/>
  <c r="S5" i="102" s="1"/>
  <c r="AC5" i="102" s="1"/>
  <c r="AB6" i="102" s="1"/>
  <c r="AX25" i="102"/>
  <c r="S25" i="102" s="1"/>
  <c r="AC25" i="102" s="1"/>
  <c r="AB26" i="102" s="1"/>
  <c r="AX31" i="102"/>
  <c r="S31" i="102" s="1"/>
  <c r="AC31" i="102" s="1"/>
  <c r="AB32" i="102" s="1"/>
  <c r="AX37" i="102"/>
  <c r="S37" i="102" s="1"/>
  <c r="AC37" i="102" s="1"/>
  <c r="AB38" i="102" s="1"/>
  <c r="AX43" i="102"/>
  <c r="S43" i="102" s="1"/>
  <c r="AC43" i="102" s="1"/>
  <c r="AB44" i="102" s="1"/>
  <c r="AX49" i="102"/>
  <c r="S49" i="102" s="1"/>
  <c r="AC49" i="102" s="1"/>
  <c r="AB50" i="102" s="1"/>
  <c r="AX55" i="102"/>
  <c r="S55" i="102" s="1"/>
  <c r="AC55" i="102" s="1"/>
  <c r="AB56" i="102" s="1"/>
  <c r="AX61" i="102"/>
  <c r="S61" i="102" s="1"/>
  <c r="AC61" i="102" s="1"/>
  <c r="AB62" i="102" s="1"/>
  <c r="AX67" i="102"/>
  <c r="S67" i="102" s="1"/>
  <c r="AC67" i="102" s="1"/>
  <c r="AB68" i="102" s="1"/>
  <c r="AX73" i="102"/>
  <c r="S73" i="102" s="1"/>
  <c r="AC73" i="102" s="1"/>
  <c r="AB74" i="102" s="1"/>
  <c r="AX79" i="102"/>
  <c r="S79" i="102" s="1"/>
  <c r="AC79" i="102" s="1"/>
  <c r="AB80" i="102" s="1"/>
  <c r="AX85" i="102"/>
  <c r="S85" i="102" s="1"/>
  <c r="AC85" i="102" s="1"/>
  <c r="AB86" i="102" s="1"/>
  <c r="AX91" i="102"/>
  <c r="S91" i="102" s="1"/>
  <c r="AC91" i="102" s="1"/>
  <c r="AB92" i="102" s="1"/>
  <c r="AX97" i="102"/>
  <c r="S97" i="102" s="1"/>
  <c r="AC97" i="102" s="1"/>
  <c r="AB98" i="102" s="1"/>
  <c r="AS32" i="48"/>
  <c r="AL32" i="48"/>
  <c r="AU32" i="48" s="1"/>
  <c r="AS22" i="98"/>
  <c r="AL22" i="98"/>
  <c r="AU22" i="98" s="1"/>
  <c r="AS58" i="98"/>
  <c r="AL58" i="98"/>
  <c r="AU58" i="98" s="1"/>
  <c r="AS95" i="98"/>
  <c r="AL95" i="98"/>
  <c r="AU95" i="98" s="1"/>
  <c r="AS59" i="98"/>
  <c r="AL59" i="98"/>
  <c r="AU59" i="98" s="1"/>
  <c r="AS28" i="48"/>
  <c r="AL28" i="48"/>
  <c r="AU28" i="48" s="1"/>
  <c r="AS46" i="48"/>
  <c r="AL46" i="48"/>
  <c r="AU46" i="48" s="1"/>
  <c r="AS82" i="48"/>
  <c r="AL82" i="48"/>
  <c r="AU82" i="48" s="1"/>
  <c r="AS24" i="98"/>
  <c r="AL24" i="98"/>
  <c r="AU24" i="98" s="1"/>
  <c r="AS42" i="98"/>
  <c r="AL42" i="98"/>
  <c r="AU42" i="98" s="1"/>
  <c r="AS29" i="48"/>
  <c r="AL29" i="48"/>
  <c r="AU29" i="48" s="1"/>
  <c r="AS47" i="48"/>
  <c r="AL47" i="48"/>
  <c r="AU47" i="48" s="1"/>
  <c r="AS43" i="98"/>
  <c r="AL43" i="98"/>
  <c r="AU43" i="98" s="1"/>
  <c r="AS61" i="98"/>
  <c r="AL61" i="98"/>
  <c r="AU61" i="98" s="1"/>
  <c r="AS79" i="98"/>
  <c r="AL79" i="98"/>
  <c r="AU79" i="98" s="1"/>
  <c r="AS72" i="98"/>
  <c r="AL72" i="98"/>
  <c r="AU72" i="98" s="1"/>
  <c r="AS18" i="48"/>
  <c r="AL18" i="48"/>
  <c r="AU18" i="48" s="1"/>
  <c r="AS54" i="48"/>
  <c r="AL54" i="48"/>
  <c r="AU54" i="48" s="1"/>
  <c r="AS14" i="98"/>
  <c r="AL14" i="98"/>
  <c r="AU14" i="98" s="1"/>
  <c r="AS32" i="98"/>
  <c r="AL32" i="98"/>
  <c r="AU32" i="98" s="1"/>
  <c r="AS68" i="98"/>
  <c r="AL68" i="98"/>
  <c r="AU68" i="98" s="1"/>
  <c r="AR97" i="102"/>
  <c r="AS15" i="98"/>
  <c r="AL15" i="98"/>
  <c r="AU15" i="98" s="1"/>
  <c r="AS51" i="98"/>
  <c r="AL51" i="98"/>
  <c r="AU51" i="98" s="1"/>
  <c r="AS87" i="98"/>
  <c r="AL87" i="98"/>
  <c r="AU87" i="98" s="1"/>
  <c r="AL66" i="98"/>
  <c r="AU66" i="98" s="1"/>
  <c r="AS66" i="98"/>
  <c r="AE98" i="102"/>
  <c r="AC98" i="102"/>
  <c r="AG98" i="102"/>
  <c r="AP98" i="102" s="1"/>
  <c r="AP100" i="102" s="1"/>
  <c r="AF98" i="102"/>
  <c r="AO98" i="102" s="1"/>
  <c r="AO100" i="102" s="1"/>
  <c r="AS20" i="48"/>
  <c r="AL20" i="48"/>
  <c r="AU20" i="48" s="1"/>
  <c r="AS56" i="48"/>
  <c r="AL56" i="48"/>
  <c r="AU56" i="48" s="1"/>
  <c r="AS74" i="48"/>
  <c r="AL74" i="48"/>
  <c r="AU74" i="48" s="1"/>
  <c r="AS9" i="98"/>
  <c r="AL9" i="98"/>
  <c r="AU9" i="98" s="1"/>
  <c r="AS28" i="98"/>
  <c r="AL28" i="98"/>
  <c r="AU28" i="98" s="1"/>
  <c r="AL46" i="98"/>
  <c r="AU46" i="98" s="1"/>
  <c r="AS46" i="98"/>
  <c r="AS64" i="98"/>
  <c r="AL64" i="98"/>
  <c r="AU64" i="98" s="1"/>
  <c r="AS39" i="48"/>
  <c r="AL39" i="48"/>
  <c r="AU39" i="48" s="1"/>
  <c r="AS57" i="48"/>
  <c r="AL57" i="48"/>
  <c r="AU57" i="48" s="1"/>
  <c r="AS41" i="98"/>
  <c r="AL41" i="98"/>
  <c r="AU41" i="98" s="1"/>
  <c r="AS77" i="98"/>
  <c r="AL77" i="98"/>
  <c r="AU77" i="98" s="1"/>
  <c r="AL4" i="42"/>
  <c r="AU4" i="42" s="1"/>
  <c r="AU100" i="42" s="1"/>
  <c r="C11" i="42" s="1"/>
  <c r="AS4" i="42"/>
  <c r="AS100" i="42" s="1"/>
  <c r="AS81" i="48"/>
  <c r="AL81" i="48"/>
  <c r="AU81" i="48" s="1"/>
  <c r="AB4" i="98"/>
  <c r="AJ3" i="98"/>
  <c r="AS23" i="98"/>
  <c r="AL23" i="98"/>
  <c r="AU23" i="98" s="1"/>
  <c r="AS97" i="98"/>
  <c r="AL97" i="98"/>
  <c r="AU97" i="98" s="1"/>
  <c r="AS34" i="48"/>
  <c r="AL34" i="48"/>
  <c r="AU34" i="48" s="1"/>
  <c r="AL52" i="48"/>
  <c r="AU52" i="48" s="1"/>
  <c r="AS52" i="48"/>
  <c r="AJ5" i="98"/>
  <c r="AK5" i="98"/>
  <c r="AT5" i="98" s="1"/>
  <c r="AS11" i="48"/>
  <c r="AL11" i="48"/>
  <c r="AU11" i="48" s="1"/>
  <c r="AS65" i="48"/>
  <c r="AL65" i="48"/>
  <c r="AU65" i="48" s="1"/>
  <c r="AS83" i="48"/>
  <c r="AL83" i="48"/>
  <c r="AU83" i="48" s="1"/>
  <c r="AS6" i="98"/>
  <c r="AL6" i="98"/>
  <c r="AU6" i="98" s="1"/>
  <c r="AS25" i="98"/>
  <c r="AL25" i="98"/>
  <c r="AU25" i="98" s="1"/>
  <c r="AS36" i="48"/>
  <c r="AL36" i="48"/>
  <c r="AU36" i="48" s="1"/>
  <c r="AS72" i="48"/>
  <c r="AL72" i="48"/>
  <c r="AU72" i="48" s="1"/>
  <c r="AS90" i="48"/>
  <c r="AL90" i="48"/>
  <c r="AU90" i="48" s="1"/>
  <c r="AS50" i="98"/>
  <c r="AL50" i="98"/>
  <c r="AU50" i="98" s="1"/>
  <c r="AS86" i="98"/>
  <c r="AL86" i="98"/>
  <c r="AU86" i="98" s="1"/>
  <c r="AS7" i="48"/>
  <c r="AL7" i="48"/>
  <c r="AU7" i="48" s="1"/>
  <c r="AL25" i="48"/>
  <c r="AU25" i="48" s="1"/>
  <c r="AS25" i="48"/>
  <c r="AS79" i="48"/>
  <c r="AL79" i="48"/>
  <c r="AU79" i="48" s="1"/>
  <c r="AK98" i="48"/>
  <c r="AT98" i="48" s="1"/>
  <c r="AS21" i="98"/>
  <c r="AL21" i="98"/>
  <c r="AU21" i="98" s="1"/>
  <c r="AS57" i="98"/>
  <c r="AL57" i="98"/>
  <c r="AU57" i="98" s="1"/>
  <c r="AL75" i="98"/>
  <c r="AU75" i="98" s="1"/>
  <c r="AS38" i="48"/>
  <c r="AL38" i="48"/>
  <c r="AU38" i="48" s="1"/>
  <c r="AS92" i="48"/>
  <c r="AL92" i="48"/>
  <c r="AU92" i="48" s="1"/>
  <c r="AS82" i="98"/>
  <c r="AL82" i="98"/>
  <c r="AU82" i="98" s="1"/>
  <c r="AS51" i="48"/>
  <c r="AL51" i="48"/>
  <c r="AU51" i="48" s="1"/>
  <c r="AS63" i="48"/>
  <c r="AL63" i="48"/>
  <c r="AU63" i="48" s="1"/>
  <c r="AJ9" i="48"/>
  <c r="AK9" i="48"/>
  <c r="AT9" i="48" s="1"/>
  <c r="AS27" i="48"/>
  <c r="AL27" i="48"/>
  <c r="AU27" i="48" s="1"/>
  <c r="AS45" i="48"/>
  <c r="AL45" i="48"/>
  <c r="AU45" i="48" s="1"/>
  <c r="AS10" i="98"/>
  <c r="AL10" i="98"/>
  <c r="AU10" i="98" s="1"/>
  <c r="AS29" i="98"/>
  <c r="AL29" i="98"/>
  <c r="AU29" i="98" s="1"/>
  <c r="AS16" i="48"/>
  <c r="AL16" i="48"/>
  <c r="AU16" i="48" s="1"/>
  <c r="AS70" i="48"/>
  <c r="AL70" i="48"/>
  <c r="AU70" i="48" s="1"/>
  <c r="AS88" i="48"/>
  <c r="AL88" i="48"/>
  <c r="AU88" i="48" s="1"/>
  <c r="AS30" i="98"/>
  <c r="AL30" i="98"/>
  <c r="AU30" i="98" s="1"/>
  <c r="AS48" i="98"/>
  <c r="AL48" i="98"/>
  <c r="AU48" i="98" s="1"/>
  <c r="AS17" i="48"/>
  <c r="AL17" i="48"/>
  <c r="AU17" i="48" s="1"/>
  <c r="AS53" i="48"/>
  <c r="AL53" i="48"/>
  <c r="AU53" i="48" s="1"/>
  <c r="AS71" i="48"/>
  <c r="AL71" i="48"/>
  <c r="AU71" i="48" s="1"/>
  <c r="AS13" i="98"/>
  <c r="AL13" i="98"/>
  <c r="AU13" i="98" s="1"/>
  <c r="AL31" i="98"/>
  <c r="AU31" i="98" s="1"/>
  <c r="AS31" i="98"/>
  <c r="AS49" i="98"/>
  <c r="AL49" i="98"/>
  <c r="AU49" i="98" s="1"/>
  <c r="AS90" i="98"/>
  <c r="AL90" i="98"/>
  <c r="AU90" i="98" s="1"/>
  <c r="AJ4" i="48"/>
  <c r="AK4" i="48"/>
  <c r="AT4" i="48" s="1"/>
  <c r="AS24" i="48"/>
  <c r="AL24" i="48"/>
  <c r="AU24" i="48" s="1"/>
  <c r="AS42" i="48"/>
  <c r="AL42" i="48"/>
  <c r="AU42" i="48" s="1"/>
  <c r="AS78" i="48"/>
  <c r="AL78" i="48"/>
  <c r="AU78" i="48" s="1"/>
  <c r="AS38" i="98"/>
  <c r="AL38" i="98"/>
  <c r="AU38" i="98" s="1"/>
  <c r="AS56" i="98"/>
  <c r="AL56" i="98"/>
  <c r="AU56" i="98" s="1"/>
  <c r="AS78" i="98"/>
  <c r="AL78" i="98"/>
  <c r="AU78" i="98" s="1"/>
  <c r="AS43" i="48"/>
  <c r="AL43" i="48"/>
  <c r="AU43" i="48" s="1"/>
  <c r="AS61" i="48"/>
  <c r="AL61" i="48"/>
  <c r="AU61" i="48" s="1"/>
  <c r="AS39" i="98"/>
  <c r="AL39" i="98"/>
  <c r="AU39" i="98" s="1"/>
  <c r="AS93" i="98"/>
  <c r="AL93" i="98"/>
  <c r="AU93" i="98" s="1"/>
  <c r="AS96" i="98"/>
  <c r="AL96" i="98"/>
  <c r="AU96" i="98" s="1"/>
  <c r="AJ8" i="48"/>
  <c r="AS26" i="48"/>
  <c r="AL26" i="48"/>
  <c r="AU26" i="48" s="1"/>
  <c r="AL44" i="48"/>
  <c r="AU44" i="48" s="1"/>
  <c r="AS44" i="48"/>
  <c r="AS96" i="48"/>
  <c r="AL96" i="48"/>
  <c r="AU96" i="48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I96" i="90"/>
  <c r="AN96" i="90"/>
  <c r="AS47" i="98"/>
  <c r="AL47" i="98"/>
  <c r="AU47" i="98" s="1"/>
  <c r="AS65" i="98"/>
  <c r="AL65" i="98"/>
  <c r="AU65" i="98" s="1"/>
  <c r="AS83" i="98"/>
  <c r="AL83" i="98"/>
  <c r="AU83" i="98" s="1"/>
  <c r="AS11" i="98"/>
  <c r="AL11" i="98"/>
  <c r="AU11" i="98" s="1"/>
  <c r="AS35" i="48"/>
  <c r="AL35" i="48"/>
  <c r="AU35" i="48" s="1"/>
  <c r="AS89" i="48"/>
  <c r="AL89" i="48"/>
  <c r="AU89" i="48" s="1"/>
  <c r="AS67" i="98"/>
  <c r="AL67" i="98"/>
  <c r="AU67" i="98" s="1"/>
  <c r="AS85" i="98"/>
  <c r="AL85" i="98"/>
  <c r="AU85" i="98" s="1"/>
  <c r="AL3" i="48"/>
  <c r="AU3" i="48" s="1"/>
  <c r="AS3" i="48"/>
  <c r="AS60" i="48"/>
  <c r="AL60" i="48"/>
  <c r="AU60" i="48" s="1"/>
  <c r="AS95" i="48"/>
  <c r="AL95" i="48"/>
  <c r="AU95" i="48" s="1"/>
  <c r="AS20" i="98"/>
  <c r="AL20" i="98"/>
  <c r="AU20" i="98" s="1"/>
  <c r="AS74" i="98"/>
  <c r="AL74" i="98"/>
  <c r="AU74" i="98" s="1"/>
  <c r="AS92" i="98"/>
  <c r="AL92" i="98"/>
  <c r="AU92" i="98" s="1"/>
  <c r="AS67" i="48"/>
  <c r="AL67" i="48"/>
  <c r="AU67" i="48" s="1"/>
  <c r="AS8" i="98"/>
  <c r="AL8" i="98"/>
  <c r="AU8" i="98" s="1"/>
  <c r="AS62" i="48"/>
  <c r="AL62" i="48"/>
  <c r="AU62" i="48" s="1"/>
  <c r="AS80" i="48"/>
  <c r="AL80" i="48"/>
  <c r="AU80" i="48" s="1"/>
  <c r="AS70" i="98"/>
  <c r="AL70" i="98"/>
  <c r="AU70" i="98" s="1"/>
  <c r="Y97" i="90"/>
  <c r="X97" i="90"/>
  <c r="AS15" i="48"/>
  <c r="AL15" i="48"/>
  <c r="AU15" i="48" s="1"/>
  <c r="AS69" i="48"/>
  <c r="AL69" i="48"/>
  <c r="AU69" i="48" s="1"/>
  <c r="AS17" i="98"/>
  <c r="AL17" i="98"/>
  <c r="AU17" i="98" s="1"/>
  <c r="AS40" i="48"/>
  <c r="AL40" i="48"/>
  <c r="AU40" i="48" s="1"/>
  <c r="AS76" i="48"/>
  <c r="AL76" i="48"/>
  <c r="AU76" i="48" s="1"/>
  <c r="AS18" i="98"/>
  <c r="AL18" i="98"/>
  <c r="AU18" i="98" s="1"/>
  <c r="AJ5" i="48"/>
  <c r="AS41" i="48"/>
  <c r="AL41" i="48"/>
  <c r="AU41" i="48" s="1"/>
  <c r="AS77" i="48"/>
  <c r="AL77" i="48"/>
  <c r="AU77" i="48" s="1"/>
  <c r="AL19" i="98"/>
  <c r="AU19" i="98" s="1"/>
  <c r="AS19" i="98"/>
  <c r="AS37" i="98"/>
  <c r="AL37" i="98"/>
  <c r="AU37" i="98" s="1"/>
  <c r="AS55" i="98"/>
  <c r="AL55" i="98"/>
  <c r="AU55" i="98" s="1"/>
  <c r="AL91" i="98"/>
  <c r="AU91" i="98" s="1"/>
  <c r="AS91" i="98"/>
  <c r="AS12" i="48"/>
  <c r="AL12" i="48"/>
  <c r="AU12" i="48" s="1"/>
  <c r="AS48" i="48"/>
  <c r="AL48" i="48"/>
  <c r="AU48" i="48" s="1"/>
  <c r="AS7" i="98"/>
  <c r="AL7" i="98"/>
  <c r="AU7" i="98" s="1"/>
  <c r="AS26" i="98"/>
  <c r="AL26" i="98"/>
  <c r="AU26" i="98" s="1"/>
  <c r="AL44" i="98"/>
  <c r="AU44" i="98" s="1"/>
  <c r="AS44" i="98"/>
  <c r="AS80" i="98"/>
  <c r="AL80" i="98"/>
  <c r="AU80" i="98" s="1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S27" i="98"/>
  <c r="AL27" i="98"/>
  <c r="AU27" i="98" s="1"/>
  <c r="AS45" i="98"/>
  <c r="AL45" i="98"/>
  <c r="AU45" i="98" s="1"/>
  <c r="AS63" i="98"/>
  <c r="AL63" i="98"/>
  <c r="AU63" i="98" s="1"/>
  <c r="AS81" i="98"/>
  <c r="AL81" i="98"/>
  <c r="AU81" i="98" s="1"/>
  <c r="AS14" i="48"/>
  <c r="AL14" i="48"/>
  <c r="AU14" i="48" s="1"/>
  <c r="AS50" i="48"/>
  <c r="AL50" i="48"/>
  <c r="AU50" i="48" s="1"/>
  <c r="AS68" i="48"/>
  <c r="AL68" i="48"/>
  <c r="AU68" i="48" s="1"/>
  <c r="AS86" i="48"/>
  <c r="AL86" i="48"/>
  <c r="AU86" i="48" s="1"/>
  <c r="AS12" i="98"/>
  <c r="AL12" i="98"/>
  <c r="AU12" i="98" s="1"/>
  <c r="AS40" i="98"/>
  <c r="AL40" i="98"/>
  <c r="AU40" i="98" s="1"/>
  <c r="AS76" i="98"/>
  <c r="AL76" i="98"/>
  <c r="AU76" i="98" s="1"/>
  <c r="AX92" i="102" l="1"/>
  <c r="S92" i="102" s="1"/>
  <c r="AC92" i="102" s="1"/>
  <c r="AB93" i="102" s="1"/>
  <c r="AX86" i="102"/>
  <c r="S86" i="102" s="1"/>
  <c r="AC86" i="102" s="1"/>
  <c r="AB87" i="102" s="1"/>
  <c r="AX80" i="102"/>
  <c r="S80" i="102" s="1"/>
  <c r="AC80" i="102" s="1"/>
  <c r="AB81" i="102" s="1"/>
  <c r="AX74" i="102"/>
  <c r="S74" i="102" s="1"/>
  <c r="AC74" i="102" s="1"/>
  <c r="AB75" i="102" s="1"/>
  <c r="AX68" i="102"/>
  <c r="S68" i="102" s="1"/>
  <c r="AC68" i="102" s="1"/>
  <c r="AB69" i="102" s="1"/>
  <c r="AK69" i="102" s="1"/>
  <c r="AT69" i="102" s="1"/>
  <c r="AX62" i="102"/>
  <c r="S62" i="102" s="1"/>
  <c r="AC62" i="102" s="1"/>
  <c r="AB63" i="102" s="1"/>
  <c r="AX56" i="102"/>
  <c r="S56" i="102" s="1"/>
  <c r="AC56" i="102" s="1"/>
  <c r="AB57" i="102" s="1"/>
  <c r="AX50" i="102"/>
  <c r="S50" i="102" s="1"/>
  <c r="AC50" i="102" s="1"/>
  <c r="AB51" i="102" s="1"/>
  <c r="AX44" i="102"/>
  <c r="S44" i="102" s="1"/>
  <c r="AC44" i="102" s="1"/>
  <c r="AB45" i="102" s="1"/>
  <c r="AX38" i="102"/>
  <c r="S38" i="102" s="1"/>
  <c r="AC38" i="102" s="1"/>
  <c r="AB39" i="102" s="1"/>
  <c r="AX32" i="102"/>
  <c r="S32" i="102" s="1"/>
  <c r="AC32" i="102" s="1"/>
  <c r="AB33" i="102" s="1"/>
  <c r="AJ33" i="102" s="1"/>
  <c r="AX26" i="102"/>
  <c r="S26" i="102" s="1"/>
  <c r="AC26" i="102" s="1"/>
  <c r="AB27" i="102" s="1"/>
  <c r="AX20" i="102"/>
  <c r="S20" i="102" s="1"/>
  <c r="AC20" i="102" s="1"/>
  <c r="AB21" i="102" s="1"/>
  <c r="AX14" i="102"/>
  <c r="S14" i="102" s="1"/>
  <c r="AC14" i="102" s="1"/>
  <c r="AB15" i="102" s="1"/>
  <c r="AX8" i="102"/>
  <c r="S8" i="102" s="1"/>
  <c r="AC8" i="102" s="1"/>
  <c r="AB9" i="102" s="1"/>
  <c r="AX19" i="102"/>
  <c r="S19" i="102" s="1"/>
  <c r="AC19" i="102" s="1"/>
  <c r="AB20" i="102" s="1"/>
  <c r="AX95" i="102"/>
  <c r="S95" i="102" s="1"/>
  <c r="AC95" i="102" s="1"/>
  <c r="AB96" i="102" s="1"/>
  <c r="AJ96" i="102" s="1"/>
  <c r="AX90" i="102"/>
  <c r="S90" i="102" s="1"/>
  <c r="AC90" i="102" s="1"/>
  <c r="AB91" i="102" s="1"/>
  <c r="AX84" i="102"/>
  <c r="S84" i="102" s="1"/>
  <c r="AC84" i="102" s="1"/>
  <c r="AB85" i="102" s="1"/>
  <c r="AX78" i="102"/>
  <c r="S78" i="102" s="1"/>
  <c r="AC78" i="102" s="1"/>
  <c r="AB79" i="102" s="1"/>
  <c r="AX72" i="102"/>
  <c r="S72" i="102" s="1"/>
  <c r="AC72" i="102" s="1"/>
  <c r="AB73" i="102" s="1"/>
  <c r="AX66" i="102"/>
  <c r="S66" i="102" s="1"/>
  <c r="AC66" i="102" s="1"/>
  <c r="AB67" i="102" s="1"/>
  <c r="AX60" i="102"/>
  <c r="S60" i="102" s="1"/>
  <c r="AC60" i="102" s="1"/>
  <c r="AB61" i="102" s="1"/>
  <c r="AK61" i="102" s="1"/>
  <c r="AT61" i="102" s="1"/>
  <c r="AX54" i="102"/>
  <c r="S54" i="102" s="1"/>
  <c r="AC54" i="102" s="1"/>
  <c r="AB55" i="102" s="1"/>
  <c r="AX48" i="102"/>
  <c r="S48" i="102" s="1"/>
  <c r="AC48" i="102" s="1"/>
  <c r="AB49" i="102" s="1"/>
  <c r="AX42" i="102"/>
  <c r="S42" i="102" s="1"/>
  <c r="AC42" i="102" s="1"/>
  <c r="AB43" i="102" s="1"/>
  <c r="AX36" i="102"/>
  <c r="S36" i="102" s="1"/>
  <c r="AC36" i="102" s="1"/>
  <c r="AB37" i="102" s="1"/>
  <c r="AX30" i="102"/>
  <c r="S30" i="102" s="1"/>
  <c r="AC30" i="102" s="1"/>
  <c r="AB31" i="102" s="1"/>
  <c r="AX24" i="102"/>
  <c r="S24" i="102" s="1"/>
  <c r="AC24" i="102" s="1"/>
  <c r="AB25" i="102" s="1"/>
  <c r="AK25" i="102" s="1"/>
  <c r="AT25" i="102" s="1"/>
  <c r="AX18" i="102"/>
  <c r="S18" i="102" s="1"/>
  <c r="AC18" i="102" s="1"/>
  <c r="AB19" i="102" s="1"/>
  <c r="AX12" i="102"/>
  <c r="S12" i="102" s="1"/>
  <c r="AC12" i="102" s="1"/>
  <c r="AB13" i="102" s="1"/>
  <c r="AX4" i="102"/>
  <c r="S4" i="102" s="1"/>
  <c r="AC4" i="102" s="1"/>
  <c r="AB5" i="102" s="1"/>
  <c r="AL64" i="48"/>
  <c r="AU64" i="48" s="1"/>
  <c r="AL94" i="48"/>
  <c r="AU94" i="48" s="1"/>
  <c r="AL84" i="98"/>
  <c r="AU84" i="98" s="1"/>
  <c r="AX96" i="102"/>
  <c r="S96" i="102" s="1"/>
  <c r="AC96" i="102" s="1"/>
  <c r="AB97" i="102" s="1"/>
  <c r="AX89" i="102"/>
  <c r="S89" i="102" s="1"/>
  <c r="AC89" i="102" s="1"/>
  <c r="AB90" i="102" s="1"/>
  <c r="AX83" i="102"/>
  <c r="S83" i="102" s="1"/>
  <c r="AC83" i="102" s="1"/>
  <c r="AB84" i="102" s="1"/>
  <c r="AX77" i="102"/>
  <c r="S77" i="102" s="1"/>
  <c r="AC77" i="102" s="1"/>
  <c r="AB78" i="102" s="1"/>
  <c r="AX71" i="102"/>
  <c r="S71" i="102" s="1"/>
  <c r="AC71" i="102" s="1"/>
  <c r="AB72" i="102" s="1"/>
  <c r="AX65" i="102"/>
  <c r="S65" i="102" s="1"/>
  <c r="AC65" i="102" s="1"/>
  <c r="AB66" i="102" s="1"/>
  <c r="AJ66" i="102" s="1"/>
  <c r="AX59" i="102"/>
  <c r="S59" i="102" s="1"/>
  <c r="AC59" i="102" s="1"/>
  <c r="AB60" i="102" s="1"/>
  <c r="AX53" i="102"/>
  <c r="S53" i="102" s="1"/>
  <c r="AC53" i="102" s="1"/>
  <c r="AB54" i="102" s="1"/>
  <c r="AX47" i="102"/>
  <c r="S47" i="102" s="1"/>
  <c r="AC47" i="102" s="1"/>
  <c r="AB48" i="102" s="1"/>
  <c r="AX41" i="102"/>
  <c r="S41" i="102" s="1"/>
  <c r="AC41" i="102" s="1"/>
  <c r="AB42" i="102" s="1"/>
  <c r="AX35" i="102"/>
  <c r="S35" i="102" s="1"/>
  <c r="AC35" i="102" s="1"/>
  <c r="AB36" i="102" s="1"/>
  <c r="AX29" i="102"/>
  <c r="S29" i="102" s="1"/>
  <c r="AC29" i="102" s="1"/>
  <c r="AB30" i="102" s="1"/>
  <c r="AJ30" i="102" s="1"/>
  <c r="AX23" i="102"/>
  <c r="S23" i="102" s="1"/>
  <c r="AC23" i="102" s="1"/>
  <c r="AB24" i="102" s="1"/>
  <c r="AX17" i="102"/>
  <c r="S17" i="102" s="1"/>
  <c r="AC17" i="102" s="1"/>
  <c r="AB18" i="102" s="1"/>
  <c r="AX11" i="102"/>
  <c r="S11" i="102" s="1"/>
  <c r="AC11" i="102" s="1"/>
  <c r="AB12" i="102" s="1"/>
  <c r="AX13" i="102"/>
  <c r="S13" i="102" s="1"/>
  <c r="AC13" i="102" s="1"/>
  <c r="AB14" i="102" s="1"/>
  <c r="AL58" i="48"/>
  <c r="AU58" i="48" s="1"/>
  <c r="AX93" i="102"/>
  <c r="S93" i="102" s="1"/>
  <c r="AC93" i="102" s="1"/>
  <c r="AB94" i="102" s="1"/>
  <c r="AJ94" i="102" s="1"/>
  <c r="AX88" i="102"/>
  <c r="S88" i="102" s="1"/>
  <c r="AC88" i="102" s="1"/>
  <c r="AB89" i="102" s="1"/>
  <c r="AX82" i="102"/>
  <c r="S82" i="102" s="1"/>
  <c r="AC82" i="102" s="1"/>
  <c r="AB83" i="102" s="1"/>
  <c r="AX76" i="102"/>
  <c r="S76" i="102" s="1"/>
  <c r="AC76" i="102" s="1"/>
  <c r="AB77" i="102" s="1"/>
  <c r="AX70" i="102"/>
  <c r="S70" i="102" s="1"/>
  <c r="AC70" i="102" s="1"/>
  <c r="AB71" i="102" s="1"/>
  <c r="AX64" i="102"/>
  <c r="S64" i="102" s="1"/>
  <c r="AC64" i="102" s="1"/>
  <c r="AB65" i="102" s="1"/>
  <c r="AX58" i="102"/>
  <c r="S58" i="102" s="1"/>
  <c r="AC58" i="102" s="1"/>
  <c r="AB59" i="102" s="1"/>
  <c r="AK59" i="102" s="1"/>
  <c r="AT59" i="102" s="1"/>
  <c r="AX52" i="102"/>
  <c r="S52" i="102" s="1"/>
  <c r="AC52" i="102" s="1"/>
  <c r="AB53" i="102" s="1"/>
  <c r="AX46" i="102"/>
  <c r="S46" i="102" s="1"/>
  <c r="AC46" i="102" s="1"/>
  <c r="AB47" i="102" s="1"/>
  <c r="AX40" i="102"/>
  <c r="S40" i="102" s="1"/>
  <c r="AC40" i="102" s="1"/>
  <c r="AB41" i="102" s="1"/>
  <c r="AX34" i="102"/>
  <c r="S34" i="102" s="1"/>
  <c r="AC34" i="102" s="1"/>
  <c r="AB35" i="102" s="1"/>
  <c r="AX28" i="102"/>
  <c r="S28" i="102" s="1"/>
  <c r="AC28" i="102" s="1"/>
  <c r="AB29" i="102" s="1"/>
  <c r="AX22" i="102"/>
  <c r="S22" i="102" s="1"/>
  <c r="AC22" i="102" s="1"/>
  <c r="AB23" i="102" s="1"/>
  <c r="AK23" i="102" s="1"/>
  <c r="AT23" i="102" s="1"/>
  <c r="AX16" i="102"/>
  <c r="S16" i="102" s="1"/>
  <c r="AC16" i="102" s="1"/>
  <c r="AB17" i="102" s="1"/>
  <c r="AX10" i="102"/>
  <c r="S10" i="102" s="1"/>
  <c r="AC10" i="102" s="1"/>
  <c r="AB11" i="102" s="1"/>
  <c r="AX94" i="102"/>
  <c r="S94" i="102" s="1"/>
  <c r="AC94" i="102" s="1"/>
  <c r="AB95" i="102" s="1"/>
  <c r="AX87" i="102"/>
  <c r="S87" i="102" s="1"/>
  <c r="AC87" i="102" s="1"/>
  <c r="AB88" i="102" s="1"/>
  <c r="AX81" i="102"/>
  <c r="S81" i="102" s="1"/>
  <c r="AC81" i="102" s="1"/>
  <c r="AB82" i="102" s="1"/>
  <c r="AX75" i="102"/>
  <c r="S75" i="102" s="1"/>
  <c r="AC75" i="102" s="1"/>
  <c r="AB76" i="102" s="1"/>
  <c r="AK76" i="102" s="1"/>
  <c r="AT76" i="102" s="1"/>
  <c r="AX69" i="102"/>
  <c r="S69" i="102" s="1"/>
  <c r="AC69" i="102" s="1"/>
  <c r="AB70" i="102" s="1"/>
  <c r="AX63" i="102"/>
  <c r="S63" i="102" s="1"/>
  <c r="AC63" i="102" s="1"/>
  <c r="AB64" i="102" s="1"/>
  <c r="AX57" i="102"/>
  <c r="S57" i="102" s="1"/>
  <c r="AC57" i="102" s="1"/>
  <c r="AB58" i="102" s="1"/>
  <c r="AX51" i="102"/>
  <c r="S51" i="102" s="1"/>
  <c r="AC51" i="102" s="1"/>
  <c r="AB52" i="102" s="1"/>
  <c r="AX45" i="102"/>
  <c r="S45" i="102" s="1"/>
  <c r="AC45" i="102" s="1"/>
  <c r="AB46" i="102" s="1"/>
  <c r="AX39" i="102"/>
  <c r="S39" i="102" s="1"/>
  <c r="AC39" i="102" s="1"/>
  <c r="AB40" i="102" s="1"/>
  <c r="AK40" i="102" s="1"/>
  <c r="AT40" i="102" s="1"/>
  <c r="AX33" i="102"/>
  <c r="S33" i="102" s="1"/>
  <c r="AC33" i="102" s="1"/>
  <c r="AB34" i="102" s="1"/>
  <c r="AX27" i="102"/>
  <c r="S27" i="102" s="1"/>
  <c r="AC27" i="102" s="1"/>
  <c r="AB28" i="102" s="1"/>
  <c r="AJ28" i="102" s="1"/>
  <c r="AX21" i="102"/>
  <c r="S21" i="102" s="1"/>
  <c r="AC21" i="102" s="1"/>
  <c r="AB22" i="102" s="1"/>
  <c r="AX15" i="102"/>
  <c r="S15" i="102" s="1"/>
  <c r="AC15" i="102" s="1"/>
  <c r="AB16" i="102" s="1"/>
  <c r="AX9" i="102"/>
  <c r="S9" i="102" s="1"/>
  <c r="AC9" i="102" s="1"/>
  <c r="AB10" i="102" s="1"/>
  <c r="AX7" i="102"/>
  <c r="S7" i="102" s="1"/>
  <c r="AC7" i="102" s="1"/>
  <c r="AB8" i="102" s="1"/>
  <c r="AK8" i="102" s="1"/>
  <c r="AT8" i="102" s="1"/>
  <c r="AX6" i="102"/>
  <c r="S6" i="102" s="1"/>
  <c r="AC6" i="102" s="1"/>
  <c r="AB7" i="102" s="1"/>
  <c r="AS9" i="48"/>
  <c r="AL9" i="48"/>
  <c r="AU9" i="48" s="1"/>
  <c r="AK95" i="102"/>
  <c r="AT95" i="102" s="1"/>
  <c r="AK88" i="102"/>
  <c r="AT88" i="102" s="1"/>
  <c r="AJ88" i="102"/>
  <c r="AJ82" i="102"/>
  <c r="AK82" i="102"/>
  <c r="AT82" i="102" s="1"/>
  <c r="AJ70" i="102"/>
  <c r="AK70" i="102"/>
  <c r="AT70" i="102" s="1"/>
  <c r="AJ64" i="102"/>
  <c r="AK64" i="102"/>
  <c r="AT64" i="102" s="1"/>
  <c r="AK58" i="102"/>
  <c r="AT58" i="102" s="1"/>
  <c r="AJ52" i="102"/>
  <c r="AK52" i="102"/>
  <c r="AT52" i="102" s="1"/>
  <c r="AK46" i="102"/>
  <c r="AT46" i="102" s="1"/>
  <c r="AJ46" i="102"/>
  <c r="AJ34" i="102"/>
  <c r="AK34" i="102"/>
  <c r="AT34" i="102" s="1"/>
  <c r="AK28" i="102"/>
  <c r="AT28" i="102" s="1"/>
  <c r="AK22" i="102"/>
  <c r="AT22" i="102" s="1"/>
  <c r="AK16" i="102"/>
  <c r="AT16" i="102" s="1"/>
  <c r="AJ16" i="102"/>
  <c r="AK10" i="102"/>
  <c r="AT10" i="102" s="1"/>
  <c r="AJ10" i="102"/>
  <c r="AJ5" i="102"/>
  <c r="AK5" i="102"/>
  <c r="AT5" i="102" s="1"/>
  <c r="AT100" i="48"/>
  <c r="AS3" i="98"/>
  <c r="AL3" i="98"/>
  <c r="AU3" i="98" s="1"/>
  <c r="AK93" i="102"/>
  <c r="AT93" i="102" s="1"/>
  <c r="AK87" i="102"/>
  <c r="AT87" i="102" s="1"/>
  <c r="AJ87" i="102"/>
  <c r="AJ81" i="102"/>
  <c r="AK81" i="102"/>
  <c r="AT81" i="102" s="1"/>
  <c r="AK75" i="102"/>
  <c r="AT75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5" i="48"/>
  <c r="AL5" i="48"/>
  <c r="AU5" i="48" s="1"/>
  <c r="AS8" i="48"/>
  <c r="AL8" i="48"/>
  <c r="AU8" i="48" s="1"/>
  <c r="AL4" i="48"/>
  <c r="AU4" i="48" s="1"/>
  <c r="AS4" i="48"/>
  <c r="AJ4" i="98"/>
  <c r="AK4" i="98"/>
  <c r="AT4" i="98" s="1"/>
  <c r="AT100" i="98" s="1"/>
  <c r="AI98" i="102"/>
  <c r="AN98" i="102"/>
  <c r="AN100" i="102" s="1"/>
  <c r="AJ98" i="102"/>
  <c r="AS98" i="102" s="1"/>
  <c r="AK98" i="102"/>
  <c r="AT98" i="102" s="1"/>
  <c r="AK92" i="102"/>
  <c r="AT92" i="102" s="1"/>
  <c r="AJ92" i="102"/>
  <c r="AJ86" i="102"/>
  <c r="AK86" i="102"/>
  <c r="AT86" i="102" s="1"/>
  <c r="AK80" i="102"/>
  <c r="AT80" i="102" s="1"/>
  <c r="AJ80" i="102"/>
  <c r="AK74" i="102"/>
  <c r="AT74" i="102" s="1"/>
  <c r="AJ74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S5" i="98"/>
  <c r="AL5" i="98"/>
  <c r="AU5" i="98" s="1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J25" i="102"/>
  <c r="AK19" i="102"/>
  <c r="AT19" i="102" s="1"/>
  <c r="AJ19" i="102"/>
  <c r="AJ13" i="102"/>
  <c r="AK13" i="102"/>
  <c r="AT13" i="102" s="1"/>
  <c r="AK7" i="102"/>
  <c r="AT7" i="102" s="1"/>
  <c r="AR98" i="48"/>
  <c r="AR100" i="48" s="1"/>
  <c r="AL98" i="48"/>
  <c r="AU98" i="48" s="1"/>
  <c r="AH97" i="90"/>
  <c r="AQ97" i="90" s="1"/>
  <c r="Z97" i="90"/>
  <c r="AJ97" i="102"/>
  <c r="AK97" i="102"/>
  <c r="AT97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K24" i="102"/>
  <c r="AT24" i="102" s="1"/>
  <c r="AJ24" i="102"/>
  <c r="AK18" i="102"/>
  <c r="AT18" i="102" s="1"/>
  <c r="AJ18" i="102"/>
  <c r="AJ12" i="102"/>
  <c r="AK12" i="102"/>
  <c r="AT12" i="102" s="1"/>
  <c r="AK6" i="102"/>
  <c r="AT6" i="102" s="1"/>
  <c r="AJ6" i="102"/>
  <c r="AR96" i="90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17" i="102"/>
  <c r="AT17" i="102" s="1"/>
  <c r="AJ17" i="102"/>
  <c r="AK11" i="102"/>
  <c r="AT11" i="102" s="1"/>
  <c r="AJ11" i="102"/>
  <c r="AX3" i="102"/>
  <c r="S3" i="102" s="1"/>
  <c r="AC3" i="102" s="1"/>
  <c r="AR98" i="98"/>
  <c r="AR100" i="98" s="1"/>
  <c r="AL98" i="98"/>
  <c r="AU98" i="98" s="1"/>
  <c r="AS6" i="48"/>
  <c r="AS100" i="48" s="1"/>
  <c r="AL6" i="48"/>
  <c r="AU6" i="48" s="1"/>
  <c r="AU100" i="48" s="1"/>
  <c r="C11" i="48" s="1"/>
  <c r="AJ65" i="102" l="1"/>
  <c r="AJ8" i="102"/>
  <c r="AJ60" i="102"/>
  <c r="AJ7" i="102"/>
  <c r="AJ32" i="102"/>
  <c r="AL32" i="102" s="1"/>
  <c r="AU32" i="102" s="1"/>
  <c r="AJ68" i="102"/>
  <c r="AS68" i="102" s="1"/>
  <c r="AJ22" i="102"/>
  <c r="AJ40" i="102"/>
  <c r="AJ76" i="102"/>
  <c r="AK30" i="102"/>
  <c r="AT30" i="102" s="1"/>
  <c r="AK66" i="102"/>
  <c r="AT66" i="102" s="1"/>
  <c r="AJ39" i="102"/>
  <c r="AJ93" i="102"/>
  <c r="AJ58" i="102"/>
  <c r="AJ95" i="102"/>
  <c r="AJ23" i="102"/>
  <c r="AJ59" i="102"/>
  <c r="AL59" i="102" s="1"/>
  <c r="AU59" i="102" s="1"/>
  <c r="AK94" i="102"/>
  <c r="AT94" i="102" s="1"/>
  <c r="AJ75" i="102"/>
  <c r="AS25" i="102"/>
  <c r="AL25" i="102"/>
  <c r="AU25" i="102" s="1"/>
  <c r="AS61" i="102"/>
  <c r="AL61" i="102"/>
  <c r="AU61" i="102" s="1"/>
  <c r="AS79" i="102"/>
  <c r="AL79" i="102"/>
  <c r="AU79" i="102" s="1"/>
  <c r="AL50" i="102"/>
  <c r="AU50" i="102" s="1"/>
  <c r="AS50" i="102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16" i="102"/>
  <c r="AL16" i="102"/>
  <c r="AU16" i="102" s="1"/>
  <c r="AS88" i="102"/>
  <c r="AL88" i="102"/>
  <c r="AU88" i="102" s="1"/>
  <c r="AS83" i="102"/>
  <c r="AL83" i="102"/>
  <c r="AU83" i="102" s="1"/>
  <c r="AS35" i="102"/>
  <c r="AL35" i="102"/>
  <c r="AU35" i="102" s="1"/>
  <c r="AS6" i="102"/>
  <c r="AL6" i="102"/>
  <c r="AU6" i="102" s="1"/>
  <c r="AS24" i="102"/>
  <c r="AL24" i="102"/>
  <c r="AU24" i="102" s="1"/>
  <c r="AS42" i="102"/>
  <c r="AL42" i="102"/>
  <c r="AU42" i="102" s="1"/>
  <c r="AS7" i="102"/>
  <c r="AL7" i="102"/>
  <c r="AU7" i="102" s="1"/>
  <c r="AS43" i="102"/>
  <c r="AL43" i="102"/>
  <c r="AU43" i="102" s="1"/>
  <c r="AS96" i="102"/>
  <c r="AL96" i="102"/>
  <c r="AU96" i="102" s="1"/>
  <c r="AS14" i="102"/>
  <c r="AL14" i="102"/>
  <c r="AU14" i="102" s="1"/>
  <c r="AL68" i="102"/>
  <c r="AU68" i="102" s="1"/>
  <c r="AS86" i="102"/>
  <c r="AL86" i="102"/>
  <c r="AU86" i="102" s="1"/>
  <c r="AR98" i="102"/>
  <c r="AR100" i="102" s="1"/>
  <c r="AL98" i="102"/>
  <c r="AU98" i="102" s="1"/>
  <c r="AL69" i="102"/>
  <c r="AU69" i="102" s="1"/>
  <c r="AS69" i="102"/>
  <c r="AS87" i="102"/>
  <c r="AL87" i="102"/>
  <c r="AU87" i="102" s="1"/>
  <c r="AS34" i="102"/>
  <c r="AL34" i="102"/>
  <c r="AU34" i="102" s="1"/>
  <c r="AS52" i="102"/>
  <c r="AL52" i="102"/>
  <c r="AU52" i="102" s="1"/>
  <c r="AS70" i="102"/>
  <c r="AL70" i="102"/>
  <c r="AU70" i="102" s="1"/>
  <c r="AS36" i="102"/>
  <c r="AL36" i="102"/>
  <c r="AU36" i="102" s="1"/>
  <c r="AS71" i="102"/>
  <c r="AL71" i="102"/>
  <c r="AU71" i="102" s="1"/>
  <c r="AS89" i="102"/>
  <c r="AL89" i="102"/>
  <c r="AU89" i="102" s="1"/>
  <c r="AS60" i="102"/>
  <c r="AL60" i="102"/>
  <c r="AU60" i="102" s="1"/>
  <c r="AS78" i="102"/>
  <c r="AL78" i="102"/>
  <c r="AU78" i="102" s="1"/>
  <c r="AS97" i="102"/>
  <c r="AL97" i="102"/>
  <c r="AU97" i="102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20" i="102"/>
  <c r="AL20" i="102"/>
  <c r="AU20" i="102" s="1"/>
  <c r="AS56" i="102"/>
  <c r="AL56" i="102"/>
  <c r="AU56" i="102" s="1"/>
  <c r="AS74" i="102"/>
  <c r="AL74" i="102"/>
  <c r="AU74" i="102" s="1"/>
  <c r="AS92" i="102"/>
  <c r="AL92" i="102"/>
  <c r="AU92" i="102" s="1"/>
  <c r="AS15" i="102"/>
  <c r="AL15" i="102"/>
  <c r="AU15" i="102" s="1"/>
  <c r="AS33" i="102"/>
  <c r="AL33" i="102"/>
  <c r="AU33" i="102" s="1"/>
  <c r="AS51" i="102"/>
  <c r="AL51" i="102"/>
  <c r="AU51" i="102" s="1"/>
  <c r="AS22" i="102"/>
  <c r="AL22" i="102"/>
  <c r="AU22" i="102" s="1"/>
  <c r="AS40" i="102"/>
  <c r="AL40" i="102"/>
  <c r="AU40" i="102" s="1"/>
  <c r="AS76" i="102"/>
  <c r="AL76" i="102"/>
  <c r="AU76" i="102" s="1"/>
  <c r="AS29" i="102"/>
  <c r="AL29" i="102"/>
  <c r="AU29" i="102" s="1"/>
  <c r="AS48" i="102"/>
  <c r="AL48" i="102"/>
  <c r="AU48" i="102" s="1"/>
  <c r="W98" i="90"/>
  <c r="AG97" i="90"/>
  <c r="AP97" i="90" s="1"/>
  <c r="AE97" i="90"/>
  <c r="AF97" i="90"/>
  <c r="AO97" i="90" s="1"/>
  <c r="AS13" i="102"/>
  <c r="AL13" i="102"/>
  <c r="AU13" i="102" s="1"/>
  <c r="AS38" i="102"/>
  <c r="AL38" i="102"/>
  <c r="AU38" i="102" s="1"/>
  <c r="AL4" i="98"/>
  <c r="AU4" i="98" s="1"/>
  <c r="AU100" i="98" s="1"/>
  <c r="C11" i="98" s="1"/>
  <c r="F42" i="57" s="1"/>
  <c r="AS4" i="98"/>
  <c r="AS100" i="98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5" i="102"/>
  <c r="AL5" i="102"/>
  <c r="AU5" i="102" s="1"/>
  <c r="AS58" i="102"/>
  <c r="AL58" i="102"/>
  <c r="AU58" i="102" s="1"/>
  <c r="AS95" i="102"/>
  <c r="AL95" i="102"/>
  <c r="AU95" i="102" s="1"/>
  <c r="AS17" i="102"/>
  <c r="AL17" i="102"/>
  <c r="AU17" i="102" s="1"/>
  <c r="AS53" i="102"/>
  <c r="AL53" i="102"/>
  <c r="AU53" i="102" s="1"/>
  <c r="AS23" i="102"/>
  <c r="AL23" i="102"/>
  <c r="AU23" i="102" s="1"/>
  <c r="AB4" i="102"/>
  <c r="AJ3" i="102"/>
  <c r="AS41" i="102"/>
  <c r="AL41" i="102"/>
  <c r="AU41" i="102" s="1"/>
  <c r="AS77" i="102"/>
  <c r="AL77" i="102"/>
  <c r="AU77" i="102" s="1"/>
  <c r="AS94" i="102"/>
  <c r="AL94" i="102"/>
  <c r="AU94" i="102" s="1"/>
  <c r="AS12" i="102"/>
  <c r="AL12" i="102"/>
  <c r="AU12" i="102" s="1"/>
  <c r="AS30" i="102"/>
  <c r="AL30" i="102"/>
  <c r="AU30" i="102" s="1"/>
  <c r="AS66" i="102"/>
  <c r="AL66" i="102"/>
  <c r="AU66" i="102" s="1"/>
  <c r="AS84" i="102"/>
  <c r="AL84" i="102"/>
  <c r="AU84" i="102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S26" i="102"/>
  <c r="AL26" i="102"/>
  <c r="AU26" i="102" s="1"/>
  <c r="AS80" i="102"/>
  <c r="AL80" i="102"/>
  <c r="AU80" i="102" s="1"/>
  <c r="AS75" i="102"/>
  <c r="AL75" i="102"/>
  <c r="AU75" i="102" s="1"/>
  <c r="AS10" i="102"/>
  <c r="AL10" i="102"/>
  <c r="AU10" i="102" s="1"/>
  <c r="AS28" i="102"/>
  <c r="AL28" i="102"/>
  <c r="AU28" i="102" s="1"/>
  <c r="AS46" i="102"/>
  <c r="AL46" i="102"/>
  <c r="AU46" i="102" s="1"/>
  <c r="AS11" i="102"/>
  <c r="AL11" i="102"/>
  <c r="AU11" i="102" s="1"/>
  <c r="AS47" i="102"/>
  <c r="AL47" i="102"/>
  <c r="AU47" i="102" s="1"/>
  <c r="AL65" i="102"/>
  <c r="AU65" i="102" s="1"/>
  <c r="AS65" i="102"/>
  <c r="AS18" i="102"/>
  <c r="AL18" i="102"/>
  <c r="AU18" i="102" s="1"/>
  <c r="AS54" i="102"/>
  <c r="AL54" i="102"/>
  <c r="AU54" i="102" s="1"/>
  <c r="AS72" i="102"/>
  <c r="AL72" i="102"/>
  <c r="AU72" i="102" s="1"/>
  <c r="AS90" i="102"/>
  <c r="AL90" i="102"/>
  <c r="AU90" i="102" s="1"/>
  <c r="AS55" i="102"/>
  <c r="AL55" i="102"/>
  <c r="AU55" i="102" s="1"/>
  <c r="AS8" i="102"/>
  <c r="AL8" i="102"/>
  <c r="AU8" i="102" s="1"/>
  <c r="AS44" i="102"/>
  <c r="AL44" i="102"/>
  <c r="AU44" i="102" s="1"/>
  <c r="AS62" i="102"/>
  <c r="AL62" i="102"/>
  <c r="AU62" i="102" s="1"/>
  <c r="AS64" i="102"/>
  <c r="AL64" i="102"/>
  <c r="AU64" i="102" s="1"/>
  <c r="AS82" i="102"/>
  <c r="AL82" i="102"/>
  <c r="AU82" i="102" s="1"/>
  <c r="AS59" i="102" l="1"/>
  <c r="AS32" i="102"/>
  <c r="AS3" i="102"/>
  <c r="AL3" i="102"/>
  <c r="AU3" i="102" s="1"/>
  <c r="AI97" i="90"/>
  <c r="AN97" i="90"/>
  <c r="AJ4" i="102"/>
  <c r="AK4" i="102"/>
  <c r="AT4" i="102" s="1"/>
  <c r="AT100" i="102" s="1"/>
  <c r="Y98" i="90"/>
  <c r="X98" i="90"/>
  <c r="AL4" i="102" l="1"/>
  <c r="AU4" i="102" s="1"/>
  <c r="AU100" i="102" s="1"/>
  <c r="C11" i="102" s="1"/>
  <c r="F46" i="57" s="1"/>
  <c r="AS4" i="102"/>
  <c r="AS100" i="102" s="1"/>
  <c r="AH98" i="90"/>
  <c r="AQ98" i="90" s="1"/>
  <c r="AQ100" i="90" s="1"/>
  <c r="AZ3" i="90"/>
  <c r="AX3" i="90" s="1"/>
  <c r="S3" i="90" s="1"/>
  <c r="AC3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5" i="90"/>
  <c r="S95" i="90" s="1"/>
  <c r="AC95" i="90" s="1"/>
  <c r="AB96" i="90" s="1"/>
  <c r="AX94" i="90"/>
  <c r="S94" i="90" s="1"/>
  <c r="AC94" i="90" s="1"/>
  <c r="AB95" i="90" s="1"/>
  <c r="AX96" i="90"/>
  <c r="S96" i="90" s="1"/>
  <c r="AC96" i="90" s="1"/>
  <c r="AB97" i="90" s="1"/>
  <c r="AX97" i="90"/>
  <c r="S97" i="90" s="1"/>
  <c r="AC97" i="90" s="1"/>
  <c r="AB98" i="90" s="1"/>
  <c r="AR97" i="90"/>
  <c r="Z98" i="90"/>
  <c r="AX24" i="90" l="1"/>
  <c r="S24" i="90" s="1"/>
  <c r="AC24" i="90" s="1"/>
  <c r="AB25" i="90" s="1"/>
  <c r="AX18" i="90"/>
  <c r="S18" i="90" s="1"/>
  <c r="AC18" i="90" s="1"/>
  <c r="AB19" i="90" s="1"/>
  <c r="AX23" i="90"/>
  <c r="S23" i="90" s="1"/>
  <c r="AC23" i="90" s="1"/>
  <c r="AB24" i="90" s="1"/>
  <c r="AX17" i="90"/>
  <c r="S17" i="90" s="1"/>
  <c r="AC17" i="90" s="1"/>
  <c r="AB18" i="90" s="1"/>
  <c r="AX10" i="90"/>
  <c r="S10" i="90" s="1"/>
  <c r="AC10" i="90" s="1"/>
  <c r="AB11" i="90" s="1"/>
  <c r="AJ11" i="90" s="1"/>
  <c r="AX9" i="90"/>
  <c r="S9" i="90" s="1"/>
  <c r="AC9" i="90" s="1"/>
  <c r="AB10" i="90" s="1"/>
  <c r="AX13" i="90"/>
  <c r="S13" i="90" s="1"/>
  <c r="AC13" i="90" s="1"/>
  <c r="AB14" i="90" s="1"/>
  <c r="AX12" i="90"/>
  <c r="S12" i="90" s="1"/>
  <c r="AC12" i="90" s="1"/>
  <c r="AB13" i="90" s="1"/>
  <c r="AX11" i="90"/>
  <c r="S11" i="90" s="1"/>
  <c r="AC11" i="90" s="1"/>
  <c r="AB12" i="90" s="1"/>
  <c r="AK12" i="90" s="1"/>
  <c r="AT12" i="90" s="1"/>
  <c r="AK91" i="90"/>
  <c r="AT91" i="90" s="1"/>
  <c r="AJ91" i="90"/>
  <c r="AJ95" i="90"/>
  <c r="AK95" i="90"/>
  <c r="AT95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K48" i="90"/>
  <c r="AT48" i="90" s="1"/>
  <c r="AJ48" i="90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X4" i="90"/>
  <c r="S4" i="90" s="1"/>
  <c r="AC4" i="90" s="1"/>
  <c r="AB5" i="90" s="1"/>
  <c r="AG98" i="90"/>
  <c r="AP98" i="90" s="1"/>
  <c r="AP100" i="90" s="1"/>
  <c r="AC98" i="90"/>
  <c r="AE98" i="90"/>
  <c r="AF98" i="90"/>
  <c r="AO98" i="90" s="1"/>
  <c r="AO100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B4" i="90"/>
  <c r="AJ3" i="90"/>
  <c r="AJ96" i="90"/>
  <c r="AK96" i="90"/>
  <c r="AT96" i="90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K10" i="90"/>
  <c r="AT10" i="90" s="1"/>
  <c r="AX5" i="90"/>
  <c r="S5" i="90" s="1"/>
  <c r="AC5" i="90" s="1"/>
  <c r="AB6" i="9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X8" i="90"/>
  <c r="S8" i="90" s="1"/>
  <c r="AC8" i="90" s="1"/>
  <c r="AB9" i="90" s="1"/>
  <c r="AJ89" i="90"/>
  <c r="AK89" i="90"/>
  <c r="AT89" i="90" s="1"/>
  <c r="AJ98" i="90"/>
  <c r="AS98" i="90" s="1"/>
  <c r="AK98" i="90"/>
  <c r="AT98" i="90" s="1"/>
  <c r="AK92" i="90"/>
  <c r="AT92" i="90" s="1"/>
  <c r="AJ92" i="90"/>
  <c r="AJ86" i="90"/>
  <c r="AK86" i="90"/>
  <c r="AT86" i="90" s="1"/>
  <c r="AK80" i="90"/>
  <c r="AT80" i="90" s="1"/>
  <c r="AJ80" i="90"/>
  <c r="AK74" i="90"/>
  <c r="AT74" i="90" s="1"/>
  <c r="AJ74" i="90"/>
  <c r="AK68" i="90"/>
  <c r="AT68" i="90" s="1"/>
  <c r="AJ68" i="90"/>
  <c r="AJ62" i="90"/>
  <c r="AK62" i="90"/>
  <c r="AT62" i="90" s="1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K14" i="90"/>
  <c r="AT14" i="90" s="1"/>
  <c r="AJ14" i="90"/>
  <c r="AX7" i="90"/>
  <c r="S7" i="90" s="1"/>
  <c r="AC7" i="90" s="1"/>
  <c r="AB8" i="90" s="1"/>
  <c r="AK97" i="90"/>
  <c r="AT97" i="90" s="1"/>
  <c r="AJ97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X6" i="90"/>
  <c r="S6" i="90" s="1"/>
  <c r="AC6" i="90" s="1"/>
  <c r="AB7" i="90" s="1"/>
  <c r="AK11" i="90" l="1"/>
  <c r="AT11" i="90" s="1"/>
  <c r="AJ10" i="90"/>
  <c r="AJ12" i="90"/>
  <c r="AJ7" i="90"/>
  <c r="AK7" i="90"/>
  <c r="AT7" i="90" s="1"/>
  <c r="AS79" i="90"/>
  <c r="AL79" i="90"/>
  <c r="AU79" i="90" s="1"/>
  <c r="AS37" i="90"/>
  <c r="AL37" i="90"/>
  <c r="AU37" i="90" s="1"/>
  <c r="AS97" i="90"/>
  <c r="AL97" i="90"/>
  <c r="AU97" i="90" s="1"/>
  <c r="AS20" i="90"/>
  <c r="AL20" i="90"/>
  <c r="AU20" i="90" s="1"/>
  <c r="AS33" i="90"/>
  <c r="AL33" i="90"/>
  <c r="AU33" i="90" s="1"/>
  <c r="AS51" i="90"/>
  <c r="AL51" i="90"/>
  <c r="AU51" i="90" s="1"/>
  <c r="AS69" i="90"/>
  <c r="AL69" i="90"/>
  <c r="AU69" i="90" s="1"/>
  <c r="AS10" i="90"/>
  <c r="AL10" i="90"/>
  <c r="AU10" i="90" s="1"/>
  <c r="AS46" i="90"/>
  <c r="AL46" i="90"/>
  <c r="AU46" i="90" s="1"/>
  <c r="AS64" i="90"/>
  <c r="AL64" i="90"/>
  <c r="AU64" i="90" s="1"/>
  <c r="AS96" i="90"/>
  <c r="AL96" i="90"/>
  <c r="AU96" i="90" s="1"/>
  <c r="AS17" i="90"/>
  <c r="AL17" i="90"/>
  <c r="AU17" i="90" s="1"/>
  <c r="AS35" i="90"/>
  <c r="AL35" i="90"/>
  <c r="AU35" i="90" s="1"/>
  <c r="AI98" i="90"/>
  <c r="AN98" i="90"/>
  <c r="AN100" i="90" s="1"/>
  <c r="AS36" i="90"/>
  <c r="AL36" i="90"/>
  <c r="AU36" i="90" s="1"/>
  <c r="AS54" i="90"/>
  <c r="AL54" i="90"/>
  <c r="AU54" i="90" s="1"/>
  <c r="AS72" i="90"/>
  <c r="AL72" i="90"/>
  <c r="AU72" i="90" s="1"/>
  <c r="AS55" i="90"/>
  <c r="AL55" i="90"/>
  <c r="AU55" i="90" s="1"/>
  <c r="AS73" i="90"/>
  <c r="AL73" i="90"/>
  <c r="AU73" i="90" s="1"/>
  <c r="AS44" i="90"/>
  <c r="AL44" i="90"/>
  <c r="AU44" i="90" s="1"/>
  <c r="AS80" i="90"/>
  <c r="AL80" i="90"/>
  <c r="AU80" i="90" s="1"/>
  <c r="AS15" i="90"/>
  <c r="AL15" i="90"/>
  <c r="AU15" i="90" s="1"/>
  <c r="AS87" i="90"/>
  <c r="AL87" i="90"/>
  <c r="AU87" i="9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L3" i="90"/>
  <c r="AU3" i="90" s="1"/>
  <c r="AS3" i="90"/>
  <c r="AS41" i="90"/>
  <c r="AL41" i="90"/>
  <c r="AU41" i="90" s="1"/>
  <c r="AS59" i="90"/>
  <c r="AL59" i="90"/>
  <c r="AU59" i="90" s="1"/>
  <c r="AS18" i="90"/>
  <c r="AL18" i="90"/>
  <c r="AU18" i="90" s="1"/>
  <c r="AS90" i="90"/>
  <c r="AL90" i="90"/>
  <c r="AU90" i="90" s="1"/>
  <c r="AK8" i="90"/>
  <c r="AT8" i="90" s="1"/>
  <c r="AJ8" i="90"/>
  <c r="AS26" i="90"/>
  <c r="AL26" i="90"/>
  <c r="AU26" i="90" s="1"/>
  <c r="AS62" i="90"/>
  <c r="AL62" i="90"/>
  <c r="AU62" i="90" s="1"/>
  <c r="AS21" i="90"/>
  <c r="AL21" i="90"/>
  <c r="AU21" i="90" s="1"/>
  <c r="AS57" i="90"/>
  <c r="AL57" i="90"/>
  <c r="AU57" i="90" s="1"/>
  <c r="AS93" i="90"/>
  <c r="AL93" i="90"/>
  <c r="AU93" i="90" s="1"/>
  <c r="AJ4" i="90"/>
  <c r="AK4" i="90"/>
  <c r="AT4" i="90" s="1"/>
  <c r="AS23" i="90"/>
  <c r="AL23" i="90"/>
  <c r="AU23" i="90" s="1"/>
  <c r="AS77" i="90"/>
  <c r="AL77" i="90"/>
  <c r="AU77" i="90" s="1"/>
  <c r="AS42" i="90"/>
  <c r="AL42" i="90"/>
  <c r="AU42" i="90" s="1"/>
  <c r="AS61" i="90"/>
  <c r="AL61" i="90"/>
  <c r="AU61" i="90" s="1"/>
  <c r="AS68" i="90"/>
  <c r="AL68" i="90"/>
  <c r="AU68" i="90" s="1"/>
  <c r="AS75" i="90"/>
  <c r="AL75" i="90"/>
  <c r="AU75" i="90" s="1"/>
  <c r="AS22" i="90"/>
  <c r="AL22" i="90"/>
  <c r="AU22" i="90" s="1"/>
  <c r="AS47" i="90"/>
  <c r="AL47" i="90"/>
  <c r="AU47" i="90" s="1"/>
  <c r="AK5" i="90"/>
  <c r="AT5" i="90" s="1"/>
  <c r="AJ5" i="90"/>
  <c r="AS24" i="90"/>
  <c r="AL24" i="90"/>
  <c r="AU24" i="90" s="1"/>
  <c r="AS60" i="90"/>
  <c r="AL60" i="90"/>
  <c r="AU60" i="90" s="1"/>
  <c r="AS78" i="90"/>
  <c r="AL78" i="90"/>
  <c r="AU78" i="90" s="1"/>
  <c r="AS95" i="90"/>
  <c r="AL95" i="90"/>
  <c r="AU95" i="90" s="1"/>
  <c r="AS43" i="90"/>
  <c r="AL43" i="90"/>
  <c r="AU43" i="90" s="1"/>
  <c r="AS32" i="90"/>
  <c r="AL32" i="90"/>
  <c r="AU32" i="90" s="1"/>
  <c r="AS39" i="90"/>
  <c r="AL39" i="90"/>
  <c r="AU39" i="90" s="1"/>
  <c r="AS13" i="90"/>
  <c r="AL13" i="90"/>
  <c r="AU13" i="90" s="1"/>
  <c r="AS49" i="90"/>
  <c r="AL49" i="90"/>
  <c r="AU49" i="90" s="1"/>
  <c r="AS85" i="90"/>
  <c r="AL85" i="90"/>
  <c r="AU85" i="90" s="1"/>
  <c r="AS50" i="90"/>
  <c r="AL50" i="90"/>
  <c r="AU50" i="90" s="1"/>
  <c r="AS86" i="90"/>
  <c r="AL86" i="90"/>
  <c r="AU86" i="90" s="1"/>
  <c r="AS89" i="90"/>
  <c r="AL89" i="90"/>
  <c r="AU89" i="90" s="1"/>
  <c r="AS45" i="90"/>
  <c r="AL45" i="90"/>
  <c r="AU45" i="90" s="1"/>
  <c r="AS63" i="90"/>
  <c r="AL63" i="90"/>
  <c r="AU63" i="90" s="1"/>
  <c r="AK6" i="90"/>
  <c r="AT6" i="90" s="1"/>
  <c r="AJ6" i="90"/>
  <c r="AS40" i="90"/>
  <c r="AL40" i="90"/>
  <c r="AU40" i="90" s="1"/>
  <c r="AS58" i="90"/>
  <c r="AL58" i="90"/>
  <c r="AU58" i="90" s="1"/>
  <c r="AS76" i="90"/>
  <c r="AL76" i="90"/>
  <c r="AU76" i="90" s="1"/>
  <c r="AS94" i="90"/>
  <c r="AL94" i="90"/>
  <c r="AU94" i="90" s="1"/>
  <c r="AS11" i="90"/>
  <c r="AL11" i="90"/>
  <c r="AU11" i="90" s="1"/>
  <c r="AS29" i="90"/>
  <c r="AL29" i="90"/>
  <c r="AU29" i="90" s="1"/>
  <c r="AS65" i="90"/>
  <c r="AL65" i="90"/>
  <c r="AU65" i="90" s="1"/>
  <c r="AS83" i="90"/>
  <c r="AL83" i="90"/>
  <c r="AU83" i="90" s="1"/>
  <c r="AS30" i="90"/>
  <c r="AL30" i="90"/>
  <c r="AU30" i="90" s="1"/>
  <c r="AS48" i="90"/>
  <c r="AL48" i="90"/>
  <c r="AU48" i="90" s="1"/>
  <c r="AL66" i="90"/>
  <c r="AU66" i="90" s="1"/>
  <c r="AS66" i="90"/>
  <c r="AS91" i="90"/>
  <c r="AL91" i="90"/>
  <c r="AU91" i="90" s="1"/>
  <c r="AS19" i="90"/>
  <c r="AL19" i="90"/>
  <c r="AU19" i="90" s="1"/>
  <c r="AS25" i="90"/>
  <c r="AL25" i="90"/>
  <c r="AU25" i="90" s="1"/>
  <c r="AS14" i="90"/>
  <c r="AL14" i="90"/>
  <c r="AU14" i="90" s="1"/>
  <c r="AS31" i="90"/>
  <c r="AL31" i="90"/>
  <c r="AU31" i="90" s="1"/>
  <c r="AS67" i="90"/>
  <c r="AL67" i="90"/>
  <c r="AU67" i="90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AJ9" i="90"/>
  <c r="AK9" i="90"/>
  <c r="AT9" i="90" s="1"/>
  <c r="AS27" i="90"/>
  <c r="AL27" i="90"/>
  <c r="AU27" i="90" s="1"/>
  <c r="AS81" i="90"/>
  <c r="AL81" i="90"/>
  <c r="AU81" i="90" s="1"/>
  <c r="AS28" i="90"/>
  <c r="AL28" i="90"/>
  <c r="AU28" i="90" s="1"/>
  <c r="AL82" i="90"/>
  <c r="AU82" i="90" s="1"/>
  <c r="AS82" i="90"/>
  <c r="AS53" i="90"/>
  <c r="AL53" i="90"/>
  <c r="AU53" i="90" s="1"/>
  <c r="AS71" i="90"/>
  <c r="AL71" i="90"/>
  <c r="AU71" i="90" s="1"/>
  <c r="AS12" i="90"/>
  <c r="AL12" i="90"/>
  <c r="AU12" i="90" s="1"/>
  <c r="AS84" i="90"/>
  <c r="AL84" i="90"/>
  <c r="AU84" i="90" s="1"/>
  <c r="AS6" i="90" l="1"/>
  <c r="AL6" i="90"/>
  <c r="AU6" i="90" s="1"/>
  <c r="AR98" i="90"/>
  <c r="AR100" i="90" s="1"/>
  <c r="AL98" i="90"/>
  <c r="AU98" i="90" s="1"/>
  <c r="AS5" i="90"/>
  <c r="AL5" i="90"/>
  <c r="AU5" i="90" s="1"/>
  <c r="AT100" i="90"/>
  <c r="AS8" i="90"/>
  <c r="AL8" i="90"/>
  <c r="AU8" i="90" s="1"/>
  <c r="AS4" i="90"/>
  <c r="AL4" i="90"/>
  <c r="AU4" i="90" s="1"/>
  <c r="AS9" i="90"/>
  <c r="AL9" i="90"/>
  <c r="AU9" i="90" s="1"/>
  <c r="AS7" i="90"/>
  <c r="AL7" i="90"/>
  <c r="AU7" i="90" s="1"/>
  <c r="AS100" i="90" l="1"/>
  <c r="AU100" i="90"/>
  <c r="C11" i="90" s="1"/>
  <c r="F34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<sst xmlns="http://schemas.openxmlformats.org/spreadsheetml/2006/main" count="5587" uniqueCount="60">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</sst>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F30" sqref="F30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112.29756970105116</v>
      </c>
      <c r="K3">
        <v>1</v>
      </c>
      <c r="L3" s="2">
        <v>0</v>
      </c>
      <c r="O3">
        <f>$C$3</f>
        <v>112.29756970105116</v>
      </c>
      <c r="P3">
        <f>O3*B5</f>
        <v>89.83805576084093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8.4148247850761617</v>
      </c>
      <c r="AE3">
        <f t="shared" ref="AE3:AE23" si="1">$Z3*O3</f>
        <v>112.29756970105116</v>
      </c>
      <c r="AF3">
        <f t="shared" ref="AF3:AF23" si="2">-$Z3*P3</f>
        <v>-89.83805576084093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-602.49745675978988</v>
      </c>
      <c r="AJ3">
        <f t="shared" ref="AJ3:AJ23" si="6">AB3-AC3</f>
        <v>-8.4148247850761617</v>
      </c>
      <c r="AL3">
        <f t="shared" ref="AL3:AL23" si="7">SUM(AI3:AK3)</f>
        <v>-610.912281544866</v>
      </c>
      <c r="AN3">
        <f t="shared" ref="AN3:AN23" si="8">AE3*$K3</f>
        <v>112.29756970105116</v>
      </c>
      <c r="AO3">
        <f t="shared" ref="AO3:AO23" si="9">AF3*$K3</f>
        <v>-89.83805576084093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-602.49745675978988</v>
      </c>
      <c r="AS3">
        <f t="shared" ref="AS3:AS23" si="13">AJ3*$K3</f>
        <v>-8.4148247850761617</v>
      </c>
      <c r="AT3">
        <f t="shared" ref="AT3:AT23" si="14">AK3*$K3</f>
        <v>0</v>
      </c>
      <c r="AU3">
        <f t="shared" ref="AU3:AU23" si="15">AL3*$K3</f>
        <v>-610.912281544866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62.376331981509104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8.4148247850761617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8.4148247850761617</v>
      </c>
      <c r="AC4">
        <f t="shared" ref="AC4:AC23" si="27">AX5</f>
        <v>17.037388690450872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-8.6225639053747098</v>
      </c>
      <c r="AK4">
        <f>G4*MAX(0, SUM(AB4:AB4, AE4:AF4))</f>
        <v>0.18428466279316794</v>
      </c>
      <c r="AL4">
        <f t="shared" si="7"/>
        <v>-66.055879242581526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-54.055352284454443</v>
      </c>
      <c r="AR4">
        <f t="shared" si="12"/>
        <v>-54.055352284454443</v>
      </c>
      <c r="AS4">
        <f t="shared" si="13"/>
        <v>-8.0894679663896323</v>
      </c>
      <c r="AT4">
        <f t="shared" si="14"/>
        <v>0.17289113687322255</v>
      </c>
      <c r="AU4">
        <f t="shared" si="15"/>
        <v>-61.971929113970837</v>
      </c>
      <c r="AW4">
        <v>1</v>
      </c>
      <c r="AX4">
        <f>(R4*SUMPRODUCT(K5:$K$23, X5:$X$23)-$AZ$3*SUMPRODUCT(K4:$K$22, W5:$W$23))/Z4</f>
        <v>8.4148247850761617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112.29756970105116</v>
      </c>
      <c r="P5">
        <f t="shared" ref="P5:P23" si="30">O5*$C$5</f>
        <v>5.6148784850525582</v>
      </c>
      <c r="Q5" s="5">
        <f t="shared" ref="Q5:Q23" si="31">$C$8</f>
        <v>12.5</v>
      </c>
      <c r="R5">
        <f t="shared" si="0"/>
        <v>50000</v>
      </c>
      <c r="S5">
        <f t="shared" si="19"/>
        <v>17.037388690450872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17.037388690450872</v>
      </c>
      <c r="AC5">
        <f t="shared" si="27"/>
        <v>25.648294141553176</v>
      </c>
      <c r="AE5">
        <f t="shared" si="1"/>
        <v>109.80592127068893</v>
      </c>
      <c r="AF5">
        <f t="shared" si="2"/>
        <v>-5.4902960635344469</v>
      </c>
      <c r="AG5">
        <f t="shared" si="3"/>
        <v>-12.222651118252683</v>
      </c>
      <c r="AH5">
        <f t="shared" si="4"/>
        <v>-57.354102989265598</v>
      </c>
      <c r="AI5">
        <f t="shared" si="5"/>
        <v>34.738871099636199</v>
      </c>
      <c r="AJ5">
        <f t="shared" si="6"/>
        <v>-8.6109054511023047</v>
      </c>
      <c r="AK5">
        <f t="shared" ref="AK5:AK23" si="32">G5*SUM(AB5:AB5, AE5:AF5)</f>
        <v>4.97547356980182</v>
      </c>
      <c r="AL5">
        <f t="shared" si="7"/>
        <v>31.103439218335716</v>
      </c>
      <c r="AN5">
        <f t="shared" si="8"/>
        <v>94.824277179774185</v>
      </c>
      <c r="AO5">
        <f t="shared" si="9"/>
        <v>-4.7412138589887096</v>
      </c>
      <c r="AP5">
        <f t="shared" si="10"/>
        <v>-10.555023300171049</v>
      </c>
      <c r="AQ5">
        <f t="shared" si="11"/>
        <v>-49.528853237745935</v>
      </c>
      <c r="AR5">
        <f t="shared" si="12"/>
        <v>29.999186782868499</v>
      </c>
      <c r="AS5">
        <f t="shared" si="13"/>
        <v>-7.4360551399709642</v>
      </c>
      <c r="AT5">
        <f t="shared" si="14"/>
        <v>4.2966324531850839</v>
      </c>
      <c r="AU5">
        <f t="shared" si="15"/>
        <v>26.859764096082618</v>
      </c>
      <c r="AW5">
        <v>2</v>
      </c>
      <c r="AX5">
        <f>(R5*SUMPRODUCT(K6:$K$23, X6:$X$23)-$AZ$3*SUMPRODUCT(K5:$K$22, W6:$W$23))/Z5</f>
        <v>17.037388690450872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112.29756970105116</v>
      </c>
      <c r="P6">
        <f t="shared" si="30"/>
        <v>5.6148784850525582</v>
      </c>
      <c r="Q6" s="5">
        <f t="shared" si="31"/>
        <v>12.5</v>
      </c>
      <c r="R6">
        <f t="shared" si="0"/>
        <v>50000</v>
      </c>
      <c r="S6">
        <f t="shared" si="19"/>
        <v>25.648294141553176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25.648294141553176</v>
      </c>
      <c r="AC6">
        <f t="shared" si="27"/>
        <v>33.022876534767903</v>
      </c>
      <c r="AE6">
        <f t="shared" si="1"/>
        <v>108.5794452409211</v>
      </c>
      <c r="AF6">
        <f t="shared" si="2"/>
        <v>-5.428972262046055</v>
      </c>
      <c r="AG6">
        <f t="shared" si="3"/>
        <v>-12.086130351036523</v>
      </c>
      <c r="AH6">
        <f t="shared" si="4"/>
        <v>-57.17702413453685</v>
      </c>
      <c r="AI6">
        <f t="shared" si="5"/>
        <v>33.887318493301677</v>
      </c>
      <c r="AJ6">
        <f t="shared" si="6"/>
        <v>-7.3745823932147267</v>
      </c>
      <c r="AK6">
        <f t="shared" si="32"/>
        <v>7.5347278765450527</v>
      </c>
      <c r="AL6">
        <f t="shared" si="7"/>
        <v>34.047463976632002</v>
      </c>
      <c r="AN6">
        <f t="shared" si="8"/>
        <v>84.564518812122799</v>
      </c>
      <c r="AO6">
        <f t="shared" si="9"/>
        <v>-4.2282259406061398</v>
      </c>
      <c r="AP6">
        <f t="shared" si="10"/>
        <v>-9.4129952051993548</v>
      </c>
      <c r="AQ6">
        <f t="shared" si="11"/>
        <v>-44.530965527755193</v>
      </c>
      <c r="AR6">
        <f t="shared" si="12"/>
        <v>26.392332138562107</v>
      </c>
      <c r="AS6">
        <f t="shared" si="13"/>
        <v>-5.7435181229635273</v>
      </c>
      <c r="AT6">
        <f t="shared" si="14"/>
        <v>5.868243624256289</v>
      </c>
      <c r="AU6">
        <f t="shared" si="15"/>
        <v>26.517057639854865</v>
      </c>
      <c r="AW6">
        <v>3</v>
      </c>
      <c r="AX6">
        <f>(R6*SUMPRODUCT(K7:$K$23, X7:$X$23)-$AZ$3*SUMPRODUCT(K6:$K$22, W7:$W$23))/Z6</f>
        <v>25.648294141553176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112.29756970105116</v>
      </c>
      <c r="P7">
        <f t="shared" si="30"/>
        <v>5.6148784850525582</v>
      </c>
      <c r="Q7" s="5">
        <f t="shared" si="31"/>
        <v>12.5</v>
      </c>
      <c r="R7">
        <f t="shared" si="0"/>
        <v>50000</v>
      </c>
      <c r="S7">
        <f t="shared" si="19"/>
        <v>33.022876534767903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33.022876534767903</v>
      </c>
      <c r="AC7">
        <f t="shared" si="27"/>
        <v>38.247431462683792</v>
      </c>
      <c r="AE7">
        <f t="shared" si="1"/>
        <v>107.36559099642085</v>
      </c>
      <c r="AF7">
        <f t="shared" si="2"/>
        <v>-5.3682795498210432</v>
      </c>
      <c r="AG7">
        <f t="shared" si="3"/>
        <v>-11.951014532442711</v>
      </c>
      <c r="AH7">
        <f t="shared" si="4"/>
        <v>-57.018060333785343</v>
      </c>
      <c r="AI7">
        <f t="shared" si="5"/>
        <v>33.028236580371754</v>
      </c>
      <c r="AJ7">
        <f t="shared" si="6"/>
        <v>-5.2245549279158894</v>
      </c>
      <c r="AK7">
        <f t="shared" si="32"/>
        <v>6.6294912298851543</v>
      </c>
      <c r="AL7">
        <f t="shared" si="7"/>
        <v>34.433172882341019</v>
      </c>
      <c r="AN7">
        <f t="shared" si="8"/>
        <v>75.69397782230908</v>
      </c>
      <c r="AO7">
        <f t="shared" si="9"/>
        <v>-3.7846988911154544</v>
      </c>
      <c r="AP7">
        <f t="shared" si="10"/>
        <v>-8.4256028451700935</v>
      </c>
      <c r="AQ7">
        <f t="shared" si="11"/>
        <v>-40.198389021306696</v>
      </c>
      <c r="AR7">
        <f t="shared" si="12"/>
        <v>23.285287064716837</v>
      </c>
      <c r="AS7">
        <f t="shared" si="13"/>
        <v>-3.683371377877334</v>
      </c>
      <c r="AT7">
        <f t="shared" si="14"/>
        <v>4.6738676467104616</v>
      </c>
      <c r="AU7">
        <f t="shared" si="15"/>
        <v>24.275783333549967</v>
      </c>
      <c r="AW7">
        <v>4</v>
      </c>
      <c r="AX7">
        <f>(R7*SUMPRODUCT(K8:$K$23, X8:$X$23)-$AZ$3*SUMPRODUCT(K7:$K$22, W8:$W$23))/Z7</f>
        <v>33.022876534767903</v>
      </c>
    </row>
    <row r="8" spans="1:52" x14ac:dyDescent="0.25">
      <c r="B8" s="5">
        <v>624.95697070000006</v>
      </c>
      <c r="C8" s="2"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112.29756970105116</v>
      </c>
      <c r="P8">
        <f t="shared" si="30"/>
        <v>5.6148784850525582</v>
      </c>
      <c r="Q8" s="5">
        <f t="shared" si="31"/>
        <v>12.5</v>
      </c>
      <c r="R8">
        <f t="shared" si="0"/>
        <v>50000</v>
      </c>
      <c r="S8">
        <f t="shared" si="19"/>
        <v>38.247431462683792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38.247431462683792</v>
      </c>
      <c r="AC8">
        <f t="shared" si="27"/>
        <v>41.864432818419033</v>
      </c>
      <c r="AE8">
        <f t="shared" si="1"/>
        <v>106.16395111473086</v>
      </c>
      <c r="AF8">
        <f t="shared" si="2"/>
        <v>-5.3081975557365437</v>
      </c>
      <c r="AG8">
        <f t="shared" si="3"/>
        <v>-11.817258311706045</v>
      </c>
      <c r="AH8">
        <f t="shared" si="4"/>
        <v>-56.984301648953902</v>
      </c>
      <c r="AI8">
        <f t="shared" si="5"/>
        <v>32.054193598334379</v>
      </c>
      <c r="AJ8">
        <f t="shared" si="6"/>
        <v>-3.6170013557352405</v>
      </c>
      <c r="AK8">
        <f t="shared" si="32"/>
        <v>2.9628978409617437</v>
      </c>
      <c r="AL8">
        <f t="shared" si="7"/>
        <v>31.400090083560883</v>
      </c>
      <c r="AN8">
        <f t="shared" si="8"/>
        <v>69.787233445647232</v>
      </c>
      <c r="AO8">
        <f t="shared" si="9"/>
        <v>-3.4893616722823619</v>
      </c>
      <c r="AP8">
        <f t="shared" si="10"/>
        <v>-7.7681148433831586</v>
      </c>
      <c r="AQ8">
        <f t="shared" si="11"/>
        <v>-37.458824018475376</v>
      </c>
      <c r="AR8">
        <f t="shared" si="12"/>
        <v>21.070932911506336</v>
      </c>
      <c r="AS8">
        <f t="shared" si="13"/>
        <v>-2.3776481125229423</v>
      </c>
      <c r="AT8">
        <f t="shared" si="14"/>
        <v>1.9476709479222698</v>
      </c>
      <c r="AU8">
        <f t="shared" si="15"/>
        <v>20.640955746905664</v>
      </c>
      <c r="AW8">
        <v>5</v>
      </c>
      <c r="AX8">
        <f>(R8*SUMPRODUCT(K9:$K$23, X9:$X$23)-$AZ$3*SUMPRODUCT(K8:$K$22, W9:$W$23))/Z8</f>
        <v>38.247431462683792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112.29756970105116</v>
      </c>
      <c r="P9">
        <f t="shared" si="30"/>
        <v>5.6148784850525582</v>
      </c>
      <c r="Q9" s="5">
        <f t="shared" si="31"/>
        <v>12.5</v>
      </c>
      <c r="R9">
        <f t="shared" si="0"/>
        <v>50000</v>
      </c>
      <c r="S9">
        <f t="shared" si="19"/>
        <v>41.864432818419033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41.864432818419033</v>
      </c>
      <c r="AC9">
        <f t="shared" si="27"/>
        <v>44.672059835552581</v>
      </c>
      <c r="AE9">
        <f t="shared" si="1"/>
        <v>104.97365342217874</v>
      </c>
      <c r="AF9">
        <f t="shared" si="2"/>
        <v>-5.2486826711089369</v>
      </c>
      <c r="AG9">
        <f t="shared" si="3"/>
        <v>-11.684764605951679</v>
      </c>
      <c r="AH9">
        <f t="shared" si="4"/>
        <v>-57.284490549227783</v>
      </c>
      <c r="AI9">
        <f t="shared" si="5"/>
        <v>30.755715595890337</v>
      </c>
      <c r="AJ9">
        <f t="shared" si="6"/>
        <v>-2.807627017133548</v>
      </c>
      <c r="AK9">
        <f t="shared" si="32"/>
        <v>0.83537748105998411</v>
      </c>
      <c r="AL9">
        <f t="shared" si="7"/>
        <v>28.783466059816774</v>
      </c>
      <c r="AN9">
        <f t="shared" si="8"/>
        <v>65.581436247052082</v>
      </c>
      <c r="AO9">
        <f t="shared" si="9"/>
        <v>-3.2790718123526039</v>
      </c>
      <c r="AP9">
        <f t="shared" si="10"/>
        <v>-7.2999616578565867</v>
      </c>
      <c r="AQ9">
        <f t="shared" si="11"/>
        <v>-35.788019588020795</v>
      </c>
      <c r="AR9">
        <f t="shared" si="12"/>
        <v>19.214383188822087</v>
      </c>
      <c r="AS9">
        <f t="shared" si="13"/>
        <v>-1.7540421451192658</v>
      </c>
      <c r="AT9">
        <f t="shared" si="14"/>
        <v>0.52189528734438917</v>
      </c>
      <c r="AU9">
        <f t="shared" si="15"/>
        <v>17.982236331047211</v>
      </c>
      <c r="AW9">
        <v>6</v>
      </c>
      <c r="AX9">
        <f>(R9*SUMPRODUCT(K10:$K$23, X10:$X$23)-$AZ$3*SUMPRODUCT(K9:$K$22, W10:$W$23))/Z9</f>
        <v>41.864432818419033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112.29756970105116</v>
      </c>
      <c r="P10">
        <f t="shared" si="30"/>
        <v>5.6148784850525582</v>
      </c>
      <c r="Q10" s="5">
        <f t="shared" si="31"/>
        <v>12.5</v>
      </c>
      <c r="R10">
        <f t="shared" si="0"/>
        <v>50000</v>
      </c>
      <c r="S10">
        <f t="shared" si="19"/>
        <v>44.672059835552581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44.672059835552581</v>
      </c>
      <c r="AC10">
        <f t="shared" si="27"/>
        <v>46.706264291856428</v>
      </c>
      <c r="AE10">
        <f t="shared" si="1"/>
        <v>103.79423946975396</v>
      </c>
      <c r="AF10">
        <f t="shared" si="2"/>
        <v>-5.1897119734876984</v>
      </c>
      <c r="AG10">
        <f t="shared" si="3"/>
        <v>-11.553482384577197</v>
      </c>
      <c r="AH10">
        <f t="shared" si="4"/>
        <v>-57.738301259856421</v>
      </c>
      <c r="AI10">
        <f t="shared" si="5"/>
        <v>29.312743851832643</v>
      </c>
      <c r="AJ10">
        <f t="shared" si="6"/>
        <v>-2.0342044563038471</v>
      </c>
      <c r="AK10">
        <f t="shared" si="32"/>
        <v>0.5874340080604572</v>
      </c>
      <c r="AL10">
        <f t="shared" si="7"/>
        <v>27.865973403589251</v>
      </c>
      <c r="AN10">
        <f t="shared" si="8"/>
        <v>61.610077883323676</v>
      </c>
      <c r="AO10">
        <f t="shared" si="9"/>
        <v>-3.080503894166184</v>
      </c>
      <c r="AP10">
        <f t="shared" si="10"/>
        <v>-6.8579041878796527</v>
      </c>
      <c r="AQ10">
        <f t="shared" si="11"/>
        <v>-34.272241461985558</v>
      </c>
      <c r="AR10">
        <f t="shared" si="12"/>
        <v>17.399428339292278</v>
      </c>
      <c r="AS10">
        <f t="shared" si="13"/>
        <v>-1.2074609884299505</v>
      </c>
      <c r="AT10">
        <f t="shared" si="14"/>
        <v>0.34868847416589244</v>
      </c>
      <c r="AU10">
        <f t="shared" si="15"/>
        <v>16.540655825028221</v>
      </c>
      <c r="AW10">
        <v>7</v>
      </c>
      <c r="AX10">
        <f>(R10*SUMPRODUCT(K11:$K$23, X11:$X$23)-$AZ$3*SUMPRODUCT(K10:$K$22, W11:$W$23))/Z10</f>
        <v>44.672059835552581</v>
      </c>
    </row>
    <row r="11" spans="1:52" x14ac:dyDescent="0.25">
      <c r="A11" t="s">
        <v>33</v>
      </c>
      <c r="C11" s="24">
        <f>AU25</f>
        <v>-431.07541429192338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112.29756970105116</v>
      </c>
      <c r="P11">
        <f t="shared" si="30"/>
        <v>5.6148784850525582</v>
      </c>
      <c r="Q11" s="5">
        <f t="shared" si="31"/>
        <v>12.5</v>
      </c>
      <c r="R11">
        <f t="shared" si="0"/>
        <v>50000</v>
      </c>
      <c r="S11">
        <f t="shared" si="19"/>
        <v>46.706264291856428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46.706264291856428</v>
      </c>
      <c r="AC11">
        <f t="shared" si="27"/>
        <v>47.907793760825065</v>
      </c>
      <c r="AE11">
        <f t="shared" si="1"/>
        <v>102.62568925452749</v>
      </c>
      <c r="AF11">
        <f t="shared" si="2"/>
        <v>-5.1312844627263745</v>
      </c>
      <c r="AG11">
        <f t="shared" si="3"/>
        <v>-11.423409421028511</v>
      </c>
      <c r="AH11">
        <f t="shared" si="4"/>
        <v>-58.152558811658253</v>
      </c>
      <c r="AI11">
        <f t="shared" si="5"/>
        <v>27.918436559114355</v>
      </c>
      <c r="AJ11">
        <f t="shared" si="6"/>
        <v>-1.2015294689686371</v>
      </c>
      <c r="AK11">
        <f t="shared" si="32"/>
        <v>0.34608160580077807</v>
      </c>
      <c r="AL11">
        <f t="shared" si="7"/>
        <v>27.062988695946494</v>
      </c>
      <c r="AN11">
        <f t="shared" si="8"/>
        <v>57.932906370658294</v>
      </c>
      <c r="AO11">
        <f t="shared" si="9"/>
        <v>-2.8966453185329151</v>
      </c>
      <c r="AP11">
        <f t="shared" si="10"/>
        <v>-6.4485930689419924</v>
      </c>
      <c r="AQ11">
        <f t="shared" si="11"/>
        <v>-32.827518814460696</v>
      </c>
      <c r="AR11">
        <f t="shared" si="12"/>
        <v>15.7601491687227</v>
      </c>
      <c r="AS11">
        <f t="shared" si="13"/>
        <v>-0.67827163678977165</v>
      </c>
      <c r="AT11">
        <f t="shared" si="14"/>
        <v>0.19536544320533306</v>
      </c>
      <c r="AU11">
        <f t="shared" si="15"/>
        <v>15.277242975138261</v>
      </c>
      <c r="AW11">
        <v>8</v>
      </c>
      <c r="AX11">
        <f>(R11*SUMPRODUCT(K12:$K$23, X12:$X$23)-$AZ$3*SUMPRODUCT(K11:$K$22, W12:$W$23))/Z11</f>
        <v>46.706264291856428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112.29756970105116</v>
      </c>
      <c r="P12">
        <f t="shared" si="30"/>
        <v>5.6148784850525582</v>
      </c>
      <c r="Q12" s="5">
        <f t="shared" si="31"/>
        <v>12.5</v>
      </c>
      <c r="R12">
        <f t="shared" si="0"/>
        <v>50000</v>
      </c>
      <c r="S12">
        <f t="shared" si="19"/>
        <v>47.907793760825065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47.907793760825065</v>
      </c>
      <c r="AC12">
        <f t="shared" si="27"/>
        <v>48.305503105284203</v>
      </c>
      <c r="AE12">
        <f t="shared" si="1"/>
        <v>101.46728659846501</v>
      </c>
      <c r="AF12">
        <f t="shared" si="2"/>
        <v>-5.0733643299232503</v>
      </c>
      <c r="AG12">
        <f t="shared" si="3"/>
        <v>-11.294465996524057</v>
      </c>
      <c r="AH12">
        <f t="shared" si="4"/>
        <v>-58.837321176674074</v>
      </c>
      <c r="AI12">
        <f t="shared" si="5"/>
        <v>26.262135095343631</v>
      </c>
      <c r="AJ12">
        <f t="shared" si="6"/>
        <v>-0.39770934445913753</v>
      </c>
      <c r="AK12">
        <f t="shared" si="32"/>
        <v>0.33189394686754375</v>
      </c>
      <c r="AL12">
        <f t="shared" si="7"/>
        <v>26.196319697752038</v>
      </c>
      <c r="AN12">
        <f t="shared" si="8"/>
        <v>54.452875858854789</v>
      </c>
      <c r="AO12">
        <f t="shared" si="9"/>
        <v>-2.7226437929427392</v>
      </c>
      <c r="AP12">
        <f t="shared" si="10"/>
        <v>-6.0612259913342852</v>
      </c>
      <c r="AQ12">
        <f t="shared" si="11"/>
        <v>-31.575313121159869</v>
      </c>
      <c r="AR12">
        <f t="shared" si="12"/>
        <v>14.093692953417895</v>
      </c>
      <c r="AS12">
        <f t="shared" si="13"/>
        <v>-0.21343250901584226</v>
      </c>
      <c r="AT12">
        <f t="shared" si="14"/>
        <v>0.1781123797919428</v>
      </c>
      <c r="AU12">
        <f t="shared" si="15"/>
        <v>14.058372824193997</v>
      </c>
      <c r="AW12">
        <v>9</v>
      </c>
      <c r="AX12">
        <f>(R12*SUMPRODUCT(K13:$K$23, X13:$X$23)-$AZ$3*SUMPRODUCT(K12:$K$22, W13:$W$23))/Z12</f>
        <v>47.907793760825065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112.29756970105116</v>
      </c>
      <c r="P13">
        <f t="shared" si="30"/>
        <v>5.6148784850525582</v>
      </c>
      <c r="Q13" s="5">
        <f t="shared" si="31"/>
        <v>12.5</v>
      </c>
      <c r="R13">
        <f t="shared" si="0"/>
        <v>50000</v>
      </c>
      <c r="S13">
        <f t="shared" si="19"/>
        <v>48.305503105284203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48.305503105284203</v>
      </c>
      <c r="AC13">
        <f t="shared" si="27"/>
        <v>47.833211444246849</v>
      </c>
      <c r="AE13">
        <f t="shared" si="1"/>
        <v>100.31889364829455</v>
      </c>
      <c r="AF13">
        <f t="shared" si="2"/>
        <v>-5.0159446824147276</v>
      </c>
      <c r="AG13">
        <f t="shared" si="3"/>
        <v>-11.166636766422773</v>
      </c>
      <c r="AH13">
        <f t="shared" si="4"/>
        <v>-59.538280544172721</v>
      </c>
      <c r="AI13">
        <f t="shared" si="5"/>
        <v>24.598031655284331</v>
      </c>
      <c r="AJ13">
        <f t="shared" si="6"/>
        <v>0.47229166103735309</v>
      </c>
      <c r="AK13">
        <f t="shared" si="32"/>
        <v>0.28721690414232809</v>
      </c>
      <c r="AL13">
        <f t="shared" si="7"/>
        <v>25.357540220464013</v>
      </c>
      <c r="AN13">
        <f t="shared" si="8"/>
        <v>51.190059537392194</v>
      </c>
      <c r="AO13">
        <f t="shared" si="9"/>
        <v>-2.5595029768696098</v>
      </c>
      <c r="AP13">
        <f t="shared" si="10"/>
        <v>-5.6980373299335341</v>
      </c>
      <c r="AQ13">
        <f t="shared" si="11"/>
        <v>-30.38079882036233</v>
      </c>
      <c r="AR13">
        <f t="shared" si="12"/>
        <v>12.551720410226725</v>
      </c>
      <c r="AS13">
        <f t="shared" si="13"/>
        <v>0.24099785562105797</v>
      </c>
      <c r="AT13">
        <f t="shared" si="14"/>
        <v>0.14655913645476285</v>
      </c>
      <c r="AU13">
        <f t="shared" si="15"/>
        <v>12.939277402302546</v>
      </c>
      <c r="AW13">
        <v>10</v>
      </c>
      <c r="AX13">
        <f>(R13*SUMPRODUCT(K14:$K$23, X14:$X$23)-$AZ$3*SUMPRODUCT(K13:$K$22, W14:$W$23))/Z13</f>
        <v>48.305503105284203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112.29756970105116</v>
      </c>
      <c r="P14">
        <f t="shared" si="30"/>
        <v>5.6148784850525582</v>
      </c>
      <c r="Q14" s="5">
        <f t="shared" si="31"/>
        <v>12.5</v>
      </c>
      <c r="R14">
        <f t="shared" si="0"/>
        <v>50000</v>
      </c>
      <c r="S14">
        <f t="shared" si="19"/>
        <v>47.833211444246849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47.833211444246849</v>
      </c>
      <c r="AC14">
        <f t="shared" si="27"/>
        <v>46.275994502238404</v>
      </c>
      <c r="AE14">
        <f t="shared" si="1"/>
        <v>99.179923891809793</v>
      </c>
      <c r="AF14">
        <f t="shared" si="2"/>
        <v>-4.9589961945904895</v>
      </c>
      <c r="AG14">
        <f t="shared" si="3"/>
        <v>-11.039856445228287</v>
      </c>
      <c r="AH14">
        <f t="shared" si="4"/>
        <v>-60.455814121036369</v>
      </c>
      <c r="AI14">
        <f t="shared" si="5"/>
        <v>22.72525713095466</v>
      </c>
      <c r="AJ14">
        <f t="shared" si="6"/>
        <v>1.557216942008445</v>
      </c>
      <c r="AK14">
        <f t="shared" si="32"/>
        <v>0.25569745045463904</v>
      </c>
      <c r="AL14">
        <f t="shared" si="7"/>
        <v>24.538171523417745</v>
      </c>
      <c r="AN14">
        <f t="shared" si="8"/>
        <v>48.13474758032612</v>
      </c>
      <c r="AO14">
        <f t="shared" si="9"/>
        <v>-2.406737379016306</v>
      </c>
      <c r="AP14">
        <f t="shared" si="10"/>
        <v>-5.3579462703941712</v>
      </c>
      <c r="AQ14">
        <f t="shared" si="11"/>
        <v>-29.340870997779714</v>
      </c>
      <c r="AR14">
        <f t="shared" si="12"/>
        <v>11.029192933135938</v>
      </c>
      <c r="AS14">
        <f t="shared" si="13"/>
        <v>0.75576025358871712</v>
      </c>
      <c r="AT14">
        <f t="shared" si="14"/>
        <v>0.1240970122944748</v>
      </c>
      <c r="AU14">
        <f t="shared" si="15"/>
        <v>11.909050199019131</v>
      </c>
      <c r="AW14">
        <v>11</v>
      </c>
      <c r="AX14">
        <f>(R14*SUMPRODUCT(K15:$K$23, X15:$X$23)-$AZ$3*SUMPRODUCT(K14:$K$22, W15:$W$23))/Z14</f>
        <v>47.833211444246849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112.29756970105116</v>
      </c>
      <c r="P15">
        <f t="shared" si="30"/>
        <v>5.6148784850525582</v>
      </c>
      <c r="Q15" s="5">
        <f t="shared" si="31"/>
        <v>12.5</v>
      </c>
      <c r="R15">
        <f t="shared" si="0"/>
        <v>50000</v>
      </c>
      <c r="S15">
        <f t="shared" si="19"/>
        <v>46.275994502238404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46.275994502238404</v>
      </c>
      <c r="AC15">
        <f t="shared" si="27"/>
        <v>43.642693575260829</v>
      </c>
      <c r="AE15">
        <f t="shared" si="1"/>
        <v>98.049010031824778</v>
      </c>
      <c r="AF15">
        <f t="shared" si="2"/>
        <v>-4.9024505015912387</v>
      </c>
      <c r="AG15">
        <f t="shared" si="3"/>
        <v>-10.913972837172961</v>
      </c>
      <c r="AH15">
        <f t="shared" si="4"/>
        <v>-61.940174412172041</v>
      </c>
      <c r="AI15">
        <f t="shared" si="5"/>
        <v>20.292412280888541</v>
      </c>
      <c r="AJ15">
        <f t="shared" si="6"/>
        <v>2.6333009269775758</v>
      </c>
      <c r="AK15">
        <f t="shared" si="32"/>
        <v>0.57163247153313501</v>
      </c>
      <c r="AL15">
        <f t="shared" si="7"/>
        <v>23.497345679399253</v>
      </c>
      <c r="AN15">
        <f t="shared" si="8"/>
        <v>45.238030182492693</v>
      </c>
      <c r="AO15">
        <f t="shared" si="9"/>
        <v>-2.2619015091246348</v>
      </c>
      <c r="AP15">
        <f t="shared" si="10"/>
        <v>-5.0355085936990278</v>
      </c>
      <c r="AQ15">
        <f t="shared" si="11"/>
        <v>-28.578070075946812</v>
      </c>
      <c r="AR15">
        <f t="shared" si="12"/>
        <v>9.3625500037222213</v>
      </c>
      <c r="AS15">
        <f t="shared" si="13"/>
        <v>1.2149571604601803</v>
      </c>
      <c r="AT15">
        <f t="shared" si="14"/>
        <v>0.26374082708346941</v>
      </c>
      <c r="AU15">
        <f t="shared" si="15"/>
        <v>10.841247991265872</v>
      </c>
      <c r="AW15">
        <v>12</v>
      </c>
      <c r="AX15">
        <f>(R15*SUMPRODUCT(K16:$K$23, X16:$X$23)-$AZ$3*SUMPRODUCT(K15:$K$22, W16:$W$23))/Z15</f>
        <v>46.275994502238404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112.29756970105116</v>
      </c>
      <c r="P16">
        <f t="shared" si="30"/>
        <v>5.6148784850525582</v>
      </c>
      <c r="Q16" s="5">
        <f t="shared" si="31"/>
        <v>12.5</v>
      </c>
      <c r="R16">
        <f t="shared" si="0"/>
        <v>50000</v>
      </c>
      <c r="S16">
        <f t="shared" si="19"/>
        <v>43.642693575260829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43.642693575260829</v>
      </c>
      <c r="AC16">
        <f t="shared" si="27"/>
        <v>40.14438069666317</v>
      </c>
      <c r="AE16">
        <f t="shared" si="1"/>
        <v>96.92546417074287</v>
      </c>
      <c r="AF16">
        <f t="shared" si="2"/>
        <v>-4.8462732085371432</v>
      </c>
      <c r="AG16">
        <f t="shared" si="3"/>
        <v>-10.788909371410421</v>
      </c>
      <c r="AH16">
        <f t="shared" si="4"/>
        <v>-63.694949563242425</v>
      </c>
      <c r="AI16">
        <f t="shared" si="5"/>
        <v>17.595332027552878</v>
      </c>
      <c r="AJ16">
        <f t="shared" si="6"/>
        <v>3.4983128785976589</v>
      </c>
      <c r="AK16">
        <f t="shared" si="32"/>
        <v>0.96362538021601252</v>
      </c>
      <c r="AL16">
        <f t="shared" si="7"/>
        <v>22.057270286366549</v>
      </c>
      <c r="AN16">
        <f t="shared" si="8"/>
        <v>42.400347543525953</v>
      </c>
      <c r="AO16">
        <f t="shared" si="9"/>
        <v>-2.1200173771762976</v>
      </c>
      <c r="AP16">
        <f t="shared" si="10"/>
        <v>-4.7196421588196955</v>
      </c>
      <c r="AQ16">
        <f t="shared" si="11"/>
        <v>-27.863554963134682</v>
      </c>
      <c r="AR16">
        <f t="shared" si="12"/>
        <v>7.697133044395275</v>
      </c>
      <c r="AS16">
        <f t="shared" si="13"/>
        <v>1.5303479136012952</v>
      </c>
      <c r="AT16">
        <f t="shared" si="14"/>
        <v>0.42154093738407233</v>
      </c>
      <c r="AU16">
        <f t="shared" si="15"/>
        <v>9.6490218953806419</v>
      </c>
      <c r="AW16">
        <v>13</v>
      </c>
      <c r="AX16">
        <f>(R16*SUMPRODUCT(K17:$K$23, X17:$X$23)-$AZ$3*SUMPRODUCT(K16:$K$22, W17:$W$23))/Z16</f>
        <v>43.642693575260829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112.29756970105116</v>
      </c>
      <c r="P17">
        <f t="shared" si="30"/>
        <v>5.6148784850525582</v>
      </c>
      <c r="Q17" s="5">
        <f t="shared" si="31"/>
        <v>12.5</v>
      </c>
      <c r="R17">
        <f t="shared" si="0"/>
        <v>50000</v>
      </c>
      <c r="S17">
        <f t="shared" si="19"/>
        <v>40.14438069666317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40.14438069666317</v>
      </c>
      <c r="AC17">
        <f t="shared" si="27"/>
        <v>35.88831798913187</v>
      </c>
      <c r="AE17">
        <f t="shared" si="1"/>
        <v>95.809197928179927</v>
      </c>
      <c r="AF17">
        <f t="shared" si="2"/>
        <v>-4.7904598964089971</v>
      </c>
      <c r="AG17">
        <f t="shared" si="3"/>
        <v>-10.66465621019614</v>
      </c>
      <c r="AH17">
        <f t="shared" si="4"/>
        <v>-65.456270000709537</v>
      </c>
      <c r="AI17">
        <f t="shared" si="5"/>
        <v>14.897811820865257</v>
      </c>
      <c r="AJ17">
        <f t="shared" si="6"/>
        <v>4.2560627075312993</v>
      </c>
      <c r="AK17">
        <f t="shared" si="32"/>
        <v>1.8100510384523902</v>
      </c>
      <c r="AL17">
        <f t="shared" si="7"/>
        <v>20.963925566848946</v>
      </c>
      <c r="AN17">
        <f t="shared" si="8"/>
        <v>39.476343019077326</v>
      </c>
      <c r="AO17">
        <f t="shared" si="9"/>
        <v>-1.9738171509538665</v>
      </c>
      <c r="AP17">
        <f t="shared" si="10"/>
        <v>-4.3941671137861462</v>
      </c>
      <c r="AQ17">
        <f t="shared" si="11"/>
        <v>-26.970001035123349</v>
      </c>
      <c r="AR17">
        <f t="shared" si="12"/>
        <v>6.1383577192139649</v>
      </c>
      <c r="AS17">
        <f t="shared" si="13"/>
        <v>1.7536290354831516</v>
      </c>
      <c r="AT17">
        <f t="shared" si="14"/>
        <v>0.74579682557771598</v>
      </c>
      <c r="AU17">
        <f t="shared" si="15"/>
        <v>8.6377835802748315</v>
      </c>
      <c r="AW17">
        <v>14</v>
      </c>
      <c r="AX17">
        <f>(R17*SUMPRODUCT(K18:$K$23, X18:$X$23)-$AZ$3*SUMPRODUCT(K17:$K$22, W18:$W$23))/Z17</f>
        <v>40.14438069666317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112.29756970105116</v>
      </c>
      <c r="P18">
        <f t="shared" si="30"/>
        <v>5.6148784850525582</v>
      </c>
      <c r="Q18" s="5">
        <f t="shared" si="31"/>
        <v>12.5</v>
      </c>
      <c r="R18">
        <f t="shared" si="0"/>
        <v>50000</v>
      </c>
      <c r="S18">
        <f t="shared" si="19"/>
        <v>35.88831798913187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35.88831798913187</v>
      </c>
      <c r="AC18">
        <f t="shared" si="27"/>
        <v>30.697692937291894</v>
      </c>
      <c r="AE18">
        <f t="shared" si="1"/>
        <v>94.699954292352302</v>
      </c>
      <c r="AF18">
        <f t="shared" si="2"/>
        <v>-4.7349977146176156</v>
      </c>
      <c r="AG18">
        <f t="shared" si="3"/>
        <v>-10.541184745187975</v>
      </c>
      <c r="AH18">
        <f t="shared" si="4"/>
        <v>-67.299611624816635</v>
      </c>
      <c r="AI18">
        <f t="shared" si="5"/>
        <v>12.124160207730071</v>
      </c>
      <c r="AJ18">
        <f t="shared" si="6"/>
        <v>5.1906250518399766</v>
      </c>
      <c r="AK18">
        <f t="shared" si="32"/>
        <v>2.7184307306443176</v>
      </c>
      <c r="AL18">
        <f t="shared" si="7"/>
        <v>20.033215990214366</v>
      </c>
      <c r="AN18">
        <f t="shared" si="8"/>
        <v>36.463228153347053</v>
      </c>
      <c r="AO18">
        <f t="shared" si="9"/>
        <v>-1.8231614076673528</v>
      </c>
      <c r="AP18">
        <f t="shared" si="10"/>
        <v>-4.0587730716720198</v>
      </c>
      <c r="AQ18">
        <f t="shared" si="11"/>
        <v>-25.913012436432734</v>
      </c>
      <c r="AR18">
        <f t="shared" si="12"/>
        <v>4.6682812375749458</v>
      </c>
      <c r="AS18">
        <f t="shared" si="13"/>
        <v>1.9985959543277689</v>
      </c>
      <c r="AT18">
        <f t="shared" si="14"/>
        <v>1.0467033557856591</v>
      </c>
      <c r="AU18">
        <f t="shared" si="15"/>
        <v>7.7135805476883741</v>
      </c>
      <c r="AW18">
        <v>15</v>
      </c>
      <c r="AX18">
        <f>(R18*SUMPRODUCT(K19:$K$23, X19:$X$23)-$AZ$3*SUMPRODUCT(K18:$K$22, W19:$W$23))/Z18</f>
        <v>35.88831798913187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112.29756970105116</v>
      </c>
      <c r="P19">
        <f t="shared" si="30"/>
        <v>5.6148784850525582</v>
      </c>
      <c r="Q19" s="5">
        <f t="shared" si="31"/>
        <v>12.5</v>
      </c>
      <c r="R19">
        <f t="shared" si="0"/>
        <v>50000</v>
      </c>
      <c r="S19">
        <f t="shared" si="19"/>
        <v>30.697692937291894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30.697692937291894</v>
      </c>
      <c r="AC19">
        <f t="shared" si="27"/>
        <v>24.131151157976664</v>
      </c>
      <c r="AE19">
        <f t="shared" si="1"/>
        <v>93.596847840874958</v>
      </c>
      <c r="AF19">
        <f t="shared" si="2"/>
        <v>-4.6798423920437484</v>
      </c>
      <c r="AG19">
        <f t="shared" si="3"/>
        <v>-10.418396418778292</v>
      </c>
      <c r="AH19">
        <f t="shared" si="4"/>
        <v>-69.505915831213727</v>
      </c>
      <c r="AI19">
        <f t="shared" si="5"/>
        <v>8.9926931988391914</v>
      </c>
      <c r="AJ19">
        <f t="shared" si="6"/>
        <v>6.5665417793152301</v>
      </c>
      <c r="AK19">
        <f t="shared" si="32"/>
        <v>2.6674077740105449</v>
      </c>
      <c r="AL19">
        <f t="shared" si="7"/>
        <v>18.226642752164967</v>
      </c>
      <c r="AN19">
        <f t="shared" si="8"/>
        <v>33.574146205874946</v>
      </c>
      <c r="AO19">
        <f t="shared" si="9"/>
        <v>-1.6787073102937473</v>
      </c>
      <c r="AP19">
        <f t="shared" si="10"/>
        <v>-3.7371853076666217</v>
      </c>
      <c r="AQ19">
        <f t="shared" si="11"/>
        <v>-24.932482600886196</v>
      </c>
      <c r="AR19">
        <f t="shared" si="12"/>
        <v>3.2257709870283793</v>
      </c>
      <c r="AS19">
        <f t="shared" si="13"/>
        <v>2.3554856691384787</v>
      </c>
      <c r="AT19">
        <f t="shared" si="14"/>
        <v>0.95682643872336925</v>
      </c>
      <c r="AU19">
        <f t="shared" si="15"/>
        <v>6.5380830948902275</v>
      </c>
      <c r="AW19">
        <v>16</v>
      </c>
      <c r="AX19">
        <f>(R19*SUMPRODUCT(K20:$K$23, X20:$X$23)-$AZ$3*SUMPRODUCT(K19:$K$22, W20:$W$23))/Z19</f>
        <v>30.697692937291894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112.29756970105116</v>
      </c>
      <c r="P20">
        <f t="shared" si="30"/>
        <v>5.6148784850525582</v>
      </c>
      <c r="Q20" s="5">
        <f t="shared" si="31"/>
        <v>12.5</v>
      </c>
      <c r="R20">
        <f t="shared" si="0"/>
        <v>50000</v>
      </c>
      <c r="S20">
        <f t="shared" si="19"/>
        <v>24.131151157976664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24.131151157976664</v>
      </c>
      <c r="AC20">
        <f t="shared" si="27"/>
        <v>16.450594351139475</v>
      </c>
      <c r="AE20">
        <f t="shared" si="1"/>
        <v>92.500090367125694</v>
      </c>
      <c r="AF20">
        <f t="shared" si="2"/>
        <v>-4.6250045183562847</v>
      </c>
      <c r="AG20">
        <f t="shared" si="3"/>
        <v>-10.29631480598505</v>
      </c>
      <c r="AH20">
        <f t="shared" si="4"/>
        <v>-71.590594421834481</v>
      </c>
      <c r="AI20">
        <f t="shared" si="5"/>
        <v>5.9881766209498721</v>
      </c>
      <c r="AJ20">
        <f t="shared" si="6"/>
        <v>7.6805568068371883</v>
      </c>
      <c r="AK20">
        <f t="shared" si="32"/>
        <v>0.48162681912900807</v>
      </c>
      <c r="AL20">
        <f t="shared" si="7"/>
        <v>14.150360246916069</v>
      </c>
      <c r="AN20">
        <f t="shared" si="8"/>
        <v>31.47180886594397</v>
      </c>
      <c r="AO20">
        <f t="shared" si="9"/>
        <v>-1.5735904432971985</v>
      </c>
      <c r="AP20">
        <f t="shared" si="10"/>
        <v>-3.5031711894706947</v>
      </c>
      <c r="AQ20">
        <f t="shared" si="11"/>
        <v>-24.357657330938462</v>
      </c>
      <c r="AR20">
        <f t="shared" si="12"/>
        <v>2.0373899022376132</v>
      </c>
      <c r="AS20">
        <f t="shared" si="13"/>
        <v>2.6131976179637548</v>
      </c>
      <c r="AT20">
        <f t="shared" si="14"/>
        <v>0.16386651230481075</v>
      </c>
      <c r="AU20">
        <f t="shared" si="15"/>
        <v>4.8144540325061786</v>
      </c>
      <c r="AW20">
        <v>17</v>
      </c>
      <c r="AX20">
        <f>(R20*SUMPRODUCT(K21:$K$23, X21:$X$23)-$AZ$3*SUMPRODUCT(K20:$K$22, W21:$W$23))/Z20</f>
        <v>24.131151157976664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112.29756970105116</v>
      </c>
      <c r="P21">
        <f t="shared" si="30"/>
        <v>5.6148784850525582</v>
      </c>
      <c r="Q21" s="5">
        <f t="shared" si="31"/>
        <v>12.5</v>
      </c>
      <c r="R21">
        <f t="shared" si="0"/>
        <v>50000</v>
      </c>
      <c r="S21">
        <f t="shared" si="19"/>
        <v>16.450594351139475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16.450594351139475</v>
      </c>
      <c r="AC21">
        <f t="shared" si="27"/>
        <v>8.2391641952644452</v>
      </c>
      <c r="AE21">
        <f t="shared" si="1"/>
        <v>91.408759038459436</v>
      </c>
      <c r="AF21">
        <f t="shared" si="2"/>
        <v>-4.5704379519229716</v>
      </c>
      <c r="AG21">
        <f t="shared" si="3"/>
        <v>-10.174837185012095</v>
      </c>
      <c r="AH21">
        <f t="shared" si="4"/>
        <v>-74.057891652416444</v>
      </c>
      <c r="AI21">
        <f t="shared" si="5"/>
        <v>2.6055922491079286</v>
      </c>
      <c r="AJ21">
        <f t="shared" si="6"/>
        <v>8.2114301558750302</v>
      </c>
      <c r="AK21">
        <f t="shared" si="32"/>
        <v>0.16526226470028152</v>
      </c>
      <c r="AL21">
        <f t="shared" si="7"/>
        <v>10.98228466968324</v>
      </c>
      <c r="AN21">
        <f t="shared" si="8"/>
        <v>29.58289667278142</v>
      </c>
      <c r="AO21">
        <f t="shared" si="9"/>
        <v>-1.4791448336390709</v>
      </c>
      <c r="AP21">
        <f t="shared" si="10"/>
        <v>-3.2929137237268842</v>
      </c>
      <c r="AQ21">
        <f t="shared" si="11"/>
        <v>-23.967582314903733</v>
      </c>
      <c r="AR21">
        <f t="shared" si="12"/>
        <v>0.84325580051173055</v>
      </c>
      <c r="AS21">
        <f t="shared" si="13"/>
        <v>2.6574902929686077</v>
      </c>
      <c r="AT21">
        <f t="shared" si="14"/>
        <v>5.3484332923514503E-2</v>
      </c>
      <c r="AU21">
        <f t="shared" si="15"/>
        <v>3.5542304264038527</v>
      </c>
      <c r="AW21">
        <v>18</v>
      </c>
      <c r="AX21">
        <f>(R21*SUMPRODUCT(K22:$K$23, X22:$X$23)-$AZ$3*SUMPRODUCT(K21:$K$22, W22:$W$23))/Z21</f>
        <v>16.450594351139475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112.29756970105116</v>
      </c>
      <c r="P22">
        <f t="shared" si="30"/>
        <v>5.6148784850525582</v>
      </c>
      <c r="Q22" s="5">
        <f t="shared" si="31"/>
        <v>12.5</v>
      </c>
      <c r="R22">
        <f t="shared" si="0"/>
        <v>50000</v>
      </c>
      <c r="S22">
        <f t="shared" si="19"/>
        <v>8.2391641952644452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8.2391641952644452</v>
      </c>
      <c r="AC22">
        <f t="shared" si="27"/>
        <v>8.3390540461605678</v>
      </c>
      <c r="AE22">
        <f t="shared" si="1"/>
        <v>90.322429649192387</v>
      </c>
      <c r="AF22">
        <f t="shared" si="2"/>
        <v>-4.5161214824596199</v>
      </c>
      <c r="AG22">
        <f t="shared" si="3"/>
        <v>-10.053916336929744</v>
      </c>
      <c r="AH22">
        <f t="shared" si="4"/>
        <v>-76.68990492891939</v>
      </c>
      <c r="AI22">
        <f t="shared" si="5"/>
        <v>-0.93751309911637293</v>
      </c>
      <c r="AJ22">
        <f t="shared" si="6"/>
        <v>-9.9889850896122567E-2</v>
      </c>
      <c r="AK22">
        <f t="shared" si="32"/>
        <v>1.9749549196019416</v>
      </c>
      <c r="AL22">
        <f t="shared" si="7"/>
        <v>0.93755196958944609</v>
      </c>
      <c r="AN22">
        <f t="shared" si="8"/>
        <v>27.318994920658309</v>
      </c>
      <c r="AO22">
        <f t="shared" si="9"/>
        <v>-1.3659497460329155</v>
      </c>
      <c r="AP22">
        <f t="shared" si="10"/>
        <v>-3.0409156441880896</v>
      </c>
      <c r="AQ22">
        <f t="shared" si="11"/>
        <v>-23.195690498541083</v>
      </c>
      <c r="AR22">
        <f t="shared" si="12"/>
        <v>-0.28356096810378295</v>
      </c>
      <c r="AS22">
        <f t="shared" si="13"/>
        <v>-3.0212764867545705E-2</v>
      </c>
      <c r="AT22">
        <f t="shared" si="14"/>
        <v>0.59734645786974805</v>
      </c>
      <c r="AU22">
        <f t="shared" si="15"/>
        <v>0.28357272489841939</v>
      </c>
      <c r="AW22">
        <v>19</v>
      </c>
      <c r="AX22">
        <f>(R22*SUMPRODUCT(K23:$K$23, X23:$X$23)-$AZ$3*SUMPRODUCT(K22:$K$22, W23:$W$23))/Z22</f>
        <v>8.2391641952644452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112.29756970105116</v>
      </c>
      <c r="P23">
        <f t="shared" si="30"/>
        <v>5.6148784850525582</v>
      </c>
      <c r="Q23" s="5">
        <f t="shared" si="31"/>
        <v>12.5</v>
      </c>
      <c r="R23">
        <f t="shared" si="0"/>
        <v>50000</v>
      </c>
      <c r="S23">
        <f t="shared" si="19"/>
        <v>8.3390540461605678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8.3390540461605678</v>
      </c>
      <c r="AC23">
        <f t="shared" si="27"/>
        <v>0</v>
      </c>
      <c r="AE23">
        <f t="shared" si="1"/>
        <v>89.240497096616195</v>
      </c>
      <c r="AF23">
        <f t="shared" si="2"/>
        <v>-4.4620248548308092</v>
      </c>
      <c r="AG23">
        <f t="shared" si="3"/>
        <v>-9.9334849069067666</v>
      </c>
      <c r="AH23">
        <f t="shared" si="4"/>
        <v>-79.569066614717514</v>
      </c>
      <c r="AI23">
        <f t="shared" si="5"/>
        <v>-4.7240792798389037</v>
      </c>
      <c r="AJ23">
        <f t="shared" si="6"/>
        <v>8.3390540461605678</v>
      </c>
      <c r="AK23">
        <f t="shared" si="32"/>
        <v>6.5182268401562169</v>
      </c>
      <c r="AL23">
        <f t="shared" si="7"/>
        <v>10.133201606477881</v>
      </c>
      <c r="AN23">
        <f t="shared" si="8"/>
        <v>24.451266172824084</v>
      </c>
      <c r="AO23">
        <f t="shared" si="9"/>
        <v>-1.222563308641204</v>
      </c>
      <c r="AP23">
        <f t="shared" si="10"/>
        <v>-2.721704734785904</v>
      </c>
      <c r="AQ23">
        <f t="shared" si="11"/>
        <v>-21.801362500404537</v>
      </c>
      <c r="AR23">
        <f t="shared" si="12"/>
        <v>-1.2943643710075661</v>
      </c>
      <c r="AS23">
        <f t="shared" si="13"/>
        <v>2.2848419355114635</v>
      </c>
      <c r="AT23">
        <f t="shared" si="14"/>
        <v>1.785948135978604</v>
      </c>
      <c r="AU23">
        <f t="shared" si="15"/>
        <v>2.7764257004825015</v>
      </c>
      <c r="AW23">
        <v>20</v>
      </c>
      <c r="AX23">
        <f>(R23*SUMPRODUCT(K$23:$K24, X$23:$X24)-$AZ$3*SUMPRODUCT(K$22:$K23, W$23:$W24))/Z23</f>
        <v>8.3390540461605678</v>
      </c>
    </row>
    <row r="25" spans="5:50" x14ac:dyDescent="0.25">
      <c r="AN25" s="6">
        <f t="shared" ref="AN25:AU25" si="33">SUM(AN3:AN23)</f>
        <v>1086.0467421750375</v>
      </c>
      <c r="AO25" s="6">
        <f t="shared" si="33"/>
        <v>-138.52551438454029</v>
      </c>
      <c r="AP25" s="6">
        <f t="shared" si="33"/>
        <v>-733.346356938079</v>
      </c>
      <c r="AQ25" s="6">
        <f t="shared" si="33"/>
        <v>-647.53656064981806</v>
      </c>
      <c r="AR25" s="6">
        <f t="shared" si="33"/>
        <v>-433.36168979740006</v>
      </c>
      <c r="AS25" s="6">
        <f t="shared" si="33"/>
        <v>-22.223001860358465</v>
      </c>
      <c r="AT25" s="6">
        <f t="shared" si="33"/>
        <v>24.509277365835086</v>
      </c>
      <c r="AU25" s="7">
        <f t="shared" si="33"/>
        <v>-431.07541429192338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232.41394327398726</v>
      </c>
      <c r="K3">
        <v>1</v>
      </c>
      <c r="L3" s="2">
        <v>0</v>
      </c>
      <c r="O3">
        <f>$C$3</f>
        <v>232.41394327398726</v>
      </c>
      <c r="P3">
        <f>O3*B5</f>
        <v>185.93115461918981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232.41394327398726</v>
      </c>
      <c r="AF3">
        <f t="shared" ref="AF3:AF23" si="3">-$Z3*P3</f>
        <v>-185.93115461918981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-578.47418204520261</v>
      </c>
      <c r="AJ3">
        <f t="shared" ref="AJ3:AJ23" si="7">AB3-AC3</f>
        <v>0</v>
      </c>
      <c r="AL3">
        <f t="shared" ref="AL3:AL23" si="8">SUM(AI3:AK3)</f>
        <v>-578.47418204520261</v>
      </c>
      <c r="AN3">
        <f t="shared" ref="AN3:AN23" si="9">AE3*$K3</f>
        <v>232.41394327398726</v>
      </c>
      <c r="AO3">
        <f t="shared" ref="AO3:AO23" si="10">AF3*$K3</f>
        <v>-185.93115461918981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-578.47418204520261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-578.47418204520261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118.01594243139623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56.839941532067265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56.196634804039377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-56.196634804039377</v>
      </c>
      <c r="AK4">
        <f t="shared" ref="AK4:AK23" si="28">H4*SUM(AB4:AB4, AE4:AF4)</f>
        <v>0</v>
      </c>
      <c r="AL4">
        <f t="shared" si="8"/>
        <v>-122.08983480403937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-61.819307627357148</v>
      </c>
      <c r="AR4">
        <f t="shared" si="13"/>
        <v>-61.819307627357148</v>
      </c>
      <c r="AS4">
        <f t="shared" si="14"/>
        <v>-52.722239238239396</v>
      </c>
      <c r="AT4">
        <f t="shared" si="15"/>
        <v>0</v>
      </c>
      <c r="AU4">
        <f t="shared" si="16"/>
        <v>-114.54154686559654</v>
      </c>
      <c r="AW4">
        <v>1</v>
      </c>
      <c r="AX4">
        <f>(R4*SUMPRODUCT(K5:$K$23, X5:$X$23)-$AZ$3*SUMPRODUCT(K4:$K$22, W5:$W$23))/Z4</f>
        <v>56.839941532067265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1.353492E-3</v>
      </c>
      <c r="O5">
        <f t="shared" ref="O5:O23" si="30">$C$3</f>
        <v>232.41394327398726</v>
      </c>
      <c r="P5">
        <f t="shared" ref="P5:P23" si="31">O5*$C$5</f>
        <v>11.620697163699363</v>
      </c>
      <c r="Q5" s="5">
        <f t="shared" ref="Q5:Q23" si="32">$C$8</f>
        <v>12.5</v>
      </c>
      <c r="R5">
        <f t="shared" si="0"/>
        <v>50000</v>
      </c>
      <c r="S5">
        <f t="shared" si="20"/>
        <v>110.37131955513394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56.196634804039377</v>
      </c>
      <c r="AC5">
        <f t="shared" si="1"/>
        <v>107.8832344914839</v>
      </c>
      <c r="AE5">
        <f t="shared" si="2"/>
        <v>227.17466858582742</v>
      </c>
      <c r="AF5">
        <f t="shared" si="3"/>
        <v>-11.358733429291371</v>
      </c>
      <c r="AG5">
        <f t="shared" si="4"/>
        <v>-12.218214265979764</v>
      </c>
      <c r="AH5">
        <f t="shared" si="5"/>
        <v>-66.908668080945588</v>
      </c>
      <c r="AI5">
        <f t="shared" si="6"/>
        <v>136.6890528096107</v>
      </c>
      <c r="AJ5">
        <f t="shared" si="7"/>
        <v>-51.686599687444527</v>
      </c>
      <c r="AK5">
        <f t="shared" si="28"/>
        <v>23.501886044593718</v>
      </c>
      <c r="AL5">
        <f t="shared" si="8"/>
        <v>108.50433916675989</v>
      </c>
      <c r="AN5">
        <f t="shared" si="9"/>
        <v>196.17952741457552</v>
      </c>
      <c r="AO5">
        <f t="shared" si="10"/>
        <v>-9.8089763707287769</v>
      </c>
      <c r="AP5">
        <f t="shared" si="11"/>
        <v>-10.551191800877893</v>
      </c>
      <c r="AQ5">
        <f t="shared" si="12"/>
        <v>-57.779817467190476</v>
      </c>
      <c r="AR5">
        <f t="shared" si="13"/>
        <v>118.03954177577837</v>
      </c>
      <c r="AS5">
        <f t="shared" si="14"/>
        <v>-44.63460985095854</v>
      </c>
      <c r="AT5">
        <f t="shared" si="15"/>
        <v>20.295347744010048</v>
      </c>
      <c r="AU5">
        <f t="shared" si="16"/>
        <v>93.700279668829893</v>
      </c>
      <c r="AW5">
        <v>2</v>
      </c>
      <c r="AX5">
        <f>(R5*SUMPRODUCT(K6:$K$23, X6:$X$23)-$AZ$3*SUMPRODUCT(K5:$K$22, W6:$W$23))/Z5</f>
        <v>110.37131955513394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1.402649E-3</v>
      </c>
      <c r="O6">
        <f t="shared" si="30"/>
        <v>232.41394327398726</v>
      </c>
      <c r="P6">
        <f t="shared" si="31"/>
        <v>11.620697163699363</v>
      </c>
      <c r="Q6" s="5">
        <f t="shared" si="32"/>
        <v>12.5</v>
      </c>
      <c r="R6">
        <f t="shared" si="0"/>
        <v>50000</v>
      </c>
      <c r="S6">
        <f t="shared" si="20"/>
        <v>159.48300104070904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107.8832344914839</v>
      </c>
      <c r="AC6">
        <f t="shared" si="1"/>
        <v>154.11026443258174</v>
      </c>
      <c r="AE6">
        <f t="shared" si="2"/>
        <v>224.58427557825189</v>
      </c>
      <c r="AF6">
        <f t="shared" si="3"/>
        <v>-11.229213778912595</v>
      </c>
      <c r="AG6">
        <f t="shared" si="4"/>
        <v>-12.078894257298003</v>
      </c>
      <c r="AH6">
        <f t="shared" si="5"/>
        <v>-68.551464087848998</v>
      </c>
      <c r="AI6">
        <f t="shared" si="6"/>
        <v>132.72470345419231</v>
      </c>
      <c r="AJ6">
        <f t="shared" si="7"/>
        <v>-46.22702994109784</v>
      </c>
      <c r="AK6">
        <f t="shared" si="28"/>
        <v>34.950726636441566</v>
      </c>
      <c r="AL6">
        <f t="shared" si="8"/>
        <v>121.44840014953604</v>
      </c>
      <c r="AN6">
        <f t="shared" si="9"/>
        <v>174.91212222445998</v>
      </c>
      <c r="AO6">
        <f t="shared" si="10"/>
        <v>-8.7456061112229992</v>
      </c>
      <c r="AP6">
        <f t="shared" si="11"/>
        <v>-9.4073595456717207</v>
      </c>
      <c r="AQ6">
        <f t="shared" si="12"/>
        <v>-53.389677591304384</v>
      </c>
      <c r="AR6">
        <f t="shared" si="13"/>
        <v>103.36947897626089</v>
      </c>
      <c r="AS6">
        <f t="shared" si="14"/>
        <v>-36.002822950593384</v>
      </c>
      <c r="AT6">
        <f t="shared" si="15"/>
        <v>27.220542282074852</v>
      </c>
      <c r="AU6">
        <f t="shared" si="16"/>
        <v>94.587198307742369</v>
      </c>
      <c r="AW6">
        <v>3</v>
      </c>
      <c r="AX6">
        <f>(R6*SUMPRODUCT(K7:$K$23, X7:$X$23)-$AZ$3*SUMPRODUCT(K6:$K$22, W7:$W$23))/Z6</f>
        <v>159.48300104070904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1.459023E-3</v>
      </c>
      <c r="O7">
        <f t="shared" si="30"/>
        <v>232.41394327398726</v>
      </c>
      <c r="P7">
        <f t="shared" si="31"/>
        <v>11.620697163699363</v>
      </c>
      <c r="Q7" s="5">
        <f t="shared" si="32"/>
        <v>12.5</v>
      </c>
      <c r="R7">
        <f t="shared" si="0"/>
        <v>50000</v>
      </c>
      <c r="S7">
        <f t="shared" si="20"/>
        <v>202.28348166644281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154.11026443258174</v>
      </c>
      <c r="AC7">
        <f t="shared" si="1"/>
        <v>193.2289806091112</v>
      </c>
      <c r="AE7">
        <f t="shared" si="2"/>
        <v>222.01075919896238</v>
      </c>
      <c r="AF7">
        <f t="shared" si="3"/>
        <v>-11.100537959948118</v>
      </c>
      <c r="AG7">
        <f t="shared" si="4"/>
        <v>-11.940481930189058</v>
      </c>
      <c r="AH7">
        <f t="shared" si="5"/>
        <v>-70.493538143862821</v>
      </c>
      <c r="AI7">
        <f t="shared" si="6"/>
        <v>128.47620116496236</v>
      </c>
      <c r="AJ7">
        <f t="shared" si="7"/>
        <v>-39.11871617652946</v>
      </c>
      <c r="AK7">
        <f t="shared" si="28"/>
        <v>38.217644849816104</v>
      </c>
      <c r="AL7">
        <f t="shared" si="8"/>
        <v>127.57512983824901</v>
      </c>
      <c r="AN7">
        <f t="shared" si="9"/>
        <v>156.52014138943704</v>
      </c>
      <c r="AO7">
        <f t="shared" si="10"/>
        <v>-7.826007069471852</v>
      </c>
      <c r="AP7">
        <f t="shared" si="11"/>
        <v>-8.4181772393125733</v>
      </c>
      <c r="AQ7">
        <f t="shared" si="12"/>
        <v>-49.698756029345851</v>
      </c>
      <c r="AR7">
        <f t="shared" si="13"/>
        <v>90.577201051306744</v>
      </c>
      <c r="AS7">
        <f t="shared" si="14"/>
        <v>-27.579145303658173</v>
      </c>
      <c r="AT7">
        <f t="shared" si="15"/>
        <v>26.943879643705415</v>
      </c>
      <c r="AU7">
        <f t="shared" si="16"/>
        <v>89.941935391353994</v>
      </c>
      <c r="AW7">
        <v>4</v>
      </c>
      <c r="AX7">
        <f>(R7*SUMPRODUCT(K8:$K$23, X8:$X$23)-$AZ$3*SUMPRODUCT(K7:$K$22, W8:$W$23))/Z7</f>
        <v>202.28348166644281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1.516749E-3</v>
      </c>
      <c r="O8">
        <f t="shared" si="30"/>
        <v>232.41394327398726</v>
      </c>
      <c r="P8">
        <f t="shared" si="31"/>
        <v>11.620697163699363</v>
      </c>
      <c r="Q8" s="5">
        <f t="shared" si="32"/>
        <v>12.5</v>
      </c>
      <c r="R8">
        <f t="shared" si="0"/>
        <v>50000</v>
      </c>
      <c r="S8">
        <f t="shared" si="20"/>
        <v>238.37943089749075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193.2289806091112</v>
      </c>
      <c r="AC8">
        <f t="shared" si="1"/>
        <v>225.08675300685616</v>
      </c>
      <c r="AE8">
        <f t="shared" si="2"/>
        <v>219.45391700996848</v>
      </c>
      <c r="AF8">
        <f t="shared" si="3"/>
        <v>-10.972695850498424</v>
      </c>
      <c r="AG8">
        <f t="shared" si="4"/>
        <v>-11.802966396860034</v>
      </c>
      <c r="AH8">
        <f t="shared" si="5"/>
        <v>-72.442856108529284</v>
      </c>
      <c r="AI8">
        <f t="shared" si="6"/>
        <v>124.23539865408075</v>
      </c>
      <c r="AJ8">
        <f t="shared" si="7"/>
        <v>-31.857772397744952</v>
      </c>
      <c r="AK8">
        <f t="shared" si="28"/>
        <v>29.123989628222141</v>
      </c>
      <c r="AL8">
        <f t="shared" si="8"/>
        <v>121.50161588455794</v>
      </c>
      <c r="AN8">
        <f t="shared" si="9"/>
        <v>144.25877688355277</v>
      </c>
      <c r="AO8">
        <f t="shared" si="10"/>
        <v>-7.2129388441776392</v>
      </c>
      <c r="AP8">
        <f t="shared" si="11"/>
        <v>-7.7587200046712308</v>
      </c>
      <c r="AQ8">
        <f t="shared" si="12"/>
        <v>-47.620557238415302</v>
      </c>
      <c r="AR8">
        <f t="shared" si="13"/>
        <v>81.666560796288621</v>
      </c>
      <c r="AS8">
        <f t="shared" si="14"/>
        <v>-20.941814768904479</v>
      </c>
      <c r="AT8">
        <f t="shared" si="15"/>
        <v>19.14475339050685</v>
      </c>
      <c r="AU8">
        <f t="shared" si="16"/>
        <v>79.869499417890992</v>
      </c>
      <c r="AW8">
        <v>5</v>
      </c>
      <c r="AX8">
        <f>(R8*SUMPRODUCT(K9:$K$23, X9:$X$23)-$AZ$3*SUMPRODUCT(K8:$K$22, W9:$W$23))/Z8</f>
        <v>238.37943089749075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1.577632E-3</v>
      </c>
      <c r="O9">
        <f t="shared" si="30"/>
        <v>232.41394327398726</v>
      </c>
      <c r="P9">
        <f t="shared" si="31"/>
        <v>11.620697163699363</v>
      </c>
      <c r="Q9" s="5">
        <f t="shared" si="32"/>
        <v>12.5</v>
      </c>
      <c r="R9">
        <f t="shared" si="0"/>
        <v>50000</v>
      </c>
      <c r="S9">
        <f t="shared" si="20"/>
        <v>269.80062532588073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225.08675300685616</v>
      </c>
      <c r="AC9">
        <f t="shared" si="1"/>
        <v>251.80634806485</v>
      </c>
      <c r="AE9">
        <f t="shared" si="2"/>
        <v>216.91316031786852</v>
      </c>
      <c r="AF9">
        <f t="shared" si="3"/>
        <v>-10.845658015893425</v>
      </c>
      <c r="AG9">
        <f t="shared" si="4"/>
        <v>-11.666315995408823</v>
      </c>
      <c r="AH9">
        <f t="shared" si="5"/>
        <v>-74.482949930444363</v>
      </c>
      <c r="AI9">
        <f t="shared" si="6"/>
        <v>119.91823637612191</v>
      </c>
      <c r="AJ9">
        <f t="shared" si="7"/>
        <v>-26.719595057993843</v>
      </c>
      <c r="AK9">
        <f t="shared" si="28"/>
        <v>22.506252127120991</v>
      </c>
      <c r="AL9">
        <f t="shared" si="8"/>
        <v>115.70489344524906</v>
      </c>
      <c r="AN9">
        <f t="shared" si="9"/>
        <v>135.51473279987161</v>
      </c>
      <c r="AO9">
        <f t="shared" si="10"/>
        <v>-6.7757366399935801</v>
      </c>
      <c r="AP9">
        <f t="shared" si="11"/>
        <v>-7.2884360384585722</v>
      </c>
      <c r="AQ9">
        <f t="shared" si="12"/>
        <v>-46.532617215014199</v>
      </c>
      <c r="AR9">
        <f t="shared" si="13"/>
        <v>74.917942906405258</v>
      </c>
      <c r="AS9">
        <f t="shared" si="14"/>
        <v>-16.692849707683362</v>
      </c>
      <c r="AT9">
        <f t="shared" si="15"/>
        <v>14.060597977844782</v>
      </c>
      <c r="AU9">
        <f t="shared" si="16"/>
        <v>72.285691176566687</v>
      </c>
      <c r="AW9">
        <v>6</v>
      </c>
      <c r="AX9">
        <f>(R9*SUMPRODUCT(K10:$K$23, X10:$X$23)-$AZ$3*SUMPRODUCT(K9:$K$22, W10:$W$23))/Z9</f>
        <v>269.80062532588073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1.648437E-3</v>
      </c>
      <c r="O10">
        <f t="shared" si="30"/>
        <v>232.41394327398726</v>
      </c>
      <c r="P10">
        <f t="shared" si="31"/>
        <v>11.620697163699363</v>
      </c>
      <c r="Q10" s="5">
        <f t="shared" si="32"/>
        <v>12.5</v>
      </c>
      <c r="R10">
        <f t="shared" si="0"/>
        <v>50000</v>
      </c>
      <c r="S10">
        <f t="shared" si="20"/>
        <v>298.07839604942308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251.80634806485</v>
      </c>
      <c r="AC10">
        <f t="shared" si="1"/>
        <v>274.95756726101285</v>
      </c>
      <c r="AE10">
        <f t="shared" si="2"/>
        <v>214.38646103543491</v>
      </c>
      <c r="AF10">
        <f t="shared" si="3"/>
        <v>-10.719323051771745</v>
      </c>
      <c r="AG10">
        <f t="shared" si="4"/>
        <v>-11.53042164851421</v>
      </c>
      <c r="AH10">
        <f t="shared" si="5"/>
        <v>-76.924747762094938</v>
      </c>
      <c r="AI10">
        <f t="shared" si="6"/>
        <v>115.21196857305401</v>
      </c>
      <c r="AJ10">
        <f t="shared" si="7"/>
        <v>-23.151219196162856</v>
      </c>
      <c r="AK10">
        <f t="shared" si="28"/>
        <v>23.912358017546939</v>
      </c>
      <c r="AL10">
        <f t="shared" si="8"/>
        <v>115.97310739443809</v>
      </c>
      <c r="AN10">
        <f t="shared" si="9"/>
        <v>127.25529498553962</v>
      </c>
      <c r="AO10">
        <f t="shared" si="10"/>
        <v>-6.3627647492769812</v>
      </c>
      <c r="AP10">
        <f t="shared" si="11"/>
        <v>-6.8442158198917413</v>
      </c>
      <c r="AQ10">
        <f t="shared" si="12"/>
        <v>-45.660912638208202</v>
      </c>
      <c r="AR10">
        <f t="shared" si="13"/>
        <v>68.387401778162697</v>
      </c>
      <c r="AS10">
        <f t="shared" si="14"/>
        <v>-13.742076873015048</v>
      </c>
      <c r="AT10">
        <f t="shared" si="15"/>
        <v>14.193872871570051</v>
      </c>
      <c r="AU10">
        <f t="shared" si="16"/>
        <v>68.839197776717697</v>
      </c>
      <c r="AW10">
        <v>7</v>
      </c>
      <c r="AX10">
        <f>(R10*SUMPRODUCT(K11:$K$23, X11:$X$23)-$AZ$3*SUMPRODUCT(K10:$K$22, W11:$W$23))/Z10</f>
        <v>298.07839604942308</v>
      </c>
    </row>
    <row r="11" spans="1:52" x14ac:dyDescent="0.25">
      <c r="A11" t="s">
        <v>33</v>
      </c>
      <c r="C11" s="24">
        <f>AU25</f>
        <v>108.61321702855547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1.717889E-3</v>
      </c>
      <c r="O11">
        <f t="shared" si="30"/>
        <v>232.41394327398726</v>
      </c>
      <c r="P11">
        <f t="shared" si="31"/>
        <v>11.620697163699363</v>
      </c>
      <c r="Q11" s="5">
        <f t="shared" si="32"/>
        <v>12.5</v>
      </c>
      <c r="R11">
        <f t="shared" si="0"/>
        <v>50000</v>
      </c>
      <c r="S11">
        <f t="shared" si="20"/>
        <v>323.4321124292897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274.95756726101285</v>
      </c>
      <c r="AC11">
        <f t="shared" si="1"/>
        <v>294.84872051158447</v>
      </c>
      <c r="AE11">
        <f t="shared" si="2"/>
        <v>211.87430428191885</v>
      </c>
      <c r="AF11">
        <f t="shared" si="3"/>
        <v>-10.593715214095944</v>
      </c>
      <c r="AG11">
        <f t="shared" si="4"/>
        <v>-11.395309447513725</v>
      </c>
      <c r="AH11">
        <f t="shared" si="5"/>
        <v>-79.231938061377718</v>
      </c>
      <c r="AI11">
        <f t="shared" si="6"/>
        <v>110.65334155893146</v>
      </c>
      <c r="AJ11">
        <f t="shared" si="7"/>
        <v>-19.89115325057162</v>
      </c>
      <c r="AK11">
        <f t="shared" si="28"/>
        <v>24.526265050935045</v>
      </c>
      <c r="AL11">
        <f t="shared" si="8"/>
        <v>115.28845335929489</v>
      </c>
      <c r="AN11">
        <f t="shared" si="9"/>
        <v>119.60449982333506</v>
      </c>
      <c r="AO11">
        <f t="shared" si="10"/>
        <v>-5.9802249911667538</v>
      </c>
      <c r="AP11">
        <f t="shared" si="11"/>
        <v>-6.4327304409150798</v>
      </c>
      <c r="AQ11">
        <f t="shared" si="12"/>
        <v>-44.726973164500251</v>
      </c>
      <c r="AR11">
        <f t="shared" si="13"/>
        <v>62.464571226752966</v>
      </c>
      <c r="AS11">
        <f t="shared" si="14"/>
        <v>-11.228692613325794</v>
      </c>
      <c r="AT11">
        <f t="shared" si="15"/>
        <v>13.845245056467036</v>
      </c>
      <c r="AU11">
        <f t="shared" si="16"/>
        <v>65.081123669894211</v>
      </c>
      <c r="AW11">
        <v>8</v>
      </c>
      <c r="AX11">
        <f>(R11*SUMPRODUCT(K12:$K$23, X12:$X$23)-$AZ$3*SUMPRODUCT(K11:$K$22, W12:$W$23))/Z11</f>
        <v>323.4321124292897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1.798165E-3</v>
      </c>
      <c r="O12">
        <f t="shared" si="30"/>
        <v>232.41394327398726</v>
      </c>
      <c r="P12">
        <f t="shared" si="31"/>
        <v>11.620697163699363</v>
      </c>
      <c r="Q12" s="5">
        <f t="shared" si="32"/>
        <v>12.5</v>
      </c>
      <c r="R12">
        <f t="shared" si="0"/>
        <v>50000</v>
      </c>
      <c r="S12">
        <f t="shared" si="20"/>
        <v>345.88405267215796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294.84872051158447</v>
      </c>
      <c r="AC12">
        <f t="shared" si="1"/>
        <v>311.59630937084097</v>
      </c>
      <c r="AE12">
        <f t="shared" si="2"/>
        <v>209.37457628074057</v>
      </c>
      <c r="AF12">
        <f t="shared" si="3"/>
        <v>-10.468728814037028</v>
      </c>
      <c r="AG12">
        <f t="shared" si="4"/>
        <v>-11.260865706425898</v>
      </c>
      <c r="AH12">
        <f t="shared" si="5"/>
        <v>-81.96258645075406</v>
      </c>
      <c r="AI12">
        <f t="shared" si="6"/>
        <v>105.68239530952357</v>
      </c>
      <c r="AJ12">
        <f t="shared" si="7"/>
        <v>-16.747588859256496</v>
      </c>
      <c r="AK12">
        <f t="shared" si="28"/>
        <v>25.625862078073151</v>
      </c>
      <c r="AL12">
        <f t="shared" si="8"/>
        <v>114.56066852834023</v>
      </c>
      <c r="AN12">
        <f t="shared" si="9"/>
        <v>112.36180834649385</v>
      </c>
      <c r="AO12">
        <f t="shared" si="10"/>
        <v>-5.6180904173246926</v>
      </c>
      <c r="AP12">
        <f t="shared" si="11"/>
        <v>-6.0431942444839244</v>
      </c>
      <c r="AQ12">
        <f t="shared" si="12"/>
        <v>-43.985590772081231</v>
      </c>
      <c r="AR12">
        <f t="shared" si="13"/>
        <v>56.714932912603985</v>
      </c>
      <c r="AS12">
        <f t="shared" si="14"/>
        <v>-8.9876689094594298</v>
      </c>
      <c r="AT12">
        <f t="shared" si="15"/>
        <v>13.752234176079382</v>
      </c>
      <c r="AU12">
        <f t="shared" si="16"/>
        <v>61.479498179223938</v>
      </c>
      <c r="AW12">
        <v>9</v>
      </c>
      <c r="AX12">
        <f>(R12*SUMPRODUCT(K13:$K$23, X13:$X$23)-$AZ$3*SUMPRODUCT(K12:$K$22, W13:$W$23))/Z12</f>
        <v>345.88405267215796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1.8843029999999999E-3</v>
      </c>
      <c r="O13">
        <f t="shared" si="30"/>
        <v>232.41394327398726</v>
      </c>
      <c r="P13">
        <f t="shared" si="31"/>
        <v>11.620697163699363</v>
      </c>
      <c r="Q13" s="5">
        <f t="shared" si="32"/>
        <v>12.5</v>
      </c>
      <c r="R13">
        <f t="shared" si="0"/>
        <v>50000</v>
      </c>
      <c r="S13">
        <f t="shared" si="20"/>
        <v>365.4859026252642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311.59630937084097</v>
      </c>
      <c r="AC13">
        <f t="shared" si="1"/>
        <v>325.34204702130467</v>
      </c>
      <c r="AE13">
        <f t="shared" si="2"/>
        <v>206.88630537572362</v>
      </c>
      <c r="AF13">
        <f t="shared" si="3"/>
        <v>-10.344315268786183</v>
      </c>
      <c r="AG13">
        <f t="shared" si="4"/>
        <v>-11.127038166328424</v>
      </c>
      <c r="AH13">
        <f t="shared" si="5"/>
        <v>-84.87553213286175</v>
      </c>
      <c r="AI13">
        <f t="shared" si="6"/>
        <v>100.53941980774728</v>
      </c>
      <c r="AJ13">
        <f t="shared" si="7"/>
        <v>-13.745737650463695</v>
      </c>
      <c r="AK13">
        <f t="shared" si="28"/>
        <v>26.270750083001147</v>
      </c>
      <c r="AL13">
        <f t="shared" si="8"/>
        <v>113.06443224028473</v>
      </c>
      <c r="AN13">
        <f t="shared" si="9"/>
        <v>105.56857142766583</v>
      </c>
      <c r="AO13">
        <f t="shared" si="10"/>
        <v>-5.2784285713832926</v>
      </c>
      <c r="AP13">
        <f t="shared" si="11"/>
        <v>-5.6778312189736813</v>
      </c>
      <c r="AQ13">
        <f t="shared" si="12"/>
        <v>-43.309723474237103</v>
      </c>
      <c r="AR13">
        <f t="shared" si="13"/>
        <v>51.302588163071768</v>
      </c>
      <c r="AS13">
        <f t="shared" si="14"/>
        <v>-7.0140838193401693</v>
      </c>
      <c r="AT13">
        <f t="shared" si="15"/>
        <v>13.405264072742709</v>
      </c>
      <c r="AU13">
        <f t="shared" si="16"/>
        <v>57.693768416474306</v>
      </c>
      <c r="AW13">
        <v>10</v>
      </c>
      <c r="AX13">
        <f>(R13*SUMPRODUCT(K14:$K$23, X14:$X$23)-$AZ$3*SUMPRODUCT(K13:$K$22, W14:$W$23))/Z13</f>
        <v>365.4859026252642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1.978559E-3</v>
      </c>
      <c r="O14">
        <f t="shared" si="30"/>
        <v>232.41394327398726</v>
      </c>
      <c r="P14">
        <f t="shared" si="31"/>
        <v>11.620697163699363</v>
      </c>
      <c r="Q14" s="5">
        <f t="shared" si="32"/>
        <v>12.5</v>
      </c>
      <c r="R14">
        <f t="shared" si="0"/>
        <v>50000</v>
      </c>
      <c r="S14">
        <f t="shared" si="20"/>
        <v>382.27291577601301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325.34204702130467</v>
      </c>
      <c r="AC14">
        <f t="shared" si="1"/>
        <v>336.20909924815481</v>
      </c>
      <c r="AE14">
        <f t="shared" si="2"/>
        <v>204.40810556048851</v>
      </c>
      <c r="AF14">
        <f t="shared" si="3"/>
        <v>-10.220405278024426</v>
      </c>
      <c r="AG14">
        <f t="shared" si="4"/>
        <v>-10.993752283157807</v>
      </c>
      <c r="AH14">
        <f t="shared" si="5"/>
        <v>-88.062006029330391</v>
      </c>
      <c r="AI14">
        <f t="shared" si="6"/>
        <v>95.13194196997587</v>
      </c>
      <c r="AJ14">
        <f t="shared" si="7"/>
        <v>-10.867052226850149</v>
      </c>
      <c r="AK14">
        <f t="shared" si="28"/>
        <v>26.703829011413717</v>
      </c>
      <c r="AL14">
        <f t="shared" si="8"/>
        <v>110.96871875453944</v>
      </c>
      <c r="AN14">
        <f t="shared" si="9"/>
        <v>99.204881173933614</v>
      </c>
      <c r="AO14">
        <f t="shared" si="10"/>
        <v>-4.9602440586966816</v>
      </c>
      <c r="AP14">
        <f t="shared" si="11"/>
        <v>-5.3355706512508672</v>
      </c>
      <c r="AQ14">
        <f t="shared" si="12"/>
        <v>-42.738915955036504</v>
      </c>
      <c r="AR14">
        <f t="shared" si="13"/>
        <v>46.170150508949568</v>
      </c>
      <c r="AS14">
        <f t="shared" si="14"/>
        <v>-5.2740796257542657</v>
      </c>
      <c r="AT14">
        <f t="shared" si="15"/>
        <v>12.960103400510221</v>
      </c>
      <c r="AU14">
        <f t="shared" si="16"/>
        <v>53.856174283705521</v>
      </c>
      <c r="AW14">
        <v>11</v>
      </c>
      <c r="AX14">
        <f>(R14*SUMPRODUCT(K15:$K$23, X15:$X$23)-$AZ$3*SUMPRODUCT(K14:$K$22, W15:$W$23))/Z14</f>
        <v>382.27291577601301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2.0782270000000002E-3</v>
      </c>
      <c r="O15">
        <f t="shared" si="30"/>
        <v>232.41394327398726</v>
      </c>
      <c r="P15">
        <f t="shared" si="31"/>
        <v>11.620697163699363</v>
      </c>
      <c r="Q15" s="5">
        <f t="shared" si="32"/>
        <v>12.5</v>
      </c>
      <c r="R15">
        <f t="shared" si="0"/>
        <v>50000</v>
      </c>
      <c r="S15">
        <f t="shared" si="20"/>
        <v>396.39423403117991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336.20909924815481</v>
      </c>
      <c r="AC15">
        <f t="shared" si="1"/>
        <v>344.41798343284142</v>
      </c>
      <c r="AE15">
        <f t="shared" si="2"/>
        <v>201.93921806088898</v>
      </c>
      <c r="AF15">
        <f t="shared" si="3"/>
        <v>-10.096960903044449</v>
      </c>
      <c r="AG15">
        <f t="shared" si="4"/>
        <v>-10.860967247500058</v>
      </c>
      <c r="AH15">
        <f t="shared" si="5"/>
        <v>-91.39005130468081</v>
      </c>
      <c r="AI15">
        <f t="shared" si="6"/>
        <v>89.591238605663648</v>
      </c>
      <c r="AJ15">
        <f t="shared" si="7"/>
        <v>-8.2088841846866103</v>
      </c>
      <c r="AK15">
        <f t="shared" si="28"/>
        <v>27.40586539747137</v>
      </c>
      <c r="AL15">
        <f t="shared" si="8"/>
        <v>108.78821981844841</v>
      </c>
      <c r="AN15">
        <f t="shared" si="9"/>
        <v>93.171082897240069</v>
      </c>
      <c r="AO15">
        <f t="shared" si="10"/>
        <v>-4.6585541448620038</v>
      </c>
      <c r="AP15">
        <f t="shared" si="11"/>
        <v>-5.0110527785440828</v>
      </c>
      <c r="AQ15">
        <f t="shared" si="12"/>
        <v>-42.165707720646971</v>
      </c>
      <c r="AR15">
        <f t="shared" si="13"/>
        <v>41.335768253187005</v>
      </c>
      <c r="AS15">
        <f t="shared" si="14"/>
        <v>-3.7874298821671499</v>
      </c>
      <c r="AT15">
        <f t="shared" si="15"/>
        <v>12.644567911758941</v>
      </c>
      <c r="AU15">
        <f t="shared" si="16"/>
        <v>50.1929062827788</v>
      </c>
      <c r="AW15">
        <v>12</v>
      </c>
      <c r="AX15">
        <f>(R15*SUMPRODUCT(K16:$K$23, X16:$X$23)-$AZ$3*SUMPRODUCT(K15:$K$22, W16:$W$23))/Z15</f>
        <v>396.39423403117991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2.7284060000000001E-3</v>
      </c>
      <c r="O16">
        <f t="shared" si="30"/>
        <v>232.41394327398726</v>
      </c>
      <c r="P16">
        <f t="shared" si="31"/>
        <v>11.620697163699363</v>
      </c>
      <c r="Q16" s="5">
        <f t="shared" si="32"/>
        <v>12.5</v>
      </c>
      <c r="R16">
        <f t="shared" si="0"/>
        <v>50000</v>
      </c>
      <c r="S16">
        <f t="shared" si="20"/>
        <v>396.21028200887662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344.41798343284142</v>
      </c>
      <c r="AC16">
        <f t="shared" si="1"/>
        <v>339.87629415827951</v>
      </c>
      <c r="AE16">
        <f t="shared" si="2"/>
        <v>199.36885370608746</v>
      </c>
      <c r="AF16">
        <f t="shared" si="3"/>
        <v>-9.9684426853043728</v>
      </c>
      <c r="AG16">
        <f t="shared" si="4"/>
        <v>-10.722724446821177</v>
      </c>
      <c r="AH16">
        <f t="shared" si="5"/>
        <v>-118.53251281553059</v>
      </c>
      <c r="AI16">
        <f t="shared" si="6"/>
        <v>60.145173758431298</v>
      </c>
      <c r="AJ16">
        <f t="shared" si="7"/>
        <v>4.541689274561918</v>
      </c>
      <c r="AK16">
        <f t="shared" si="28"/>
        <v>29.199866176613263</v>
      </c>
      <c r="AL16">
        <f t="shared" si="8"/>
        <v>93.886729209606472</v>
      </c>
      <c r="AN16">
        <f t="shared" si="9"/>
        <v>87.21452880123671</v>
      </c>
      <c r="AO16">
        <f t="shared" si="10"/>
        <v>-4.3607264400618355</v>
      </c>
      <c r="AP16">
        <f t="shared" si="11"/>
        <v>-4.6906893564912746</v>
      </c>
      <c r="AQ16">
        <f t="shared" si="12"/>
        <v>-51.852418573229741</v>
      </c>
      <c r="AR16">
        <f t="shared" si="13"/>
        <v>26.31069443145385</v>
      </c>
      <c r="AS16">
        <f t="shared" si="14"/>
        <v>1.9867761823343111</v>
      </c>
      <c r="AT16">
        <f t="shared" si="15"/>
        <v>12.77357281397027</v>
      </c>
      <c r="AU16">
        <f t="shared" si="16"/>
        <v>41.071043427758426</v>
      </c>
      <c r="AW16">
        <v>13</v>
      </c>
      <c r="AX16">
        <f>(R16*SUMPRODUCT(K17:$K$23, X17:$X$23)-$AZ$3*SUMPRODUCT(K16:$K$22, W17:$W$23))/Z16</f>
        <v>396.21028200887662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3.4724349999999998E-3</v>
      </c>
      <c r="O17">
        <f t="shared" si="30"/>
        <v>232.41394327398726</v>
      </c>
      <c r="P17">
        <f t="shared" si="31"/>
        <v>11.620697163699363</v>
      </c>
      <c r="Q17" s="5">
        <f t="shared" si="32"/>
        <v>12.5</v>
      </c>
      <c r="R17">
        <f t="shared" si="0"/>
        <v>50000</v>
      </c>
      <c r="S17">
        <f t="shared" si="20"/>
        <v>381.43811225553219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339.87629415827951</v>
      </c>
      <c r="AC17">
        <f t="shared" si="1"/>
        <v>322.79622085659366</v>
      </c>
      <c r="AE17">
        <f t="shared" si="2"/>
        <v>196.68286978350767</v>
      </c>
      <c r="AF17">
        <f t="shared" si="3"/>
        <v>-9.8341434891753838</v>
      </c>
      <c r="AG17">
        <f t="shared" si="4"/>
        <v>-10.578263238688466</v>
      </c>
      <c r="AH17">
        <f t="shared" si="5"/>
        <v>-148.93585465798995</v>
      </c>
      <c r="AI17">
        <f t="shared" si="6"/>
        <v>27.334608397653881</v>
      </c>
      <c r="AJ17">
        <f t="shared" si="7"/>
        <v>17.080073301685843</v>
      </c>
      <c r="AK17">
        <f t="shared" si="28"/>
        <v>32.498933761926146</v>
      </c>
      <c r="AL17">
        <f t="shared" si="8"/>
        <v>76.913615461265863</v>
      </c>
      <c r="AN17">
        <f t="shared" si="9"/>
        <v>81.039405416696255</v>
      </c>
      <c r="AO17">
        <f t="shared" si="10"/>
        <v>-4.0519702708348122</v>
      </c>
      <c r="AP17">
        <f t="shared" si="11"/>
        <v>-4.3585705463226461</v>
      </c>
      <c r="AQ17">
        <f t="shared" si="12"/>
        <v>-61.366163306424703</v>
      </c>
      <c r="AR17">
        <f t="shared" si="13"/>
        <v>11.262701293114093</v>
      </c>
      <c r="AS17">
        <f t="shared" si="14"/>
        <v>7.0375167210330876</v>
      </c>
      <c r="AT17">
        <f t="shared" si="15"/>
        <v>13.390562541832161</v>
      </c>
      <c r="AU17">
        <f t="shared" si="16"/>
        <v>31.690780555979337</v>
      </c>
      <c r="AW17">
        <v>14</v>
      </c>
      <c r="AX17">
        <f>(R17*SUMPRODUCT(K18:$K$23, X18:$X$23)-$AZ$3*SUMPRODUCT(K17:$K$22, W18:$W$23))/Z17</f>
        <v>381.43811225553219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4.2593279999999997E-3</v>
      </c>
      <c r="O18">
        <f t="shared" si="30"/>
        <v>232.41394327398726</v>
      </c>
      <c r="P18">
        <f t="shared" si="31"/>
        <v>11.620697163699363</v>
      </c>
      <c r="Q18" s="5">
        <f t="shared" si="32"/>
        <v>12.5</v>
      </c>
      <c r="R18">
        <f t="shared" si="0"/>
        <v>50000</v>
      </c>
      <c r="S18">
        <f t="shared" si="20"/>
        <v>353.09878227360394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322.79622085659366</v>
      </c>
      <c r="AC18">
        <f t="shared" si="1"/>
        <v>294.55286618769571</v>
      </c>
      <c r="AE18">
        <f t="shared" si="2"/>
        <v>193.87830423128335</v>
      </c>
      <c r="AF18">
        <f t="shared" si="3"/>
        <v>-9.6939152115641676</v>
      </c>
      <c r="AG18">
        <f t="shared" si="4"/>
        <v>-10.427424313497665</v>
      </c>
      <c r="AH18">
        <f t="shared" si="5"/>
        <v>-180.22517121566588</v>
      </c>
      <c r="AI18">
        <f t="shared" si="6"/>
        <v>-6.4682065094443431</v>
      </c>
      <c r="AJ18">
        <f t="shared" si="7"/>
        <v>28.24335466889795</v>
      </c>
      <c r="AK18">
        <f t="shared" si="28"/>
        <v>35.539340752329529</v>
      </c>
      <c r="AL18">
        <f t="shared" si="8"/>
        <v>57.314488911783137</v>
      </c>
      <c r="AN18">
        <f t="shared" si="9"/>
        <v>74.650815768558644</v>
      </c>
      <c r="AO18">
        <f t="shared" si="10"/>
        <v>-3.7325407884279325</v>
      </c>
      <c r="AP18">
        <f t="shared" si="11"/>
        <v>-4.014970805804591</v>
      </c>
      <c r="AQ18">
        <f t="shared" si="12"/>
        <v>-69.393819523137452</v>
      </c>
      <c r="AR18">
        <f t="shared" si="13"/>
        <v>-2.4905153488113179</v>
      </c>
      <c r="AS18">
        <f t="shared" si="14"/>
        <v>10.874808681835795</v>
      </c>
      <c r="AT18">
        <f t="shared" si="15"/>
        <v>13.684051908527561</v>
      </c>
      <c r="AU18">
        <f t="shared" si="16"/>
        <v>22.068345241552038</v>
      </c>
      <c r="AW18">
        <v>15</v>
      </c>
      <c r="AX18">
        <f>(R18*SUMPRODUCT(K19:$K$23, X19:$X$23)-$AZ$3*SUMPRODUCT(K18:$K$22, W19:$W$23))/Z18</f>
        <v>353.09878227360394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5.1233759999999998E-3</v>
      </c>
      <c r="O19">
        <f t="shared" si="30"/>
        <v>232.41394327398726</v>
      </c>
      <c r="P19">
        <f t="shared" si="31"/>
        <v>11.620697163699363</v>
      </c>
      <c r="Q19" s="5">
        <f t="shared" si="32"/>
        <v>12.5</v>
      </c>
      <c r="R19">
        <f t="shared" si="0"/>
        <v>50000</v>
      </c>
      <c r="S19">
        <f t="shared" si="20"/>
        <v>311.35800477900671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294.55286618769571</v>
      </c>
      <c r="AC19">
        <f t="shared" si="1"/>
        <v>255.80492308973578</v>
      </c>
      <c r="AE19">
        <f t="shared" si="2"/>
        <v>190.94620973815128</v>
      </c>
      <c r="AF19">
        <f t="shared" si="3"/>
        <v>-9.5473104869075645</v>
      </c>
      <c r="AG19">
        <f t="shared" si="4"/>
        <v>-10.2697264548931</v>
      </c>
      <c r="AH19">
        <f t="shared" si="5"/>
        <v>-213.69446187836169</v>
      </c>
      <c r="AI19">
        <f t="shared" si="6"/>
        <v>-42.565289082011077</v>
      </c>
      <c r="AJ19">
        <f t="shared" si="7"/>
        <v>38.747943097959933</v>
      </c>
      <c r="AK19">
        <f t="shared" si="28"/>
        <v>34.934859583218156</v>
      </c>
      <c r="AL19">
        <f t="shared" si="8"/>
        <v>31.117513599167012</v>
      </c>
      <c r="AN19">
        <f t="shared" si="9"/>
        <v>68.494357567527487</v>
      </c>
      <c r="AO19">
        <f t="shared" si="10"/>
        <v>-3.424717878376375</v>
      </c>
      <c r="AP19">
        <f t="shared" si="11"/>
        <v>-3.6838558716968377</v>
      </c>
      <c r="AQ19">
        <f t="shared" si="12"/>
        <v>-76.654388176485583</v>
      </c>
      <c r="AR19">
        <f t="shared" si="13"/>
        <v>-15.268604359031297</v>
      </c>
      <c r="AS19">
        <f t="shared" si="14"/>
        <v>13.899283327997901</v>
      </c>
      <c r="AT19">
        <f t="shared" si="15"/>
        <v>12.531491288283039</v>
      </c>
      <c r="AU19">
        <f t="shared" si="16"/>
        <v>11.162170257249645</v>
      </c>
      <c r="AW19">
        <v>16</v>
      </c>
      <c r="AX19">
        <f>(R19*SUMPRODUCT(K20:$K$23, X20:$X$23)-$AZ$3*SUMPRODUCT(K19:$K$22, W20:$W$23))/Z19</f>
        <v>311.35800477900671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6.0505919999999996E-3</v>
      </c>
      <c r="O20">
        <f t="shared" si="30"/>
        <v>232.41394327398726</v>
      </c>
      <c r="P20">
        <f t="shared" si="31"/>
        <v>11.620697163699363</v>
      </c>
      <c r="Q20" s="5">
        <f t="shared" si="32"/>
        <v>12.5</v>
      </c>
      <c r="R20">
        <f t="shared" si="0"/>
        <v>50000</v>
      </c>
      <c r="S20">
        <f t="shared" si="20"/>
        <v>254.85074386641352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255.80492308973578</v>
      </c>
      <c r="AC20">
        <f t="shared" si="1"/>
        <v>206.01912445847628</v>
      </c>
      <c r="AE20">
        <f t="shared" si="2"/>
        <v>187.88141003169778</v>
      </c>
      <c r="AF20">
        <f t="shared" si="3"/>
        <v>-9.3940705015848902</v>
      </c>
      <c r="AG20">
        <f t="shared" si="4"/>
        <v>-10.104891265614004</v>
      </c>
      <c r="AH20">
        <f t="shared" si="5"/>
        <v>-248.55169892065817</v>
      </c>
      <c r="AI20">
        <f t="shared" si="6"/>
        <v>-80.169250656159278</v>
      </c>
      <c r="AJ20">
        <f t="shared" si="7"/>
        <v>49.785798631259496</v>
      </c>
      <c r="AK20">
        <f t="shared" si="28"/>
        <v>23.582069860257782</v>
      </c>
      <c r="AL20">
        <f t="shared" si="8"/>
        <v>-6.8013821646419999</v>
      </c>
      <c r="AN20">
        <f t="shared" si="9"/>
        <v>63.923914047148813</v>
      </c>
      <c r="AO20">
        <f t="shared" si="10"/>
        <v>-3.196195702357441</v>
      </c>
      <c r="AP20">
        <f t="shared" si="11"/>
        <v>-3.4380421171520696</v>
      </c>
      <c r="AQ20">
        <f t="shared" si="12"/>
        <v>-84.566096429638279</v>
      </c>
      <c r="AR20">
        <f t="shared" si="13"/>
        <v>-27.276420201998974</v>
      </c>
      <c r="AS20">
        <f t="shared" si="14"/>
        <v>16.938893059916708</v>
      </c>
      <c r="AT20">
        <f t="shared" si="15"/>
        <v>8.0234558945807954</v>
      </c>
      <c r="AU20">
        <f t="shared" si="16"/>
        <v>-2.3140712475014702</v>
      </c>
      <c r="AW20">
        <v>17</v>
      </c>
      <c r="AX20">
        <f>(R20*SUMPRODUCT(K21:$K$23, X21:$X$23)-$AZ$3*SUMPRODUCT(K20:$K$22, W21:$W$23))/Z20</f>
        <v>254.85074386641352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7.1181309999999998E-3</v>
      </c>
      <c r="O21">
        <f t="shared" si="30"/>
        <v>232.41394327398726</v>
      </c>
      <c r="P21">
        <f t="shared" si="31"/>
        <v>11.620697163699363</v>
      </c>
      <c r="Q21" s="5">
        <f t="shared" si="32"/>
        <v>12.5</v>
      </c>
      <c r="R21">
        <f t="shared" si="0"/>
        <v>50000</v>
      </c>
      <c r="S21">
        <f t="shared" si="20"/>
        <v>182.95263003322066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206.01912445847628</v>
      </c>
      <c r="AC21">
        <f t="shared" si="1"/>
        <v>145.36558905261452</v>
      </c>
      <c r="AE21">
        <f t="shared" si="2"/>
        <v>184.66523144231047</v>
      </c>
      <c r="AF21">
        <f t="shared" si="3"/>
        <v>-9.2332615721155236</v>
      </c>
      <c r="AG21">
        <f t="shared" si="4"/>
        <v>-9.9319144131884673</v>
      </c>
      <c r="AH21">
        <f t="shared" si="5"/>
        <v>-287.7117590775851</v>
      </c>
      <c r="AI21">
        <f t="shared" si="6"/>
        <v>-122.21170362057862</v>
      </c>
      <c r="AJ21">
        <f t="shared" si="7"/>
        <v>60.65353540586176</v>
      </c>
      <c r="AK21">
        <f t="shared" si="28"/>
        <v>19.568441139060834</v>
      </c>
      <c r="AL21">
        <f t="shared" si="8"/>
        <v>-41.98972707565602</v>
      </c>
      <c r="AN21">
        <f t="shared" si="9"/>
        <v>59.763774481553305</v>
      </c>
      <c r="AO21">
        <f t="shared" si="10"/>
        <v>-2.9881887240776654</v>
      </c>
      <c r="AP21">
        <f t="shared" si="11"/>
        <v>-3.2142958830087927</v>
      </c>
      <c r="AQ21">
        <f t="shared" si="12"/>
        <v>-93.113037851824529</v>
      </c>
      <c r="AR21">
        <f t="shared" si="13"/>
        <v>-39.551747977357685</v>
      </c>
      <c r="AS21">
        <f t="shared" si="14"/>
        <v>19.629489445268135</v>
      </c>
      <c r="AT21">
        <f t="shared" si="15"/>
        <v>6.3329945439985504</v>
      </c>
      <c r="AU21">
        <f t="shared" si="16"/>
        <v>-13.589263988090998</v>
      </c>
      <c r="AW21">
        <v>18</v>
      </c>
      <c r="AX21">
        <f>(R21*SUMPRODUCT(K22:$K$23, X22:$X$23)-$AZ$3*SUMPRODUCT(K21:$K$22, W22:$W$23))/Z21</f>
        <v>182.95263003322066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8.3332130000000008E-3</v>
      </c>
      <c r="O22">
        <f t="shared" si="30"/>
        <v>232.41394327398726</v>
      </c>
      <c r="P22">
        <f t="shared" si="31"/>
        <v>11.620697163699363</v>
      </c>
      <c r="Q22" s="5">
        <f t="shared" si="32"/>
        <v>12.5</v>
      </c>
      <c r="R22">
        <f t="shared" si="0"/>
        <v>50000</v>
      </c>
      <c r="S22">
        <f t="shared" si="20"/>
        <v>96.899453023242998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145.36558905261452</v>
      </c>
      <c r="AC22">
        <f t="shared" si="1"/>
        <v>75.580259484908851</v>
      </c>
      <c r="AE22">
        <f t="shared" si="2"/>
        <v>181.27972442058427</v>
      </c>
      <c r="AF22">
        <f t="shared" si="3"/>
        <v>-9.0639862210292144</v>
      </c>
      <c r="AG22">
        <f t="shared" si="4"/>
        <v>-9.7498305107537124</v>
      </c>
      <c r="AH22">
        <f t="shared" si="5"/>
        <v>-331.05903321147804</v>
      </c>
      <c r="AI22">
        <f t="shared" si="6"/>
        <v>-168.5931255226767</v>
      </c>
      <c r="AJ22">
        <f t="shared" si="7"/>
        <v>69.785329567705674</v>
      </c>
      <c r="AK22">
        <f t="shared" si="28"/>
        <v>22.230692907651875</v>
      </c>
      <c r="AL22">
        <f t="shared" si="8"/>
        <v>-76.577103047319156</v>
      </c>
      <c r="AN22">
        <f t="shared" si="9"/>
        <v>54.830011658223377</v>
      </c>
      <c r="AO22">
        <f t="shared" si="10"/>
        <v>-2.7415005829111694</v>
      </c>
      <c r="AP22">
        <f t="shared" si="11"/>
        <v>-2.9489415999444573</v>
      </c>
      <c r="AQ22">
        <f t="shared" si="12"/>
        <v>-100.13238219863682</v>
      </c>
      <c r="AR22">
        <f t="shared" si="13"/>
        <v>-50.992812723269076</v>
      </c>
      <c r="AS22">
        <f t="shared" si="14"/>
        <v>21.107327065948386</v>
      </c>
      <c r="AT22">
        <f t="shared" si="15"/>
        <v>6.723913306868031</v>
      </c>
      <c r="AU22">
        <f t="shared" si="16"/>
        <v>-23.161572350452658</v>
      </c>
      <c r="AW22">
        <v>19</v>
      </c>
      <c r="AX22">
        <f>(R22*SUMPRODUCT(K23:$K$23, X23:$X$23)-$AZ$3*SUMPRODUCT(K22:$K$22, W23:$W$23))/Z22</f>
        <v>96.899453023242998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9.6786909999999997E-3</v>
      </c>
      <c r="O23">
        <f t="shared" si="30"/>
        <v>232.41394327398726</v>
      </c>
      <c r="P23">
        <f t="shared" si="31"/>
        <v>11.620697163699363</v>
      </c>
      <c r="Q23" s="5">
        <f t="shared" si="32"/>
        <v>12.5</v>
      </c>
      <c r="R23">
        <f t="shared" si="0"/>
        <v>50000</v>
      </c>
      <c r="S23">
        <f t="shared" si="20"/>
        <v>98.844585069855896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75.580259484908851</v>
      </c>
      <c r="AC23">
        <f t="shared" si="1"/>
        <v>75.580259484908851</v>
      </c>
      <c r="AE23">
        <f t="shared" si="2"/>
        <v>177.71237673914646</v>
      </c>
      <c r="AF23">
        <f t="shared" si="3"/>
        <v>-8.8856188369573239</v>
      </c>
      <c r="AG23">
        <f t="shared" si="4"/>
        <v>-9.5579666088302186</v>
      </c>
      <c r="AH23">
        <f t="shared" si="5"/>
        <v>-377.46238726382944</v>
      </c>
      <c r="AI23">
        <f t="shared" si="6"/>
        <v>-218.19359597047051</v>
      </c>
      <c r="AJ23">
        <f t="shared" si="7"/>
        <v>0</v>
      </c>
      <c r="AK23">
        <f t="shared" si="28"/>
        <v>25.393889106519484</v>
      </c>
      <c r="AL23">
        <f t="shared" si="8"/>
        <v>-192.79970686395103</v>
      </c>
      <c r="AN23">
        <f t="shared" si="9"/>
        <v>48.691936589613924</v>
      </c>
      <c r="AO23">
        <f t="shared" si="10"/>
        <v>-2.4345968294806966</v>
      </c>
      <c r="AP23">
        <f t="shared" si="11"/>
        <v>-2.6188153722457694</v>
      </c>
      <c r="AQ23">
        <f t="shared" si="12"/>
        <v>-103.42202925231639</v>
      </c>
      <c r="AR23">
        <f t="shared" si="13"/>
        <v>-59.783504864428934</v>
      </c>
      <c r="AS23">
        <f t="shared" si="14"/>
        <v>0</v>
      </c>
      <c r="AT23">
        <f t="shared" si="15"/>
        <v>6.9577463361107776</v>
      </c>
      <c r="AU23">
        <f t="shared" si="16"/>
        <v>-52.825758528318161</v>
      </c>
      <c r="AW23">
        <v>20</v>
      </c>
      <c r="AX23">
        <f>(R23*SUMPRODUCT(K$23:$K24, X$23:$X24)-$AZ$3*SUMPRODUCT(K$22:$K23, W$23:$W24))/Z23</f>
        <v>98.844585069855896</v>
      </c>
    </row>
    <row r="25" spans="5:50" x14ac:dyDescent="0.25">
      <c r="AN25" s="6">
        <f t="shared" ref="AN25:AU25" si="33">SUM(AN3:AN23)</f>
        <v>2235.5741269706505</v>
      </c>
      <c r="AO25" s="6">
        <f t="shared" si="33"/>
        <v>-286.08916380402297</v>
      </c>
      <c r="AP25" s="6">
        <f t="shared" si="33"/>
        <v>-732.69363203571811</v>
      </c>
      <c r="AQ25" s="6">
        <f t="shared" si="33"/>
        <v>-1219.9288922050312</v>
      </c>
      <c r="AR25" s="6">
        <f t="shared" si="33"/>
        <v>-3.1375610741211588</v>
      </c>
      <c r="AS25" s="6">
        <f t="shared" si="33"/>
        <v>-157.13341905876487</v>
      </c>
      <c r="AT25" s="6">
        <f t="shared" si="33"/>
        <v>268.88419716144148</v>
      </c>
      <c r="AU25" s="7">
        <f t="shared" si="33"/>
        <v>108.61321702855547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949.12747603207356</v>
      </c>
      <c r="K3">
        <v>1</v>
      </c>
      <c r="L3" s="2">
        <v>0</v>
      </c>
      <c r="O3">
        <f>$C$3</f>
        <v>949.12747603207356</v>
      </c>
      <c r="P3">
        <f>O3*B5</f>
        <v>759.30198082565892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949.12747603207356</v>
      </c>
      <c r="AF3">
        <f t="shared" ref="AF3:AF23" si="3">-$Z3*P3</f>
        <v>-759.30198082565892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-435.13147549358541</v>
      </c>
      <c r="AJ3">
        <f t="shared" ref="AJ3:AJ23" si="7">AB3-AC3</f>
        <v>0</v>
      </c>
      <c r="AL3">
        <f t="shared" ref="AL3:AL23" si="8">SUM(AI3:AK3)</f>
        <v>-435.13147549358541</v>
      </c>
      <c r="AN3">
        <f t="shared" ref="AN3:AN23" si="9">AE3*$K3</f>
        <v>949.12747603207356</v>
      </c>
      <c r="AO3">
        <f t="shared" ref="AO3:AO23" si="10">AF3*$K3</f>
        <v>-759.30198082565892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-435.13147549358541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-435.13147549358541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425.33348492210013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336.55324633323642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332.52182341539219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-332.52182341539219</v>
      </c>
      <c r="AK4">
        <f t="shared" ref="AK4:AK23" si="28">H4*SUM(AB4:AB4, AE4:AF4)</f>
        <v>0</v>
      </c>
      <c r="AL4">
        <f t="shared" si="8"/>
        <v>-431.4497734153922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-92.811661506707935</v>
      </c>
      <c r="AR4">
        <f t="shared" si="13"/>
        <v>-92.811661506707935</v>
      </c>
      <c r="AS4">
        <f t="shared" si="14"/>
        <v>-311.96343316952073</v>
      </c>
      <c r="AT4">
        <f t="shared" si="15"/>
        <v>0</v>
      </c>
      <c r="AU4">
        <f t="shared" si="16"/>
        <v>-404.77509467622866</v>
      </c>
      <c r="AW4">
        <v>1</v>
      </c>
      <c r="AX4">
        <f>(R4*SUMPRODUCT(K5:$K$23, X5:$X$23)-$AZ$3*SUMPRODUCT(K4:$K$22, W5:$W$23))/Z4</f>
        <v>336.55324633323642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2.0782270000000002E-3</v>
      </c>
      <c r="O5">
        <f t="shared" ref="O5:O23" si="30">$C$3</f>
        <v>949.12747603207356</v>
      </c>
      <c r="P5">
        <f t="shared" ref="P5:P23" si="31">O5*$C$5</f>
        <v>47.456373801603682</v>
      </c>
      <c r="Q5" s="5">
        <f t="shared" ref="Q5:Q23" si="32">$C$8</f>
        <v>12.5</v>
      </c>
      <c r="R5">
        <f t="shared" si="0"/>
        <v>50000</v>
      </c>
      <c r="S5">
        <f t="shared" si="20"/>
        <v>653.75241997830949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332.52182341539219</v>
      </c>
      <c r="AC5">
        <f t="shared" si="1"/>
        <v>638.11982265368897</v>
      </c>
      <c r="AE5">
        <f t="shared" si="2"/>
        <v>926.43183898489428</v>
      </c>
      <c r="AF5">
        <f t="shared" si="3"/>
        <v>-46.32159194924472</v>
      </c>
      <c r="AG5">
        <f t="shared" si="4"/>
        <v>-12.201098671934187</v>
      </c>
      <c r="AH5">
        <f t="shared" si="5"/>
        <v>-102.66664176325536</v>
      </c>
      <c r="AI5">
        <f t="shared" si="6"/>
        <v>765.24250660045993</v>
      </c>
      <c r="AJ5">
        <f t="shared" si="7"/>
        <v>-305.59799923829678</v>
      </c>
      <c r="AK5">
        <f t="shared" si="28"/>
        <v>104.77141088697002</v>
      </c>
      <c r="AL5">
        <f t="shared" si="8"/>
        <v>564.41591824913314</v>
      </c>
      <c r="AN5">
        <f t="shared" si="9"/>
        <v>800.03180585782616</v>
      </c>
      <c r="AO5">
        <f t="shared" si="10"/>
        <v>-40.001590292891315</v>
      </c>
      <c r="AP5">
        <f t="shared" si="11"/>
        <v>-10.536411415493452</v>
      </c>
      <c r="AQ5">
        <f t="shared" si="12"/>
        <v>-88.659063036104214</v>
      </c>
      <c r="AR5">
        <f t="shared" si="13"/>
        <v>660.83474111333715</v>
      </c>
      <c r="AS5">
        <f t="shared" si="14"/>
        <v>-263.90297581421919</v>
      </c>
      <c r="AT5">
        <f t="shared" si="15"/>
        <v>90.476662747275952</v>
      </c>
      <c r="AU5">
        <f t="shared" si="16"/>
        <v>487.40842804639385</v>
      </c>
      <c r="AW5">
        <v>2</v>
      </c>
      <c r="AX5">
        <f>(R5*SUMPRODUCT(K6:$K$23, X6:$X$23)-$AZ$3*SUMPRODUCT(K5:$K$22, W6:$W$23))/Z5</f>
        <v>653.75241997830949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2.7284060000000001E-3</v>
      </c>
      <c r="O6">
        <f t="shared" si="30"/>
        <v>949.12747603207356</v>
      </c>
      <c r="P6">
        <f t="shared" si="31"/>
        <v>47.456373801603682</v>
      </c>
      <c r="Q6" s="5">
        <f t="shared" si="32"/>
        <v>12.5</v>
      </c>
      <c r="R6">
        <f t="shared" si="0"/>
        <v>50000</v>
      </c>
      <c r="S6">
        <f t="shared" si="20"/>
        <v>926.60091879055938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638.11982265368897</v>
      </c>
      <c r="AC6">
        <f t="shared" si="1"/>
        <v>892.93180951143995</v>
      </c>
      <c r="AE6">
        <f t="shared" si="2"/>
        <v>914.6398384069679</v>
      </c>
      <c r="AF6">
        <f t="shared" si="3"/>
        <v>-45.731991920348399</v>
      </c>
      <c r="AG6">
        <f t="shared" si="4"/>
        <v>-12.045798134391747</v>
      </c>
      <c r="AH6">
        <f t="shared" si="5"/>
        <v>-133.15820329238906</v>
      </c>
      <c r="AI6">
        <f t="shared" si="6"/>
        <v>723.70384505983873</v>
      </c>
      <c r="AJ6">
        <f t="shared" si="7"/>
        <v>-254.81198685775098</v>
      </c>
      <c r="AK6">
        <f t="shared" si="28"/>
        <v>163.96461040246558</v>
      </c>
      <c r="AL6">
        <f t="shared" si="8"/>
        <v>632.85646860455336</v>
      </c>
      <c r="AN6">
        <f t="shared" si="9"/>
        <v>712.34548721135877</v>
      </c>
      <c r="AO6">
        <f t="shared" si="10"/>
        <v>-35.61727436056794</v>
      </c>
      <c r="AP6">
        <f t="shared" si="11"/>
        <v>-9.3815834174008081</v>
      </c>
      <c r="AQ6">
        <f t="shared" si="12"/>
        <v>-103.70710001623675</v>
      </c>
      <c r="AR6">
        <f t="shared" si="13"/>
        <v>563.63952941715331</v>
      </c>
      <c r="AS6">
        <f t="shared" si="14"/>
        <v>-198.45425631319861</v>
      </c>
      <c r="AT6">
        <f t="shared" si="15"/>
        <v>127.69993759072977</v>
      </c>
      <c r="AU6">
        <f t="shared" si="16"/>
        <v>492.88521069468447</v>
      </c>
      <c r="AW6">
        <v>3</v>
      </c>
      <c r="AX6">
        <f>(R6*SUMPRODUCT(K7:$K$23, X7:$X$23)-$AZ$3*SUMPRODUCT(K6:$K$22, W7:$W$23))/Z6</f>
        <v>926.60091879055938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3.4724349999999998E-3</v>
      </c>
      <c r="O7">
        <f t="shared" si="30"/>
        <v>949.12747603207356</v>
      </c>
      <c r="P7">
        <f t="shared" si="31"/>
        <v>47.456373801603682</v>
      </c>
      <c r="Q7" s="5">
        <f t="shared" si="32"/>
        <v>12.5</v>
      </c>
      <c r="R7">
        <f t="shared" si="0"/>
        <v>50000</v>
      </c>
      <c r="S7">
        <f t="shared" si="20"/>
        <v>1150.9627264711978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892.93180951143995</v>
      </c>
      <c r="AC7">
        <f t="shared" si="1"/>
        <v>1094.1983407025873</v>
      </c>
      <c r="AE7">
        <f t="shared" si="2"/>
        <v>902.31741263561958</v>
      </c>
      <c r="AF7">
        <f t="shared" si="3"/>
        <v>-45.115870631780979</v>
      </c>
      <c r="AG7">
        <f t="shared" si="4"/>
        <v>-11.883511902003033</v>
      </c>
      <c r="AH7">
        <f t="shared" si="5"/>
        <v>-167.31300417918641</v>
      </c>
      <c r="AI7">
        <f t="shared" si="6"/>
        <v>678.00502592264911</v>
      </c>
      <c r="AJ7">
        <f t="shared" si="7"/>
        <v>-201.26653119114735</v>
      </c>
      <c r="AK7">
        <f t="shared" si="28"/>
        <v>183.23896190364965</v>
      </c>
      <c r="AL7">
        <f t="shared" si="8"/>
        <v>659.97745663515138</v>
      </c>
      <c r="AN7">
        <f t="shared" si="9"/>
        <v>636.14416487495282</v>
      </c>
      <c r="AO7">
        <f t="shared" si="10"/>
        <v>-31.807208243747642</v>
      </c>
      <c r="AP7">
        <f t="shared" si="11"/>
        <v>-8.3780127135084612</v>
      </c>
      <c r="AQ7">
        <f t="shared" si="12"/>
        <v>-117.95759432969014</v>
      </c>
      <c r="AR7">
        <f t="shared" si="13"/>
        <v>478.00134958800658</v>
      </c>
      <c r="AS7">
        <f t="shared" si="14"/>
        <v>-141.89522180214749</v>
      </c>
      <c r="AT7">
        <f t="shared" si="15"/>
        <v>129.18557789133922</v>
      </c>
      <c r="AU7">
        <f t="shared" si="16"/>
        <v>465.29170567719831</v>
      </c>
      <c r="AW7">
        <v>4</v>
      </c>
      <c r="AX7">
        <f>(R7*SUMPRODUCT(K8:$K$23, X8:$X$23)-$AZ$3*SUMPRODUCT(K7:$K$22, W8:$W$23))/Z7</f>
        <v>1150.9627264711978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4.2593279999999997E-3</v>
      </c>
      <c r="O8">
        <f t="shared" si="30"/>
        <v>949.12747603207356</v>
      </c>
      <c r="P8">
        <f t="shared" si="31"/>
        <v>47.456373801603682</v>
      </c>
      <c r="Q8" s="5">
        <f t="shared" si="32"/>
        <v>12.5</v>
      </c>
      <c r="R8">
        <f t="shared" si="0"/>
        <v>50000</v>
      </c>
      <c r="S8">
        <f t="shared" si="20"/>
        <v>1329.7955356306559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1094.1983407025873</v>
      </c>
      <c r="AC8">
        <f t="shared" si="1"/>
        <v>1246.1844826035331</v>
      </c>
      <c r="AE8">
        <f t="shared" si="2"/>
        <v>889.4509726887369</v>
      </c>
      <c r="AF8">
        <f t="shared" si="3"/>
        <v>-44.472548634436848</v>
      </c>
      <c r="AG8">
        <f t="shared" si="4"/>
        <v>-11.714061008000467</v>
      </c>
      <c r="AH8">
        <f t="shared" si="5"/>
        <v>-202.46309993013907</v>
      </c>
      <c r="AI8">
        <f t="shared" si="6"/>
        <v>630.8012631161605</v>
      </c>
      <c r="AJ8">
        <f t="shared" si="7"/>
        <v>-151.98614190094577</v>
      </c>
      <c r="AK8">
        <f t="shared" si="28"/>
        <v>140.59031544487434</v>
      </c>
      <c r="AL8">
        <f t="shared" si="8"/>
        <v>619.40543666008909</v>
      </c>
      <c r="AN8">
        <f t="shared" si="9"/>
        <v>584.68361452001375</v>
      </c>
      <c r="AO8">
        <f t="shared" si="10"/>
        <v>-29.234180726000687</v>
      </c>
      <c r="AP8">
        <f t="shared" si="11"/>
        <v>-7.7002777456768055</v>
      </c>
      <c r="AQ8">
        <f t="shared" si="12"/>
        <v>-133.08980563171119</v>
      </c>
      <c r="AR8">
        <f t="shared" si="13"/>
        <v>414.65935041662505</v>
      </c>
      <c r="AS8">
        <f t="shared" si="14"/>
        <v>-99.908606019023992</v>
      </c>
      <c r="AT8">
        <f t="shared" si="15"/>
        <v>92.417520835725938</v>
      </c>
      <c r="AU8">
        <f t="shared" si="16"/>
        <v>407.16826523332702</v>
      </c>
      <c r="AW8">
        <v>5</v>
      </c>
      <c r="AX8">
        <f>(R8*SUMPRODUCT(K9:$K$23, X9:$X$23)-$AZ$3*SUMPRODUCT(K8:$K$22, W9:$W$23))/Z8</f>
        <v>1329.7955356306559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5.1233759999999998E-3</v>
      </c>
      <c r="O9">
        <f t="shared" si="30"/>
        <v>949.12747603207356</v>
      </c>
      <c r="P9">
        <f t="shared" si="31"/>
        <v>47.456373801603682</v>
      </c>
      <c r="Q9" s="5">
        <f t="shared" si="32"/>
        <v>12.5</v>
      </c>
      <c r="R9">
        <f t="shared" si="0"/>
        <v>50000</v>
      </c>
      <c r="S9">
        <f t="shared" si="20"/>
        <v>1471.606224792856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1246.1844826035331</v>
      </c>
      <c r="AC9">
        <f t="shared" si="1"/>
        <v>1358.2224804147831</v>
      </c>
      <c r="AE9">
        <f t="shared" si="2"/>
        <v>875.99947119519948</v>
      </c>
      <c r="AF9">
        <f t="shared" si="3"/>
        <v>-43.799973559759977</v>
      </c>
      <c r="AG9">
        <f t="shared" si="4"/>
        <v>-11.536904858889537</v>
      </c>
      <c r="AH9">
        <f t="shared" si="5"/>
        <v>-240.06215612370158</v>
      </c>
      <c r="AI9">
        <f t="shared" si="6"/>
        <v>580.60043665284832</v>
      </c>
      <c r="AJ9">
        <f t="shared" si="7"/>
        <v>-112.03799781125008</v>
      </c>
      <c r="AK9">
        <f t="shared" si="28"/>
        <v>108.49164376847438</v>
      </c>
      <c r="AL9">
        <f t="shared" si="8"/>
        <v>577.05408261007256</v>
      </c>
      <c r="AN9">
        <f t="shared" si="9"/>
        <v>547.27354531133687</v>
      </c>
      <c r="AO9">
        <f t="shared" si="10"/>
        <v>-27.363677265566842</v>
      </c>
      <c r="AP9">
        <f t="shared" si="11"/>
        <v>-7.2075874833914684</v>
      </c>
      <c r="AQ9">
        <f t="shared" si="12"/>
        <v>-149.97687966369378</v>
      </c>
      <c r="AR9">
        <f t="shared" si="13"/>
        <v>362.72540089868471</v>
      </c>
      <c r="AS9">
        <f t="shared" si="14"/>
        <v>-69.994827951310114</v>
      </c>
      <c r="AT9">
        <f t="shared" si="15"/>
        <v>67.779272104831094</v>
      </c>
      <c r="AU9">
        <f t="shared" si="16"/>
        <v>360.50984505220566</v>
      </c>
      <c r="AW9">
        <v>6</v>
      </c>
      <c r="AX9">
        <f>(R9*SUMPRODUCT(K10:$K$23, X10:$X$23)-$AZ$3*SUMPRODUCT(K9:$K$22, W10:$W$23))/Z9</f>
        <v>1471.606224792856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6.0505919999999996E-3</v>
      </c>
      <c r="O10">
        <f t="shared" si="30"/>
        <v>949.12747603207356</v>
      </c>
      <c r="P10">
        <f t="shared" si="31"/>
        <v>47.456373801603682</v>
      </c>
      <c r="Q10" s="5">
        <f t="shared" si="32"/>
        <v>12.5</v>
      </c>
      <c r="R10">
        <f t="shared" si="0"/>
        <v>50000</v>
      </c>
      <c r="S10">
        <f t="shared" si="20"/>
        <v>1583.1653934167005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1358.2224804147831</v>
      </c>
      <c r="AC10">
        <f t="shared" si="1"/>
        <v>1437.7333767371736</v>
      </c>
      <c r="AE10">
        <f t="shared" si="2"/>
        <v>861.93916109082954</v>
      </c>
      <c r="AF10">
        <f t="shared" si="3"/>
        <v>-43.096958054541481</v>
      </c>
      <c r="AG10">
        <f t="shared" si="4"/>
        <v>-11.351730706056685</v>
      </c>
      <c r="AH10">
        <f t="shared" si="5"/>
        <v>-279.22041697583262</v>
      </c>
      <c r="AI10">
        <f t="shared" si="6"/>
        <v>528.27005535439866</v>
      </c>
      <c r="AJ10">
        <f t="shared" si="7"/>
        <v>-79.510896322390408</v>
      </c>
      <c r="AK10">
        <f t="shared" si="28"/>
        <v>114.29589588118125</v>
      </c>
      <c r="AL10">
        <f t="shared" si="8"/>
        <v>563.05505491318945</v>
      </c>
      <c r="AN10">
        <f t="shared" si="9"/>
        <v>511.62896049705557</v>
      </c>
      <c r="AO10">
        <f t="shared" si="10"/>
        <v>-25.581448024852783</v>
      </c>
      <c r="AP10">
        <f t="shared" si="11"/>
        <v>-6.7381486341009467</v>
      </c>
      <c r="AQ10">
        <f t="shared" si="12"/>
        <v>-165.7393678529541</v>
      </c>
      <c r="AR10">
        <f t="shared" si="13"/>
        <v>313.56999598514773</v>
      </c>
      <c r="AS10">
        <f t="shared" si="14"/>
        <v>-47.19599604005807</v>
      </c>
      <c r="AT10">
        <f t="shared" si="15"/>
        <v>67.843640292155442</v>
      </c>
      <c r="AU10">
        <f t="shared" si="16"/>
        <v>334.21764023724506</v>
      </c>
      <c r="AW10">
        <v>7</v>
      </c>
      <c r="AX10">
        <f>(R10*SUMPRODUCT(K11:$K$23, X11:$X$23)-$AZ$3*SUMPRODUCT(K10:$K$22, W11:$W$23))/Z10</f>
        <v>1583.1653934167005</v>
      </c>
    </row>
    <row r="11" spans="1:52" x14ac:dyDescent="0.25">
      <c r="A11" t="s">
        <v>33</v>
      </c>
      <c r="C11" s="24">
        <f>AU25</f>
        <v>3108.4171567506492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7.1181309999999998E-3</v>
      </c>
      <c r="O11">
        <f t="shared" si="30"/>
        <v>949.12747603207356</v>
      </c>
      <c r="P11">
        <f t="shared" si="31"/>
        <v>47.456373801603682</v>
      </c>
      <c r="Q11" s="5">
        <f t="shared" si="32"/>
        <v>12.5</v>
      </c>
      <c r="R11">
        <f t="shared" si="0"/>
        <v>50000</v>
      </c>
      <c r="S11">
        <f t="shared" si="20"/>
        <v>1663.1934779787791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1437.7333767371736</v>
      </c>
      <c r="AC11">
        <f t="shared" si="1"/>
        <v>1484.5545624032982</v>
      </c>
      <c r="AE11">
        <f t="shared" si="2"/>
        <v>847.18437361724659</v>
      </c>
      <c r="AF11">
        <f t="shared" si="3"/>
        <v>-42.359218680862334</v>
      </c>
      <c r="AG11">
        <f t="shared" si="4"/>
        <v>-11.157410292753683</v>
      </c>
      <c r="AH11">
        <f t="shared" si="5"/>
        <v>-323.21242496973588</v>
      </c>
      <c r="AI11">
        <f t="shared" si="6"/>
        <v>470.45531967389473</v>
      </c>
      <c r="AJ11">
        <f t="shared" si="7"/>
        <v>-46.82118566612462</v>
      </c>
      <c r="AK11">
        <f t="shared" si="28"/>
        <v>115.49176438118823</v>
      </c>
      <c r="AL11">
        <f t="shared" si="8"/>
        <v>539.12589838895838</v>
      </c>
      <c r="AN11">
        <f t="shared" si="9"/>
        <v>478.24139698323643</v>
      </c>
      <c r="AO11">
        <f t="shared" si="10"/>
        <v>-23.912069849161824</v>
      </c>
      <c r="AP11">
        <f t="shared" si="11"/>
        <v>-6.2984347342700282</v>
      </c>
      <c r="AQ11">
        <f t="shared" si="12"/>
        <v>-182.45563357109501</v>
      </c>
      <c r="AR11">
        <f t="shared" si="13"/>
        <v>265.57525882870965</v>
      </c>
      <c r="AS11">
        <f t="shared" si="14"/>
        <v>-26.430880855098767</v>
      </c>
      <c r="AT11">
        <f t="shared" si="15"/>
        <v>65.195894138000469</v>
      </c>
      <c r="AU11">
        <f t="shared" si="16"/>
        <v>304.34027211161134</v>
      </c>
      <c r="AW11">
        <v>8</v>
      </c>
      <c r="AX11">
        <f>(R11*SUMPRODUCT(K12:$K$23, X12:$X$23)-$AZ$3*SUMPRODUCT(K11:$K$22, W12:$W$23))/Z11</f>
        <v>1663.1934779787791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8.3332130000000008E-3</v>
      </c>
      <c r="O12">
        <f t="shared" si="30"/>
        <v>949.12747603207356</v>
      </c>
      <c r="P12">
        <f t="shared" si="31"/>
        <v>47.456373801603682</v>
      </c>
      <c r="Q12" s="5">
        <f t="shared" si="32"/>
        <v>12.5</v>
      </c>
      <c r="R12">
        <f t="shared" si="0"/>
        <v>50000</v>
      </c>
      <c r="S12">
        <f t="shared" si="20"/>
        <v>1711.0636328544681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1484.5545624032982</v>
      </c>
      <c r="AC12">
        <f t="shared" si="1"/>
        <v>1499.2831123675667</v>
      </c>
      <c r="AE12">
        <f t="shared" si="2"/>
        <v>831.65276204545</v>
      </c>
      <c r="AF12">
        <f t="shared" si="3"/>
        <v>-41.582638102272504</v>
      </c>
      <c r="AG12">
        <f t="shared" si="4"/>
        <v>-10.952859113328238</v>
      </c>
      <c r="AH12">
        <f t="shared" si="5"/>
        <v>-371.90830599163525</v>
      </c>
      <c r="AI12">
        <f t="shared" si="6"/>
        <v>407.20895883821396</v>
      </c>
      <c r="AJ12">
        <f t="shared" si="7"/>
        <v>-14.728549964268495</v>
      </c>
      <c r="AK12">
        <f t="shared" si="28"/>
        <v>118.0530212213821</v>
      </c>
      <c r="AL12">
        <f t="shared" si="8"/>
        <v>510.53343009532756</v>
      </c>
      <c r="AN12">
        <f t="shared" si="9"/>
        <v>446.31019639407282</v>
      </c>
      <c r="AO12">
        <f t="shared" si="10"/>
        <v>-22.315509819703642</v>
      </c>
      <c r="AP12">
        <f t="shared" si="11"/>
        <v>-5.8779011205628455</v>
      </c>
      <c r="AQ12">
        <f t="shared" si="12"/>
        <v>-199.58626564224946</v>
      </c>
      <c r="AR12">
        <f t="shared" si="13"/>
        <v>218.53051981155684</v>
      </c>
      <c r="AS12">
        <f t="shared" si="14"/>
        <v>-7.9041426027192623</v>
      </c>
      <c r="AT12">
        <f t="shared" si="15"/>
        <v>63.353684964193342</v>
      </c>
      <c r="AU12">
        <f t="shared" si="16"/>
        <v>273.98006217303094</v>
      </c>
      <c r="AW12">
        <v>9</v>
      </c>
      <c r="AX12">
        <f>(R12*SUMPRODUCT(K13:$K$23, X13:$X$23)-$AZ$3*SUMPRODUCT(K12:$K$22, W13:$W$23))/Z12</f>
        <v>1711.0636328544681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9.6786909999999997E-3</v>
      </c>
      <c r="O13">
        <f t="shared" si="30"/>
        <v>949.12747603207356</v>
      </c>
      <c r="P13">
        <f t="shared" si="31"/>
        <v>47.456373801603682</v>
      </c>
      <c r="Q13" s="5">
        <f t="shared" si="32"/>
        <v>12.5</v>
      </c>
      <c r="R13">
        <f t="shared" si="0"/>
        <v>50000</v>
      </c>
      <c r="S13">
        <f t="shared" si="20"/>
        <v>1726.3542410356297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1499.2831123675667</v>
      </c>
      <c r="AC13">
        <f t="shared" si="1"/>
        <v>1482.913596968061</v>
      </c>
      <c r="AE13">
        <f t="shared" si="2"/>
        <v>815.28692432186108</v>
      </c>
      <c r="AF13">
        <f t="shared" si="3"/>
        <v>-40.764346216093053</v>
      </c>
      <c r="AG13">
        <f t="shared" si="4"/>
        <v>-10.737321183270517</v>
      </c>
      <c r="AH13">
        <f t="shared" si="5"/>
        <v>-424.03735569775199</v>
      </c>
      <c r="AI13">
        <f t="shared" si="6"/>
        <v>339.74790122474553</v>
      </c>
      <c r="AJ13">
        <f t="shared" si="7"/>
        <v>16.369515399505644</v>
      </c>
      <c r="AK13">
        <f t="shared" si="28"/>
        <v>117.55575419747142</v>
      </c>
      <c r="AL13">
        <f t="shared" si="8"/>
        <v>473.67317082172258</v>
      </c>
      <c r="AN13">
        <f t="shared" si="9"/>
        <v>416.01920314641484</v>
      </c>
      <c r="AO13">
        <f t="shared" si="10"/>
        <v>-20.800960157320741</v>
      </c>
      <c r="AP13">
        <f t="shared" si="11"/>
        <v>-5.4789690222332741</v>
      </c>
      <c r="AQ13">
        <f t="shared" si="12"/>
        <v>-216.37496881042699</v>
      </c>
      <c r="AR13">
        <f t="shared" si="13"/>
        <v>173.36430515643383</v>
      </c>
      <c r="AS13">
        <f t="shared" si="14"/>
        <v>8.3529277230341332</v>
      </c>
      <c r="AT13">
        <f t="shared" si="15"/>
        <v>59.985570389450828</v>
      </c>
      <c r="AU13">
        <f t="shared" si="16"/>
        <v>241.70280326891879</v>
      </c>
      <c r="AW13">
        <v>10</v>
      </c>
      <c r="AX13">
        <f>(R13*SUMPRODUCT(K14:$K$23, X14:$X$23)-$AZ$3*SUMPRODUCT(K13:$K$22, W14:$W$23))/Z13</f>
        <v>1726.3542410356297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1.1206003000000001E-2</v>
      </c>
      <c r="O14">
        <f t="shared" si="30"/>
        <v>949.12747603207356</v>
      </c>
      <c r="P14">
        <f t="shared" si="31"/>
        <v>47.456373801603682</v>
      </c>
      <c r="Q14" s="5">
        <f t="shared" si="32"/>
        <v>12.5</v>
      </c>
      <c r="R14">
        <f t="shared" si="0"/>
        <v>50000</v>
      </c>
      <c r="S14">
        <f t="shared" si="20"/>
        <v>1707.6744512241344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1482.913596968061</v>
      </c>
      <c r="AC14">
        <f t="shared" si="1"/>
        <v>1435.7615191280452</v>
      </c>
      <c r="AE14">
        <f t="shared" si="2"/>
        <v>797.99794735883086</v>
      </c>
      <c r="AF14">
        <f t="shared" si="3"/>
        <v>-39.899897367941549</v>
      </c>
      <c r="AG14">
        <f t="shared" si="4"/>
        <v>-10.50962551804612</v>
      </c>
      <c r="AH14">
        <f t="shared" si="5"/>
        <v>-481.2898135667719</v>
      </c>
      <c r="AI14">
        <f t="shared" si="6"/>
        <v>266.29861090607125</v>
      </c>
      <c r="AJ14">
        <f t="shared" si="7"/>
        <v>47.152077840015863</v>
      </c>
      <c r="AK14">
        <f t="shared" si="28"/>
        <v>115.18799865369004</v>
      </c>
      <c r="AL14">
        <f t="shared" si="8"/>
        <v>428.63868739977715</v>
      </c>
      <c r="AN14">
        <f t="shared" si="9"/>
        <v>387.29037347958365</v>
      </c>
      <c r="AO14">
        <f t="shared" si="10"/>
        <v>-19.364518673979184</v>
      </c>
      <c r="AP14">
        <f t="shared" si="11"/>
        <v>-5.100610603681651</v>
      </c>
      <c r="AQ14">
        <f t="shared" si="12"/>
        <v>-233.58319688055215</v>
      </c>
      <c r="AR14">
        <f t="shared" si="13"/>
        <v>129.24204732137065</v>
      </c>
      <c r="AS14">
        <f t="shared" si="14"/>
        <v>22.884201516356264</v>
      </c>
      <c r="AT14">
        <f t="shared" si="15"/>
        <v>55.90390697946664</v>
      </c>
      <c r="AU14">
        <f t="shared" si="16"/>
        <v>208.03015581719356</v>
      </c>
      <c r="AW14">
        <v>11</v>
      </c>
      <c r="AX14">
        <f>(R14*SUMPRODUCT(K15:$K$23, X15:$X$23)-$AZ$3*SUMPRODUCT(K14:$K$22, W15:$W$23))/Z14</f>
        <v>1707.6744512241344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1.2937709E-2</v>
      </c>
      <c r="O15">
        <f t="shared" si="30"/>
        <v>949.12747603207356</v>
      </c>
      <c r="P15">
        <f t="shared" si="31"/>
        <v>47.456373801603682</v>
      </c>
      <c r="Q15" s="5">
        <f t="shared" si="32"/>
        <v>12.5</v>
      </c>
      <c r="R15">
        <f t="shared" si="0"/>
        <v>50000</v>
      </c>
      <c r="S15">
        <f t="shared" si="20"/>
        <v>1653.5683889473607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1435.7615191280452</v>
      </c>
      <c r="AC15">
        <f t="shared" si="1"/>
        <v>1358.3811367145188</v>
      </c>
      <c r="AE15">
        <f t="shared" si="2"/>
        <v>779.69370265971668</v>
      </c>
      <c r="AF15">
        <f t="shared" si="3"/>
        <v>-38.984685132985838</v>
      </c>
      <c r="AG15">
        <f t="shared" si="4"/>
        <v>-10.268558786214202</v>
      </c>
      <c r="AH15">
        <f t="shared" si="5"/>
        <v>-543.88190660581972</v>
      </c>
      <c r="AI15">
        <f t="shared" si="6"/>
        <v>186.55855213469692</v>
      </c>
      <c r="AJ15">
        <f t="shared" si="7"/>
        <v>77.380382413526377</v>
      </c>
      <c r="AK15">
        <f t="shared" si="28"/>
        <v>112.95882085238287</v>
      </c>
      <c r="AL15">
        <f t="shared" si="8"/>
        <v>376.89775540060617</v>
      </c>
      <c r="AN15">
        <f t="shared" si="9"/>
        <v>359.73649547885503</v>
      </c>
      <c r="AO15">
        <f t="shared" si="10"/>
        <v>-17.986824773942754</v>
      </c>
      <c r="AP15">
        <f t="shared" si="11"/>
        <v>-4.7377262876053674</v>
      </c>
      <c r="AQ15">
        <f t="shared" si="12"/>
        <v>-250.93722107708913</v>
      </c>
      <c r="AR15">
        <f t="shared" si="13"/>
        <v>86.074723340217787</v>
      </c>
      <c r="AS15">
        <f t="shared" si="14"/>
        <v>35.701901263661185</v>
      </c>
      <c r="AT15">
        <f t="shared" si="15"/>
        <v>52.117145756395345</v>
      </c>
      <c r="AU15">
        <f t="shared" si="16"/>
        <v>173.89377036027432</v>
      </c>
      <c r="AW15">
        <v>12</v>
      </c>
      <c r="AX15">
        <f>(R15*SUMPRODUCT(K16:$K$23, X16:$X$23)-$AZ$3*SUMPRODUCT(K15:$K$22, W16:$W$23))/Z15</f>
        <v>1653.5683889473607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1.4742959999999999E-2</v>
      </c>
      <c r="O16">
        <f t="shared" si="30"/>
        <v>949.12747603207356</v>
      </c>
      <c r="P16">
        <f t="shared" si="31"/>
        <v>47.456373801603682</v>
      </c>
      <c r="Q16" s="5">
        <f t="shared" si="32"/>
        <v>12.5</v>
      </c>
      <c r="R16">
        <f t="shared" si="0"/>
        <v>50000</v>
      </c>
      <c r="S16">
        <f t="shared" si="20"/>
        <v>1566.0915662231398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1358.3811367145188</v>
      </c>
      <c r="AC16">
        <f t="shared" si="1"/>
        <v>1254.6879455327262</v>
      </c>
      <c r="AE16">
        <f t="shared" si="2"/>
        <v>760.40177256255538</v>
      </c>
      <c r="AF16">
        <f t="shared" si="3"/>
        <v>-38.020088628127773</v>
      </c>
      <c r="AG16">
        <f t="shared" si="4"/>
        <v>-10.014484246909255</v>
      </c>
      <c r="AH16">
        <f t="shared" si="5"/>
        <v>-605.55580577121816</v>
      </c>
      <c r="AI16">
        <f t="shared" si="6"/>
        <v>106.81139391630029</v>
      </c>
      <c r="AJ16">
        <f t="shared" si="7"/>
        <v>103.6931911817926</v>
      </c>
      <c r="AK16">
        <f t="shared" si="28"/>
        <v>113.8177262894974</v>
      </c>
      <c r="AL16">
        <f t="shared" si="8"/>
        <v>324.32231138759028</v>
      </c>
      <c r="AN16">
        <f t="shared" si="9"/>
        <v>332.64013440853472</v>
      </c>
      <c r="AO16">
        <f t="shared" si="10"/>
        <v>-16.632006720426737</v>
      </c>
      <c r="AP16">
        <f t="shared" si="11"/>
        <v>-4.3808674652320088</v>
      </c>
      <c r="AQ16">
        <f t="shared" si="12"/>
        <v>-264.90228178293137</v>
      </c>
      <c r="AR16">
        <f t="shared" si="13"/>
        <v>46.724978439944628</v>
      </c>
      <c r="AS16">
        <f t="shared" si="14"/>
        <v>45.360910898092115</v>
      </c>
      <c r="AT16">
        <f t="shared" si="15"/>
        <v>49.789920456685422</v>
      </c>
      <c r="AU16">
        <f t="shared" si="16"/>
        <v>141.87580979472216</v>
      </c>
      <c r="AW16">
        <v>13</v>
      </c>
      <c r="AX16">
        <f>(R16*SUMPRODUCT(K17:$K$23, X17:$X$23)-$AZ$3*SUMPRODUCT(K16:$K$22, W17:$W$23))/Z16</f>
        <v>1566.0915662231398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1.6674095999999999E-2</v>
      </c>
      <c r="O17">
        <f t="shared" si="30"/>
        <v>949.12747603207356</v>
      </c>
      <c r="P17">
        <f t="shared" si="31"/>
        <v>47.456373801603682</v>
      </c>
      <c r="Q17" s="5">
        <f t="shared" si="32"/>
        <v>12.5</v>
      </c>
      <c r="R17">
        <f t="shared" si="0"/>
        <v>50000</v>
      </c>
      <c r="S17">
        <f t="shared" si="20"/>
        <v>1447.2469562604072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1254.6879455327262</v>
      </c>
      <c r="AC17">
        <f t="shared" si="1"/>
        <v>1128.5466121966431</v>
      </c>
      <c r="AE17">
        <f t="shared" si="2"/>
        <v>740.11874268265171</v>
      </c>
      <c r="AF17">
        <f t="shared" si="3"/>
        <v>-37.005937134132587</v>
      </c>
      <c r="AG17">
        <f t="shared" si="4"/>
        <v>-9.7473569327167109</v>
      </c>
      <c r="AH17">
        <f t="shared" si="5"/>
        <v>-667.92988689381048</v>
      </c>
      <c r="AI17">
        <f t="shared" si="6"/>
        <v>25.435561721991917</v>
      </c>
      <c r="AJ17">
        <f t="shared" si="7"/>
        <v>126.14133333608311</v>
      </c>
      <c r="AK17">
        <f t="shared" si="28"/>
        <v>120.79630634171285</v>
      </c>
      <c r="AL17">
        <f t="shared" si="8"/>
        <v>272.37320139978789</v>
      </c>
      <c r="AN17">
        <f t="shared" si="9"/>
        <v>304.95173733622363</v>
      </c>
      <c r="AO17">
        <f t="shared" si="10"/>
        <v>-15.247586866811181</v>
      </c>
      <c r="AP17">
        <f t="shared" si="11"/>
        <v>-4.0162115342386118</v>
      </c>
      <c r="AQ17">
        <f t="shared" si="12"/>
        <v>-275.20770341360145</v>
      </c>
      <c r="AR17">
        <f t="shared" si="13"/>
        <v>10.480235521572336</v>
      </c>
      <c r="AS17">
        <f t="shared" si="14"/>
        <v>51.974117844006742</v>
      </c>
      <c r="AT17">
        <f t="shared" si="15"/>
        <v>49.771801953269836</v>
      </c>
      <c r="AU17">
        <f t="shared" si="16"/>
        <v>112.22615531884892</v>
      </c>
      <c r="AW17">
        <v>14</v>
      </c>
      <c r="AX17">
        <f>(R17*SUMPRODUCT(K18:$K$23, X18:$X$23)-$AZ$3*SUMPRODUCT(K17:$K$22, W18:$W$23))/Z17</f>
        <v>1447.2469562604072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1.8802857999999999E-2</v>
      </c>
      <c r="O18">
        <f t="shared" si="30"/>
        <v>949.12747603207356</v>
      </c>
      <c r="P18">
        <f t="shared" si="31"/>
        <v>47.456373801603682</v>
      </c>
      <c r="Q18" s="5">
        <f t="shared" si="32"/>
        <v>12.5</v>
      </c>
      <c r="R18">
        <f t="shared" si="0"/>
        <v>50000</v>
      </c>
      <c r="S18">
        <f t="shared" si="20"/>
        <v>1297.8881488885238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1128.5466121966431</v>
      </c>
      <c r="AC18">
        <f t="shared" si="1"/>
        <v>982.9275754350133</v>
      </c>
      <c r="AE18">
        <f t="shared" si="2"/>
        <v>718.80120763402476</v>
      </c>
      <c r="AF18">
        <f t="shared" si="3"/>
        <v>-35.940060381701237</v>
      </c>
      <c r="AG18">
        <f t="shared" si="4"/>
        <v>-9.4666051951083556</v>
      </c>
      <c r="AH18">
        <f t="shared" si="5"/>
        <v>-733.11267312475138</v>
      </c>
      <c r="AI18">
        <f t="shared" si="6"/>
        <v>-59.718131067536206</v>
      </c>
      <c r="AJ18">
        <f t="shared" si="7"/>
        <v>145.61903676162979</v>
      </c>
      <c r="AK18">
        <f t="shared" si="28"/>
        <v>126.97968393737256</v>
      </c>
      <c r="AL18">
        <f t="shared" si="8"/>
        <v>212.88058963146614</v>
      </c>
      <c r="AN18">
        <f t="shared" si="9"/>
        <v>276.76689631704988</v>
      </c>
      <c r="AO18">
        <f t="shared" si="10"/>
        <v>-13.838344815852494</v>
      </c>
      <c r="AP18">
        <f t="shared" si="11"/>
        <v>-3.6450174410989389</v>
      </c>
      <c r="AQ18">
        <f t="shared" si="12"/>
        <v>-282.27737660499298</v>
      </c>
      <c r="AR18">
        <f t="shared" si="13"/>
        <v>-22.993842544894505</v>
      </c>
      <c r="AS18">
        <f t="shared" si="14"/>
        <v>56.069088951384408</v>
      </c>
      <c r="AT18">
        <f t="shared" si="15"/>
        <v>48.892200855288337</v>
      </c>
      <c r="AU18">
        <f t="shared" si="16"/>
        <v>81.967447261778233</v>
      </c>
      <c r="AW18">
        <v>15</v>
      </c>
      <c r="AX18">
        <f>(R18*SUMPRODUCT(K19:$K$23, X19:$X$23)-$AZ$3*SUMPRODUCT(K18:$K$22, W19:$W$23))/Z18</f>
        <v>1297.8881488885238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2.1348979000000001E-2</v>
      </c>
      <c r="O19">
        <f t="shared" si="30"/>
        <v>949.12747603207356</v>
      </c>
      <c r="P19">
        <f t="shared" si="31"/>
        <v>47.456373801603682</v>
      </c>
      <c r="Q19" s="5">
        <f t="shared" si="32"/>
        <v>12.5</v>
      </c>
      <c r="R19">
        <f t="shared" si="0"/>
        <v>50000</v>
      </c>
      <c r="S19">
        <f t="shared" si="20"/>
        <v>1113.6657984977182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982.9275754350133</v>
      </c>
      <c r="AC19">
        <f t="shared" si="1"/>
        <v>816.97068865656831</v>
      </c>
      <c r="AE19">
        <f t="shared" si="2"/>
        <v>696.26752367073107</v>
      </c>
      <c r="AF19">
        <f t="shared" si="3"/>
        <v>-34.813376183536555</v>
      </c>
      <c r="AG19">
        <f t="shared" si="4"/>
        <v>-9.1698367876456128</v>
      </c>
      <c r="AH19">
        <f t="shared" si="5"/>
        <v>-808.40942204663679</v>
      </c>
      <c r="AI19">
        <f t="shared" si="6"/>
        <v>-156.12511134708791</v>
      </c>
      <c r="AJ19">
        <f t="shared" si="7"/>
        <v>165.95688677844498</v>
      </c>
      <c r="AK19">
        <f t="shared" si="28"/>
        <v>120.69761846249006</v>
      </c>
      <c r="AL19">
        <f t="shared" si="8"/>
        <v>130.52939389384713</v>
      </c>
      <c r="AN19">
        <f t="shared" si="9"/>
        <v>249.75827901668669</v>
      </c>
      <c r="AO19">
        <f t="shared" si="10"/>
        <v>-12.487913950834335</v>
      </c>
      <c r="AP19">
        <f t="shared" si="11"/>
        <v>-3.2893142033568981</v>
      </c>
      <c r="AQ19">
        <f t="shared" si="12"/>
        <v>-289.98472444440091</v>
      </c>
      <c r="AR19">
        <f t="shared" si="13"/>
        <v>-56.003673581905467</v>
      </c>
      <c r="AS19">
        <f t="shared" si="14"/>
        <v>59.530431944077101</v>
      </c>
      <c r="AT19">
        <f t="shared" si="15"/>
        <v>43.295469691991606</v>
      </c>
      <c r="AU19">
        <f t="shared" si="16"/>
        <v>46.82222805416324</v>
      </c>
      <c r="AW19">
        <v>16</v>
      </c>
      <c r="AX19">
        <f>(R19*SUMPRODUCT(K20:$K$23, X20:$X$23)-$AZ$3*SUMPRODUCT(K19:$K$22, W20:$W$23))/Z19</f>
        <v>1113.6657984977182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2.4063398E-2</v>
      </c>
      <c r="O20">
        <f t="shared" si="30"/>
        <v>949.12747603207356</v>
      </c>
      <c r="P20">
        <f t="shared" si="31"/>
        <v>47.456373801603682</v>
      </c>
      <c r="Q20" s="5">
        <f t="shared" si="32"/>
        <v>12.5</v>
      </c>
      <c r="R20">
        <f t="shared" si="0"/>
        <v>50000</v>
      </c>
      <c r="S20">
        <f t="shared" si="20"/>
        <v>887.09365280715508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816.97068865656831</v>
      </c>
      <c r="AC20">
        <f t="shared" si="1"/>
        <v>628.59321311346548</v>
      </c>
      <c r="AE20">
        <f t="shared" si="2"/>
        <v>672.55028589746053</v>
      </c>
      <c r="AF20">
        <f t="shared" si="3"/>
        <v>-33.627514294873031</v>
      </c>
      <c r="AG20">
        <f t="shared" si="4"/>
        <v>-8.8574809875530001</v>
      </c>
      <c r="AH20">
        <f t="shared" si="5"/>
        <v>-882.6297288646316</v>
      </c>
      <c r="AI20">
        <f t="shared" si="6"/>
        <v>-252.56443824959706</v>
      </c>
      <c r="AJ20">
        <f t="shared" si="7"/>
        <v>188.37747554310283</v>
      </c>
      <c r="AK20">
        <f t="shared" si="28"/>
        <v>79.055014892072165</v>
      </c>
      <c r="AL20">
        <f t="shared" si="8"/>
        <v>14.868052185577938</v>
      </c>
      <c r="AN20">
        <f t="shared" si="9"/>
        <v>228.82544186165819</v>
      </c>
      <c r="AO20">
        <f t="shared" si="10"/>
        <v>-11.441272093082912</v>
      </c>
      <c r="AP20">
        <f t="shared" si="11"/>
        <v>-3.0136289334163897</v>
      </c>
      <c r="AQ20">
        <f t="shared" si="12"/>
        <v>-300.30191339250683</v>
      </c>
      <c r="AR20">
        <f t="shared" si="13"/>
        <v>-85.931372557347913</v>
      </c>
      <c r="AS20">
        <f t="shared" si="14"/>
        <v>64.092693114260669</v>
      </c>
      <c r="AT20">
        <f t="shared" si="15"/>
        <v>26.897317707506584</v>
      </c>
      <c r="AU20">
        <f t="shared" si="16"/>
        <v>5.0586382644193453</v>
      </c>
      <c r="AW20">
        <v>17</v>
      </c>
      <c r="AX20">
        <f>(R20*SUMPRODUCT(K21:$K$23, X21:$X$23)-$AZ$3*SUMPRODUCT(K20:$K$22, W21:$W$23))/Z20</f>
        <v>887.09365280715508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2.6767890999999999E-2</v>
      </c>
      <c r="O21">
        <f t="shared" si="30"/>
        <v>949.12747603207356</v>
      </c>
      <c r="P21">
        <f t="shared" si="31"/>
        <v>47.456373801603682</v>
      </c>
      <c r="Q21" s="5">
        <f t="shared" si="32"/>
        <v>12.5</v>
      </c>
      <c r="R21">
        <f t="shared" si="0"/>
        <v>50000</v>
      </c>
      <c r="S21">
        <f t="shared" si="20"/>
        <v>621.51006441044206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628.59321311346548</v>
      </c>
      <c r="AC21">
        <f t="shared" si="1"/>
        <v>424.20846718871132</v>
      </c>
      <c r="AE21">
        <f t="shared" si="2"/>
        <v>647.8220302935639</v>
      </c>
      <c r="AF21">
        <f t="shared" si="3"/>
        <v>-32.391101514678198</v>
      </c>
      <c r="AG21">
        <f t="shared" si="4"/>
        <v>-8.5318100920680795</v>
      </c>
      <c r="AH21">
        <f t="shared" si="5"/>
        <v>-948.38434243756433</v>
      </c>
      <c r="AI21">
        <f t="shared" si="6"/>
        <v>-341.48522375074674</v>
      </c>
      <c r="AJ21">
        <f t="shared" si="7"/>
        <v>204.38474592475416</v>
      </c>
      <c r="AK21">
        <f t="shared" si="28"/>
        <v>63.818438479077614</v>
      </c>
      <c r="AL21">
        <f t="shared" si="8"/>
        <v>-73.282039346914971</v>
      </c>
      <c r="AN21">
        <f t="shared" si="9"/>
        <v>209.65662794374771</v>
      </c>
      <c r="AO21">
        <f t="shared" si="10"/>
        <v>-10.482831397187386</v>
      </c>
      <c r="AP21">
        <f t="shared" si="11"/>
        <v>-2.761175833042985</v>
      </c>
      <c r="AQ21">
        <f t="shared" si="12"/>
        <v>-306.92852964571938</v>
      </c>
      <c r="AR21">
        <f t="shared" si="13"/>
        <v>-110.51590893220205</v>
      </c>
      <c r="AS21">
        <f t="shared" si="14"/>
        <v>66.145661354408716</v>
      </c>
      <c r="AT21">
        <f t="shared" si="15"/>
        <v>20.653756720955801</v>
      </c>
      <c r="AU21">
        <f t="shared" si="16"/>
        <v>-23.716490856837527</v>
      </c>
      <c r="AW21">
        <v>18</v>
      </c>
      <c r="AX21">
        <f>(R21*SUMPRODUCT(K22:$K$23, X22:$X$23)-$AZ$3*SUMPRODUCT(K21:$K$22, W22:$W$23))/Z21</f>
        <v>621.51006441044206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2.9742653000000001E-2</v>
      </c>
      <c r="O22">
        <f t="shared" si="30"/>
        <v>949.12747603207356</v>
      </c>
      <c r="P22">
        <f t="shared" si="31"/>
        <v>47.456373801603682</v>
      </c>
      <c r="Q22" s="5">
        <f t="shared" si="32"/>
        <v>12.5</v>
      </c>
      <c r="R22">
        <f t="shared" si="0"/>
        <v>50000</v>
      </c>
      <c r="S22">
        <f t="shared" si="20"/>
        <v>322.16645167390402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424.20846718871132</v>
      </c>
      <c r="AC22">
        <f t="shared" si="1"/>
        <v>211.15390596330886</v>
      </c>
      <c r="AE22">
        <f t="shared" si="2"/>
        <v>622.07586413785123</v>
      </c>
      <c r="AF22">
        <f t="shared" si="3"/>
        <v>-31.103793206892565</v>
      </c>
      <c r="AG22">
        <f t="shared" si="4"/>
        <v>-8.1927333241171176</v>
      </c>
      <c r="AH22">
        <f t="shared" si="5"/>
        <v>-1015.0346681211158</v>
      </c>
      <c r="AI22">
        <f t="shared" si="6"/>
        <v>-432.25533051427431</v>
      </c>
      <c r="AJ22">
        <f t="shared" si="7"/>
        <v>213.05456122540247</v>
      </c>
      <c r="AK22">
        <f t="shared" si="28"/>
        <v>71.062637668376908</v>
      </c>
      <c r="AL22">
        <f t="shared" si="8"/>
        <v>-148.13813162049493</v>
      </c>
      <c r="AN22">
        <f t="shared" si="9"/>
        <v>188.15356759834506</v>
      </c>
      <c r="AO22">
        <f t="shared" si="10"/>
        <v>-9.4076783799172539</v>
      </c>
      <c r="AP22">
        <f t="shared" si="11"/>
        <v>-2.4779807290078235</v>
      </c>
      <c r="AQ22">
        <f t="shared" si="12"/>
        <v>-307.00820438947079</v>
      </c>
      <c r="AR22">
        <f t="shared" si="13"/>
        <v>-130.74029590005085</v>
      </c>
      <c r="AS22">
        <f t="shared" si="14"/>
        <v>64.440654425995035</v>
      </c>
      <c r="AT22">
        <f t="shared" si="15"/>
        <v>21.493662704281881</v>
      </c>
      <c r="AU22">
        <f t="shared" si="16"/>
        <v>-44.805978769773922</v>
      </c>
      <c r="AW22">
        <v>19</v>
      </c>
      <c r="AX22">
        <f>(R22*SUMPRODUCT(K23:$K$23, X23:$X$23)-$AZ$3*SUMPRODUCT(K22:$K$22, W23:$W$23))/Z22</f>
        <v>322.16645167390402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3.2906918E-2</v>
      </c>
      <c r="O23">
        <f t="shared" si="30"/>
        <v>949.12747603207356</v>
      </c>
      <c r="P23">
        <f t="shared" si="31"/>
        <v>47.456373801603682</v>
      </c>
      <c r="Q23" s="5">
        <f t="shared" si="32"/>
        <v>12.5</v>
      </c>
      <c r="R23">
        <f t="shared" si="0"/>
        <v>50000</v>
      </c>
      <c r="S23">
        <f t="shared" si="20"/>
        <v>336.60932017258489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211.15390596330886</v>
      </c>
      <c r="AC23">
        <f t="shared" si="1"/>
        <v>211.15390596330886</v>
      </c>
      <c r="AE23">
        <f t="shared" si="2"/>
        <v>595.38450604550928</v>
      </c>
      <c r="AF23">
        <f t="shared" si="3"/>
        <v>-29.769225302275466</v>
      </c>
      <c r="AG23">
        <f t="shared" si="4"/>
        <v>-7.8412083871833573</v>
      </c>
      <c r="AH23">
        <f t="shared" si="5"/>
        <v>-1078.3904147703577</v>
      </c>
      <c r="AI23">
        <f t="shared" si="6"/>
        <v>-520.61634241430716</v>
      </c>
      <c r="AJ23">
        <f t="shared" si="7"/>
        <v>0</v>
      </c>
      <c r="AK23">
        <f t="shared" si="28"/>
        <v>80.706318498809793</v>
      </c>
      <c r="AL23">
        <f t="shared" si="8"/>
        <v>-439.91002391549739</v>
      </c>
      <c r="AN23">
        <f t="shared" si="9"/>
        <v>163.13115128362659</v>
      </c>
      <c r="AO23">
        <f t="shared" si="10"/>
        <v>-8.1565575641813304</v>
      </c>
      <c r="AP23">
        <f t="shared" si="11"/>
        <v>-2.1484357397071334</v>
      </c>
      <c r="AQ23">
        <f t="shared" si="12"/>
        <v>-295.47136028640517</v>
      </c>
      <c r="AR23">
        <f t="shared" si="13"/>
        <v>-142.64520230666702</v>
      </c>
      <c r="AS23">
        <f t="shared" si="14"/>
        <v>0</v>
      </c>
      <c r="AT23">
        <f t="shared" si="15"/>
        <v>22.112961487727308</v>
      </c>
      <c r="AU23">
        <f t="shared" si="16"/>
        <v>-120.53224081893973</v>
      </c>
      <c r="AW23">
        <v>20</v>
      </c>
      <c r="AX23">
        <f>(R23*SUMPRODUCT(K$23:$K24, X$23:$X24)-$AZ$3*SUMPRODUCT(K$22:$K23, W$23:$W24))/Z23</f>
        <v>336.60932017258489</v>
      </c>
    </row>
    <row r="25" spans="5:50" x14ac:dyDescent="0.25">
      <c r="AN25" s="6">
        <f t="shared" ref="AN25:AU25" si="33">SUM(AN3:AN23)</f>
        <v>8782.7165555526535</v>
      </c>
      <c r="AO25" s="6">
        <f t="shared" si="33"/>
        <v>-1150.981434801688</v>
      </c>
      <c r="AP25" s="6">
        <f t="shared" si="33"/>
        <v>-728.125265757026</v>
      </c>
      <c r="AQ25" s="6">
        <f t="shared" si="33"/>
        <v>-4256.9608519785388</v>
      </c>
      <c r="AR25" s="6">
        <f t="shared" si="33"/>
        <v>2646.6490030153996</v>
      </c>
      <c r="AS25" s="6">
        <f t="shared" si="33"/>
        <v>-693.09775153201986</v>
      </c>
      <c r="AT25" s="6">
        <f t="shared" si="33"/>
        <v>1154.8659052672706</v>
      </c>
      <c r="AU25" s="7">
        <f t="shared" si="33"/>
        <v>3108.4171567506492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3062.3517225237097</v>
      </c>
      <c r="K3">
        <v>1</v>
      </c>
      <c r="L3" s="2">
        <v>0</v>
      </c>
      <c r="O3">
        <f>$C$3</f>
        <v>3062.3517225237097</v>
      </c>
      <c r="P3">
        <f>O3*B5</f>
        <v>2449.881378018968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3062.3517225237097</v>
      </c>
      <c r="AF3">
        <f t="shared" ref="AF3:AF23" si="3">-$Z3*P3</f>
        <v>-2449.881378018968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-12.486626195258395</v>
      </c>
      <c r="AJ3">
        <f t="shared" ref="AJ3:AJ23" si="7">AB3-AC3</f>
        <v>0</v>
      </c>
      <c r="AL3">
        <f t="shared" ref="AL3:AL23" si="8">SUM(AI3:AK3)</f>
        <v>-12.486626195258395</v>
      </c>
      <c r="AN3">
        <f t="shared" ref="AN3:AN23" si="9">AE3*$K3</f>
        <v>3062.3517225237097</v>
      </c>
      <c r="AO3">
        <f t="shared" ref="AO3:AO23" si="10">AF3*$K3</f>
        <v>-2449.881378018968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-12.486626195258395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-12.486626195258395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1327.1677039064966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818.87353026504138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801.50849572562038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-801.50849572562038</v>
      </c>
      <c r="AK4">
        <f t="shared" ref="AK4:AK23" si="28">H4*SUM(AB4:AB4, AE4:AF4)</f>
        <v>0</v>
      </c>
      <c r="AL4">
        <f t="shared" si="8"/>
        <v>-1361.8086457256204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-525.65920818088</v>
      </c>
      <c r="AR4">
        <f t="shared" si="13"/>
        <v>-525.65920818088</v>
      </c>
      <c r="AS4">
        <f t="shared" si="14"/>
        <v>-751.95468217057908</v>
      </c>
      <c r="AT4">
        <f t="shared" si="15"/>
        <v>0</v>
      </c>
      <c r="AU4">
        <f t="shared" si="16"/>
        <v>-1277.6138903514591</v>
      </c>
      <c r="AW4">
        <v>1</v>
      </c>
      <c r="AX4">
        <f>(R4*SUMPRODUCT(K5:$K$23, X5:$X$23)-$AZ$3*SUMPRODUCT(K4:$K$22, W5:$W$23))/Z4</f>
        <v>818.87353026504138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1.2937709E-2</v>
      </c>
      <c r="O5">
        <f t="shared" ref="O5:O23" si="30">$C$3</f>
        <v>3062.3517225237097</v>
      </c>
      <c r="P5">
        <f t="shared" ref="P5:P23" si="31">O5*$C$5</f>
        <v>153.1175861261855</v>
      </c>
      <c r="Q5" s="5">
        <f t="shared" ref="Q5:Q23" si="32">$C$8</f>
        <v>12.5</v>
      </c>
      <c r="R5">
        <f t="shared" si="0"/>
        <v>50000</v>
      </c>
      <c r="S5">
        <f t="shared" si="20"/>
        <v>1540.7023366551566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801.50849572562038</v>
      </c>
      <c r="AC5">
        <f t="shared" si="1"/>
        <v>1473.4394404305367</v>
      </c>
      <c r="AE5">
        <f t="shared" si="2"/>
        <v>2928.6577303651829</v>
      </c>
      <c r="AF5">
        <f t="shared" si="3"/>
        <v>-146.43288651825918</v>
      </c>
      <c r="AG5">
        <f t="shared" si="4"/>
        <v>-11.954283814073339</v>
      </c>
      <c r="AH5">
        <f t="shared" si="5"/>
        <v>-633.16759520664368</v>
      </c>
      <c r="AI5">
        <f t="shared" si="6"/>
        <v>2137.1029648262065</v>
      </c>
      <c r="AJ5">
        <f t="shared" si="7"/>
        <v>-671.93094470491633</v>
      </c>
      <c r="AK5">
        <f t="shared" si="28"/>
        <v>309.63456053906782</v>
      </c>
      <c r="AL5">
        <f t="shared" si="8"/>
        <v>1774.8065806603581</v>
      </c>
      <c r="AN5">
        <f t="shared" si="9"/>
        <v>2529.0790257498302</v>
      </c>
      <c r="AO5">
        <f t="shared" si="10"/>
        <v>-126.45395128749153</v>
      </c>
      <c r="AP5">
        <f t="shared" si="11"/>
        <v>-10.323271356896894</v>
      </c>
      <c r="AQ5">
        <f t="shared" si="12"/>
        <v>-546.77979888824586</v>
      </c>
      <c r="AR5">
        <f t="shared" si="13"/>
        <v>1845.5220042171957</v>
      </c>
      <c r="AS5">
        <f t="shared" si="14"/>
        <v>-580.25437434560638</v>
      </c>
      <c r="AT5">
        <f t="shared" si="15"/>
        <v>267.38879883002807</v>
      </c>
      <c r="AU5">
        <f t="shared" si="16"/>
        <v>1532.6564287016174</v>
      </c>
      <c r="AW5">
        <v>2</v>
      </c>
      <c r="AX5">
        <f>(R5*SUMPRODUCT(K6:$K$23, X6:$X$23)-$AZ$3*SUMPRODUCT(K5:$K$22, W6:$W$23))/Z5</f>
        <v>1540.7023366551566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1.4742959999999999E-2</v>
      </c>
      <c r="O6">
        <f t="shared" si="30"/>
        <v>3062.3517225237097</v>
      </c>
      <c r="P6">
        <f t="shared" si="31"/>
        <v>153.1175861261855</v>
      </c>
      <c r="Q6" s="5">
        <f t="shared" si="32"/>
        <v>12.5</v>
      </c>
      <c r="R6">
        <f t="shared" si="0"/>
        <v>50000</v>
      </c>
      <c r="S6">
        <f t="shared" si="20"/>
        <v>2166.2847189522063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1473.4394404305367</v>
      </c>
      <c r="AC6">
        <f t="shared" si="1"/>
        <v>2020.450335980282</v>
      </c>
      <c r="AE6">
        <f t="shared" si="2"/>
        <v>2856.1940692890666</v>
      </c>
      <c r="AF6">
        <f t="shared" si="3"/>
        <v>-142.80970346445335</v>
      </c>
      <c r="AG6">
        <f t="shared" si="4"/>
        <v>-11.658499447833075</v>
      </c>
      <c r="AH6">
        <f t="shared" si="5"/>
        <v>-704.96611239812262</v>
      </c>
      <c r="AI6">
        <f t="shared" si="6"/>
        <v>1996.7597539786575</v>
      </c>
      <c r="AJ6">
        <f t="shared" si="7"/>
        <v>-547.01089554974533</v>
      </c>
      <c r="AK6">
        <f t="shared" si="28"/>
        <v>455.52643012056035</v>
      </c>
      <c r="AL6">
        <f t="shared" si="8"/>
        <v>1905.2752885494724</v>
      </c>
      <c r="AN6">
        <f t="shared" si="9"/>
        <v>2224.4788280833905</v>
      </c>
      <c r="AO6">
        <f t="shared" si="10"/>
        <v>-111.22394140416954</v>
      </c>
      <c r="AP6">
        <f t="shared" si="11"/>
        <v>-9.0799450456746467</v>
      </c>
      <c r="AQ6">
        <f t="shared" si="12"/>
        <v>-549.04609193317685</v>
      </c>
      <c r="AR6">
        <f t="shared" si="13"/>
        <v>1555.1288497003693</v>
      </c>
      <c r="AS6">
        <f t="shared" si="14"/>
        <v>-426.0264276034365</v>
      </c>
      <c r="AT6">
        <f t="shared" si="15"/>
        <v>354.77592728417665</v>
      </c>
      <c r="AU6">
        <f t="shared" si="16"/>
        <v>1483.8783493811093</v>
      </c>
      <c r="AW6">
        <v>3</v>
      </c>
      <c r="AX6">
        <f>(R6*SUMPRODUCT(K7:$K$23, X7:$X$23)-$AZ$3*SUMPRODUCT(K6:$K$22, W7:$W$23))/Z6</f>
        <v>2166.2847189522063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1.6674095999999999E-2</v>
      </c>
      <c r="O7">
        <f t="shared" si="30"/>
        <v>3062.3517225237097</v>
      </c>
      <c r="P7">
        <f t="shared" si="31"/>
        <v>153.1175861261855</v>
      </c>
      <c r="Q7" s="5">
        <f t="shared" si="32"/>
        <v>12.5</v>
      </c>
      <c r="R7">
        <f t="shared" si="0"/>
        <v>50000</v>
      </c>
      <c r="S7">
        <f t="shared" si="20"/>
        <v>2683.7323759860883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2020.450335980282</v>
      </c>
      <c r="AC7">
        <f t="shared" si="1"/>
        <v>2436.2964406226638</v>
      </c>
      <c r="AE7">
        <f t="shared" si="2"/>
        <v>2780.0076744902199</v>
      </c>
      <c r="AF7">
        <f t="shared" si="3"/>
        <v>-139.00038372451101</v>
      </c>
      <c r="AG7">
        <f t="shared" si="4"/>
        <v>-11.347519514345629</v>
      </c>
      <c r="AH7">
        <f t="shared" si="5"/>
        <v>-777.57975603646275</v>
      </c>
      <c r="AI7">
        <f t="shared" si="6"/>
        <v>1852.0800152149009</v>
      </c>
      <c r="AJ7">
        <f t="shared" si="7"/>
        <v>-415.84610464238176</v>
      </c>
      <c r="AK7">
        <f t="shared" si="28"/>
        <v>488.05461352030522</v>
      </c>
      <c r="AL7">
        <f t="shared" si="8"/>
        <v>1924.2885240928244</v>
      </c>
      <c r="AN7">
        <f t="shared" si="9"/>
        <v>1959.9374185508525</v>
      </c>
      <c r="AO7">
        <f t="shared" si="10"/>
        <v>-97.996870927542645</v>
      </c>
      <c r="AP7">
        <f t="shared" si="11"/>
        <v>-8.0001319089812597</v>
      </c>
      <c r="AQ7">
        <f t="shared" si="12"/>
        <v>-548.2026807868325</v>
      </c>
      <c r="AR7">
        <f t="shared" si="13"/>
        <v>1305.7377349274964</v>
      </c>
      <c r="AS7">
        <f t="shared" si="14"/>
        <v>-293.17629167936485</v>
      </c>
      <c r="AT7">
        <f t="shared" si="15"/>
        <v>344.08412182179615</v>
      </c>
      <c r="AU7">
        <f t="shared" si="16"/>
        <v>1356.6455650699279</v>
      </c>
      <c r="AW7">
        <v>4</v>
      </c>
      <c r="AX7">
        <f>(R7*SUMPRODUCT(K8:$K$23, X8:$X$23)-$AZ$3*SUMPRODUCT(K7:$K$22, W8:$W$23))/Z7</f>
        <v>2683.7323759860883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1.8802857999999999E-2</v>
      </c>
      <c r="O8">
        <f t="shared" si="30"/>
        <v>3062.3517225237097</v>
      </c>
      <c r="P8">
        <f t="shared" si="31"/>
        <v>153.1175861261855</v>
      </c>
      <c r="Q8" s="5">
        <f t="shared" si="32"/>
        <v>12.5</v>
      </c>
      <c r="R8">
        <f t="shared" si="0"/>
        <v>50000</v>
      </c>
      <c r="S8">
        <f t="shared" si="20"/>
        <v>3090.4073262449529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2436.2964406226638</v>
      </c>
      <c r="AC8">
        <f t="shared" si="1"/>
        <v>2724.6708513491922</v>
      </c>
      <c r="AE8">
        <f t="shared" si="2"/>
        <v>2699.9355082029679</v>
      </c>
      <c r="AF8">
        <f t="shared" si="3"/>
        <v>-134.99677541014842</v>
      </c>
      <c r="AG8">
        <f t="shared" si="4"/>
        <v>-11.020678521121702</v>
      </c>
      <c r="AH8">
        <f t="shared" si="5"/>
        <v>-853.46319232187921</v>
      </c>
      <c r="AI8">
        <f t="shared" si="6"/>
        <v>1700.4548619498185</v>
      </c>
      <c r="AJ8">
        <f t="shared" si="7"/>
        <v>-288.37441072652837</v>
      </c>
      <c r="AK8">
        <f t="shared" si="28"/>
        <v>362.58955007262261</v>
      </c>
      <c r="AL8">
        <f t="shared" si="8"/>
        <v>1774.6700012959127</v>
      </c>
      <c r="AN8">
        <f t="shared" si="9"/>
        <v>1774.8117663360799</v>
      </c>
      <c r="AO8">
        <f t="shared" si="10"/>
        <v>-88.740588316804008</v>
      </c>
      <c r="AP8">
        <f t="shared" si="11"/>
        <v>-7.2444804155017275</v>
      </c>
      <c r="AQ8">
        <f t="shared" si="12"/>
        <v>-561.02692500081503</v>
      </c>
      <c r="AR8">
        <f t="shared" si="13"/>
        <v>1117.7997726029589</v>
      </c>
      <c r="AS8">
        <f t="shared" si="14"/>
        <v>-189.5638972533564</v>
      </c>
      <c r="AT8">
        <f t="shared" si="15"/>
        <v>238.34947089077599</v>
      </c>
      <c r="AU8">
        <f t="shared" si="16"/>
        <v>1166.5853462403786</v>
      </c>
      <c r="AW8">
        <v>5</v>
      </c>
      <c r="AX8">
        <f>(R8*SUMPRODUCT(K9:$K$23, X9:$X$23)-$AZ$3*SUMPRODUCT(K8:$K$22, W9:$W$23))/Z8</f>
        <v>3090.4073262449529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2.1348979000000001E-2</v>
      </c>
      <c r="O9">
        <f t="shared" si="30"/>
        <v>3062.3517225237097</v>
      </c>
      <c r="P9">
        <f t="shared" si="31"/>
        <v>153.1175861261855</v>
      </c>
      <c r="Q9" s="5">
        <f t="shared" si="32"/>
        <v>12.5</v>
      </c>
      <c r="R9">
        <f t="shared" si="0"/>
        <v>50000</v>
      </c>
      <c r="S9">
        <f t="shared" si="20"/>
        <v>3402.613941897027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2724.6708513491922</v>
      </c>
      <c r="AC9">
        <f t="shared" si="1"/>
        <v>2905.8844348604525</v>
      </c>
      <c r="AE9">
        <f t="shared" si="2"/>
        <v>2615.2952866549585</v>
      </c>
      <c r="AF9">
        <f t="shared" si="3"/>
        <v>-130.76476433274794</v>
      </c>
      <c r="AG9">
        <f t="shared" si="4"/>
        <v>-10.675191501597308</v>
      </c>
      <c r="AH9">
        <f t="shared" si="5"/>
        <v>-941.12093725271325</v>
      </c>
      <c r="AI9">
        <f t="shared" si="6"/>
        <v>1532.7343935679</v>
      </c>
      <c r="AJ9">
        <f t="shared" si="7"/>
        <v>-181.21358351126037</v>
      </c>
      <c r="AK9">
        <f t="shared" si="28"/>
        <v>271.92031170564724</v>
      </c>
      <c r="AL9">
        <f t="shared" si="8"/>
        <v>1623.4411217622869</v>
      </c>
      <c r="AN9">
        <f t="shared" si="9"/>
        <v>1633.8844606959296</v>
      </c>
      <c r="AO9">
        <f t="shared" si="10"/>
        <v>-81.694223034796494</v>
      </c>
      <c r="AP9">
        <f t="shared" si="11"/>
        <v>-6.6692390715550784</v>
      </c>
      <c r="AQ9">
        <f t="shared" si="12"/>
        <v>-587.95765161170004</v>
      </c>
      <c r="AR9">
        <f t="shared" si="13"/>
        <v>957.56334697787804</v>
      </c>
      <c r="AS9">
        <f t="shared" si="14"/>
        <v>-113.211712527028</v>
      </c>
      <c r="AT9">
        <f t="shared" si="15"/>
        <v>169.88000326789339</v>
      </c>
      <c r="AU9">
        <f t="shared" si="16"/>
        <v>1014.2316377187435</v>
      </c>
      <c r="AW9">
        <v>6</v>
      </c>
      <c r="AX9">
        <f>(R9*SUMPRODUCT(K10:$K$23, X10:$X$23)-$AZ$3*SUMPRODUCT(K9:$K$22, W10:$W$23))/Z9</f>
        <v>3402.613941897027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2.4063398E-2</v>
      </c>
      <c r="O10">
        <f t="shared" si="30"/>
        <v>3062.3517225237097</v>
      </c>
      <c r="P10">
        <f t="shared" si="31"/>
        <v>153.1175861261855</v>
      </c>
      <c r="Q10" s="5">
        <f t="shared" si="32"/>
        <v>12.5</v>
      </c>
      <c r="R10">
        <f t="shared" si="0"/>
        <v>50000</v>
      </c>
      <c r="S10">
        <f t="shared" si="20"/>
        <v>3641.6207985157394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2905.8844348604525</v>
      </c>
      <c r="AC10">
        <f t="shared" si="1"/>
        <v>3004.0627858824928</v>
      </c>
      <c r="AE10">
        <f t="shared" si="2"/>
        <v>2526.2094424181064</v>
      </c>
      <c r="AF10">
        <f t="shared" si="3"/>
        <v>-126.31047212090533</v>
      </c>
      <c r="AG10">
        <f t="shared" si="4"/>
        <v>-10.311558204752181</v>
      </c>
      <c r="AH10">
        <f t="shared" si="5"/>
        <v>-1027.5255273166144</v>
      </c>
      <c r="AI10">
        <f t="shared" si="6"/>
        <v>1362.0618847758346</v>
      </c>
      <c r="AJ10">
        <f t="shared" si="7"/>
        <v>-98.17835102204026</v>
      </c>
      <c r="AK10">
        <f t="shared" si="28"/>
        <v>278.55362877077687</v>
      </c>
      <c r="AL10">
        <f t="shared" si="8"/>
        <v>1542.4371625245712</v>
      </c>
      <c r="AN10">
        <f t="shared" si="9"/>
        <v>1499.5048019242079</v>
      </c>
      <c r="AO10">
        <f t="shared" si="10"/>
        <v>-74.975240096210399</v>
      </c>
      <c r="AP10">
        <f t="shared" si="11"/>
        <v>-6.1207241108822306</v>
      </c>
      <c r="AQ10">
        <f t="shared" si="12"/>
        <v>-609.91754540990144</v>
      </c>
      <c r="AR10">
        <f t="shared" si="13"/>
        <v>808.49129230721394</v>
      </c>
      <c r="AS10">
        <f t="shared" si="14"/>
        <v>-58.276604596026999</v>
      </c>
      <c r="AT10">
        <f t="shared" si="15"/>
        <v>165.34357639617352</v>
      </c>
      <c r="AU10">
        <f t="shared" si="16"/>
        <v>915.5582641073604</v>
      </c>
      <c r="AW10">
        <v>7</v>
      </c>
      <c r="AX10">
        <f>(R10*SUMPRODUCT(K11:$K$23, X11:$X$23)-$AZ$3*SUMPRODUCT(K10:$K$22, W11:$W$23))/Z10</f>
        <v>3641.6207985157394</v>
      </c>
    </row>
    <row r="11" spans="1:52" x14ac:dyDescent="0.25">
      <c r="A11" t="s">
        <v>33</v>
      </c>
      <c r="C11" s="24">
        <f>AU25</f>
        <v>10067.857572981848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2.6767890999999999E-2</v>
      </c>
      <c r="O11">
        <f t="shared" si="30"/>
        <v>3062.3517225237097</v>
      </c>
      <c r="P11">
        <f t="shared" si="31"/>
        <v>153.1175861261855</v>
      </c>
      <c r="Q11" s="5">
        <f t="shared" si="32"/>
        <v>12.5</v>
      </c>
      <c r="R11">
        <f t="shared" si="0"/>
        <v>50000</v>
      </c>
      <c r="S11">
        <f t="shared" si="20"/>
        <v>3814.1032566864592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3004.0627858824928</v>
      </c>
      <c r="AC11">
        <f t="shared" si="1"/>
        <v>3030.663244784806</v>
      </c>
      <c r="AE11">
        <f t="shared" si="2"/>
        <v>2433.3260489961067</v>
      </c>
      <c r="AF11">
        <f t="shared" si="3"/>
        <v>-121.66630244980536</v>
      </c>
      <c r="AG11">
        <f t="shared" si="4"/>
        <v>-9.9324239566396972</v>
      </c>
      <c r="AH11">
        <f t="shared" si="5"/>
        <v>-1104.0746642598483</v>
      </c>
      <c r="AI11">
        <f t="shared" si="6"/>
        <v>1197.6526583298132</v>
      </c>
      <c r="AJ11">
        <f t="shared" si="7"/>
        <v>-26.600458902313221</v>
      </c>
      <c r="AK11">
        <f t="shared" si="28"/>
        <v>273.75971042008291</v>
      </c>
      <c r="AL11">
        <f t="shared" si="8"/>
        <v>1444.8119098475829</v>
      </c>
      <c r="AN11">
        <f t="shared" si="9"/>
        <v>1373.6292656329833</v>
      </c>
      <c r="AO11">
        <f t="shared" si="10"/>
        <v>-68.681463281649172</v>
      </c>
      <c r="AP11">
        <f t="shared" si="11"/>
        <v>-5.6069215348856307</v>
      </c>
      <c r="AQ11">
        <f t="shared" si="12"/>
        <v>-623.25773025646197</v>
      </c>
      <c r="AR11">
        <f t="shared" si="13"/>
        <v>676.08315055998639</v>
      </c>
      <c r="AS11">
        <f t="shared" si="14"/>
        <v>-15.016141730188384</v>
      </c>
      <c r="AT11">
        <f t="shared" si="15"/>
        <v>154.53923658910304</v>
      </c>
      <c r="AU11">
        <f t="shared" si="16"/>
        <v>815.60624541890104</v>
      </c>
      <c r="AW11">
        <v>8</v>
      </c>
      <c r="AX11">
        <f>(R11*SUMPRODUCT(K12:$K$23, X12:$X$23)-$AZ$3*SUMPRODUCT(K11:$K$22, W12:$W$23))/Z11</f>
        <v>3814.1032566864592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2.9742653000000001E-2</v>
      </c>
      <c r="O12">
        <f t="shared" si="30"/>
        <v>3062.3517225237097</v>
      </c>
      <c r="P12">
        <f t="shared" si="31"/>
        <v>153.1175861261855</v>
      </c>
      <c r="Q12" s="5">
        <f t="shared" si="32"/>
        <v>12.5</v>
      </c>
      <c r="R12">
        <f t="shared" si="0"/>
        <v>50000</v>
      </c>
      <c r="S12">
        <f t="shared" si="20"/>
        <v>3921.0552508556466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3030.663244784806</v>
      </c>
      <c r="AC12">
        <f t="shared" si="1"/>
        <v>2991.8225850821254</v>
      </c>
      <c r="AE12">
        <f t="shared" si="2"/>
        <v>2336.6192161949934</v>
      </c>
      <c r="AF12">
        <f t="shared" si="3"/>
        <v>-116.83096080974968</v>
      </c>
      <c r="AG12">
        <f t="shared" si="4"/>
        <v>-9.5376830778820789</v>
      </c>
      <c r="AH12">
        <f t="shared" si="5"/>
        <v>-1181.6665567648863</v>
      </c>
      <c r="AI12">
        <f t="shared" si="6"/>
        <v>1028.5840155424755</v>
      </c>
      <c r="AJ12">
        <f t="shared" si="7"/>
        <v>38.840659702680568</v>
      </c>
      <c r="AK12">
        <f t="shared" si="28"/>
        <v>272.49843285882554</v>
      </c>
      <c r="AL12">
        <f t="shared" si="8"/>
        <v>1339.9231081039816</v>
      </c>
      <c r="AN12">
        <f t="shared" si="9"/>
        <v>1253.9572149237445</v>
      </c>
      <c r="AO12">
        <f t="shared" si="10"/>
        <v>-62.697860746187224</v>
      </c>
      <c r="AP12">
        <f t="shared" si="11"/>
        <v>-5.1184405342013912</v>
      </c>
      <c r="AQ12">
        <f t="shared" si="12"/>
        <v>-634.14667405772684</v>
      </c>
      <c r="AR12">
        <f t="shared" si="13"/>
        <v>551.99423958562909</v>
      </c>
      <c r="AS12">
        <f t="shared" si="14"/>
        <v>20.844014775281121</v>
      </c>
      <c r="AT12">
        <f t="shared" si="15"/>
        <v>146.23750997613232</v>
      </c>
      <c r="AU12">
        <f t="shared" si="16"/>
        <v>719.07576433704253</v>
      </c>
      <c r="AW12">
        <v>9</v>
      </c>
      <c r="AX12">
        <f>(R12*SUMPRODUCT(K13:$K$23, X13:$X$23)-$AZ$3*SUMPRODUCT(K12:$K$22, W13:$W$23))/Z12</f>
        <v>3921.0552508556466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3.2906918E-2</v>
      </c>
      <c r="O13">
        <f t="shared" si="30"/>
        <v>3062.3517225237097</v>
      </c>
      <c r="P13">
        <f t="shared" si="31"/>
        <v>153.1175861261855</v>
      </c>
      <c r="Q13" s="5">
        <f t="shared" si="32"/>
        <v>12.5</v>
      </c>
      <c r="R13">
        <f t="shared" si="0"/>
        <v>50000</v>
      </c>
      <c r="S13">
        <f t="shared" si="20"/>
        <v>3963.7833047063564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2991.8225850821254</v>
      </c>
      <c r="AC13">
        <f t="shared" si="1"/>
        <v>2894.6559726896267</v>
      </c>
      <c r="AE13">
        <f t="shared" si="2"/>
        <v>2236.3620870884911</v>
      </c>
      <c r="AF13">
        <f t="shared" si="3"/>
        <v>-111.81810435442455</v>
      </c>
      <c r="AG13">
        <f t="shared" si="4"/>
        <v>-9.1284504921494047</v>
      </c>
      <c r="AH13">
        <f t="shared" si="5"/>
        <v>-1255.4230198154125</v>
      </c>
      <c r="AI13">
        <f t="shared" si="6"/>
        <v>859.99251242650439</v>
      </c>
      <c r="AJ13">
        <f t="shared" si="7"/>
        <v>97.166612392498791</v>
      </c>
      <c r="AK13">
        <f t="shared" si="28"/>
        <v>264.51615155609716</v>
      </c>
      <c r="AL13">
        <f t="shared" si="8"/>
        <v>1221.6752763751003</v>
      </c>
      <c r="AN13">
        <f t="shared" si="9"/>
        <v>1141.1560098198183</v>
      </c>
      <c r="AO13">
        <f t="shared" si="10"/>
        <v>-57.057800490990914</v>
      </c>
      <c r="AP13">
        <f t="shared" si="11"/>
        <v>-4.6580051591827853</v>
      </c>
      <c r="AQ13">
        <f t="shared" si="12"/>
        <v>-640.60893010113648</v>
      </c>
      <c r="AR13">
        <f t="shared" si="13"/>
        <v>438.83127406850809</v>
      </c>
      <c r="AS13">
        <f t="shared" si="14"/>
        <v>49.581534370353204</v>
      </c>
      <c r="AT13">
        <f t="shared" si="15"/>
        <v>134.97554702138271</v>
      </c>
      <c r="AU13">
        <f t="shared" si="16"/>
        <v>623.38835546024393</v>
      </c>
      <c r="AW13">
        <v>10</v>
      </c>
      <c r="AX13">
        <f>(R13*SUMPRODUCT(K14:$K$23, X14:$X$23)-$AZ$3*SUMPRODUCT(K13:$K$22, W14:$W$23))/Z13</f>
        <v>3963.7833047063564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3.6429437000000002E-2</v>
      </c>
      <c r="O14">
        <f t="shared" si="30"/>
        <v>3062.3517225237097</v>
      </c>
      <c r="P14">
        <f t="shared" si="31"/>
        <v>153.1175861261855</v>
      </c>
      <c r="Q14" s="5">
        <f t="shared" si="32"/>
        <v>12.5</v>
      </c>
      <c r="R14">
        <f t="shared" si="0"/>
        <v>50000</v>
      </c>
      <c r="S14">
        <f t="shared" si="20"/>
        <v>3939.91944215681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2894.6559726896267</v>
      </c>
      <c r="AC14">
        <f t="shared" si="1"/>
        <v>2743.6406539528971</v>
      </c>
      <c r="AE14">
        <f t="shared" si="2"/>
        <v>2132.529054456827</v>
      </c>
      <c r="AF14">
        <f t="shared" si="3"/>
        <v>-106.62645272284136</v>
      </c>
      <c r="AG14">
        <f t="shared" si="4"/>
        <v>-8.7046216751165346</v>
      </c>
      <c r="AH14">
        <f t="shared" si="5"/>
        <v>-1330.177248445503</v>
      </c>
      <c r="AI14">
        <f t="shared" si="6"/>
        <v>687.02073161336602</v>
      </c>
      <c r="AJ14">
        <f t="shared" si="7"/>
        <v>151.01531873672957</v>
      </c>
      <c r="AK14">
        <f t="shared" si="28"/>
        <v>252.91671072537369</v>
      </c>
      <c r="AL14">
        <f t="shared" si="8"/>
        <v>1090.9527610754692</v>
      </c>
      <c r="AN14">
        <f t="shared" si="9"/>
        <v>1034.9750606379278</v>
      </c>
      <c r="AO14">
        <f t="shared" si="10"/>
        <v>-51.748753031896399</v>
      </c>
      <c r="AP14">
        <f t="shared" si="11"/>
        <v>-4.2245925452718582</v>
      </c>
      <c r="AQ14">
        <f t="shared" si="12"/>
        <v>-645.5716396885075</v>
      </c>
      <c r="AR14">
        <f t="shared" si="13"/>
        <v>333.43007537225196</v>
      </c>
      <c r="AS14">
        <f t="shared" si="14"/>
        <v>73.29189177523908</v>
      </c>
      <c r="AT14">
        <f t="shared" si="15"/>
        <v>122.747442747509</v>
      </c>
      <c r="AU14">
        <f t="shared" si="16"/>
        <v>529.46940989500001</v>
      </c>
      <c r="AW14">
        <v>11</v>
      </c>
      <c r="AX14">
        <f>(R14*SUMPRODUCT(K15:$K$23, X15:$X$23)-$AZ$3*SUMPRODUCT(K14:$K$22, W15:$W$23))/Z14</f>
        <v>3939.91944215681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4.0492944000000003E-2</v>
      </c>
      <c r="O15">
        <f t="shared" si="30"/>
        <v>3062.3517225237097</v>
      </c>
      <c r="P15">
        <f t="shared" si="31"/>
        <v>153.1175861261855</v>
      </c>
      <c r="Q15" s="5">
        <f t="shared" si="32"/>
        <v>12.5</v>
      </c>
      <c r="R15">
        <f t="shared" si="0"/>
        <v>50000</v>
      </c>
      <c r="S15">
        <f t="shared" si="20"/>
        <v>3843.9894096683583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2743.6406539528971</v>
      </c>
      <c r="AC15">
        <f t="shared" si="1"/>
        <v>2541.6764574348658</v>
      </c>
      <c r="AE15">
        <f t="shared" si="2"/>
        <v>2024.8513843317655</v>
      </c>
      <c r="AF15">
        <f t="shared" si="3"/>
        <v>-101.24256921658829</v>
      </c>
      <c r="AG15">
        <f t="shared" si="4"/>
        <v>-8.265099700333689</v>
      </c>
      <c r="AH15">
        <f t="shared" si="5"/>
        <v>-1409.9030321267203</v>
      </c>
      <c r="AI15">
        <f t="shared" si="6"/>
        <v>505.44068328812341</v>
      </c>
      <c r="AJ15">
        <f t="shared" si="7"/>
        <v>201.96419651803126</v>
      </c>
      <c r="AK15">
        <f t="shared" si="28"/>
        <v>242.23024744463311</v>
      </c>
      <c r="AL15">
        <f t="shared" si="8"/>
        <v>949.63512725078772</v>
      </c>
      <c r="AN15">
        <f t="shared" si="9"/>
        <v>934.22960629312706</v>
      </c>
      <c r="AO15">
        <f t="shared" si="10"/>
        <v>-46.711480314656363</v>
      </c>
      <c r="AP15">
        <f t="shared" si="11"/>
        <v>-3.8133666987932586</v>
      </c>
      <c r="AQ15">
        <f t="shared" si="12"/>
        <v>-650.50361957794792</v>
      </c>
      <c r="AR15">
        <f t="shared" si="13"/>
        <v>233.2011397017296</v>
      </c>
      <c r="AS15">
        <f t="shared" si="14"/>
        <v>93.182607503125922</v>
      </c>
      <c r="AT15">
        <f t="shared" si="15"/>
        <v>111.76063115228017</v>
      </c>
      <c r="AU15">
        <f t="shared" si="16"/>
        <v>438.14437835713568</v>
      </c>
      <c r="AW15">
        <v>12</v>
      </c>
      <c r="AX15">
        <f>(R15*SUMPRODUCT(K16:$K$23, X16:$X$23)-$AZ$3*SUMPRODUCT(K15:$K$22, W16:$W$23))/Z15</f>
        <v>3843.9894096683583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4.4837097999999999E-2</v>
      </c>
      <c r="O16">
        <f t="shared" si="30"/>
        <v>3062.3517225237097</v>
      </c>
      <c r="P16">
        <f t="shared" si="31"/>
        <v>153.1175861261855</v>
      </c>
      <c r="Q16" s="5">
        <f t="shared" si="32"/>
        <v>12.5</v>
      </c>
      <c r="R16">
        <f t="shared" si="0"/>
        <v>50000</v>
      </c>
      <c r="S16">
        <f t="shared" si="20"/>
        <v>3677.2645288108088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2541.6764574348658</v>
      </c>
      <c r="AC16">
        <f t="shared" si="1"/>
        <v>2298.1037072981617</v>
      </c>
      <c r="AE16">
        <f t="shared" si="2"/>
        <v>1913.814410533729</v>
      </c>
      <c r="AF16">
        <f t="shared" si="3"/>
        <v>-95.690720526686462</v>
      </c>
      <c r="AG16">
        <f t="shared" si="4"/>
        <v>-7.8118656180867205</v>
      </c>
      <c r="AH16">
        <f t="shared" si="5"/>
        <v>-1482.332340974529</v>
      </c>
      <c r="AI16">
        <f t="shared" si="6"/>
        <v>327.9794834144268</v>
      </c>
      <c r="AJ16">
        <f t="shared" si="7"/>
        <v>243.57275013670414</v>
      </c>
      <c r="AK16">
        <f t="shared" si="28"/>
        <v>238.48106806507244</v>
      </c>
      <c r="AL16">
        <f t="shared" si="8"/>
        <v>810.0333016162034</v>
      </c>
      <c r="AN16">
        <f t="shared" si="9"/>
        <v>837.2041014680284</v>
      </c>
      <c r="AO16">
        <f t="shared" si="10"/>
        <v>-41.860205073401424</v>
      </c>
      <c r="AP16">
        <f t="shared" si="11"/>
        <v>-3.4173250549176037</v>
      </c>
      <c r="AQ16">
        <f t="shared" si="12"/>
        <v>-648.45092019998037</v>
      </c>
      <c r="AR16">
        <f t="shared" si="13"/>
        <v>143.47565113972894</v>
      </c>
      <c r="AS16">
        <f t="shared" si="14"/>
        <v>106.55166159158885</v>
      </c>
      <c r="AT16">
        <f t="shared" si="15"/>
        <v>104.32428933946306</v>
      </c>
      <c r="AU16">
        <f t="shared" si="16"/>
        <v>354.35160207078087</v>
      </c>
      <c r="AW16">
        <v>13</v>
      </c>
      <c r="AX16">
        <f>(R16*SUMPRODUCT(K17:$K$23, X17:$X$23)-$AZ$3*SUMPRODUCT(K16:$K$22, W17:$W$23))/Z16</f>
        <v>3677.2645288108088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4.9451519999999999E-2</v>
      </c>
      <c r="O17">
        <f t="shared" si="30"/>
        <v>3062.3517225237097</v>
      </c>
      <c r="P17">
        <f t="shared" si="31"/>
        <v>153.1175861261855</v>
      </c>
      <c r="Q17" s="5">
        <f t="shared" si="32"/>
        <v>12.5</v>
      </c>
      <c r="R17">
        <f t="shared" si="0"/>
        <v>50000</v>
      </c>
      <c r="S17">
        <f t="shared" si="20"/>
        <v>3443.7997921622145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2298.1037072981617</v>
      </c>
      <c r="AC17">
        <f t="shared" si="1"/>
        <v>2024.2485283441595</v>
      </c>
      <c r="AE17">
        <f t="shared" si="2"/>
        <v>1800.0352348295946</v>
      </c>
      <c r="AF17">
        <f t="shared" si="3"/>
        <v>-90.00176174147974</v>
      </c>
      <c r="AG17">
        <f t="shared" si="4"/>
        <v>-7.3474383330557256</v>
      </c>
      <c r="AH17">
        <f t="shared" si="5"/>
        <v>-1545.2345154005111</v>
      </c>
      <c r="AI17">
        <f t="shared" si="6"/>
        <v>157.45151935454805</v>
      </c>
      <c r="AJ17">
        <f t="shared" si="7"/>
        <v>273.85517895400221</v>
      </c>
      <c r="AK17">
        <f t="shared" si="28"/>
        <v>247.3020640298333</v>
      </c>
      <c r="AL17">
        <f t="shared" si="8"/>
        <v>678.6087623383836</v>
      </c>
      <c r="AN17">
        <f t="shared" si="9"/>
        <v>741.67000573186385</v>
      </c>
      <c r="AO17">
        <f t="shared" si="10"/>
        <v>-37.083500286593193</v>
      </c>
      <c r="AP17">
        <f t="shared" si="11"/>
        <v>-3.027371089826381</v>
      </c>
      <c r="AQ17">
        <f t="shared" si="12"/>
        <v>-636.68425468497298</v>
      </c>
      <c r="AR17">
        <f t="shared" si="13"/>
        <v>64.874879670471202</v>
      </c>
      <c r="AS17">
        <f t="shared" si="14"/>
        <v>112.83677575552758</v>
      </c>
      <c r="AT17">
        <f t="shared" si="15"/>
        <v>101.89607386428291</v>
      </c>
      <c r="AU17">
        <f t="shared" si="16"/>
        <v>279.60772929028172</v>
      </c>
      <c r="AW17">
        <v>14</v>
      </c>
      <c r="AX17">
        <f>(R17*SUMPRODUCT(K18:$K$23, X18:$X$23)-$AZ$3*SUMPRODUCT(K17:$K$22, W18:$W$23))/Z17</f>
        <v>3443.7997921622145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5.4649795000000001E-2</v>
      </c>
      <c r="O18">
        <f t="shared" si="30"/>
        <v>3062.3517225237097</v>
      </c>
      <c r="P18">
        <f t="shared" si="31"/>
        <v>153.1175861261855</v>
      </c>
      <c r="Q18" s="5">
        <f t="shared" si="32"/>
        <v>12.5</v>
      </c>
      <c r="R18">
        <f t="shared" si="0"/>
        <v>50000</v>
      </c>
      <c r="S18">
        <f t="shared" si="20"/>
        <v>3141.6224086089455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2024.2485283441595</v>
      </c>
      <c r="AC18">
        <f t="shared" si="1"/>
        <v>1727.2458922051619</v>
      </c>
      <c r="AE18">
        <f t="shared" si="2"/>
        <v>1683.6633259050845</v>
      </c>
      <c r="AF18">
        <f t="shared" si="3"/>
        <v>-84.183166295254239</v>
      </c>
      <c r="AG18">
        <f t="shared" si="4"/>
        <v>-6.8724279510485307</v>
      </c>
      <c r="AH18">
        <f t="shared" si="5"/>
        <v>-1606.1439947065485</v>
      </c>
      <c r="AI18">
        <f t="shared" si="6"/>
        <v>-13.536263047766852</v>
      </c>
      <c r="AJ18">
        <f t="shared" si="7"/>
        <v>297.00263613899756</v>
      </c>
      <c r="AK18">
        <f t="shared" si="28"/>
        <v>254.02338102557471</v>
      </c>
      <c r="AL18">
        <f t="shared" si="8"/>
        <v>537.48975411680544</v>
      </c>
      <c r="AN18">
        <f t="shared" si="9"/>
        <v>648.27697589351465</v>
      </c>
      <c r="AO18">
        <f t="shared" si="10"/>
        <v>-32.413848794675737</v>
      </c>
      <c r="AP18">
        <f t="shared" si="11"/>
        <v>-2.646156592356022</v>
      </c>
      <c r="AQ18">
        <f t="shared" si="12"/>
        <v>-618.4289671916207</v>
      </c>
      <c r="AR18">
        <f t="shared" si="13"/>
        <v>-5.2119966851378239</v>
      </c>
      <c r="AS18">
        <f t="shared" si="14"/>
        <v>114.35776252065584</v>
      </c>
      <c r="AT18">
        <f t="shared" si="15"/>
        <v>97.809049305614664</v>
      </c>
      <c r="AU18">
        <f t="shared" si="16"/>
        <v>206.95481514113268</v>
      </c>
      <c r="AW18">
        <v>15</v>
      </c>
      <c r="AX18">
        <f>(R18*SUMPRODUCT(K19:$K$23, X19:$X$23)-$AZ$3*SUMPRODUCT(K18:$K$22, W19:$W$23))/Z18</f>
        <v>3141.6224086089455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6.0510883000000001E-2</v>
      </c>
      <c r="O19">
        <f t="shared" si="30"/>
        <v>3062.3517225237097</v>
      </c>
      <c r="P19">
        <f t="shared" si="31"/>
        <v>153.1175861261855</v>
      </c>
      <c r="Q19" s="5">
        <f t="shared" si="32"/>
        <v>12.5</v>
      </c>
      <c r="R19">
        <f t="shared" si="0"/>
        <v>50000</v>
      </c>
      <c r="S19">
        <f t="shared" si="20"/>
        <v>2762.0988821723249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1727.2458922051619</v>
      </c>
      <c r="AC19">
        <f t="shared" si="1"/>
        <v>1411.5092019738508</v>
      </c>
      <c r="AE19">
        <f t="shared" si="2"/>
        <v>1564.9467381208005</v>
      </c>
      <c r="AF19">
        <f t="shared" si="3"/>
        <v>-78.247336906040033</v>
      </c>
      <c r="AG19">
        <f t="shared" si="4"/>
        <v>-6.3878469878662187</v>
      </c>
      <c r="AH19">
        <f t="shared" si="5"/>
        <v>-1663.4267346873094</v>
      </c>
      <c r="AI19">
        <f t="shared" si="6"/>
        <v>-183.1151804604151</v>
      </c>
      <c r="AJ19">
        <f t="shared" si="7"/>
        <v>315.73669023131106</v>
      </c>
      <c r="AK19">
        <f t="shared" si="28"/>
        <v>235.90358453702234</v>
      </c>
      <c r="AL19">
        <f t="shared" si="8"/>
        <v>368.52509430791827</v>
      </c>
      <c r="AN19">
        <f t="shared" si="9"/>
        <v>561.36239416312026</v>
      </c>
      <c r="AO19">
        <f t="shared" si="10"/>
        <v>-28.068119708156019</v>
      </c>
      <c r="AP19">
        <f t="shared" si="11"/>
        <v>-2.291386020563376</v>
      </c>
      <c r="AQ19">
        <f t="shared" si="12"/>
        <v>-596.68817573964566</v>
      </c>
      <c r="AR19">
        <f t="shared" si="13"/>
        <v>-65.685287305244785</v>
      </c>
      <c r="AS19">
        <f t="shared" si="14"/>
        <v>113.25797871320694</v>
      </c>
      <c r="AT19">
        <f t="shared" si="15"/>
        <v>84.621027528633149</v>
      </c>
      <c r="AU19">
        <f t="shared" si="16"/>
        <v>132.19371893659527</v>
      </c>
      <c r="AW19">
        <v>16</v>
      </c>
      <c r="AX19">
        <f>(R19*SUMPRODUCT(K20:$K$23, X20:$X$23)-$AZ$3*SUMPRODUCT(K19:$K$22, W20:$W$23))/Z19</f>
        <v>2762.0988821723249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6.7218873999999998E-2</v>
      </c>
      <c r="O20">
        <f t="shared" si="30"/>
        <v>3062.3517225237097</v>
      </c>
      <c r="P20">
        <f t="shared" si="31"/>
        <v>153.1175861261855</v>
      </c>
      <c r="Q20" s="5">
        <f t="shared" si="32"/>
        <v>12.5</v>
      </c>
      <c r="R20">
        <f t="shared" si="0"/>
        <v>50000</v>
      </c>
      <c r="S20">
        <f t="shared" si="20"/>
        <v>2269.9373569129625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1411.5092019738508</v>
      </c>
      <c r="AC20">
        <f t="shared" si="1"/>
        <v>1070.4270295318147</v>
      </c>
      <c r="AE20">
        <f t="shared" si="2"/>
        <v>1444.1033131331394</v>
      </c>
      <c r="AF20">
        <f t="shared" si="3"/>
        <v>-72.205165656656973</v>
      </c>
      <c r="AG20">
        <f t="shared" si="4"/>
        <v>-5.8945846361788981</v>
      </c>
      <c r="AH20">
        <f t="shared" si="5"/>
        <v>-1717.5355272346358</v>
      </c>
      <c r="AI20">
        <f t="shared" si="6"/>
        <v>-351.53196439433236</v>
      </c>
      <c r="AJ20">
        <f t="shared" si="7"/>
        <v>341.08217244203615</v>
      </c>
      <c r="AK20">
        <f t="shared" si="28"/>
        <v>151.1390190751531</v>
      </c>
      <c r="AL20">
        <f t="shared" si="8"/>
        <v>140.68922712285689</v>
      </c>
      <c r="AN20">
        <f t="shared" si="9"/>
        <v>491.33512489794168</v>
      </c>
      <c r="AO20">
        <f t="shared" si="10"/>
        <v>-24.566756244897086</v>
      </c>
      <c r="AP20">
        <f t="shared" si="11"/>
        <v>-2.0055465921996882</v>
      </c>
      <c r="AQ20">
        <f t="shared" si="12"/>
        <v>-584.36645433599926</v>
      </c>
      <c r="AR20">
        <f t="shared" si="13"/>
        <v>-119.60363227515435</v>
      </c>
      <c r="AS20">
        <f t="shared" si="14"/>
        <v>116.04824272141153</v>
      </c>
      <c r="AT20">
        <f t="shared" si="15"/>
        <v>51.422850525235468</v>
      </c>
      <c r="AU20">
        <f t="shared" si="16"/>
        <v>47.867460971492648</v>
      </c>
      <c r="AW20">
        <v>17</v>
      </c>
      <c r="AX20">
        <f>(R20*SUMPRODUCT(K21:$K$23, X21:$X$23)-$AZ$3*SUMPRODUCT(K20:$K$22, W21:$W$23))/Z20</f>
        <v>2269.9373569129625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7.4959660999999997E-2</v>
      </c>
      <c r="O21">
        <f t="shared" si="30"/>
        <v>3062.3517225237097</v>
      </c>
      <c r="P21">
        <f t="shared" si="31"/>
        <v>153.1175861261855</v>
      </c>
      <c r="Q21" s="5">
        <f t="shared" si="32"/>
        <v>12.5</v>
      </c>
      <c r="R21">
        <f t="shared" si="0"/>
        <v>50000</v>
      </c>
      <c r="S21">
        <f t="shared" si="20"/>
        <v>1648.5782589156279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1070.4270295318147</v>
      </c>
      <c r="AC21">
        <f t="shared" si="1"/>
        <v>711.3658345355567</v>
      </c>
      <c r="AE21">
        <f t="shared" si="2"/>
        <v>1321.412785200371</v>
      </c>
      <c r="AF21">
        <f t="shared" si="3"/>
        <v>-66.070639260018567</v>
      </c>
      <c r="AG21">
        <f t="shared" si="4"/>
        <v>-5.3937827237533309</v>
      </c>
      <c r="AH21">
        <f t="shared" si="5"/>
        <v>-1767.4242642551139</v>
      </c>
      <c r="AI21">
        <f t="shared" si="6"/>
        <v>-517.47590103851485</v>
      </c>
      <c r="AJ21">
        <f t="shared" si="7"/>
        <v>359.061194996258</v>
      </c>
      <c r="AK21">
        <f t="shared" si="28"/>
        <v>119.31195870172219</v>
      </c>
      <c r="AL21">
        <f t="shared" si="8"/>
        <v>-39.102747340534663</v>
      </c>
      <c r="AN21">
        <f t="shared" si="9"/>
        <v>427.65286716372111</v>
      </c>
      <c r="AO21">
        <f t="shared" si="10"/>
        <v>-21.382643358186058</v>
      </c>
      <c r="AP21">
        <f t="shared" si="11"/>
        <v>-1.7456064240527898</v>
      </c>
      <c r="AQ21">
        <f t="shared" si="12"/>
        <v>-571.99692826403077</v>
      </c>
      <c r="AR21">
        <f t="shared" si="13"/>
        <v>-167.47231088254856</v>
      </c>
      <c r="AS21">
        <f t="shared" si="14"/>
        <v>116.20407434161291</v>
      </c>
      <c r="AT21">
        <f t="shared" si="15"/>
        <v>38.613294647345185</v>
      </c>
      <c r="AU21">
        <f t="shared" si="16"/>
        <v>-12.654941893590454</v>
      </c>
      <c r="AW21">
        <v>18</v>
      </c>
      <c r="AX21">
        <f>(R21*SUMPRODUCT(K22:$K$23, X22:$X$23)-$AZ$3*SUMPRODUCT(K21:$K$22, W22:$W$23))/Z21</f>
        <v>1648.5782589156279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8.3883494000000003E-2</v>
      </c>
      <c r="O22">
        <f t="shared" si="30"/>
        <v>3062.3517225237097</v>
      </c>
      <c r="P22">
        <f t="shared" si="31"/>
        <v>153.1175861261855</v>
      </c>
      <c r="Q22" s="5">
        <f t="shared" si="32"/>
        <v>12.5</v>
      </c>
      <c r="R22">
        <f t="shared" si="0"/>
        <v>50000</v>
      </c>
      <c r="S22">
        <f t="shared" si="20"/>
        <v>893.3952092706113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711.3658345355567</v>
      </c>
      <c r="AC22">
        <f t="shared" si="1"/>
        <v>349.31006202686956</v>
      </c>
      <c r="AE22">
        <f t="shared" si="2"/>
        <v>1197.3539359094889</v>
      </c>
      <c r="AF22">
        <f t="shared" si="3"/>
        <v>-59.867696795474451</v>
      </c>
      <c r="AG22">
        <f t="shared" si="4"/>
        <v>-4.8873955557705315</v>
      </c>
      <c r="AH22">
        <f t="shared" si="5"/>
        <v>-1809.7973629810647</v>
      </c>
      <c r="AI22">
        <f t="shared" si="6"/>
        <v>-677.19851942282094</v>
      </c>
      <c r="AJ22">
        <f t="shared" si="7"/>
        <v>362.05577250868714</v>
      </c>
      <c r="AK22">
        <f t="shared" si="28"/>
        <v>129.41964515546996</v>
      </c>
      <c r="AL22">
        <f t="shared" si="8"/>
        <v>-185.72310175866383</v>
      </c>
      <c r="AN22">
        <f t="shared" si="9"/>
        <v>362.15263717315247</v>
      </c>
      <c r="AO22">
        <f t="shared" si="10"/>
        <v>-18.107631858657626</v>
      </c>
      <c r="AP22">
        <f t="shared" si="11"/>
        <v>-1.4782456016952041</v>
      </c>
      <c r="AQ22">
        <f t="shared" si="12"/>
        <v>-547.39277008745285</v>
      </c>
      <c r="AR22">
        <f t="shared" si="13"/>
        <v>-204.82601037465329</v>
      </c>
      <c r="AS22">
        <f t="shared" si="14"/>
        <v>109.50768096668759</v>
      </c>
      <c r="AT22">
        <f t="shared" si="15"/>
        <v>39.144370256289911</v>
      </c>
      <c r="AU22">
        <f t="shared" si="16"/>
        <v>-56.173959151675788</v>
      </c>
      <c r="AW22">
        <v>19</v>
      </c>
      <c r="AX22">
        <f>(R22*SUMPRODUCT(K23:$K$23, X23:$X$23)-$AZ$3*SUMPRODUCT(K22:$K$22, W23:$W$23))/Z22</f>
        <v>893.3952092706113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9.4514217999999997E-2</v>
      </c>
      <c r="O23">
        <f t="shared" si="30"/>
        <v>3062.3517225237097</v>
      </c>
      <c r="P23">
        <f t="shared" si="31"/>
        <v>153.1175861261855</v>
      </c>
      <c r="Q23" s="5">
        <f t="shared" si="32"/>
        <v>12.5</v>
      </c>
      <c r="R23">
        <f t="shared" si="0"/>
        <v>50000</v>
      </c>
      <c r="S23">
        <f t="shared" si="20"/>
        <v>997.66543168924511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349.31006202686956</v>
      </c>
      <c r="AC23">
        <f t="shared" si="1"/>
        <v>349.31006202686956</v>
      </c>
      <c r="AE23">
        <f t="shared" si="2"/>
        <v>1072.2134256286865</v>
      </c>
      <c r="AF23">
        <f t="shared" si="3"/>
        <v>-53.610671281434328</v>
      </c>
      <c r="AG23">
        <f t="shared" si="4"/>
        <v>-4.3765932312024987</v>
      </c>
      <c r="AH23">
        <f t="shared" si="5"/>
        <v>-1847.7134760413087</v>
      </c>
      <c r="AI23">
        <f t="shared" si="6"/>
        <v>-833.48731492525894</v>
      </c>
      <c r="AJ23">
        <f t="shared" si="7"/>
        <v>0</v>
      </c>
      <c r="AK23">
        <f t="shared" si="28"/>
        <v>142.12614162127124</v>
      </c>
      <c r="AL23">
        <f t="shared" si="8"/>
        <v>-691.3611733039877</v>
      </c>
      <c r="AN23">
        <f t="shared" si="9"/>
        <v>293.77890887069725</v>
      </c>
      <c r="AO23">
        <f t="shared" si="10"/>
        <v>-14.688945443534864</v>
      </c>
      <c r="AP23">
        <f t="shared" si="11"/>
        <v>-1.1991556469083162</v>
      </c>
      <c r="AQ23">
        <f t="shared" si="12"/>
        <v>-506.26044770780572</v>
      </c>
      <c r="AR23">
        <f t="shared" si="13"/>
        <v>-228.36963992755162</v>
      </c>
      <c r="AS23">
        <f t="shared" si="14"/>
        <v>0</v>
      </c>
      <c r="AT23">
        <f t="shared" si="15"/>
        <v>38.941559403639459</v>
      </c>
      <c r="AU23">
        <f t="shared" si="16"/>
        <v>-189.42808052391217</v>
      </c>
      <c r="AW23">
        <v>20</v>
      </c>
      <c r="AX23">
        <f>(R23*SUMPRODUCT(K$23:$K24, X$23:$X24)-$AZ$3*SUMPRODUCT(K$22:$K23, W$23:$W24))/Z23</f>
        <v>997.66543168924511</v>
      </c>
    </row>
    <row r="25" spans="5:50" x14ac:dyDescent="0.25">
      <c r="AN25" s="6">
        <f t="shared" ref="AN25:AU25" si="33">SUM(AN3:AN23)</f>
        <v>24785.428196533634</v>
      </c>
      <c r="AO25" s="6">
        <f t="shared" si="33"/>
        <v>-3536.0352017194646</v>
      </c>
      <c r="AP25" s="6">
        <f t="shared" si="33"/>
        <v>-713.62688210434624</v>
      </c>
      <c r="AQ25" s="6">
        <f t="shared" si="33"/>
        <v>-11832.947413704842</v>
      </c>
      <c r="AR25" s="6">
        <f t="shared" si="33"/>
        <v>8702.8186990049871</v>
      </c>
      <c r="AS25" s="6">
        <f t="shared" si="33"/>
        <v>-1401.8159068708965</v>
      </c>
      <c r="AT25" s="6">
        <f t="shared" si="33"/>
        <v>2766.8547808477547</v>
      </c>
      <c r="AU25" s="7">
        <f t="shared" si="33"/>
        <v>10067.857572981848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200.12275519758882</v>
      </c>
      <c r="K3">
        <v>1</v>
      </c>
      <c r="L3" s="2">
        <v>0</v>
      </c>
      <c r="O3">
        <f>$C$3</f>
        <v>200.12275519758882</v>
      </c>
      <c r="P3">
        <f>O3*B5</f>
        <v>160.09820415807107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200.12275519758882</v>
      </c>
      <c r="AF3">
        <f t="shared" ref="AF3:AF23" si="4">-$Z3*P3</f>
        <v>-160.09820415807107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-584.93241966048231</v>
      </c>
      <c r="AJ3">
        <f t="shared" ref="AJ3:AJ23" si="8">AB3-AC3</f>
        <v>0</v>
      </c>
      <c r="AL3">
        <f t="shared" ref="AL3:AL23" si="9">SUM(AI3:AK3)</f>
        <v>-584.93241966048231</v>
      </c>
      <c r="AN3">
        <f t="shared" ref="AN3:AN23" si="10">AE3*$K3</f>
        <v>200.12275519758882</v>
      </c>
      <c r="AO3">
        <f t="shared" ref="AO3:AO23" si="11">AF3*$K3</f>
        <v>-160.09820415807107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-584.93241966048231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-584.93241966048231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124.75266396301821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16.829649570152323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16.641959394109335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-16.641959394109335</v>
      </c>
      <c r="AK4">
        <f>G4*MAX(0, SUM(AB4, AE4:AF4))</f>
        <v>0</v>
      </c>
      <c r="AL4">
        <f t="shared" si="9"/>
        <v>-131.87715939410933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-108.11070456890889</v>
      </c>
      <c r="AR4">
        <f t="shared" si="14"/>
        <v>-108.11070456890889</v>
      </c>
      <c r="AS4">
        <f t="shared" si="15"/>
        <v>-15.613058818002941</v>
      </c>
      <c r="AT4">
        <f t="shared" si="16"/>
        <v>0</v>
      </c>
      <c r="AU4">
        <f t="shared" si="17"/>
        <v>-123.72376338691183</v>
      </c>
      <c r="AW4">
        <v>1</v>
      </c>
      <c r="AX4">
        <f>(R4*SUMPRODUCT(K5:$K$23, X5:$X$23)-$AZ$3*SUMPRODUCT(K4:$K$22, W5:$W$23))/Z4</f>
        <v>16.829649570152323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200.12275519758882</v>
      </c>
      <c r="P5">
        <f t="shared" ref="P5:P23" si="30">O5*$C$5</f>
        <v>10.006137759879442</v>
      </c>
      <c r="Q5" s="5">
        <f t="shared" ref="Q5:Q23" si="31">$C$8</f>
        <v>12.5</v>
      </c>
      <c r="R5">
        <f t="shared" si="0"/>
        <v>100000</v>
      </c>
      <c r="S5">
        <f t="shared" si="1"/>
        <v>34.074777380901743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16.641959394109335</v>
      </c>
      <c r="AC5">
        <f t="shared" si="2"/>
        <v>33.318729268711195</v>
      </c>
      <c r="AE5">
        <f t="shared" si="3"/>
        <v>195.68244940828936</v>
      </c>
      <c r="AF5">
        <f t="shared" si="4"/>
        <v>-9.7841224704144683</v>
      </c>
      <c r="AG5">
        <f t="shared" si="5"/>
        <v>-12.222651118252683</v>
      </c>
      <c r="AH5">
        <f t="shared" si="6"/>
        <v>-114.7082059785312</v>
      </c>
      <c r="AI5">
        <f t="shared" si="7"/>
        <v>58.967469841091003</v>
      </c>
      <c r="AJ5">
        <f t="shared" si="8"/>
        <v>-16.67676987460186</v>
      </c>
      <c r="AK5">
        <f>G5*SUM(AB5, AE5:AF5)</f>
        <v>8.3041517396113527</v>
      </c>
      <c r="AL5">
        <f t="shared" si="9"/>
        <v>50.594851706100499</v>
      </c>
      <c r="AN5">
        <f t="shared" si="10"/>
        <v>168.98402752039814</v>
      </c>
      <c r="AO5">
        <f t="shared" si="11"/>
        <v>-8.4492013760199072</v>
      </c>
      <c r="AP5">
        <f t="shared" si="12"/>
        <v>-10.555023300171049</v>
      </c>
      <c r="AQ5">
        <f t="shared" si="13"/>
        <v>-99.057706475491869</v>
      </c>
      <c r="AR5">
        <f t="shared" si="14"/>
        <v>50.922096368715316</v>
      </c>
      <c r="AS5">
        <f t="shared" si="15"/>
        <v>-14.401433281127401</v>
      </c>
      <c r="AT5">
        <f t="shared" si="16"/>
        <v>7.1711541343809584</v>
      </c>
      <c r="AU5">
        <f t="shared" si="17"/>
        <v>43.691817221968876</v>
      </c>
      <c r="AW5">
        <v>2</v>
      </c>
      <c r="AX5">
        <f>(R5*SUMPRODUCT(K6:$K$23, X6:$X$23)-$AZ$3*SUMPRODUCT(K5:$K$22, W6:$W$23))/Z5</f>
        <v>34.074777380901743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200.12275519758882</v>
      </c>
      <c r="P6">
        <f t="shared" si="30"/>
        <v>10.006137759879442</v>
      </c>
      <c r="Q6" s="5">
        <f t="shared" si="31"/>
        <v>12.5</v>
      </c>
      <c r="R6">
        <f t="shared" si="0"/>
        <v>100000</v>
      </c>
      <c r="S6">
        <f t="shared" si="1"/>
        <v>51.296588283106352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33.318729268711195</v>
      </c>
      <c r="AC6">
        <f t="shared" si="2"/>
        <v>49.598180204246091</v>
      </c>
      <c r="AE6">
        <f t="shared" si="3"/>
        <v>193.49677644213043</v>
      </c>
      <c r="AF6">
        <f t="shared" si="4"/>
        <v>-9.6748388221065209</v>
      </c>
      <c r="AG6">
        <f t="shared" si="5"/>
        <v>-12.086130351036523</v>
      </c>
      <c r="AH6">
        <f t="shared" si="6"/>
        <v>-114.3540482690737</v>
      </c>
      <c r="AI6">
        <f t="shared" si="7"/>
        <v>57.381758999913671</v>
      </c>
      <c r="AJ6">
        <f t="shared" si="8"/>
        <v>-16.279450935534896</v>
      </c>
      <c r="AK6">
        <f>G6*SUM(AB6, AE6:AF6)</f>
        <v>12.702729012991004</v>
      </c>
      <c r="AL6">
        <f t="shared" si="9"/>
        <v>53.805037077369775</v>
      </c>
      <c r="AN6">
        <f t="shared" si="10"/>
        <v>150.70036281009504</v>
      </c>
      <c r="AO6">
        <f t="shared" si="11"/>
        <v>-7.5350181405047518</v>
      </c>
      <c r="AP6">
        <f t="shared" si="12"/>
        <v>-9.4129952051993548</v>
      </c>
      <c r="AQ6">
        <f t="shared" si="13"/>
        <v>-89.061931055510385</v>
      </c>
      <c r="AR6">
        <f t="shared" si="14"/>
        <v>44.690418408880532</v>
      </c>
      <c r="AS6">
        <f t="shared" si="15"/>
        <v>-12.678863221620492</v>
      </c>
      <c r="AT6">
        <f t="shared" si="16"/>
        <v>9.8932184098094318</v>
      </c>
      <c r="AU6">
        <f t="shared" si="17"/>
        <v>41.904773597069465</v>
      </c>
      <c r="AW6">
        <v>3</v>
      </c>
      <c r="AX6">
        <f>(R6*SUMPRODUCT(K7:$K$23, X7:$X$23)-$AZ$3*SUMPRODUCT(K6:$K$22, W7:$W$23))/Z6</f>
        <v>51.296588283106352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200.12275519758882</v>
      </c>
      <c r="P7">
        <f t="shared" si="30"/>
        <v>10.006137759879442</v>
      </c>
      <c r="Q7" s="5">
        <f t="shared" si="31"/>
        <v>12.5</v>
      </c>
      <c r="R7">
        <f t="shared" si="0"/>
        <v>100000</v>
      </c>
      <c r="S7">
        <f t="shared" si="1"/>
        <v>66.045753069535806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49.598180204246091</v>
      </c>
      <c r="AC7">
        <f t="shared" si="2"/>
        <v>63.145100379211613</v>
      </c>
      <c r="AE7">
        <f t="shared" si="3"/>
        <v>191.33359645110872</v>
      </c>
      <c r="AF7">
        <f t="shared" si="4"/>
        <v>-9.5666798225554377</v>
      </c>
      <c r="AG7">
        <f t="shared" si="5"/>
        <v>-11.951014532442711</v>
      </c>
      <c r="AH7">
        <f t="shared" si="6"/>
        <v>-114.03612066757069</v>
      </c>
      <c r="AI7">
        <f t="shared" si="7"/>
        <v>55.779781428539877</v>
      </c>
      <c r="AJ7">
        <f t="shared" si="8"/>
        <v>-13.546920174965521</v>
      </c>
      <c r="AK7">
        <f>G7*SUM(AB7, AE7:AF7)</f>
        <v>11.360026254490448</v>
      </c>
      <c r="AL7">
        <f t="shared" si="9"/>
        <v>53.592887508064806</v>
      </c>
      <c r="AN7">
        <f t="shared" si="10"/>
        <v>134.89238844608658</v>
      </c>
      <c r="AO7">
        <f t="shared" si="11"/>
        <v>-6.7446194223043312</v>
      </c>
      <c r="AP7">
        <f t="shared" si="12"/>
        <v>-8.4256028451700935</v>
      </c>
      <c r="AQ7">
        <f t="shared" si="13"/>
        <v>-80.396778042613391</v>
      </c>
      <c r="AR7">
        <f t="shared" si="14"/>
        <v>39.325388135998772</v>
      </c>
      <c r="AS7">
        <f t="shared" si="15"/>
        <v>-9.5507346978476111</v>
      </c>
      <c r="AT7">
        <f t="shared" si="16"/>
        <v>8.0089493047815861</v>
      </c>
      <c r="AU7">
        <f t="shared" si="17"/>
        <v>37.78360274293275</v>
      </c>
      <c r="AW7">
        <v>4</v>
      </c>
      <c r="AX7">
        <f>(R7*SUMPRODUCT(K8:$K$23, X8:$X$23)-$AZ$3*SUMPRODUCT(K7:$K$22, W8:$W$23))/Z7</f>
        <v>66.045753069535806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200.12275519758882</v>
      </c>
      <c r="P8">
        <f t="shared" si="30"/>
        <v>10.006137759879442</v>
      </c>
      <c r="Q8" s="5">
        <f t="shared" si="31"/>
        <v>12.5</v>
      </c>
      <c r="R8">
        <f t="shared" si="0"/>
        <v>100000</v>
      </c>
      <c r="S8">
        <f t="shared" si="1"/>
        <v>76.494862925367585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63.145100379211613</v>
      </c>
      <c r="AC8">
        <f t="shared" si="2"/>
        <v>72.316764376609171</v>
      </c>
      <c r="AE8">
        <f t="shared" si="3"/>
        <v>189.19218337761765</v>
      </c>
      <c r="AF8">
        <f t="shared" si="4"/>
        <v>-9.459609168880883</v>
      </c>
      <c r="AG8">
        <f t="shared" si="5"/>
        <v>-11.817258311706045</v>
      </c>
      <c r="AH8">
        <f t="shared" si="6"/>
        <v>-113.9686032979078</v>
      </c>
      <c r="AI8">
        <f t="shared" si="7"/>
        <v>53.946712599122918</v>
      </c>
      <c r="AJ8">
        <f t="shared" si="8"/>
        <v>-9.1716639973975589</v>
      </c>
      <c r="AK8">
        <f t="shared" ref="AK8:AK23" si="32">G8*SUM(AB8:AB8, AE8:AF8)</f>
        <v>5.1732944687233005</v>
      </c>
      <c r="AL8">
        <f t="shared" si="9"/>
        <v>49.948343070448658</v>
      </c>
      <c r="AN8">
        <f t="shared" si="10"/>
        <v>124.36612361192991</v>
      </c>
      <c r="AO8">
        <f t="shared" si="11"/>
        <v>-6.2183061805964961</v>
      </c>
      <c r="AP8">
        <f t="shared" si="12"/>
        <v>-7.7681148433831586</v>
      </c>
      <c r="AQ8">
        <f t="shared" si="13"/>
        <v>-74.917648036950752</v>
      </c>
      <c r="AR8">
        <f t="shared" si="14"/>
        <v>35.462054550999497</v>
      </c>
      <c r="AS8">
        <f t="shared" si="15"/>
        <v>-6.0290244452159314</v>
      </c>
      <c r="AT8">
        <f t="shared" si="16"/>
        <v>3.4006826703511184</v>
      </c>
      <c r="AU8">
        <f t="shared" si="17"/>
        <v>32.833712776134682</v>
      </c>
      <c r="AW8">
        <v>5</v>
      </c>
      <c r="AX8">
        <f>(R8*SUMPRODUCT(K9:$K$23, X9:$X$23)-$AZ$3*SUMPRODUCT(K8:$K$22, W9:$W$23))/Z8</f>
        <v>76.494862925367585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200.12275519758882</v>
      </c>
      <c r="P9">
        <f t="shared" si="30"/>
        <v>10.006137759879442</v>
      </c>
      <c r="Q9" s="5">
        <f t="shared" si="31"/>
        <v>12.5</v>
      </c>
      <c r="R9">
        <f t="shared" si="0"/>
        <v>100000</v>
      </c>
      <c r="S9">
        <f t="shared" si="1"/>
        <v>83.728865636838066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72.316764376609171</v>
      </c>
      <c r="AC9">
        <f t="shared" si="2"/>
        <v>78.268166855184745</v>
      </c>
      <c r="AE9">
        <f t="shared" si="3"/>
        <v>187.07098294226546</v>
      </c>
      <c r="AF9">
        <f t="shared" si="4"/>
        <v>-9.3535491471132737</v>
      </c>
      <c r="AG9">
        <f t="shared" si="5"/>
        <v>-11.684764605951679</v>
      </c>
      <c r="AH9">
        <f t="shared" si="6"/>
        <v>-114.56898109845557</v>
      </c>
      <c r="AI9">
        <f t="shared" si="7"/>
        <v>51.463688090744938</v>
      </c>
      <c r="AJ9">
        <f t="shared" si="8"/>
        <v>-5.9514024785755737</v>
      </c>
      <c r="AK9">
        <f t="shared" si="32"/>
        <v>1.4752017692133919</v>
      </c>
      <c r="AL9">
        <f t="shared" si="9"/>
        <v>46.987487381382756</v>
      </c>
      <c r="AN9">
        <f t="shared" si="10"/>
        <v>116.87107518456146</v>
      </c>
      <c r="AO9">
        <f t="shared" si="11"/>
        <v>-5.8435537592280733</v>
      </c>
      <c r="AP9">
        <f t="shared" si="12"/>
        <v>-7.2999616578565867</v>
      </c>
      <c r="AQ9">
        <f t="shared" si="13"/>
        <v>-71.57603917604159</v>
      </c>
      <c r="AR9">
        <f t="shared" si="14"/>
        <v>32.151520591435201</v>
      </c>
      <c r="AS9">
        <f t="shared" si="15"/>
        <v>-3.7180902969962664</v>
      </c>
      <c r="AT9">
        <f t="shared" si="16"/>
        <v>0.92162030781302795</v>
      </c>
      <c r="AU9">
        <f t="shared" si="17"/>
        <v>29.355050602251964</v>
      </c>
      <c r="AW9">
        <v>6</v>
      </c>
      <c r="AX9">
        <f>(R9*SUMPRODUCT(K10:$K$23, X10:$X$23)-$AZ$3*SUMPRODUCT(K9:$K$22, W10:$W$23))/Z9</f>
        <v>83.728865636838066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200.12275519758882</v>
      </c>
      <c r="P10">
        <f t="shared" si="30"/>
        <v>10.006137759879442</v>
      </c>
      <c r="Q10" s="5">
        <f t="shared" si="31"/>
        <v>12.5</v>
      </c>
      <c r="R10">
        <f t="shared" si="0"/>
        <v>100000</v>
      </c>
      <c r="S10">
        <f t="shared" si="1"/>
        <v>89.344119671105162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78.268166855184745</v>
      </c>
      <c r="AC10">
        <f t="shared" si="2"/>
        <v>82.57885702285364</v>
      </c>
      <c r="AE10">
        <f t="shared" si="3"/>
        <v>184.96917815427179</v>
      </c>
      <c r="AF10">
        <f t="shared" si="4"/>
        <v>-9.248458907713589</v>
      </c>
      <c r="AG10">
        <f t="shared" si="5"/>
        <v>-11.553482384577197</v>
      </c>
      <c r="AH10">
        <f t="shared" si="6"/>
        <v>-115.47660251971284</v>
      </c>
      <c r="AI10">
        <f t="shared" si="7"/>
        <v>48.690634342268154</v>
      </c>
      <c r="AJ10">
        <f t="shared" si="8"/>
        <v>-4.3106901676688949</v>
      </c>
      <c r="AK10">
        <f t="shared" si="32"/>
        <v>1.041354433017146</v>
      </c>
      <c r="AL10">
        <f t="shared" si="9"/>
        <v>45.421298607616407</v>
      </c>
      <c r="AN10">
        <f t="shared" si="10"/>
        <v>109.79381447676472</v>
      </c>
      <c r="AO10">
        <f t="shared" si="11"/>
        <v>-5.489690723838236</v>
      </c>
      <c r="AP10">
        <f t="shared" si="12"/>
        <v>-6.8579041878796527</v>
      </c>
      <c r="AQ10">
        <f t="shared" si="13"/>
        <v>-68.544482923971117</v>
      </c>
      <c r="AR10">
        <f t="shared" si="14"/>
        <v>28.901736641075715</v>
      </c>
      <c r="AS10">
        <f t="shared" si="15"/>
        <v>-2.5587350349857307</v>
      </c>
      <c r="AT10">
        <f t="shared" si="16"/>
        <v>0.61812609302876198</v>
      </c>
      <c r="AU10">
        <f t="shared" si="17"/>
        <v>26.961127699118748</v>
      </c>
      <c r="AW10">
        <v>7</v>
      </c>
      <c r="AX10">
        <f>(R10*SUMPRODUCT(K11:$K$23, X11:$X$23)-$AZ$3*SUMPRODUCT(K10:$K$22, W11:$W$23))/Z10</f>
        <v>89.344119671105162</v>
      </c>
    </row>
    <row r="11" spans="1:52" x14ac:dyDescent="0.25">
      <c r="A11" t="s">
        <v>33</v>
      </c>
      <c r="C11" s="24">
        <f>AU25</f>
        <v>-338.00902517296083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200.12275519758882</v>
      </c>
      <c r="P11">
        <f t="shared" si="30"/>
        <v>10.006137759879442</v>
      </c>
      <c r="Q11" s="5">
        <f t="shared" si="31"/>
        <v>12.5</v>
      </c>
      <c r="R11">
        <f t="shared" si="0"/>
        <v>100000</v>
      </c>
      <c r="S11">
        <f t="shared" si="1"/>
        <v>93.412528583712856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82.57885702285364</v>
      </c>
      <c r="AC11">
        <f t="shared" si="2"/>
        <v>85.367164725222437</v>
      </c>
      <c r="AE11">
        <f t="shared" si="3"/>
        <v>182.88673336690547</v>
      </c>
      <c r="AF11">
        <f t="shared" si="4"/>
        <v>-9.1443366683452751</v>
      </c>
      <c r="AG11">
        <f t="shared" si="5"/>
        <v>-11.423409421028511</v>
      </c>
      <c r="AH11">
        <f t="shared" si="6"/>
        <v>-116.30511762331651</v>
      </c>
      <c r="AI11">
        <f t="shared" si="7"/>
        <v>46.013869654215171</v>
      </c>
      <c r="AJ11">
        <f t="shared" si="8"/>
        <v>-2.7883077023687974</v>
      </c>
      <c r="AK11">
        <f t="shared" si="32"/>
        <v>0.61517100893139309</v>
      </c>
      <c r="AL11">
        <f t="shared" si="9"/>
        <v>43.840732960777764</v>
      </c>
      <c r="AN11">
        <f t="shared" si="10"/>
        <v>103.2408169683797</v>
      </c>
      <c r="AO11">
        <f t="shared" si="11"/>
        <v>-5.1620408484189859</v>
      </c>
      <c r="AP11">
        <f t="shared" si="12"/>
        <v>-6.4485930689419924</v>
      </c>
      <c r="AQ11">
        <f t="shared" si="13"/>
        <v>-65.655037628921392</v>
      </c>
      <c r="AR11">
        <f t="shared" si="14"/>
        <v>25.975145422097327</v>
      </c>
      <c r="AS11">
        <f t="shared" si="15"/>
        <v>-1.574018846814133</v>
      </c>
      <c r="AT11">
        <f t="shared" si="16"/>
        <v>0.34726825925598881</v>
      </c>
      <c r="AU11">
        <f t="shared" si="17"/>
        <v>24.74839483453918</v>
      </c>
      <c r="AW11">
        <v>8</v>
      </c>
      <c r="AX11">
        <f>(R11*SUMPRODUCT(K12:$K$23, X12:$X$23)-$AZ$3*SUMPRODUCT(K11:$K$22, W12:$W$23))/Z11</f>
        <v>93.412528583712856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200.12275519758882</v>
      </c>
      <c r="P12">
        <f t="shared" si="30"/>
        <v>10.006137759879442</v>
      </c>
      <c r="Q12" s="5">
        <f t="shared" si="31"/>
        <v>12.5</v>
      </c>
      <c r="R12">
        <f t="shared" si="0"/>
        <v>100000</v>
      </c>
      <c r="S12">
        <f t="shared" si="1"/>
        <v>95.81558752165013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85.367164725222437</v>
      </c>
      <c r="AC12">
        <f t="shared" si="2"/>
        <v>86.574871616020175</v>
      </c>
      <c r="AE12">
        <f t="shared" si="3"/>
        <v>180.82237229678998</v>
      </c>
      <c r="AF12">
        <f t="shared" si="4"/>
        <v>-9.0411186148395011</v>
      </c>
      <c r="AG12">
        <f t="shared" si="5"/>
        <v>-11.294465996524057</v>
      </c>
      <c r="AH12">
        <f t="shared" si="6"/>
        <v>-117.67464235334815</v>
      </c>
      <c r="AI12">
        <f t="shared" si="7"/>
        <v>42.812145332078288</v>
      </c>
      <c r="AJ12">
        <f t="shared" si="8"/>
        <v>-1.2077068907977377</v>
      </c>
      <c r="AK12">
        <f t="shared" si="32"/>
        <v>0.59144136233649769</v>
      </c>
      <c r="AL12">
        <f t="shared" si="9"/>
        <v>42.195879803617046</v>
      </c>
      <c r="AN12">
        <f t="shared" si="10"/>
        <v>97.039139620884299</v>
      </c>
      <c r="AO12">
        <f t="shared" si="11"/>
        <v>-4.851956981044216</v>
      </c>
      <c r="AP12">
        <f t="shared" si="12"/>
        <v>-6.0612259913342852</v>
      </c>
      <c r="AQ12">
        <f t="shared" si="13"/>
        <v>-63.150626242319738</v>
      </c>
      <c r="AR12">
        <f t="shared" si="14"/>
        <v>22.97533040618606</v>
      </c>
      <c r="AS12">
        <f t="shared" si="15"/>
        <v>-0.64812133647306547</v>
      </c>
      <c r="AT12">
        <f t="shared" si="16"/>
        <v>0.31739966801860325</v>
      </c>
      <c r="AU12">
        <f t="shared" si="17"/>
        <v>22.644608737731598</v>
      </c>
      <c r="AW12">
        <v>9</v>
      </c>
      <c r="AX12">
        <f>(R12*SUMPRODUCT(K13:$K$23, X13:$X$23)-$AZ$3*SUMPRODUCT(K12:$K$22, W13:$W$23))/Z12</f>
        <v>95.81558752165013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200.12275519758882</v>
      </c>
      <c r="P13">
        <f t="shared" si="30"/>
        <v>10.006137759879442</v>
      </c>
      <c r="Q13" s="5">
        <f t="shared" si="31"/>
        <v>12.5</v>
      </c>
      <c r="R13">
        <f t="shared" si="0"/>
        <v>100000</v>
      </c>
      <c r="S13">
        <f t="shared" si="1"/>
        <v>96.611006210568405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86.574871616020175</v>
      </c>
      <c r="AC13">
        <f t="shared" si="2"/>
        <v>86.305601119362564</v>
      </c>
      <c r="AE13">
        <f t="shared" si="3"/>
        <v>178.77584927897755</v>
      </c>
      <c r="AF13">
        <f t="shared" si="4"/>
        <v>-8.9387924639488787</v>
      </c>
      <c r="AG13">
        <f t="shared" si="5"/>
        <v>-11.166636766422773</v>
      </c>
      <c r="AH13">
        <f t="shared" si="6"/>
        <v>-119.07656108834544</v>
      </c>
      <c r="AI13">
        <f t="shared" si="7"/>
        <v>39.593858960260434</v>
      </c>
      <c r="AJ13">
        <f t="shared" si="8"/>
        <v>0.2692704966576116</v>
      </c>
      <c r="AK13">
        <f t="shared" si="32"/>
        <v>0.51282385686209775</v>
      </c>
      <c r="AL13">
        <f t="shared" si="9"/>
        <v>40.375953313780144</v>
      </c>
      <c r="AN13">
        <f t="shared" si="10"/>
        <v>91.224554374800903</v>
      </c>
      <c r="AO13">
        <f t="shared" si="11"/>
        <v>-4.5612277187400458</v>
      </c>
      <c r="AP13">
        <f t="shared" si="12"/>
        <v>-5.6980373299335341</v>
      </c>
      <c r="AQ13">
        <f t="shared" si="13"/>
        <v>-60.761597640724659</v>
      </c>
      <c r="AR13">
        <f t="shared" si="14"/>
        <v>20.203691685402649</v>
      </c>
      <c r="AS13">
        <f t="shared" si="15"/>
        <v>0.1374015626995567</v>
      </c>
      <c r="AT13">
        <f t="shared" si="16"/>
        <v>0.26168035561676234</v>
      </c>
      <c r="AU13">
        <f t="shared" si="17"/>
        <v>20.602773603718969</v>
      </c>
      <c r="AW13">
        <v>10</v>
      </c>
      <c r="AX13">
        <f>(R13*SUMPRODUCT(K14:$K$23, X14:$X$23)-$AZ$3*SUMPRODUCT(K13:$K$22, W14:$W$23))/Z13</f>
        <v>96.611006210568405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200.12275519758882</v>
      </c>
      <c r="P14">
        <f t="shared" si="30"/>
        <v>10.006137759879442</v>
      </c>
      <c r="Q14" s="5">
        <f t="shared" si="31"/>
        <v>12.5</v>
      </c>
      <c r="R14">
        <f t="shared" si="0"/>
        <v>100000</v>
      </c>
      <c r="S14">
        <f t="shared" si="1"/>
        <v>95.666422888493699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86.305601119362564</v>
      </c>
      <c r="AC14">
        <f t="shared" si="2"/>
        <v>84.491486025397762</v>
      </c>
      <c r="AE14">
        <f t="shared" si="3"/>
        <v>176.74611910439549</v>
      </c>
      <c r="AF14">
        <f t="shared" si="4"/>
        <v>-8.8373059552197759</v>
      </c>
      <c r="AG14">
        <f t="shared" si="5"/>
        <v>-11.039856445228287</v>
      </c>
      <c r="AH14">
        <f t="shared" si="6"/>
        <v>-120.91162824207274</v>
      </c>
      <c r="AI14">
        <f t="shared" si="7"/>
        <v>35.95732846187471</v>
      </c>
      <c r="AJ14">
        <f t="shared" si="8"/>
        <v>1.8141150939648014</v>
      </c>
      <c r="AK14">
        <f t="shared" si="32"/>
        <v>0.4575859456833688</v>
      </c>
      <c r="AL14">
        <f t="shared" si="9"/>
        <v>38.229029501522881</v>
      </c>
      <c r="AN14">
        <f t="shared" si="10"/>
        <v>85.77975758655414</v>
      </c>
      <c r="AO14">
        <f t="shared" si="11"/>
        <v>-4.2889878793277081</v>
      </c>
      <c r="AP14">
        <f t="shared" si="12"/>
        <v>-5.3579462703941712</v>
      </c>
      <c r="AQ14">
        <f t="shared" si="13"/>
        <v>-58.681741995559427</v>
      </c>
      <c r="AR14">
        <f t="shared" si="14"/>
        <v>17.451081441272848</v>
      </c>
      <c r="AS14">
        <f t="shared" si="15"/>
        <v>0.88043999937840556</v>
      </c>
      <c r="AT14">
        <f t="shared" si="16"/>
        <v>0.22207905720718799</v>
      </c>
      <c r="AU14">
        <f t="shared" si="17"/>
        <v>18.55360049785844</v>
      </c>
      <c r="AW14">
        <v>11</v>
      </c>
      <c r="AX14">
        <f>(R14*SUMPRODUCT(K15:$K$23, X15:$X$23)-$AZ$3*SUMPRODUCT(K14:$K$22, W15:$W$23))/Z14</f>
        <v>95.666422888493699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200.12275519758882</v>
      </c>
      <c r="P15">
        <f t="shared" si="30"/>
        <v>10.006137759879442</v>
      </c>
      <c r="Q15" s="5">
        <f t="shared" si="31"/>
        <v>12.5</v>
      </c>
      <c r="R15">
        <f t="shared" si="0"/>
        <v>100000</v>
      </c>
      <c r="S15">
        <f t="shared" si="1"/>
        <v>92.551989004476809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84.491486025397762</v>
      </c>
      <c r="AC15">
        <f t="shared" si="2"/>
        <v>80.808791521695241</v>
      </c>
      <c r="AE15">
        <f t="shared" si="3"/>
        <v>174.73074514613586</v>
      </c>
      <c r="AF15">
        <f t="shared" si="4"/>
        <v>-8.7365372573067948</v>
      </c>
      <c r="AG15">
        <f t="shared" si="5"/>
        <v>-10.913972837172961</v>
      </c>
      <c r="AH15">
        <f t="shared" si="6"/>
        <v>-123.88034882434408</v>
      </c>
      <c r="AI15">
        <f t="shared" si="7"/>
        <v>31.199886227312021</v>
      </c>
      <c r="AJ15">
        <f t="shared" si="8"/>
        <v>3.6826945037025212</v>
      </c>
      <c r="AK15">
        <f t="shared" si="32"/>
        <v>1.0269913450483301</v>
      </c>
      <c r="AL15">
        <f t="shared" si="9"/>
        <v>35.909572076062872</v>
      </c>
      <c r="AN15">
        <f t="shared" si="10"/>
        <v>80.617588287374815</v>
      </c>
      <c r="AO15">
        <f t="shared" si="11"/>
        <v>-4.0308794143687416</v>
      </c>
      <c r="AP15">
        <f t="shared" si="12"/>
        <v>-5.0355085936990278</v>
      </c>
      <c r="AQ15">
        <f t="shared" si="13"/>
        <v>-57.156140151893624</v>
      </c>
      <c r="AR15">
        <f t="shared" si="14"/>
        <v>14.395060127413421</v>
      </c>
      <c r="AS15">
        <f t="shared" si="15"/>
        <v>1.69912827327191</v>
      </c>
      <c r="AT15">
        <f t="shared" si="16"/>
        <v>0.47383513050642151</v>
      </c>
      <c r="AU15">
        <f t="shared" si="17"/>
        <v>16.568023531191752</v>
      </c>
      <c r="AW15">
        <v>12</v>
      </c>
      <c r="AX15">
        <f>(R15*SUMPRODUCT(K16:$K$23, X16:$X$23)-$AZ$3*SUMPRODUCT(K15:$K$22, W16:$W$23))/Z15</f>
        <v>92.551989004476809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200.12275519758882</v>
      </c>
      <c r="P16">
        <f t="shared" si="30"/>
        <v>10.006137759879442</v>
      </c>
      <c r="Q16" s="5">
        <f t="shared" si="31"/>
        <v>12.5</v>
      </c>
      <c r="R16">
        <f t="shared" si="0"/>
        <v>100000</v>
      </c>
      <c r="S16">
        <f t="shared" si="1"/>
        <v>87.285387150521657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80.808791521695241</v>
      </c>
      <c r="AC16">
        <f t="shared" si="2"/>
        <v>75.337130513235991</v>
      </c>
      <c r="AE16">
        <f t="shared" si="3"/>
        <v>172.72850151869918</v>
      </c>
      <c r="AF16">
        <f t="shared" si="4"/>
        <v>-8.6364250759349588</v>
      </c>
      <c r="AG16">
        <f t="shared" si="5"/>
        <v>-10.788909371410421</v>
      </c>
      <c r="AH16">
        <f t="shared" si="6"/>
        <v>-127.38989912648485</v>
      </c>
      <c r="AI16">
        <f t="shared" si="7"/>
        <v>25.913267944868934</v>
      </c>
      <c r="AJ16">
        <f t="shared" si="8"/>
        <v>5.4716610084592503</v>
      </c>
      <c r="AK16">
        <f t="shared" si="32"/>
        <v>1.7387961625476622</v>
      </c>
      <c r="AL16">
        <f t="shared" si="9"/>
        <v>33.12372511587585</v>
      </c>
      <c r="AN16">
        <f t="shared" si="10"/>
        <v>75.560623389575497</v>
      </c>
      <c r="AO16">
        <f t="shared" si="11"/>
        <v>-3.7780311694787749</v>
      </c>
      <c r="AP16">
        <f t="shared" si="12"/>
        <v>-4.7196421588196955</v>
      </c>
      <c r="AQ16">
        <f t="shared" si="13"/>
        <v>-55.727109926269364</v>
      </c>
      <c r="AR16">
        <f t="shared" si="14"/>
        <v>11.335840135007654</v>
      </c>
      <c r="AS16">
        <f t="shared" si="15"/>
        <v>2.3935952268471223</v>
      </c>
      <c r="AT16">
        <f t="shared" si="16"/>
        <v>0.76064182132257785</v>
      </c>
      <c r="AU16">
        <f t="shared" si="17"/>
        <v>14.490077183177355</v>
      </c>
      <c r="AW16">
        <v>13</v>
      </c>
      <c r="AX16">
        <f>(R16*SUMPRODUCT(K17:$K$23, X17:$X$23)-$AZ$3*SUMPRODUCT(K16:$K$22, W17:$W$23))/Z16</f>
        <v>87.285387150521657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200.12275519758882</v>
      </c>
      <c r="P17">
        <f t="shared" si="30"/>
        <v>10.006137759879442</v>
      </c>
      <c r="Q17" s="5">
        <f t="shared" si="31"/>
        <v>12.5</v>
      </c>
      <c r="R17">
        <f t="shared" si="0"/>
        <v>100000</v>
      </c>
      <c r="S17">
        <f t="shared" si="1"/>
        <v>80.28876139332634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75.337130513235991</v>
      </c>
      <c r="AC17">
        <f t="shared" si="2"/>
        <v>68.500163024183507</v>
      </c>
      <c r="AE17">
        <f t="shared" si="3"/>
        <v>170.73923072156219</v>
      </c>
      <c r="AF17">
        <f t="shared" si="4"/>
        <v>-8.5369615360781097</v>
      </c>
      <c r="AG17">
        <f t="shared" si="5"/>
        <v>-10.66465621019614</v>
      </c>
      <c r="AH17">
        <f t="shared" si="6"/>
        <v>-130.91254000141907</v>
      </c>
      <c r="AI17">
        <f t="shared" si="7"/>
        <v>20.625072973868868</v>
      </c>
      <c r="AJ17">
        <f t="shared" si="8"/>
        <v>6.8369674890524834</v>
      </c>
      <c r="AK17">
        <f t="shared" si="32"/>
        <v>3.2780437158423368</v>
      </c>
      <c r="AL17">
        <f t="shared" si="9"/>
        <v>30.740084178763688</v>
      </c>
      <c r="AN17">
        <f t="shared" si="10"/>
        <v>70.349826368761626</v>
      </c>
      <c r="AO17">
        <f t="shared" si="11"/>
        <v>-3.5174913184380814</v>
      </c>
      <c r="AP17">
        <f t="shared" si="12"/>
        <v>-4.3941671137861462</v>
      </c>
      <c r="AQ17">
        <f t="shared" si="13"/>
        <v>-53.940002070246699</v>
      </c>
      <c r="AR17">
        <f t="shared" si="14"/>
        <v>8.4981658662907034</v>
      </c>
      <c r="AS17">
        <f t="shared" si="15"/>
        <v>2.8170413660120164</v>
      </c>
      <c r="AT17">
        <f t="shared" si="16"/>
        <v>1.3506550618984106</v>
      </c>
      <c r="AU17">
        <f t="shared" si="17"/>
        <v>12.66586229420113</v>
      </c>
      <c r="AW17">
        <v>14</v>
      </c>
      <c r="AX17">
        <f>(R17*SUMPRODUCT(K18:$K$23, X18:$X$23)-$AZ$3*SUMPRODUCT(K17:$K$22, W18:$W$23))/Z17</f>
        <v>80.28876139332634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200.12275519758882</v>
      </c>
      <c r="P18">
        <f t="shared" si="30"/>
        <v>10.006137759879442</v>
      </c>
      <c r="Q18" s="5">
        <f t="shared" si="31"/>
        <v>12.5</v>
      </c>
      <c r="R18">
        <f t="shared" si="0"/>
        <v>100000</v>
      </c>
      <c r="S18">
        <f t="shared" si="1"/>
        <v>71.776635978263741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68.500163024183507</v>
      </c>
      <c r="AC18">
        <f t="shared" si="2"/>
        <v>60.528862418798724</v>
      </c>
      <c r="AE18">
        <f t="shared" si="3"/>
        <v>168.76247474030484</v>
      </c>
      <c r="AF18">
        <f t="shared" si="4"/>
        <v>-8.4381237370152444</v>
      </c>
      <c r="AG18">
        <f t="shared" si="5"/>
        <v>-10.541184745187975</v>
      </c>
      <c r="AH18">
        <f t="shared" si="6"/>
        <v>-134.59922324963327</v>
      </c>
      <c r="AI18">
        <f t="shared" si="7"/>
        <v>15.183943008468361</v>
      </c>
      <c r="AJ18">
        <f t="shared" si="8"/>
        <v>7.9713006053847835</v>
      </c>
      <c r="AK18">
        <f t="shared" si="32"/>
        <v>4.9426095029934194</v>
      </c>
      <c r="AL18">
        <f t="shared" si="9"/>
        <v>28.097853116846565</v>
      </c>
      <c r="AN18">
        <f t="shared" si="10"/>
        <v>64.980227985982808</v>
      </c>
      <c r="AO18">
        <f t="shared" si="11"/>
        <v>-3.2490113992991416</v>
      </c>
      <c r="AP18">
        <f t="shared" si="12"/>
        <v>-4.0587730716720198</v>
      </c>
      <c r="AQ18">
        <f t="shared" si="13"/>
        <v>-51.826024872865467</v>
      </c>
      <c r="AR18">
        <f t="shared" si="14"/>
        <v>5.8464186421461912</v>
      </c>
      <c r="AS18">
        <f t="shared" si="15"/>
        <v>3.0692660289544791</v>
      </c>
      <c r="AT18">
        <f t="shared" si="16"/>
        <v>1.9031001580441593</v>
      </c>
      <c r="AU18">
        <f t="shared" si="17"/>
        <v>10.81878482914483</v>
      </c>
      <c r="AW18">
        <v>15</v>
      </c>
      <c r="AX18">
        <f>(R18*SUMPRODUCT(K19:$K$23, X19:$X$23)-$AZ$3*SUMPRODUCT(K18:$K$22, W19:$W$23))/Z18</f>
        <v>71.776635978263741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200.12275519758882</v>
      </c>
      <c r="P19">
        <f t="shared" si="30"/>
        <v>10.006137759879442</v>
      </c>
      <c r="Q19" s="5">
        <f t="shared" si="31"/>
        <v>12.5</v>
      </c>
      <c r="R19">
        <f t="shared" si="0"/>
        <v>100000</v>
      </c>
      <c r="S19">
        <f t="shared" si="1"/>
        <v>61.395385874583788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60.528862418798724</v>
      </c>
      <c r="AC19">
        <f t="shared" si="2"/>
        <v>51.171317466022003</v>
      </c>
      <c r="AE19">
        <f t="shared" si="3"/>
        <v>166.79665568532832</v>
      </c>
      <c r="AF19">
        <f t="shared" si="4"/>
        <v>-8.3398327842664166</v>
      </c>
      <c r="AG19">
        <f t="shared" si="5"/>
        <v>-10.418396418778292</v>
      </c>
      <c r="AH19">
        <f t="shared" si="6"/>
        <v>-139.01183166242745</v>
      </c>
      <c r="AI19">
        <f t="shared" si="7"/>
        <v>9.0265948198561716</v>
      </c>
      <c r="AJ19">
        <f t="shared" si="8"/>
        <v>9.3575449527767205</v>
      </c>
      <c r="AK19">
        <f t="shared" si="32"/>
        <v>4.8833807826328925</v>
      </c>
      <c r="AL19">
        <f t="shared" si="9"/>
        <v>23.267520555265783</v>
      </c>
      <c r="AN19">
        <f t="shared" si="10"/>
        <v>59.831665636335437</v>
      </c>
      <c r="AO19">
        <f t="shared" si="11"/>
        <v>-2.991583281816772</v>
      </c>
      <c r="AP19">
        <f t="shared" si="12"/>
        <v>-3.7371853076666217</v>
      </c>
      <c r="AQ19">
        <f t="shared" si="13"/>
        <v>-49.864965201772392</v>
      </c>
      <c r="AR19">
        <f t="shared" si="14"/>
        <v>3.2379318450796606</v>
      </c>
      <c r="AS19">
        <f t="shared" si="15"/>
        <v>3.3566470412198002</v>
      </c>
      <c r="AT19">
        <f t="shared" si="16"/>
        <v>1.7517186118684149</v>
      </c>
      <c r="AU19">
        <f t="shared" si="17"/>
        <v>8.3462974981678748</v>
      </c>
      <c r="AW19">
        <v>16</v>
      </c>
      <c r="AX19">
        <f>(R19*SUMPRODUCT(K20:$K$23, X20:$X$23)-$AZ$3*SUMPRODUCT(K19:$K$22, W20:$W$23))/Z19</f>
        <v>61.395385874583788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200.12275519758882</v>
      </c>
      <c r="P20">
        <f t="shared" si="30"/>
        <v>10.006137759879442</v>
      </c>
      <c r="Q20" s="5">
        <f t="shared" si="31"/>
        <v>12.5</v>
      </c>
      <c r="R20">
        <f t="shared" si="0"/>
        <v>100000</v>
      </c>
      <c r="S20">
        <f t="shared" si="1"/>
        <v>48.262302315953328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51.171317466022003</v>
      </c>
      <c r="AC20">
        <f t="shared" si="2"/>
        <v>39.753908632534149</v>
      </c>
      <c r="AE20">
        <f t="shared" si="3"/>
        <v>164.84215098843643</v>
      </c>
      <c r="AF20">
        <f t="shared" si="4"/>
        <v>-8.2421075494218226</v>
      </c>
      <c r="AG20">
        <f t="shared" si="5"/>
        <v>-10.29631480598505</v>
      </c>
      <c r="AH20">
        <f t="shared" si="6"/>
        <v>-143.18118884366896</v>
      </c>
      <c r="AI20">
        <f t="shared" si="7"/>
        <v>3.1225397893605873</v>
      </c>
      <c r="AJ20">
        <f t="shared" si="8"/>
        <v>11.417408833487855</v>
      </c>
      <c r="AK20">
        <f t="shared" si="32"/>
        <v>0.89341685189165743</v>
      </c>
      <c r="AL20">
        <f t="shared" si="9"/>
        <v>15.4333654747401</v>
      </c>
      <c r="AN20">
        <f t="shared" si="10"/>
        <v>56.08514162925519</v>
      </c>
      <c r="AO20">
        <f t="shared" si="11"/>
        <v>-2.8042570814627599</v>
      </c>
      <c r="AP20">
        <f t="shared" si="12"/>
        <v>-3.5031711894706947</v>
      </c>
      <c r="AQ20">
        <f t="shared" si="13"/>
        <v>-48.715314661876924</v>
      </c>
      <c r="AR20">
        <f t="shared" si="14"/>
        <v>1.0623986964448087</v>
      </c>
      <c r="AS20">
        <f t="shared" si="15"/>
        <v>3.8846071082280131</v>
      </c>
      <c r="AT20">
        <f t="shared" si="16"/>
        <v>0.30397207493259365</v>
      </c>
      <c r="AU20">
        <f t="shared" si="17"/>
        <v>5.2509778796054158</v>
      </c>
      <c r="AW20">
        <v>17</v>
      </c>
      <c r="AX20">
        <f>(R20*SUMPRODUCT(K21:$K$23, X21:$X$23)-$AZ$3*SUMPRODUCT(K20:$K$22, W21:$W$23))/Z20</f>
        <v>48.262302315953328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200.12275519758882</v>
      </c>
      <c r="P21">
        <f t="shared" si="30"/>
        <v>10.006137759879442</v>
      </c>
      <c r="Q21" s="5">
        <f t="shared" si="31"/>
        <v>12.5</v>
      </c>
      <c r="R21">
        <f t="shared" si="0"/>
        <v>100000</v>
      </c>
      <c r="S21">
        <f t="shared" si="1"/>
        <v>32.901188702278951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39.753908632534149</v>
      </c>
      <c r="AC21">
        <f t="shared" si="2"/>
        <v>26.781139059123817</v>
      </c>
      <c r="AE21">
        <f t="shared" si="3"/>
        <v>162.89731609211992</v>
      </c>
      <c r="AF21">
        <f t="shared" si="4"/>
        <v>-8.1448658046059972</v>
      </c>
      <c r="AG21">
        <f t="shared" si="5"/>
        <v>-10.174837185012095</v>
      </c>
      <c r="AH21">
        <f t="shared" si="6"/>
        <v>-148.11578330483289</v>
      </c>
      <c r="AI21">
        <f t="shared" si="7"/>
        <v>-3.5381702023310311</v>
      </c>
      <c r="AJ21">
        <f t="shared" si="8"/>
        <v>12.972769573410332</v>
      </c>
      <c r="AK21">
        <f t="shared" si="32"/>
        <v>0.31121017427207698</v>
      </c>
      <c r="AL21">
        <f t="shared" si="9"/>
        <v>9.7458095453513778</v>
      </c>
      <c r="AN21">
        <f t="shared" si="10"/>
        <v>52.718957361614066</v>
      </c>
      <c r="AO21">
        <f t="shared" si="11"/>
        <v>-2.6359478680807036</v>
      </c>
      <c r="AP21">
        <f t="shared" si="12"/>
        <v>-3.2929137237268842</v>
      </c>
      <c r="AQ21">
        <f t="shared" si="13"/>
        <v>-47.935164629807467</v>
      </c>
      <c r="AR21">
        <f t="shared" si="14"/>
        <v>-1.14506886000098</v>
      </c>
      <c r="AS21">
        <f t="shared" si="15"/>
        <v>4.1984171526552698</v>
      </c>
      <c r="AT21">
        <f t="shared" si="16"/>
        <v>0.1007179019368986</v>
      </c>
      <c r="AU21">
        <f t="shared" si="17"/>
        <v>3.1540661945911888</v>
      </c>
      <c r="AW21">
        <v>18</v>
      </c>
      <c r="AX21">
        <f>(R21*SUMPRODUCT(K22:$K$23, X22:$X$23)-$AZ$3*SUMPRODUCT(K21:$K$22, W22:$W$23))/Z21</f>
        <v>32.901188702278951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200.12275519758882</v>
      </c>
      <c r="P22">
        <f t="shared" si="30"/>
        <v>10.006137759879442</v>
      </c>
      <c r="Q22" s="5">
        <f t="shared" si="31"/>
        <v>12.5</v>
      </c>
      <c r="R22">
        <f t="shared" si="0"/>
        <v>100000</v>
      </c>
      <c r="S22">
        <f t="shared" si="1"/>
        <v>16.47832839052889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26.781139059123817</v>
      </c>
      <c r="AC22">
        <f t="shared" si="2"/>
        <v>13.253738800866531</v>
      </c>
      <c r="AE22">
        <f t="shared" si="3"/>
        <v>160.9613950297944</v>
      </c>
      <c r="AF22">
        <f t="shared" si="4"/>
        <v>-8.0480697514897219</v>
      </c>
      <c r="AG22">
        <f t="shared" si="5"/>
        <v>-10.053916336929744</v>
      </c>
      <c r="AH22">
        <f t="shared" si="6"/>
        <v>-153.37980985783878</v>
      </c>
      <c r="AI22">
        <f t="shared" si="7"/>
        <v>-10.520400916463842</v>
      </c>
      <c r="AJ22">
        <f t="shared" si="8"/>
        <v>13.527400258257286</v>
      </c>
      <c r="AK22">
        <f t="shared" si="32"/>
        <v>3.7735837510859986</v>
      </c>
      <c r="AL22">
        <f t="shared" si="9"/>
        <v>6.7805830928794428</v>
      </c>
      <c r="AN22">
        <f t="shared" si="10"/>
        <v>48.684513363069691</v>
      </c>
      <c r="AO22">
        <f t="shared" si="11"/>
        <v>-2.4342256681534851</v>
      </c>
      <c r="AP22">
        <f t="shared" si="12"/>
        <v>-3.0409156441880896</v>
      </c>
      <c r="AQ22">
        <f t="shared" si="13"/>
        <v>-46.391380997082166</v>
      </c>
      <c r="AR22">
        <f t="shared" si="14"/>
        <v>-3.1820089463540526</v>
      </c>
      <c r="AS22">
        <f t="shared" si="15"/>
        <v>4.0915083925485058</v>
      </c>
      <c r="AT22">
        <f t="shared" si="16"/>
        <v>1.1413611849127101</v>
      </c>
      <c r="AU22">
        <f t="shared" si="17"/>
        <v>2.0508606311071635</v>
      </c>
      <c r="AW22">
        <v>19</v>
      </c>
      <c r="AX22">
        <f>(R22*SUMPRODUCT(K23:$K$23, X23:$X$23)-$AZ$3*SUMPRODUCT(K22:$K$22, W23:$W$23))/Z22</f>
        <v>16.47832839052889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200.12275519758882</v>
      </c>
      <c r="P23">
        <f t="shared" si="30"/>
        <v>10.006137759879442</v>
      </c>
      <c r="Q23" s="5">
        <f t="shared" si="31"/>
        <v>12.5</v>
      </c>
      <c r="R23">
        <f t="shared" si="0"/>
        <v>100000</v>
      </c>
      <c r="S23">
        <f t="shared" si="1"/>
        <v>16.678108092321136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13.253738800866531</v>
      </c>
      <c r="AC23">
        <f t="shared" si="2"/>
        <v>13.253738800866529</v>
      </c>
      <c r="AE23">
        <f t="shared" si="3"/>
        <v>159.03330946270771</v>
      </c>
      <c r="AF23">
        <f t="shared" si="4"/>
        <v>-7.9516654731353862</v>
      </c>
      <c r="AG23">
        <f t="shared" si="5"/>
        <v>-9.9334849069067666</v>
      </c>
      <c r="AH23">
        <f t="shared" si="6"/>
        <v>-159.13813322943503</v>
      </c>
      <c r="AI23">
        <f t="shared" si="7"/>
        <v>-17.98997414676947</v>
      </c>
      <c r="AJ23">
        <f t="shared" si="8"/>
        <v>0</v>
      </c>
      <c r="AK23">
        <f t="shared" si="32"/>
        <v>11.50347679533072</v>
      </c>
      <c r="AL23">
        <f t="shared" si="9"/>
        <v>-6.4864973514387501</v>
      </c>
      <c r="AN23">
        <f t="shared" si="10"/>
        <v>43.574004028774226</v>
      </c>
      <c r="AO23">
        <f t="shared" si="11"/>
        <v>-2.1787002014387116</v>
      </c>
      <c r="AP23">
        <f t="shared" si="12"/>
        <v>-2.721704734785904</v>
      </c>
      <c r="AQ23">
        <f t="shared" si="13"/>
        <v>-43.602725000809073</v>
      </c>
      <c r="AR23">
        <f t="shared" si="14"/>
        <v>-4.9291259082594614</v>
      </c>
      <c r="AS23">
        <f t="shared" si="15"/>
        <v>0</v>
      </c>
      <c r="AT23">
        <f t="shared" si="16"/>
        <v>3.151871428181479</v>
      </c>
      <c r="AU23">
        <f t="shared" si="17"/>
        <v>-1.7772544800779824</v>
      </c>
      <c r="AW23">
        <v>20</v>
      </c>
      <c r="AX23">
        <f>(R23*SUMPRODUCT(K$23:$K24, X$23:$X24)-$AZ$3*SUMPRODUCT(K$22:$K23, W$23:$W24))/Z23</f>
        <v>16.678108092321136</v>
      </c>
    </row>
    <row r="25" spans="5:50" x14ac:dyDescent="0.25">
      <c r="AN25" s="6">
        <f t="shared" ref="AN25:AU25" si="33">SUM(AN3:AN23)</f>
        <v>1935.4173638487869</v>
      </c>
      <c r="AO25" s="6">
        <f t="shared" si="33"/>
        <v>-246.86293459063106</v>
      </c>
      <c r="AP25" s="6">
        <f t="shared" si="33"/>
        <v>-733.346356938079</v>
      </c>
      <c r="AQ25" s="6">
        <f t="shared" si="33"/>
        <v>-1295.0731212996361</v>
      </c>
      <c r="AR25" s="6">
        <f t="shared" si="33"/>
        <v>-339.86504897955933</v>
      </c>
      <c r="AS25" s="6">
        <f t="shared" si="33"/>
        <v>-40.244027827268496</v>
      </c>
      <c r="AT25" s="6">
        <f t="shared" si="33"/>
        <v>42.100051633867096</v>
      </c>
      <c r="AU25" s="7">
        <f t="shared" si="33"/>
        <v>-338.00902517296083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511.6884718559478</v>
      </c>
      <c r="K3">
        <v>1</v>
      </c>
      <c r="L3" s="2">
        <v>0</v>
      </c>
      <c r="O3">
        <f>$C$3</f>
        <v>511.6884718559478</v>
      </c>
      <c r="P3">
        <f>O3*B5</f>
        <v>409.35077748475828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511.6884718559478</v>
      </c>
      <c r="AF3">
        <f t="shared" ref="AF3:AF23" si="4">-$Z3*P3</f>
        <v>-409.35077748475828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-522.61927632881054</v>
      </c>
      <c r="AJ3">
        <f t="shared" ref="AJ3:AJ23" si="8">AB3-AC3</f>
        <v>0</v>
      </c>
      <c r="AL3">
        <f t="shared" ref="AL3:AL23" si="9">SUM(AI3:AK3)</f>
        <v>-522.61927632881054</v>
      </c>
      <c r="AN3">
        <f t="shared" ref="AN3:AN23" si="10">AE3*$K3</f>
        <v>511.6884718559478</v>
      </c>
      <c r="AO3">
        <f t="shared" ref="AO3:AO23" si="11">AF3*$K3</f>
        <v>-409.35077748475828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-522.61927632881054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-522.61927632881054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236.03188486279245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113.67988306413453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112.39326960807875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-112.39326960807875</v>
      </c>
      <c r="AK4">
        <f>G4*MAX(0, SUM(AB4, AE4:AF4))</f>
        <v>0</v>
      </c>
      <c r="AL4">
        <f t="shared" si="9"/>
        <v>-244.17966960807874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-123.6386152547143</v>
      </c>
      <c r="AR4">
        <f t="shared" si="14"/>
        <v>-123.6386152547143</v>
      </c>
      <c r="AS4">
        <f t="shared" si="15"/>
        <v>-105.44447847647879</v>
      </c>
      <c r="AT4">
        <f t="shared" si="16"/>
        <v>0</v>
      </c>
      <c r="AU4">
        <f t="shared" si="17"/>
        <v>-229.08309373119309</v>
      </c>
      <c r="AW4">
        <v>1</v>
      </c>
      <c r="AX4">
        <f>(R4*SUMPRODUCT(K5:$K$23, X5:$X$23)-$AZ$3*SUMPRODUCT(K4:$K$22, W5:$W$23))/Z4</f>
        <v>113.67988306413453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511.6884718559478</v>
      </c>
      <c r="P5">
        <f t="shared" ref="P5:P23" si="30">O5*$C$5</f>
        <v>25.584423592797393</v>
      </c>
      <c r="Q5" s="5">
        <f t="shared" ref="Q5:Q23" si="31">$C$8</f>
        <v>12.5</v>
      </c>
      <c r="R5">
        <f t="shared" si="0"/>
        <v>100000</v>
      </c>
      <c r="S5">
        <f t="shared" si="1"/>
        <v>220.74263911026787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112.39326960807875</v>
      </c>
      <c r="AC5">
        <f t="shared" si="2"/>
        <v>215.76646898296781</v>
      </c>
      <c r="AE5">
        <f t="shared" si="3"/>
        <v>500.15355092541813</v>
      </c>
      <c r="AF5">
        <f t="shared" si="4"/>
        <v>-25.007677546270909</v>
      </c>
      <c r="AG5">
        <f t="shared" si="5"/>
        <v>-12.218214265979764</v>
      </c>
      <c r="AH5">
        <f t="shared" si="6"/>
        <v>-133.81733616189118</v>
      </c>
      <c r="AI5">
        <f t="shared" si="7"/>
        <v>329.11032295127632</v>
      </c>
      <c r="AJ5">
        <f t="shared" si="8"/>
        <v>-103.37319937488905</v>
      </c>
      <c r="AK5">
        <f>G5*SUM(AB5, AE5:AF5)</f>
        <v>24.089104862476265</v>
      </c>
      <c r="AL5">
        <f t="shared" si="9"/>
        <v>249.82622843886352</v>
      </c>
      <c r="AN5">
        <f t="shared" si="10"/>
        <v>431.91385670801719</v>
      </c>
      <c r="AO5">
        <f t="shared" si="11"/>
        <v>-21.595692835400861</v>
      </c>
      <c r="AP5">
        <f t="shared" si="12"/>
        <v>-10.551191800877893</v>
      </c>
      <c r="AQ5">
        <f t="shared" si="13"/>
        <v>-115.55963493438095</v>
      </c>
      <c r="AR5">
        <f t="shared" si="14"/>
        <v>284.20733713735751</v>
      </c>
      <c r="AS5">
        <f t="shared" si="15"/>
        <v>-89.269219701917081</v>
      </c>
      <c r="AT5">
        <f t="shared" si="16"/>
        <v>20.802447901339523</v>
      </c>
      <c r="AU5">
        <f t="shared" si="17"/>
        <v>215.74056533677995</v>
      </c>
      <c r="AW5">
        <v>2</v>
      </c>
      <c r="AX5">
        <f>(R5*SUMPRODUCT(K6:$K$23, X6:$X$23)-$AZ$3*SUMPRODUCT(K5:$K$22, W6:$W$23))/Z5</f>
        <v>220.74263911026787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511.6884718559478</v>
      </c>
      <c r="P6">
        <f t="shared" si="30"/>
        <v>25.584423592797393</v>
      </c>
      <c r="Q6" s="5">
        <f t="shared" si="31"/>
        <v>12.5</v>
      </c>
      <c r="R6">
        <f t="shared" si="0"/>
        <v>100000</v>
      </c>
      <c r="S6">
        <f t="shared" si="1"/>
        <v>318.96600208141808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215.76646898296781</v>
      </c>
      <c r="AC6">
        <f t="shared" si="2"/>
        <v>308.22052886516349</v>
      </c>
      <c r="AE6">
        <f t="shared" si="3"/>
        <v>494.4504755381119</v>
      </c>
      <c r="AF6">
        <f t="shared" si="4"/>
        <v>-24.7225237769056</v>
      </c>
      <c r="AG6">
        <f t="shared" si="5"/>
        <v>-12.078894257298003</v>
      </c>
      <c r="AH6">
        <f t="shared" si="6"/>
        <v>-137.102928175698</v>
      </c>
      <c r="AI6">
        <f t="shared" si="7"/>
        <v>320.54612932821033</v>
      </c>
      <c r="AJ6">
        <f t="shared" si="8"/>
        <v>-92.454059882195679</v>
      </c>
      <c r="AK6">
        <f>G6*SUM(AB6, AE6:AF6)</f>
        <v>40.101423613534187</v>
      </c>
      <c r="AL6">
        <f t="shared" si="9"/>
        <v>268.19349305954881</v>
      </c>
      <c r="AN6">
        <f t="shared" si="10"/>
        <v>385.09099440993805</v>
      </c>
      <c r="AO6">
        <f t="shared" si="11"/>
        <v>-19.254549720496907</v>
      </c>
      <c r="AP6">
        <f t="shared" si="12"/>
        <v>-9.4073595456717207</v>
      </c>
      <c r="AQ6">
        <f t="shared" si="13"/>
        <v>-106.77935518260877</v>
      </c>
      <c r="AR6">
        <f t="shared" si="14"/>
        <v>249.64972996116069</v>
      </c>
      <c r="AS6">
        <f t="shared" si="15"/>
        <v>-72.005645901186767</v>
      </c>
      <c r="AT6">
        <f t="shared" si="16"/>
        <v>31.232040134623634</v>
      </c>
      <c r="AU6">
        <f t="shared" si="17"/>
        <v>208.87612419459754</v>
      </c>
      <c r="AW6">
        <v>3</v>
      </c>
      <c r="AX6">
        <f>(R6*SUMPRODUCT(K7:$K$23, X7:$X$23)-$AZ$3*SUMPRODUCT(K6:$K$22, W7:$W$23))/Z6</f>
        <v>318.96600208141808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511.6884718559478</v>
      </c>
      <c r="P7">
        <f t="shared" si="30"/>
        <v>25.584423592797393</v>
      </c>
      <c r="Q7" s="5">
        <f t="shared" si="31"/>
        <v>12.5</v>
      </c>
      <c r="R7">
        <f t="shared" si="0"/>
        <v>100000</v>
      </c>
      <c r="S7">
        <f t="shared" si="1"/>
        <v>404.56696333288562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308.22052886516349</v>
      </c>
      <c r="AC7">
        <f t="shared" si="2"/>
        <v>386.45796121822241</v>
      </c>
      <c r="AE7">
        <f t="shared" si="3"/>
        <v>488.78455616655975</v>
      </c>
      <c r="AF7">
        <f t="shared" si="4"/>
        <v>-24.439227808327992</v>
      </c>
      <c r="AG7">
        <f t="shared" si="5"/>
        <v>-11.940481930189058</v>
      </c>
      <c r="AH7">
        <f t="shared" si="6"/>
        <v>-140.98707628772564</v>
      </c>
      <c r="AI7">
        <f t="shared" si="7"/>
        <v>311.41777014031709</v>
      </c>
      <c r="AJ7">
        <f t="shared" si="8"/>
        <v>-78.237432353058921</v>
      </c>
      <c r="AK7">
        <f>G7*SUM(AB7, AE7:AF7)</f>
        <v>37.932983589668702</v>
      </c>
      <c r="AL7">
        <f t="shared" si="9"/>
        <v>271.11332137692688</v>
      </c>
      <c r="AN7">
        <f t="shared" si="10"/>
        <v>344.5987397917097</v>
      </c>
      <c r="AO7">
        <f t="shared" si="11"/>
        <v>-17.229936989585489</v>
      </c>
      <c r="AP7">
        <f t="shared" si="12"/>
        <v>-8.4181772393125733</v>
      </c>
      <c r="AQ7">
        <f t="shared" si="13"/>
        <v>-99.397512058691703</v>
      </c>
      <c r="AR7">
        <f t="shared" si="14"/>
        <v>219.55311350411998</v>
      </c>
      <c r="AS7">
        <f t="shared" si="15"/>
        <v>-55.158290607316346</v>
      </c>
      <c r="AT7">
        <f t="shared" si="16"/>
        <v>26.743190177811389</v>
      </c>
      <c r="AU7">
        <f t="shared" si="17"/>
        <v>191.13801307461503</v>
      </c>
      <c r="AW7">
        <v>4</v>
      </c>
      <c r="AX7">
        <f>(R7*SUMPRODUCT(K8:$K$23, X8:$X$23)-$AZ$3*SUMPRODUCT(K7:$K$22, W8:$W$23))/Z7</f>
        <v>404.56696333288562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511.6884718559478</v>
      </c>
      <c r="P8">
        <f t="shared" si="30"/>
        <v>25.584423592797393</v>
      </c>
      <c r="Q8" s="5">
        <f t="shared" si="31"/>
        <v>12.5</v>
      </c>
      <c r="R8">
        <f t="shared" si="0"/>
        <v>100000</v>
      </c>
      <c r="S8">
        <f t="shared" si="1"/>
        <v>476.7588617949815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386.45796121822241</v>
      </c>
      <c r="AC8">
        <f t="shared" si="2"/>
        <v>450.17350601371231</v>
      </c>
      <c r="AE8">
        <f t="shared" si="3"/>
        <v>483.15534711811307</v>
      </c>
      <c r="AF8">
        <f t="shared" si="4"/>
        <v>-24.157767355905655</v>
      </c>
      <c r="AG8">
        <f t="shared" si="5"/>
        <v>-11.802966396860034</v>
      </c>
      <c r="AH8">
        <f t="shared" si="6"/>
        <v>-144.88571221705857</v>
      </c>
      <c r="AI8">
        <f t="shared" si="7"/>
        <v>302.30890114828878</v>
      </c>
      <c r="AJ8">
        <f t="shared" si="8"/>
        <v>-63.715544795489905</v>
      </c>
      <c r="AK8">
        <f t="shared" ref="AK8:AK23" si="32">G8*SUM(AB8:AB8, AE8:AF8)</f>
        <v>18.008203022883155</v>
      </c>
      <c r="AL8">
        <f t="shared" si="9"/>
        <v>256.60155937568203</v>
      </c>
      <c r="AN8">
        <f t="shared" si="10"/>
        <v>317.60380661987153</v>
      </c>
      <c r="AO8">
        <f t="shared" si="11"/>
        <v>-15.880190330993578</v>
      </c>
      <c r="AP8">
        <f t="shared" si="12"/>
        <v>-7.7587200046712308</v>
      </c>
      <c r="AQ8">
        <f t="shared" si="13"/>
        <v>-95.241114476830603</v>
      </c>
      <c r="AR8">
        <f t="shared" si="14"/>
        <v>198.72378180737613</v>
      </c>
      <c r="AS8">
        <f t="shared" si="15"/>
        <v>-41.883629537808957</v>
      </c>
      <c r="AT8">
        <f t="shared" si="16"/>
        <v>11.837753353173538</v>
      </c>
      <c r="AU8">
        <f t="shared" si="17"/>
        <v>168.6779056227407</v>
      </c>
      <c r="AW8">
        <v>5</v>
      </c>
      <c r="AX8">
        <f>(R8*SUMPRODUCT(K9:$K$23, X9:$X$23)-$AZ$3*SUMPRODUCT(K8:$K$22, W9:$W$23))/Z8</f>
        <v>476.7588617949815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511.6884718559478</v>
      </c>
      <c r="P9">
        <f t="shared" si="30"/>
        <v>25.584423592797393</v>
      </c>
      <c r="Q9" s="5">
        <f t="shared" si="31"/>
        <v>12.5</v>
      </c>
      <c r="R9">
        <f t="shared" si="0"/>
        <v>100000</v>
      </c>
      <c r="S9">
        <f t="shared" si="1"/>
        <v>539.60125065176146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450.17350601371231</v>
      </c>
      <c r="AC9">
        <f t="shared" si="2"/>
        <v>503.6126961297</v>
      </c>
      <c r="AE9">
        <f t="shared" si="3"/>
        <v>477.56155231034728</v>
      </c>
      <c r="AF9">
        <f t="shared" si="4"/>
        <v>-23.878077615517366</v>
      </c>
      <c r="AG9">
        <f t="shared" si="5"/>
        <v>-11.666315995408823</v>
      </c>
      <c r="AH9">
        <f t="shared" si="6"/>
        <v>-148.96589986088873</v>
      </c>
      <c r="AI9">
        <f t="shared" si="7"/>
        <v>293.05125883853236</v>
      </c>
      <c r="AJ9">
        <f t="shared" si="8"/>
        <v>-53.439190115987685</v>
      </c>
      <c r="AK9">
        <f t="shared" si="32"/>
        <v>5.3327561861803989</v>
      </c>
      <c r="AL9">
        <f t="shared" si="9"/>
        <v>244.94482490872508</v>
      </c>
      <c r="AN9">
        <f t="shared" si="10"/>
        <v>298.35269589909478</v>
      </c>
      <c r="AO9">
        <f t="shared" si="11"/>
        <v>-14.917634794954742</v>
      </c>
      <c r="AP9">
        <f t="shared" si="12"/>
        <v>-7.2884360384585722</v>
      </c>
      <c r="AQ9">
        <f t="shared" si="13"/>
        <v>-93.065234430028397</v>
      </c>
      <c r="AR9">
        <f t="shared" si="14"/>
        <v>183.08139063565307</v>
      </c>
      <c r="AS9">
        <f t="shared" si="15"/>
        <v>-33.385699415366723</v>
      </c>
      <c r="AT9">
        <f t="shared" si="16"/>
        <v>3.3315960571414371</v>
      </c>
      <c r="AU9">
        <f t="shared" si="17"/>
        <v>153.0272872774278</v>
      </c>
      <c r="AW9">
        <v>6</v>
      </c>
      <c r="AX9">
        <f>(R9*SUMPRODUCT(K10:$K$23, X10:$X$23)-$AZ$3*SUMPRODUCT(K9:$K$22, W10:$W$23))/Z9</f>
        <v>539.60125065176146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511.6884718559478</v>
      </c>
      <c r="P10">
        <f t="shared" si="30"/>
        <v>25.584423592797393</v>
      </c>
      <c r="Q10" s="5">
        <f t="shared" si="31"/>
        <v>12.5</v>
      </c>
      <c r="R10">
        <f t="shared" si="0"/>
        <v>100000</v>
      </c>
      <c r="S10">
        <f t="shared" si="1"/>
        <v>596.15679209884615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503.6126961297</v>
      </c>
      <c r="AC10">
        <f t="shared" si="2"/>
        <v>549.91513452202571</v>
      </c>
      <c r="AE10">
        <f t="shared" si="3"/>
        <v>471.998706654638</v>
      </c>
      <c r="AF10">
        <f t="shared" si="4"/>
        <v>-23.599935332731903</v>
      </c>
      <c r="AG10">
        <f t="shared" si="5"/>
        <v>-11.53042164851421</v>
      </c>
      <c r="AH10">
        <f t="shared" si="6"/>
        <v>-153.84949552418988</v>
      </c>
      <c r="AI10">
        <f t="shared" si="7"/>
        <v>283.01885414920201</v>
      </c>
      <c r="AJ10">
        <f t="shared" si="8"/>
        <v>-46.302438392325712</v>
      </c>
      <c r="AK10">
        <f t="shared" si="32"/>
        <v>3.9032470165515853</v>
      </c>
      <c r="AL10">
        <f t="shared" si="9"/>
        <v>240.61966277342788</v>
      </c>
      <c r="AN10">
        <f t="shared" si="10"/>
        <v>280.16850671461663</v>
      </c>
      <c r="AO10">
        <f t="shared" si="11"/>
        <v>-14.008425335730834</v>
      </c>
      <c r="AP10">
        <f t="shared" si="12"/>
        <v>-6.8442158198917413</v>
      </c>
      <c r="AQ10">
        <f t="shared" si="13"/>
        <v>-91.321825276416405</v>
      </c>
      <c r="AR10">
        <f t="shared" si="14"/>
        <v>167.99404028257766</v>
      </c>
      <c r="AS10">
        <f t="shared" si="15"/>
        <v>-27.484153746030096</v>
      </c>
      <c r="AT10">
        <f t="shared" si="16"/>
        <v>2.3168853485136864</v>
      </c>
      <c r="AU10">
        <f t="shared" si="17"/>
        <v>142.82677188506125</v>
      </c>
      <c r="AW10">
        <v>7</v>
      </c>
      <c r="AX10">
        <f>(R10*SUMPRODUCT(K11:$K$23, X11:$X$23)-$AZ$3*SUMPRODUCT(K10:$K$22, W11:$W$23))/Z10</f>
        <v>596.15679209884615</v>
      </c>
    </row>
    <row r="11" spans="1:52" x14ac:dyDescent="0.25">
      <c r="A11" t="s">
        <v>33</v>
      </c>
      <c r="C11" s="24">
        <f>AU25</f>
        <v>950.49319699504531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511.6884718559478</v>
      </c>
      <c r="P11">
        <f t="shared" si="30"/>
        <v>25.584423592797393</v>
      </c>
      <c r="Q11" s="5">
        <f t="shared" si="31"/>
        <v>12.5</v>
      </c>
      <c r="R11">
        <f t="shared" si="0"/>
        <v>100000</v>
      </c>
      <c r="S11">
        <f t="shared" si="1"/>
        <v>646.86422485857941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549.91513452202571</v>
      </c>
      <c r="AC11">
        <f t="shared" si="2"/>
        <v>589.69744102316895</v>
      </c>
      <c r="AE11">
        <f t="shared" si="3"/>
        <v>466.46787820191537</v>
      </c>
      <c r="AF11">
        <f t="shared" si="4"/>
        <v>-23.323393910095771</v>
      </c>
      <c r="AG11">
        <f t="shared" si="5"/>
        <v>-11.395309447513725</v>
      </c>
      <c r="AH11">
        <f t="shared" si="6"/>
        <v>-158.46387612275544</v>
      </c>
      <c r="AI11">
        <f t="shared" si="7"/>
        <v>273.28529872155042</v>
      </c>
      <c r="AJ11">
        <f t="shared" si="8"/>
        <v>-39.782306501143239</v>
      </c>
      <c r="AK11">
        <f t="shared" si="32"/>
        <v>2.3833430851532285</v>
      </c>
      <c r="AL11">
        <f t="shared" si="9"/>
        <v>235.88633530556041</v>
      </c>
      <c r="AN11">
        <f t="shared" si="10"/>
        <v>263.32432073384592</v>
      </c>
      <c r="AO11">
        <f t="shared" si="11"/>
        <v>-13.166216036692298</v>
      </c>
      <c r="AP11">
        <f t="shared" si="12"/>
        <v>-6.4327304409150798</v>
      </c>
      <c r="AQ11">
        <f t="shared" si="13"/>
        <v>-89.453946329000502</v>
      </c>
      <c r="AR11">
        <f t="shared" si="14"/>
        <v>154.27142792723802</v>
      </c>
      <c r="AS11">
        <f t="shared" si="15"/>
        <v>-22.457385226651589</v>
      </c>
      <c r="AT11">
        <f t="shared" si="16"/>
        <v>1.345413539283455</v>
      </c>
      <c r="AU11">
        <f t="shared" si="17"/>
        <v>133.15945623986991</v>
      </c>
      <c r="AW11">
        <v>8</v>
      </c>
      <c r="AX11">
        <f>(R11*SUMPRODUCT(K12:$K$23, X12:$X$23)-$AZ$3*SUMPRODUCT(K11:$K$22, W12:$W$23))/Z11</f>
        <v>646.86422485857941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511.6884718559478</v>
      </c>
      <c r="P12">
        <f t="shared" si="30"/>
        <v>25.584423592797393</v>
      </c>
      <c r="Q12" s="5">
        <f t="shared" si="31"/>
        <v>12.5</v>
      </c>
      <c r="R12">
        <f t="shared" si="0"/>
        <v>100000</v>
      </c>
      <c r="S12">
        <f t="shared" si="1"/>
        <v>691.76810534431593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589.69744102316895</v>
      </c>
      <c r="AC12">
        <f t="shared" si="2"/>
        <v>623.19261874168194</v>
      </c>
      <c r="AE12">
        <f t="shared" si="3"/>
        <v>460.96441320768923</v>
      </c>
      <c r="AF12">
        <f t="shared" si="4"/>
        <v>-23.048220660384466</v>
      </c>
      <c r="AG12">
        <f t="shared" si="5"/>
        <v>-11.260865706425898</v>
      </c>
      <c r="AH12">
        <f t="shared" si="6"/>
        <v>-163.92517290150812</v>
      </c>
      <c r="AI12">
        <f t="shared" si="7"/>
        <v>262.73015393937078</v>
      </c>
      <c r="AJ12">
        <f t="shared" si="8"/>
        <v>-33.495177718512991</v>
      </c>
      <c r="AK12">
        <f t="shared" si="32"/>
        <v>2.3635113572120896</v>
      </c>
      <c r="AL12">
        <f t="shared" si="9"/>
        <v>231.59848757806986</v>
      </c>
      <c r="AN12">
        <f t="shared" si="10"/>
        <v>247.37862624709103</v>
      </c>
      <c r="AO12">
        <f t="shared" si="11"/>
        <v>-12.368931312354555</v>
      </c>
      <c r="AP12">
        <f t="shared" si="12"/>
        <v>-6.0431942444839244</v>
      </c>
      <c r="AQ12">
        <f t="shared" si="13"/>
        <v>-87.971181544162462</v>
      </c>
      <c r="AR12">
        <f t="shared" si="14"/>
        <v>140.99531914609011</v>
      </c>
      <c r="AS12">
        <f t="shared" si="15"/>
        <v>-17.97533781891886</v>
      </c>
      <c r="AT12">
        <f t="shared" si="16"/>
        <v>1.2683890033894951</v>
      </c>
      <c r="AU12">
        <f t="shared" si="17"/>
        <v>124.28837033056074</v>
      </c>
      <c r="AW12">
        <v>9</v>
      </c>
      <c r="AX12">
        <f>(R12*SUMPRODUCT(K13:$K$23, X13:$X$23)-$AZ$3*SUMPRODUCT(K12:$K$22, W13:$W$23))/Z12</f>
        <v>691.76810534431593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511.6884718559478</v>
      </c>
      <c r="P13">
        <f t="shared" si="30"/>
        <v>25.584423592797393</v>
      </c>
      <c r="Q13" s="5">
        <f t="shared" si="31"/>
        <v>12.5</v>
      </c>
      <c r="R13">
        <f t="shared" si="0"/>
        <v>100000</v>
      </c>
      <c r="S13">
        <f t="shared" si="1"/>
        <v>730.9718052505284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623.19261874168194</v>
      </c>
      <c r="AC13">
        <f t="shared" si="2"/>
        <v>650.68409404260933</v>
      </c>
      <c r="AE13">
        <f t="shared" si="3"/>
        <v>455.48617244891187</v>
      </c>
      <c r="AF13">
        <f t="shared" si="4"/>
        <v>-22.774308622445595</v>
      </c>
      <c r="AG13">
        <f t="shared" si="5"/>
        <v>-11.127038166328424</v>
      </c>
      <c r="AH13">
        <f t="shared" si="6"/>
        <v>-169.7510642657235</v>
      </c>
      <c r="AI13">
        <f t="shared" si="7"/>
        <v>251.83376139441438</v>
      </c>
      <c r="AJ13">
        <f t="shared" si="8"/>
        <v>-27.491475300927391</v>
      </c>
      <c r="AK13">
        <f t="shared" si="32"/>
        <v>2.1118089651362961</v>
      </c>
      <c r="AL13">
        <f t="shared" si="9"/>
        <v>226.4540950586233</v>
      </c>
      <c r="AN13">
        <f t="shared" si="10"/>
        <v>232.42246239141087</v>
      </c>
      <c r="AO13">
        <f t="shared" si="11"/>
        <v>-11.621123119570544</v>
      </c>
      <c r="AP13">
        <f t="shared" si="12"/>
        <v>-5.6778312189736813</v>
      </c>
      <c r="AQ13">
        <f t="shared" si="13"/>
        <v>-86.619446948474206</v>
      </c>
      <c r="AR13">
        <f t="shared" si="14"/>
        <v>128.50406110439246</v>
      </c>
      <c r="AS13">
        <f t="shared" si="15"/>
        <v>-14.028167638680339</v>
      </c>
      <c r="AT13">
        <f t="shared" si="16"/>
        <v>1.0775998690328799</v>
      </c>
      <c r="AU13">
        <f t="shared" si="17"/>
        <v>115.55349333474501</v>
      </c>
      <c r="AW13">
        <v>10</v>
      </c>
      <c r="AX13">
        <f>(R13*SUMPRODUCT(K14:$K$23, X14:$X$23)-$AZ$3*SUMPRODUCT(K13:$K$22, W14:$W$23))/Z13</f>
        <v>730.9718052505284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511.6884718559478</v>
      </c>
      <c r="P14">
        <f t="shared" si="30"/>
        <v>25.584423592797393</v>
      </c>
      <c r="Q14" s="5">
        <f t="shared" si="31"/>
        <v>12.5</v>
      </c>
      <c r="R14">
        <f t="shared" si="0"/>
        <v>100000</v>
      </c>
      <c r="S14">
        <f t="shared" si="1"/>
        <v>764.54583155202602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650.68409404260933</v>
      </c>
      <c r="AC14">
        <f t="shared" si="2"/>
        <v>672.41819849630963</v>
      </c>
      <c r="AE14">
        <f t="shared" si="3"/>
        <v>450.03010445854841</v>
      </c>
      <c r="AF14">
        <f t="shared" si="4"/>
        <v>-22.501505222927424</v>
      </c>
      <c r="AG14">
        <f t="shared" si="5"/>
        <v>-10.993752283157807</v>
      </c>
      <c r="AH14">
        <f t="shared" si="6"/>
        <v>-176.12401205866078</v>
      </c>
      <c r="AI14">
        <f t="shared" si="7"/>
        <v>240.41083489380239</v>
      </c>
      <c r="AJ14">
        <f t="shared" si="8"/>
        <v>-21.734104453700297</v>
      </c>
      <c r="AK14">
        <f t="shared" si="32"/>
        <v>1.9407828479008145</v>
      </c>
      <c r="AL14">
        <f t="shared" si="9"/>
        <v>220.6175132880029</v>
      </c>
      <c r="AN14">
        <f t="shared" si="10"/>
        <v>218.41199944144003</v>
      </c>
      <c r="AO14">
        <f t="shared" si="11"/>
        <v>-10.920599972072003</v>
      </c>
      <c r="AP14">
        <f t="shared" si="12"/>
        <v>-5.3355706512508672</v>
      </c>
      <c r="AQ14">
        <f t="shared" si="13"/>
        <v>-85.477831910073007</v>
      </c>
      <c r="AR14">
        <f t="shared" si="14"/>
        <v>116.67799690804415</v>
      </c>
      <c r="AS14">
        <f t="shared" si="15"/>
        <v>-10.548159251508531</v>
      </c>
      <c r="AT14">
        <f t="shared" si="16"/>
        <v>0.94191534764473284</v>
      </c>
      <c r="AU14">
        <f t="shared" si="17"/>
        <v>107.07175300418035</v>
      </c>
      <c r="AW14">
        <v>11</v>
      </c>
      <c r="AX14">
        <f>(R14*SUMPRODUCT(K15:$K$23, X15:$X$23)-$AZ$3*SUMPRODUCT(K14:$K$22, W15:$W$23))/Z14</f>
        <v>764.54583155202602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511.6884718559478</v>
      </c>
      <c r="P15">
        <f t="shared" si="30"/>
        <v>25.584423592797393</v>
      </c>
      <c r="Q15" s="5">
        <f t="shared" si="31"/>
        <v>12.5</v>
      </c>
      <c r="R15">
        <f t="shared" si="0"/>
        <v>100000</v>
      </c>
      <c r="S15">
        <f t="shared" si="1"/>
        <v>792.78846806235981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672.41819849630963</v>
      </c>
      <c r="AC15">
        <f t="shared" si="2"/>
        <v>688.83596686568285</v>
      </c>
      <c r="AE15">
        <f t="shared" si="3"/>
        <v>444.59453870006433</v>
      </c>
      <c r="AF15">
        <f t="shared" si="4"/>
        <v>-22.229726935003221</v>
      </c>
      <c r="AG15">
        <f t="shared" si="5"/>
        <v>-10.860967247500058</v>
      </c>
      <c r="AH15">
        <f t="shared" si="6"/>
        <v>-182.78010260936162</v>
      </c>
      <c r="AI15">
        <f t="shared" si="7"/>
        <v>228.72374190819943</v>
      </c>
      <c r="AJ15">
        <f t="shared" si="8"/>
        <v>-16.417768369373221</v>
      </c>
      <c r="AK15">
        <f t="shared" si="32"/>
        <v>4.4886103420716204</v>
      </c>
      <c r="AL15">
        <f t="shared" si="9"/>
        <v>216.79458388089782</v>
      </c>
      <c r="AN15">
        <f t="shared" si="10"/>
        <v>205.12783509141784</v>
      </c>
      <c r="AO15">
        <f t="shared" si="11"/>
        <v>-10.256391754570894</v>
      </c>
      <c r="AP15">
        <f t="shared" si="12"/>
        <v>-5.0110527785440828</v>
      </c>
      <c r="AQ15">
        <f t="shared" si="13"/>
        <v>-84.331415441293942</v>
      </c>
      <c r="AR15">
        <f t="shared" si="14"/>
        <v>105.52897511700893</v>
      </c>
      <c r="AS15">
        <f t="shared" si="15"/>
        <v>-7.5748597643342999</v>
      </c>
      <c r="AT15">
        <f t="shared" si="16"/>
        <v>2.0709631853108652</v>
      </c>
      <c r="AU15">
        <f t="shared" si="17"/>
        <v>100.02507853798548</v>
      </c>
      <c r="AW15">
        <v>12</v>
      </c>
      <c r="AX15">
        <f>(R15*SUMPRODUCT(K16:$K$23, X16:$X$23)-$AZ$3*SUMPRODUCT(K15:$K$22, W16:$W$23))/Z15</f>
        <v>792.78846806235981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511.6884718559478</v>
      </c>
      <c r="P16">
        <f t="shared" si="30"/>
        <v>25.584423592797393</v>
      </c>
      <c r="Q16" s="5">
        <f t="shared" si="31"/>
        <v>12.5</v>
      </c>
      <c r="R16">
        <f t="shared" si="0"/>
        <v>100000</v>
      </c>
      <c r="S16">
        <f t="shared" si="1"/>
        <v>792.42056401775324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688.83596686568285</v>
      </c>
      <c r="AC16">
        <f t="shared" si="2"/>
        <v>679.75258831655901</v>
      </c>
      <c r="AE16">
        <f t="shared" si="3"/>
        <v>438.93555890610725</v>
      </c>
      <c r="AF16">
        <f t="shared" si="4"/>
        <v>-21.946777945305364</v>
      </c>
      <c r="AG16">
        <f t="shared" si="5"/>
        <v>-10.722724446821177</v>
      </c>
      <c r="AH16">
        <f t="shared" si="6"/>
        <v>-237.06502563106119</v>
      </c>
      <c r="AI16">
        <f t="shared" si="7"/>
        <v>169.2010308829195</v>
      </c>
      <c r="AJ16">
        <f t="shared" si="8"/>
        <v>9.0833785491238359</v>
      </c>
      <c r="AK16">
        <f t="shared" si="32"/>
        <v>7.8513557095680424</v>
      </c>
      <c r="AL16">
        <f t="shared" si="9"/>
        <v>186.13576514161139</v>
      </c>
      <c r="AN16">
        <f t="shared" si="10"/>
        <v>192.01373350191832</v>
      </c>
      <c r="AO16">
        <f t="shared" si="11"/>
        <v>-9.6006866750959166</v>
      </c>
      <c r="AP16">
        <f t="shared" si="12"/>
        <v>-4.6906893564912746</v>
      </c>
      <c r="AQ16">
        <f t="shared" si="13"/>
        <v>-103.70483714645948</v>
      </c>
      <c r="AR16">
        <f t="shared" si="14"/>
        <v>74.017520323871651</v>
      </c>
      <c r="AS16">
        <f t="shared" si="15"/>
        <v>3.9735523646686222</v>
      </c>
      <c r="AT16">
        <f t="shared" si="16"/>
        <v>3.4346001189852271</v>
      </c>
      <c r="AU16">
        <f t="shared" si="17"/>
        <v>81.425672807525515</v>
      </c>
      <c r="AW16">
        <v>13</v>
      </c>
      <c r="AX16">
        <f>(R16*SUMPRODUCT(K17:$K$23, X17:$X$23)-$AZ$3*SUMPRODUCT(K16:$K$22, W17:$W$23))/Z16</f>
        <v>792.42056401775324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511.6884718559478</v>
      </c>
      <c r="P17">
        <f t="shared" si="30"/>
        <v>25.584423592797393</v>
      </c>
      <c r="Q17" s="5">
        <f t="shared" si="31"/>
        <v>12.5</v>
      </c>
      <c r="R17">
        <f t="shared" si="0"/>
        <v>100000</v>
      </c>
      <c r="S17">
        <f t="shared" si="1"/>
        <v>762.87622451106438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679.75258831655901</v>
      </c>
      <c r="AC17">
        <f t="shared" si="2"/>
        <v>645.59244171318733</v>
      </c>
      <c r="AE17">
        <f t="shared" si="3"/>
        <v>433.02202811955607</v>
      </c>
      <c r="AF17">
        <f t="shared" si="4"/>
        <v>-21.651101405977805</v>
      </c>
      <c r="AG17">
        <f t="shared" si="5"/>
        <v>-10.578263238688466</v>
      </c>
      <c r="AH17">
        <f t="shared" si="6"/>
        <v>-297.8717093159799</v>
      </c>
      <c r="AI17">
        <f t="shared" si="7"/>
        <v>102.92095415890992</v>
      </c>
      <c r="AJ17">
        <f t="shared" si="8"/>
        <v>34.160146603371686</v>
      </c>
      <c r="AK17">
        <f t="shared" si="32"/>
        <v>15.057504507415894</v>
      </c>
      <c r="AL17">
        <f t="shared" si="9"/>
        <v>152.13860526969751</v>
      </c>
      <c r="AN17">
        <f t="shared" si="10"/>
        <v>178.41842418593427</v>
      </c>
      <c r="AO17">
        <f t="shared" si="11"/>
        <v>-8.9209212092967149</v>
      </c>
      <c r="AP17">
        <f t="shared" si="12"/>
        <v>-4.3585705463226461</v>
      </c>
      <c r="AQ17">
        <f t="shared" si="13"/>
        <v>-122.73232661284941</v>
      </c>
      <c r="AR17">
        <f t="shared" si="14"/>
        <v>42.406605817465525</v>
      </c>
      <c r="AS17">
        <f t="shared" si="15"/>
        <v>14.075033442066175</v>
      </c>
      <c r="AT17">
        <f t="shared" si="16"/>
        <v>6.2041560288568087</v>
      </c>
      <c r="AU17">
        <f t="shared" si="17"/>
        <v>62.685795288388512</v>
      </c>
      <c r="AW17">
        <v>14</v>
      </c>
      <c r="AX17">
        <f>(R17*SUMPRODUCT(K18:$K$23, X18:$X$23)-$AZ$3*SUMPRODUCT(K17:$K$22, W18:$W$23))/Z17</f>
        <v>762.87622451106438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511.6884718559478</v>
      </c>
      <c r="P18">
        <f t="shared" si="30"/>
        <v>25.584423592797393</v>
      </c>
      <c r="Q18" s="5">
        <f t="shared" si="31"/>
        <v>12.5</v>
      </c>
      <c r="R18">
        <f t="shared" si="0"/>
        <v>100000</v>
      </c>
      <c r="S18">
        <f t="shared" si="1"/>
        <v>706.19756454720789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645.59244171318733</v>
      </c>
      <c r="AC18">
        <f t="shared" si="2"/>
        <v>589.10573237539143</v>
      </c>
      <c r="AE18">
        <f t="shared" si="3"/>
        <v>426.84742498937408</v>
      </c>
      <c r="AF18">
        <f t="shared" si="4"/>
        <v>-21.342371249468705</v>
      </c>
      <c r="AG18">
        <f t="shared" si="5"/>
        <v>-10.427424313497665</v>
      </c>
      <c r="AH18">
        <f t="shared" si="6"/>
        <v>-360.45034243133176</v>
      </c>
      <c r="AI18">
        <f t="shared" si="7"/>
        <v>34.627286995075906</v>
      </c>
      <c r="AJ18">
        <f t="shared" si="8"/>
        <v>56.486709337795901</v>
      </c>
      <c r="AK18">
        <f t="shared" si="32"/>
        <v>22.703705901786805</v>
      </c>
      <c r="AL18">
        <f t="shared" si="9"/>
        <v>113.81770223465861</v>
      </c>
      <c r="AN18">
        <f t="shared" si="10"/>
        <v>164.35314209347155</v>
      </c>
      <c r="AO18">
        <f t="shared" si="11"/>
        <v>-8.2176571046735774</v>
      </c>
      <c r="AP18">
        <f t="shared" si="12"/>
        <v>-4.014970805804591</v>
      </c>
      <c r="AQ18">
        <f t="shared" si="13"/>
        <v>-138.7876390462749</v>
      </c>
      <c r="AR18">
        <f t="shared" si="14"/>
        <v>13.332875136718474</v>
      </c>
      <c r="AS18">
        <f t="shared" si="15"/>
        <v>21.749617363671589</v>
      </c>
      <c r="AT18">
        <f t="shared" si="16"/>
        <v>8.7418247918858718</v>
      </c>
      <c r="AU18">
        <f t="shared" si="17"/>
        <v>43.824317292275936</v>
      </c>
      <c r="AW18">
        <v>15</v>
      </c>
      <c r="AX18">
        <f>(R18*SUMPRODUCT(K19:$K$23, X19:$X$23)-$AZ$3*SUMPRODUCT(K18:$K$22, W19:$W$23))/Z18</f>
        <v>706.19756454720789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511.6884718559478</v>
      </c>
      <c r="P19">
        <f t="shared" si="30"/>
        <v>25.584423592797393</v>
      </c>
      <c r="Q19" s="5">
        <f t="shared" si="31"/>
        <v>12.5</v>
      </c>
      <c r="R19">
        <f t="shared" si="0"/>
        <v>100000</v>
      </c>
      <c r="S19">
        <f t="shared" si="1"/>
        <v>622.71600955801341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589.10573237539143</v>
      </c>
      <c r="AC19">
        <f t="shared" si="2"/>
        <v>511.60984617947156</v>
      </c>
      <c r="AE19">
        <f t="shared" si="3"/>
        <v>420.392050886628</v>
      </c>
      <c r="AF19">
        <f t="shared" si="4"/>
        <v>-21.019602544331402</v>
      </c>
      <c r="AG19">
        <f t="shared" si="5"/>
        <v>-10.2697264548931</v>
      </c>
      <c r="AH19">
        <f t="shared" si="6"/>
        <v>-427.38892375672339</v>
      </c>
      <c r="AI19">
        <f t="shared" si="7"/>
        <v>-38.286201869319882</v>
      </c>
      <c r="AJ19">
        <f t="shared" si="8"/>
        <v>77.495886195919866</v>
      </c>
      <c r="AK19">
        <f t="shared" si="32"/>
        <v>22.043063430004445</v>
      </c>
      <c r="AL19">
        <f t="shared" si="9"/>
        <v>61.252747756604428</v>
      </c>
      <c r="AN19">
        <f t="shared" si="10"/>
        <v>150.7989265220892</v>
      </c>
      <c r="AO19">
        <f t="shared" si="11"/>
        <v>-7.5399463261044612</v>
      </c>
      <c r="AP19">
        <f t="shared" si="12"/>
        <v>-3.6838558716968377</v>
      </c>
      <c r="AQ19">
        <f t="shared" si="13"/>
        <v>-153.30877635297117</v>
      </c>
      <c r="AR19">
        <f t="shared" si="14"/>
        <v>-13.733652028683233</v>
      </c>
      <c r="AS19">
        <f t="shared" si="15"/>
        <v>27.798566655995803</v>
      </c>
      <c r="AT19">
        <f t="shared" si="16"/>
        <v>7.9070722091256496</v>
      </c>
      <c r="AU19">
        <f t="shared" si="17"/>
        <v>21.971986836438219</v>
      </c>
      <c r="AW19">
        <v>16</v>
      </c>
      <c r="AX19">
        <f>(R19*SUMPRODUCT(K20:$K$23, X20:$X$23)-$AZ$3*SUMPRODUCT(K19:$K$22, W20:$W$23))/Z19</f>
        <v>622.71600955801341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511.6884718559478</v>
      </c>
      <c r="P20">
        <f t="shared" si="30"/>
        <v>25.584423592797393</v>
      </c>
      <c r="Q20" s="5">
        <f t="shared" si="31"/>
        <v>12.5</v>
      </c>
      <c r="R20">
        <f t="shared" si="0"/>
        <v>100000</v>
      </c>
      <c r="S20">
        <f t="shared" si="1"/>
        <v>509.70148773282705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511.60984617947156</v>
      </c>
      <c r="AC20">
        <f t="shared" si="2"/>
        <v>412.03824891695257</v>
      </c>
      <c r="AE20">
        <f t="shared" si="3"/>
        <v>413.64450959780351</v>
      </c>
      <c r="AF20">
        <f t="shared" si="4"/>
        <v>-20.682225479890178</v>
      </c>
      <c r="AG20">
        <f t="shared" si="5"/>
        <v>-10.104891265614004</v>
      </c>
      <c r="AH20">
        <f t="shared" si="6"/>
        <v>-497.10339784131634</v>
      </c>
      <c r="AI20">
        <f t="shared" si="7"/>
        <v>-114.24600498901702</v>
      </c>
      <c r="AJ20">
        <f t="shared" si="8"/>
        <v>99.571597262518992</v>
      </c>
      <c r="AK20">
        <f t="shared" si="32"/>
        <v>3.8896601602787557</v>
      </c>
      <c r="AL20">
        <f t="shared" si="9"/>
        <v>-10.784747566219277</v>
      </c>
      <c r="AN20">
        <f t="shared" si="10"/>
        <v>140.7365213681544</v>
      </c>
      <c r="AO20">
        <f t="shared" si="11"/>
        <v>-7.0368260684077208</v>
      </c>
      <c r="AP20">
        <f t="shared" si="12"/>
        <v>-3.4380421171520696</v>
      </c>
      <c r="AQ20">
        <f t="shared" si="13"/>
        <v>-169.13219285927656</v>
      </c>
      <c r="AR20">
        <f t="shared" si="14"/>
        <v>-38.87053967668195</v>
      </c>
      <c r="AS20">
        <f t="shared" si="15"/>
        <v>33.877786119833416</v>
      </c>
      <c r="AT20">
        <f t="shared" si="16"/>
        <v>1.3234002327123764</v>
      </c>
      <c r="AU20">
        <f t="shared" si="17"/>
        <v>-3.6693533241361558</v>
      </c>
      <c r="AW20">
        <v>17</v>
      </c>
      <c r="AX20">
        <f>(R20*SUMPRODUCT(K21:$K$23, X21:$X$23)-$AZ$3*SUMPRODUCT(K20:$K$22, W21:$W$23))/Z20</f>
        <v>509.70148773282705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511.6884718559478</v>
      </c>
      <c r="P21">
        <f t="shared" si="30"/>
        <v>25.584423592797393</v>
      </c>
      <c r="Q21" s="5">
        <f t="shared" si="31"/>
        <v>12.5</v>
      </c>
      <c r="R21">
        <f t="shared" si="0"/>
        <v>100000</v>
      </c>
      <c r="S21">
        <f t="shared" si="1"/>
        <v>365.90526006644131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412.03824891695257</v>
      </c>
      <c r="AC21">
        <f t="shared" si="2"/>
        <v>290.73117810522905</v>
      </c>
      <c r="AE21">
        <f t="shared" si="3"/>
        <v>406.56368869507753</v>
      </c>
      <c r="AF21">
        <f t="shared" si="4"/>
        <v>-20.328184434753879</v>
      </c>
      <c r="AG21">
        <f t="shared" si="5"/>
        <v>-9.9319144131884673</v>
      </c>
      <c r="AH21">
        <f t="shared" si="6"/>
        <v>-575.4235181551702</v>
      </c>
      <c r="AI21">
        <f t="shared" si="7"/>
        <v>-199.11992830803501</v>
      </c>
      <c r="AJ21">
        <f t="shared" si="8"/>
        <v>121.30707081172352</v>
      </c>
      <c r="AK21">
        <f t="shared" si="32"/>
        <v>1.2772380050836418</v>
      </c>
      <c r="AL21">
        <f t="shared" si="9"/>
        <v>-76.535619491227848</v>
      </c>
      <c r="AN21">
        <f t="shared" si="10"/>
        <v>131.57745187757067</v>
      </c>
      <c r="AO21">
        <f t="shared" si="11"/>
        <v>-6.5788725938785344</v>
      </c>
      <c r="AP21">
        <f t="shared" si="12"/>
        <v>-3.2142958830087927</v>
      </c>
      <c r="AQ21">
        <f t="shared" si="13"/>
        <v>-186.22607570364906</v>
      </c>
      <c r="AR21">
        <f t="shared" si="14"/>
        <v>-64.441792302965723</v>
      </c>
      <c r="AS21">
        <f t="shared" si="15"/>
        <v>39.25897889053627</v>
      </c>
      <c r="AT21">
        <f t="shared" si="16"/>
        <v>0.41335644776712688</v>
      </c>
      <c r="AU21">
        <f t="shared" si="17"/>
        <v>-24.769456964662321</v>
      </c>
      <c r="AW21">
        <v>18</v>
      </c>
      <c r="AX21">
        <f>(R21*SUMPRODUCT(K22:$K$23, X22:$X$23)-$AZ$3*SUMPRODUCT(K21:$K$22, W22:$W$23))/Z21</f>
        <v>365.90526006644131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511.6884718559478</v>
      </c>
      <c r="P22">
        <f t="shared" si="30"/>
        <v>25.584423592797393</v>
      </c>
      <c r="Q22" s="5">
        <f t="shared" si="31"/>
        <v>12.5</v>
      </c>
      <c r="R22">
        <f t="shared" si="0"/>
        <v>100000</v>
      </c>
      <c r="S22">
        <f t="shared" si="1"/>
        <v>193.798906046486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290.73117810522905</v>
      </c>
      <c r="AC22">
        <f t="shared" si="2"/>
        <v>151.1605189698177</v>
      </c>
      <c r="AE22">
        <f t="shared" si="3"/>
        <v>399.11006999216499</v>
      </c>
      <c r="AF22">
        <f t="shared" si="4"/>
        <v>-19.955503499608252</v>
      </c>
      <c r="AG22">
        <f t="shared" si="5"/>
        <v>-9.7498305107537124</v>
      </c>
      <c r="AH22">
        <f t="shared" si="6"/>
        <v>-662.11806642295608</v>
      </c>
      <c r="AI22">
        <f t="shared" si="7"/>
        <v>-292.71333044115306</v>
      </c>
      <c r="AJ22">
        <f t="shared" si="8"/>
        <v>139.57065913541135</v>
      </c>
      <c r="AK22">
        <f t="shared" si="32"/>
        <v>14.067600636553506</v>
      </c>
      <c r="AL22">
        <f t="shared" si="9"/>
        <v>-139.07507066918822</v>
      </c>
      <c r="AN22">
        <f t="shared" si="10"/>
        <v>120.71515366944105</v>
      </c>
      <c r="AO22">
        <f t="shared" si="11"/>
        <v>-6.0357576834720534</v>
      </c>
      <c r="AP22">
        <f t="shared" si="12"/>
        <v>-2.9489415999444573</v>
      </c>
      <c r="AQ22">
        <f t="shared" si="13"/>
        <v>-200.26476439727364</v>
      </c>
      <c r="AR22">
        <f t="shared" si="14"/>
        <v>-88.534310011249119</v>
      </c>
      <c r="AS22">
        <f t="shared" si="15"/>
        <v>42.214654131896772</v>
      </c>
      <c r="AT22">
        <f t="shared" si="16"/>
        <v>4.2548978346630548</v>
      </c>
      <c r="AU22">
        <f t="shared" si="17"/>
        <v>-42.064758044689292</v>
      </c>
      <c r="AW22">
        <v>19</v>
      </c>
      <c r="AX22">
        <f>(R22*SUMPRODUCT(K23:$K$23, X23:$X$23)-$AZ$3*SUMPRODUCT(K22:$K$22, W23:$W$23))/Z22</f>
        <v>193.798906046486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511.6884718559478</v>
      </c>
      <c r="P23">
        <f t="shared" si="30"/>
        <v>25.584423592797393</v>
      </c>
      <c r="Q23" s="5">
        <f t="shared" si="31"/>
        <v>12.5</v>
      </c>
      <c r="R23">
        <f t="shared" si="0"/>
        <v>100000</v>
      </c>
      <c r="S23">
        <f t="shared" si="1"/>
        <v>197.68917013971179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151.1605189698177</v>
      </c>
      <c r="AC23">
        <f t="shared" si="2"/>
        <v>151.1605189698177</v>
      </c>
      <c r="AE23">
        <f t="shared" si="3"/>
        <v>391.25610624980084</v>
      </c>
      <c r="AF23">
        <f t="shared" si="4"/>
        <v>-19.562805312490045</v>
      </c>
      <c r="AG23">
        <f t="shared" si="5"/>
        <v>-9.5579666088302186</v>
      </c>
      <c r="AH23">
        <f t="shared" si="6"/>
        <v>-754.92477452765888</v>
      </c>
      <c r="AI23">
        <f t="shared" si="7"/>
        <v>-392.78944019917833</v>
      </c>
      <c r="AJ23">
        <f t="shared" si="8"/>
        <v>0</v>
      </c>
      <c r="AK23">
        <f t="shared" si="32"/>
        <v>36.599767393498993</v>
      </c>
      <c r="AL23">
        <f t="shared" si="9"/>
        <v>-356.18967280567932</v>
      </c>
      <c r="AN23">
        <f t="shared" si="10"/>
        <v>107.20141087178423</v>
      </c>
      <c r="AO23">
        <f t="shared" si="11"/>
        <v>-5.3600705435892122</v>
      </c>
      <c r="AP23">
        <f t="shared" si="12"/>
        <v>-2.6188153722457694</v>
      </c>
      <c r="AQ23">
        <f t="shared" si="13"/>
        <v>-206.84405850463278</v>
      </c>
      <c r="AR23">
        <f t="shared" si="14"/>
        <v>-107.62153354868356</v>
      </c>
      <c r="AS23">
        <f t="shared" si="15"/>
        <v>0</v>
      </c>
      <c r="AT23">
        <f t="shared" si="16"/>
        <v>10.028077874028616</v>
      </c>
      <c r="AU23">
        <f t="shared" si="17"/>
        <v>-97.593455674654933</v>
      </c>
      <c r="AW23">
        <v>20</v>
      </c>
      <c r="AX23">
        <f>(R23*SUMPRODUCT(K$23:$K24, X$23:$X24)-$AZ$3*SUMPRODUCT(K$22:$K23, W$23:$W24))/Z23</f>
        <v>197.68917013971179</v>
      </c>
    </row>
    <row r="25" spans="5:50" x14ac:dyDescent="0.25">
      <c r="AN25" s="6">
        <f t="shared" ref="AN25:AU25" si="33">SUM(AN3:AN23)</f>
        <v>4921.8970799947647</v>
      </c>
      <c r="AO25" s="6">
        <f t="shared" si="33"/>
        <v>-629.86120789169922</v>
      </c>
      <c r="AP25" s="6">
        <f t="shared" si="33"/>
        <v>-732.69363203571811</v>
      </c>
      <c r="AQ25" s="6">
        <f t="shared" si="33"/>
        <v>-2439.8577844100623</v>
      </c>
      <c r="AR25" s="6">
        <f t="shared" si="33"/>
        <v>1119.4844556572857</v>
      </c>
      <c r="AS25" s="6">
        <f t="shared" si="33"/>
        <v>-314.26683811752974</v>
      </c>
      <c r="AT25" s="6">
        <f t="shared" si="33"/>
        <v>145.27557945528935</v>
      </c>
      <c r="AU25" s="7">
        <f t="shared" si="33"/>
        <v>950.49319699504531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1874.0543690918028</v>
      </c>
      <c r="K3">
        <v>1</v>
      </c>
      <c r="L3" s="2">
        <v>0</v>
      </c>
      <c r="O3">
        <f>$C$3</f>
        <v>1874.0543690918028</v>
      </c>
      <c r="P3">
        <f>O3*B5</f>
        <v>1499.2434952734422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1874.0543690918028</v>
      </c>
      <c r="AF3">
        <f t="shared" ref="AF3:AF23" si="4">-$Z3*P3</f>
        <v>-1499.2434952734422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-250.14609688163955</v>
      </c>
      <c r="AJ3">
        <f t="shared" ref="AJ3:AJ23" si="8">AB3-AC3</f>
        <v>0</v>
      </c>
      <c r="AL3">
        <f t="shared" ref="AL3:AL23" si="9">SUM(AI3:AK3)</f>
        <v>-250.14609688163955</v>
      </c>
      <c r="AN3">
        <f t="shared" ref="AN3:AN23" si="10">AE3*$K3</f>
        <v>1874.0543690918028</v>
      </c>
      <c r="AO3">
        <f t="shared" ref="AO3:AO23" si="11">AF3*$K3</f>
        <v>-1499.2434952734422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-250.14609688163955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-250.14609688163955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850.66696984420025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673.10649266647283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665.04364683078438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-665.04364683078438</v>
      </c>
      <c r="AK4">
        <f>H4*SUM(AB4, AE4:AF4)</f>
        <v>0</v>
      </c>
      <c r="AL4">
        <f t="shared" si="9"/>
        <v>-862.8995468307844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-185.62332301341587</v>
      </c>
      <c r="AR4">
        <f t="shared" si="14"/>
        <v>-185.62332301341587</v>
      </c>
      <c r="AS4">
        <f t="shared" si="15"/>
        <v>-623.92686633904145</v>
      </c>
      <c r="AT4">
        <f t="shared" si="16"/>
        <v>0</v>
      </c>
      <c r="AU4">
        <f t="shared" si="17"/>
        <v>-809.55018935245732</v>
      </c>
      <c r="AW4">
        <v>1</v>
      </c>
      <c r="AX4">
        <f>(R4*SUMPRODUCT(K5:$K$23, X5:$X$23)-$AZ$3*SUMPRODUCT(K4:$K$22, W5:$W$23))/Z4</f>
        <v>673.10649266647283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1874.0543690918028</v>
      </c>
      <c r="P5">
        <f t="shared" ref="P5:P23" si="30">O5*$C$5</f>
        <v>93.702718454590141</v>
      </c>
      <c r="Q5" s="5">
        <f t="shared" ref="Q5:Q23" si="31">$C$8</f>
        <v>12.5</v>
      </c>
      <c r="R5">
        <f t="shared" si="0"/>
        <v>100000</v>
      </c>
      <c r="S5">
        <f t="shared" si="1"/>
        <v>1307.504839956619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665.04364683078438</v>
      </c>
      <c r="AC5">
        <f t="shared" si="2"/>
        <v>1276.2396453073779</v>
      </c>
      <c r="AE5">
        <f t="shared" si="3"/>
        <v>1829.2417819086763</v>
      </c>
      <c r="AF5">
        <f t="shared" si="4"/>
        <v>-91.462089095433825</v>
      </c>
      <c r="AG5">
        <f t="shared" si="5"/>
        <v>-12.201098671934187</v>
      </c>
      <c r="AH5">
        <f t="shared" si="6"/>
        <v>-205.33328352651071</v>
      </c>
      <c r="AI5">
        <f t="shared" si="7"/>
        <v>1520.2453106147975</v>
      </c>
      <c r="AJ5">
        <f t="shared" si="8"/>
        <v>-611.19599847659356</v>
      </c>
      <c r="AK5">
        <f>H5*SUM(AB5, AE5:AF5)</f>
        <v>207.60393654524393</v>
      </c>
      <c r="AL5">
        <f t="shared" si="9"/>
        <v>1116.6532486834478</v>
      </c>
      <c r="AN5">
        <f t="shared" si="10"/>
        <v>1579.66462782034</v>
      </c>
      <c r="AO5">
        <f t="shared" si="11"/>
        <v>-78.983231391017</v>
      </c>
      <c r="AP5">
        <f t="shared" si="12"/>
        <v>-10.536411415493452</v>
      </c>
      <c r="AQ5">
        <f t="shared" si="13"/>
        <v>-177.31812607220843</v>
      </c>
      <c r="AR5">
        <f t="shared" si="14"/>
        <v>1312.8268589416209</v>
      </c>
      <c r="AS5">
        <f t="shared" si="15"/>
        <v>-527.80595162843838</v>
      </c>
      <c r="AT5">
        <f t="shared" si="16"/>
        <v>179.27897689642464</v>
      </c>
      <c r="AU5">
        <f t="shared" si="17"/>
        <v>964.29988420960717</v>
      </c>
      <c r="AW5">
        <v>2</v>
      </c>
      <c r="AX5">
        <f>(R5*SUMPRODUCT(K6:$K$23, X6:$X$23)-$AZ$3*SUMPRODUCT(K5:$K$22, W6:$W$23))/Z5</f>
        <v>1307.504839956619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1874.0543690918028</v>
      </c>
      <c r="P6">
        <f t="shared" si="30"/>
        <v>93.702718454590141</v>
      </c>
      <c r="Q6" s="5">
        <f t="shared" si="31"/>
        <v>12.5</v>
      </c>
      <c r="R6">
        <f t="shared" si="0"/>
        <v>100000</v>
      </c>
      <c r="S6">
        <f t="shared" si="1"/>
        <v>1853.2018375811188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1276.2396453073779</v>
      </c>
      <c r="AC6">
        <f t="shared" si="2"/>
        <v>1785.8636190228799</v>
      </c>
      <c r="AE6">
        <f t="shared" si="3"/>
        <v>1805.9584498363793</v>
      </c>
      <c r="AF6">
        <f t="shared" si="4"/>
        <v>-90.297922491818966</v>
      </c>
      <c r="AG6">
        <f t="shared" si="5"/>
        <v>-12.045798134391747</v>
      </c>
      <c r="AH6">
        <f t="shared" si="6"/>
        <v>-266.31640658477812</v>
      </c>
      <c r="AI6">
        <f t="shared" si="7"/>
        <v>1437.2983226253903</v>
      </c>
      <c r="AJ6">
        <f t="shared" si="8"/>
        <v>-509.62397371550196</v>
      </c>
      <c r="AK6">
        <f>H6*SUM(AB6, AE6:AF6)</f>
        <v>325.51873878453091</v>
      </c>
      <c r="AL6">
        <f t="shared" si="9"/>
        <v>1253.1930876944193</v>
      </c>
      <c r="AN6">
        <f t="shared" si="10"/>
        <v>1406.5277913903353</v>
      </c>
      <c r="AO6">
        <f t="shared" si="11"/>
        <v>-70.326389569516763</v>
      </c>
      <c r="AP6">
        <f t="shared" si="12"/>
        <v>-9.3815834174008081</v>
      </c>
      <c r="AQ6">
        <f t="shared" si="13"/>
        <v>-207.4142000324735</v>
      </c>
      <c r="AR6">
        <f t="shared" si="14"/>
        <v>1119.405618370944</v>
      </c>
      <c r="AS6">
        <f t="shared" si="15"/>
        <v>-396.90851262639723</v>
      </c>
      <c r="AT6">
        <f t="shared" si="16"/>
        <v>253.52252858323251</v>
      </c>
      <c r="AU6">
        <f t="shared" si="17"/>
        <v>976.0196343277795</v>
      </c>
      <c r="AW6">
        <v>3</v>
      </c>
      <c r="AX6">
        <f>(R6*SUMPRODUCT(K7:$K$23, X7:$X$23)-$AZ$3*SUMPRODUCT(K6:$K$22, W7:$W$23))/Z6</f>
        <v>1853.2018375811188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1874.0543690918028</v>
      </c>
      <c r="P7">
        <f t="shared" si="30"/>
        <v>93.702718454590141</v>
      </c>
      <c r="Q7" s="5">
        <f t="shared" si="31"/>
        <v>12.5</v>
      </c>
      <c r="R7">
        <f t="shared" si="0"/>
        <v>100000</v>
      </c>
      <c r="S7">
        <f t="shared" si="1"/>
        <v>2301.9254529423956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1785.8636190228799</v>
      </c>
      <c r="AC7">
        <f t="shared" si="2"/>
        <v>2188.3966814051746</v>
      </c>
      <c r="AE7">
        <f t="shared" si="3"/>
        <v>1781.6277920082578</v>
      </c>
      <c r="AF7">
        <f t="shared" si="4"/>
        <v>-89.081389600412891</v>
      </c>
      <c r="AG7">
        <f t="shared" si="5"/>
        <v>-11.883511902003033</v>
      </c>
      <c r="AH7">
        <f t="shared" si="6"/>
        <v>-334.62600835837281</v>
      </c>
      <c r="AI7">
        <f t="shared" si="7"/>
        <v>1346.036882147469</v>
      </c>
      <c r="AJ7">
        <f t="shared" si="8"/>
        <v>-402.5330623822947</v>
      </c>
      <c r="AK7">
        <f>H7*SUM(AB7, AE7:AF7)</f>
        <v>364.18952924379687</v>
      </c>
      <c r="AL7">
        <f t="shared" si="9"/>
        <v>1307.6933490089712</v>
      </c>
      <c r="AN7">
        <f t="shared" si="10"/>
        <v>1256.0681064045762</v>
      </c>
      <c r="AO7">
        <f t="shared" si="11"/>
        <v>-62.803405320228812</v>
      </c>
      <c r="AP7">
        <f t="shared" si="12"/>
        <v>-8.3780127135084612</v>
      </c>
      <c r="AQ7">
        <f t="shared" si="13"/>
        <v>-235.91518865938028</v>
      </c>
      <c r="AR7">
        <f t="shared" si="14"/>
        <v>948.9714997114587</v>
      </c>
      <c r="AS7">
        <f t="shared" si="15"/>
        <v>-283.79044360429498</v>
      </c>
      <c r="AT7">
        <f t="shared" si="16"/>
        <v>256.75781126763525</v>
      </c>
      <c r="AU7">
        <f t="shared" si="17"/>
        <v>921.93886737479897</v>
      </c>
      <c r="AW7">
        <v>4</v>
      </c>
      <c r="AX7">
        <f>(R7*SUMPRODUCT(K8:$K$23, X8:$X$23)-$AZ$3*SUMPRODUCT(K7:$K$22, W8:$W$23))/Z7</f>
        <v>2301.9254529423956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1874.0543690918028</v>
      </c>
      <c r="P8">
        <f t="shared" si="30"/>
        <v>93.702718454590141</v>
      </c>
      <c r="Q8" s="5">
        <f t="shared" si="31"/>
        <v>12.5</v>
      </c>
      <c r="R8">
        <f t="shared" si="0"/>
        <v>100000</v>
      </c>
      <c r="S8">
        <f t="shared" si="1"/>
        <v>2659.5910712613118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2188.3966814051746</v>
      </c>
      <c r="AC8">
        <f t="shared" si="2"/>
        <v>2492.3689652070661</v>
      </c>
      <c r="AE8">
        <f t="shared" si="3"/>
        <v>1756.2229769480962</v>
      </c>
      <c r="AF8">
        <f t="shared" si="4"/>
        <v>-87.811148847404809</v>
      </c>
      <c r="AG8">
        <f t="shared" si="5"/>
        <v>-11.714061008000467</v>
      </c>
      <c r="AH8">
        <f t="shared" si="6"/>
        <v>-404.92619986027813</v>
      </c>
      <c r="AI8">
        <f t="shared" si="7"/>
        <v>1251.7715672324127</v>
      </c>
      <c r="AJ8">
        <f t="shared" si="8"/>
        <v>-303.97228380189154</v>
      </c>
      <c r="AK8">
        <f t="shared" ref="AK8:AK23" si="32">H8*SUM(AB8:AB8, AE8:AF8)</f>
        <v>279.61861693917535</v>
      </c>
      <c r="AL8">
        <f t="shared" si="9"/>
        <v>1227.4179003696966</v>
      </c>
      <c r="AN8">
        <f t="shared" si="10"/>
        <v>1154.4591322004796</v>
      </c>
      <c r="AO8">
        <f t="shared" si="11"/>
        <v>-57.722956610023978</v>
      </c>
      <c r="AP8">
        <f t="shared" si="12"/>
        <v>-7.7002777456768055</v>
      </c>
      <c r="AQ8">
        <f t="shared" si="13"/>
        <v>-266.17961126342237</v>
      </c>
      <c r="AR8">
        <f t="shared" si="14"/>
        <v>822.85628658135636</v>
      </c>
      <c r="AS8">
        <f t="shared" si="15"/>
        <v>-199.81721203804798</v>
      </c>
      <c r="AT8">
        <f t="shared" si="16"/>
        <v>183.80824650162805</v>
      </c>
      <c r="AU8">
        <f t="shared" si="17"/>
        <v>806.84732104493639</v>
      </c>
      <c r="AW8">
        <v>5</v>
      </c>
      <c r="AX8">
        <f>(R8*SUMPRODUCT(K9:$K$23, X9:$X$23)-$AZ$3*SUMPRODUCT(K8:$K$22, W9:$W$23))/Z8</f>
        <v>2659.5910712613118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1874.0543690918028</v>
      </c>
      <c r="P9">
        <f t="shared" si="30"/>
        <v>93.702718454590141</v>
      </c>
      <c r="Q9" s="5">
        <f t="shared" si="31"/>
        <v>12.5</v>
      </c>
      <c r="R9">
        <f t="shared" si="0"/>
        <v>100000</v>
      </c>
      <c r="S9">
        <f t="shared" si="1"/>
        <v>2943.212449585712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2492.3689652070661</v>
      </c>
      <c r="AC9">
        <f t="shared" si="2"/>
        <v>2716.4449608295663</v>
      </c>
      <c r="AE9">
        <f t="shared" si="3"/>
        <v>1729.6629565278708</v>
      </c>
      <c r="AF9">
        <f t="shared" si="4"/>
        <v>-86.483147826393548</v>
      </c>
      <c r="AG9">
        <f t="shared" si="5"/>
        <v>-11.536904858889537</v>
      </c>
      <c r="AH9">
        <f t="shared" si="6"/>
        <v>-480.12431224740317</v>
      </c>
      <c r="AI9">
        <f t="shared" si="7"/>
        <v>1151.5185915951845</v>
      </c>
      <c r="AJ9">
        <f t="shared" si="8"/>
        <v>-224.07599562250016</v>
      </c>
      <c r="AK9">
        <f t="shared" si="32"/>
        <v>215.87564599802599</v>
      </c>
      <c r="AL9">
        <f t="shared" si="9"/>
        <v>1143.3182419707102</v>
      </c>
      <c r="AN9">
        <f t="shared" si="10"/>
        <v>1080.5928651088939</v>
      </c>
      <c r="AO9">
        <f t="shared" si="11"/>
        <v>-54.029643255444697</v>
      </c>
      <c r="AP9">
        <f t="shared" si="12"/>
        <v>-7.2075874833914684</v>
      </c>
      <c r="AQ9">
        <f t="shared" si="13"/>
        <v>-299.95375932738756</v>
      </c>
      <c r="AR9">
        <f t="shared" si="14"/>
        <v>719.4018750426701</v>
      </c>
      <c r="AS9">
        <f t="shared" si="15"/>
        <v>-139.98965590262023</v>
      </c>
      <c r="AT9">
        <f t="shared" si="16"/>
        <v>134.86655416643384</v>
      </c>
      <c r="AU9">
        <f t="shared" si="17"/>
        <v>714.27877330648369</v>
      </c>
      <c r="AW9">
        <v>6</v>
      </c>
      <c r="AX9">
        <f>(R9*SUMPRODUCT(K10:$K$23, X10:$X$23)-$AZ$3*SUMPRODUCT(K9:$K$22, W10:$W$23))/Z9</f>
        <v>2943.212449585712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1874.0543690918028</v>
      </c>
      <c r="P10">
        <f t="shared" si="30"/>
        <v>93.702718454590141</v>
      </c>
      <c r="Q10" s="5">
        <f t="shared" si="31"/>
        <v>12.5</v>
      </c>
      <c r="R10">
        <f t="shared" si="0"/>
        <v>100000</v>
      </c>
      <c r="S10">
        <f t="shared" si="1"/>
        <v>3166.3307868334009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2716.4449608295663</v>
      </c>
      <c r="AC10">
        <f t="shared" si="2"/>
        <v>2875.4667534743471</v>
      </c>
      <c r="AE10">
        <f t="shared" si="3"/>
        <v>1701.9008421151284</v>
      </c>
      <c r="AF10">
        <f t="shared" si="4"/>
        <v>-85.09504210575642</v>
      </c>
      <c r="AG10">
        <f t="shared" si="5"/>
        <v>-11.351730706056685</v>
      </c>
      <c r="AH10">
        <f t="shared" si="6"/>
        <v>-558.44083395166524</v>
      </c>
      <c r="AI10">
        <f t="shared" si="7"/>
        <v>1047.0132353516501</v>
      </c>
      <c r="AJ10">
        <f t="shared" si="8"/>
        <v>-159.02179264478082</v>
      </c>
      <c r="AK10">
        <f t="shared" si="32"/>
        <v>227.49566494404431</v>
      </c>
      <c r="AL10">
        <f t="shared" si="9"/>
        <v>1115.4871076509137</v>
      </c>
      <c r="AN10">
        <f t="shared" si="10"/>
        <v>1010.2125509861473</v>
      </c>
      <c r="AO10">
        <f t="shared" si="11"/>
        <v>-50.510627549307365</v>
      </c>
      <c r="AP10">
        <f t="shared" si="12"/>
        <v>-6.7381486341009467</v>
      </c>
      <c r="AQ10">
        <f t="shared" si="13"/>
        <v>-331.47873570590821</v>
      </c>
      <c r="AR10">
        <f t="shared" si="14"/>
        <v>621.48503909683086</v>
      </c>
      <c r="AS10">
        <f t="shared" si="15"/>
        <v>-94.39199208011614</v>
      </c>
      <c r="AT10">
        <f t="shared" si="16"/>
        <v>135.03664275516368</v>
      </c>
      <c r="AU10">
        <f t="shared" si="17"/>
        <v>662.12968977187847</v>
      </c>
      <c r="AW10">
        <v>7</v>
      </c>
      <c r="AX10">
        <f>(R10*SUMPRODUCT(K11:$K$23, X11:$X$23)-$AZ$3*SUMPRODUCT(K10:$K$22, W11:$W$23))/Z10</f>
        <v>3166.3307868334009</v>
      </c>
    </row>
    <row r="11" spans="1:52" x14ac:dyDescent="0.25">
      <c r="A11" t="s">
        <v>33</v>
      </c>
      <c r="C11" s="24">
        <f>AU25</f>
        <v>6737.1185679249757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1874.0543690918028</v>
      </c>
      <c r="P11">
        <f t="shared" si="30"/>
        <v>93.702718454590141</v>
      </c>
      <c r="Q11" s="5">
        <f t="shared" si="31"/>
        <v>12.5</v>
      </c>
      <c r="R11">
        <f t="shared" si="0"/>
        <v>100000</v>
      </c>
      <c r="S11">
        <f t="shared" si="1"/>
        <v>3326.3869559575583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2875.4667534743471</v>
      </c>
      <c r="AC11">
        <f t="shared" si="2"/>
        <v>2969.1091248065964</v>
      </c>
      <c r="AE11">
        <f t="shared" si="3"/>
        <v>1672.7674805507913</v>
      </c>
      <c r="AF11">
        <f t="shared" si="4"/>
        <v>-83.63837402753957</v>
      </c>
      <c r="AG11">
        <f t="shared" si="5"/>
        <v>-11.157410292753683</v>
      </c>
      <c r="AH11">
        <f t="shared" si="6"/>
        <v>-646.42484993947176</v>
      </c>
      <c r="AI11">
        <f t="shared" si="7"/>
        <v>931.54684629102633</v>
      </c>
      <c r="AJ11">
        <f t="shared" si="8"/>
        <v>-93.64237133224924</v>
      </c>
      <c r="AK11">
        <f t="shared" si="32"/>
        <v>229.92668678987633</v>
      </c>
      <c r="AL11">
        <f t="shared" si="9"/>
        <v>1067.8311617486534</v>
      </c>
      <c r="AN11">
        <f t="shared" si="10"/>
        <v>944.2887305758652</v>
      </c>
      <c r="AO11">
        <f t="shared" si="11"/>
        <v>-47.214436528793257</v>
      </c>
      <c r="AP11">
        <f t="shared" si="12"/>
        <v>-6.2984347342700282</v>
      </c>
      <c r="AQ11">
        <f t="shared" si="13"/>
        <v>-364.91126714219001</v>
      </c>
      <c r="AR11">
        <f t="shared" si="14"/>
        <v>525.8645921706119</v>
      </c>
      <c r="AS11">
        <f t="shared" si="15"/>
        <v>-52.861761710197534</v>
      </c>
      <c r="AT11">
        <f t="shared" si="16"/>
        <v>129.79519372461544</v>
      </c>
      <c r="AU11">
        <f t="shared" si="17"/>
        <v>602.79802418502982</v>
      </c>
      <c r="AW11">
        <v>8</v>
      </c>
      <c r="AX11">
        <f>(R11*SUMPRODUCT(K12:$K$23, X12:$X$23)-$AZ$3*SUMPRODUCT(K11:$K$22, W12:$W$23))/Z11</f>
        <v>3326.3869559575583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1874.0543690918028</v>
      </c>
      <c r="P12">
        <f t="shared" si="30"/>
        <v>93.702718454590141</v>
      </c>
      <c r="Q12" s="5">
        <f t="shared" si="31"/>
        <v>12.5</v>
      </c>
      <c r="R12">
        <f t="shared" si="0"/>
        <v>100000</v>
      </c>
      <c r="S12">
        <f t="shared" si="1"/>
        <v>3422.1272657089362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2969.1091248065964</v>
      </c>
      <c r="AC12">
        <f t="shared" si="2"/>
        <v>2998.5662247351333</v>
      </c>
      <c r="AE12">
        <f t="shared" si="3"/>
        <v>1642.1002780303802</v>
      </c>
      <c r="AF12">
        <f t="shared" si="4"/>
        <v>-82.105013901519015</v>
      </c>
      <c r="AG12">
        <f t="shared" si="5"/>
        <v>-10.952859113328238</v>
      </c>
      <c r="AH12">
        <f t="shared" si="6"/>
        <v>-743.81661198327049</v>
      </c>
      <c r="AI12">
        <f t="shared" si="7"/>
        <v>805.22579303226246</v>
      </c>
      <c r="AJ12">
        <f t="shared" si="8"/>
        <v>-29.457099928536991</v>
      </c>
      <c r="AK12">
        <f t="shared" si="32"/>
        <v>235.06051778575028</v>
      </c>
      <c r="AL12">
        <f t="shared" si="9"/>
        <v>1010.8292108894757</v>
      </c>
      <c r="AN12">
        <f t="shared" si="10"/>
        <v>881.24050208643234</v>
      </c>
      <c r="AO12">
        <f t="shared" si="11"/>
        <v>-44.06202510432162</v>
      </c>
      <c r="AP12">
        <f t="shared" si="12"/>
        <v>-5.8779011205628455</v>
      </c>
      <c r="AQ12">
        <f t="shared" si="13"/>
        <v>-399.17253128449892</v>
      </c>
      <c r="AR12">
        <f t="shared" si="14"/>
        <v>432.12804457704891</v>
      </c>
      <c r="AS12">
        <f t="shared" si="15"/>
        <v>-15.808285205438525</v>
      </c>
      <c r="AT12">
        <f t="shared" si="16"/>
        <v>126.14628441733872</v>
      </c>
      <c r="AU12">
        <f t="shared" si="17"/>
        <v>542.46604378894915</v>
      </c>
      <c r="AW12">
        <v>9</v>
      </c>
      <c r="AX12">
        <f>(R12*SUMPRODUCT(K13:$K$23, X13:$X$23)-$AZ$3*SUMPRODUCT(K12:$K$22, W13:$W$23))/Z12</f>
        <v>3422.1272657089362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1874.0543690918028</v>
      </c>
      <c r="P13">
        <f t="shared" si="30"/>
        <v>93.702718454590141</v>
      </c>
      <c r="Q13" s="5">
        <f t="shared" si="31"/>
        <v>12.5</v>
      </c>
      <c r="R13">
        <f t="shared" si="0"/>
        <v>100000</v>
      </c>
      <c r="S13">
        <f t="shared" si="1"/>
        <v>3452.7084820712594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2998.5662247351333</v>
      </c>
      <c r="AC13">
        <f t="shared" si="2"/>
        <v>2965.8271939361221</v>
      </c>
      <c r="AE13">
        <f t="shared" si="3"/>
        <v>1609.7858940680062</v>
      </c>
      <c r="AF13">
        <f t="shared" si="4"/>
        <v>-80.489294703400304</v>
      </c>
      <c r="AG13">
        <f t="shared" si="5"/>
        <v>-10.737321183270517</v>
      </c>
      <c r="AH13">
        <f t="shared" si="6"/>
        <v>-848.07471139550398</v>
      </c>
      <c r="AI13">
        <f t="shared" si="7"/>
        <v>670.48456678583148</v>
      </c>
      <c r="AJ13">
        <f t="shared" si="8"/>
        <v>32.739030799011289</v>
      </c>
      <c r="AK13">
        <f t="shared" si="32"/>
        <v>234.09050800595651</v>
      </c>
      <c r="AL13">
        <f t="shared" si="9"/>
        <v>937.31410559079927</v>
      </c>
      <c r="AN13">
        <f t="shared" si="10"/>
        <v>821.43086673879282</v>
      </c>
      <c r="AO13">
        <f t="shared" si="11"/>
        <v>-41.071543336939634</v>
      </c>
      <c r="AP13">
        <f t="shared" si="12"/>
        <v>-5.4789690222332741</v>
      </c>
      <c r="AQ13">
        <f t="shared" si="13"/>
        <v>-432.74993762085398</v>
      </c>
      <c r="AR13">
        <f t="shared" si="14"/>
        <v>342.13041675876593</v>
      </c>
      <c r="AS13">
        <f t="shared" si="15"/>
        <v>16.705855446068266</v>
      </c>
      <c r="AT13">
        <f t="shared" si="16"/>
        <v>119.45015147370512</v>
      </c>
      <c r="AU13">
        <f t="shared" si="17"/>
        <v>478.28642367853928</v>
      </c>
      <c r="AW13">
        <v>10</v>
      </c>
      <c r="AX13">
        <f>(R13*SUMPRODUCT(K14:$K$23, X14:$X$23)-$AZ$3*SUMPRODUCT(K13:$K$22, W14:$W$23))/Z13</f>
        <v>3452.7084820712594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1874.0543690918028</v>
      </c>
      <c r="P14">
        <f t="shared" si="30"/>
        <v>93.702718454590141</v>
      </c>
      <c r="Q14" s="5">
        <f t="shared" si="31"/>
        <v>12.5</v>
      </c>
      <c r="R14">
        <f t="shared" si="0"/>
        <v>100000</v>
      </c>
      <c r="S14">
        <f t="shared" si="1"/>
        <v>3415.3489024482687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2965.8271939361221</v>
      </c>
      <c r="AC14">
        <f t="shared" si="2"/>
        <v>2871.5230382560903</v>
      </c>
      <c r="AE14">
        <f t="shared" si="3"/>
        <v>1575.6487695690423</v>
      </c>
      <c r="AF14">
        <f t="shared" si="4"/>
        <v>-78.782438478452121</v>
      </c>
      <c r="AG14">
        <f t="shared" si="5"/>
        <v>-10.50962551804612</v>
      </c>
      <c r="AH14">
        <f t="shared" si="6"/>
        <v>-962.5796271335438</v>
      </c>
      <c r="AI14">
        <f t="shared" si="7"/>
        <v>523.77707843900032</v>
      </c>
      <c r="AJ14">
        <f t="shared" si="8"/>
        <v>94.304155680031727</v>
      </c>
      <c r="AK14">
        <f t="shared" si="32"/>
        <v>229.38244718637301</v>
      </c>
      <c r="AL14">
        <f t="shared" si="9"/>
        <v>847.46368130540509</v>
      </c>
      <c r="AN14">
        <f t="shared" si="10"/>
        <v>764.7057269492459</v>
      </c>
      <c r="AO14">
        <f t="shared" si="11"/>
        <v>-38.235286347462299</v>
      </c>
      <c r="AP14">
        <f t="shared" si="12"/>
        <v>-5.100610603681651</v>
      </c>
      <c r="AQ14">
        <f t="shared" si="13"/>
        <v>-467.1663937611043</v>
      </c>
      <c r="AR14">
        <f t="shared" si="14"/>
        <v>254.2034362369977</v>
      </c>
      <c r="AS14">
        <f t="shared" si="15"/>
        <v>45.768403032712527</v>
      </c>
      <c r="AT14">
        <f t="shared" si="16"/>
        <v>111.32561673184883</v>
      </c>
      <c r="AU14">
        <f t="shared" si="17"/>
        <v>411.29745600155906</v>
      </c>
      <c r="AW14">
        <v>11</v>
      </c>
      <c r="AX14">
        <f>(R14*SUMPRODUCT(K15:$K$23, X15:$X$23)-$AZ$3*SUMPRODUCT(K14:$K$22, W15:$W$23))/Z14</f>
        <v>3415.3489024482687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1874.0543690918028</v>
      </c>
      <c r="P15">
        <f t="shared" si="30"/>
        <v>93.702718454590141</v>
      </c>
      <c r="Q15" s="5">
        <f t="shared" si="31"/>
        <v>12.5</v>
      </c>
      <c r="R15">
        <f t="shared" si="0"/>
        <v>100000</v>
      </c>
      <c r="S15">
        <f t="shared" si="1"/>
        <v>3307.1367778947215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2871.5230382560903</v>
      </c>
      <c r="AC15">
        <f t="shared" si="2"/>
        <v>2716.7622734290376</v>
      </c>
      <c r="AE15">
        <f t="shared" si="3"/>
        <v>1539.5069966064596</v>
      </c>
      <c r="AF15">
        <f t="shared" si="4"/>
        <v>-76.975349830322983</v>
      </c>
      <c r="AG15">
        <f t="shared" si="5"/>
        <v>-10.268558786214202</v>
      </c>
      <c r="AH15">
        <f t="shared" si="6"/>
        <v>-1087.7638132116394</v>
      </c>
      <c r="AI15">
        <f t="shared" si="7"/>
        <v>364.49927477828282</v>
      </c>
      <c r="AJ15">
        <f t="shared" si="8"/>
        <v>154.76076482705275</v>
      </c>
      <c r="AK15">
        <f t="shared" si="32"/>
        <v>224.93743815317259</v>
      </c>
      <c r="AL15">
        <f t="shared" si="9"/>
        <v>744.19747775850817</v>
      </c>
      <c r="AN15">
        <f t="shared" si="10"/>
        <v>710.30053190783406</v>
      </c>
      <c r="AO15">
        <f t="shared" si="11"/>
        <v>-35.515026595391703</v>
      </c>
      <c r="AP15">
        <f t="shared" si="12"/>
        <v>-4.7377262876053674</v>
      </c>
      <c r="AQ15">
        <f t="shared" si="13"/>
        <v>-501.87444215417827</v>
      </c>
      <c r="AR15">
        <f t="shared" si="14"/>
        <v>168.17333687065863</v>
      </c>
      <c r="AS15">
        <f t="shared" si="15"/>
        <v>71.40380252732237</v>
      </c>
      <c r="AT15">
        <f t="shared" si="16"/>
        <v>103.78204341933656</v>
      </c>
      <c r="AU15">
        <f t="shared" si="17"/>
        <v>343.35918281731756</v>
      </c>
      <c r="AW15">
        <v>12</v>
      </c>
      <c r="AX15">
        <f>(R15*SUMPRODUCT(K16:$K$23, X16:$X$23)-$AZ$3*SUMPRODUCT(K15:$K$22, W16:$W$23))/Z15</f>
        <v>3307.1367778947215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1874.0543690918028</v>
      </c>
      <c r="P16">
        <f t="shared" si="30"/>
        <v>93.702718454590141</v>
      </c>
      <c r="Q16" s="5">
        <f t="shared" si="31"/>
        <v>12.5</v>
      </c>
      <c r="R16">
        <f t="shared" si="0"/>
        <v>100000</v>
      </c>
      <c r="S16">
        <f t="shared" si="1"/>
        <v>3132.1831324462796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2716.7622734290376</v>
      </c>
      <c r="AC16">
        <f t="shared" si="2"/>
        <v>2509.3758910654524</v>
      </c>
      <c r="AE16">
        <f t="shared" si="3"/>
        <v>1501.4150365697058</v>
      </c>
      <c r="AF16">
        <f t="shared" si="4"/>
        <v>-75.070751828485285</v>
      </c>
      <c r="AG16">
        <f t="shared" si="5"/>
        <v>-10.014484246909255</v>
      </c>
      <c r="AH16">
        <f t="shared" si="6"/>
        <v>-1211.1116115424363</v>
      </c>
      <c r="AI16">
        <f t="shared" si="7"/>
        <v>205.21818895187494</v>
      </c>
      <c r="AJ16">
        <f t="shared" si="8"/>
        <v>207.3863823635852</v>
      </c>
      <c r="AK16">
        <f t="shared" si="32"/>
        <v>226.62792873191313</v>
      </c>
      <c r="AL16">
        <f t="shared" si="9"/>
        <v>639.23250004737326</v>
      </c>
      <c r="AN16">
        <f t="shared" si="10"/>
        <v>656.79870509041416</v>
      </c>
      <c r="AO16">
        <f t="shared" si="11"/>
        <v>-32.839935254520711</v>
      </c>
      <c r="AP16">
        <f t="shared" si="12"/>
        <v>-4.3808674652320088</v>
      </c>
      <c r="AQ16">
        <f t="shared" si="13"/>
        <v>-529.80456356586274</v>
      </c>
      <c r="AR16">
        <f t="shared" si="14"/>
        <v>89.773338804798684</v>
      </c>
      <c r="AS16">
        <f t="shared" si="15"/>
        <v>90.72182179618423</v>
      </c>
      <c r="AT16">
        <f t="shared" si="16"/>
        <v>99.13909645431518</v>
      </c>
      <c r="AU16">
        <f t="shared" si="17"/>
        <v>279.63425705529806</v>
      </c>
      <c r="AW16">
        <v>13</v>
      </c>
      <c r="AX16">
        <f>(R16*SUMPRODUCT(K17:$K$23, X17:$X$23)-$AZ$3*SUMPRODUCT(K16:$K$22, W17:$W$23))/Z16</f>
        <v>3132.1831324462796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1874.0543690918028</v>
      </c>
      <c r="P17">
        <f t="shared" si="30"/>
        <v>93.702718454590141</v>
      </c>
      <c r="Q17" s="5">
        <f t="shared" si="31"/>
        <v>12.5</v>
      </c>
      <c r="R17">
        <f t="shared" si="0"/>
        <v>100000</v>
      </c>
      <c r="S17">
        <f t="shared" si="1"/>
        <v>2894.4939125208143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2509.3758910654524</v>
      </c>
      <c r="AC17">
        <f t="shared" si="2"/>
        <v>2257.0932243932862</v>
      </c>
      <c r="AE17">
        <f t="shared" si="3"/>
        <v>1461.366147748402</v>
      </c>
      <c r="AF17">
        <f t="shared" si="4"/>
        <v>-73.068307387420106</v>
      </c>
      <c r="AG17">
        <f t="shared" si="5"/>
        <v>-9.7473569327167109</v>
      </c>
      <c r="AH17">
        <f t="shared" si="6"/>
        <v>-1335.859773787621</v>
      </c>
      <c r="AI17">
        <f t="shared" si="7"/>
        <v>42.690709640644172</v>
      </c>
      <c r="AJ17">
        <f t="shared" si="8"/>
        <v>252.28266667216621</v>
      </c>
      <c r="AK17">
        <f t="shared" si="32"/>
        <v>240.48646922901102</v>
      </c>
      <c r="AL17">
        <f t="shared" si="9"/>
        <v>535.45984554182144</v>
      </c>
      <c r="AN17">
        <f t="shared" si="10"/>
        <v>602.12790183494099</v>
      </c>
      <c r="AO17">
        <f t="shared" si="11"/>
        <v>-30.10639509174705</v>
      </c>
      <c r="AP17">
        <f t="shared" si="12"/>
        <v>-4.0162115342386118</v>
      </c>
      <c r="AQ17">
        <f t="shared" si="13"/>
        <v>-550.4154068272029</v>
      </c>
      <c r="AR17">
        <f t="shared" si="14"/>
        <v>17.589888381752321</v>
      </c>
      <c r="AS17">
        <f t="shared" si="15"/>
        <v>103.94823568801348</v>
      </c>
      <c r="AT17">
        <f t="shared" si="16"/>
        <v>99.087838704669238</v>
      </c>
      <c r="AU17">
        <f t="shared" si="17"/>
        <v>220.62596277443507</v>
      </c>
      <c r="AW17">
        <v>14</v>
      </c>
      <c r="AX17">
        <f>(R17*SUMPRODUCT(K18:$K$23, X18:$X$23)-$AZ$3*SUMPRODUCT(K17:$K$22, W18:$W$23))/Z17</f>
        <v>2894.4939125208143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1874.0543690918028</v>
      </c>
      <c r="P18">
        <f t="shared" si="30"/>
        <v>93.702718454590141</v>
      </c>
      <c r="Q18" s="5">
        <f t="shared" si="31"/>
        <v>12.5</v>
      </c>
      <c r="R18">
        <f t="shared" si="0"/>
        <v>100000</v>
      </c>
      <c r="S18">
        <f t="shared" si="1"/>
        <v>2595.7762977770476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2257.0932243932862</v>
      </c>
      <c r="AC18">
        <f t="shared" si="2"/>
        <v>1965.8551508700266</v>
      </c>
      <c r="AE18">
        <f t="shared" si="3"/>
        <v>1419.2746261087977</v>
      </c>
      <c r="AF18">
        <f t="shared" si="4"/>
        <v>-70.963731305439893</v>
      </c>
      <c r="AG18">
        <f t="shared" si="5"/>
        <v>-9.4666051951083556</v>
      </c>
      <c r="AH18">
        <f t="shared" si="6"/>
        <v>-1466.2253462495028</v>
      </c>
      <c r="AI18">
        <f t="shared" si="7"/>
        <v>-127.38105664125328</v>
      </c>
      <c r="AJ18">
        <f t="shared" si="8"/>
        <v>291.23807352325957</v>
      </c>
      <c r="AK18">
        <f t="shared" si="32"/>
        <v>252.73882875568472</v>
      </c>
      <c r="AL18">
        <f t="shared" si="9"/>
        <v>416.59584563769101</v>
      </c>
      <c r="AN18">
        <f t="shared" si="10"/>
        <v>546.47686887258317</v>
      </c>
      <c r="AO18">
        <f t="shared" si="11"/>
        <v>-27.323843443629158</v>
      </c>
      <c r="AP18">
        <f t="shared" si="12"/>
        <v>-3.6450174410989389</v>
      </c>
      <c r="AQ18">
        <f t="shared" si="13"/>
        <v>-564.55475320998596</v>
      </c>
      <c r="AR18">
        <f t="shared" si="14"/>
        <v>-49.046745222130873</v>
      </c>
      <c r="AS18">
        <f t="shared" si="15"/>
        <v>112.13817790276882</v>
      </c>
      <c r="AT18">
        <f t="shared" si="16"/>
        <v>97.314445872678462</v>
      </c>
      <c r="AU18">
        <f t="shared" si="17"/>
        <v>160.4058785533164</v>
      </c>
      <c r="AW18">
        <v>15</v>
      </c>
      <c r="AX18">
        <f>(R18*SUMPRODUCT(K19:$K$23, X19:$X$23)-$AZ$3*SUMPRODUCT(K18:$K$22, W19:$W$23))/Z18</f>
        <v>2595.7762977770476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1874.0543690918028</v>
      </c>
      <c r="P19">
        <f t="shared" si="30"/>
        <v>93.702718454590141</v>
      </c>
      <c r="Q19" s="5">
        <f t="shared" si="31"/>
        <v>12.5</v>
      </c>
      <c r="R19">
        <f t="shared" si="0"/>
        <v>100000</v>
      </c>
      <c r="S19">
        <f t="shared" si="1"/>
        <v>2227.3315969954365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1965.8551508700266</v>
      </c>
      <c r="AC19">
        <f t="shared" si="2"/>
        <v>1633.9413773131366</v>
      </c>
      <c r="AE19">
        <f t="shared" si="3"/>
        <v>1374.7818156596802</v>
      </c>
      <c r="AF19">
        <f t="shared" si="4"/>
        <v>-68.739090782984007</v>
      </c>
      <c r="AG19">
        <f t="shared" si="5"/>
        <v>-9.1698367876456128</v>
      </c>
      <c r="AH19">
        <f t="shared" si="6"/>
        <v>-1616.8188440932736</v>
      </c>
      <c r="AI19">
        <f t="shared" si="7"/>
        <v>-319.94595600422304</v>
      </c>
      <c r="AJ19">
        <f t="shared" si="8"/>
        <v>331.91377355688996</v>
      </c>
      <c r="AK19">
        <f t="shared" si="32"/>
        <v>240.15730407980948</v>
      </c>
      <c r="AL19">
        <f t="shared" si="9"/>
        <v>252.12512163247641</v>
      </c>
      <c r="AN19">
        <f t="shared" si="10"/>
        <v>493.14829232933744</v>
      </c>
      <c r="AO19">
        <f t="shared" si="11"/>
        <v>-24.65741461646687</v>
      </c>
      <c r="AP19">
        <f t="shared" si="12"/>
        <v>-3.2893142033568981</v>
      </c>
      <c r="AQ19">
        <f t="shared" si="13"/>
        <v>-579.96944888880182</v>
      </c>
      <c r="AR19">
        <f t="shared" si="14"/>
        <v>-114.76788537928822</v>
      </c>
      <c r="AS19">
        <f t="shared" si="15"/>
        <v>119.0608638881542</v>
      </c>
      <c r="AT19">
        <f t="shared" si="16"/>
        <v>86.146880216440792</v>
      </c>
      <c r="AU19">
        <f t="shared" si="17"/>
        <v>90.439858725306777</v>
      </c>
      <c r="AW19">
        <v>16</v>
      </c>
      <c r="AX19">
        <f>(R19*SUMPRODUCT(K20:$K$23, X20:$X$23)-$AZ$3*SUMPRODUCT(K19:$K$22, W20:$W$23))/Z19</f>
        <v>2227.3315969954365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1874.0543690918028</v>
      </c>
      <c r="P20">
        <f t="shared" si="30"/>
        <v>93.702718454590141</v>
      </c>
      <c r="Q20" s="5">
        <f t="shared" si="31"/>
        <v>12.5</v>
      </c>
      <c r="R20">
        <f t="shared" si="0"/>
        <v>100000</v>
      </c>
      <c r="S20">
        <f t="shared" si="1"/>
        <v>1774.1873056143102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1633.9413773131366</v>
      </c>
      <c r="AC20">
        <f t="shared" si="2"/>
        <v>1257.186426226931</v>
      </c>
      <c r="AE20">
        <f t="shared" si="3"/>
        <v>1327.9520755097021</v>
      </c>
      <c r="AF20">
        <f t="shared" si="4"/>
        <v>-66.397603775485109</v>
      </c>
      <c r="AG20">
        <f t="shared" si="5"/>
        <v>-8.8574809875530001</v>
      </c>
      <c r="AH20">
        <f t="shared" si="6"/>
        <v>-1765.2594577292632</v>
      </c>
      <c r="AI20">
        <f t="shared" si="7"/>
        <v>-512.56246698259906</v>
      </c>
      <c r="AJ20">
        <f t="shared" si="8"/>
        <v>376.75495108620566</v>
      </c>
      <c r="AK20">
        <f t="shared" si="32"/>
        <v>157.22542460327131</v>
      </c>
      <c r="AL20">
        <f t="shared" si="9"/>
        <v>21.41790870687791</v>
      </c>
      <c r="AN20">
        <f t="shared" si="10"/>
        <v>451.81635755923639</v>
      </c>
      <c r="AO20">
        <f t="shared" si="11"/>
        <v>-22.590817877961818</v>
      </c>
      <c r="AP20">
        <f t="shared" si="12"/>
        <v>-3.0136289334163897</v>
      </c>
      <c r="AQ20">
        <f t="shared" si="13"/>
        <v>-600.60382678501367</v>
      </c>
      <c r="AR20">
        <f t="shared" si="14"/>
        <v>-174.39191603715543</v>
      </c>
      <c r="AS20">
        <f t="shared" si="15"/>
        <v>128.18538622852134</v>
      </c>
      <c r="AT20">
        <f t="shared" si="16"/>
        <v>53.4936613828391</v>
      </c>
      <c r="AU20">
        <f t="shared" si="17"/>
        <v>7.2871315742050138</v>
      </c>
      <c r="AW20">
        <v>17</v>
      </c>
      <c r="AX20">
        <f>(R20*SUMPRODUCT(K21:$K$23, X21:$X$23)-$AZ$3*SUMPRODUCT(K20:$K$22, W21:$W$23))/Z20</f>
        <v>1774.1873056143102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1874.0543690918028</v>
      </c>
      <c r="P21">
        <f t="shared" si="30"/>
        <v>93.702718454590141</v>
      </c>
      <c r="Q21" s="5">
        <f t="shared" si="31"/>
        <v>12.5</v>
      </c>
      <c r="R21">
        <f t="shared" si="0"/>
        <v>100000</v>
      </c>
      <c r="S21">
        <f t="shared" si="1"/>
        <v>1243.0201288208841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1257.186426226931</v>
      </c>
      <c r="AC21">
        <f t="shared" si="2"/>
        <v>848.41693437742265</v>
      </c>
      <c r="AE21">
        <f t="shared" si="3"/>
        <v>1279.1260783441376</v>
      </c>
      <c r="AF21">
        <f t="shared" si="4"/>
        <v>-63.956303917206881</v>
      </c>
      <c r="AG21">
        <f t="shared" si="5"/>
        <v>-8.5318100920680795</v>
      </c>
      <c r="AH21">
        <f t="shared" si="6"/>
        <v>-1896.7686848751287</v>
      </c>
      <c r="AI21">
        <f t="shared" si="7"/>
        <v>-690.13072054026611</v>
      </c>
      <c r="AJ21">
        <f t="shared" si="8"/>
        <v>408.76949184950831</v>
      </c>
      <c r="AK21">
        <f t="shared" si="32"/>
        <v>126.83187309354312</v>
      </c>
      <c r="AL21">
        <f t="shared" si="9"/>
        <v>-154.52935559721467</v>
      </c>
      <c r="AN21">
        <f t="shared" si="10"/>
        <v>413.9674906995923</v>
      </c>
      <c r="AO21">
        <f t="shared" si="11"/>
        <v>-20.698374534979617</v>
      </c>
      <c r="AP21">
        <f t="shared" si="12"/>
        <v>-2.761175833042985</v>
      </c>
      <c r="AQ21">
        <f t="shared" si="13"/>
        <v>-613.85705929143876</v>
      </c>
      <c r="AR21">
        <f t="shared" si="14"/>
        <v>-223.34911895986906</v>
      </c>
      <c r="AS21">
        <f t="shared" si="15"/>
        <v>132.29132270881743</v>
      </c>
      <c r="AT21">
        <f t="shared" si="16"/>
        <v>41.04698757547915</v>
      </c>
      <c r="AU21">
        <f t="shared" si="17"/>
        <v>-50.010808675572449</v>
      </c>
      <c r="AW21">
        <v>18</v>
      </c>
      <c r="AX21">
        <f>(R21*SUMPRODUCT(K22:$K$23, X22:$X$23)-$AZ$3*SUMPRODUCT(K21:$K$22, W22:$W$23))/Z21</f>
        <v>1243.0201288208841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1874.0543690918028</v>
      </c>
      <c r="P22">
        <f t="shared" si="30"/>
        <v>93.702718454590141</v>
      </c>
      <c r="Q22" s="5">
        <f t="shared" si="31"/>
        <v>12.5</v>
      </c>
      <c r="R22">
        <f t="shared" si="0"/>
        <v>100000</v>
      </c>
      <c r="S22">
        <f t="shared" si="1"/>
        <v>644.33290334780804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848.41693437742265</v>
      </c>
      <c r="AC22">
        <f t="shared" si="2"/>
        <v>422.30781192661772</v>
      </c>
      <c r="AE22">
        <f t="shared" si="3"/>
        <v>1228.2902144692555</v>
      </c>
      <c r="AF22">
        <f t="shared" si="4"/>
        <v>-61.414510723462783</v>
      </c>
      <c r="AG22">
        <f t="shared" si="5"/>
        <v>-8.1927333241171176</v>
      </c>
      <c r="AH22">
        <f t="shared" si="6"/>
        <v>-2030.0693362422317</v>
      </c>
      <c r="AI22">
        <f t="shared" si="7"/>
        <v>-871.38636582055619</v>
      </c>
      <c r="AJ22">
        <f t="shared" si="8"/>
        <v>426.10912245080493</v>
      </c>
      <c r="AK22">
        <f t="shared" si="32"/>
        <v>141.07048466862508</v>
      </c>
      <c r="AL22">
        <f t="shared" si="9"/>
        <v>-304.2067587011262</v>
      </c>
      <c r="AN22">
        <f t="shared" si="10"/>
        <v>371.50964893779218</v>
      </c>
      <c r="AO22">
        <f t="shared" si="11"/>
        <v>-18.575482446889612</v>
      </c>
      <c r="AP22">
        <f t="shared" si="12"/>
        <v>-2.4779807290078235</v>
      </c>
      <c r="AQ22">
        <f t="shared" si="13"/>
        <v>-614.01640877894158</v>
      </c>
      <c r="AR22">
        <f t="shared" si="14"/>
        <v>-263.56022301704689</v>
      </c>
      <c r="AS22">
        <f t="shared" si="15"/>
        <v>128.88130885199007</v>
      </c>
      <c r="AT22">
        <f t="shared" si="16"/>
        <v>42.668292572347049</v>
      </c>
      <c r="AU22">
        <f t="shared" si="17"/>
        <v>-92.010621592709811</v>
      </c>
      <c r="AW22">
        <v>19</v>
      </c>
      <c r="AX22">
        <f>(R22*SUMPRODUCT(K23:$K$23, X23:$X$23)-$AZ$3*SUMPRODUCT(K22:$K$22, W23:$W$23))/Z22</f>
        <v>644.33290334780804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1874.0543690918028</v>
      </c>
      <c r="P23">
        <f t="shared" si="30"/>
        <v>93.702718454590141</v>
      </c>
      <c r="Q23" s="5">
        <f t="shared" si="31"/>
        <v>12.5</v>
      </c>
      <c r="R23">
        <f t="shared" si="0"/>
        <v>100000</v>
      </c>
      <c r="S23">
        <f t="shared" si="1"/>
        <v>673.21864034516977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422.30781192661772</v>
      </c>
      <c r="AC23">
        <f t="shared" si="2"/>
        <v>422.30781192661772</v>
      </c>
      <c r="AE23">
        <f t="shared" si="3"/>
        <v>1175.5880669568207</v>
      </c>
      <c r="AF23">
        <f t="shared" si="4"/>
        <v>-58.779403347841033</v>
      </c>
      <c r="AG23">
        <f t="shared" si="5"/>
        <v>-7.8412083871833573</v>
      </c>
      <c r="AH23">
        <f t="shared" si="6"/>
        <v>-2156.7808295407153</v>
      </c>
      <c r="AI23">
        <f t="shared" si="7"/>
        <v>-1047.8133743189189</v>
      </c>
      <c r="AJ23">
        <f t="shared" si="8"/>
        <v>0</v>
      </c>
      <c r="AK23">
        <f t="shared" si="32"/>
        <v>159.91420180814859</v>
      </c>
      <c r="AL23">
        <f t="shared" si="9"/>
        <v>-887.89917251077031</v>
      </c>
      <c r="AN23">
        <f t="shared" si="10"/>
        <v>322.10283077689058</v>
      </c>
      <c r="AO23">
        <f t="shared" si="11"/>
        <v>-16.105141538844528</v>
      </c>
      <c r="AP23">
        <f t="shared" si="12"/>
        <v>-2.1484357397071334</v>
      </c>
      <c r="AQ23">
        <f t="shared" si="13"/>
        <v>-590.94272057281034</v>
      </c>
      <c r="AR23">
        <f t="shared" si="14"/>
        <v>-287.09346707447139</v>
      </c>
      <c r="AS23">
        <f t="shared" si="15"/>
        <v>0</v>
      </c>
      <c r="AT23">
        <f t="shared" si="16"/>
        <v>43.815362312386874</v>
      </c>
      <c r="AU23">
        <f t="shared" si="17"/>
        <v>-243.2781047620845</v>
      </c>
      <c r="AW23">
        <v>20</v>
      </c>
      <c r="AX23">
        <f>(R23*SUMPRODUCT(K$23:$K24, X$23:$X24)-$AZ$3*SUMPRODUCT(K$22:$K23, W$23:$W24))/Z23</f>
        <v>673.21864034516977</v>
      </c>
    </row>
    <row r="25" spans="5:50" x14ac:dyDescent="0.25">
      <c r="AN25" s="6">
        <f t="shared" ref="AN25:AU25" si="33">SUM(AN3:AN23)</f>
        <v>17341.493897361535</v>
      </c>
      <c r="AO25" s="6">
        <f t="shared" si="33"/>
        <v>-2272.6154716869287</v>
      </c>
      <c r="AP25" s="6">
        <f t="shared" si="33"/>
        <v>-728.125265757026</v>
      </c>
      <c r="AQ25" s="6">
        <f t="shared" si="33"/>
        <v>-8513.9217039570776</v>
      </c>
      <c r="AR25" s="6">
        <f t="shared" si="33"/>
        <v>5826.8314559604987</v>
      </c>
      <c r="AS25" s="6">
        <f t="shared" si="33"/>
        <v>-1386.1955030640397</v>
      </c>
      <c r="AT25" s="6">
        <f t="shared" si="33"/>
        <v>2296.4826150285185</v>
      </c>
      <c r="AU25" s="7">
        <f t="shared" si="33"/>
        <v>6737.1185679249757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6096.7086012392319</v>
      </c>
      <c r="K3">
        <v>1</v>
      </c>
      <c r="L3" s="2">
        <v>0</v>
      </c>
      <c r="O3">
        <f>$C$3</f>
        <v>6096.7086012392319</v>
      </c>
      <c r="P3">
        <f>O3*B5</f>
        <v>4877.3668809913861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6096.7086012392319</v>
      </c>
      <c r="AF3">
        <f t="shared" ref="AF3:AF23" si="4">-$Z3*P3</f>
        <v>-4877.3668809913861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594.38474954784579</v>
      </c>
      <c r="AJ3">
        <f t="shared" ref="AJ3:AJ23" si="8">AB3-AC3</f>
        <v>0</v>
      </c>
      <c r="AL3">
        <f t="shared" ref="AL3:AL23" si="9">SUM(AI3:AK3)</f>
        <v>594.38474954784579</v>
      </c>
      <c r="AN3">
        <f t="shared" ref="AN3:AN23" si="10">AE3*$K3</f>
        <v>6096.7086012392319</v>
      </c>
      <c r="AO3">
        <f t="shared" ref="AO3:AO23" si="11">AF3*$K3</f>
        <v>-4877.3668809913861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594.38474954784579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594.38474954784579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2654.3354078129933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1637.7470605300828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1603.0169914512408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-1603.0169914512408</v>
      </c>
      <c r="AK4">
        <f>H4*SUM(AB4, AE4:AF4)</f>
        <v>0</v>
      </c>
      <c r="AL4">
        <f t="shared" si="9"/>
        <v>-2723.6172914512408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-1051.31841636176</v>
      </c>
      <c r="AR4">
        <f t="shared" si="14"/>
        <v>-1051.31841636176</v>
      </c>
      <c r="AS4">
        <f t="shared" si="15"/>
        <v>-1503.9093643411582</v>
      </c>
      <c r="AT4">
        <f t="shared" si="16"/>
        <v>0</v>
      </c>
      <c r="AU4">
        <f t="shared" si="17"/>
        <v>-2555.2277807029182</v>
      </c>
      <c r="AW4">
        <v>1</v>
      </c>
      <c r="AX4">
        <f>(R4*SUMPRODUCT(K5:$K$23, X5:$X$23)-$AZ$3*SUMPRODUCT(K4:$K$22, W5:$W$23))/Z4</f>
        <v>1637.7470605300828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6096.7086012392319</v>
      </c>
      <c r="P5">
        <f t="shared" ref="P5:P23" si="30">O5*$C$5</f>
        <v>304.83543006196163</v>
      </c>
      <c r="Q5" s="5">
        <f t="shared" ref="Q5:Q23" si="31">$C$8</f>
        <v>12.5</v>
      </c>
      <c r="R5">
        <f t="shared" si="0"/>
        <v>100000</v>
      </c>
      <c r="S5">
        <f t="shared" si="1"/>
        <v>3081.4046733103132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1603.0169914512408</v>
      </c>
      <c r="AC5">
        <f t="shared" si="2"/>
        <v>2946.8788808610734</v>
      </c>
      <c r="AE5">
        <f t="shared" si="3"/>
        <v>5830.5427960732686</v>
      </c>
      <c r="AF5">
        <f t="shared" si="4"/>
        <v>-291.52713980366343</v>
      </c>
      <c r="AG5">
        <f t="shared" si="5"/>
        <v>-11.954283814073339</v>
      </c>
      <c r="AH5">
        <f t="shared" si="6"/>
        <v>-1266.3351904132874</v>
      </c>
      <c r="AI5">
        <f t="shared" si="7"/>
        <v>4260.7261820422445</v>
      </c>
      <c r="AJ5">
        <f t="shared" si="8"/>
        <v>-1343.8618894098327</v>
      </c>
      <c r="AK5">
        <f>H5*SUM(AB5, AE5:AF5)</f>
        <v>617.07162076308111</v>
      </c>
      <c r="AL5">
        <f t="shared" si="9"/>
        <v>3533.9359133954931</v>
      </c>
      <c r="AN5">
        <f t="shared" si="10"/>
        <v>5035.0381819615914</v>
      </c>
      <c r="AO5">
        <f t="shared" si="11"/>
        <v>-251.75190909807958</v>
      </c>
      <c r="AP5">
        <f t="shared" si="12"/>
        <v>-10.323271356896894</v>
      </c>
      <c r="AQ5">
        <f t="shared" si="13"/>
        <v>-1093.5595977764917</v>
      </c>
      <c r="AR5">
        <f t="shared" si="14"/>
        <v>3679.4034037301235</v>
      </c>
      <c r="AS5">
        <f t="shared" si="15"/>
        <v>-1160.5087486912128</v>
      </c>
      <c r="AT5">
        <f t="shared" si="16"/>
        <v>532.87991876837145</v>
      </c>
      <c r="AU5">
        <f t="shared" si="17"/>
        <v>3051.7745738072826</v>
      </c>
      <c r="AW5">
        <v>2</v>
      </c>
      <c r="AX5">
        <f>(R5*SUMPRODUCT(K6:$K$23, X6:$X$23)-$AZ$3*SUMPRODUCT(K5:$K$22, W6:$W$23))/Z5</f>
        <v>3081.4046733103132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6096.7086012392319</v>
      </c>
      <c r="P6">
        <f t="shared" si="30"/>
        <v>304.83543006196163</v>
      </c>
      <c r="Q6" s="5">
        <f t="shared" si="31"/>
        <v>12.5</v>
      </c>
      <c r="R6">
        <f t="shared" si="0"/>
        <v>100000</v>
      </c>
      <c r="S6">
        <f t="shared" si="1"/>
        <v>4332.5694379044126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2946.8788808610734</v>
      </c>
      <c r="AC6">
        <f t="shared" si="2"/>
        <v>4040.9006719605641</v>
      </c>
      <c r="AE6">
        <f t="shared" si="3"/>
        <v>5686.2779088917396</v>
      </c>
      <c r="AF6">
        <f t="shared" si="4"/>
        <v>-284.31389544458699</v>
      </c>
      <c r="AG6">
        <f t="shared" si="5"/>
        <v>-11.658499447833075</v>
      </c>
      <c r="AH6">
        <f t="shared" si="6"/>
        <v>-1409.9322247962452</v>
      </c>
      <c r="AI6">
        <f t="shared" si="7"/>
        <v>3980.3732892030739</v>
      </c>
      <c r="AJ6">
        <f t="shared" si="8"/>
        <v>-1094.0217910994907</v>
      </c>
      <c r="AK6">
        <f>H6*SUM(AB6, AE6:AF6)</f>
        <v>908.35410690073502</v>
      </c>
      <c r="AL6">
        <f t="shared" si="9"/>
        <v>3794.7056050043184</v>
      </c>
      <c r="AN6">
        <f t="shared" si="10"/>
        <v>4428.6223246995341</v>
      </c>
      <c r="AO6">
        <f t="shared" si="11"/>
        <v>-221.43111623497671</v>
      </c>
      <c r="AP6">
        <f t="shared" si="12"/>
        <v>-9.0799450456746467</v>
      </c>
      <c r="AQ6">
        <f t="shared" si="13"/>
        <v>-1098.0921838663537</v>
      </c>
      <c r="AR6">
        <f t="shared" si="14"/>
        <v>3100.0190795525286</v>
      </c>
      <c r="AS6">
        <f t="shared" si="15"/>
        <v>-852.05285520687301</v>
      </c>
      <c r="AT6">
        <f t="shared" si="16"/>
        <v>707.44999470789867</v>
      </c>
      <c r="AU6">
        <f t="shared" si="17"/>
        <v>2955.4162190535544</v>
      </c>
      <c r="AW6">
        <v>3</v>
      </c>
      <c r="AX6">
        <f>(R6*SUMPRODUCT(K7:$K$23, X7:$X$23)-$AZ$3*SUMPRODUCT(K6:$K$22, W7:$W$23))/Z6</f>
        <v>4332.5694379044126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6096.7086012392319</v>
      </c>
      <c r="P7">
        <f t="shared" si="30"/>
        <v>304.83543006196163</v>
      </c>
      <c r="Q7" s="5">
        <f t="shared" si="31"/>
        <v>12.5</v>
      </c>
      <c r="R7">
        <f t="shared" si="0"/>
        <v>100000</v>
      </c>
      <c r="S7">
        <f t="shared" si="1"/>
        <v>5367.4647519721766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4040.9006719605641</v>
      </c>
      <c r="AC7">
        <f t="shared" si="2"/>
        <v>4872.5928812453276</v>
      </c>
      <c r="AE7">
        <f t="shared" si="3"/>
        <v>5534.6015860672824</v>
      </c>
      <c r="AF7">
        <f t="shared" si="4"/>
        <v>-276.73007930336416</v>
      </c>
      <c r="AG7">
        <f t="shared" si="5"/>
        <v>-11.347519514345629</v>
      </c>
      <c r="AH7">
        <f t="shared" si="6"/>
        <v>-1555.1595120729255</v>
      </c>
      <c r="AI7">
        <f t="shared" si="7"/>
        <v>3691.3644751766478</v>
      </c>
      <c r="AJ7">
        <f t="shared" si="8"/>
        <v>-831.69220928476352</v>
      </c>
      <c r="AK7">
        <f>H7*SUM(AB7, AE7:AF7)</f>
        <v>973.58144711245313</v>
      </c>
      <c r="AL7">
        <f t="shared" si="9"/>
        <v>3833.2537130043374</v>
      </c>
      <c r="AN7">
        <f t="shared" si="10"/>
        <v>3901.9578416427589</v>
      </c>
      <c r="AO7">
        <f t="shared" si="11"/>
        <v>-195.09789208213797</v>
      </c>
      <c r="AP7">
        <f t="shared" si="12"/>
        <v>-8.0001319089812597</v>
      </c>
      <c r="AQ7">
        <f t="shared" si="13"/>
        <v>-1096.405361573665</v>
      </c>
      <c r="AR7">
        <f t="shared" si="14"/>
        <v>2602.454456077975</v>
      </c>
      <c r="AS7">
        <f t="shared" si="15"/>
        <v>-586.3525833587297</v>
      </c>
      <c r="AT7">
        <f t="shared" si="16"/>
        <v>686.38612969026815</v>
      </c>
      <c r="AU7">
        <f t="shared" si="17"/>
        <v>2702.4880024095137</v>
      </c>
      <c r="AW7">
        <v>4</v>
      </c>
      <c r="AX7">
        <f>(R7*SUMPRODUCT(K8:$K$23, X8:$X$23)-$AZ$3*SUMPRODUCT(K7:$K$22, W8:$W$23))/Z7</f>
        <v>5367.4647519721766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6096.7086012392319</v>
      </c>
      <c r="P8">
        <f t="shared" si="30"/>
        <v>304.83543006196163</v>
      </c>
      <c r="Q8" s="5">
        <f t="shared" si="31"/>
        <v>12.5</v>
      </c>
      <c r="R8">
        <f t="shared" si="0"/>
        <v>100000</v>
      </c>
      <c r="S8">
        <f t="shared" si="1"/>
        <v>6180.8146524899057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4872.5928812453276</v>
      </c>
      <c r="AC8">
        <f t="shared" si="2"/>
        <v>5449.3417026983843</v>
      </c>
      <c r="AE8">
        <f t="shared" si="3"/>
        <v>5375.189242497212</v>
      </c>
      <c r="AF8">
        <f t="shared" si="4"/>
        <v>-268.75946212486059</v>
      </c>
      <c r="AG8">
        <f t="shared" si="5"/>
        <v>-11.020678521121702</v>
      </c>
      <c r="AH8">
        <f t="shared" si="6"/>
        <v>-1706.9263846437584</v>
      </c>
      <c r="AI8">
        <f t="shared" si="7"/>
        <v>3388.4827172074706</v>
      </c>
      <c r="AJ8">
        <f t="shared" si="8"/>
        <v>-576.74882145305673</v>
      </c>
      <c r="AK8">
        <f t="shared" ref="AK8:AK23" si="32">H8*SUM(AB8:AB8, AE8:AF8)</f>
        <v>723.47914296728175</v>
      </c>
      <c r="AL8">
        <f t="shared" si="9"/>
        <v>3535.2130387216957</v>
      </c>
      <c r="AN8">
        <f t="shared" si="10"/>
        <v>3533.3988848558843</v>
      </c>
      <c r="AO8">
        <f t="shared" si="11"/>
        <v>-176.6699442427942</v>
      </c>
      <c r="AP8">
        <f t="shared" si="12"/>
        <v>-7.2444804155017275</v>
      </c>
      <c r="AQ8">
        <f t="shared" si="13"/>
        <v>-1122.0538500016301</v>
      </c>
      <c r="AR8">
        <f t="shared" si="14"/>
        <v>2227.4306101959578</v>
      </c>
      <c r="AS8">
        <f t="shared" si="15"/>
        <v>-379.1277945067128</v>
      </c>
      <c r="AT8">
        <f t="shared" si="16"/>
        <v>475.58146916320595</v>
      </c>
      <c r="AU8">
        <f t="shared" si="17"/>
        <v>2323.8842848524509</v>
      </c>
      <c r="AW8">
        <v>5</v>
      </c>
      <c r="AX8">
        <f>(R8*SUMPRODUCT(K9:$K$23, X9:$X$23)-$AZ$3*SUMPRODUCT(K8:$K$22, W9:$W$23))/Z8</f>
        <v>6180.8146524899057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6096.7086012392319</v>
      </c>
      <c r="P9">
        <f t="shared" si="30"/>
        <v>304.83543006196163</v>
      </c>
      <c r="Q9" s="5">
        <f t="shared" si="31"/>
        <v>12.5</v>
      </c>
      <c r="R9">
        <f t="shared" si="0"/>
        <v>100000</v>
      </c>
      <c r="S9">
        <f t="shared" si="1"/>
        <v>6805.2278837940539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5449.3417026983843</v>
      </c>
      <c r="AC9">
        <f t="shared" si="2"/>
        <v>5811.7688697209051</v>
      </c>
      <c r="AE9">
        <f t="shared" si="3"/>
        <v>5206.6825478131404</v>
      </c>
      <c r="AF9">
        <f t="shared" si="4"/>
        <v>-260.33412739065704</v>
      </c>
      <c r="AG9">
        <f t="shared" si="5"/>
        <v>-10.675191501597308</v>
      </c>
      <c r="AH9">
        <f t="shared" si="6"/>
        <v>-1882.2418745054265</v>
      </c>
      <c r="AI9">
        <f t="shared" si="7"/>
        <v>3053.4313544154593</v>
      </c>
      <c r="AJ9">
        <f t="shared" si="8"/>
        <v>-362.42716702252073</v>
      </c>
      <c r="AK9">
        <f t="shared" si="32"/>
        <v>542.65502442690922</v>
      </c>
      <c r="AL9">
        <f t="shared" si="9"/>
        <v>3233.6592118198478</v>
      </c>
      <c r="AN9">
        <f t="shared" si="10"/>
        <v>3252.8325769016478</v>
      </c>
      <c r="AO9">
        <f t="shared" si="11"/>
        <v>-162.64162884508241</v>
      </c>
      <c r="AP9">
        <f t="shared" si="12"/>
        <v>-6.6692390715550784</v>
      </c>
      <c r="AQ9">
        <f t="shared" si="13"/>
        <v>-1175.9153032234001</v>
      </c>
      <c r="AR9">
        <f t="shared" si="14"/>
        <v>1907.6064057616099</v>
      </c>
      <c r="AS9">
        <f t="shared" si="15"/>
        <v>-226.423425054056</v>
      </c>
      <c r="AT9">
        <f t="shared" si="16"/>
        <v>339.01931321251715</v>
      </c>
      <c r="AU9">
        <f t="shared" si="17"/>
        <v>2020.202293920071</v>
      </c>
      <c r="AW9">
        <v>6</v>
      </c>
      <c r="AX9">
        <f>(R9*SUMPRODUCT(K10:$K$23, X10:$X$23)-$AZ$3*SUMPRODUCT(K9:$K$22, W10:$W$23))/Z9</f>
        <v>6805.2278837940539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6096.7086012392319</v>
      </c>
      <c r="P10">
        <f t="shared" si="30"/>
        <v>304.83543006196163</v>
      </c>
      <c r="Q10" s="5">
        <f t="shared" si="31"/>
        <v>12.5</v>
      </c>
      <c r="R10">
        <f t="shared" si="0"/>
        <v>100000</v>
      </c>
      <c r="S10">
        <f t="shared" si="1"/>
        <v>7283.2415970314787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5811.7688697209051</v>
      </c>
      <c r="AC10">
        <f t="shared" si="2"/>
        <v>6008.1255717649856</v>
      </c>
      <c r="AE10">
        <f t="shared" si="3"/>
        <v>5029.3252479273269</v>
      </c>
      <c r="AF10">
        <f t="shared" si="4"/>
        <v>-251.4662623963664</v>
      </c>
      <c r="AG10">
        <f t="shared" si="5"/>
        <v>-10.311558204752181</v>
      </c>
      <c r="AH10">
        <f t="shared" si="6"/>
        <v>-2055.0510546332289</v>
      </c>
      <c r="AI10">
        <f t="shared" si="7"/>
        <v>2712.4963726929791</v>
      </c>
      <c r="AJ10">
        <f t="shared" si="8"/>
        <v>-196.35670204408052</v>
      </c>
      <c r="AK10">
        <f t="shared" si="32"/>
        <v>555.95546240072292</v>
      </c>
      <c r="AL10">
        <f t="shared" si="9"/>
        <v>3072.0951330496214</v>
      </c>
      <c r="AN10">
        <f t="shared" si="10"/>
        <v>2985.3017066102429</v>
      </c>
      <c r="AO10">
        <f t="shared" si="11"/>
        <v>-149.26508533051219</v>
      </c>
      <c r="AP10">
        <f t="shared" si="12"/>
        <v>-6.1207241108822306</v>
      </c>
      <c r="AQ10">
        <f t="shared" si="13"/>
        <v>-1219.8350908198029</v>
      </c>
      <c r="AR10">
        <f t="shared" si="14"/>
        <v>1610.0808063490456</v>
      </c>
      <c r="AS10">
        <f t="shared" si="15"/>
        <v>-116.553209192054</v>
      </c>
      <c r="AT10">
        <f t="shared" si="16"/>
        <v>330.00347141759312</v>
      </c>
      <c r="AU10">
        <f t="shared" si="17"/>
        <v>1823.5310685745847</v>
      </c>
      <c r="AW10">
        <v>7</v>
      </c>
      <c r="AX10">
        <f>(R10*SUMPRODUCT(K11:$K$23, X11:$X$23)-$AZ$3*SUMPRODUCT(K10:$K$22, W11:$W$23))/Z10</f>
        <v>7283.2415970314787</v>
      </c>
    </row>
    <row r="11" spans="1:52" x14ac:dyDescent="0.25">
      <c r="A11" t="s">
        <v>33</v>
      </c>
      <c r="C11" s="24">
        <f>AU25</f>
        <v>20641.734643339754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6096.7086012392319</v>
      </c>
      <c r="P11">
        <f t="shared" si="30"/>
        <v>304.83543006196163</v>
      </c>
      <c r="Q11" s="5">
        <f t="shared" si="31"/>
        <v>12.5</v>
      </c>
      <c r="R11">
        <f t="shared" si="0"/>
        <v>100000</v>
      </c>
      <c r="S11">
        <f t="shared" si="1"/>
        <v>7628.2065133729184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6008.1255717649856</v>
      </c>
      <c r="AC11">
        <f t="shared" si="2"/>
        <v>6061.326489569612</v>
      </c>
      <c r="AE11">
        <f t="shared" si="3"/>
        <v>4844.407565407987</v>
      </c>
      <c r="AF11">
        <f t="shared" si="4"/>
        <v>-242.22037827039941</v>
      </c>
      <c r="AG11">
        <f t="shared" si="5"/>
        <v>-9.9324239566396972</v>
      </c>
      <c r="AH11">
        <f t="shared" si="6"/>
        <v>-2208.1493285196966</v>
      </c>
      <c r="AI11">
        <f t="shared" si="7"/>
        <v>2384.1054346612518</v>
      </c>
      <c r="AJ11">
        <f t="shared" si="8"/>
        <v>-53.200917804626442</v>
      </c>
      <c r="AK11">
        <f t="shared" si="32"/>
        <v>546.43110708348263</v>
      </c>
      <c r="AL11">
        <f t="shared" si="9"/>
        <v>2877.3356239401082</v>
      </c>
      <c r="AN11">
        <f t="shared" si="10"/>
        <v>2734.7013398568556</v>
      </c>
      <c r="AO11">
        <f t="shared" si="11"/>
        <v>-136.7350669928428</v>
      </c>
      <c r="AP11">
        <f t="shared" si="12"/>
        <v>-5.6069215348856307</v>
      </c>
      <c r="AQ11">
        <f t="shared" si="13"/>
        <v>-1246.5154605129239</v>
      </c>
      <c r="AR11">
        <f t="shared" si="14"/>
        <v>1345.8438908162034</v>
      </c>
      <c r="AS11">
        <f t="shared" si="15"/>
        <v>-30.032283460376767</v>
      </c>
      <c r="AT11">
        <f t="shared" si="16"/>
        <v>308.46411258851532</v>
      </c>
      <c r="AU11">
        <f t="shared" si="17"/>
        <v>1624.275719944342</v>
      </c>
      <c r="AW11">
        <v>8</v>
      </c>
      <c r="AX11">
        <f>(R11*SUMPRODUCT(K12:$K$23, X12:$X$23)-$AZ$3*SUMPRODUCT(K11:$K$22, W12:$W$23))/Z11</f>
        <v>7628.2065133729184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6096.7086012392319</v>
      </c>
      <c r="P12">
        <f t="shared" si="30"/>
        <v>304.83543006196163</v>
      </c>
      <c r="Q12" s="5">
        <f t="shared" si="31"/>
        <v>12.5</v>
      </c>
      <c r="R12">
        <f t="shared" si="0"/>
        <v>100000</v>
      </c>
      <c r="S12">
        <f t="shared" si="1"/>
        <v>7842.1105017112932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6061.326489569612</v>
      </c>
      <c r="AC12">
        <f t="shared" si="2"/>
        <v>5983.6451701642509</v>
      </c>
      <c r="AE12">
        <f t="shared" si="3"/>
        <v>4651.8779565454033</v>
      </c>
      <c r="AF12">
        <f t="shared" si="4"/>
        <v>-232.59389782727018</v>
      </c>
      <c r="AG12">
        <f t="shared" si="5"/>
        <v>-9.5376830778820789</v>
      </c>
      <c r="AH12">
        <f t="shared" si="6"/>
        <v>-2363.3331135297726</v>
      </c>
      <c r="AI12">
        <f t="shared" si="7"/>
        <v>2046.4132621104786</v>
      </c>
      <c r="AJ12">
        <f t="shared" si="8"/>
        <v>77.681319405361137</v>
      </c>
      <c r="AK12">
        <f t="shared" si="32"/>
        <v>543.94368745613394</v>
      </c>
      <c r="AL12">
        <f t="shared" si="9"/>
        <v>2668.0382689719736</v>
      </c>
      <c r="AN12">
        <f t="shared" si="10"/>
        <v>2496.4512343837719</v>
      </c>
      <c r="AO12">
        <f t="shared" si="11"/>
        <v>-124.82256171918861</v>
      </c>
      <c r="AP12">
        <f t="shared" si="12"/>
        <v>-5.1184405342013912</v>
      </c>
      <c r="AQ12">
        <f t="shared" si="13"/>
        <v>-1268.2933481154537</v>
      </c>
      <c r="AR12">
        <f t="shared" si="14"/>
        <v>1098.2168840149286</v>
      </c>
      <c r="AS12">
        <f t="shared" si="15"/>
        <v>41.688029550562241</v>
      </c>
      <c r="AT12">
        <f t="shared" si="16"/>
        <v>291.90982709992613</v>
      </c>
      <c r="AU12">
        <f t="shared" si="17"/>
        <v>1431.8147406654168</v>
      </c>
      <c r="AW12">
        <v>9</v>
      </c>
      <c r="AX12">
        <f>(R12*SUMPRODUCT(K13:$K$23, X13:$X$23)-$AZ$3*SUMPRODUCT(K12:$K$22, W13:$W$23))/Z12</f>
        <v>7842.1105017112932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6096.7086012392319</v>
      </c>
      <c r="P13">
        <f t="shared" si="30"/>
        <v>304.83543006196163</v>
      </c>
      <c r="Q13" s="5">
        <f t="shared" si="31"/>
        <v>12.5</v>
      </c>
      <c r="R13">
        <f t="shared" si="0"/>
        <v>100000</v>
      </c>
      <c r="S13">
        <f t="shared" si="1"/>
        <v>7927.5666094127128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5983.6451701642509</v>
      </c>
      <c r="AC13">
        <f t="shared" si="2"/>
        <v>5789.3119453792533</v>
      </c>
      <c r="AE13">
        <f t="shared" si="3"/>
        <v>4452.2802105179026</v>
      </c>
      <c r="AF13">
        <f t="shared" si="4"/>
        <v>-222.61401052589514</v>
      </c>
      <c r="AG13">
        <f t="shared" si="5"/>
        <v>-9.1284504921494047</v>
      </c>
      <c r="AH13">
        <f t="shared" si="6"/>
        <v>-2510.8460396308251</v>
      </c>
      <c r="AI13">
        <f t="shared" si="7"/>
        <v>1709.6917098690324</v>
      </c>
      <c r="AJ13">
        <f t="shared" si="8"/>
        <v>194.33322478499758</v>
      </c>
      <c r="AK13">
        <f t="shared" si="32"/>
        <v>528.02819783707866</v>
      </c>
      <c r="AL13">
        <f t="shared" si="9"/>
        <v>2432.0531324911085</v>
      </c>
      <c r="AN13">
        <f t="shared" si="10"/>
        <v>2271.8800094885123</v>
      </c>
      <c r="AO13">
        <f t="shared" si="11"/>
        <v>-113.59400047442563</v>
      </c>
      <c r="AP13">
        <f t="shared" si="12"/>
        <v>-4.6580051591827853</v>
      </c>
      <c r="AQ13">
        <f t="shared" si="13"/>
        <v>-1281.217860202273</v>
      </c>
      <c r="AR13">
        <f t="shared" si="14"/>
        <v>872.41014365263072</v>
      </c>
      <c r="AS13">
        <f t="shared" si="15"/>
        <v>99.163068740706407</v>
      </c>
      <c r="AT13">
        <f t="shared" si="16"/>
        <v>269.43872586419297</v>
      </c>
      <c r="AU13">
        <f t="shared" si="17"/>
        <v>1241.0119382575301</v>
      </c>
      <c r="AW13">
        <v>10</v>
      </c>
      <c r="AX13">
        <f>(R13*SUMPRODUCT(K14:$K$23, X14:$X$23)-$AZ$3*SUMPRODUCT(K13:$K$22, W14:$W$23))/Z13</f>
        <v>7927.5666094127128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6096.7086012392319</v>
      </c>
      <c r="P14">
        <f t="shared" si="30"/>
        <v>304.83543006196163</v>
      </c>
      <c r="Q14" s="5">
        <f t="shared" si="31"/>
        <v>12.5</v>
      </c>
      <c r="R14">
        <f t="shared" si="0"/>
        <v>100000</v>
      </c>
      <c r="S14">
        <f t="shared" si="1"/>
        <v>7879.8388843136199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5789.3119453792533</v>
      </c>
      <c r="AC14">
        <f t="shared" si="2"/>
        <v>5487.2813079057942</v>
      </c>
      <c r="AE14">
        <f t="shared" si="3"/>
        <v>4245.5633469773147</v>
      </c>
      <c r="AF14">
        <f t="shared" si="4"/>
        <v>-212.27816734886574</v>
      </c>
      <c r="AG14">
        <f t="shared" si="5"/>
        <v>-8.7046216751165346</v>
      </c>
      <c r="AH14">
        <f t="shared" si="6"/>
        <v>-2660.354496891006</v>
      </c>
      <c r="AI14">
        <f t="shared" si="7"/>
        <v>1364.2260610623266</v>
      </c>
      <c r="AJ14">
        <f t="shared" si="8"/>
        <v>302.03063747345914</v>
      </c>
      <c r="AK14">
        <f t="shared" si="32"/>
        <v>504.8814922253959</v>
      </c>
      <c r="AL14">
        <f t="shared" si="9"/>
        <v>2171.1381907611817</v>
      </c>
      <c r="AN14">
        <f t="shared" si="10"/>
        <v>2060.4887765992066</v>
      </c>
      <c r="AO14">
        <f t="shared" si="11"/>
        <v>-103.02443882996032</v>
      </c>
      <c r="AP14">
        <f t="shared" si="12"/>
        <v>-4.2245925452718582</v>
      </c>
      <c r="AQ14">
        <f t="shared" si="13"/>
        <v>-1291.143279377015</v>
      </c>
      <c r="AR14">
        <f t="shared" si="14"/>
        <v>662.09646584695929</v>
      </c>
      <c r="AS14">
        <f t="shared" si="15"/>
        <v>146.58378355047816</v>
      </c>
      <c r="AT14">
        <f t="shared" si="16"/>
        <v>245.03288803445722</v>
      </c>
      <c r="AU14">
        <f t="shared" si="17"/>
        <v>1053.7131374318947</v>
      </c>
      <c r="AW14">
        <v>11</v>
      </c>
      <c r="AX14">
        <f>(R14*SUMPRODUCT(K15:$K$23, X15:$X$23)-$AZ$3*SUMPRODUCT(K14:$K$22, W15:$W$23))/Z14</f>
        <v>7879.8388843136199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6096.7086012392319</v>
      </c>
      <c r="P15">
        <f t="shared" si="30"/>
        <v>304.83543006196163</v>
      </c>
      <c r="Q15" s="5">
        <f t="shared" si="31"/>
        <v>12.5</v>
      </c>
      <c r="R15">
        <f t="shared" si="0"/>
        <v>100000</v>
      </c>
      <c r="S15">
        <f t="shared" si="1"/>
        <v>7687.9788193367167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5487.2813079057942</v>
      </c>
      <c r="AC15">
        <f t="shared" si="2"/>
        <v>5083.3529148697316</v>
      </c>
      <c r="AE15">
        <f t="shared" si="3"/>
        <v>4031.1923546499361</v>
      </c>
      <c r="AF15">
        <f t="shared" si="4"/>
        <v>-201.55961773249683</v>
      </c>
      <c r="AG15">
        <f t="shared" si="5"/>
        <v>-8.265099700333689</v>
      </c>
      <c r="AH15">
        <f t="shared" si="6"/>
        <v>-2819.8060642534406</v>
      </c>
      <c r="AI15">
        <f t="shared" si="7"/>
        <v>1001.5615729636647</v>
      </c>
      <c r="AJ15">
        <f t="shared" si="8"/>
        <v>403.92839303606252</v>
      </c>
      <c r="AK15">
        <f t="shared" si="32"/>
        <v>483.54783892632582</v>
      </c>
      <c r="AL15">
        <f t="shared" si="9"/>
        <v>1889.037804926053</v>
      </c>
      <c r="AN15">
        <f t="shared" si="10"/>
        <v>1859.9188441769693</v>
      </c>
      <c r="AO15">
        <f t="shared" si="11"/>
        <v>-92.995942208848476</v>
      </c>
      <c r="AP15">
        <f t="shared" si="12"/>
        <v>-3.8133666987932586</v>
      </c>
      <c r="AQ15">
        <f t="shared" si="13"/>
        <v>-1301.0072391558958</v>
      </c>
      <c r="AR15">
        <f t="shared" si="14"/>
        <v>462.10229611343163</v>
      </c>
      <c r="AS15">
        <f t="shared" si="15"/>
        <v>186.36521500625184</v>
      </c>
      <c r="AT15">
        <f t="shared" si="16"/>
        <v>223.10017944014049</v>
      </c>
      <c r="AU15">
        <f t="shared" si="17"/>
        <v>871.56769055982397</v>
      </c>
      <c r="AW15">
        <v>12</v>
      </c>
      <c r="AX15">
        <f>(R15*SUMPRODUCT(K16:$K$23, X16:$X$23)-$AZ$3*SUMPRODUCT(K15:$K$22, W16:$W$23))/Z15</f>
        <v>7687.9788193367167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6096.7086012392319</v>
      </c>
      <c r="P16">
        <f t="shared" si="30"/>
        <v>304.83543006196163</v>
      </c>
      <c r="Q16" s="5">
        <f t="shared" si="31"/>
        <v>12.5</v>
      </c>
      <c r="R16">
        <f t="shared" si="0"/>
        <v>100000</v>
      </c>
      <c r="S16">
        <f t="shared" si="1"/>
        <v>7354.5290576216175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5083.3529148697316</v>
      </c>
      <c r="AC16">
        <f t="shared" si="2"/>
        <v>4596.2074145963234</v>
      </c>
      <c r="AE16">
        <f t="shared" si="3"/>
        <v>3810.1334644411472</v>
      </c>
      <c r="AF16">
        <f t="shared" si="4"/>
        <v>-190.50667322205737</v>
      </c>
      <c r="AG16">
        <f t="shared" si="5"/>
        <v>-7.8118656180867205</v>
      </c>
      <c r="AH16">
        <f t="shared" si="6"/>
        <v>-2964.6646819490579</v>
      </c>
      <c r="AI16">
        <f t="shared" si="7"/>
        <v>647.15024365194495</v>
      </c>
      <c r="AJ16">
        <f t="shared" si="8"/>
        <v>487.14550027340829</v>
      </c>
      <c r="AK16">
        <f t="shared" si="32"/>
        <v>476.05298992305859</v>
      </c>
      <c r="AL16">
        <f t="shared" si="9"/>
        <v>1610.3487338484119</v>
      </c>
      <c r="AN16">
        <f t="shared" si="10"/>
        <v>1666.754804443719</v>
      </c>
      <c r="AO16">
        <f t="shared" si="11"/>
        <v>-83.337740222185957</v>
      </c>
      <c r="AP16">
        <f t="shared" si="12"/>
        <v>-3.4173250549176037</v>
      </c>
      <c r="AQ16">
        <f t="shared" si="13"/>
        <v>-1296.9018403999607</v>
      </c>
      <c r="AR16">
        <f t="shared" si="14"/>
        <v>283.09789876665451</v>
      </c>
      <c r="AS16">
        <f t="shared" si="15"/>
        <v>213.10332318317771</v>
      </c>
      <c r="AT16">
        <f t="shared" si="16"/>
        <v>208.25086982627178</v>
      </c>
      <c r="AU16">
        <f t="shared" si="17"/>
        <v>704.452091776104</v>
      </c>
      <c r="AW16">
        <v>13</v>
      </c>
      <c r="AX16">
        <f>(R16*SUMPRODUCT(K17:$K$23, X17:$X$23)-$AZ$3*SUMPRODUCT(K16:$K$22, W17:$W$23))/Z16</f>
        <v>7354.5290576216175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6096.7086012392319</v>
      </c>
      <c r="P17">
        <f t="shared" si="30"/>
        <v>304.83543006196163</v>
      </c>
      <c r="Q17" s="5">
        <f t="shared" si="31"/>
        <v>12.5</v>
      </c>
      <c r="R17">
        <f t="shared" si="0"/>
        <v>100000</v>
      </c>
      <c r="S17">
        <f t="shared" si="1"/>
        <v>6887.5995843244291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4596.2074145963234</v>
      </c>
      <c r="AC17">
        <f t="shared" si="2"/>
        <v>4048.4970566883189</v>
      </c>
      <c r="AE17">
        <f t="shared" si="3"/>
        <v>3583.6152385772548</v>
      </c>
      <c r="AF17">
        <f t="shared" si="4"/>
        <v>-179.18076192886275</v>
      </c>
      <c r="AG17">
        <f t="shared" si="5"/>
        <v>-7.3474383330557256</v>
      </c>
      <c r="AH17">
        <f t="shared" si="6"/>
        <v>-3090.4690308010222</v>
      </c>
      <c r="AI17">
        <f t="shared" si="7"/>
        <v>306.61800751431383</v>
      </c>
      <c r="AJ17">
        <f t="shared" si="8"/>
        <v>547.71035790800443</v>
      </c>
      <c r="AK17">
        <f t="shared" si="32"/>
        <v>493.63960468979894</v>
      </c>
      <c r="AL17">
        <f t="shared" si="9"/>
        <v>1347.9679701121172</v>
      </c>
      <c r="AN17">
        <f t="shared" si="10"/>
        <v>1476.5599489989988</v>
      </c>
      <c r="AO17">
        <f t="shared" si="11"/>
        <v>-73.827997449949947</v>
      </c>
      <c r="AP17">
        <f t="shared" si="12"/>
        <v>-3.027371089826381</v>
      </c>
      <c r="AQ17">
        <f t="shared" si="13"/>
        <v>-1273.368509369946</v>
      </c>
      <c r="AR17">
        <f t="shared" si="14"/>
        <v>126.33607108927629</v>
      </c>
      <c r="AS17">
        <f t="shared" si="15"/>
        <v>225.67355151105517</v>
      </c>
      <c r="AT17">
        <f t="shared" si="16"/>
        <v>203.39473436719572</v>
      </c>
      <c r="AU17">
        <f t="shared" si="17"/>
        <v>555.40435696752718</v>
      </c>
      <c r="AW17">
        <v>14</v>
      </c>
      <c r="AX17">
        <f>(R17*SUMPRODUCT(K18:$K$23, X18:$X$23)-$AZ$3*SUMPRODUCT(K17:$K$22, W18:$W$23))/Z17</f>
        <v>6887.5995843244291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6096.7086012392319</v>
      </c>
      <c r="P18">
        <f t="shared" si="30"/>
        <v>304.83543006196163</v>
      </c>
      <c r="Q18" s="5">
        <f t="shared" si="31"/>
        <v>12.5</v>
      </c>
      <c r="R18">
        <f t="shared" si="0"/>
        <v>100000</v>
      </c>
      <c r="S18">
        <f t="shared" si="1"/>
        <v>6283.2448172178911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4048.4970566883189</v>
      </c>
      <c r="AC18">
        <f t="shared" si="2"/>
        <v>3454.4917844103238</v>
      </c>
      <c r="AE18">
        <f t="shared" si="3"/>
        <v>3351.935248044359</v>
      </c>
      <c r="AF18">
        <f t="shared" si="4"/>
        <v>-167.59676240221796</v>
      </c>
      <c r="AG18">
        <f t="shared" si="5"/>
        <v>-6.8724279510485307</v>
      </c>
      <c r="AH18">
        <f t="shared" si="6"/>
        <v>-3212.287989413097</v>
      </c>
      <c r="AI18">
        <f t="shared" si="7"/>
        <v>-34.821931722004138</v>
      </c>
      <c r="AJ18">
        <f t="shared" si="8"/>
        <v>594.00527227799512</v>
      </c>
      <c r="AK18">
        <f t="shared" si="32"/>
        <v>507.02177151736521</v>
      </c>
      <c r="AL18">
        <f t="shared" si="9"/>
        <v>1066.2051120733563</v>
      </c>
      <c r="AN18">
        <f t="shared" si="10"/>
        <v>1290.6276525474284</v>
      </c>
      <c r="AO18">
        <f t="shared" si="11"/>
        <v>-64.531382627371414</v>
      </c>
      <c r="AP18">
        <f t="shared" si="12"/>
        <v>-2.646156592356022</v>
      </c>
      <c r="AQ18">
        <f t="shared" si="13"/>
        <v>-1236.8579343832414</v>
      </c>
      <c r="AR18">
        <f t="shared" si="14"/>
        <v>-13.407821055540351</v>
      </c>
      <c r="AS18">
        <f t="shared" si="15"/>
        <v>228.71552504131168</v>
      </c>
      <c r="AT18">
        <f t="shared" si="16"/>
        <v>195.22343671336807</v>
      </c>
      <c r="AU18">
        <f t="shared" si="17"/>
        <v>410.53114069913943</v>
      </c>
      <c r="AW18">
        <v>15</v>
      </c>
      <c r="AX18">
        <f>(R18*SUMPRODUCT(K19:$K$23, X19:$X$23)-$AZ$3*SUMPRODUCT(K18:$K$22, W19:$W$23))/Z18</f>
        <v>6283.2448172178911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6096.7086012392319</v>
      </c>
      <c r="P19">
        <f t="shared" si="30"/>
        <v>304.83543006196163</v>
      </c>
      <c r="Q19" s="5">
        <f t="shared" si="31"/>
        <v>12.5</v>
      </c>
      <c r="R19">
        <f t="shared" si="0"/>
        <v>100000</v>
      </c>
      <c r="S19">
        <f t="shared" si="1"/>
        <v>5524.1977643446498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3454.4917844103238</v>
      </c>
      <c r="AC19">
        <f t="shared" si="2"/>
        <v>2823.0184039477017</v>
      </c>
      <c r="AE19">
        <f t="shared" si="3"/>
        <v>3115.5873339459276</v>
      </c>
      <c r="AF19">
        <f t="shared" si="4"/>
        <v>-155.77936669729641</v>
      </c>
      <c r="AG19">
        <f t="shared" si="5"/>
        <v>-6.3878469878662187</v>
      </c>
      <c r="AH19">
        <f t="shared" si="6"/>
        <v>-3326.8534693746187</v>
      </c>
      <c r="AI19">
        <f t="shared" si="7"/>
        <v>-373.43334911385409</v>
      </c>
      <c r="AJ19">
        <f t="shared" si="8"/>
        <v>631.47338046262212</v>
      </c>
      <c r="AK19">
        <f t="shared" si="32"/>
        <v>470.80960177176735</v>
      </c>
      <c r="AL19">
        <f t="shared" si="9"/>
        <v>728.84963312053537</v>
      </c>
      <c r="AN19">
        <f t="shared" si="10"/>
        <v>1117.5930288262457</v>
      </c>
      <c r="AO19">
        <f t="shared" si="11"/>
        <v>-55.879651441312291</v>
      </c>
      <c r="AP19">
        <f t="shared" si="12"/>
        <v>-2.291386020563376</v>
      </c>
      <c r="AQ19">
        <f t="shared" si="13"/>
        <v>-1193.3763514792913</v>
      </c>
      <c r="AR19">
        <f t="shared" si="14"/>
        <v>-133.95436011492151</v>
      </c>
      <c r="AS19">
        <f t="shared" si="15"/>
        <v>226.51595742641388</v>
      </c>
      <c r="AT19">
        <f t="shared" si="16"/>
        <v>168.88421746733164</v>
      </c>
      <c r="AU19">
        <f t="shared" si="17"/>
        <v>261.445814778824</v>
      </c>
      <c r="AW19">
        <v>16</v>
      </c>
      <c r="AX19">
        <f>(R19*SUMPRODUCT(K20:$K$23, X20:$X$23)-$AZ$3*SUMPRODUCT(K19:$K$22, W20:$W$23))/Z19</f>
        <v>5524.1977643446498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6096.7086012392319</v>
      </c>
      <c r="P20">
        <f t="shared" si="30"/>
        <v>304.83543006196163</v>
      </c>
      <c r="Q20" s="5">
        <f t="shared" si="31"/>
        <v>12.5</v>
      </c>
      <c r="R20">
        <f t="shared" si="0"/>
        <v>100000</v>
      </c>
      <c r="S20">
        <f t="shared" si="1"/>
        <v>4539.874713825925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2823.0184039477017</v>
      </c>
      <c r="AC20">
        <f t="shared" si="2"/>
        <v>2140.8540590636294</v>
      </c>
      <c r="AE20">
        <f t="shared" si="3"/>
        <v>2875.005188169961</v>
      </c>
      <c r="AF20">
        <f t="shared" si="4"/>
        <v>-143.75025940849807</v>
      </c>
      <c r="AG20">
        <f t="shared" si="5"/>
        <v>-5.8945846361788981</v>
      </c>
      <c r="AH20">
        <f t="shared" si="6"/>
        <v>-3435.0710544692715</v>
      </c>
      <c r="AI20">
        <f t="shared" si="7"/>
        <v>-709.71071034398756</v>
      </c>
      <c r="AJ20">
        <f t="shared" si="8"/>
        <v>682.16434488407231</v>
      </c>
      <c r="AK20">
        <f t="shared" si="32"/>
        <v>301.59704196610767</v>
      </c>
      <c r="AL20">
        <f t="shared" si="9"/>
        <v>274.05067650619242</v>
      </c>
      <c r="AN20">
        <f t="shared" si="10"/>
        <v>978.1786527079895</v>
      </c>
      <c r="AO20">
        <f t="shared" si="11"/>
        <v>-48.908932635399481</v>
      </c>
      <c r="AP20">
        <f t="shared" si="12"/>
        <v>-2.0055465921996882</v>
      </c>
      <c r="AQ20">
        <f t="shared" si="13"/>
        <v>-1168.7329086719985</v>
      </c>
      <c r="AR20">
        <f t="shared" si="14"/>
        <v>-241.46873519160818</v>
      </c>
      <c r="AS20">
        <f t="shared" si="15"/>
        <v>232.09648544282305</v>
      </c>
      <c r="AT20">
        <f t="shared" si="16"/>
        <v>102.61400201469195</v>
      </c>
      <c r="AU20">
        <f t="shared" si="17"/>
        <v>93.24175226590684</v>
      </c>
      <c r="AW20">
        <v>17</v>
      </c>
      <c r="AX20">
        <f>(R20*SUMPRODUCT(K21:$K$23, X21:$X$23)-$AZ$3*SUMPRODUCT(K20:$K$22, W21:$W$23))/Z20</f>
        <v>4539.874713825925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6096.7086012392319</v>
      </c>
      <c r="P21">
        <f t="shared" si="30"/>
        <v>304.83543006196163</v>
      </c>
      <c r="Q21" s="5">
        <f t="shared" si="31"/>
        <v>12.5</v>
      </c>
      <c r="R21">
        <f t="shared" si="0"/>
        <v>100000</v>
      </c>
      <c r="S21">
        <f t="shared" si="1"/>
        <v>3297.1565178312558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2140.8540590636294</v>
      </c>
      <c r="AC21">
        <f t="shared" si="2"/>
        <v>1422.7316690711134</v>
      </c>
      <c r="AE21">
        <f t="shared" si="3"/>
        <v>2630.7457220098004</v>
      </c>
      <c r="AF21">
        <f t="shared" si="4"/>
        <v>-131.53728610049004</v>
      </c>
      <c r="AG21">
        <f t="shared" si="5"/>
        <v>-5.3937827237533309</v>
      </c>
      <c r="AH21">
        <f t="shared" si="6"/>
        <v>-3534.8485285102279</v>
      </c>
      <c r="AI21">
        <f t="shared" si="7"/>
        <v>-1041.0338753246706</v>
      </c>
      <c r="AJ21">
        <f t="shared" si="8"/>
        <v>718.12238999251599</v>
      </c>
      <c r="AK21">
        <f t="shared" si="32"/>
        <v>238.03520599211186</v>
      </c>
      <c r="AL21">
        <f t="shared" si="9"/>
        <v>-84.876279340042743</v>
      </c>
      <c r="AN21">
        <f t="shared" si="10"/>
        <v>851.3962959920882</v>
      </c>
      <c r="AO21">
        <f t="shared" si="11"/>
        <v>-42.569814799604416</v>
      </c>
      <c r="AP21">
        <f t="shared" si="12"/>
        <v>-1.7456064240527898</v>
      </c>
      <c r="AQ21">
        <f t="shared" si="13"/>
        <v>-1143.9938565280615</v>
      </c>
      <c r="AR21">
        <f t="shared" si="14"/>
        <v>-336.9129817596305</v>
      </c>
      <c r="AS21">
        <f t="shared" si="15"/>
        <v>232.40814868322582</v>
      </c>
      <c r="AT21">
        <f t="shared" si="16"/>
        <v>77.036062817416891</v>
      </c>
      <c r="AU21">
        <f t="shared" si="17"/>
        <v>-27.468770258987799</v>
      </c>
      <c r="AW21">
        <v>18</v>
      </c>
      <c r="AX21">
        <f>(R21*SUMPRODUCT(K22:$K$23, X22:$X$23)-$AZ$3*SUMPRODUCT(K21:$K$22, W22:$W$23))/Z21</f>
        <v>3297.1565178312558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6096.7086012392319</v>
      </c>
      <c r="P22">
        <f t="shared" si="30"/>
        <v>304.83543006196163</v>
      </c>
      <c r="Q22" s="5">
        <f t="shared" si="31"/>
        <v>12.5</v>
      </c>
      <c r="R22">
        <f t="shared" si="0"/>
        <v>100000</v>
      </c>
      <c r="S22">
        <f t="shared" si="1"/>
        <v>1786.7904185412226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1422.7316690711134</v>
      </c>
      <c r="AC22">
        <f t="shared" si="2"/>
        <v>698.62012405373912</v>
      </c>
      <c r="AE22">
        <f t="shared" si="3"/>
        <v>2383.7621218019676</v>
      </c>
      <c r="AF22">
        <f t="shared" si="4"/>
        <v>-119.1881060900984</v>
      </c>
      <c r="AG22">
        <f t="shared" si="5"/>
        <v>-4.8873955557705315</v>
      </c>
      <c r="AH22">
        <f t="shared" si="6"/>
        <v>-3619.5947259621294</v>
      </c>
      <c r="AI22">
        <f t="shared" si="7"/>
        <v>-1359.9081058060306</v>
      </c>
      <c r="AJ22">
        <f t="shared" si="8"/>
        <v>724.11154501737428</v>
      </c>
      <c r="AK22">
        <f t="shared" si="32"/>
        <v>258.11139793480879</v>
      </c>
      <c r="AL22">
        <f t="shared" si="9"/>
        <v>-377.68516285384749</v>
      </c>
      <c r="AN22">
        <f t="shared" si="10"/>
        <v>720.99461396793708</v>
      </c>
      <c r="AO22">
        <f t="shared" si="11"/>
        <v>-36.049730698396864</v>
      </c>
      <c r="AP22">
        <f t="shared" si="12"/>
        <v>-1.4782456016952041</v>
      </c>
      <c r="AQ22">
        <f t="shared" si="13"/>
        <v>-1094.7855401749057</v>
      </c>
      <c r="AR22">
        <f t="shared" si="14"/>
        <v>-411.31890250706067</v>
      </c>
      <c r="AS22">
        <f t="shared" si="15"/>
        <v>219.01536193337517</v>
      </c>
      <c r="AT22">
        <f t="shared" si="16"/>
        <v>78.068581597418373</v>
      </c>
      <c r="AU22">
        <f t="shared" si="17"/>
        <v>-114.23495897626712</v>
      </c>
      <c r="AW22">
        <v>19</v>
      </c>
      <c r="AX22">
        <f>(R22*SUMPRODUCT(K23:$K$23, X23:$X$23)-$AZ$3*SUMPRODUCT(K22:$K$22, W23:$W$23))/Z22</f>
        <v>1786.7904185412226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6096.7086012392319</v>
      </c>
      <c r="P23">
        <f t="shared" si="30"/>
        <v>304.83543006196163</v>
      </c>
      <c r="Q23" s="5">
        <f t="shared" si="31"/>
        <v>12.5</v>
      </c>
      <c r="R23">
        <f t="shared" si="0"/>
        <v>100000</v>
      </c>
      <c r="S23">
        <f t="shared" si="1"/>
        <v>1995.3308633784902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698.62012405373912</v>
      </c>
      <c r="AC23">
        <f t="shared" si="2"/>
        <v>698.62012405373912</v>
      </c>
      <c r="AE23">
        <f t="shared" si="3"/>
        <v>2134.6250877438142</v>
      </c>
      <c r="AF23">
        <f t="shared" si="4"/>
        <v>-106.73125438719072</v>
      </c>
      <c r="AG23">
        <f t="shared" si="5"/>
        <v>-4.3765932312024987</v>
      </c>
      <c r="AH23">
        <f t="shared" si="6"/>
        <v>-3695.4269520826174</v>
      </c>
      <c r="AI23">
        <f t="shared" si="7"/>
        <v>-1671.9097119571966</v>
      </c>
      <c r="AJ23">
        <f t="shared" si="8"/>
        <v>0</v>
      </c>
      <c r="AK23">
        <f t="shared" si="32"/>
        <v>283.28480017493672</v>
      </c>
      <c r="AL23">
        <f t="shared" si="9"/>
        <v>-1388.6249117822599</v>
      </c>
      <c r="AN23">
        <f t="shared" si="10"/>
        <v>584.87220373844218</v>
      </c>
      <c r="AO23">
        <f t="shared" si="11"/>
        <v>-29.243610186922108</v>
      </c>
      <c r="AP23">
        <f t="shared" si="12"/>
        <v>-1.1991556469083162</v>
      </c>
      <c r="AQ23">
        <f t="shared" si="13"/>
        <v>-1012.5208954156114</v>
      </c>
      <c r="AR23">
        <f t="shared" si="14"/>
        <v>-458.09145751099976</v>
      </c>
      <c r="AS23">
        <f t="shared" si="15"/>
        <v>0</v>
      </c>
      <c r="AT23">
        <f t="shared" si="16"/>
        <v>77.618035277117528</v>
      </c>
      <c r="AU23">
        <f t="shared" si="17"/>
        <v>-380.47342223388227</v>
      </c>
      <c r="AW23">
        <v>20</v>
      </c>
      <c r="AX23">
        <f>(R23*SUMPRODUCT(K$23:$K24, X$23:$X24)-$AZ$3*SUMPRODUCT(K$22:$K23, W$23:$W24))/Z23</f>
        <v>1995.3308633784902</v>
      </c>
    </row>
    <row r="25" spans="5:50" x14ac:dyDescent="0.25">
      <c r="AN25" s="6">
        <f t="shared" ref="AN25:AU25" si="33">SUM(AN3:AN23)</f>
        <v>49344.277523639066</v>
      </c>
      <c r="AO25" s="6">
        <f t="shared" si="33"/>
        <v>-7039.7453271113791</v>
      </c>
      <c r="AP25" s="6">
        <f t="shared" si="33"/>
        <v>-713.62688210434624</v>
      </c>
      <c r="AQ25" s="6">
        <f t="shared" si="33"/>
        <v>-23665.894827409684</v>
      </c>
      <c r="AR25" s="6">
        <f t="shared" si="33"/>
        <v>17925.010487013649</v>
      </c>
      <c r="AS25" s="6">
        <f t="shared" si="33"/>
        <v>-2803.6318137417929</v>
      </c>
      <c r="AT25" s="6">
        <f t="shared" si="33"/>
        <v>5520.3559700678989</v>
      </c>
      <c r="AU25" s="7">
        <f t="shared" si="33"/>
        <v>20641.734643339754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463.97444628658138</v>
      </c>
      <c r="K3">
        <v>1</v>
      </c>
      <c r="L3" s="2">
        <v>0</v>
      </c>
      <c r="O3">
        <f>$C$3</f>
        <v>463.97444628658138</v>
      </c>
      <c r="P3">
        <f>O3*B5</f>
        <v>371.17955702926514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463.97444628658138</v>
      </c>
      <c r="AF3">
        <f t="shared" ref="AF3:AF23" si="4">-$Z3*P3</f>
        <v>-371.17955702926514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-532.16208144268376</v>
      </c>
      <c r="AJ3">
        <f t="shared" ref="AJ3:AJ23" si="8">AB3-AC3</f>
        <v>0</v>
      </c>
      <c r="AL3">
        <f t="shared" ref="AL3:AL23" si="9">SUM(AI3:AK3)</f>
        <v>-532.16208144268376</v>
      </c>
      <c r="AN3">
        <f t="shared" ref="AN3:AN23" si="10">AE3*$K3</f>
        <v>463.97444628658138</v>
      </c>
      <c r="AO3">
        <f t="shared" ref="AO3:AO23" si="11">AF3*$K3</f>
        <v>-371.17955702926514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-532.16208144268376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-532.16208144268376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311.8816599075455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42.074123925381151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41.604898485273679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-41.604898485273679</v>
      </c>
      <c r="AK4">
        <f>G4*MAX(0, SUM(AB4, AE4:AF4))</f>
        <v>0</v>
      </c>
      <c r="AL4">
        <f t="shared" si="9"/>
        <v>-329.69289848527364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-270.27676142227222</v>
      </c>
      <c r="AR4">
        <f t="shared" si="14"/>
        <v>-270.27676142227222</v>
      </c>
      <c r="AS4">
        <f t="shared" si="15"/>
        <v>-39.032647045007671</v>
      </c>
      <c r="AT4">
        <f t="shared" si="16"/>
        <v>0</v>
      </c>
      <c r="AU4">
        <f t="shared" si="17"/>
        <v>-309.30940846727987</v>
      </c>
      <c r="AW4">
        <v>1</v>
      </c>
      <c r="AX4">
        <f>(R4*SUMPRODUCT(K5:$K$23, X5:$X$23)-$AZ$3*SUMPRODUCT(K4:$K$22, W5:$W$23))/Z4</f>
        <v>42.074123925381151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463.97444628658138</v>
      </c>
      <c r="P5">
        <f t="shared" ref="P5:P23" si="30">O5*$C$5</f>
        <v>23.198722314329071</v>
      </c>
      <c r="Q5" s="5">
        <f t="shared" ref="Q5:Q23" si="31">$C$8</f>
        <v>12.5</v>
      </c>
      <c r="R5">
        <f t="shared" si="0"/>
        <v>250000</v>
      </c>
      <c r="S5">
        <f t="shared" si="1"/>
        <v>85.186943452255051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41.604898485273679</v>
      </c>
      <c r="AC5">
        <f t="shared" si="2"/>
        <v>83.296823171778669</v>
      </c>
      <c r="AE5">
        <f t="shared" si="3"/>
        <v>453.6798227796283</v>
      </c>
      <c r="AF5">
        <f t="shared" si="4"/>
        <v>-22.683991138981416</v>
      </c>
      <c r="AG5">
        <f t="shared" si="5"/>
        <v>-12.222651118252683</v>
      </c>
      <c r="AH5">
        <f t="shared" si="6"/>
        <v>-286.77051494632798</v>
      </c>
      <c r="AI5">
        <f t="shared" si="7"/>
        <v>132.00266557606625</v>
      </c>
      <c r="AJ5">
        <f t="shared" si="8"/>
        <v>-41.69192468650499</v>
      </c>
      <c r="AK5">
        <f>G5*SUM(AB5, AE5:AF5)</f>
        <v>19.376629935162743</v>
      </c>
      <c r="AL5">
        <f t="shared" si="9"/>
        <v>109.687370824724</v>
      </c>
      <c r="AN5">
        <f t="shared" si="10"/>
        <v>391.78088729910621</v>
      </c>
      <c r="AO5">
        <f t="shared" si="11"/>
        <v>-19.58904436495531</v>
      </c>
      <c r="AP5">
        <f t="shared" si="12"/>
        <v>-10.555023300171049</v>
      </c>
      <c r="AQ5">
        <f t="shared" si="13"/>
        <v>-247.64426618872966</v>
      </c>
      <c r="AR5">
        <f t="shared" si="14"/>
        <v>113.99255344525019</v>
      </c>
      <c r="AS5">
        <f t="shared" si="15"/>
        <v>-36.003583202818803</v>
      </c>
      <c r="AT5">
        <f t="shared" si="16"/>
        <v>16.732931216453828</v>
      </c>
      <c r="AU5">
        <f t="shared" si="17"/>
        <v>94.721901458885227</v>
      </c>
      <c r="AW5">
        <v>2</v>
      </c>
      <c r="AX5">
        <f>(R5*SUMPRODUCT(K6:$K$23, X6:$X$23)-$AZ$3*SUMPRODUCT(K5:$K$22, W6:$W$23))/Z5</f>
        <v>85.186943452255051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463.97444628658138</v>
      </c>
      <c r="P6">
        <f t="shared" si="30"/>
        <v>23.198722314329071</v>
      </c>
      <c r="Q6" s="5">
        <f t="shared" si="31"/>
        <v>12.5</v>
      </c>
      <c r="R6">
        <f t="shared" si="0"/>
        <v>250000</v>
      </c>
      <c r="S6">
        <f t="shared" si="1"/>
        <v>128.24147070776587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83.296823171778669</v>
      </c>
      <c r="AC6">
        <f t="shared" si="2"/>
        <v>123.99545051061521</v>
      </c>
      <c r="AE6">
        <f t="shared" si="3"/>
        <v>448.61245098956925</v>
      </c>
      <c r="AF6">
        <f t="shared" si="4"/>
        <v>-22.430622549478468</v>
      </c>
      <c r="AG6">
        <f t="shared" si="5"/>
        <v>-12.086130351036523</v>
      </c>
      <c r="AH6">
        <f t="shared" si="6"/>
        <v>-285.88512067268425</v>
      </c>
      <c r="AI6">
        <f t="shared" si="7"/>
        <v>128.21057741637003</v>
      </c>
      <c r="AJ6">
        <f t="shared" si="8"/>
        <v>-40.698627338836545</v>
      </c>
      <c r="AK6">
        <f>G6*SUM(AB6, AE6:AF6)</f>
        <v>29.804501119294361</v>
      </c>
      <c r="AL6">
        <f t="shared" si="9"/>
        <v>117.31645119682784</v>
      </c>
      <c r="AN6">
        <f t="shared" si="10"/>
        <v>349.39113905844926</v>
      </c>
      <c r="AO6">
        <f t="shared" si="11"/>
        <v>-17.469556952922467</v>
      </c>
      <c r="AP6">
        <f t="shared" si="12"/>
        <v>-9.4129952051993548</v>
      </c>
      <c r="AQ6">
        <f t="shared" si="13"/>
        <v>-222.65482763877597</v>
      </c>
      <c r="AR6">
        <f t="shared" si="14"/>
        <v>99.853759261551502</v>
      </c>
      <c r="AS6">
        <f t="shared" si="15"/>
        <v>-31.697158054050689</v>
      </c>
      <c r="AT6">
        <f t="shared" si="16"/>
        <v>23.212526919769349</v>
      </c>
      <c r="AU6">
        <f t="shared" si="17"/>
        <v>91.369128127270159</v>
      </c>
      <c r="AW6">
        <v>3</v>
      </c>
      <c r="AX6">
        <f>(R6*SUMPRODUCT(K7:$K$23, X7:$X$23)-$AZ$3*SUMPRODUCT(K6:$K$22, W7:$W$23))/Z6</f>
        <v>128.24147070776587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463.97444628658138</v>
      </c>
      <c r="P7">
        <f t="shared" si="30"/>
        <v>23.198722314329071</v>
      </c>
      <c r="Q7" s="5">
        <f t="shared" si="31"/>
        <v>12.5</v>
      </c>
      <c r="R7">
        <f t="shared" si="0"/>
        <v>250000</v>
      </c>
      <c r="S7">
        <f t="shared" si="1"/>
        <v>165.1143826738398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123.99545051061521</v>
      </c>
      <c r="AC7">
        <f t="shared" si="2"/>
        <v>157.86275094802932</v>
      </c>
      <c r="AE7">
        <f t="shared" si="3"/>
        <v>443.59722802023953</v>
      </c>
      <c r="AF7">
        <f t="shared" si="4"/>
        <v>-22.17986140101198</v>
      </c>
      <c r="AG7">
        <f t="shared" si="5"/>
        <v>-11.951014532442711</v>
      </c>
      <c r="AH7">
        <f t="shared" si="6"/>
        <v>-285.09030166892671</v>
      </c>
      <c r="AI7">
        <f t="shared" si="7"/>
        <v>124.37605041785815</v>
      </c>
      <c r="AJ7">
        <f t="shared" si="8"/>
        <v>-33.867300437414102</v>
      </c>
      <c r="AK7">
        <f>G7*SUM(AB7, AE7:AF7)</f>
        <v>26.779769321075278</v>
      </c>
      <c r="AL7">
        <f t="shared" si="9"/>
        <v>117.28851930151933</v>
      </c>
      <c r="AN7">
        <f t="shared" si="10"/>
        <v>312.7411531774751</v>
      </c>
      <c r="AO7">
        <f t="shared" si="11"/>
        <v>-15.637057658873758</v>
      </c>
      <c r="AP7">
        <f t="shared" si="12"/>
        <v>-8.4256028451700935</v>
      </c>
      <c r="AQ7">
        <f t="shared" si="13"/>
        <v>-200.99194510653348</v>
      </c>
      <c r="AR7">
        <f t="shared" si="14"/>
        <v>87.686547566897801</v>
      </c>
      <c r="AS7">
        <f t="shared" si="15"/>
        <v>-23.876836744619236</v>
      </c>
      <c r="AT7">
        <f t="shared" si="16"/>
        <v>18.880045704248019</v>
      </c>
      <c r="AU7">
        <f t="shared" si="17"/>
        <v>82.68975652652658</v>
      </c>
      <c r="AW7">
        <v>4</v>
      </c>
      <c r="AX7">
        <f>(R7*SUMPRODUCT(K8:$K$23, X8:$X$23)-$AZ$3*SUMPRODUCT(K7:$K$22, W8:$W$23))/Z7</f>
        <v>165.1143826738398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463.97444628658138</v>
      </c>
      <c r="P8">
        <f t="shared" si="30"/>
        <v>23.198722314329071</v>
      </c>
      <c r="Q8" s="5">
        <f t="shared" si="31"/>
        <v>12.5</v>
      </c>
      <c r="R8">
        <f t="shared" si="0"/>
        <v>250000</v>
      </c>
      <c r="S8">
        <f t="shared" si="1"/>
        <v>191.23715731341917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157.86275094802932</v>
      </c>
      <c r="AC8">
        <f t="shared" si="2"/>
        <v>180.79191094152316</v>
      </c>
      <c r="AE8">
        <f t="shared" si="3"/>
        <v>438.63247054394515</v>
      </c>
      <c r="AF8">
        <f t="shared" si="4"/>
        <v>-21.931623527197257</v>
      </c>
      <c r="AG8">
        <f t="shared" si="5"/>
        <v>-11.817258311706045</v>
      </c>
      <c r="AH8">
        <f t="shared" si="6"/>
        <v>-284.92150824476948</v>
      </c>
      <c r="AI8">
        <f t="shared" si="7"/>
        <v>119.96208046027238</v>
      </c>
      <c r="AJ8">
        <f t="shared" si="8"/>
        <v>-22.92915999349384</v>
      </c>
      <c r="AK8">
        <f t="shared" ref="AK8:AK23" si="32">G8*SUM(AB8:AB8, AE8:AF8)</f>
        <v>12.238204636649753</v>
      </c>
      <c r="AL8">
        <f t="shared" si="9"/>
        <v>109.27112510342829</v>
      </c>
      <c r="AN8">
        <f t="shared" si="10"/>
        <v>288.33654265194201</v>
      </c>
      <c r="AO8">
        <f t="shared" si="11"/>
        <v>-14.416827132597101</v>
      </c>
      <c r="AP8">
        <f t="shared" si="12"/>
        <v>-7.7681148433831586</v>
      </c>
      <c r="AQ8">
        <f t="shared" si="13"/>
        <v>-187.29412009237689</v>
      </c>
      <c r="AR8">
        <f t="shared" si="14"/>
        <v>78.857480583584888</v>
      </c>
      <c r="AS8">
        <f t="shared" si="15"/>
        <v>-15.072561113039791</v>
      </c>
      <c r="AT8">
        <f t="shared" si="16"/>
        <v>8.0448253382213419</v>
      </c>
      <c r="AU8">
        <f t="shared" si="17"/>
        <v>71.829744808766435</v>
      </c>
      <c r="AW8">
        <v>5</v>
      </c>
      <c r="AX8">
        <f>(R8*SUMPRODUCT(K9:$K$23, X9:$X$23)-$AZ$3*SUMPRODUCT(K8:$K$22, W9:$W$23))/Z8</f>
        <v>191.23715731341917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463.97444628658138</v>
      </c>
      <c r="P9">
        <f t="shared" si="30"/>
        <v>23.198722314329071</v>
      </c>
      <c r="Q9" s="5">
        <f t="shared" si="31"/>
        <v>12.5</v>
      </c>
      <c r="R9">
        <f t="shared" si="0"/>
        <v>250000</v>
      </c>
      <c r="S9">
        <f t="shared" si="1"/>
        <v>209.32216409209505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180.79191094152316</v>
      </c>
      <c r="AC9">
        <f t="shared" si="2"/>
        <v>195.67041713796175</v>
      </c>
      <c r="AE9">
        <f t="shared" si="3"/>
        <v>433.71457504283796</v>
      </c>
      <c r="AF9">
        <f t="shared" si="4"/>
        <v>-21.685728752141902</v>
      </c>
      <c r="AG9">
        <f t="shared" si="5"/>
        <v>-11.684764605951679</v>
      </c>
      <c r="AH9">
        <f t="shared" si="6"/>
        <v>-286.4224527461389</v>
      </c>
      <c r="AI9">
        <f t="shared" si="7"/>
        <v>113.92162893860547</v>
      </c>
      <c r="AJ9">
        <f t="shared" si="8"/>
        <v>-14.878506196438593</v>
      </c>
      <c r="AK9">
        <f t="shared" si="32"/>
        <v>3.4976424676700932</v>
      </c>
      <c r="AL9">
        <f t="shared" si="9"/>
        <v>102.54076520983696</v>
      </c>
      <c r="AN9">
        <f t="shared" si="10"/>
        <v>270.95965344938276</v>
      </c>
      <c r="AO9">
        <f t="shared" si="11"/>
        <v>-13.547982672469139</v>
      </c>
      <c r="AP9">
        <f t="shared" si="12"/>
        <v>-7.2999616578565867</v>
      </c>
      <c r="AQ9">
        <f t="shared" si="13"/>
        <v>-178.94009794010398</v>
      </c>
      <c r="AR9">
        <f t="shared" si="14"/>
        <v>71.171611178953029</v>
      </c>
      <c r="AS9">
        <f t="shared" si="15"/>
        <v>-9.2952257424904534</v>
      </c>
      <c r="AT9">
        <f t="shared" si="16"/>
        <v>2.1851236860926937</v>
      </c>
      <c r="AU9">
        <f t="shared" si="17"/>
        <v>64.061509122555265</v>
      </c>
      <c r="AW9">
        <v>6</v>
      </c>
      <c r="AX9">
        <f>(R9*SUMPRODUCT(K10:$K$23, X10:$X$23)-$AZ$3*SUMPRODUCT(K9:$K$22, W10:$W$23))/Z9</f>
        <v>209.32216409209505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463.97444628658138</v>
      </c>
      <c r="P10">
        <f t="shared" si="30"/>
        <v>23.198722314329071</v>
      </c>
      <c r="Q10" s="5">
        <f t="shared" si="31"/>
        <v>12.5</v>
      </c>
      <c r="R10">
        <f t="shared" si="0"/>
        <v>250000</v>
      </c>
      <c r="S10">
        <f t="shared" si="1"/>
        <v>223.36029917776295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195.67041713796175</v>
      </c>
      <c r="AC10">
        <f t="shared" si="2"/>
        <v>206.44714255713416</v>
      </c>
      <c r="AE10">
        <f t="shared" si="3"/>
        <v>428.84164736527816</v>
      </c>
      <c r="AF10">
        <f t="shared" si="4"/>
        <v>-21.442082368263911</v>
      </c>
      <c r="AG10">
        <f t="shared" si="5"/>
        <v>-11.553482384577197</v>
      </c>
      <c r="AH10">
        <f t="shared" si="6"/>
        <v>-288.69150629928214</v>
      </c>
      <c r="AI10">
        <f t="shared" si="7"/>
        <v>107.15457631315491</v>
      </c>
      <c r="AJ10">
        <f t="shared" si="8"/>
        <v>-10.776725419172408</v>
      </c>
      <c r="AK10">
        <f t="shared" si="32"/>
        <v>2.4725869267534022</v>
      </c>
      <c r="AL10">
        <f t="shared" si="9"/>
        <v>98.850437820735905</v>
      </c>
      <c r="AN10">
        <f t="shared" si="10"/>
        <v>254.55138386063115</v>
      </c>
      <c r="AO10">
        <f t="shared" si="11"/>
        <v>-12.72756919303156</v>
      </c>
      <c r="AP10">
        <f t="shared" si="12"/>
        <v>-6.8579041878796527</v>
      </c>
      <c r="AQ10">
        <f t="shared" si="13"/>
        <v>-171.36120730992781</v>
      </c>
      <c r="AR10">
        <f t="shared" si="14"/>
        <v>63.604703169792138</v>
      </c>
      <c r="AS10">
        <f t="shared" si="15"/>
        <v>-6.3968375874644279</v>
      </c>
      <c r="AT10">
        <f t="shared" si="16"/>
        <v>1.4676756042415668</v>
      </c>
      <c r="AU10">
        <f t="shared" si="17"/>
        <v>58.675541186569276</v>
      </c>
      <c r="AW10">
        <v>7</v>
      </c>
      <c r="AX10">
        <f>(R10*SUMPRODUCT(K11:$K$23, X11:$X$23)-$AZ$3*SUMPRODUCT(K10:$K$22, W11:$W$23))/Z10</f>
        <v>223.36029917776295</v>
      </c>
    </row>
    <row r="11" spans="1:52" x14ac:dyDescent="0.25">
      <c r="A11" t="s">
        <v>33</v>
      </c>
      <c r="C11" s="24">
        <f>AU25</f>
        <v>-57.75970088376414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463.97444628658138</v>
      </c>
      <c r="P11">
        <f t="shared" si="30"/>
        <v>23.198722314329071</v>
      </c>
      <c r="Q11" s="5">
        <f t="shared" si="31"/>
        <v>12.5</v>
      </c>
      <c r="R11">
        <f t="shared" si="0"/>
        <v>250000</v>
      </c>
      <c r="S11">
        <f t="shared" si="1"/>
        <v>233.53132145928228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206.44714255713416</v>
      </c>
      <c r="AC11">
        <f t="shared" si="2"/>
        <v>213.41791181305621</v>
      </c>
      <c r="AE11">
        <f t="shared" si="3"/>
        <v>424.01360486612964</v>
      </c>
      <c r="AF11">
        <f t="shared" si="4"/>
        <v>-21.200680243306483</v>
      </c>
      <c r="AG11">
        <f t="shared" si="5"/>
        <v>-11.423409421028511</v>
      </c>
      <c r="AH11">
        <f t="shared" si="6"/>
        <v>-290.76279405829126</v>
      </c>
      <c r="AI11">
        <f t="shared" si="7"/>
        <v>100.6267211435034</v>
      </c>
      <c r="AJ11">
        <f t="shared" si="8"/>
        <v>-6.9707692559220504</v>
      </c>
      <c r="AK11">
        <f t="shared" si="32"/>
        <v>1.4622241612318976</v>
      </c>
      <c r="AL11">
        <f t="shared" si="9"/>
        <v>95.118176048813254</v>
      </c>
      <c r="AN11">
        <f t="shared" si="10"/>
        <v>239.35859187918777</v>
      </c>
      <c r="AO11">
        <f t="shared" si="11"/>
        <v>-11.96792959395939</v>
      </c>
      <c r="AP11">
        <f t="shared" si="12"/>
        <v>-6.4485930689419924</v>
      </c>
      <c r="AQ11">
        <f t="shared" si="13"/>
        <v>-164.13759407230347</v>
      </c>
      <c r="AR11">
        <f t="shared" si="14"/>
        <v>56.804475143982941</v>
      </c>
      <c r="AS11">
        <f t="shared" si="15"/>
        <v>-3.935047117035364</v>
      </c>
      <c r="AT11">
        <f t="shared" si="16"/>
        <v>0.82543558090475611</v>
      </c>
      <c r="AU11">
        <f t="shared" si="17"/>
        <v>53.694863607852341</v>
      </c>
      <c r="AW11">
        <v>8</v>
      </c>
      <c r="AX11">
        <f>(R11*SUMPRODUCT(K12:$K$23, X12:$X$23)-$AZ$3*SUMPRODUCT(K11:$K$22, W12:$W$23))/Z11</f>
        <v>233.53132145928228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463.97444628658138</v>
      </c>
      <c r="P12">
        <f t="shared" si="30"/>
        <v>23.198722314329071</v>
      </c>
      <c r="Q12" s="5">
        <f t="shared" si="31"/>
        <v>12.5</v>
      </c>
      <c r="R12">
        <f t="shared" si="0"/>
        <v>250000</v>
      </c>
      <c r="S12">
        <f t="shared" si="1"/>
        <v>239.53896880412543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213.41791181305621</v>
      </c>
      <c r="AC12">
        <f t="shared" si="2"/>
        <v>216.43717904005052</v>
      </c>
      <c r="AE12">
        <f t="shared" si="3"/>
        <v>419.22748854718969</v>
      </c>
      <c r="AF12">
        <f t="shared" si="4"/>
        <v>-20.961374427359488</v>
      </c>
      <c r="AG12">
        <f t="shared" si="5"/>
        <v>-11.294465996524057</v>
      </c>
      <c r="AH12">
        <f t="shared" si="6"/>
        <v>-294.18660588337036</v>
      </c>
      <c r="AI12">
        <f t="shared" si="7"/>
        <v>92.785042239935763</v>
      </c>
      <c r="AJ12">
        <f t="shared" si="8"/>
        <v>-3.0192672269943159</v>
      </c>
      <c r="AK12">
        <f t="shared" si="32"/>
        <v>1.4068732596456388</v>
      </c>
      <c r="AL12">
        <f t="shared" si="9"/>
        <v>91.172648272587082</v>
      </c>
      <c r="AN12">
        <f t="shared" si="10"/>
        <v>224.98031785177284</v>
      </c>
      <c r="AO12">
        <f t="shared" si="11"/>
        <v>-11.249015892588643</v>
      </c>
      <c r="AP12">
        <f t="shared" si="12"/>
        <v>-6.0612259913342852</v>
      </c>
      <c r="AQ12">
        <f t="shared" si="13"/>
        <v>-157.87656560579936</v>
      </c>
      <c r="AR12">
        <f t="shared" si="14"/>
        <v>49.793510362050547</v>
      </c>
      <c r="AS12">
        <f t="shared" si="15"/>
        <v>-1.6203033411826484</v>
      </c>
      <c r="AT12">
        <f t="shared" si="16"/>
        <v>0.75500486437355152</v>
      </c>
      <c r="AU12">
        <f t="shared" si="17"/>
        <v>48.928211885241446</v>
      </c>
      <c r="AW12">
        <v>9</v>
      </c>
      <c r="AX12">
        <f>(R12*SUMPRODUCT(K13:$K$23, X13:$X$23)-$AZ$3*SUMPRODUCT(K12:$K$22, W13:$W$23))/Z12</f>
        <v>239.53896880412543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463.97444628658138</v>
      </c>
      <c r="P13">
        <f t="shared" si="30"/>
        <v>23.198722314329071</v>
      </c>
      <c r="Q13" s="5">
        <f t="shared" si="31"/>
        <v>12.5</v>
      </c>
      <c r="R13">
        <f t="shared" si="0"/>
        <v>250000</v>
      </c>
      <c r="S13">
        <f t="shared" si="1"/>
        <v>241.52751552642127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216.43717904005052</v>
      </c>
      <c r="AC13">
        <f t="shared" si="2"/>
        <v>215.76400279840664</v>
      </c>
      <c r="AE13">
        <f t="shared" si="3"/>
        <v>414.482728846751</v>
      </c>
      <c r="AF13">
        <f t="shared" si="4"/>
        <v>-20.724136442337553</v>
      </c>
      <c r="AG13">
        <f t="shared" si="5"/>
        <v>-11.166636766422773</v>
      </c>
      <c r="AH13">
        <f t="shared" si="6"/>
        <v>-297.69140272086361</v>
      </c>
      <c r="AI13">
        <f t="shared" si="7"/>
        <v>84.900552917127072</v>
      </c>
      <c r="AJ13">
        <f t="shared" si="8"/>
        <v>0.6731762416438869</v>
      </c>
      <c r="AK13">
        <f t="shared" si="32"/>
        <v>1.220391542888928</v>
      </c>
      <c r="AL13">
        <f t="shared" si="9"/>
        <v>86.794120701659892</v>
      </c>
      <c r="AN13">
        <f t="shared" si="10"/>
        <v>211.49949720609456</v>
      </c>
      <c r="AO13">
        <f t="shared" si="11"/>
        <v>-10.57497486030473</v>
      </c>
      <c r="AP13">
        <f t="shared" si="12"/>
        <v>-5.6980373299335341</v>
      </c>
      <c r="AQ13">
        <f t="shared" si="13"/>
        <v>-151.90399410181166</v>
      </c>
      <c r="AR13">
        <f t="shared" si="14"/>
        <v>43.322490914044643</v>
      </c>
      <c r="AS13">
        <f t="shared" si="15"/>
        <v>0.34350390674881925</v>
      </c>
      <c r="AT13">
        <f t="shared" si="16"/>
        <v>0.62273330045318132</v>
      </c>
      <c r="AU13">
        <f t="shared" si="17"/>
        <v>44.288728121246649</v>
      </c>
      <c r="AW13">
        <v>10</v>
      </c>
      <c r="AX13">
        <f>(R13*SUMPRODUCT(K14:$K$23, X14:$X$23)-$AZ$3*SUMPRODUCT(K13:$K$22, W14:$W$23))/Z13</f>
        <v>241.52751552642127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463.97444628658138</v>
      </c>
      <c r="P14">
        <f t="shared" si="30"/>
        <v>23.198722314329071</v>
      </c>
      <c r="Q14" s="5">
        <f t="shared" si="31"/>
        <v>12.5</v>
      </c>
      <c r="R14">
        <f t="shared" si="0"/>
        <v>250000</v>
      </c>
      <c r="S14">
        <f t="shared" si="1"/>
        <v>239.16605722123435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215.76400279840664</v>
      </c>
      <c r="AC14">
        <f t="shared" si="2"/>
        <v>211.22871506349452</v>
      </c>
      <c r="AE14">
        <f t="shared" si="3"/>
        <v>409.77690250065126</v>
      </c>
      <c r="AF14">
        <f t="shared" si="4"/>
        <v>-20.488845125032565</v>
      </c>
      <c r="AG14">
        <f t="shared" si="5"/>
        <v>-11.039856445228287</v>
      </c>
      <c r="AH14">
        <f t="shared" si="6"/>
        <v>-302.2790706051818</v>
      </c>
      <c r="AI14">
        <f t="shared" si="7"/>
        <v>75.969130325208596</v>
      </c>
      <c r="AJ14">
        <f t="shared" si="8"/>
        <v>4.5352877349121172</v>
      </c>
      <c r="AK14">
        <f t="shared" si="32"/>
        <v>1.0890937083132455</v>
      </c>
      <c r="AL14">
        <f t="shared" si="9"/>
        <v>81.593511768433956</v>
      </c>
      <c r="AN14">
        <f t="shared" si="10"/>
        <v>198.87601232315114</v>
      </c>
      <c r="AO14">
        <f t="shared" si="11"/>
        <v>-9.9438006161575583</v>
      </c>
      <c r="AP14">
        <f t="shared" si="12"/>
        <v>-5.3579462703941712</v>
      </c>
      <c r="AQ14">
        <f t="shared" si="13"/>
        <v>-146.70435498889853</v>
      </c>
      <c r="AR14">
        <f t="shared" si="14"/>
        <v>36.86991044770086</v>
      </c>
      <c r="AS14">
        <f t="shared" si="15"/>
        <v>2.2010999984460691</v>
      </c>
      <c r="AT14">
        <f t="shared" si="16"/>
        <v>0.52856716040803975</v>
      </c>
      <c r="AU14">
        <f t="shared" si="17"/>
        <v>39.599577606554966</v>
      </c>
      <c r="AW14">
        <v>11</v>
      </c>
      <c r="AX14">
        <f>(R14*SUMPRODUCT(K15:$K$23, X15:$X$23)-$AZ$3*SUMPRODUCT(K14:$K$22, W15:$W$23))/Z14</f>
        <v>239.16605722123435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463.97444628658138</v>
      </c>
      <c r="P15">
        <f t="shared" si="30"/>
        <v>23.198722314329071</v>
      </c>
      <c r="Q15" s="5">
        <f t="shared" si="31"/>
        <v>12.5</v>
      </c>
      <c r="R15">
        <f t="shared" si="0"/>
        <v>250000</v>
      </c>
      <c r="S15">
        <f t="shared" si="1"/>
        <v>231.37997251119214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211.22871506349452</v>
      </c>
      <c r="AC15">
        <f t="shared" si="2"/>
        <v>202.02197880423819</v>
      </c>
      <c r="AE15">
        <f t="shared" si="3"/>
        <v>405.10436031312912</v>
      </c>
      <c r="AF15">
        <f t="shared" si="4"/>
        <v>-20.25521801565646</v>
      </c>
      <c r="AG15">
        <f t="shared" si="5"/>
        <v>-10.913972837172961</v>
      </c>
      <c r="AH15">
        <f t="shared" si="6"/>
        <v>-309.70087206086021</v>
      </c>
      <c r="AI15">
        <f t="shared" si="7"/>
        <v>64.234297399439527</v>
      </c>
      <c r="AJ15">
        <f t="shared" si="8"/>
        <v>9.2067362592563313</v>
      </c>
      <c r="AK15">
        <f t="shared" si="32"/>
        <v>2.4439192151799651</v>
      </c>
      <c r="AL15">
        <f t="shared" si="9"/>
        <v>75.884952873875818</v>
      </c>
      <c r="AN15">
        <f t="shared" si="10"/>
        <v>186.90778492262626</v>
      </c>
      <c r="AO15">
        <f t="shared" si="11"/>
        <v>-9.3453892461313153</v>
      </c>
      <c r="AP15">
        <f t="shared" si="12"/>
        <v>-5.0355085936990278</v>
      </c>
      <c r="AQ15">
        <f t="shared" si="13"/>
        <v>-142.89035037973406</v>
      </c>
      <c r="AR15">
        <f t="shared" si="14"/>
        <v>29.636536703061878</v>
      </c>
      <c r="AS15">
        <f t="shared" si="15"/>
        <v>4.2478206831797882</v>
      </c>
      <c r="AT15">
        <f t="shared" si="16"/>
        <v>1.1275798825913708</v>
      </c>
      <c r="AU15">
        <f t="shared" si="17"/>
        <v>35.011937268833037</v>
      </c>
      <c r="AW15">
        <v>12</v>
      </c>
      <c r="AX15">
        <f>(R15*SUMPRODUCT(K16:$K$23, X16:$X$23)-$AZ$3*SUMPRODUCT(K15:$K$22, W16:$W$23))/Z15</f>
        <v>231.37997251119214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463.97444628658138</v>
      </c>
      <c r="P16">
        <f t="shared" si="30"/>
        <v>23.198722314329071</v>
      </c>
      <c r="Q16" s="5">
        <f t="shared" si="31"/>
        <v>12.5</v>
      </c>
      <c r="R16">
        <f t="shared" si="0"/>
        <v>250000</v>
      </c>
      <c r="S16">
        <f t="shared" si="1"/>
        <v>218.21346787630424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202.02197880423819</v>
      </c>
      <c r="AC16">
        <f t="shared" si="2"/>
        <v>188.34282628309006</v>
      </c>
      <c r="AE16">
        <f t="shared" si="3"/>
        <v>400.46226013090075</v>
      </c>
      <c r="AF16">
        <f t="shared" si="4"/>
        <v>-20.023113006545039</v>
      </c>
      <c r="AG16">
        <f t="shared" si="5"/>
        <v>-10.788909371410421</v>
      </c>
      <c r="AH16">
        <f t="shared" si="6"/>
        <v>-318.47474781621213</v>
      </c>
      <c r="AI16">
        <f t="shared" si="7"/>
        <v>51.175489936733186</v>
      </c>
      <c r="AJ16">
        <f t="shared" si="8"/>
        <v>13.679152521148126</v>
      </c>
      <c r="AK16">
        <f t="shared" si="32"/>
        <v>4.135473994093017</v>
      </c>
      <c r="AL16">
        <f t="shared" si="9"/>
        <v>68.99011645197433</v>
      </c>
      <c r="AN16">
        <f t="shared" si="10"/>
        <v>175.18346858473393</v>
      </c>
      <c r="AO16">
        <f t="shared" si="11"/>
        <v>-8.7591734292366983</v>
      </c>
      <c r="AP16">
        <f t="shared" si="12"/>
        <v>-4.7196421588196955</v>
      </c>
      <c r="AQ16">
        <f t="shared" si="13"/>
        <v>-139.31777481567343</v>
      </c>
      <c r="AR16">
        <f t="shared" si="14"/>
        <v>22.386878181004139</v>
      </c>
      <c r="AS16">
        <f t="shared" si="15"/>
        <v>5.9839880671178056</v>
      </c>
      <c r="AT16">
        <f t="shared" si="16"/>
        <v>1.8090760370037586</v>
      </c>
      <c r="AU16">
        <f t="shared" si="17"/>
        <v>30.179942285125705</v>
      </c>
      <c r="AW16">
        <v>13</v>
      </c>
      <c r="AX16">
        <f>(R16*SUMPRODUCT(K17:$K$23, X17:$X$23)-$AZ$3*SUMPRODUCT(K16:$K$22, W17:$W$23))/Z16</f>
        <v>218.21346787630424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463.97444628658138</v>
      </c>
      <c r="P17">
        <f t="shared" si="30"/>
        <v>23.198722314329071</v>
      </c>
      <c r="Q17" s="5">
        <f t="shared" si="31"/>
        <v>12.5</v>
      </c>
      <c r="R17">
        <f t="shared" si="0"/>
        <v>250000</v>
      </c>
      <c r="S17">
        <f t="shared" si="1"/>
        <v>200.7219034833158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188.34282628309006</v>
      </c>
      <c r="AC17">
        <f t="shared" si="2"/>
        <v>171.25040756045871</v>
      </c>
      <c r="AE17">
        <f t="shared" si="3"/>
        <v>395.85023679700043</v>
      </c>
      <c r="AF17">
        <f t="shared" si="4"/>
        <v>-19.792511839850025</v>
      </c>
      <c r="AG17">
        <f t="shared" si="5"/>
        <v>-10.66465621019614</v>
      </c>
      <c r="AH17">
        <f t="shared" si="6"/>
        <v>-327.28135000354769</v>
      </c>
      <c r="AI17">
        <f t="shared" si="7"/>
        <v>38.111718743406584</v>
      </c>
      <c r="AJ17">
        <f t="shared" si="8"/>
        <v>17.092418722631351</v>
      </c>
      <c r="AK17">
        <f t="shared" si="32"/>
        <v>7.7887276071153186</v>
      </c>
      <c r="AL17">
        <f t="shared" si="9"/>
        <v>62.992865073153254</v>
      </c>
      <c r="AN17">
        <f t="shared" si="10"/>
        <v>163.10250028077061</v>
      </c>
      <c r="AO17">
        <f t="shared" si="11"/>
        <v>-8.1551250140385321</v>
      </c>
      <c r="AP17">
        <f t="shared" si="12"/>
        <v>-4.3941671137861462</v>
      </c>
      <c r="AQ17">
        <f t="shared" si="13"/>
        <v>-134.85000517561673</v>
      </c>
      <c r="AR17">
        <f t="shared" si="14"/>
        <v>15.703202977329193</v>
      </c>
      <c r="AS17">
        <f t="shared" si="15"/>
        <v>7.0426034150300989</v>
      </c>
      <c r="AT17">
        <f t="shared" si="16"/>
        <v>3.2091958741907676</v>
      </c>
      <c r="AU17">
        <f t="shared" si="17"/>
        <v>25.955002266550061</v>
      </c>
      <c r="AW17">
        <v>14</v>
      </c>
      <c r="AX17">
        <f>(R17*SUMPRODUCT(K18:$K$23, X18:$X$23)-$AZ$3*SUMPRODUCT(K17:$K$22, W18:$W$23))/Z17</f>
        <v>200.7219034833158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463.97444628658138</v>
      </c>
      <c r="P18">
        <f t="shared" si="30"/>
        <v>23.198722314329071</v>
      </c>
      <c r="Q18" s="5">
        <f t="shared" si="31"/>
        <v>12.5</v>
      </c>
      <c r="R18">
        <f t="shared" si="0"/>
        <v>250000</v>
      </c>
      <c r="S18">
        <f t="shared" si="1"/>
        <v>179.44158994565925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171.25040756045871</v>
      </c>
      <c r="AC18">
        <f t="shared" si="2"/>
        <v>151.32215604699672</v>
      </c>
      <c r="AE18">
        <f t="shared" si="3"/>
        <v>391.26722842825194</v>
      </c>
      <c r="AF18">
        <f t="shared" si="4"/>
        <v>-19.563361421412598</v>
      </c>
      <c r="AG18">
        <f t="shared" si="5"/>
        <v>-10.541184745187975</v>
      </c>
      <c r="AH18">
        <f t="shared" si="6"/>
        <v>-336.49805812408317</v>
      </c>
      <c r="AI18">
        <f t="shared" si="7"/>
        <v>24.664624137568183</v>
      </c>
      <c r="AJ18">
        <f t="shared" si="8"/>
        <v>19.928251513461987</v>
      </c>
      <c r="AK18">
        <f t="shared" si="32"/>
        <v>11.727812330653638</v>
      </c>
      <c r="AL18">
        <f t="shared" si="9"/>
        <v>56.320687981683804</v>
      </c>
      <c r="AN18">
        <f t="shared" si="10"/>
        <v>150.65335908255301</v>
      </c>
      <c r="AO18">
        <f t="shared" si="11"/>
        <v>-7.5326679541276507</v>
      </c>
      <c r="AP18">
        <f t="shared" si="12"/>
        <v>-4.0587730716720198</v>
      </c>
      <c r="AQ18">
        <f t="shared" si="13"/>
        <v>-129.56506218216367</v>
      </c>
      <c r="AR18">
        <f t="shared" si="14"/>
        <v>9.4968558745896718</v>
      </c>
      <c r="AS18">
        <f t="shared" si="15"/>
        <v>7.673165072386209</v>
      </c>
      <c r="AT18">
        <f t="shared" si="16"/>
        <v>4.5156716278034672</v>
      </c>
      <c r="AU18">
        <f t="shared" si="17"/>
        <v>21.685692574779349</v>
      </c>
      <c r="AW18">
        <v>15</v>
      </c>
      <c r="AX18">
        <f>(R18*SUMPRODUCT(K19:$K$23, X19:$X$23)-$AZ$3*SUMPRODUCT(K18:$K$22, W19:$W$23))/Z18</f>
        <v>179.44158994565925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463.97444628658138</v>
      </c>
      <c r="P19">
        <f t="shared" si="30"/>
        <v>23.198722314329071</v>
      </c>
      <c r="Q19" s="5">
        <f t="shared" si="31"/>
        <v>12.5</v>
      </c>
      <c r="R19">
        <f t="shared" si="0"/>
        <v>250000</v>
      </c>
      <c r="S19">
        <f t="shared" si="1"/>
        <v>153.48846468645951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151.32215604699672</v>
      </c>
      <c r="AC19">
        <f t="shared" si="2"/>
        <v>127.92829366505505</v>
      </c>
      <c r="AE19">
        <f t="shared" si="3"/>
        <v>386.70957676774083</v>
      </c>
      <c r="AF19">
        <f t="shared" si="4"/>
        <v>-19.335478838387044</v>
      </c>
      <c r="AG19">
        <f t="shared" si="5"/>
        <v>-10.418396418778292</v>
      </c>
      <c r="AH19">
        <f t="shared" si="6"/>
        <v>-347.52957915606862</v>
      </c>
      <c r="AI19">
        <f t="shared" si="7"/>
        <v>9.4261223545069015</v>
      </c>
      <c r="AJ19">
        <f t="shared" si="8"/>
        <v>23.393862381941673</v>
      </c>
      <c r="AK19">
        <f t="shared" si="32"/>
        <v>11.566926463672615</v>
      </c>
      <c r="AL19">
        <f t="shared" si="9"/>
        <v>44.38691120012119</v>
      </c>
      <c r="AN19">
        <f t="shared" si="10"/>
        <v>138.71667870359747</v>
      </c>
      <c r="AO19">
        <f t="shared" si="11"/>
        <v>-6.9358339351798737</v>
      </c>
      <c r="AP19">
        <f t="shared" si="12"/>
        <v>-3.7371853076666217</v>
      </c>
      <c r="AQ19">
        <f t="shared" si="13"/>
        <v>-124.66241300443097</v>
      </c>
      <c r="AR19">
        <f t="shared" si="14"/>
        <v>3.3812464563200018</v>
      </c>
      <c r="AS19">
        <f t="shared" si="15"/>
        <v>8.391617603049454</v>
      </c>
      <c r="AT19">
        <f t="shared" si="16"/>
        <v>4.1491747767423321</v>
      </c>
      <c r="AU19">
        <f t="shared" si="17"/>
        <v>15.922038836111788</v>
      </c>
      <c r="AW19">
        <v>16</v>
      </c>
      <c r="AX19">
        <f>(R19*SUMPRODUCT(K20:$K$23, X20:$X$23)-$AZ$3*SUMPRODUCT(K19:$K$22, W20:$W$23))/Z19</f>
        <v>153.48846468645951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463.97444628658138</v>
      </c>
      <c r="P20">
        <f t="shared" si="30"/>
        <v>23.198722314329071</v>
      </c>
      <c r="Q20" s="5">
        <f t="shared" si="31"/>
        <v>12.5</v>
      </c>
      <c r="R20">
        <f t="shared" si="0"/>
        <v>250000</v>
      </c>
      <c r="S20">
        <f t="shared" si="1"/>
        <v>120.65575578988333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127.92829366505505</v>
      </c>
      <c r="AC20">
        <f t="shared" si="2"/>
        <v>99.384771581335372</v>
      </c>
      <c r="AE20">
        <f t="shared" si="3"/>
        <v>382.17815687193945</v>
      </c>
      <c r="AF20">
        <f t="shared" si="4"/>
        <v>-19.108907843596974</v>
      </c>
      <c r="AG20">
        <f t="shared" si="5"/>
        <v>-10.29631480598505</v>
      </c>
      <c r="AH20">
        <f t="shared" si="6"/>
        <v>-357.95297210917244</v>
      </c>
      <c r="AI20">
        <f t="shared" si="7"/>
        <v>-5.1800378868150005</v>
      </c>
      <c r="AJ20">
        <f t="shared" si="8"/>
        <v>28.543522083719679</v>
      </c>
      <c r="AK20">
        <f t="shared" si="32"/>
        <v>2.1112894335816095</v>
      </c>
      <c r="AL20">
        <f t="shared" si="9"/>
        <v>25.47477363048629</v>
      </c>
      <c r="AN20">
        <f t="shared" si="10"/>
        <v>130.03055303054163</v>
      </c>
      <c r="AO20">
        <f t="shared" si="11"/>
        <v>-6.5015276515270815</v>
      </c>
      <c r="AP20">
        <f t="shared" si="12"/>
        <v>-3.5031711894706947</v>
      </c>
      <c r="AQ20">
        <f t="shared" si="13"/>
        <v>-121.78828665469231</v>
      </c>
      <c r="AR20">
        <f t="shared" si="14"/>
        <v>-1.7624324651484744</v>
      </c>
      <c r="AS20">
        <f t="shared" si="15"/>
        <v>9.7115177705700475</v>
      </c>
      <c r="AT20">
        <f t="shared" si="16"/>
        <v>0.71833548757247812</v>
      </c>
      <c r="AU20">
        <f t="shared" si="17"/>
        <v>8.6674207929940525</v>
      </c>
      <c r="AW20">
        <v>17</v>
      </c>
      <c r="AX20">
        <f>(R20*SUMPRODUCT(K21:$K$23, X21:$X$23)-$AZ$3*SUMPRODUCT(K20:$K$22, W21:$W$23))/Z20</f>
        <v>120.65575578988333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463.97444628658138</v>
      </c>
      <c r="P21">
        <f t="shared" si="30"/>
        <v>23.198722314329071</v>
      </c>
      <c r="Q21" s="5">
        <f t="shared" si="31"/>
        <v>12.5</v>
      </c>
      <c r="R21">
        <f t="shared" si="0"/>
        <v>250000</v>
      </c>
      <c r="S21">
        <f t="shared" si="1"/>
        <v>82.252971755697374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99.384771581335372</v>
      </c>
      <c r="AC21">
        <f t="shared" si="2"/>
        <v>66.952847647809534</v>
      </c>
      <c r="AE21">
        <f t="shared" si="3"/>
        <v>377.66915591776842</v>
      </c>
      <c r="AF21">
        <f t="shared" si="4"/>
        <v>-18.883457795888422</v>
      </c>
      <c r="AG21">
        <f t="shared" si="5"/>
        <v>-10.174837185012095</v>
      </c>
      <c r="AH21">
        <f t="shared" si="6"/>
        <v>-370.28945826208218</v>
      </c>
      <c r="AI21">
        <f t="shared" si="7"/>
        <v>-21.678597325214298</v>
      </c>
      <c r="AJ21">
        <f t="shared" si="8"/>
        <v>32.431923933525837</v>
      </c>
      <c r="AK21">
        <f t="shared" si="32"/>
        <v>0.73307275152514462</v>
      </c>
      <c r="AL21">
        <f t="shared" si="9"/>
        <v>11.486399359836684</v>
      </c>
      <c r="AN21">
        <f t="shared" si="10"/>
        <v>122.22622573085329</v>
      </c>
      <c r="AO21">
        <f t="shared" si="11"/>
        <v>-6.111311286542664</v>
      </c>
      <c r="AP21">
        <f t="shared" si="12"/>
        <v>-3.2929137237268842</v>
      </c>
      <c r="AQ21">
        <f t="shared" si="13"/>
        <v>-119.83791157451866</v>
      </c>
      <c r="AR21">
        <f t="shared" si="14"/>
        <v>-7.0159108539349306</v>
      </c>
      <c r="AS21">
        <f t="shared" si="15"/>
        <v>10.496042881638177</v>
      </c>
      <c r="AT21">
        <f t="shared" si="16"/>
        <v>0.23724657997901</v>
      </c>
      <c r="AU21">
        <f t="shared" si="17"/>
        <v>3.7173786076822566</v>
      </c>
      <c r="AW21">
        <v>18</v>
      </c>
      <c r="AX21">
        <f>(R21*SUMPRODUCT(K22:$K$23, X22:$X$23)-$AZ$3*SUMPRODUCT(K21:$K$22, W22:$W$23))/Z21</f>
        <v>82.252971755697374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463.97444628658138</v>
      </c>
      <c r="P22">
        <f t="shared" si="30"/>
        <v>23.198722314329071</v>
      </c>
      <c r="Q22" s="5">
        <f t="shared" si="31"/>
        <v>12.5</v>
      </c>
      <c r="R22">
        <f t="shared" si="0"/>
        <v>250000</v>
      </c>
      <c r="S22">
        <f t="shared" si="1"/>
        <v>41.195820976322238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66.952847647809534</v>
      </c>
      <c r="AC22">
        <f t="shared" si="2"/>
        <v>33.134347002166336</v>
      </c>
      <c r="AE22">
        <f t="shared" si="3"/>
        <v>373.18082123508742</v>
      </c>
      <c r="AF22">
        <f t="shared" si="4"/>
        <v>-18.659041061754372</v>
      </c>
      <c r="AG22">
        <f t="shared" si="5"/>
        <v>-10.053916336929744</v>
      </c>
      <c r="AH22">
        <f t="shared" si="6"/>
        <v>-383.44952464459692</v>
      </c>
      <c r="AI22">
        <f t="shared" si="7"/>
        <v>-38.981660808193567</v>
      </c>
      <c r="AJ22">
        <f t="shared" si="8"/>
        <v>33.818500645643198</v>
      </c>
      <c r="AK22">
        <f t="shared" si="32"/>
        <v>8.850967184243995</v>
      </c>
      <c r="AL22">
        <f t="shared" si="9"/>
        <v>3.6878070216936258</v>
      </c>
      <c r="AN22">
        <f t="shared" si="10"/>
        <v>112.87257217730975</v>
      </c>
      <c r="AO22">
        <f t="shared" si="11"/>
        <v>-5.6436286088654875</v>
      </c>
      <c r="AP22">
        <f t="shared" si="12"/>
        <v>-3.0409156441880896</v>
      </c>
      <c r="AQ22">
        <f t="shared" si="13"/>
        <v>-115.97845249270542</v>
      </c>
      <c r="AR22">
        <f t="shared" si="14"/>
        <v>-11.790424568449231</v>
      </c>
      <c r="AS22">
        <f t="shared" si="15"/>
        <v>10.228770981371261</v>
      </c>
      <c r="AT22">
        <f t="shared" si="16"/>
        <v>2.6770706732360039</v>
      </c>
      <c r="AU22">
        <f t="shared" si="17"/>
        <v>1.1154170861580341</v>
      </c>
      <c r="AW22">
        <v>19</v>
      </c>
      <c r="AX22">
        <f>(R22*SUMPRODUCT(K23:$K$23, X23:$X$23)-$AZ$3*SUMPRODUCT(K22:$K$22, W23:$W$23))/Z22</f>
        <v>41.195820976322238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463.97444628658138</v>
      </c>
      <c r="P23">
        <f t="shared" si="30"/>
        <v>23.198722314329071</v>
      </c>
      <c r="Q23" s="5">
        <f t="shared" si="31"/>
        <v>12.5</v>
      </c>
      <c r="R23">
        <f t="shared" si="0"/>
        <v>250000</v>
      </c>
      <c r="S23">
        <f t="shared" si="1"/>
        <v>41.695270230802855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33.134347002166336</v>
      </c>
      <c r="AC23">
        <f t="shared" si="2"/>
        <v>33.134347002166336</v>
      </c>
      <c r="AE23">
        <f t="shared" si="3"/>
        <v>368.71065275025444</v>
      </c>
      <c r="AF23">
        <f t="shared" si="4"/>
        <v>-18.435532637512726</v>
      </c>
      <c r="AG23">
        <f t="shared" si="5"/>
        <v>-9.9334849069067666</v>
      </c>
      <c r="AH23">
        <f t="shared" si="6"/>
        <v>-397.84533307358754</v>
      </c>
      <c r="AI23">
        <f t="shared" si="7"/>
        <v>-57.503697867752578</v>
      </c>
      <c r="AJ23">
        <f t="shared" si="8"/>
        <v>0</v>
      </c>
      <c r="AK23">
        <f t="shared" si="32"/>
        <v>26.838662698043567</v>
      </c>
      <c r="AL23">
        <f t="shared" si="9"/>
        <v>-30.665035169709011</v>
      </c>
      <c r="AN23">
        <f t="shared" si="10"/>
        <v>101.02411578222852</v>
      </c>
      <c r="AO23">
        <f t="shared" si="11"/>
        <v>-5.0512057891114273</v>
      </c>
      <c r="AP23">
        <f t="shared" si="12"/>
        <v>-2.721704734785904</v>
      </c>
      <c r="AQ23">
        <f t="shared" si="13"/>
        <v>-109.00681250202268</v>
      </c>
      <c r="AR23">
        <f t="shared" si="14"/>
        <v>-15.755607243691484</v>
      </c>
      <c r="AS23">
        <f t="shared" si="15"/>
        <v>0</v>
      </c>
      <c r="AT23">
        <f t="shared" si="16"/>
        <v>7.3536041001881793</v>
      </c>
      <c r="AU23">
        <f t="shared" si="17"/>
        <v>-8.402003143503304</v>
      </c>
      <c r="AW23">
        <v>20</v>
      </c>
      <c r="AX23">
        <f>(R23*SUMPRODUCT(K$23:$K24, X$23:$X24)-$AZ$3*SUMPRODUCT(K$22:$K23, W$23:$W24))/Z23</f>
        <v>41.695270230802855</v>
      </c>
    </row>
    <row r="25" spans="5:50" x14ac:dyDescent="0.25">
      <c r="AN25" s="6">
        <f t="shared" ref="AN25:AU25" si="33">SUM(AN3:AN23)</f>
        <v>4487.1668833389886</v>
      </c>
      <c r="AO25" s="6">
        <f t="shared" si="33"/>
        <v>-572.33917888188557</v>
      </c>
      <c r="AP25" s="6">
        <f t="shared" si="33"/>
        <v>-733.346356938079</v>
      </c>
      <c r="AQ25" s="6">
        <f t="shared" si="33"/>
        <v>-3237.6828032490912</v>
      </c>
      <c r="AR25" s="6">
        <f t="shared" si="33"/>
        <v>-56.201455730066662</v>
      </c>
      <c r="AS25" s="6">
        <f t="shared" si="33"/>
        <v>-100.6100695681714</v>
      </c>
      <c r="AT25" s="6">
        <f t="shared" si="33"/>
        <v>99.0518244144737</v>
      </c>
      <c r="AU25" s="7">
        <f t="shared" si="33"/>
        <v>-57.75970088376414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1242.7064509022412</v>
      </c>
      <c r="K3">
        <v>1</v>
      </c>
      <c r="L3" s="2">
        <v>0</v>
      </c>
      <c r="O3">
        <f>$C$3</f>
        <v>1242.7064509022412</v>
      </c>
      <c r="P3">
        <f>O3*B5</f>
        <v>994.16516072179297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1242.7064509022412</v>
      </c>
      <c r="AF3">
        <f t="shared" ref="AF3:AF23" si="4">-$Z3*P3</f>
        <v>-994.16516072179297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-376.41568051955187</v>
      </c>
      <c r="AJ3">
        <f t="shared" ref="AJ3:AJ23" si="8">AB3-AC3</f>
        <v>0</v>
      </c>
      <c r="AL3">
        <f t="shared" ref="AL3:AL23" si="9">SUM(AI3:AK3)</f>
        <v>-376.41568051955187</v>
      </c>
      <c r="AN3">
        <f t="shared" ref="AN3:AN23" si="10">AE3*$K3</f>
        <v>1242.7064509022412</v>
      </c>
      <c r="AO3">
        <f t="shared" ref="AO3:AO23" si="11">AF3*$K3</f>
        <v>-994.16516072179297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-376.41568051955187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-376.41568051955187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590.07971215698115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284.19970766033566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280.9831740201962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-280.9831740201962</v>
      </c>
      <c r="AK4">
        <f>G4*MAX(0, SUM(AB4, AE4:AF4))</f>
        <v>0</v>
      </c>
      <c r="AL4">
        <f t="shared" si="9"/>
        <v>-610.44917402019621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-309.0965381367858</v>
      </c>
      <c r="AR4">
        <f t="shared" si="14"/>
        <v>-309.0965381367858</v>
      </c>
      <c r="AS4">
        <f t="shared" si="15"/>
        <v>-263.61119619119631</v>
      </c>
      <c r="AT4">
        <f t="shared" si="16"/>
        <v>0</v>
      </c>
      <c r="AU4">
        <f t="shared" si="17"/>
        <v>-572.70773432798217</v>
      </c>
      <c r="AW4">
        <v>1</v>
      </c>
      <c r="AX4">
        <f>(R4*SUMPRODUCT(K5:$K$23, X5:$X$23)-$AZ$3*SUMPRODUCT(K4:$K$22, W5:$W$23))/Z4</f>
        <v>284.19970766033566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1242.7064509022412</v>
      </c>
      <c r="P5">
        <f t="shared" ref="P5:P23" si="30">O5*$C$5</f>
        <v>62.135322545112061</v>
      </c>
      <c r="Q5" s="5">
        <f t="shared" ref="Q5:Q23" si="31">$C$8</f>
        <v>12.5</v>
      </c>
      <c r="R5">
        <f t="shared" si="0"/>
        <v>250000</v>
      </c>
      <c r="S5">
        <f t="shared" si="1"/>
        <v>551.8565977756698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280.9831740201962</v>
      </c>
      <c r="AC5">
        <f t="shared" si="2"/>
        <v>539.41617245741963</v>
      </c>
      <c r="AE5">
        <f t="shared" si="3"/>
        <v>1214.6922949471075</v>
      </c>
      <c r="AF5">
        <f t="shared" si="4"/>
        <v>-60.73461474735538</v>
      </c>
      <c r="AG5">
        <f t="shared" si="5"/>
        <v>-12.218214265979764</v>
      </c>
      <c r="AH5">
        <f t="shared" si="6"/>
        <v>-334.54334040472799</v>
      </c>
      <c r="AI5">
        <f t="shared" si="7"/>
        <v>807.19612552904437</v>
      </c>
      <c r="AJ5">
        <f t="shared" si="8"/>
        <v>-258.43299843722343</v>
      </c>
      <c r="AK5">
        <f>G5*SUM(AB5, AE5:AF5)</f>
        <v>58.832575023017881</v>
      </c>
      <c r="AL5">
        <f t="shared" si="9"/>
        <v>607.59570211483879</v>
      </c>
      <c r="AN5">
        <f t="shared" si="10"/>
        <v>1048.9627292526234</v>
      </c>
      <c r="AO5">
        <f t="shared" si="11"/>
        <v>-52.448136462631176</v>
      </c>
      <c r="AP5">
        <f t="shared" si="12"/>
        <v>-10.551191800877893</v>
      </c>
      <c r="AQ5">
        <f t="shared" si="13"/>
        <v>-288.89908733595246</v>
      </c>
      <c r="AR5">
        <f t="shared" si="14"/>
        <v>697.06431365316189</v>
      </c>
      <c r="AS5">
        <f t="shared" si="15"/>
        <v>-223.1730492547934</v>
      </c>
      <c r="AT5">
        <f t="shared" si="16"/>
        <v>50.805606260795287</v>
      </c>
      <c r="AU5">
        <f t="shared" si="17"/>
        <v>524.69687065916378</v>
      </c>
      <c r="AW5">
        <v>2</v>
      </c>
      <c r="AX5">
        <f>(R5*SUMPRODUCT(K6:$K$23, X6:$X$23)-$AZ$3*SUMPRODUCT(K5:$K$22, W6:$W$23))/Z5</f>
        <v>551.8565977756698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1242.7064509022412</v>
      </c>
      <c r="P6">
        <f t="shared" si="30"/>
        <v>62.135322545112061</v>
      </c>
      <c r="Q6" s="5">
        <f t="shared" si="31"/>
        <v>12.5</v>
      </c>
      <c r="R6">
        <f t="shared" si="0"/>
        <v>250000</v>
      </c>
      <c r="S6">
        <f t="shared" si="1"/>
        <v>797.41500520354543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539.41617245741963</v>
      </c>
      <c r="AC6">
        <f t="shared" si="2"/>
        <v>770.55132216290895</v>
      </c>
      <c r="AE6">
        <f t="shared" si="3"/>
        <v>1200.8415850648212</v>
      </c>
      <c r="AF6">
        <f t="shared" si="4"/>
        <v>-60.042079253241056</v>
      </c>
      <c r="AG6">
        <f t="shared" si="5"/>
        <v>-12.078894257298003</v>
      </c>
      <c r="AH6">
        <f t="shared" si="6"/>
        <v>-342.75732043924495</v>
      </c>
      <c r="AI6">
        <f t="shared" si="7"/>
        <v>785.96329111503701</v>
      </c>
      <c r="AJ6">
        <f t="shared" si="8"/>
        <v>-231.13514970548931</v>
      </c>
      <c r="AK6">
        <f>G6*SUM(AB6, AE6:AF6)</f>
        <v>98.292617178736492</v>
      </c>
      <c r="AL6">
        <f t="shared" si="9"/>
        <v>653.12075858828416</v>
      </c>
      <c r="AN6">
        <f t="shared" si="10"/>
        <v>935.24691146904195</v>
      </c>
      <c r="AO6">
        <f t="shared" si="11"/>
        <v>-46.762345573452095</v>
      </c>
      <c r="AP6">
        <f t="shared" si="12"/>
        <v>-9.4073595456717207</v>
      </c>
      <c r="AQ6">
        <f t="shared" si="13"/>
        <v>-266.94838795652186</v>
      </c>
      <c r="AR6">
        <f t="shared" si="14"/>
        <v>612.12881839339616</v>
      </c>
      <c r="AS6">
        <f t="shared" si="15"/>
        <v>-180.014114752967</v>
      </c>
      <c r="AT6">
        <f t="shared" si="16"/>
        <v>76.552867405620333</v>
      </c>
      <c r="AU6">
        <f t="shared" si="17"/>
        <v>508.66757104604937</v>
      </c>
      <c r="AW6">
        <v>3</v>
      </c>
      <c r="AX6">
        <f>(R6*SUMPRODUCT(K7:$K$23, X7:$X$23)-$AZ$3*SUMPRODUCT(K6:$K$22, W7:$W$23))/Z6</f>
        <v>797.41500520354543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1242.7064509022412</v>
      </c>
      <c r="P7">
        <f t="shared" si="30"/>
        <v>62.135322545112061</v>
      </c>
      <c r="Q7" s="5">
        <f t="shared" si="31"/>
        <v>12.5</v>
      </c>
      <c r="R7">
        <f t="shared" si="0"/>
        <v>250000</v>
      </c>
      <c r="S7">
        <f t="shared" si="1"/>
        <v>1011.4174083322141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770.55132216290895</v>
      </c>
      <c r="AC7">
        <f t="shared" si="2"/>
        <v>966.14490304555602</v>
      </c>
      <c r="AE7">
        <f t="shared" si="3"/>
        <v>1187.081113722207</v>
      </c>
      <c r="AF7">
        <f t="shared" si="4"/>
        <v>-59.35405568611035</v>
      </c>
      <c r="AG7">
        <f t="shared" si="5"/>
        <v>-11.940481930189058</v>
      </c>
      <c r="AH7">
        <f t="shared" si="6"/>
        <v>-352.46769071931413</v>
      </c>
      <c r="AI7">
        <f t="shared" si="7"/>
        <v>763.31888538659359</v>
      </c>
      <c r="AJ7">
        <f t="shared" si="8"/>
        <v>-195.59358088264707</v>
      </c>
      <c r="AK7">
        <f>G7*SUM(AB7, AE7:AF7)</f>
        <v>93.205468467771169</v>
      </c>
      <c r="AL7">
        <f t="shared" si="9"/>
        <v>660.93077297171772</v>
      </c>
      <c r="AN7">
        <f t="shared" si="10"/>
        <v>836.90585281057236</v>
      </c>
      <c r="AO7">
        <f t="shared" si="11"/>
        <v>-41.845292640528619</v>
      </c>
      <c r="AP7">
        <f t="shared" si="12"/>
        <v>-8.4181772393125733</v>
      </c>
      <c r="AQ7">
        <f t="shared" si="13"/>
        <v>-248.49378014672928</v>
      </c>
      <c r="AR7">
        <f t="shared" si="14"/>
        <v>538.14860278400192</v>
      </c>
      <c r="AS7">
        <f t="shared" si="15"/>
        <v>-137.8957265182907</v>
      </c>
      <c r="AT7">
        <f t="shared" si="16"/>
        <v>65.710928404916885</v>
      </c>
      <c r="AU7">
        <f t="shared" si="17"/>
        <v>465.96380467062818</v>
      </c>
      <c r="AW7">
        <v>4</v>
      </c>
      <c r="AX7">
        <f>(R7*SUMPRODUCT(K8:$K$23, X8:$X$23)-$AZ$3*SUMPRODUCT(K7:$K$22, W8:$W$23))/Z7</f>
        <v>1011.4174083322141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1242.7064509022412</v>
      </c>
      <c r="P8">
        <f t="shared" si="30"/>
        <v>62.135322545112061</v>
      </c>
      <c r="Q8" s="5">
        <f t="shared" si="31"/>
        <v>12.5</v>
      </c>
      <c r="R8">
        <f t="shared" si="0"/>
        <v>250000</v>
      </c>
      <c r="S8">
        <f t="shared" si="1"/>
        <v>1191.8971544874535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966.14490304555602</v>
      </c>
      <c r="AC8">
        <f t="shared" si="2"/>
        <v>1125.4337650342804</v>
      </c>
      <c r="AE8">
        <f t="shared" si="3"/>
        <v>1173.4097984928278</v>
      </c>
      <c r="AF8">
        <f t="shared" si="4"/>
        <v>-58.670489924641387</v>
      </c>
      <c r="AG8">
        <f t="shared" si="5"/>
        <v>-11.802966396860034</v>
      </c>
      <c r="AH8">
        <f t="shared" si="6"/>
        <v>-362.21428054264641</v>
      </c>
      <c r="AI8">
        <f t="shared" si="7"/>
        <v>740.72206162868008</v>
      </c>
      <c r="AJ8">
        <f t="shared" si="8"/>
        <v>-159.28886198872442</v>
      </c>
      <c r="AK8">
        <f t="shared" ref="AK8:AK23" si="32">G8*SUM(AB8:AB8, AE8:AF8)</f>
        <v>44.322833707372702</v>
      </c>
      <c r="AL8">
        <f t="shared" si="9"/>
        <v>625.75603334732841</v>
      </c>
      <c r="AN8">
        <f t="shared" si="10"/>
        <v>771.34491204393646</v>
      </c>
      <c r="AO8">
        <f t="shared" si="11"/>
        <v>-38.56724560219682</v>
      </c>
      <c r="AP8">
        <f t="shared" si="12"/>
        <v>-7.7587200046712308</v>
      </c>
      <c r="AQ8">
        <f t="shared" si="13"/>
        <v>-238.10278619207648</v>
      </c>
      <c r="AR8">
        <f t="shared" si="14"/>
        <v>486.916160244992</v>
      </c>
      <c r="AS8">
        <f t="shared" si="15"/>
        <v>-104.70907384452217</v>
      </c>
      <c r="AT8">
        <f t="shared" si="16"/>
        <v>29.13576511076014</v>
      </c>
      <c r="AU8">
        <f t="shared" si="17"/>
        <v>411.34285151123004</v>
      </c>
      <c r="AW8">
        <v>5</v>
      </c>
      <c r="AX8">
        <f>(R8*SUMPRODUCT(K9:$K$23, X9:$X$23)-$AZ$3*SUMPRODUCT(K8:$K$22, W9:$W$23))/Z8</f>
        <v>1191.8971544874535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1242.7064509022412</v>
      </c>
      <c r="P9">
        <f t="shared" si="30"/>
        <v>62.135322545112061</v>
      </c>
      <c r="Q9" s="5">
        <f t="shared" si="31"/>
        <v>12.5</v>
      </c>
      <c r="R9">
        <f t="shared" si="0"/>
        <v>250000</v>
      </c>
      <c r="S9">
        <f t="shared" si="1"/>
        <v>1349.0031266294038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1125.4337650342804</v>
      </c>
      <c r="AC9">
        <f t="shared" si="2"/>
        <v>1259.0317403242502</v>
      </c>
      <c r="AE9">
        <f t="shared" si="3"/>
        <v>1159.8244916606836</v>
      </c>
      <c r="AF9">
        <f t="shared" si="4"/>
        <v>-57.991224583034182</v>
      </c>
      <c r="AG9">
        <f t="shared" si="5"/>
        <v>-11.666315995408823</v>
      </c>
      <c r="AH9">
        <f t="shared" si="6"/>
        <v>-372.41474965222181</v>
      </c>
      <c r="AI9">
        <f t="shared" si="7"/>
        <v>717.75220143001866</v>
      </c>
      <c r="AJ9">
        <f t="shared" si="8"/>
        <v>-133.59797528996978</v>
      </c>
      <c r="AK9">
        <f t="shared" si="32"/>
        <v>13.140875489460386</v>
      </c>
      <c r="AL9">
        <f t="shared" si="9"/>
        <v>597.2951016295093</v>
      </c>
      <c r="AN9">
        <f t="shared" si="10"/>
        <v>724.59091855846748</v>
      </c>
      <c r="AO9">
        <f t="shared" si="11"/>
        <v>-36.229545927923375</v>
      </c>
      <c r="AP9">
        <f t="shared" si="12"/>
        <v>-7.2884360384585722</v>
      </c>
      <c r="AQ9">
        <f t="shared" si="13"/>
        <v>-232.66308607507099</v>
      </c>
      <c r="AR9">
        <f t="shared" si="14"/>
        <v>448.40985051701443</v>
      </c>
      <c r="AS9">
        <f t="shared" si="15"/>
        <v>-83.464248538417166</v>
      </c>
      <c r="AT9">
        <f t="shared" si="16"/>
        <v>8.2096550900877361</v>
      </c>
      <c r="AU9">
        <f t="shared" si="17"/>
        <v>373.15525706868505</v>
      </c>
      <c r="AW9">
        <v>6</v>
      </c>
      <c r="AX9">
        <f>(R9*SUMPRODUCT(K10:$K$23, X10:$X$23)-$AZ$3*SUMPRODUCT(K9:$K$22, W10:$W$23))/Z9</f>
        <v>1349.0031266294038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1242.7064509022412</v>
      </c>
      <c r="P10">
        <f t="shared" si="30"/>
        <v>62.135322545112061</v>
      </c>
      <c r="Q10" s="5">
        <f t="shared" si="31"/>
        <v>12.5</v>
      </c>
      <c r="R10">
        <f t="shared" si="0"/>
        <v>250000</v>
      </c>
      <c r="S10">
        <f t="shared" si="1"/>
        <v>1490.3919802471162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1259.0317403242502</v>
      </c>
      <c r="AC10">
        <f t="shared" si="2"/>
        <v>1374.787836305065</v>
      </c>
      <c r="AE10">
        <f t="shared" si="3"/>
        <v>1146.3143491385172</v>
      </c>
      <c r="AF10">
        <f t="shared" si="4"/>
        <v>-57.31571745692586</v>
      </c>
      <c r="AG10">
        <f t="shared" si="5"/>
        <v>-11.53042164851421</v>
      </c>
      <c r="AH10">
        <f t="shared" si="6"/>
        <v>-384.62373881047466</v>
      </c>
      <c r="AI10">
        <f t="shared" si="7"/>
        <v>692.84447122260258</v>
      </c>
      <c r="AJ10">
        <f t="shared" si="8"/>
        <v>-115.75609598081473</v>
      </c>
      <c r="AK10">
        <f t="shared" si="32"/>
        <v>9.6269245252239504</v>
      </c>
      <c r="AL10">
        <f t="shared" si="9"/>
        <v>586.71529976701174</v>
      </c>
      <c r="AN10">
        <f t="shared" si="10"/>
        <v>680.42809205973117</v>
      </c>
      <c r="AO10">
        <f t="shared" si="11"/>
        <v>-34.021404602986557</v>
      </c>
      <c r="AP10">
        <f t="shared" si="12"/>
        <v>-6.8442158198917413</v>
      </c>
      <c r="AQ10">
        <f t="shared" si="13"/>
        <v>-228.30456319104101</v>
      </c>
      <c r="AR10">
        <f t="shared" si="14"/>
        <v>411.25790844581189</v>
      </c>
      <c r="AS10">
        <f t="shared" si="15"/>
        <v>-68.710384365075512</v>
      </c>
      <c r="AT10">
        <f t="shared" si="16"/>
        <v>5.7143399557232897</v>
      </c>
      <c r="AU10">
        <f t="shared" si="17"/>
        <v>348.26186403645966</v>
      </c>
      <c r="AW10">
        <v>7</v>
      </c>
      <c r="AX10">
        <f>(R10*SUMPRODUCT(K11:$K$23, X11:$X$23)-$AZ$3*SUMPRODUCT(K10:$K$22, W11:$W$23))/Z10</f>
        <v>1490.3919802471162</v>
      </c>
    </row>
    <row r="11" spans="1:52" x14ac:dyDescent="0.25">
      <c r="A11" t="s">
        <v>33</v>
      </c>
      <c r="C11" s="24">
        <f>AU25</f>
        <v>3162.7973131512672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1242.7064509022412</v>
      </c>
      <c r="P11">
        <f t="shared" si="30"/>
        <v>62.135322545112061</v>
      </c>
      <c r="Q11" s="5">
        <f t="shared" si="31"/>
        <v>12.5</v>
      </c>
      <c r="R11">
        <f t="shared" si="0"/>
        <v>250000</v>
      </c>
      <c r="S11">
        <f t="shared" si="1"/>
        <v>1617.1605621464489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1374.787836305065</v>
      </c>
      <c r="AC11">
        <f t="shared" si="2"/>
        <v>1474.2436025579227</v>
      </c>
      <c r="AE11">
        <f t="shared" si="3"/>
        <v>1132.8819648362046</v>
      </c>
      <c r="AF11">
        <f t="shared" si="4"/>
        <v>-56.644098241810234</v>
      </c>
      <c r="AG11">
        <f t="shared" si="5"/>
        <v>-11.395309447513725</v>
      </c>
      <c r="AH11">
        <f t="shared" si="6"/>
        <v>-396.15969030688859</v>
      </c>
      <c r="AI11">
        <f t="shared" si="7"/>
        <v>668.68286683999202</v>
      </c>
      <c r="AJ11">
        <f t="shared" si="8"/>
        <v>-99.455766252857757</v>
      </c>
      <c r="AK11">
        <f t="shared" si="32"/>
        <v>5.8824616869587016</v>
      </c>
      <c r="AL11">
        <f t="shared" si="9"/>
        <v>575.10956227409292</v>
      </c>
      <c r="AN11">
        <f t="shared" si="10"/>
        <v>639.51964926723088</v>
      </c>
      <c r="AO11">
        <f t="shared" si="11"/>
        <v>-31.975982463361547</v>
      </c>
      <c r="AP11">
        <f t="shared" si="12"/>
        <v>-6.4327304409150798</v>
      </c>
      <c r="AQ11">
        <f t="shared" si="13"/>
        <v>-223.63486582250127</v>
      </c>
      <c r="AR11">
        <f t="shared" si="14"/>
        <v>377.47607054045301</v>
      </c>
      <c r="AS11">
        <f t="shared" si="15"/>
        <v>-56.143463066628776</v>
      </c>
      <c r="AT11">
        <f t="shared" si="16"/>
        <v>3.3206900203550034</v>
      </c>
      <c r="AU11">
        <f t="shared" si="17"/>
        <v>324.65329749417918</v>
      </c>
      <c r="AW11">
        <v>8</v>
      </c>
      <c r="AX11">
        <f>(R11*SUMPRODUCT(K12:$K$23, X12:$X$23)-$AZ$3*SUMPRODUCT(K11:$K$22, W12:$W$23))/Z11</f>
        <v>1617.1605621464489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1242.7064509022412</v>
      </c>
      <c r="P12">
        <f t="shared" si="30"/>
        <v>62.135322545112061</v>
      </c>
      <c r="Q12" s="5">
        <f t="shared" si="31"/>
        <v>12.5</v>
      </c>
      <c r="R12">
        <f t="shared" si="0"/>
        <v>250000</v>
      </c>
      <c r="S12">
        <f t="shared" si="1"/>
        <v>1729.4202633607899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1474.2436025579227</v>
      </c>
      <c r="AC12">
        <f t="shared" si="2"/>
        <v>1557.9815468542051</v>
      </c>
      <c r="AE12">
        <f t="shared" si="3"/>
        <v>1119.5160364895428</v>
      </c>
      <c r="AF12">
        <f t="shared" si="4"/>
        <v>-55.975801824477145</v>
      </c>
      <c r="AG12">
        <f t="shared" si="5"/>
        <v>-11.260865706425898</v>
      </c>
      <c r="AH12">
        <f t="shared" si="6"/>
        <v>-409.81293225377027</v>
      </c>
      <c r="AI12">
        <f t="shared" si="7"/>
        <v>642.46643670486947</v>
      </c>
      <c r="AJ12">
        <f t="shared" si="8"/>
        <v>-83.737944296282421</v>
      </c>
      <c r="AK12">
        <f t="shared" si="32"/>
        <v>5.8369028256128734</v>
      </c>
      <c r="AL12">
        <f t="shared" si="9"/>
        <v>564.56539523419997</v>
      </c>
      <c r="AN12">
        <f t="shared" si="10"/>
        <v>600.79331773403737</v>
      </c>
      <c r="AO12">
        <f t="shared" si="11"/>
        <v>-30.039665886701872</v>
      </c>
      <c r="AP12">
        <f t="shared" si="12"/>
        <v>-6.0431942444839244</v>
      </c>
      <c r="AQ12">
        <f t="shared" si="13"/>
        <v>-219.92795386040615</v>
      </c>
      <c r="AR12">
        <f t="shared" si="14"/>
        <v>344.78250374244544</v>
      </c>
      <c r="AS12">
        <f t="shared" si="15"/>
        <v>-44.93834454729712</v>
      </c>
      <c r="AT12">
        <f t="shared" si="16"/>
        <v>3.1324001618478752</v>
      </c>
      <c r="AU12">
        <f t="shared" si="17"/>
        <v>302.97655935699623</v>
      </c>
      <c r="AW12">
        <v>9</v>
      </c>
      <c r="AX12">
        <f>(R12*SUMPRODUCT(K13:$K$23, X13:$X$23)-$AZ$3*SUMPRODUCT(K12:$K$22, W13:$W$23))/Z12</f>
        <v>1729.4202633607899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1242.7064509022412</v>
      </c>
      <c r="P13">
        <f t="shared" si="30"/>
        <v>62.135322545112061</v>
      </c>
      <c r="Q13" s="5">
        <f t="shared" si="31"/>
        <v>12.5</v>
      </c>
      <c r="R13">
        <f t="shared" si="0"/>
        <v>250000</v>
      </c>
      <c r="S13">
        <f t="shared" si="1"/>
        <v>1827.4295131263214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1557.9815468542051</v>
      </c>
      <c r="AC13">
        <f t="shared" si="2"/>
        <v>1626.7102351065237</v>
      </c>
      <c r="AE13">
        <f t="shared" si="3"/>
        <v>1106.2113686985422</v>
      </c>
      <c r="AF13">
        <f t="shared" si="4"/>
        <v>-55.310568434927106</v>
      </c>
      <c r="AG13">
        <f t="shared" si="5"/>
        <v>-11.127038166328424</v>
      </c>
      <c r="AH13">
        <f t="shared" si="6"/>
        <v>-424.37766066430873</v>
      </c>
      <c r="AI13">
        <f t="shared" si="7"/>
        <v>615.39610143297796</v>
      </c>
      <c r="AJ13">
        <f t="shared" si="8"/>
        <v>-68.728688252318534</v>
      </c>
      <c r="AK13">
        <f t="shared" si="32"/>
        <v>5.2177646942356404</v>
      </c>
      <c r="AL13">
        <f t="shared" si="9"/>
        <v>551.88517787489502</v>
      </c>
      <c r="AN13">
        <f t="shared" si="10"/>
        <v>564.47019863621836</v>
      </c>
      <c r="AO13">
        <f t="shared" si="11"/>
        <v>-28.223509931810916</v>
      </c>
      <c r="AP13">
        <f t="shared" si="12"/>
        <v>-5.6778312189736813</v>
      </c>
      <c r="AQ13">
        <f t="shared" si="13"/>
        <v>-216.54861737118549</v>
      </c>
      <c r="AR13">
        <f t="shared" si="14"/>
        <v>314.02024011424828</v>
      </c>
      <c r="AS13">
        <f t="shared" si="15"/>
        <v>-35.070419096700874</v>
      </c>
      <c r="AT13">
        <f t="shared" si="16"/>
        <v>2.6624863536318131</v>
      </c>
      <c r="AU13">
        <f t="shared" si="17"/>
        <v>281.61230737117916</v>
      </c>
      <c r="AW13">
        <v>10</v>
      </c>
      <c r="AX13">
        <f>(R13*SUMPRODUCT(K14:$K$23, X14:$X$23)-$AZ$3*SUMPRODUCT(K13:$K$22, W14:$W$23))/Z13</f>
        <v>1827.4295131263214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1242.7064509022412</v>
      </c>
      <c r="P14">
        <f t="shared" si="30"/>
        <v>62.135322545112061</v>
      </c>
      <c r="Q14" s="5">
        <f t="shared" si="31"/>
        <v>12.5</v>
      </c>
      <c r="R14">
        <f t="shared" si="0"/>
        <v>250000</v>
      </c>
      <c r="S14">
        <f t="shared" si="1"/>
        <v>1911.364578880065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1626.7102351065237</v>
      </c>
      <c r="AC14">
        <f t="shared" si="2"/>
        <v>1681.0454962407739</v>
      </c>
      <c r="AE14">
        <f t="shared" si="3"/>
        <v>1092.9605505521158</v>
      </c>
      <c r="AF14">
        <f t="shared" si="4"/>
        <v>-54.648027527605798</v>
      </c>
      <c r="AG14">
        <f t="shared" si="5"/>
        <v>-10.993752283157807</v>
      </c>
      <c r="AH14">
        <f t="shared" si="6"/>
        <v>-440.31003014665197</v>
      </c>
      <c r="AI14">
        <f t="shared" si="7"/>
        <v>587.00874059470016</v>
      </c>
      <c r="AJ14">
        <f t="shared" si="8"/>
        <v>-54.335261134250231</v>
      </c>
      <c r="AK14">
        <f t="shared" si="32"/>
        <v>4.7970409646358609</v>
      </c>
      <c r="AL14">
        <f t="shared" si="9"/>
        <v>537.47052042508574</v>
      </c>
      <c r="AN14">
        <f t="shared" si="10"/>
        <v>530.44384540432998</v>
      </c>
      <c r="AO14">
        <f t="shared" si="11"/>
        <v>-26.5221922702165</v>
      </c>
      <c r="AP14">
        <f t="shared" si="12"/>
        <v>-5.3355706512508672</v>
      </c>
      <c r="AQ14">
        <f t="shared" si="13"/>
        <v>-213.69457977518252</v>
      </c>
      <c r="AR14">
        <f t="shared" si="14"/>
        <v>284.89150270767999</v>
      </c>
      <c r="AS14">
        <f t="shared" si="15"/>
        <v>-26.370398128771082</v>
      </c>
      <c r="AT14">
        <f t="shared" si="16"/>
        <v>2.328136047141081</v>
      </c>
      <c r="AU14">
        <f t="shared" si="17"/>
        <v>260.84924062605</v>
      </c>
      <c r="AW14">
        <v>11</v>
      </c>
      <c r="AX14">
        <f>(R14*SUMPRODUCT(K15:$K$23, X15:$X$23)-$AZ$3*SUMPRODUCT(K14:$K$22, W15:$W$23))/Z14</f>
        <v>1911.364578880065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1242.7064509022412</v>
      </c>
      <c r="P15">
        <f t="shared" si="30"/>
        <v>62.135322545112061</v>
      </c>
      <c r="Q15" s="5">
        <f t="shared" si="31"/>
        <v>12.5</v>
      </c>
      <c r="R15">
        <f t="shared" si="0"/>
        <v>250000</v>
      </c>
      <c r="S15">
        <f t="shared" si="1"/>
        <v>1981.9711701558995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1681.0454962407739</v>
      </c>
      <c r="AC15">
        <f t="shared" si="2"/>
        <v>1722.0899171642072</v>
      </c>
      <c r="AE15">
        <f t="shared" si="3"/>
        <v>1079.7595249205024</v>
      </c>
      <c r="AF15">
        <f t="shared" si="4"/>
        <v>-53.987976246025127</v>
      </c>
      <c r="AG15">
        <f t="shared" si="5"/>
        <v>-10.860967247500058</v>
      </c>
      <c r="AH15">
        <f t="shared" si="6"/>
        <v>-456.95025652340405</v>
      </c>
      <c r="AI15">
        <f t="shared" si="7"/>
        <v>557.96032490357322</v>
      </c>
      <c r="AJ15">
        <f t="shared" si="8"/>
        <v>-41.044420923433336</v>
      </c>
      <c r="AK15">
        <f t="shared" si="32"/>
        <v>11.097949884152531</v>
      </c>
      <c r="AL15">
        <f t="shared" si="9"/>
        <v>528.0138538642924</v>
      </c>
      <c r="AN15">
        <f t="shared" si="10"/>
        <v>498.18140909666653</v>
      </c>
      <c r="AO15">
        <f t="shared" si="11"/>
        <v>-24.90907045483333</v>
      </c>
      <c r="AP15">
        <f t="shared" si="12"/>
        <v>-5.0110527785440828</v>
      </c>
      <c r="AQ15">
        <f t="shared" si="13"/>
        <v>-210.82853860323485</v>
      </c>
      <c r="AR15">
        <f t="shared" si="14"/>
        <v>257.43274726005427</v>
      </c>
      <c r="AS15">
        <f t="shared" si="15"/>
        <v>-18.937149410835879</v>
      </c>
      <c r="AT15">
        <f t="shared" si="16"/>
        <v>5.1203922575059977</v>
      </c>
      <c r="AU15">
        <f t="shared" si="17"/>
        <v>243.61599010672441</v>
      </c>
      <c r="AW15">
        <v>12</v>
      </c>
      <c r="AX15">
        <f>(R15*SUMPRODUCT(K16:$K$23, X16:$X$23)-$AZ$3*SUMPRODUCT(K15:$K$22, W16:$W$23))/Z15</f>
        <v>1981.9711701558995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1242.7064509022412</v>
      </c>
      <c r="P16">
        <f t="shared" si="30"/>
        <v>62.135322545112061</v>
      </c>
      <c r="Q16" s="5">
        <f t="shared" si="31"/>
        <v>12.5</v>
      </c>
      <c r="R16">
        <f t="shared" si="0"/>
        <v>250000</v>
      </c>
      <c r="S16">
        <f t="shared" si="1"/>
        <v>1981.0514100443829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1722.0899171642072</v>
      </c>
      <c r="AC16">
        <f t="shared" si="2"/>
        <v>1699.3814707913973</v>
      </c>
      <c r="AE16">
        <f t="shared" si="3"/>
        <v>1066.0159073049472</v>
      </c>
      <c r="AF16">
        <f t="shared" si="4"/>
        <v>-53.300795365247367</v>
      </c>
      <c r="AG16">
        <f t="shared" si="5"/>
        <v>-10.722724446821177</v>
      </c>
      <c r="AH16">
        <f t="shared" si="6"/>
        <v>-592.66256407765297</v>
      </c>
      <c r="AI16">
        <f t="shared" si="7"/>
        <v>409.32982341522563</v>
      </c>
      <c r="AJ16">
        <f t="shared" si="8"/>
        <v>22.708446372809931</v>
      </c>
      <c r="AK16">
        <f t="shared" si="32"/>
        <v>19.417115706637741</v>
      </c>
      <c r="AL16">
        <f t="shared" si="9"/>
        <v>451.45538549467329</v>
      </c>
      <c r="AN16">
        <f t="shared" si="10"/>
        <v>466.33199379921507</v>
      </c>
      <c r="AO16">
        <f t="shared" si="11"/>
        <v>-23.316599689960757</v>
      </c>
      <c r="AP16">
        <f t="shared" si="12"/>
        <v>-4.6906893564912746</v>
      </c>
      <c r="AQ16">
        <f t="shared" si="13"/>
        <v>-259.26209286614869</v>
      </c>
      <c r="AR16">
        <f t="shared" si="14"/>
        <v>179.06261188661432</v>
      </c>
      <c r="AS16">
        <f t="shared" si="15"/>
        <v>9.9338809116717055</v>
      </c>
      <c r="AT16">
        <f t="shared" si="16"/>
        <v>8.4940780144626746</v>
      </c>
      <c r="AU16">
        <f t="shared" si="17"/>
        <v>197.4905708127487</v>
      </c>
      <c r="AW16">
        <v>13</v>
      </c>
      <c r="AX16">
        <f>(R16*SUMPRODUCT(K17:$K$23, X17:$X$23)-$AZ$3*SUMPRODUCT(K16:$K$22, W17:$W$23))/Z16</f>
        <v>1981.0514100443829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1242.7064509022412</v>
      </c>
      <c r="P17">
        <f t="shared" si="30"/>
        <v>62.135322545112061</v>
      </c>
      <c r="Q17" s="5">
        <f t="shared" si="31"/>
        <v>12.5</v>
      </c>
      <c r="R17">
        <f t="shared" si="0"/>
        <v>250000</v>
      </c>
      <c r="S17">
        <f t="shared" si="1"/>
        <v>1907.1905612776609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1699.3814707913973</v>
      </c>
      <c r="AC17">
        <f t="shared" si="2"/>
        <v>1613.9811042829683</v>
      </c>
      <c r="AE17">
        <f t="shared" si="3"/>
        <v>1051.6540772848152</v>
      </c>
      <c r="AF17">
        <f t="shared" si="4"/>
        <v>-52.58270386424077</v>
      </c>
      <c r="AG17">
        <f t="shared" si="5"/>
        <v>-10.578263238688466</v>
      </c>
      <c r="AH17">
        <f t="shared" si="6"/>
        <v>-744.67927328994972</v>
      </c>
      <c r="AI17">
        <f t="shared" si="7"/>
        <v>243.81383689193626</v>
      </c>
      <c r="AJ17">
        <f t="shared" si="8"/>
        <v>85.400366508428988</v>
      </c>
      <c r="AK17">
        <f t="shared" si="32"/>
        <v>37.238649250125214</v>
      </c>
      <c r="AL17">
        <f t="shared" si="9"/>
        <v>366.45285265049046</v>
      </c>
      <c r="AN17">
        <f t="shared" si="10"/>
        <v>433.31389877021263</v>
      </c>
      <c r="AO17">
        <f t="shared" si="11"/>
        <v>-21.665694938510633</v>
      </c>
      <c r="AP17">
        <f t="shared" si="12"/>
        <v>-4.3585705463226461</v>
      </c>
      <c r="AQ17">
        <f t="shared" si="13"/>
        <v>-306.83081653212349</v>
      </c>
      <c r="AR17">
        <f t="shared" si="14"/>
        <v>100.45881675325583</v>
      </c>
      <c r="AS17">
        <f t="shared" si="15"/>
        <v>35.187583605165344</v>
      </c>
      <c r="AT17">
        <f t="shared" si="16"/>
        <v>15.343471432325513</v>
      </c>
      <c r="AU17">
        <f t="shared" si="17"/>
        <v>150.98987179074669</v>
      </c>
      <c r="AW17">
        <v>14</v>
      </c>
      <c r="AX17">
        <f>(R17*SUMPRODUCT(K18:$K$23, X18:$X$23)-$AZ$3*SUMPRODUCT(K17:$K$22, W18:$W$23))/Z17</f>
        <v>1907.1905612776609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1242.7064509022412</v>
      </c>
      <c r="P18">
        <f t="shared" si="30"/>
        <v>62.135322545112061</v>
      </c>
      <c r="Q18" s="5">
        <f t="shared" si="31"/>
        <v>12.5</v>
      </c>
      <c r="R18">
        <f t="shared" si="0"/>
        <v>250000</v>
      </c>
      <c r="S18">
        <f t="shared" si="1"/>
        <v>1765.4939113680198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1613.9811042829683</v>
      </c>
      <c r="AC18">
        <f t="shared" si="2"/>
        <v>1472.7643309384787</v>
      </c>
      <c r="AE18">
        <f t="shared" si="3"/>
        <v>1036.6581968542739</v>
      </c>
      <c r="AF18">
        <f t="shared" si="4"/>
        <v>-51.83290984271369</v>
      </c>
      <c r="AG18">
        <f t="shared" si="5"/>
        <v>-10.427424313497665</v>
      </c>
      <c r="AH18">
        <f t="shared" si="6"/>
        <v>-901.12585607832932</v>
      </c>
      <c r="AI18">
        <f t="shared" si="7"/>
        <v>73.272006619733247</v>
      </c>
      <c r="AJ18">
        <f t="shared" si="8"/>
        <v>141.21677334448964</v>
      </c>
      <c r="AK18">
        <f t="shared" si="32"/>
        <v>56.13421805196181</v>
      </c>
      <c r="AL18">
        <f t="shared" si="9"/>
        <v>270.62299801618468</v>
      </c>
      <c r="AN18">
        <f t="shared" si="10"/>
        <v>399.15440964460282</v>
      </c>
      <c r="AO18">
        <f t="shared" si="11"/>
        <v>-19.957720482230137</v>
      </c>
      <c r="AP18">
        <f t="shared" si="12"/>
        <v>-4.014970805804591</v>
      </c>
      <c r="AQ18">
        <f t="shared" si="13"/>
        <v>-346.96909761568719</v>
      </c>
      <c r="AR18">
        <f t="shared" si="14"/>
        <v>28.212620740880869</v>
      </c>
      <c r="AS18">
        <f t="shared" si="15"/>
        <v>54.374043409178924</v>
      </c>
      <c r="AT18">
        <f t="shared" si="16"/>
        <v>21.613894276226834</v>
      </c>
      <c r="AU18">
        <f t="shared" si="17"/>
        <v>104.20055842628662</v>
      </c>
      <c r="AW18">
        <v>15</v>
      </c>
      <c r="AX18">
        <f>(R18*SUMPRODUCT(K19:$K$23, X19:$X$23)-$AZ$3*SUMPRODUCT(K18:$K$22, W19:$W$23))/Z18</f>
        <v>1765.4939113680198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1242.7064509022412</v>
      </c>
      <c r="P19">
        <f t="shared" si="30"/>
        <v>62.135322545112061</v>
      </c>
      <c r="Q19" s="5">
        <f t="shared" si="31"/>
        <v>12.5</v>
      </c>
      <c r="R19">
        <f t="shared" si="0"/>
        <v>250000</v>
      </c>
      <c r="S19">
        <f t="shared" si="1"/>
        <v>1556.7900238950338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1472.7643309384787</v>
      </c>
      <c r="AC19">
        <f t="shared" si="2"/>
        <v>1279.024615448679</v>
      </c>
      <c r="AE19">
        <f t="shared" si="3"/>
        <v>1020.9804251597646</v>
      </c>
      <c r="AF19">
        <f t="shared" si="4"/>
        <v>-51.049021257988237</v>
      </c>
      <c r="AG19">
        <f t="shared" si="5"/>
        <v>-10.2697264548931</v>
      </c>
      <c r="AH19">
        <f t="shared" si="6"/>
        <v>-1068.4723093918085</v>
      </c>
      <c r="AI19">
        <f t="shared" si="7"/>
        <v>-108.81063194492515</v>
      </c>
      <c r="AJ19">
        <f t="shared" si="8"/>
        <v>193.73971548979966</v>
      </c>
      <c r="AK19">
        <f t="shared" si="32"/>
        <v>54.472114886937682</v>
      </c>
      <c r="AL19">
        <f t="shared" si="9"/>
        <v>139.40119843181219</v>
      </c>
      <c r="AN19">
        <f t="shared" si="10"/>
        <v>366.23611647614069</v>
      </c>
      <c r="AO19">
        <f t="shared" si="11"/>
        <v>-18.311805823807035</v>
      </c>
      <c r="AP19">
        <f t="shared" si="12"/>
        <v>-3.6838558716968377</v>
      </c>
      <c r="AQ19">
        <f t="shared" si="13"/>
        <v>-383.27194088242788</v>
      </c>
      <c r="AR19">
        <f t="shared" si="14"/>
        <v>-39.03148610179106</v>
      </c>
      <c r="AS19">
        <f t="shared" si="15"/>
        <v>69.496416639989505</v>
      </c>
      <c r="AT19">
        <f t="shared" si="16"/>
        <v>19.539704504435012</v>
      </c>
      <c r="AU19">
        <f t="shared" si="17"/>
        <v>50.004635042633453</v>
      </c>
      <c r="AW19">
        <v>16</v>
      </c>
      <c r="AX19">
        <f>(R19*SUMPRODUCT(K20:$K$23, X20:$X$23)-$AZ$3*SUMPRODUCT(K19:$K$22, W20:$W$23))/Z19</f>
        <v>1556.7900238950338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1242.7064509022412</v>
      </c>
      <c r="P20">
        <f t="shared" si="30"/>
        <v>62.135322545112061</v>
      </c>
      <c r="Q20" s="5">
        <f t="shared" si="31"/>
        <v>12.5</v>
      </c>
      <c r="R20">
        <f t="shared" si="0"/>
        <v>250000</v>
      </c>
      <c r="S20">
        <f t="shared" si="1"/>
        <v>1274.2537193320672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1279.024615448679</v>
      </c>
      <c r="AC20">
        <f t="shared" si="2"/>
        <v>1030.0956222923812</v>
      </c>
      <c r="AE20">
        <f t="shared" si="3"/>
        <v>1004.5930849155387</v>
      </c>
      <c r="AF20">
        <f t="shared" si="4"/>
        <v>-50.229654245776942</v>
      </c>
      <c r="AG20">
        <f t="shared" si="5"/>
        <v>-10.104891265614004</v>
      </c>
      <c r="AH20">
        <f t="shared" si="6"/>
        <v>-1242.758494603291</v>
      </c>
      <c r="AI20">
        <f t="shared" si="7"/>
        <v>-298.49995519914319</v>
      </c>
      <c r="AJ20">
        <f t="shared" si="8"/>
        <v>248.92899315629779</v>
      </c>
      <c r="AK20">
        <f t="shared" si="32"/>
        <v>9.6035685983092947</v>
      </c>
      <c r="AL20">
        <f t="shared" si="9"/>
        <v>-39.9673934445361</v>
      </c>
      <c r="AN20">
        <f t="shared" si="10"/>
        <v>341.79816939667802</v>
      </c>
      <c r="AO20">
        <f t="shared" si="11"/>
        <v>-17.089908469833905</v>
      </c>
      <c r="AP20">
        <f t="shared" si="12"/>
        <v>-3.4380421171520696</v>
      </c>
      <c r="AQ20">
        <f t="shared" si="13"/>
        <v>-422.83048214819138</v>
      </c>
      <c r="AR20">
        <f t="shared" si="14"/>
        <v>-101.56026333849934</v>
      </c>
      <c r="AS20">
        <f t="shared" si="15"/>
        <v>84.694465299583641</v>
      </c>
      <c r="AT20">
        <f t="shared" si="16"/>
        <v>3.267474379294093</v>
      </c>
      <c r="AU20">
        <f t="shared" si="17"/>
        <v>-13.598323659621608</v>
      </c>
      <c r="AW20">
        <v>17</v>
      </c>
      <c r="AX20">
        <f>(R20*SUMPRODUCT(K21:$K$23, X21:$X$23)-$AZ$3*SUMPRODUCT(K20:$K$22, W21:$W$23))/Z20</f>
        <v>1274.2537193320672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1242.7064509022412</v>
      </c>
      <c r="P21">
        <f t="shared" si="30"/>
        <v>62.135322545112061</v>
      </c>
      <c r="Q21" s="5">
        <f t="shared" si="31"/>
        <v>12.5</v>
      </c>
      <c r="R21">
        <f t="shared" si="0"/>
        <v>250000</v>
      </c>
      <c r="S21">
        <f t="shared" si="1"/>
        <v>914.76315016610329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1030.0956222923812</v>
      </c>
      <c r="AC21">
        <f t="shared" si="2"/>
        <v>726.82794526307259</v>
      </c>
      <c r="AE21">
        <f t="shared" si="3"/>
        <v>987.39632888626033</v>
      </c>
      <c r="AF21">
        <f t="shared" si="4"/>
        <v>-49.369816444313024</v>
      </c>
      <c r="AG21">
        <f t="shared" si="5"/>
        <v>-9.9319144131884673</v>
      </c>
      <c r="AH21">
        <f t="shared" si="6"/>
        <v>-1438.5587953879253</v>
      </c>
      <c r="AI21">
        <f t="shared" si="7"/>
        <v>-510.46419735916652</v>
      </c>
      <c r="AJ21">
        <f t="shared" si="8"/>
        <v>303.26767702930863</v>
      </c>
      <c r="AK21">
        <f t="shared" si="32"/>
        <v>3.1489954155749258</v>
      </c>
      <c r="AL21">
        <f t="shared" si="9"/>
        <v>-204.04752491428297</v>
      </c>
      <c r="AN21">
        <f t="shared" si="10"/>
        <v>319.55409831388334</v>
      </c>
      <c r="AO21">
        <f t="shared" si="11"/>
        <v>-15.977704915694169</v>
      </c>
      <c r="AP21">
        <f t="shared" si="12"/>
        <v>-3.2142958830087927</v>
      </c>
      <c r="AQ21">
        <f t="shared" si="13"/>
        <v>-465.56518925912263</v>
      </c>
      <c r="AR21">
        <f t="shared" si="14"/>
        <v>-165.20309174394225</v>
      </c>
      <c r="AS21">
        <f t="shared" si="15"/>
        <v>98.147447226340631</v>
      </c>
      <c r="AT21">
        <f t="shared" si="16"/>
        <v>1.0191190317201513</v>
      </c>
      <c r="AU21">
        <f t="shared" si="17"/>
        <v>-66.036525485881484</v>
      </c>
      <c r="AW21">
        <v>18</v>
      </c>
      <c r="AX21">
        <f>(R21*SUMPRODUCT(K22:$K$23, X22:$X$23)-$AZ$3*SUMPRODUCT(K21:$K$22, W22:$W$23))/Z21</f>
        <v>914.76315016610329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1242.7064509022412</v>
      </c>
      <c r="P22">
        <f t="shared" si="30"/>
        <v>62.135322545112061</v>
      </c>
      <c r="Q22" s="5">
        <f t="shared" si="31"/>
        <v>12.5</v>
      </c>
      <c r="R22">
        <f t="shared" si="0"/>
        <v>250000</v>
      </c>
      <c r="S22">
        <f t="shared" si="1"/>
        <v>484.49726511621492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726.82794526307259</v>
      </c>
      <c r="AC22">
        <f t="shared" si="2"/>
        <v>377.90129742454423</v>
      </c>
      <c r="AE22">
        <f t="shared" si="3"/>
        <v>969.29418167337053</v>
      </c>
      <c r="AF22">
        <f t="shared" si="4"/>
        <v>-48.464709083668531</v>
      </c>
      <c r="AG22">
        <f t="shared" si="5"/>
        <v>-9.7498305107537124</v>
      </c>
      <c r="AH22">
        <f t="shared" si="6"/>
        <v>-1655.2951660573904</v>
      </c>
      <c r="AI22">
        <f t="shared" si="7"/>
        <v>-744.21552397844198</v>
      </c>
      <c r="AJ22">
        <f t="shared" si="8"/>
        <v>348.92664783852837</v>
      </c>
      <c r="AK22">
        <f t="shared" si="32"/>
        <v>34.600805774908267</v>
      </c>
      <c r="AL22">
        <f t="shared" si="9"/>
        <v>-360.68807036500533</v>
      </c>
      <c r="AN22">
        <f t="shared" si="10"/>
        <v>293.17349996679627</v>
      </c>
      <c r="AO22">
        <f t="shared" si="11"/>
        <v>-14.658674998339814</v>
      </c>
      <c r="AP22">
        <f t="shared" si="12"/>
        <v>-2.9489415999444573</v>
      </c>
      <c r="AQ22">
        <f t="shared" si="13"/>
        <v>-500.66191099318416</v>
      </c>
      <c r="AR22">
        <f t="shared" si="14"/>
        <v>-225.09602762467216</v>
      </c>
      <c r="AS22">
        <f t="shared" si="15"/>
        <v>105.53663532974193</v>
      </c>
      <c r="AT22">
        <f t="shared" si="16"/>
        <v>10.465387621731846</v>
      </c>
      <c r="AU22">
        <f t="shared" si="17"/>
        <v>-109.09400467319838</v>
      </c>
      <c r="AW22">
        <v>19</v>
      </c>
      <c r="AX22">
        <f>(R22*SUMPRODUCT(K23:$K$23, X23:$X$23)-$AZ$3*SUMPRODUCT(K22:$K$22, W23:$W$23))/Z22</f>
        <v>484.49726511621492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1242.7064509022412</v>
      </c>
      <c r="P23">
        <f t="shared" si="30"/>
        <v>62.135322545112061</v>
      </c>
      <c r="Q23" s="5">
        <f t="shared" si="31"/>
        <v>12.5</v>
      </c>
      <c r="R23">
        <f t="shared" si="0"/>
        <v>250000</v>
      </c>
      <c r="S23">
        <f t="shared" si="1"/>
        <v>494.22292534927942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377.90129742454423</v>
      </c>
      <c r="AC23">
        <f t="shared" si="2"/>
        <v>377.90129742454423</v>
      </c>
      <c r="AE23">
        <f t="shared" si="3"/>
        <v>950.2197409841225</v>
      </c>
      <c r="AF23">
        <f t="shared" si="4"/>
        <v>-47.510987049206129</v>
      </c>
      <c r="AG23">
        <f t="shared" si="5"/>
        <v>-9.5579666088302186</v>
      </c>
      <c r="AH23">
        <f t="shared" si="6"/>
        <v>-1887.3119363191472</v>
      </c>
      <c r="AI23">
        <f t="shared" si="7"/>
        <v>-994.16114899306115</v>
      </c>
      <c r="AJ23">
        <f t="shared" si="8"/>
        <v>0</v>
      </c>
      <c r="AK23">
        <f t="shared" si="32"/>
        <v>89.642703595162246</v>
      </c>
      <c r="AL23">
        <f t="shared" si="9"/>
        <v>-904.51844539789886</v>
      </c>
      <c r="AN23">
        <f t="shared" si="10"/>
        <v>260.35350054494171</v>
      </c>
      <c r="AO23">
        <f t="shared" si="11"/>
        <v>-13.017675027247089</v>
      </c>
      <c r="AP23">
        <f t="shared" si="12"/>
        <v>-2.6188153722457694</v>
      </c>
      <c r="AQ23">
        <f t="shared" si="13"/>
        <v>-517.11014626158203</v>
      </c>
      <c r="AR23">
        <f t="shared" si="14"/>
        <v>-272.39313611613312</v>
      </c>
      <c r="AS23">
        <f t="shared" si="15"/>
        <v>0</v>
      </c>
      <c r="AT23">
        <f t="shared" si="16"/>
        <v>24.561467913876037</v>
      </c>
      <c r="AU23">
        <f t="shared" si="17"/>
        <v>-247.83166820225708</v>
      </c>
      <c r="AW23">
        <v>20</v>
      </c>
      <c r="AX23">
        <f>(R23*SUMPRODUCT(K$23:$K24, X$23:$X24)-$AZ$3*SUMPRODUCT(K$22:$K23, W$23:$W24))/Z23</f>
        <v>494.22292534927942</v>
      </c>
    </row>
    <row r="25" spans="5:50" x14ac:dyDescent="0.25">
      <c r="AN25" s="6">
        <f t="shared" ref="AN25:AU25" si="33">SUM(AN3:AN23)</f>
        <v>11953.50997414757</v>
      </c>
      <c r="AO25" s="6">
        <f t="shared" si="33"/>
        <v>-1529.7053368840598</v>
      </c>
      <c r="AP25" s="6">
        <f t="shared" si="33"/>
        <v>-732.69363203571811</v>
      </c>
      <c r="AQ25" s="6">
        <f t="shared" si="33"/>
        <v>-6099.6444610251565</v>
      </c>
      <c r="AR25" s="6">
        <f t="shared" si="33"/>
        <v>3591.4665442026335</v>
      </c>
      <c r="AS25" s="6">
        <f t="shared" si="33"/>
        <v>-785.66709529382445</v>
      </c>
      <c r="AT25" s="6">
        <f t="shared" si="33"/>
        <v>356.99786424245752</v>
      </c>
      <c r="AU25" s="7">
        <f t="shared" si="33"/>
        <v>3162.7973131512672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4648.8350482709911</v>
      </c>
      <c r="K3">
        <v>1</v>
      </c>
      <c r="L3" s="2">
        <v>0</v>
      </c>
      <c r="O3">
        <f>$C$3</f>
        <v>4648.8350482709911</v>
      </c>
      <c r="P3">
        <f>O3*B5</f>
        <v>3719.0680386167933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4648.8350482709911</v>
      </c>
      <c r="AF3">
        <f t="shared" ref="AF3:AF23" si="4">-$Z3*P3</f>
        <v>-3719.0680386167933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304.81003895419781</v>
      </c>
      <c r="AJ3">
        <f t="shared" ref="AJ3:AJ23" si="8">AB3-AC3</f>
        <v>0</v>
      </c>
      <c r="AL3">
        <f t="shared" ref="AL3:AL23" si="9">SUM(AI3:AK3)</f>
        <v>304.81003895419781</v>
      </c>
      <c r="AN3">
        <f t="shared" ref="AN3:AN23" si="10">AE3*$K3</f>
        <v>4648.8350482709911</v>
      </c>
      <c r="AO3">
        <f t="shared" ref="AO3:AO23" si="11">AF3*$K3</f>
        <v>-3719.0680386167933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304.81003895419781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304.81003895419781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2126.6674246105008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1682.7662316661788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1662.6091170769578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-1662.6091170769578</v>
      </c>
      <c r="AK4">
        <f>H4*SUM(AB4, AE4:AF4)</f>
        <v>0</v>
      </c>
      <c r="AL4">
        <f t="shared" si="9"/>
        <v>-2157.2488670769576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-464.05830753353968</v>
      </c>
      <c r="AR4">
        <f t="shared" si="14"/>
        <v>-464.05830753353968</v>
      </c>
      <c r="AS4">
        <f t="shared" si="15"/>
        <v>-1559.8171658476008</v>
      </c>
      <c r="AT4">
        <f t="shared" si="16"/>
        <v>0</v>
      </c>
      <c r="AU4">
        <f t="shared" si="17"/>
        <v>-2023.8754733811402</v>
      </c>
      <c r="AW4">
        <v>1</v>
      </c>
      <c r="AX4">
        <f>(R4*SUMPRODUCT(K5:$K$23, X5:$X$23)-$AZ$3*SUMPRODUCT(K4:$K$22, W5:$W$23))/Z4</f>
        <v>1682.7662316661788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4648.8350482709911</v>
      </c>
      <c r="P5">
        <f t="shared" ref="P5:P23" si="30">O5*$C$5</f>
        <v>232.44175241354958</v>
      </c>
      <c r="Q5" s="5">
        <f t="shared" ref="Q5:Q23" si="31">$C$8</f>
        <v>12.5</v>
      </c>
      <c r="R5">
        <f t="shared" si="0"/>
        <v>250000</v>
      </c>
      <c r="S5">
        <f t="shared" si="1"/>
        <v>3268.7620998915454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1662.6091170769578</v>
      </c>
      <c r="AC5">
        <f t="shared" si="2"/>
        <v>3190.599113268443</v>
      </c>
      <c r="AE5">
        <f t="shared" si="3"/>
        <v>4537.6716106800232</v>
      </c>
      <c r="AF5">
        <f t="shared" si="4"/>
        <v>-226.88358053400117</v>
      </c>
      <c r="AG5">
        <f t="shared" si="5"/>
        <v>-12.201098671934187</v>
      </c>
      <c r="AH5">
        <f t="shared" si="6"/>
        <v>-513.33320881627685</v>
      </c>
      <c r="AI5">
        <f t="shared" si="7"/>
        <v>3785.2537226578106</v>
      </c>
      <c r="AJ5">
        <f t="shared" si="8"/>
        <v>-1527.9899961914853</v>
      </c>
      <c r="AK5">
        <f>H5*SUM(AB5, AE5:AF5)</f>
        <v>516.10151352006551</v>
      </c>
      <c r="AL5">
        <f t="shared" si="9"/>
        <v>2773.3652399863909</v>
      </c>
      <c r="AN5">
        <f t="shared" si="10"/>
        <v>3918.5630937078818</v>
      </c>
      <c r="AO5">
        <f t="shared" si="11"/>
        <v>-195.92815468539411</v>
      </c>
      <c r="AP5">
        <f t="shared" si="12"/>
        <v>-10.536411415493452</v>
      </c>
      <c r="AQ5">
        <f t="shared" si="13"/>
        <v>-443.29531518052119</v>
      </c>
      <c r="AR5">
        <f t="shared" si="14"/>
        <v>3268.8032124264728</v>
      </c>
      <c r="AS5">
        <f t="shared" si="15"/>
        <v>-1319.5148790710971</v>
      </c>
      <c r="AT5">
        <f t="shared" si="16"/>
        <v>445.68591934387058</v>
      </c>
      <c r="AU5">
        <f t="shared" si="17"/>
        <v>2394.9742526992463</v>
      </c>
      <c r="AW5">
        <v>2</v>
      </c>
      <c r="AX5">
        <f>(R5*SUMPRODUCT(K6:$K$23, X6:$X$23)-$AZ$3*SUMPRODUCT(K5:$K$22, W6:$W$23))/Z5</f>
        <v>3268.7620998915454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4648.8350482709911</v>
      </c>
      <c r="P6">
        <f t="shared" si="30"/>
        <v>232.44175241354958</v>
      </c>
      <c r="Q6" s="5">
        <f t="shared" si="31"/>
        <v>12.5</v>
      </c>
      <c r="R6">
        <f t="shared" si="0"/>
        <v>250000</v>
      </c>
      <c r="S6">
        <f t="shared" si="1"/>
        <v>4633.0045939527963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3190.599113268443</v>
      </c>
      <c r="AC6">
        <f t="shared" si="2"/>
        <v>4464.6590475571993</v>
      </c>
      <c r="AE6">
        <f t="shared" si="3"/>
        <v>4479.9142841246139</v>
      </c>
      <c r="AF6">
        <f t="shared" si="4"/>
        <v>-223.9957142062307</v>
      </c>
      <c r="AG6">
        <f t="shared" si="5"/>
        <v>-12.045798134391747</v>
      </c>
      <c r="AH6">
        <f t="shared" si="6"/>
        <v>-665.79101646194533</v>
      </c>
      <c r="AI6">
        <f t="shared" si="7"/>
        <v>3578.0817553220468</v>
      </c>
      <c r="AJ6">
        <f t="shared" si="8"/>
        <v>-1274.0599342887563</v>
      </c>
      <c r="AK6">
        <f>H6*SUM(AB6, AE6:AF6)</f>
        <v>810.18112393072681</v>
      </c>
      <c r="AL6">
        <f t="shared" si="9"/>
        <v>3114.2029449640172</v>
      </c>
      <c r="AN6">
        <f t="shared" si="10"/>
        <v>3489.0747039272655</v>
      </c>
      <c r="AO6">
        <f t="shared" si="11"/>
        <v>-174.45373519636328</v>
      </c>
      <c r="AP6">
        <f t="shared" si="12"/>
        <v>-9.3815834174008081</v>
      </c>
      <c r="AQ6">
        <f t="shared" si="13"/>
        <v>-518.53550008118373</v>
      </c>
      <c r="AR6">
        <f t="shared" si="14"/>
        <v>2786.703885232318</v>
      </c>
      <c r="AS6">
        <f t="shared" si="15"/>
        <v>-992.27128156599406</v>
      </c>
      <c r="AT6">
        <f t="shared" si="16"/>
        <v>630.9903015607407</v>
      </c>
      <c r="AU6">
        <f t="shared" si="17"/>
        <v>2425.4229052270648</v>
      </c>
      <c r="AW6">
        <v>3</v>
      </c>
      <c r="AX6">
        <f>(R6*SUMPRODUCT(K7:$K$23, X7:$X$23)-$AZ$3*SUMPRODUCT(K6:$K$22, W7:$W$23))/Z6</f>
        <v>4633.0045939527963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4648.8350482709911</v>
      </c>
      <c r="P7">
        <f t="shared" si="30"/>
        <v>232.44175241354958</v>
      </c>
      <c r="Q7" s="5">
        <f t="shared" si="31"/>
        <v>12.5</v>
      </c>
      <c r="R7">
        <f t="shared" si="0"/>
        <v>250000</v>
      </c>
      <c r="S7">
        <f t="shared" si="1"/>
        <v>5754.8136323559875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4464.6590475571993</v>
      </c>
      <c r="AC7">
        <f t="shared" si="2"/>
        <v>5470.9917035129347</v>
      </c>
      <c r="AE7">
        <f t="shared" si="3"/>
        <v>4419.5589301261734</v>
      </c>
      <c r="AF7">
        <f t="shared" si="4"/>
        <v>-220.97794650630868</v>
      </c>
      <c r="AG7">
        <f t="shared" si="5"/>
        <v>-11.883511902003033</v>
      </c>
      <c r="AH7">
        <f t="shared" si="6"/>
        <v>-836.56502089593209</v>
      </c>
      <c r="AI7">
        <f t="shared" si="7"/>
        <v>3350.1324508219295</v>
      </c>
      <c r="AJ7">
        <f t="shared" si="8"/>
        <v>-1006.3326559557354</v>
      </c>
      <c r="AK7">
        <f>H7*SUM(AB7, AE7:AF7)</f>
        <v>907.0412312642386</v>
      </c>
      <c r="AL7">
        <f t="shared" si="9"/>
        <v>3250.8410261304325</v>
      </c>
      <c r="AN7">
        <f t="shared" si="10"/>
        <v>3115.8399309934471</v>
      </c>
      <c r="AO7">
        <f t="shared" si="11"/>
        <v>-155.79199654967238</v>
      </c>
      <c r="AP7">
        <f t="shared" si="12"/>
        <v>-8.3780127135084612</v>
      </c>
      <c r="AQ7">
        <f t="shared" si="13"/>
        <v>-589.78797164845071</v>
      </c>
      <c r="AR7">
        <f t="shared" si="14"/>
        <v>2361.8819500818154</v>
      </c>
      <c r="AS7">
        <f t="shared" si="15"/>
        <v>-709.47610901073654</v>
      </c>
      <c r="AT7">
        <f t="shared" si="16"/>
        <v>639.47451139652344</v>
      </c>
      <c r="AU7">
        <f t="shared" si="17"/>
        <v>2291.8803524676023</v>
      </c>
      <c r="AW7">
        <v>4</v>
      </c>
      <c r="AX7">
        <f>(R7*SUMPRODUCT(K8:$K$23, X8:$X$23)-$AZ$3*SUMPRODUCT(K7:$K$22, W8:$W$23))/Z7</f>
        <v>5754.8136323559875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4648.8350482709911</v>
      </c>
      <c r="P8">
        <f t="shared" si="30"/>
        <v>232.44175241354958</v>
      </c>
      <c r="Q8" s="5">
        <f t="shared" si="31"/>
        <v>12.5</v>
      </c>
      <c r="R8">
        <f t="shared" si="0"/>
        <v>250000</v>
      </c>
      <c r="S8">
        <f t="shared" si="1"/>
        <v>6648.9776781532764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5470.9917035129347</v>
      </c>
      <c r="AC8">
        <f t="shared" si="2"/>
        <v>6230.9224130176626</v>
      </c>
      <c r="AE8">
        <f t="shared" si="3"/>
        <v>4356.5389897261748</v>
      </c>
      <c r="AF8">
        <f t="shared" si="4"/>
        <v>-217.82694948630876</v>
      </c>
      <c r="AG8">
        <f t="shared" si="5"/>
        <v>-11.714061008000467</v>
      </c>
      <c r="AH8">
        <f t="shared" si="6"/>
        <v>-1012.3154996506953</v>
      </c>
      <c r="AI8">
        <f t="shared" si="7"/>
        <v>3114.6824795811699</v>
      </c>
      <c r="AJ8">
        <f t="shared" si="8"/>
        <v>-759.93070950472793</v>
      </c>
      <c r="AK8">
        <f t="shared" ref="AK8:AK23" si="32">H8*SUM(AB8:AB8, AE8:AF8)</f>
        <v>696.70352142207821</v>
      </c>
      <c r="AL8">
        <f t="shared" si="9"/>
        <v>3051.4552914985202</v>
      </c>
      <c r="AN8">
        <f t="shared" si="10"/>
        <v>2863.7856852418777</v>
      </c>
      <c r="AO8">
        <f t="shared" si="11"/>
        <v>-143.18928426209388</v>
      </c>
      <c r="AP8">
        <f t="shared" si="12"/>
        <v>-7.7002777456768055</v>
      </c>
      <c r="AQ8">
        <f t="shared" si="13"/>
        <v>-665.44902815855596</v>
      </c>
      <c r="AR8">
        <f t="shared" si="14"/>
        <v>2047.4470950755506</v>
      </c>
      <c r="AS8">
        <f t="shared" si="15"/>
        <v>-499.54303009511938</v>
      </c>
      <c r="AT8">
        <f t="shared" si="16"/>
        <v>457.98042349933422</v>
      </c>
      <c r="AU8">
        <f t="shared" si="17"/>
        <v>2005.8844884797654</v>
      </c>
      <c r="AW8">
        <v>5</v>
      </c>
      <c r="AX8">
        <f>(R8*SUMPRODUCT(K9:$K$23, X9:$X$23)-$AZ$3*SUMPRODUCT(K8:$K$22, W9:$W$23))/Z8</f>
        <v>6648.9776781532764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4648.8350482709911</v>
      </c>
      <c r="P9">
        <f t="shared" si="30"/>
        <v>232.44175241354958</v>
      </c>
      <c r="Q9" s="5">
        <f t="shared" si="31"/>
        <v>12.5</v>
      </c>
      <c r="R9">
        <f t="shared" si="0"/>
        <v>250000</v>
      </c>
      <c r="S9">
        <f t="shared" si="1"/>
        <v>7358.0311239642797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6230.9224130176626</v>
      </c>
      <c r="AC9">
        <f t="shared" si="2"/>
        <v>6791.1124020739153</v>
      </c>
      <c r="AE9">
        <f t="shared" si="3"/>
        <v>4290.6534125258859</v>
      </c>
      <c r="AF9">
        <f t="shared" si="4"/>
        <v>-214.53267062629433</v>
      </c>
      <c r="AG9">
        <f t="shared" si="5"/>
        <v>-11.536904858889537</v>
      </c>
      <c r="AH9">
        <f t="shared" si="6"/>
        <v>-1200.310780618508</v>
      </c>
      <c r="AI9">
        <f t="shared" si="7"/>
        <v>2864.2730564221938</v>
      </c>
      <c r="AJ9">
        <f t="shared" si="8"/>
        <v>-560.18998905625267</v>
      </c>
      <c r="AK9">
        <f t="shared" si="32"/>
        <v>538.02765268668065</v>
      </c>
      <c r="AL9">
        <f t="shared" si="9"/>
        <v>2842.1107200526217</v>
      </c>
      <c r="AN9">
        <f t="shared" si="10"/>
        <v>2680.5508245015658</v>
      </c>
      <c r="AO9">
        <f t="shared" si="11"/>
        <v>-134.02754122507829</v>
      </c>
      <c r="AP9">
        <f t="shared" si="12"/>
        <v>-7.2075874833914684</v>
      </c>
      <c r="AQ9">
        <f t="shared" si="13"/>
        <v>-749.88439831846893</v>
      </c>
      <c r="AR9">
        <f t="shared" si="14"/>
        <v>1789.4312974746267</v>
      </c>
      <c r="AS9">
        <f t="shared" si="15"/>
        <v>-349.97413975655201</v>
      </c>
      <c r="AT9">
        <f t="shared" si="16"/>
        <v>336.12840035124202</v>
      </c>
      <c r="AU9">
        <f t="shared" si="17"/>
        <v>1775.5855580693167</v>
      </c>
      <c r="AW9">
        <v>6</v>
      </c>
      <c r="AX9">
        <f>(R9*SUMPRODUCT(K10:$K$23, X10:$X$23)-$AZ$3*SUMPRODUCT(K9:$K$22, W10:$W$23))/Z9</f>
        <v>7358.0311239642797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4648.8350482709911</v>
      </c>
      <c r="P10">
        <f t="shared" si="30"/>
        <v>232.44175241354958</v>
      </c>
      <c r="Q10" s="5">
        <f t="shared" si="31"/>
        <v>12.5</v>
      </c>
      <c r="R10">
        <f t="shared" si="0"/>
        <v>250000</v>
      </c>
      <c r="S10">
        <f t="shared" si="1"/>
        <v>7915.8269670835025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6791.1124020739153</v>
      </c>
      <c r="AC10">
        <f t="shared" si="2"/>
        <v>7188.666883685868</v>
      </c>
      <c r="AE10">
        <f t="shared" si="3"/>
        <v>4221.7858851880255</v>
      </c>
      <c r="AF10">
        <f t="shared" si="4"/>
        <v>-211.0892942594013</v>
      </c>
      <c r="AG10">
        <f t="shared" si="5"/>
        <v>-11.351730706056685</v>
      </c>
      <c r="AH10">
        <f t="shared" si="6"/>
        <v>-1396.1020848791632</v>
      </c>
      <c r="AI10">
        <f t="shared" si="7"/>
        <v>2603.2427753434044</v>
      </c>
      <c r="AJ10">
        <f t="shared" si="8"/>
        <v>-397.55448161195272</v>
      </c>
      <c r="AK10">
        <f t="shared" si="32"/>
        <v>567.09497213263342</v>
      </c>
      <c r="AL10">
        <f t="shared" si="9"/>
        <v>2772.783265864085</v>
      </c>
      <c r="AN10">
        <f t="shared" si="10"/>
        <v>2505.9633224534227</v>
      </c>
      <c r="AO10">
        <f t="shared" si="11"/>
        <v>-125.29816612267115</v>
      </c>
      <c r="AP10">
        <f t="shared" si="12"/>
        <v>-6.7381486341009467</v>
      </c>
      <c r="AQ10">
        <f t="shared" si="13"/>
        <v>-828.69683926477057</v>
      </c>
      <c r="AR10">
        <f t="shared" si="14"/>
        <v>1545.2301684318802</v>
      </c>
      <c r="AS10">
        <f t="shared" si="15"/>
        <v>-235.97998020029075</v>
      </c>
      <c r="AT10">
        <f t="shared" si="16"/>
        <v>336.61565014418841</v>
      </c>
      <c r="AU10">
        <f t="shared" si="17"/>
        <v>1645.8658383757779</v>
      </c>
      <c r="AW10">
        <v>7</v>
      </c>
      <c r="AX10">
        <f>(R10*SUMPRODUCT(K11:$K$23, X11:$X$23)-$AZ$3*SUMPRODUCT(K10:$K$22, W11:$W$23))/Z10</f>
        <v>7915.8269670835025</v>
      </c>
    </row>
    <row r="11" spans="1:52" x14ac:dyDescent="0.25">
      <c r="A11" t="s">
        <v>33</v>
      </c>
      <c r="C11" s="24">
        <f>AU25</f>
        <v>17623.222801447959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4648.8350482709911</v>
      </c>
      <c r="P11">
        <f t="shared" si="30"/>
        <v>232.44175241354958</v>
      </c>
      <c r="Q11" s="5">
        <f t="shared" si="31"/>
        <v>12.5</v>
      </c>
      <c r="R11">
        <f t="shared" si="0"/>
        <v>250000</v>
      </c>
      <c r="S11">
        <f t="shared" si="1"/>
        <v>8315.9673898938945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7188.666883685868</v>
      </c>
      <c r="AC11">
        <f t="shared" si="2"/>
        <v>7422.7728120164893</v>
      </c>
      <c r="AE11">
        <f t="shared" si="3"/>
        <v>4149.5168013514258</v>
      </c>
      <c r="AF11">
        <f t="shared" si="4"/>
        <v>-207.47584006757131</v>
      </c>
      <c r="AG11">
        <f t="shared" si="5"/>
        <v>-11.157410292753683</v>
      </c>
      <c r="AH11">
        <f t="shared" si="6"/>
        <v>-1616.0621248486793</v>
      </c>
      <c r="AI11">
        <f t="shared" si="7"/>
        <v>2314.8214261424209</v>
      </c>
      <c r="AJ11">
        <f t="shared" si="8"/>
        <v>-234.10592833062128</v>
      </c>
      <c r="AK11">
        <f t="shared" si="32"/>
        <v>573.2314540159407</v>
      </c>
      <c r="AL11">
        <f t="shared" si="9"/>
        <v>2653.9469518277401</v>
      </c>
      <c r="AN11">
        <f t="shared" si="10"/>
        <v>2342.4307313537515</v>
      </c>
      <c r="AO11">
        <f t="shared" si="11"/>
        <v>-117.12153656768758</v>
      </c>
      <c r="AP11">
        <f t="shared" si="12"/>
        <v>-6.2984347342700282</v>
      </c>
      <c r="AQ11">
        <f t="shared" si="13"/>
        <v>-912.27816785547498</v>
      </c>
      <c r="AR11">
        <f t="shared" si="14"/>
        <v>1306.7325921963186</v>
      </c>
      <c r="AS11">
        <f t="shared" si="15"/>
        <v>-132.15440427549282</v>
      </c>
      <c r="AT11">
        <f t="shared" si="16"/>
        <v>323.59309248446044</v>
      </c>
      <c r="AU11">
        <f t="shared" si="17"/>
        <v>1498.1712804052861</v>
      </c>
      <c r="AW11">
        <v>8</v>
      </c>
      <c r="AX11">
        <f>(R11*SUMPRODUCT(K12:$K$23, X12:$X$23)-$AZ$3*SUMPRODUCT(K11:$K$22, W12:$W$23))/Z11</f>
        <v>8315.9673898938945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4648.8350482709911</v>
      </c>
      <c r="P12">
        <f t="shared" si="30"/>
        <v>232.44175241354958</v>
      </c>
      <c r="Q12" s="5">
        <f t="shared" si="31"/>
        <v>12.5</v>
      </c>
      <c r="R12">
        <f t="shared" si="0"/>
        <v>250000</v>
      </c>
      <c r="S12">
        <f t="shared" si="1"/>
        <v>8555.3181642723393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7422.7728120164893</v>
      </c>
      <c r="AC12">
        <f t="shared" si="2"/>
        <v>7496.4155618378327</v>
      </c>
      <c r="AE12">
        <f t="shared" si="3"/>
        <v>4073.4428259851716</v>
      </c>
      <c r="AF12">
        <f t="shared" si="4"/>
        <v>-203.67214129925858</v>
      </c>
      <c r="AG12">
        <f t="shared" si="5"/>
        <v>-10.952859113328238</v>
      </c>
      <c r="AH12">
        <f t="shared" si="6"/>
        <v>-1859.5415299581762</v>
      </c>
      <c r="AI12">
        <f t="shared" si="7"/>
        <v>1999.2762956144086</v>
      </c>
      <c r="AJ12">
        <f t="shared" si="8"/>
        <v>-73.642749821343386</v>
      </c>
      <c r="AK12">
        <f t="shared" si="32"/>
        <v>586.0830074788546</v>
      </c>
      <c r="AL12">
        <f t="shared" si="9"/>
        <v>2511.71655327192</v>
      </c>
      <c r="AN12">
        <f t="shared" si="10"/>
        <v>2186.0314191635111</v>
      </c>
      <c r="AO12">
        <f t="shared" si="11"/>
        <v>-109.30157095817556</v>
      </c>
      <c r="AP12">
        <f t="shared" si="12"/>
        <v>-5.8779011205628455</v>
      </c>
      <c r="AQ12">
        <f t="shared" si="13"/>
        <v>-997.93132821124721</v>
      </c>
      <c r="AR12">
        <f t="shared" si="14"/>
        <v>1072.9206188735254</v>
      </c>
      <c r="AS12">
        <f t="shared" si="15"/>
        <v>-39.520713013596797</v>
      </c>
      <c r="AT12">
        <f t="shared" si="16"/>
        <v>314.52408277677472</v>
      </c>
      <c r="AU12">
        <f t="shared" si="17"/>
        <v>1347.9239886367036</v>
      </c>
      <c r="AW12">
        <v>9</v>
      </c>
      <c r="AX12">
        <f>(R12*SUMPRODUCT(K13:$K$23, X13:$X$23)-$AZ$3*SUMPRODUCT(K12:$K$22, W13:$W$23))/Z12</f>
        <v>8555.3181642723393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4648.8350482709911</v>
      </c>
      <c r="P13">
        <f t="shared" si="30"/>
        <v>232.44175241354958</v>
      </c>
      <c r="Q13" s="5">
        <f t="shared" si="31"/>
        <v>12.5</v>
      </c>
      <c r="R13">
        <f t="shared" si="0"/>
        <v>250000</v>
      </c>
      <c r="S13">
        <f t="shared" si="1"/>
        <v>8631.7712051781473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7496.4155618378327</v>
      </c>
      <c r="AC13">
        <f t="shared" si="2"/>
        <v>7414.5679848403033</v>
      </c>
      <c r="AE13">
        <f t="shared" si="3"/>
        <v>3993.282803306442</v>
      </c>
      <c r="AF13">
        <f t="shared" si="4"/>
        <v>-199.66414016532212</v>
      </c>
      <c r="AG13">
        <f t="shared" si="5"/>
        <v>-10.737321183270517</v>
      </c>
      <c r="AH13">
        <f t="shared" si="6"/>
        <v>-2120.18677848876</v>
      </c>
      <c r="AI13">
        <f t="shared" si="7"/>
        <v>1662.6945634690896</v>
      </c>
      <c r="AJ13">
        <f t="shared" si="8"/>
        <v>81.847576997529359</v>
      </c>
      <c r="AK13">
        <f t="shared" si="32"/>
        <v>583.69476943141194</v>
      </c>
      <c r="AL13">
        <f t="shared" si="9"/>
        <v>2328.2369098980307</v>
      </c>
      <c r="AN13">
        <f t="shared" si="10"/>
        <v>2037.665857515927</v>
      </c>
      <c r="AO13">
        <f t="shared" si="11"/>
        <v>-101.88329287579636</v>
      </c>
      <c r="AP13">
        <f t="shared" si="12"/>
        <v>-5.4789690222332741</v>
      </c>
      <c r="AQ13">
        <f t="shared" si="13"/>
        <v>-1081.8748440521351</v>
      </c>
      <c r="AR13">
        <f t="shared" si="14"/>
        <v>848.42875156576235</v>
      </c>
      <c r="AS13">
        <f t="shared" si="15"/>
        <v>41.764638615171243</v>
      </c>
      <c r="AT13">
        <f t="shared" si="16"/>
        <v>297.84389472646808</v>
      </c>
      <c r="AU13">
        <f t="shared" si="17"/>
        <v>1188.0372849074015</v>
      </c>
      <c r="AW13">
        <v>10</v>
      </c>
      <c r="AX13">
        <f>(R13*SUMPRODUCT(K14:$K$23, X14:$X$23)-$AZ$3*SUMPRODUCT(K13:$K$22, W14:$W$23))/Z13</f>
        <v>8631.7712051781473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4648.8350482709911</v>
      </c>
      <c r="P14">
        <f t="shared" si="30"/>
        <v>232.44175241354958</v>
      </c>
      <c r="Q14" s="5">
        <f t="shared" si="31"/>
        <v>12.5</v>
      </c>
      <c r="R14">
        <f t="shared" si="0"/>
        <v>250000</v>
      </c>
      <c r="S14">
        <f t="shared" si="1"/>
        <v>8538.3722561206705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7414.5679848403033</v>
      </c>
      <c r="AC14">
        <f t="shared" si="2"/>
        <v>7178.8075956402245</v>
      </c>
      <c r="AE14">
        <f t="shared" si="3"/>
        <v>3908.6012361996773</v>
      </c>
      <c r="AF14">
        <f t="shared" si="4"/>
        <v>-195.4300618099839</v>
      </c>
      <c r="AG14">
        <f t="shared" si="5"/>
        <v>-10.50962551804612</v>
      </c>
      <c r="AH14">
        <f t="shared" si="6"/>
        <v>-2406.4490678338593</v>
      </c>
      <c r="AI14">
        <f t="shared" si="7"/>
        <v>1296.2124810377882</v>
      </c>
      <c r="AJ14">
        <f t="shared" si="8"/>
        <v>235.76038920007886</v>
      </c>
      <c r="AK14">
        <f t="shared" si="32"/>
        <v>571.96579278442186</v>
      </c>
      <c r="AL14">
        <f t="shared" si="9"/>
        <v>2103.9386630222889</v>
      </c>
      <c r="AN14">
        <f t="shared" si="10"/>
        <v>1896.9517873582331</v>
      </c>
      <c r="AO14">
        <f t="shared" si="11"/>
        <v>-94.847589367911667</v>
      </c>
      <c r="AP14">
        <f t="shared" si="12"/>
        <v>-5.100610603681651</v>
      </c>
      <c r="AQ14">
        <f t="shared" si="13"/>
        <v>-1167.9159844027606</v>
      </c>
      <c r="AR14">
        <f t="shared" si="14"/>
        <v>629.08760298387915</v>
      </c>
      <c r="AS14">
        <f t="shared" si="15"/>
        <v>114.4210075817811</v>
      </c>
      <c r="AT14">
        <f t="shared" si="16"/>
        <v>277.59074598899537</v>
      </c>
      <c r="AU14">
        <f t="shared" si="17"/>
        <v>1021.0993565546556</v>
      </c>
      <c r="AW14">
        <v>11</v>
      </c>
      <c r="AX14">
        <f>(R14*SUMPRODUCT(K15:$K$23, X15:$X$23)-$AZ$3*SUMPRODUCT(K14:$K$22, W15:$W$23))/Z14</f>
        <v>8538.3722561206705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4648.8350482709911</v>
      </c>
      <c r="P15">
        <f t="shared" si="30"/>
        <v>232.44175241354958</v>
      </c>
      <c r="Q15" s="5">
        <f t="shared" si="31"/>
        <v>12.5</v>
      </c>
      <c r="R15">
        <f t="shared" si="0"/>
        <v>250000</v>
      </c>
      <c r="S15">
        <f t="shared" si="1"/>
        <v>8267.8419447368033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7178.8075956402245</v>
      </c>
      <c r="AC15">
        <f t="shared" si="2"/>
        <v>6791.9056835725933</v>
      </c>
      <c r="AE15">
        <f t="shared" si="3"/>
        <v>3818.946878446689</v>
      </c>
      <c r="AF15">
        <f t="shared" si="4"/>
        <v>-190.94734392233445</v>
      </c>
      <c r="AG15">
        <f t="shared" si="5"/>
        <v>-10.268558786214202</v>
      </c>
      <c r="AH15">
        <f t="shared" si="6"/>
        <v>-2719.4095330290988</v>
      </c>
      <c r="AI15">
        <f t="shared" si="7"/>
        <v>898.32144270904155</v>
      </c>
      <c r="AJ15">
        <f t="shared" si="8"/>
        <v>386.9019120676312</v>
      </c>
      <c r="AK15">
        <f t="shared" si="32"/>
        <v>560.87329005554159</v>
      </c>
      <c r="AL15">
        <f t="shared" si="9"/>
        <v>1846.0966448322142</v>
      </c>
      <c r="AN15">
        <f t="shared" si="10"/>
        <v>1761.9926411947713</v>
      </c>
      <c r="AO15">
        <f t="shared" si="11"/>
        <v>-88.099632059738568</v>
      </c>
      <c r="AP15">
        <f t="shared" si="12"/>
        <v>-4.7377262876053674</v>
      </c>
      <c r="AQ15">
        <f t="shared" si="13"/>
        <v>-1254.6861053854459</v>
      </c>
      <c r="AR15">
        <f t="shared" si="14"/>
        <v>414.46917746198164</v>
      </c>
      <c r="AS15">
        <f t="shared" si="15"/>
        <v>178.5095063183056</v>
      </c>
      <c r="AT15">
        <f t="shared" si="16"/>
        <v>258.77673640816016</v>
      </c>
      <c r="AU15">
        <f t="shared" si="17"/>
        <v>851.75542018844737</v>
      </c>
      <c r="AW15">
        <v>12</v>
      </c>
      <c r="AX15">
        <f>(R15*SUMPRODUCT(K16:$K$23, X16:$X$23)-$AZ$3*SUMPRODUCT(K15:$K$22, W16:$W$23))/Z15</f>
        <v>8267.8419447368033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4648.8350482709911</v>
      </c>
      <c r="P16">
        <f t="shared" si="30"/>
        <v>232.44175241354958</v>
      </c>
      <c r="Q16" s="5">
        <f t="shared" si="31"/>
        <v>12.5</v>
      </c>
      <c r="R16">
        <f t="shared" si="0"/>
        <v>250000</v>
      </c>
      <c r="S16">
        <f t="shared" si="1"/>
        <v>7830.4578311156984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6791.9056835725933</v>
      </c>
      <c r="AC16">
        <f t="shared" si="2"/>
        <v>6273.43972766363</v>
      </c>
      <c r="AE16">
        <f t="shared" si="3"/>
        <v>3724.4548285911574</v>
      </c>
      <c r="AF16">
        <f t="shared" si="4"/>
        <v>-186.22274142955789</v>
      </c>
      <c r="AG16">
        <f t="shared" si="5"/>
        <v>-10.014484246909255</v>
      </c>
      <c r="AH16">
        <f t="shared" si="6"/>
        <v>-3027.7790288560905</v>
      </c>
      <c r="AI16">
        <f t="shared" si="7"/>
        <v>500.43857405859944</v>
      </c>
      <c r="AJ16">
        <f t="shared" si="8"/>
        <v>518.46595590896322</v>
      </c>
      <c r="AK16">
        <f t="shared" si="32"/>
        <v>565.05853605916036</v>
      </c>
      <c r="AL16">
        <f t="shared" si="9"/>
        <v>1583.963066026723</v>
      </c>
      <c r="AN16">
        <f t="shared" si="10"/>
        <v>1629.2744171360528</v>
      </c>
      <c r="AO16">
        <f t="shared" si="11"/>
        <v>-81.463720856802638</v>
      </c>
      <c r="AP16">
        <f t="shared" si="12"/>
        <v>-4.3808674652320088</v>
      </c>
      <c r="AQ16">
        <f t="shared" si="13"/>
        <v>-1324.5114089146568</v>
      </c>
      <c r="AR16">
        <f t="shared" si="14"/>
        <v>218.91841989936111</v>
      </c>
      <c r="AS16">
        <f t="shared" si="15"/>
        <v>226.80455449046065</v>
      </c>
      <c r="AT16">
        <f t="shared" si="16"/>
        <v>247.18662444720448</v>
      </c>
      <c r="AU16">
        <f t="shared" si="17"/>
        <v>692.90959883702624</v>
      </c>
      <c r="AW16">
        <v>13</v>
      </c>
      <c r="AX16">
        <f>(R16*SUMPRODUCT(K17:$K$23, X17:$X$23)-$AZ$3*SUMPRODUCT(K16:$K$22, W17:$W$23))/Z16</f>
        <v>7830.4578311156984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4648.8350482709911</v>
      </c>
      <c r="P17">
        <f t="shared" si="30"/>
        <v>232.44175241354958</v>
      </c>
      <c r="Q17" s="5">
        <f t="shared" si="31"/>
        <v>12.5</v>
      </c>
      <c r="R17">
        <f t="shared" si="0"/>
        <v>250000</v>
      </c>
      <c r="S17">
        <f t="shared" si="1"/>
        <v>7236.234781302036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6273.43972766363</v>
      </c>
      <c r="AC17">
        <f t="shared" si="2"/>
        <v>5642.7330609832152</v>
      </c>
      <c r="AE17">
        <f t="shared" si="3"/>
        <v>3625.1083629456539</v>
      </c>
      <c r="AF17">
        <f t="shared" si="4"/>
        <v>-181.25541814728271</v>
      </c>
      <c r="AG17">
        <f t="shared" si="5"/>
        <v>-9.7473569327167109</v>
      </c>
      <c r="AH17">
        <f t="shared" si="6"/>
        <v>-3339.6494344690523</v>
      </c>
      <c r="AI17">
        <f t="shared" si="7"/>
        <v>94.456153396602076</v>
      </c>
      <c r="AJ17">
        <f t="shared" si="8"/>
        <v>630.70666668041486</v>
      </c>
      <c r="AK17">
        <f t="shared" si="32"/>
        <v>599.55695789090555</v>
      </c>
      <c r="AL17">
        <f t="shared" si="9"/>
        <v>1324.7197779679225</v>
      </c>
      <c r="AN17">
        <f t="shared" si="10"/>
        <v>1493.6563953310933</v>
      </c>
      <c r="AO17">
        <f t="shared" si="11"/>
        <v>-74.682819766554672</v>
      </c>
      <c r="AP17">
        <f t="shared" si="12"/>
        <v>-4.0162115342386118</v>
      </c>
      <c r="AQ17">
        <f t="shared" si="13"/>
        <v>-1376.0385170680072</v>
      </c>
      <c r="AR17">
        <f t="shared" si="14"/>
        <v>38.91884696229274</v>
      </c>
      <c r="AS17">
        <f t="shared" si="15"/>
        <v>259.87058922003342</v>
      </c>
      <c r="AT17">
        <f t="shared" si="16"/>
        <v>247.03594895886746</v>
      </c>
      <c r="AU17">
        <f t="shared" si="17"/>
        <v>545.82538514119358</v>
      </c>
      <c r="AW17">
        <v>14</v>
      </c>
      <c r="AX17">
        <f>(R17*SUMPRODUCT(K18:$K$23, X18:$X$23)-$AZ$3*SUMPRODUCT(K17:$K$22, W18:$W$23))/Z17</f>
        <v>7236.234781302036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4648.8350482709911</v>
      </c>
      <c r="P18">
        <f t="shared" si="30"/>
        <v>232.44175241354958</v>
      </c>
      <c r="Q18" s="5">
        <f t="shared" si="31"/>
        <v>12.5</v>
      </c>
      <c r="R18">
        <f t="shared" si="0"/>
        <v>250000</v>
      </c>
      <c r="S18">
        <f t="shared" si="1"/>
        <v>6489.4407444426179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5642.7330609832152</v>
      </c>
      <c r="AC18">
        <f t="shared" si="2"/>
        <v>4914.637877175066</v>
      </c>
      <c r="AE18">
        <f t="shared" si="3"/>
        <v>3520.6948815331175</v>
      </c>
      <c r="AF18">
        <f t="shared" si="4"/>
        <v>-176.0347440766559</v>
      </c>
      <c r="AG18">
        <f t="shared" si="5"/>
        <v>-9.4666051951083556</v>
      </c>
      <c r="AH18">
        <f t="shared" si="6"/>
        <v>-3665.5633656237569</v>
      </c>
      <c r="AI18">
        <f t="shared" si="7"/>
        <v>-330.36983336240382</v>
      </c>
      <c r="AJ18">
        <f t="shared" si="8"/>
        <v>728.09518380814916</v>
      </c>
      <c r="AK18">
        <f t="shared" si="32"/>
        <v>630.01626321062133</v>
      </c>
      <c r="AL18">
        <f t="shared" si="9"/>
        <v>1027.7416136563666</v>
      </c>
      <c r="AN18">
        <f t="shared" si="10"/>
        <v>1355.6067865391833</v>
      </c>
      <c r="AO18">
        <f t="shared" si="11"/>
        <v>-67.780339326959165</v>
      </c>
      <c r="AP18">
        <f t="shared" si="12"/>
        <v>-3.6450174410989389</v>
      </c>
      <c r="AQ18">
        <f t="shared" si="13"/>
        <v>-1411.3868830249648</v>
      </c>
      <c r="AR18">
        <f t="shared" si="14"/>
        <v>-127.20545325383971</v>
      </c>
      <c r="AS18">
        <f t="shared" si="15"/>
        <v>280.34544475692212</v>
      </c>
      <c r="AT18">
        <f t="shared" si="16"/>
        <v>242.58118092484889</v>
      </c>
      <c r="AU18">
        <f t="shared" si="17"/>
        <v>395.72117242793126</v>
      </c>
      <c r="AW18">
        <v>15</v>
      </c>
      <c r="AX18">
        <f>(R18*SUMPRODUCT(K19:$K$23, X19:$X$23)-$AZ$3*SUMPRODUCT(K18:$K$22, W19:$W$23))/Z18</f>
        <v>6489.4407444426179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4648.8350482709911</v>
      </c>
      <c r="P19">
        <f t="shared" si="30"/>
        <v>232.44175241354958</v>
      </c>
      <c r="Q19" s="5">
        <f t="shared" si="31"/>
        <v>12.5</v>
      </c>
      <c r="R19">
        <f t="shared" si="0"/>
        <v>250000</v>
      </c>
      <c r="S19">
        <f t="shared" si="1"/>
        <v>5568.3289924885903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4914.637877175066</v>
      </c>
      <c r="AC19">
        <f t="shared" si="2"/>
        <v>4084.8534432828405</v>
      </c>
      <c r="AE19">
        <f t="shared" si="3"/>
        <v>3410.3246916265284</v>
      </c>
      <c r="AF19">
        <f t="shared" si="4"/>
        <v>-170.51623458132644</v>
      </c>
      <c r="AG19">
        <f t="shared" si="5"/>
        <v>-9.1698367876456128</v>
      </c>
      <c r="AH19">
        <f t="shared" si="6"/>
        <v>-4042.0471102331835</v>
      </c>
      <c r="AI19">
        <f t="shared" si="7"/>
        <v>-811.40848997562716</v>
      </c>
      <c r="AJ19">
        <f t="shared" si="8"/>
        <v>829.78443389222548</v>
      </c>
      <c r="AK19">
        <f t="shared" si="32"/>
        <v>598.53636093176783</v>
      </c>
      <c r="AL19">
        <f t="shared" si="9"/>
        <v>616.91230484836615</v>
      </c>
      <c r="AN19">
        <f t="shared" si="10"/>
        <v>1223.3183322672899</v>
      </c>
      <c r="AO19">
        <f t="shared" si="11"/>
        <v>-61.165916613364502</v>
      </c>
      <c r="AP19">
        <f t="shared" si="12"/>
        <v>-3.2893142033568981</v>
      </c>
      <c r="AQ19">
        <f t="shared" si="13"/>
        <v>-1449.9236222220045</v>
      </c>
      <c r="AR19">
        <f t="shared" si="14"/>
        <v>-291.06052077143602</v>
      </c>
      <c r="AS19">
        <f t="shared" si="15"/>
        <v>297.65215972038567</v>
      </c>
      <c r="AT19">
        <f t="shared" si="16"/>
        <v>214.7011117897884</v>
      </c>
      <c r="AU19">
        <f t="shared" si="17"/>
        <v>221.29275073873811</v>
      </c>
      <c r="AW19">
        <v>16</v>
      </c>
      <c r="AX19">
        <f>(R19*SUMPRODUCT(K20:$K$23, X20:$X$23)-$AZ$3*SUMPRODUCT(K19:$K$22, W20:$W$23))/Z19</f>
        <v>5568.3289924885903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4648.8350482709911</v>
      </c>
      <c r="P20">
        <f t="shared" si="30"/>
        <v>232.44175241354958</v>
      </c>
      <c r="Q20" s="5">
        <f t="shared" si="31"/>
        <v>12.5</v>
      </c>
      <c r="R20">
        <f t="shared" si="0"/>
        <v>250000</v>
      </c>
      <c r="S20">
        <f t="shared" si="1"/>
        <v>4435.468264035776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4084.8534432828405</v>
      </c>
      <c r="AC20">
        <f t="shared" si="2"/>
        <v>3142.9660655673279</v>
      </c>
      <c r="AE20">
        <f t="shared" si="3"/>
        <v>3294.1574443464269</v>
      </c>
      <c r="AF20">
        <f t="shared" si="4"/>
        <v>-164.70787221732135</v>
      </c>
      <c r="AG20">
        <f t="shared" si="5"/>
        <v>-8.8574809875530001</v>
      </c>
      <c r="AH20">
        <f t="shared" si="6"/>
        <v>-4413.1486443231579</v>
      </c>
      <c r="AI20">
        <f t="shared" si="7"/>
        <v>-1292.5565531816055</v>
      </c>
      <c r="AJ20">
        <f t="shared" si="8"/>
        <v>941.88737771551268</v>
      </c>
      <c r="AK20">
        <f t="shared" si="32"/>
        <v>391.73665373686867</v>
      </c>
      <c r="AL20">
        <f t="shared" si="9"/>
        <v>41.067478270775837</v>
      </c>
      <c r="AN20">
        <f t="shared" si="10"/>
        <v>1120.789104651971</v>
      </c>
      <c r="AO20">
        <f t="shared" si="11"/>
        <v>-56.039455232598549</v>
      </c>
      <c r="AP20">
        <f t="shared" si="12"/>
        <v>-3.0136289334163897</v>
      </c>
      <c r="AQ20">
        <f t="shared" si="13"/>
        <v>-1501.5095669625341</v>
      </c>
      <c r="AR20">
        <f t="shared" si="14"/>
        <v>-439.77354647657813</v>
      </c>
      <c r="AS20">
        <f t="shared" si="15"/>
        <v>320.46346557130283</v>
      </c>
      <c r="AT20">
        <f t="shared" si="16"/>
        <v>133.28269240883662</v>
      </c>
      <c r="AU20">
        <f t="shared" si="17"/>
        <v>13.972611503561343</v>
      </c>
      <c r="AW20">
        <v>17</v>
      </c>
      <c r="AX20">
        <f>(R20*SUMPRODUCT(K21:$K$23, X21:$X$23)-$AZ$3*SUMPRODUCT(K20:$K$22, W21:$W$23))/Z20</f>
        <v>4435.468264035776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4648.8350482709911</v>
      </c>
      <c r="P21">
        <f t="shared" si="30"/>
        <v>232.44175241354958</v>
      </c>
      <c r="Q21" s="5">
        <f t="shared" si="31"/>
        <v>12.5</v>
      </c>
      <c r="R21">
        <f t="shared" si="0"/>
        <v>250000</v>
      </c>
      <c r="S21">
        <f t="shared" si="1"/>
        <v>3107.5503220522105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3142.9660655673279</v>
      </c>
      <c r="AC21">
        <f t="shared" si="2"/>
        <v>2121.0423359435567</v>
      </c>
      <c r="AE21">
        <f t="shared" si="3"/>
        <v>3173.0382224958589</v>
      </c>
      <c r="AF21">
        <f t="shared" si="4"/>
        <v>-158.65191112479297</v>
      </c>
      <c r="AG21">
        <f t="shared" si="5"/>
        <v>-8.5318100920680795</v>
      </c>
      <c r="AH21">
        <f t="shared" si="6"/>
        <v>-4741.921712187821</v>
      </c>
      <c r="AI21">
        <f t="shared" si="7"/>
        <v>-1736.0672109088232</v>
      </c>
      <c r="AJ21">
        <f t="shared" si="8"/>
        <v>1021.9237296237711</v>
      </c>
      <c r="AK21">
        <f t="shared" si="32"/>
        <v>315.87217693693964</v>
      </c>
      <c r="AL21">
        <f t="shared" si="9"/>
        <v>-398.27130434811244</v>
      </c>
      <c r="AN21">
        <f t="shared" si="10"/>
        <v>1026.9000789671263</v>
      </c>
      <c r="AO21">
        <f t="shared" si="11"/>
        <v>-51.345003948356322</v>
      </c>
      <c r="AP21">
        <f t="shared" si="12"/>
        <v>-2.761175833042985</v>
      </c>
      <c r="AQ21">
        <f t="shared" si="13"/>
        <v>-1534.6426482285967</v>
      </c>
      <c r="AR21">
        <f t="shared" si="14"/>
        <v>-561.84874904286971</v>
      </c>
      <c r="AS21">
        <f t="shared" si="15"/>
        <v>330.72830677204371</v>
      </c>
      <c r="AT21">
        <f t="shared" si="16"/>
        <v>102.22668013904919</v>
      </c>
      <c r="AU21">
        <f t="shared" si="17"/>
        <v>-128.89376213177678</v>
      </c>
      <c r="AW21">
        <v>18</v>
      </c>
      <c r="AX21">
        <f>(R21*SUMPRODUCT(K22:$K$23, X22:$X$23)-$AZ$3*SUMPRODUCT(K21:$K$22, W22:$W$23))/Z21</f>
        <v>3107.5503220522105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4648.8350482709911</v>
      </c>
      <c r="P22">
        <f t="shared" si="30"/>
        <v>232.44175241354958</v>
      </c>
      <c r="Q22" s="5">
        <f t="shared" si="31"/>
        <v>12.5</v>
      </c>
      <c r="R22">
        <f t="shared" si="0"/>
        <v>250000</v>
      </c>
      <c r="S22">
        <f t="shared" si="1"/>
        <v>1610.8322583695203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2121.0423359435567</v>
      </c>
      <c r="AC22">
        <f t="shared" si="2"/>
        <v>1055.7695298165445</v>
      </c>
      <c r="AE22">
        <f t="shared" si="3"/>
        <v>3046.9332654634691</v>
      </c>
      <c r="AF22">
        <f t="shared" si="4"/>
        <v>-152.34666327317348</v>
      </c>
      <c r="AG22">
        <f t="shared" si="5"/>
        <v>-8.1927333241171176</v>
      </c>
      <c r="AH22">
        <f t="shared" si="6"/>
        <v>-5075.1733406055791</v>
      </c>
      <c r="AI22">
        <f t="shared" si="7"/>
        <v>-2188.7794717394004</v>
      </c>
      <c r="AJ22">
        <f t="shared" si="8"/>
        <v>1065.2728061270122</v>
      </c>
      <c r="AK22">
        <f t="shared" si="32"/>
        <v>351.09402566936973</v>
      </c>
      <c r="AL22">
        <f t="shared" si="9"/>
        <v>-772.41263994301835</v>
      </c>
      <c r="AN22">
        <f t="shared" si="10"/>
        <v>921.57789295613372</v>
      </c>
      <c r="AO22">
        <f t="shared" si="11"/>
        <v>-46.078894647806692</v>
      </c>
      <c r="AP22">
        <f t="shared" si="12"/>
        <v>-2.4779807290078235</v>
      </c>
      <c r="AQ22">
        <f t="shared" si="13"/>
        <v>-1535.041021947354</v>
      </c>
      <c r="AR22">
        <f t="shared" si="14"/>
        <v>-662.02000436803473</v>
      </c>
      <c r="AS22">
        <f t="shared" si="15"/>
        <v>322.20327212997512</v>
      </c>
      <c r="AT22">
        <f t="shared" si="16"/>
        <v>106.19218217654259</v>
      </c>
      <c r="AU22">
        <f t="shared" si="17"/>
        <v>-233.62455006151697</v>
      </c>
      <c r="AW22">
        <v>19</v>
      </c>
      <c r="AX22">
        <f>(R22*SUMPRODUCT(K23:$K$23, X23:$X$23)-$AZ$3*SUMPRODUCT(K22:$K$22, W23:$W$23))/Z22</f>
        <v>1610.8322583695203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4648.8350482709911</v>
      </c>
      <c r="P23">
        <f t="shared" si="30"/>
        <v>232.44175241354958</v>
      </c>
      <c r="Q23" s="5">
        <f t="shared" si="31"/>
        <v>12.5</v>
      </c>
      <c r="R23">
        <f t="shared" si="0"/>
        <v>250000</v>
      </c>
      <c r="S23">
        <f t="shared" si="1"/>
        <v>1683.0466008629248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1055.7695298165445</v>
      </c>
      <c r="AC23">
        <f t="shared" si="2"/>
        <v>1055.7695298165445</v>
      </c>
      <c r="AE23">
        <f t="shared" si="3"/>
        <v>2916.1987496907554</v>
      </c>
      <c r="AF23">
        <f t="shared" si="4"/>
        <v>-145.80993748453778</v>
      </c>
      <c r="AG23">
        <f t="shared" si="5"/>
        <v>-7.8412083871833573</v>
      </c>
      <c r="AH23">
        <f t="shared" si="6"/>
        <v>-5391.9520738517886</v>
      </c>
      <c r="AI23">
        <f t="shared" si="7"/>
        <v>-2629.4044700327545</v>
      </c>
      <c r="AJ23">
        <f t="shared" si="8"/>
        <v>0</v>
      </c>
      <c r="AK23">
        <f t="shared" si="32"/>
        <v>397.53785173616501</v>
      </c>
      <c r="AL23">
        <f t="shared" si="9"/>
        <v>-2231.8666182965894</v>
      </c>
      <c r="AN23">
        <f t="shared" si="10"/>
        <v>799.01786925668273</v>
      </c>
      <c r="AO23">
        <f t="shared" si="11"/>
        <v>-39.950893462834138</v>
      </c>
      <c r="AP23">
        <f t="shared" si="12"/>
        <v>-2.1484357397071334</v>
      </c>
      <c r="AQ23">
        <f t="shared" si="13"/>
        <v>-1477.3568014320258</v>
      </c>
      <c r="AR23">
        <f t="shared" si="14"/>
        <v>-720.43826137788449</v>
      </c>
      <c r="AS23">
        <f t="shared" si="15"/>
        <v>0</v>
      </c>
      <c r="AT23">
        <f t="shared" si="16"/>
        <v>108.92256478636558</v>
      </c>
      <c r="AU23">
        <f t="shared" si="17"/>
        <v>-611.51569659151892</v>
      </c>
      <c r="AW23">
        <v>20</v>
      </c>
      <c r="AX23">
        <f>(R23*SUMPRODUCT(K$23:$K24, X$23:$X24)-$AZ$3*SUMPRODUCT(K$22:$K23, W$23:$W24))/Z23</f>
        <v>1683.0466008629248</v>
      </c>
    </row>
    <row r="25" spans="5:50" x14ac:dyDescent="0.25">
      <c r="AN25" s="6">
        <f t="shared" ref="AN25:AU25" si="33">SUM(AN3:AN23)</f>
        <v>43017.825922788179</v>
      </c>
      <c r="AO25" s="6">
        <f t="shared" si="33"/>
        <v>-5637.5175823426516</v>
      </c>
      <c r="AP25" s="6">
        <f t="shared" si="33"/>
        <v>-728.125265757026</v>
      </c>
      <c r="AQ25" s="6">
        <f t="shared" si="33"/>
        <v>-21284.804259892699</v>
      </c>
      <c r="AR25" s="6">
        <f t="shared" si="33"/>
        <v>15367.378814795802</v>
      </c>
      <c r="AS25" s="6">
        <f t="shared" si="33"/>
        <v>-3465.4887576601009</v>
      </c>
      <c r="AT25" s="6">
        <f t="shared" si="33"/>
        <v>5721.3327443122616</v>
      </c>
      <c r="AU25" s="7">
        <f t="shared" si="33"/>
        <v>17623.222801447959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15199.779237385799</v>
      </c>
      <c r="K3">
        <v>1</v>
      </c>
      <c r="L3" s="2">
        <v>0</v>
      </c>
      <c r="O3">
        <f>$C$3</f>
        <v>15199.779237385799</v>
      </c>
      <c r="P3">
        <f>O3*B5</f>
        <v>12159.823389908641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15199.779237385799</v>
      </c>
      <c r="AF3">
        <f t="shared" ref="AF3:AF23" si="4">-$Z3*P3</f>
        <v>-12159.823389908641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2414.9988767771583</v>
      </c>
      <c r="AJ3">
        <f t="shared" ref="AJ3:AJ23" si="8">AB3-AC3</f>
        <v>0</v>
      </c>
      <c r="AL3">
        <f t="shared" ref="AL3:AL23" si="9">SUM(AI3:AK3)</f>
        <v>2414.9988767771583</v>
      </c>
      <c r="AN3">
        <f t="shared" ref="AN3:AN23" si="10">AE3*$K3</f>
        <v>15199.779237385799</v>
      </c>
      <c r="AO3">
        <f t="shared" ref="AO3:AO23" si="11">AF3*$K3</f>
        <v>-12159.823389908641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2414.9988767771583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2414.9988767771583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6635.8385195324827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4094.3676513252053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4007.5424786281001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-4007.5424786281001</v>
      </c>
      <c r="AK4">
        <f>H4*SUM(AB4, AE4:AF4)</f>
        <v>0</v>
      </c>
      <c r="AL4">
        <f t="shared" si="9"/>
        <v>-6809.0432286281002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-2628.2960409043999</v>
      </c>
      <c r="AR4">
        <f t="shared" si="14"/>
        <v>-2628.2960409043999</v>
      </c>
      <c r="AS4">
        <f t="shared" si="15"/>
        <v>-3759.7734108528939</v>
      </c>
      <c r="AT4">
        <f t="shared" si="16"/>
        <v>0</v>
      </c>
      <c r="AU4">
        <f t="shared" si="17"/>
        <v>-6388.0694517572938</v>
      </c>
      <c r="AW4">
        <v>1</v>
      </c>
      <c r="AX4">
        <f>(R4*SUMPRODUCT(K5:$K$23, X5:$X$23)-$AZ$3*SUMPRODUCT(K4:$K$22, W5:$W$23))/Z4</f>
        <v>4094.3676513252053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15199.779237385799</v>
      </c>
      <c r="P5">
        <f t="shared" ref="P5:P23" si="30">O5*$C$5</f>
        <v>759.98896186929005</v>
      </c>
      <c r="Q5" s="5">
        <f t="shared" ref="Q5:Q23" si="31">$C$8</f>
        <v>12.5</v>
      </c>
      <c r="R5">
        <f t="shared" si="0"/>
        <v>250000</v>
      </c>
      <c r="S5">
        <f t="shared" si="1"/>
        <v>7703.5116832757885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4007.5424786281001</v>
      </c>
      <c r="AC5">
        <f t="shared" si="2"/>
        <v>7367.197202152689</v>
      </c>
      <c r="AE5">
        <f t="shared" si="3"/>
        <v>14536.197993197524</v>
      </c>
      <c r="AF5">
        <f t="shared" si="4"/>
        <v>-726.80989965987624</v>
      </c>
      <c r="AG5">
        <f t="shared" si="5"/>
        <v>-11.954283814073339</v>
      </c>
      <c r="AH5">
        <f t="shared" si="6"/>
        <v>-3165.8379760332186</v>
      </c>
      <c r="AI5">
        <f t="shared" si="7"/>
        <v>10631.595833690355</v>
      </c>
      <c r="AJ5">
        <f t="shared" si="8"/>
        <v>-3359.6547235245889</v>
      </c>
      <c r="AK5">
        <f>H5*SUM(AB5, AE5:AF5)</f>
        <v>1539.3828014351207</v>
      </c>
      <c r="AL5">
        <f t="shared" si="9"/>
        <v>8811.3239116008863</v>
      </c>
      <c r="AN5">
        <f t="shared" si="10"/>
        <v>12552.915650596875</v>
      </c>
      <c r="AO5">
        <f t="shared" si="11"/>
        <v>-627.64578252984381</v>
      </c>
      <c r="AP5">
        <f t="shared" si="12"/>
        <v>-10.323271356896894</v>
      </c>
      <c r="AQ5">
        <f t="shared" si="13"/>
        <v>-2733.8989944412292</v>
      </c>
      <c r="AR5">
        <f t="shared" si="14"/>
        <v>9181.0476022689054</v>
      </c>
      <c r="AS5">
        <f t="shared" si="15"/>
        <v>-2901.2718717280381</v>
      </c>
      <c r="AT5">
        <f t="shared" si="16"/>
        <v>1329.3532785834013</v>
      </c>
      <c r="AU5">
        <f t="shared" si="17"/>
        <v>7609.1290091242681</v>
      </c>
      <c r="AW5">
        <v>2</v>
      </c>
      <c r="AX5">
        <f>(R5*SUMPRODUCT(K6:$K$23, X6:$X$23)-$AZ$3*SUMPRODUCT(K5:$K$22, W6:$W$23))/Z5</f>
        <v>7703.5116832757885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15199.779237385799</v>
      </c>
      <c r="P6">
        <f t="shared" si="30"/>
        <v>759.98896186929005</v>
      </c>
      <c r="Q6" s="5">
        <f t="shared" si="31"/>
        <v>12.5</v>
      </c>
      <c r="R6">
        <f t="shared" si="0"/>
        <v>250000</v>
      </c>
      <c r="S6">
        <f t="shared" si="1"/>
        <v>10831.423594761041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7367.197202152689</v>
      </c>
      <c r="AC6">
        <f t="shared" si="2"/>
        <v>10102.251679901419</v>
      </c>
      <c r="AE6">
        <f t="shared" si="3"/>
        <v>14176.529427699757</v>
      </c>
      <c r="AF6">
        <f t="shared" si="4"/>
        <v>-708.82647138498794</v>
      </c>
      <c r="AG6">
        <f t="shared" si="5"/>
        <v>-11.658499447833075</v>
      </c>
      <c r="AH6">
        <f t="shared" si="6"/>
        <v>-3524.8305619906128</v>
      </c>
      <c r="AI6">
        <f t="shared" si="7"/>
        <v>9931.213894876324</v>
      </c>
      <c r="AJ6">
        <f t="shared" si="8"/>
        <v>-2735.0544777487303</v>
      </c>
      <c r="AK6">
        <f>H6*SUM(AB6, AE6:AF6)</f>
        <v>2266.8371372412598</v>
      </c>
      <c r="AL6">
        <f t="shared" si="9"/>
        <v>9462.996554368854</v>
      </c>
      <c r="AN6">
        <f t="shared" si="10"/>
        <v>11041.052814547964</v>
      </c>
      <c r="AO6">
        <f t="shared" si="11"/>
        <v>-552.05264072739828</v>
      </c>
      <c r="AP6">
        <f t="shared" si="12"/>
        <v>-9.0799450456746467</v>
      </c>
      <c r="AQ6">
        <f t="shared" si="13"/>
        <v>-2745.2304596658842</v>
      </c>
      <c r="AR6">
        <f t="shared" si="14"/>
        <v>7734.689769109008</v>
      </c>
      <c r="AS6">
        <f t="shared" si="15"/>
        <v>-2130.1321380171853</v>
      </c>
      <c r="AT6">
        <f t="shared" si="16"/>
        <v>1765.4721969790653</v>
      </c>
      <c r="AU6">
        <f t="shared" si="17"/>
        <v>7370.0298280708876</v>
      </c>
      <c r="AW6">
        <v>3</v>
      </c>
      <c r="AX6">
        <f>(R6*SUMPRODUCT(K7:$K$23, X7:$X$23)-$AZ$3*SUMPRODUCT(K6:$K$22, W7:$W$23))/Z6</f>
        <v>10831.423594761041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15199.779237385799</v>
      </c>
      <c r="P7">
        <f t="shared" si="30"/>
        <v>759.98896186929005</v>
      </c>
      <c r="Q7" s="5">
        <f t="shared" si="31"/>
        <v>12.5</v>
      </c>
      <c r="R7">
        <f t="shared" si="0"/>
        <v>250000</v>
      </c>
      <c r="S7">
        <f t="shared" si="1"/>
        <v>13418.661879930454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10102.251679901419</v>
      </c>
      <c r="AC7">
        <f t="shared" si="2"/>
        <v>12181.48220311333</v>
      </c>
      <c r="AE7">
        <f t="shared" si="3"/>
        <v>13798.38332079847</v>
      </c>
      <c r="AF7">
        <f t="shared" si="4"/>
        <v>-689.91916603992365</v>
      </c>
      <c r="AG7">
        <f t="shared" si="5"/>
        <v>-11.347519514345629</v>
      </c>
      <c r="AH7">
        <f t="shared" si="6"/>
        <v>-3887.8987801823137</v>
      </c>
      <c r="AI7">
        <f t="shared" si="7"/>
        <v>9209.2178550618883</v>
      </c>
      <c r="AJ7">
        <f t="shared" si="8"/>
        <v>-2079.2305232119106</v>
      </c>
      <c r="AK7">
        <f>H7*SUM(AB7, AE7:AF7)</f>
        <v>2430.1619478888988</v>
      </c>
      <c r="AL7">
        <f t="shared" si="9"/>
        <v>9560.1492797388764</v>
      </c>
      <c r="AN7">
        <f t="shared" si="10"/>
        <v>9728.019110918478</v>
      </c>
      <c r="AO7">
        <f t="shared" si="11"/>
        <v>-486.40095554592403</v>
      </c>
      <c r="AP7">
        <f t="shared" si="12"/>
        <v>-8.0001319089812597</v>
      </c>
      <c r="AQ7">
        <f t="shared" si="13"/>
        <v>-2741.0134039341624</v>
      </c>
      <c r="AR7">
        <f t="shared" si="14"/>
        <v>6492.6046195294111</v>
      </c>
      <c r="AS7">
        <f t="shared" si="15"/>
        <v>-1465.8814583968256</v>
      </c>
      <c r="AT7">
        <f t="shared" si="16"/>
        <v>1713.2921532956855</v>
      </c>
      <c r="AU7">
        <f t="shared" si="17"/>
        <v>6740.0153144282713</v>
      </c>
      <c r="AW7">
        <v>4</v>
      </c>
      <c r="AX7">
        <f>(R7*SUMPRODUCT(K8:$K$23, X8:$X$23)-$AZ$3*SUMPRODUCT(K7:$K$22, W8:$W$23))/Z7</f>
        <v>13418.661879930454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15199.779237385799</v>
      </c>
      <c r="P8">
        <f t="shared" si="30"/>
        <v>759.98896186929005</v>
      </c>
      <c r="Q8" s="5">
        <f t="shared" si="31"/>
        <v>12.5</v>
      </c>
      <c r="R8">
        <f t="shared" si="0"/>
        <v>250000</v>
      </c>
      <c r="S8">
        <f t="shared" si="1"/>
        <v>15452.036631224761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12181.48220311333</v>
      </c>
      <c r="AC8">
        <f t="shared" si="2"/>
        <v>13623.354256745959</v>
      </c>
      <c r="AE8">
        <f t="shared" si="3"/>
        <v>13400.950445379944</v>
      </c>
      <c r="AF8">
        <f t="shared" si="4"/>
        <v>-670.04752226899723</v>
      </c>
      <c r="AG8">
        <f t="shared" si="5"/>
        <v>-11.020678521121702</v>
      </c>
      <c r="AH8">
        <f t="shared" si="6"/>
        <v>-4267.3159616093963</v>
      </c>
      <c r="AI8">
        <f t="shared" si="7"/>
        <v>8452.5662829804296</v>
      </c>
      <c r="AJ8">
        <f t="shared" si="8"/>
        <v>-1441.8720536326291</v>
      </c>
      <c r="AK8">
        <f t="shared" ref="AK8:AK23" si="32">H8*SUM(AB8:AB8, AE8:AF8)</f>
        <v>1806.1479216512605</v>
      </c>
      <c r="AL8">
        <f t="shared" si="9"/>
        <v>8816.8421509990603</v>
      </c>
      <c r="AN8">
        <f t="shared" si="10"/>
        <v>8809.1602404152964</v>
      </c>
      <c r="AO8">
        <f t="shared" si="11"/>
        <v>-440.4580120207649</v>
      </c>
      <c r="AP8">
        <f t="shared" si="12"/>
        <v>-7.2444804155017275</v>
      </c>
      <c r="AQ8">
        <f t="shared" si="13"/>
        <v>-2805.1346250040751</v>
      </c>
      <c r="AR8">
        <f t="shared" si="14"/>
        <v>5556.3231229749563</v>
      </c>
      <c r="AS8">
        <f t="shared" si="15"/>
        <v>-947.81948626677365</v>
      </c>
      <c r="AT8">
        <f t="shared" si="16"/>
        <v>1187.2774639804966</v>
      </c>
      <c r="AU8">
        <f t="shared" si="17"/>
        <v>5795.7811006886786</v>
      </c>
      <c r="AW8">
        <v>5</v>
      </c>
      <c r="AX8">
        <f>(R8*SUMPRODUCT(K9:$K$23, X9:$X$23)-$AZ$3*SUMPRODUCT(K8:$K$22, W9:$W$23))/Z8</f>
        <v>15452.036631224761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15199.779237385799</v>
      </c>
      <c r="P9">
        <f t="shared" si="30"/>
        <v>759.98896186929005</v>
      </c>
      <c r="Q9" s="5">
        <f t="shared" si="31"/>
        <v>12.5</v>
      </c>
      <c r="R9">
        <f t="shared" si="0"/>
        <v>250000</v>
      </c>
      <c r="S9">
        <f t="shared" si="1"/>
        <v>17013.069709485146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13623.354256745959</v>
      </c>
      <c r="AC9">
        <f t="shared" si="2"/>
        <v>14529.422174302272</v>
      </c>
      <c r="AE9">
        <f t="shared" si="3"/>
        <v>12980.844331287686</v>
      </c>
      <c r="AF9">
        <f t="shared" si="4"/>
        <v>-649.04221656438438</v>
      </c>
      <c r="AG9">
        <f t="shared" si="5"/>
        <v>-10.675191501597308</v>
      </c>
      <c r="AH9">
        <f t="shared" si="6"/>
        <v>-4705.6046862635667</v>
      </c>
      <c r="AI9">
        <f t="shared" si="7"/>
        <v>7615.522236958137</v>
      </c>
      <c r="AJ9">
        <f t="shared" si="8"/>
        <v>-906.06791755631275</v>
      </c>
      <c r="AK9">
        <f t="shared" si="32"/>
        <v>1354.8591625906954</v>
      </c>
      <c r="AL9">
        <f t="shared" si="9"/>
        <v>8064.3134819925199</v>
      </c>
      <c r="AN9">
        <f t="shared" si="10"/>
        <v>8109.6769255188019</v>
      </c>
      <c r="AO9">
        <f t="shared" si="11"/>
        <v>-405.48384627594015</v>
      </c>
      <c r="AP9">
        <f t="shared" si="12"/>
        <v>-6.6692390715550784</v>
      </c>
      <c r="AQ9">
        <f t="shared" si="13"/>
        <v>-2939.7882580585006</v>
      </c>
      <c r="AR9">
        <f t="shared" si="14"/>
        <v>4757.7355821128058</v>
      </c>
      <c r="AS9">
        <f t="shared" si="15"/>
        <v>-566.05856263514681</v>
      </c>
      <c r="AT9">
        <f t="shared" si="16"/>
        <v>846.4372430463884</v>
      </c>
      <c r="AU9">
        <f t="shared" si="17"/>
        <v>5038.1142625240473</v>
      </c>
      <c r="AW9">
        <v>6</v>
      </c>
      <c r="AX9">
        <f>(R9*SUMPRODUCT(K10:$K$23, X10:$X$23)-$AZ$3*SUMPRODUCT(K9:$K$22, W10:$W$23))/Z9</f>
        <v>17013.069709485146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15199.779237385799</v>
      </c>
      <c r="P10">
        <f t="shared" si="30"/>
        <v>759.98896186929005</v>
      </c>
      <c r="Q10" s="5">
        <f t="shared" si="31"/>
        <v>12.5</v>
      </c>
      <c r="R10">
        <f t="shared" si="0"/>
        <v>250000</v>
      </c>
      <c r="S10">
        <f t="shared" si="1"/>
        <v>18208.103992578701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14529.422174302272</v>
      </c>
      <c r="AC10">
        <f t="shared" si="2"/>
        <v>15020.313929412467</v>
      </c>
      <c r="AE10">
        <f t="shared" si="3"/>
        <v>12538.672664454991</v>
      </c>
      <c r="AF10">
        <f t="shared" si="4"/>
        <v>-626.93363322274956</v>
      </c>
      <c r="AG10">
        <f t="shared" si="5"/>
        <v>-10.311558204752181</v>
      </c>
      <c r="AH10">
        <f t="shared" si="6"/>
        <v>-5137.6276365830727</v>
      </c>
      <c r="AI10">
        <f t="shared" si="7"/>
        <v>6763.7998364444156</v>
      </c>
      <c r="AJ10">
        <f t="shared" si="8"/>
        <v>-490.89175511019494</v>
      </c>
      <c r="AK10">
        <f t="shared" si="32"/>
        <v>1388.1609632905622</v>
      </c>
      <c r="AL10">
        <f t="shared" si="9"/>
        <v>7661.0690446247827</v>
      </c>
      <c r="AN10">
        <f t="shared" si="10"/>
        <v>7442.6924206683507</v>
      </c>
      <c r="AO10">
        <f t="shared" si="11"/>
        <v>-372.13462103341755</v>
      </c>
      <c r="AP10">
        <f t="shared" si="12"/>
        <v>-6.1207241108822306</v>
      </c>
      <c r="AQ10">
        <f t="shared" si="13"/>
        <v>-3049.5877270495075</v>
      </c>
      <c r="AR10">
        <f t="shared" si="14"/>
        <v>4014.8493484745427</v>
      </c>
      <c r="AS10">
        <f t="shared" si="15"/>
        <v>-291.38302298013122</v>
      </c>
      <c r="AT10">
        <f t="shared" si="16"/>
        <v>823.98315648185257</v>
      </c>
      <c r="AU10">
        <f t="shared" si="17"/>
        <v>4547.449481976264</v>
      </c>
      <c r="AW10">
        <v>7</v>
      </c>
      <c r="AX10">
        <f>(R10*SUMPRODUCT(K11:$K$23, X11:$X$23)-$AZ$3*SUMPRODUCT(K10:$K$22, W11:$W$23))/Z10</f>
        <v>18208.103992578701</v>
      </c>
    </row>
    <row r="11" spans="1:52" x14ac:dyDescent="0.25">
      <c r="A11" t="s">
        <v>33</v>
      </c>
      <c r="C11" s="24">
        <f>AU25</f>
        <v>52363.365854413481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15199.779237385799</v>
      </c>
      <c r="P11">
        <f t="shared" si="30"/>
        <v>759.98896186929005</v>
      </c>
      <c r="Q11" s="5">
        <f t="shared" si="31"/>
        <v>12.5</v>
      </c>
      <c r="R11">
        <f t="shared" si="0"/>
        <v>250000</v>
      </c>
      <c r="S11">
        <f t="shared" si="1"/>
        <v>19070.516283432302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15020.313929412467</v>
      </c>
      <c r="AC11">
        <f t="shared" si="2"/>
        <v>15153.316223924034</v>
      </c>
      <c r="AE11">
        <f t="shared" si="3"/>
        <v>12077.65211464363</v>
      </c>
      <c r="AF11">
        <f t="shared" si="4"/>
        <v>-603.88260573218156</v>
      </c>
      <c r="AG11">
        <f t="shared" si="5"/>
        <v>-9.9324239566396972</v>
      </c>
      <c r="AH11">
        <f t="shared" si="6"/>
        <v>-5520.3733212992411</v>
      </c>
      <c r="AI11">
        <f t="shared" si="7"/>
        <v>5943.4637636555672</v>
      </c>
      <c r="AJ11">
        <f t="shared" si="8"/>
        <v>-133.00229451156702</v>
      </c>
      <c r="AK11">
        <f t="shared" si="32"/>
        <v>1364.4452970736818</v>
      </c>
      <c r="AL11">
        <f t="shared" si="9"/>
        <v>7174.9067662176822</v>
      </c>
      <c r="AN11">
        <f t="shared" si="10"/>
        <v>6817.9175625284734</v>
      </c>
      <c r="AO11">
        <f t="shared" si="11"/>
        <v>-340.89587812642372</v>
      </c>
      <c r="AP11">
        <f t="shared" si="12"/>
        <v>-5.6069215348856307</v>
      </c>
      <c r="AQ11">
        <f t="shared" si="13"/>
        <v>-3116.2886512823097</v>
      </c>
      <c r="AR11">
        <f t="shared" si="14"/>
        <v>3355.1261115848538</v>
      </c>
      <c r="AS11">
        <f t="shared" si="15"/>
        <v>-75.080708650942427</v>
      </c>
      <c r="AT11">
        <f t="shared" si="16"/>
        <v>770.23874058675233</v>
      </c>
      <c r="AU11">
        <f t="shared" si="17"/>
        <v>4050.2841435206642</v>
      </c>
      <c r="AW11">
        <v>8</v>
      </c>
      <c r="AX11">
        <f>(R11*SUMPRODUCT(K12:$K$23, X12:$X$23)-$AZ$3*SUMPRODUCT(K11:$K$22, W12:$W$23))/Z11</f>
        <v>19070.516283432302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15199.779237385799</v>
      </c>
      <c r="P12">
        <f t="shared" si="30"/>
        <v>759.98896186929005</v>
      </c>
      <c r="Q12" s="5">
        <f t="shared" si="31"/>
        <v>12.5</v>
      </c>
      <c r="R12">
        <f t="shared" si="0"/>
        <v>250000</v>
      </c>
      <c r="S12">
        <f t="shared" si="1"/>
        <v>19605.276254278229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15153.316223924034</v>
      </c>
      <c r="AC12">
        <f t="shared" si="2"/>
        <v>14959.112925410624</v>
      </c>
      <c r="AE12">
        <f t="shared" si="3"/>
        <v>11597.654177596633</v>
      </c>
      <c r="AF12">
        <f t="shared" si="4"/>
        <v>-579.88270887983163</v>
      </c>
      <c r="AG12">
        <f t="shared" si="5"/>
        <v>-9.5376830778820789</v>
      </c>
      <c r="AH12">
        <f t="shared" si="6"/>
        <v>-5908.3327838244313</v>
      </c>
      <c r="AI12">
        <f t="shared" si="7"/>
        <v>5099.9010018144872</v>
      </c>
      <c r="AJ12">
        <f t="shared" si="8"/>
        <v>194.20329851341012</v>
      </c>
      <c r="AK12">
        <f t="shared" si="32"/>
        <v>1358.2794512480593</v>
      </c>
      <c r="AL12">
        <f t="shared" si="9"/>
        <v>6652.3837515759569</v>
      </c>
      <c r="AN12">
        <f t="shared" si="10"/>
        <v>6223.9332927638543</v>
      </c>
      <c r="AO12">
        <f t="shared" si="11"/>
        <v>-311.19666463819271</v>
      </c>
      <c r="AP12">
        <f t="shared" si="12"/>
        <v>-5.1184405342013912</v>
      </c>
      <c r="AQ12">
        <f t="shared" si="13"/>
        <v>-3170.733370288634</v>
      </c>
      <c r="AR12">
        <f t="shared" si="14"/>
        <v>2736.8848173028264</v>
      </c>
      <c r="AS12">
        <f t="shared" si="15"/>
        <v>104.22007387640951</v>
      </c>
      <c r="AT12">
        <f t="shared" si="16"/>
        <v>728.92677847130756</v>
      </c>
      <c r="AU12">
        <f t="shared" si="17"/>
        <v>3570.0316696505438</v>
      </c>
      <c r="AW12">
        <v>9</v>
      </c>
      <c r="AX12">
        <f>(R12*SUMPRODUCT(K13:$K$23, X13:$X$23)-$AZ$3*SUMPRODUCT(K12:$K$22, W13:$W$23))/Z12</f>
        <v>19605.276254278229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15199.779237385799</v>
      </c>
      <c r="P13">
        <f t="shared" si="30"/>
        <v>759.98896186929005</v>
      </c>
      <c r="Q13" s="5">
        <f t="shared" si="31"/>
        <v>12.5</v>
      </c>
      <c r="R13">
        <f t="shared" si="0"/>
        <v>250000</v>
      </c>
      <c r="S13">
        <f t="shared" si="1"/>
        <v>19818.916523531781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14959.112925410624</v>
      </c>
      <c r="AC13">
        <f t="shared" si="2"/>
        <v>14473.279863448133</v>
      </c>
      <c r="AE13">
        <f t="shared" si="3"/>
        <v>11100.034580806136</v>
      </c>
      <c r="AF13">
        <f t="shared" si="4"/>
        <v>-555.00172904030694</v>
      </c>
      <c r="AG13">
        <f t="shared" si="5"/>
        <v>-9.1284504921494047</v>
      </c>
      <c r="AH13">
        <f t="shared" si="6"/>
        <v>-6277.115099077063</v>
      </c>
      <c r="AI13">
        <f t="shared" si="7"/>
        <v>4258.7893021966165</v>
      </c>
      <c r="AJ13">
        <f t="shared" si="8"/>
        <v>485.83306196249032</v>
      </c>
      <c r="AK13">
        <f t="shared" si="32"/>
        <v>1318.5643366800225</v>
      </c>
      <c r="AL13">
        <f t="shared" si="9"/>
        <v>6063.1867008391291</v>
      </c>
      <c r="AN13">
        <f t="shared" si="10"/>
        <v>5664.0520084945938</v>
      </c>
      <c r="AO13">
        <f t="shared" si="11"/>
        <v>-283.20260042472978</v>
      </c>
      <c r="AP13">
        <f t="shared" si="12"/>
        <v>-4.6580051591827853</v>
      </c>
      <c r="AQ13">
        <f t="shared" si="13"/>
        <v>-3203.044650505683</v>
      </c>
      <c r="AR13">
        <f t="shared" si="14"/>
        <v>2173.146752404999</v>
      </c>
      <c r="AS13">
        <f t="shared" si="15"/>
        <v>247.90767185176415</v>
      </c>
      <c r="AT13">
        <f t="shared" si="16"/>
        <v>672.8282623926234</v>
      </c>
      <c r="AU13">
        <f t="shared" si="17"/>
        <v>3093.8826866493864</v>
      </c>
      <c r="AW13">
        <v>10</v>
      </c>
      <c r="AX13">
        <f>(R13*SUMPRODUCT(K14:$K$23, X14:$X$23)-$AZ$3*SUMPRODUCT(K13:$K$22, W14:$W$23))/Z13</f>
        <v>19818.916523531781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15199.779237385799</v>
      </c>
      <c r="P14">
        <f t="shared" si="30"/>
        <v>759.98896186929005</v>
      </c>
      <c r="Q14" s="5">
        <f t="shared" si="31"/>
        <v>12.5</v>
      </c>
      <c r="R14">
        <f t="shared" si="0"/>
        <v>250000</v>
      </c>
      <c r="S14">
        <f t="shared" si="1"/>
        <v>19699.597210784053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14473.279863448133</v>
      </c>
      <c r="AC14">
        <f t="shared" si="2"/>
        <v>13718.203269764488</v>
      </c>
      <c r="AE14">
        <f t="shared" si="3"/>
        <v>10584.666224538776</v>
      </c>
      <c r="AF14">
        <f t="shared" si="4"/>
        <v>-529.23331122693889</v>
      </c>
      <c r="AG14">
        <f t="shared" si="5"/>
        <v>-8.7046216751165346</v>
      </c>
      <c r="AH14">
        <f t="shared" si="6"/>
        <v>-6650.8862422275151</v>
      </c>
      <c r="AI14">
        <f t="shared" si="7"/>
        <v>3395.8420494092052</v>
      </c>
      <c r="AJ14">
        <f t="shared" si="8"/>
        <v>755.07659368364511</v>
      </c>
      <c r="AK14">
        <f t="shared" si="32"/>
        <v>1260.7758367254623</v>
      </c>
      <c r="AL14">
        <f t="shared" si="9"/>
        <v>5411.6944798183122</v>
      </c>
      <c r="AN14">
        <f t="shared" si="10"/>
        <v>5137.0299244830412</v>
      </c>
      <c r="AO14">
        <f t="shared" si="11"/>
        <v>-256.85149622415213</v>
      </c>
      <c r="AP14">
        <f t="shared" si="12"/>
        <v>-4.2245925452718582</v>
      </c>
      <c r="AQ14">
        <f t="shared" si="13"/>
        <v>-3227.8581984425377</v>
      </c>
      <c r="AR14">
        <f t="shared" si="14"/>
        <v>1648.0956372710796</v>
      </c>
      <c r="AS14">
        <f t="shared" si="15"/>
        <v>366.45945887619405</v>
      </c>
      <c r="AT14">
        <f t="shared" si="16"/>
        <v>611.88922389530171</v>
      </c>
      <c r="AU14">
        <f t="shared" si="17"/>
        <v>2626.4443200425753</v>
      </c>
      <c r="AW14">
        <v>11</v>
      </c>
      <c r="AX14">
        <f>(R14*SUMPRODUCT(K15:$K$23, X15:$X$23)-$AZ$3*SUMPRODUCT(K14:$K$22, W15:$W$23))/Z14</f>
        <v>19699.597210784053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15199.779237385799</v>
      </c>
      <c r="P15">
        <f t="shared" si="30"/>
        <v>759.98896186929005</v>
      </c>
      <c r="Q15" s="5">
        <f t="shared" si="31"/>
        <v>12.5</v>
      </c>
      <c r="R15">
        <f t="shared" si="0"/>
        <v>250000</v>
      </c>
      <c r="S15">
        <f t="shared" si="1"/>
        <v>19219.947048341797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13718.203269764488</v>
      </c>
      <c r="AC15">
        <f t="shared" si="2"/>
        <v>12708.382287174332</v>
      </c>
      <c r="AE15">
        <f t="shared" si="3"/>
        <v>10050.215265604447</v>
      </c>
      <c r="AF15">
        <f t="shared" si="4"/>
        <v>-502.51076328022248</v>
      </c>
      <c r="AG15">
        <f t="shared" si="5"/>
        <v>-8.265099700333689</v>
      </c>
      <c r="AH15">
        <f t="shared" si="6"/>
        <v>-7049.5151606336012</v>
      </c>
      <c r="AI15">
        <f t="shared" si="7"/>
        <v>2489.9242419902903</v>
      </c>
      <c r="AJ15">
        <f t="shared" si="8"/>
        <v>1009.8209825901558</v>
      </c>
      <c r="AK15">
        <f t="shared" si="32"/>
        <v>1207.5006133714044</v>
      </c>
      <c r="AL15">
        <f t="shared" si="9"/>
        <v>4707.2458379518503</v>
      </c>
      <c r="AN15">
        <f t="shared" si="10"/>
        <v>4636.9865578284953</v>
      </c>
      <c r="AO15">
        <f t="shared" si="11"/>
        <v>-231.84932789142485</v>
      </c>
      <c r="AP15">
        <f t="shared" si="12"/>
        <v>-3.8133666987932586</v>
      </c>
      <c r="AQ15">
        <f t="shared" si="13"/>
        <v>-3252.5180978897392</v>
      </c>
      <c r="AR15">
        <f t="shared" si="14"/>
        <v>1148.8057653485384</v>
      </c>
      <c r="AS15">
        <f t="shared" si="15"/>
        <v>465.91303751562941</v>
      </c>
      <c r="AT15">
        <f t="shared" si="16"/>
        <v>557.11882430372168</v>
      </c>
      <c r="AU15">
        <f t="shared" si="17"/>
        <v>2171.8376271678894</v>
      </c>
      <c r="AW15">
        <v>12</v>
      </c>
      <c r="AX15">
        <f>(R15*SUMPRODUCT(K16:$K$23, X16:$X$23)-$AZ$3*SUMPRODUCT(K15:$K$22, W16:$W$23))/Z15</f>
        <v>19219.947048341797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15199.779237385799</v>
      </c>
      <c r="P16">
        <f t="shared" si="30"/>
        <v>759.98896186929005</v>
      </c>
      <c r="Q16" s="5">
        <f t="shared" si="31"/>
        <v>12.5</v>
      </c>
      <c r="R16">
        <f t="shared" si="0"/>
        <v>250000</v>
      </c>
      <c r="S16">
        <f t="shared" si="1"/>
        <v>18386.322644054042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12708.382287174332</v>
      </c>
      <c r="AC16">
        <f t="shared" si="2"/>
        <v>11490.518536490808</v>
      </c>
      <c r="AE16">
        <f t="shared" si="3"/>
        <v>9499.0906261634009</v>
      </c>
      <c r="AF16">
        <f t="shared" si="4"/>
        <v>-474.95453130817015</v>
      </c>
      <c r="AG16">
        <f t="shared" si="5"/>
        <v>-7.8118656180867205</v>
      </c>
      <c r="AH16">
        <f t="shared" si="6"/>
        <v>-7411.6617048726448</v>
      </c>
      <c r="AI16">
        <f t="shared" si="7"/>
        <v>1604.6625243644985</v>
      </c>
      <c r="AJ16">
        <f t="shared" si="8"/>
        <v>1217.8637506835239</v>
      </c>
      <c r="AK16">
        <f t="shared" si="32"/>
        <v>1188.7687554970173</v>
      </c>
      <c r="AL16">
        <f t="shared" si="9"/>
        <v>4011.2950305450395</v>
      </c>
      <c r="AN16">
        <f t="shared" si="10"/>
        <v>4155.4069133707899</v>
      </c>
      <c r="AO16">
        <f t="shared" si="11"/>
        <v>-207.77034566853956</v>
      </c>
      <c r="AP16">
        <f t="shared" si="12"/>
        <v>-3.4173250549176037</v>
      </c>
      <c r="AQ16">
        <f t="shared" si="13"/>
        <v>-3242.2546009999019</v>
      </c>
      <c r="AR16">
        <f t="shared" si="14"/>
        <v>701.96464164743088</v>
      </c>
      <c r="AS16">
        <f t="shared" si="15"/>
        <v>532.75830795794559</v>
      </c>
      <c r="AT16">
        <f t="shared" si="16"/>
        <v>520.03061128669799</v>
      </c>
      <c r="AU16">
        <f t="shared" si="17"/>
        <v>1754.7535608920743</v>
      </c>
      <c r="AW16">
        <v>13</v>
      </c>
      <c r="AX16">
        <f>(R16*SUMPRODUCT(K17:$K$23, X17:$X$23)-$AZ$3*SUMPRODUCT(K16:$K$22, W17:$W$23))/Z16</f>
        <v>18386.322644054042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15199.779237385799</v>
      </c>
      <c r="P17">
        <f t="shared" si="30"/>
        <v>759.98896186929005</v>
      </c>
      <c r="Q17" s="5">
        <f t="shared" si="31"/>
        <v>12.5</v>
      </c>
      <c r="R17">
        <f t="shared" si="0"/>
        <v>250000</v>
      </c>
      <c r="S17">
        <f t="shared" si="1"/>
        <v>17218.998960811074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11490.518536490808</v>
      </c>
      <c r="AC17">
        <f t="shared" si="2"/>
        <v>10121.242641720799</v>
      </c>
      <c r="AE17">
        <f t="shared" si="3"/>
        <v>8934.3552498202353</v>
      </c>
      <c r="AF17">
        <f t="shared" si="4"/>
        <v>-446.7177624910118</v>
      </c>
      <c r="AG17">
        <f t="shared" si="5"/>
        <v>-7.3474383330557256</v>
      </c>
      <c r="AH17">
        <f t="shared" si="6"/>
        <v>-7726.172577002556</v>
      </c>
      <c r="AI17">
        <f t="shared" si="7"/>
        <v>754.11747199361253</v>
      </c>
      <c r="AJ17">
        <f t="shared" si="8"/>
        <v>1369.2758947700095</v>
      </c>
      <c r="AK17">
        <f t="shared" si="32"/>
        <v>1232.6522266696961</v>
      </c>
      <c r="AL17">
        <f t="shared" si="9"/>
        <v>3356.0455934333181</v>
      </c>
      <c r="AN17">
        <f t="shared" si="10"/>
        <v>3681.2297788004034</v>
      </c>
      <c r="AO17">
        <f t="shared" si="11"/>
        <v>-184.06148894002018</v>
      </c>
      <c r="AP17">
        <f t="shared" si="12"/>
        <v>-3.027371089826381</v>
      </c>
      <c r="AQ17">
        <f t="shared" si="13"/>
        <v>-3183.4212734248654</v>
      </c>
      <c r="AR17">
        <f t="shared" si="14"/>
        <v>310.71964534569207</v>
      </c>
      <c r="AS17">
        <f t="shared" si="15"/>
        <v>564.18387877763723</v>
      </c>
      <c r="AT17">
        <f t="shared" si="16"/>
        <v>507.89071587593423</v>
      </c>
      <c r="AU17">
        <f t="shared" si="17"/>
        <v>1382.7942399992637</v>
      </c>
      <c r="AW17">
        <v>14</v>
      </c>
      <c r="AX17">
        <f>(R17*SUMPRODUCT(K18:$K$23, X18:$X$23)-$AZ$3*SUMPRODUCT(K17:$K$22, W18:$W$23))/Z17</f>
        <v>17218.998960811074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15199.779237385799</v>
      </c>
      <c r="P18">
        <f t="shared" si="30"/>
        <v>759.98896186929005</v>
      </c>
      <c r="Q18" s="5">
        <f t="shared" si="31"/>
        <v>12.5</v>
      </c>
      <c r="R18">
        <f t="shared" si="0"/>
        <v>250000</v>
      </c>
      <c r="S18">
        <f t="shared" si="1"/>
        <v>15708.112043044728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10121.242641720799</v>
      </c>
      <c r="AC18">
        <f t="shared" si="2"/>
        <v>8636.2294610258105</v>
      </c>
      <c r="AE18">
        <f t="shared" si="3"/>
        <v>8356.7510144621829</v>
      </c>
      <c r="AF18">
        <f t="shared" si="4"/>
        <v>-417.83755072310919</v>
      </c>
      <c r="AG18">
        <f t="shared" si="5"/>
        <v>-6.8724279510485307</v>
      </c>
      <c r="AH18">
        <f t="shared" si="6"/>
        <v>-8030.7199735327431</v>
      </c>
      <c r="AI18">
        <f t="shared" si="7"/>
        <v>-98.678937744718496</v>
      </c>
      <c r="AJ18">
        <f t="shared" si="8"/>
        <v>1485.0131806949885</v>
      </c>
      <c r="AK18">
        <f t="shared" si="32"/>
        <v>1266.0169429927369</v>
      </c>
      <c r="AL18">
        <f t="shared" si="9"/>
        <v>2652.3511859430068</v>
      </c>
      <c r="AN18">
        <f t="shared" si="10"/>
        <v>3217.6796825091697</v>
      </c>
      <c r="AO18">
        <f t="shared" si="11"/>
        <v>-160.88398412545848</v>
      </c>
      <c r="AP18">
        <f t="shared" si="12"/>
        <v>-2.646156592356022</v>
      </c>
      <c r="AQ18">
        <f t="shared" si="13"/>
        <v>-3092.1448359581036</v>
      </c>
      <c r="AR18">
        <f t="shared" si="14"/>
        <v>-37.995294166748899</v>
      </c>
      <c r="AS18">
        <f t="shared" si="15"/>
        <v>571.78881260327944</v>
      </c>
      <c r="AT18">
        <f t="shared" si="16"/>
        <v>487.46659893662832</v>
      </c>
      <c r="AU18">
        <f t="shared" si="17"/>
        <v>1021.2601173731589</v>
      </c>
      <c r="AW18">
        <v>15</v>
      </c>
      <c r="AX18">
        <f>(R18*SUMPRODUCT(K19:$K$23, X19:$X$23)-$AZ$3*SUMPRODUCT(K18:$K$22, W19:$W$23))/Z18</f>
        <v>15708.112043044728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15199.779237385799</v>
      </c>
      <c r="P19">
        <f t="shared" si="30"/>
        <v>759.98896186929005</v>
      </c>
      <c r="Q19" s="5">
        <f t="shared" si="31"/>
        <v>12.5</v>
      </c>
      <c r="R19">
        <f t="shared" si="0"/>
        <v>250000</v>
      </c>
      <c r="S19">
        <f t="shared" si="1"/>
        <v>13810.494410861622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8636.2294610258105</v>
      </c>
      <c r="AC19">
        <f t="shared" si="2"/>
        <v>7057.5460098692529</v>
      </c>
      <c r="AE19">
        <f t="shared" si="3"/>
        <v>7767.5091214213098</v>
      </c>
      <c r="AF19">
        <f t="shared" si="4"/>
        <v>-388.37545607106557</v>
      </c>
      <c r="AG19">
        <f t="shared" si="5"/>
        <v>-6.3878469878662187</v>
      </c>
      <c r="AH19">
        <f t="shared" si="6"/>
        <v>-8317.1336734365468</v>
      </c>
      <c r="AI19">
        <f t="shared" si="7"/>
        <v>-944.38785507416924</v>
      </c>
      <c r="AJ19">
        <f t="shared" si="8"/>
        <v>1578.6834511565576</v>
      </c>
      <c r="AK19">
        <f t="shared" si="32"/>
        <v>1175.5276534760026</v>
      </c>
      <c r="AL19">
        <f t="shared" si="9"/>
        <v>1809.8232495583909</v>
      </c>
      <c r="AN19">
        <f t="shared" si="10"/>
        <v>2786.2849328156221</v>
      </c>
      <c r="AO19">
        <f t="shared" si="11"/>
        <v>-139.31424664078114</v>
      </c>
      <c r="AP19">
        <f t="shared" si="12"/>
        <v>-2.291386020563376</v>
      </c>
      <c r="AQ19">
        <f t="shared" si="13"/>
        <v>-2983.4408786982285</v>
      </c>
      <c r="AR19">
        <f t="shared" si="14"/>
        <v>-338.76157854395103</v>
      </c>
      <c r="AS19">
        <f t="shared" si="15"/>
        <v>566.28989356603552</v>
      </c>
      <c r="AT19">
        <f t="shared" si="16"/>
        <v>421.67378728342715</v>
      </c>
      <c r="AU19">
        <f t="shared" si="17"/>
        <v>649.20210230551163</v>
      </c>
      <c r="AW19">
        <v>16</v>
      </c>
      <c r="AX19">
        <f>(R19*SUMPRODUCT(K20:$K$23, X20:$X$23)-$AZ$3*SUMPRODUCT(K19:$K$22, W20:$W$23))/Z19</f>
        <v>13810.494410861622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15199.779237385799</v>
      </c>
      <c r="P20">
        <f t="shared" si="30"/>
        <v>759.98896186929005</v>
      </c>
      <c r="Q20" s="5">
        <f t="shared" si="31"/>
        <v>12.5</v>
      </c>
      <c r="R20">
        <f t="shared" si="0"/>
        <v>250000</v>
      </c>
      <c r="S20">
        <f t="shared" si="1"/>
        <v>11349.686784564812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7057.5460098692529</v>
      </c>
      <c r="AC20">
        <f t="shared" si="2"/>
        <v>5352.1351476590735</v>
      </c>
      <c r="AE20">
        <f t="shared" si="3"/>
        <v>7167.7108132804269</v>
      </c>
      <c r="AF20">
        <f t="shared" si="4"/>
        <v>-358.38554066402139</v>
      </c>
      <c r="AG20">
        <f t="shared" si="5"/>
        <v>-5.8945846361788981</v>
      </c>
      <c r="AH20">
        <f t="shared" si="6"/>
        <v>-8587.6776361731791</v>
      </c>
      <c r="AI20">
        <f t="shared" si="7"/>
        <v>-1784.246948192952</v>
      </c>
      <c r="AJ20">
        <f t="shared" si="8"/>
        <v>1705.4108622101794</v>
      </c>
      <c r="AK20">
        <f t="shared" si="32"/>
        <v>752.97111063897137</v>
      </c>
      <c r="AL20">
        <f t="shared" si="9"/>
        <v>674.13502465619877</v>
      </c>
      <c r="AN20">
        <f t="shared" si="10"/>
        <v>2438.7092361381333</v>
      </c>
      <c r="AO20">
        <f t="shared" si="11"/>
        <v>-121.93546180690667</v>
      </c>
      <c r="AP20">
        <f t="shared" si="12"/>
        <v>-2.0055465921996882</v>
      </c>
      <c r="AQ20">
        <f t="shared" si="13"/>
        <v>-2921.8322716799962</v>
      </c>
      <c r="AR20">
        <f t="shared" si="14"/>
        <v>-607.06404394096921</v>
      </c>
      <c r="AS20">
        <f t="shared" si="15"/>
        <v>580.24121360705715</v>
      </c>
      <c r="AT20">
        <f t="shared" si="16"/>
        <v>256.18745648306134</v>
      </c>
      <c r="AU20">
        <f t="shared" si="17"/>
        <v>229.3646261491493</v>
      </c>
      <c r="AW20">
        <v>17</v>
      </c>
      <c r="AX20">
        <f>(R20*SUMPRODUCT(K21:$K$23, X21:$X$23)-$AZ$3*SUMPRODUCT(K20:$K$22, W21:$W$23))/Z20</f>
        <v>11349.686784564812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15199.779237385799</v>
      </c>
      <c r="P21">
        <f t="shared" si="30"/>
        <v>759.98896186929005</v>
      </c>
      <c r="Q21" s="5">
        <f t="shared" si="31"/>
        <v>12.5</v>
      </c>
      <c r="R21">
        <f t="shared" si="0"/>
        <v>250000</v>
      </c>
      <c r="S21">
        <f t="shared" si="1"/>
        <v>8242.8912945781394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5352.1351476590735</v>
      </c>
      <c r="AC21">
        <f t="shared" si="2"/>
        <v>3556.8291726777834</v>
      </c>
      <c r="AE21">
        <f t="shared" si="3"/>
        <v>6558.7445324380878</v>
      </c>
      <c r="AF21">
        <f t="shared" si="4"/>
        <v>-327.93722662190441</v>
      </c>
      <c r="AG21">
        <f t="shared" si="5"/>
        <v>-5.3937827237533309</v>
      </c>
      <c r="AH21">
        <f t="shared" si="6"/>
        <v>-8837.1213212755702</v>
      </c>
      <c r="AI21">
        <f t="shared" si="7"/>
        <v>-2611.7077981831399</v>
      </c>
      <c r="AJ21">
        <f t="shared" si="8"/>
        <v>1795.3059749812901</v>
      </c>
      <c r="AK21">
        <f t="shared" si="32"/>
        <v>594.20494786328072</v>
      </c>
      <c r="AL21">
        <f t="shared" si="9"/>
        <v>-222.19687533856904</v>
      </c>
      <c r="AN21">
        <f t="shared" si="10"/>
        <v>2122.626582477189</v>
      </c>
      <c r="AO21">
        <f t="shared" si="11"/>
        <v>-106.13132912385947</v>
      </c>
      <c r="AP21">
        <f t="shared" si="12"/>
        <v>-1.7456064240527898</v>
      </c>
      <c r="AQ21">
        <f t="shared" si="13"/>
        <v>-2859.984641320154</v>
      </c>
      <c r="AR21">
        <f t="shared" si="14"/>
        <v>-845.23499439087709</v>
      </c>
      <c r="AS21">
        <f t="shared" si="15"/>
        <v>581.02037170806454</v>
      </c>
      <c r="AT21">
        <f t="shared" si="16"/>
        <v>192.30436732763198</v>
      </c>
      <c r="AU21">
        <f t="shared" si="17"/>
        <v>-71.910255355180496</v>
      </c>
      <c r="AW21">
        <v>18</v>
      </c>
      <c r="AX21">
        <f>(R21*SUMPRODUCT(K22:$K$23, X22:$X$23)-$AZ$3*SUMPRODUCT(K21:$K$22, W22:$W$23))/Z21</f>
        <v>8242.8912945781394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15199.779237385799</v>
      </c>
      <c r="P22">
        <f t="shared" si="30"/>
        <v>759.98896186929005</v>
      </c>
      <c r="Q22" s="5">
        <f t="shared" si="31"/>
        <v>12.5</v>
      </c>
      <c r="R22">
        <f t="shared" si="0"/>
        <v>250000</v>
      </c>
      <c r="S22">
        <f t="shared" si="1"/>
        <v>4466.9760463530565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3556.8291726777834</v>
      </c>
      <c r="AC22">
        <f t="shared" si="2"/>
        <v>1746.5503101343479</v>
      </c>
      <c r="AE22">
        <f t="shared" si="3"/>
        <v>5942.9866794794043</v>
      </c>
      <c r="AF22">
        <f t="shared" si="4"/>
        <v>-297.14933397397027</v>
      </c>
      <c r="AG22">
        <f t="shared" si="5"/>
        <v>-4.8873955557705315</v>
      </c>
      <c r="AH22">
        <f t="shared" si="6"/>
        <v>-9048.9868149053236</v>
      </c>
      <c r="AI22">
        <f t="shared" si="7"/>
        <v>-3408.0368649556594</v>
      </c>
      <c r="AJ22">
        <f t="shared" si="8"/>
        <v>1810.2788625434355</v>
      </c>
      <c r="AK22">
        <f t="shared" si="32"/>
        <v>644.1866562728253</v>
      </c>
      <c r="AL22">
        <f t="shared" si="9"/>
        <v>-953.57134613939866</v>
      </c>
      <c r="AN22">
        <f t="shared" si="10"/>
        <v>1797.5205443522912</v>
      </c>
      <c r="AO22">
        <f t="shared" si="11"/>
        <v>-89.876027217614578</v>
      </c>
      <c r="AP22">
        <f t="shared" si="12"/>
        <v>-1.4782456016952041</v>
      </c>
      <c r="AQ22">
        <f t="shared" si="13"/>
        <v>-2736.9638504372647</v>
      </c>
      <c r="AR22">
        <f t="shared" si="14"/>
        <v>-1030.7975789042828</v>
      </c>
      <c r="AS22">
        <f t="shared" si="15"/>
        <v>547.53840483343788</v>
      </c>
      <c r="AT22">
        <f t="shared" si="16"/>
        <v>194.84121562080378</v>
      </c>
      <c r="AU22">
        <f t="shared" si="17"/>
        <v>-288.41795845004117</v>
      </c>
      <c r="AW22">
        <v>19</v>
      </c>
      <c r="AX22">
        <f>(R22*SUMPRODUCT(K23:$K$23, X23:$X$23)-$AZ$3*SUMPRODUCT(K22:$K$22, W23:$W$23))/Z22</f>
        <v>4466.9760463530565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15199.779237385799</v>
      </c>
      <c r="P23">
        <f t="shared" si="30"/>
        <v>759.98896186929005</v>
      </c>
      <c r="Q23" s="5">
        <f t="shared" si="31"/>
        <v>12.5</v>
      </c>
      <c r="R23">
        <f t="shared" si="0"/>
        <v>250000</v>
      </c>
      <c r="S23">
        <f t="shared" si="1"/>
        <v>4988.3271584462263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1746.5503101343479</v>
      </c>
      <c r="AC23">
        <f t="shared" si="2"/>
        <v>1746.5503101343479</v>
      </c>
      <c r="AE23">
        <f t="shared" si="3"/>
        <v>5321.860074089198</v>
      </c>
      <c r="AF23">
        <f t="shared" si="4"/>
        <v>-266.09300370445993</v>
      </c>
      <c r="AG23">
        <f t="shared" si="5"/>
        <v>-4.3765932312024987</v>
      </c>
      <c r="AH23">
        <f t="shared" si="6"/>
        <v>-9238.567380206543</v>
      </c>
      <c r="AI23">
        <f t="shared" si="7"/>
        <v>-4187.1769030530077</v>
      </c>
      <c r="AJ23">
        <f t="shared" si="8"/>
        <v>0</v>
      </c>
      <c r="AK23">
        <f t="shared" si="32"/>
        <v>706.76077583593303</v>
      </c>
      <c r="AL23">
        <f t="shared" si="9"/>
        <v>-3480.4161272170745</v>
      </c>
      <c r="AN23">
        <f t="shared" si="10"/>
        <v>1458.152088341677</v>
      </c>
      <c r="AO23">
        <f t="shared" si="11"/>
        <v>-72.90760441708386</v>
      </c>
      <c r="AP23">
        <f t="shared" si="12"/>
        <v>-1.1991556469083162</v>
      </c>
      <c r="AQ23">
        <f t="shared" si="13"/>
        <v>-2531.3022385390286</v>
      </c>
      <c r="AR23">
        <f t="shared" si="14"/>
        <v>-1147.2569102613438</v>
      </c>
      <c r="AS23">
        <f t="shared" si="15"/>
        <v>0</v>
      </c>
      <c r="AT23">
        <f t="shared" si="16"/>
        <v>193.64746289755169</v>
      </c>
      <c r="AU23">
        <f t="shared" si="17"/>
        <v>-953.60944736379201</v>
      </c>
      <c r="AW23">
        <v>20</v>
      </c>
      <c r="AX23">
        <f>(R23*SUMPRODUCT(K$23:$K24, X$23:$X24)-$AZ$3*SUMPRODUCT(K$22:$K23, W$23:$W24))/Z23</f>
        <v>4988.3271584462263</v>
      </c>
    </row>
    <row r="25" spans="5:50" x14ac:dyDescent="0.25">
      <c r="AN25" s="6">
        <f t="shared" ref="AN25:AU25" si="33">SUM(AN3:AN23)</f>
        <v>123020.8255049553</v>
      </c>
      <c r="AO25" s="6">
        <f t="shared" si="33"/>
        <v>-17550.875703287122</v>
      </c>
      <c r="AP25" s="6">
        <f t="shared" si="33"/>
        <v>-713.62688210434624</v>
      </c>
      <c r="AQ25" s="6">
        <f t="shared" si="33"/>
        <v>-59164.737068524199</v>
      </c>
      <c r="AR25" s="6">
        <f t="shared" si="33"/>
        <v>45591.585851039636</v>
      </c>
      <c r="AS25" s="6">
        <f t="shared" si="33"/>
        <v>-7009.0795343544814</v>
      </c>
      <c r="AT25" s="6">
        <f t="shared" si="33"/>
        <v>13780.859537728331</v>
      </c>
      <c r="AU25" s="7">
        <f t="shared" si="33"/>
        <v>52363.365854413481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903.72726476823561</v>
      </c>
      <c r="K3">
        <v>1</v>
      </c>
      <c r="L3" s="2">
        <v>0</v>
      </c>
      <c r="O3">
        <f>$C$3</f>
        <v>903.72726476823561</v>
      </c>
      <c r="P3">
        <f>O3*B5</f>
        <v>722.98181181458858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903.72726476823561</v>
      </c>
      <c r="AF3">
        <f t="shared" ref="AF3:AF23" si="4">-$Z3*P3</f>
        <v>-722.98181181458858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-444.21151774635302</v>
      </c>
      <c r="AJ3">
        <f t="shared" ref="AJ3:AJ23" si="8">AB3-AC3</f>
        <v>0</v>
      </c>
      <c r="AL3">
        <f t="shared" ref="AL3:AL23" si="9">SUM(AI3:AK3)</f>
        <v>-444.21151774635302</v>
      </c>
      <c r="AN3">
        <f t="shared" ref="AN3:AN23" si="10">AE3*$K3</f>
        <v>903.72726476823561</v>
      </c>
      <c r="AO3">
        <f t="shared" ref="AO3:AO23" si="11">AF3*$K3</f>
        <v>-722.98181181458858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-444.21151774635302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-444.21151774635302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623.76331981509099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84.148247850762303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83.209796970547359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-83.209796970547359</v>
      </c>
      <c r="AK4">
        <f>G4*MAX(0, SUM(AB4, AE4:AF4))</f>
        <v>0</v>
      </c>
      <c r="AL4">
        <f t="shared" si="9"/>
        <v>-659.38579697054729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-540.55352284454443</v>
      </c>
      <c r="AR4">
        <f t="shared" si="14"/>
        <v>-540.55352284454443</v>
      </c>
      <c r="AS4">
        <f t="shared" si="15"/>
        <v>-78.065294090015342</v>
      </c>
      <c r="AT4">
        <f t="shared" si="16"/>
        <v>0</v>
      </c>
      <c r="AU4">
        <f t="shared" si="17"/>
        <v>-618.61881693455973</v>
      </c>
      <c r="AW4">
        <v>1</v>
      </c>
      <c r="AX4">
        <f>(R4*SUMPRODUCT(K5:$K$23, X5:$X$23)-$AZ$3*SUMPRODUCT(K4:$K$22, W5:$W$23))/Z4</f>
        <v>84.148247850762303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903.72726476823561</v>
      </c>
      <c r="P5">
        <f t="shared" ref="P5:P23" si="30">O5*$C$5</f>
        <v>45.186363238411786</v>
      </c>
      <c r="Q5" s="5">
        <f t="shared" ref="Q5:Q23" si="31">$C$8</f>
        <v>12.5</v>
      </c>
      <c r="R5">
        <f t="shared" si="0"/>
        <v>500000</v>
      </c>
      <c r="S5">
        <f t="shared" si="1"/>
        <v>170.3738869045101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83.209796970547359</v>
      </c>
      <c r="AC5">
        <f t="shared" si="2"/>
        <v>166.59364634355734</v>
      </c>
      <c r="AE5">
        <f t="shared" si="3"/>
        <v>883.67544506519312</v>
      </c>
      <c r="AF5">
        <f t="shared" si="4"/>
        <v>-44.183772253259662</v>
      </c>
      <c r="AG5">
        <f t="shared" si="5"/>
        <v>-12.222651118252683</v>
      </c>
      <c r="AH5">
        <f t="shared" si="6"/>
        <v>-573.54102989265596</v>
      </c>
      <c r="AI5">
        <f t="shared" si="7"/>
        <v>253.72799180102481</v>
      </c>
      <c r="AJ5">
        <f t="shared" si="8"/>
        <v>-83.38384937300998</v>
      </c>
      <c r="AK5">
        <f>G5*SUM(AB5, AE5:AF5)</f>
        <v>37.830760261081714</v>
      </c>
      <c r="AL5">
        <f t="shared" si="9"/>
        <v>208.17490268909654</v>
      </c>
      <c r="AN5">
        <f t="shared" si="10"/>
        <v>763.10898693028628</v>
      </c>
      <c r="AO5">
        <f t="shared" si="11"/>
        <v>-38.155449346514317</v>
      </c>
      <c r="AP5">
        <f t="shared" si="12"/>
        <v>-10.555023300171049</v>
      </c>
      <c r="AQ5">
        <f t="shared" si="13"/>
        <v>-495.28853237745932</v>
      </c>
      <c r="AR5">
        <f t="shared" si="14"/>
        <v>219.10998190614151</v>
      </c>
      <c r="AS5">
        <f t="shared" si="15"/>
        <v>-72.007166405637605</v>
      </c>
      <c r="AT5">
        <f t="shared" si="16"/>
        <v>32.669226353241932</v>
      </c>
      <c r="AU5">
        <f t="shared" si="17"/>
        <v>179.77204185374583</v>
      </c>
      <c r="AW5">
        <v>2</v>
      </c>
      <c r="AX5">
        <f>(R5*SUMPRODUCT(K6:$K$23, X6:$X$23)-$AZ$3*SUMPRODUCT(K5:$K$22, W6:$W$23))/Z5</f>
        <v>170.3738869045101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903.72726476823561</v>
      </c>
      <c r="P6">
        <f t="shared" si="30"/>
        <v>45.186363238411786</v>
      </c>
      <c r="Q6" s="5">
        <f t="shared" si="31"/>
        <v>12.5</v>
      </c>
      <c r="R6">
        <f t="shared" si="0"/>
        <v>500000</v>
      </c>
      <c r="S6">
        <f t="shared" si="1"/>
        <v>256.48294141553174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166.59364634355734</v>
      </c>
      <c r="AC6">
        <f t="shared" si="2"/>
        <v>247.99090102123043</v>
      </c>
      <c r="AE6">
        <f t="shared" si="3"/>
        <v>873.80524190196729</v>
      </c>
      <c r="AF6">
        <f t="shared" si="4"/>
        <v>-43.690262095098376</v>
      </c>
      <c r="AG6">
        <f t="shared" si="5"/>
        <v>-12.086130351036523</v>
      </c>
      <c r="AH6">
        <f t="shared" si="6"/>
        <v>-571.7702413453685</v>
      </c>
      <c r="AI6">
        <f t="shared" si="7"/>
        <v>246.2586081104638</v>
      </c>
      <c r="AJ6">
        <f t="shared" si="8"/>
        <v>-81.397254677673089</v>
      </c>
      <c r="AK6">
        <f>G6*SUM(AB6, AE6:AF6)</f>
        <v>58.307454629799935</v>
      </c>
      <c r="AL6">
        <f t="shared" si="9"/>
        <v>223.16880806259064</v>
      </c>
      <c r="AN6">
        <f t="shared" si="10"/>
        <v>680.54243280570631</v>
      </c>
      <c r="AO6">
        <f t="shared" si="11"/>
        <v>-34.027121640285323</v>
      </c>
      <c r="AP6">
        <f t="shared" si="12"/>
        <v>-9.4129952051993548</v>
      </c>
      <c r="AQ6">
        <f t="shared" si="13"/>
        <v>-445.30965527755194</v>
      </c>
      <c r="AR6">
        <f t="shared" si="14"/>
        <v>191.79266068266963</v>
      </c>
      <c r="AS6">
        <f t="shared" si="15"/>
        <v>-63.394316108101378</v>
      </c>
      <c r="AT6">
        <f t="shared" si="16"/>
        <v>45.411374436369186</v>
      </c>
      <c r="AU6">
        <f t="shared" si="17"/>
        <v>173.80971901093747</v>
      </c>
      <c r="AW6">
        <v>3</v>
      </c>
      <c r="AX6">
        <f>(R6*SUMPRODUCT(K7:$K$23, X7:$X$23)-$AZ$3*SUMPRODUCT(K6:$K$22, W7:$W$23))/Z6</f>
        <v>256.48294141553174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903.72726476823561</v>
      </c>
      <c r="P7">
        <f t="shared" si="30"/>
        <v>45.186363238411786</v>
      </c>
      <c r="Q7" s="5">
        <f t="shared" si="31"/>
        <v>12.5</v>
      </c>
      <c r="R7">
        <f t="shared" si="0"/>
        <v>500000</v>
      </c>
      <c r="S7">
        <f t="shared" si="1"/>
        <v>330.2287653476796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247.99090102123043</v>
      </c>
      <c r="AC7">
        <f t="shared" si="2"/>
        <v>315.72550189605863</v>
      </c>
      <c r="AE7">
        <f t="shared" si="3"/>
        <v>864.03661396879079</v>
      </c>
      <c r="AF7">
        <f t="shared" si="4"/>
        <v>-43.201830698439544</v>
      </c>
      <c r="AG7">
        <f t="shared" si="5"/>
        <v>-11.951014532442711</v>
      </c>
      <c r="AH7">
        <f t="shared" si="6"/>
        <v>-570.18060333785343</v>
      </c>
      <c r="AI7">
        <f t="shared" si="7"/>
        <v>238.70316540005513</v>
      </c>
      <c r="AJ7">
        <f t="shared" si="8"/>
        <v>-67.734600874828203</v>
      </c>
      <c r="AK7">
        <f>G7*SUM(AB7, AE7:AF7)</f>
        <v>52.47934109871666</v>
      </c>
      <c r="AL7">
        <f t="shared" si="9"/>
        <v>223.4479056239436</v>
      </c>
      <c r="AN7">
        <f t="shared" si="10"/>
        <v>609.15576106312255</v>
      </c>
      <c r="AO7">
        <f t="shared" si="11"/>
        <v>-30.457788053156133</v>
      </c>
      <c r="AP7">
        <f t="shared" si="12"/>
        <v>-8.4256028451700935</v>
      </c>
      <c r="AQ7">
        <f t="shared" si="13"/>
        <v>-401.98389021306696</v>
      </c>
      <c r="AR7">
        <f t="shared" si="14"/>
        <v>168.28847995172941</v>
      </c>
      <c r="AS7">
        <f t="shared" si="15"/>
        <v>-47.753673489238473</v>
      </c>
      <c r="AT7">
        <f t="shared" si="16"/>
        <v>36.998539703358738</v>
      </c>
      <c r="AU7">
        <f t="shared" si="17"/>
        <v>157.53334616584968</v>
      </c>
      <c r="AW7">
        <v>4</v>
      </c>
      <c r="AX7">
        <f>(R7*SUMPRODUCT(K8:$K$23, X8:$X$23)-$AZ$3*SUMPRODUCT(K7:$K$22, W8:$W$23))/Z7</f>
        <v>330.2287653476796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903.72726476823561</v>
      </c>
      <c r="P8">
        <f t="shared" si="30"/>
        <v>45.186363238411786</v>
      </c>
      <c r="Q8" s="5">
        <f t="shared" si="31"/>
        <v>12.5</v>
      </c>
      <c r="R8">
        <f t="shared" si="0"/>
        <v>500000</v>
      </c>
      <c r="S8">
        <f t="shared" si="1"/>
        <v>382.47431462683835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315.72550189605863</v>
      </c>
      <c r="AC8">
        <f t="shared" si="2"/>
        <v>361.58382188304631</v>
      </c>
      <c r="AE8">
        <f t="shared" si="3"/>
        <v>854.36628248782415</v>
      </c>
      <c r="AF8">
        <f t="shared" si="4"/>
        <v>-42.718314124391213</v>
      </c>
      <c r="AG8">
        <f t="shared" si="5"/>
        <v>-11.817258311706045</v>
      </c>
      <c r="AH8">
        <f t="shared" si="6"/>
        <v>-569.84301648953897</v>
      </c>
      <c r="AI8">
        <f t="shared" si="7"/>
        <v>229.98769356218793</v>
      </c>
      <c r="AJ8">
        <f t="shared" si="8"/>
        <v>-45.858319986987681</v>
      </c>
      <c r="AK8">
        <f t="shared" ref="AK8:AK23" si="32">G8*SUM(AB8:AB8, AE8:AF8)</f>
        <v>24.013054916527171</v>
      </c>
      <c r="AL8">
        <f t="shared" si="9"/>
        <v>208.14242849172743</v>
      </c>
      <c r="AN8">
        <f t="shared" si="10"/>
        <v>561.62057438529541</v>
      </c>
      <c r="AO8">
        <f t="shared" si="11"/>
        <v>-28.081028719264776</v>
      </c>
      <c r="AP8">
        <f t="shared" si="12"/>
        <v>-7.7681148433831586</v>
      </c>
      <c r="AQ8">
        <f t="shared" si="13"/>
        <v>-374.58824018475377</v>
      </c>
      <c r="AR8">
        <f t="shared" si="14"/>
        <v>151.18319063789374</v>
      </c>
      <c r="AS8">
        <f t="shared" si="15"/>
        <v>-30.145122226079582</v>
      </c>
      <c r="AT8">
        <f t="shared" si="16"/>
        <v>15.785063118005045</v>
      </c>
      <c r="AU8">
        <f t="shared" si="17"/>
        <v>136.82313152981922</v>
      </c>
      <c r="AW8">
        <v>5</v>
      </c>
      <c r="AX8">
        <f>(R8*SUMPRODUCT(K9:$K$23, X9:$X$23)-$AZ$3*SUMPRODUCT(K8:$K$22, W9:$W$23))/Z8</f>
        <v>382.47431462683835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903.72726476823561</v>
      </c>
      <c r="P9">
        <f t="shared" si="30"/>
        <v>45.186363238411786</v>
      </c>
      <c r="Q9" s="5">
        <f t="shared" si="31"/>
        <v>12.5</v>
      </c>
      <c r="R9">
        <f t="shared" si="0"/>
        <v>500000</v>
      </c>
      <c r="S9">
        <f t="shared" si="1"/>
        <v>418.6443281841901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361.58382188304631</v>
      </c>
      <c r="AC9">
        <f t="shared" si="2"/>
        <v>391.3408342759235</v>
      </c>
      <c r="AE9">
        <f t="shared" si="3"/>
        <v>844.78722854379214</v>
      </c>
      <c r="AF9">
        <f t="shared" si="4"/>
        <v>-42.239361427189614</v>
      </c>
      <c r="AG9">
        <f t="shared" si="5"/>
        <v>-11.684764605951679</v>
      </c>
      <c r="AH9">
        <f t="shared" si="6"/>
        <v>-572.8449054922778</v>
      </c>
      <c r="AI9">
        <f t="shared" si="7"/>
        <v>218.01819701837303</v>
      </c>
      <c r="AJ9">
        <f t="shared" si="8"/>
        <v>-29.757012392877186</v>
      </c>
      <c r="AK9">
        <f t="shared" si="32"/>
        <v>6.8683769650979274</v>
      </c>
      <c r="AL9">
        <f t="shared" si="9"/>
        <v>195.12956159059377</v>
      </c>
      <c r="AN9">
        <f t="shared" si="10"/>
        <v>527.77395055741817</v>
      </c>
      <c r="AO9">
        <f t="shared" si="11"/>
        <v>-26.388697527870914</v>
      </c>
      <c r="AP9">
        <f t="shared" si="12"/>
        <v>-7.2999616578565867</v>
      </c>
      <c r="AQ9">
        <f t="shared" si="13"/>
        <v>-357.88019588020796</v>
      </c>
      <c r="AR9">
        <f t="shared" si="14"/>
        <v>136.20509549148275</v>
      </c>
      <c r="AS9">
        <f t="shared" si="15"/>
        <v>-18.590451484980907</v>
      </c>
      <c r="AT9">
        <f t="shared" si="16"/>
        <v>4.290962649892136</v>
      </c>
      <c r="AU9">
        <f t="shared" si="17"/>
        <v>121.90560665639397</v>
      </c>
      <c r="AW9">
        <v>6</v>
      </c>
      <c r="AX9">
        <f>(R9*SUMPRODUCT(K10:$K$23, X10:$X$23)-$AZ$3*SUMPRODUCT(K9:$K$22, W10:$W$23))/Z9</f>
        <v>418.6443281841901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903.72726476823561</v>
      </c>
      <c r="P10">
        <f t="shared" si="30"/>
        <v>45.186363238411786</v>
      </c>
      <c r="Q10" s="5">
        <f t="shared" si="31"/>
        <v>12.5</v>
      </c>
      <c r="R10">
        <f t="shared" si="0"/>
        <v>500000</v>
      </c>
      <c r="S10">
        <f t="shared" si="1"/>
        <v>446.72059835552591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391.3408342759235</v>
      </c>
      <c r="AC10">
        <f t="shared" si="2"/>
        <v>412.89428511426831</v>
      </c>
      <c r="AE10">
        <f t="shared" si="3"/>
        <v>835.29576271695544</v>
      </c>
      <c r="AF10">
        <f t="shared" si="4"/>
        <v>-41.76478813584778</v>
      </c>
      <c r="AG10">
        <f t="shared" si="5"/>
        <v>-11.553482384577197</v>
      </c>
      <c r="AH10">
        <f t="shared" si="6"/>
        <v>-577.38301259856428</v>
      </c>
      <c r="AI10">
        <f t="shared" si="7"/>
        <v>204.59447959796614</v>
      </c>
      <c r="AJ10">
        <f t="shared" si="8"/>
        <v>-21.553450838344816</v>
      </c>
      <c r="AK10">
        <f t="shared" si="32"/>
        <v>4.8579744163138274</v>
      </c>
      <c r="AL10">
        <f t="shared" si="9"/>
        <v>187.89900317593515</v>
      </c>
      <c r="AN10">
        <f t="shared" si="10"/>
        <v>495.81399950040856</v>
      </c>
      <c r="AO10">
        <f t="shared" si="11"/>
        <v>-24.790699975020431</v>
      </c>
      <c r="AP10">
        <f t="shared" si="12"/>
        <v>-6.8579041878796527</v>
      </c>
      <c r="AQ10">
        <f t="shared" si="13"/>
        <v>-342.72241461985561</v>
      </c>
      <c r="AR10">
        <f t="shared" si="14"/>
        <v>121.44298071765283</v>
      </c>
      <c r="AS10">
        <f t="shared" si="15"/>
        <v>-12.793675174928856</v>
      </c>
      <c r="AT10">
        <f t="shared" si="16"/>
        <v>2.8835914562629075</v>
      </c>
      <c r="AU10">
        <f t="shared" si="17"/>
        <v>111.53289699898687</v>
      </c>
      <c r="AW10">
        <v>7</v>
      </c>
      <c r="AX10">
        <f>(R10*SUMPRODUCT(K11:$K$23, X11:$X$23)-$AZ$3*SUMPRODUCT(K10:$K$22, W11:$W$23))/Z10</f>
        <v>446.72059835552591</v>
      </c>
    </row>
    <row r="11" spans="1:52" x14ac:dyDescent="0.25">
      <c r="A11" t="s">
        <v>33</v>
      </c>
      <c r="C11" s="24">
        <f>AU25</f>
        <v>409.32250626489525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903.72726476823561</v>
      </c>
      <c r="P11">
        <f t="shared" si="30"/>
        <v>45.186363238411786</v>
      </c>
      <c r="Q11" s="5">
        <f t="shared" si="31"/>
        <v>12.5</v>
      </c>
      <c r="R11">
        <f t="shared" si="0"/>
        <v>500000</v>
      </c>
      <c r="S11">
        <f t="shared" si="1"/>
        <v>467.06264291856456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412.89428511426831</v>
      </c>
      <c r="AC11">
        <f t="shared" si="2"/>
        <v>426.83582362611241</v>
      </c>
      <c r="AE11">
        <f t="shared" si="3"/>
        <v>825.89172403150314</v>
      </c>
      <c r="AF11">
        <f t="shared" si="4"/>
        <v>-41.294586201575164</v>
      </c>
      <c r="AG11">
        <f t="shared" si="5"/>
        <v>-11.423409421028511</v>
      </c>
      <c r="AH11">
        <f t="shared" si="6"/>
        <v>-581.52558811658253</v>
      </c>
      <c r="AI11">
        <f t="shared" si="7"/>
        <v>191.64814029231695</v>
      </c>
      <c r="AJ11">
        <f t="shared" si="8"/>
        <v>-13.941538511844101</v>
      </c>
      <c r="AK11">
        <f t="shared" si="32"/>
        <v>2.8739794150660707</v>
      </c>
      <c r="AL11">
        <f t="shared" si="9"/>
        <v>180.58058119553891</v>
      </c>
      <c r="AN11">
        <f t="shared" si="10"/>
        <v>466.22155006386788</v>
      </c>
      <c r="AO11">
        <f t="shared" si="11"/>
        <v>-23.311077503193395</v>
      </c>
      <c r="AP11">
        <f t="shared" si="12"/>
        <v>-6.4485930689419924</v>
      </c>
      <c r="AQ11">
        <f t="shared" si="13"/>
        <v>-328.27518814460694</v>
      </c>
      <c r="AR11">
        <f t="shared" si="14"/>
        <v>108.18669134712555</v>
      </c>
      <c r="AS11">
        <f t="shared" si="15"/>
        <v>-7.8700942340707281</v>
      </c>
      <c r="AT11">
        <f t="shared" si="16"/>
        <v>1.6223811169860343</v>
      </c>
      <c r="AU11">
        <f t="shared" si="17"/>
        <v>101.93897823004085</v>
      </c>
      <c r="AW11">
        <v>8</v>
      </c>
      <c r="AX11">
        <f>(R11*SUMPRODUCT(K12:$K$23, X12:$X$23)-$AZ$3*SUMPRODUCT(K11:$K$22, W12:$W$23))/Z11</f>
        <v>467.06264291856456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903.72726476823561</v>
      </c>
      <c r="P12">
        <f t="shared" si="30"/>
        <v>45.186363238411786</v>
      </c>
      <c r="Q12" s="5">
        <f t="shared" si="31"/>
        <v>12.5</v>
      </c>
      <c r="R12">
        <f t="shared" si="0"/>
        <v>500000</v>
      </c>
      <c r="S12">
        <f t="shared" si="1"/>
        <v>479.07793760825086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426.83582362611241</v>
      </c>
      <c r="AC12">
        <f t="shared" si="2"/>
        <v>432.87435808010105</v>
      </c>
      <c r="AE12">
        <f t="shared" si="3"/>
        <v>816.56934896452242</v>
      </c>
      <c r="AF12">
        <f t="shared" si="4"/>
        <v>-40.828467448226128</v>
      </c>
      <c r="AG12">
        <f t="shared" si="5"/>
        <v>-11.294465996524057</v>
      </c>
      <c r="AH12">
        <f t="shared" si="6"/>
        <v>-588.37321176674072</v>
      </c>
      <c r="AI12">
        <f t="shared" si="7"/>
        <v>176.07320375303152</v>
      </c>
      <c r="AJ12">
        <f t="shared" si="8"/>
        <v>-6.0385344539886319</v>
      </c>
      <c r="AK12">
        <f t="shared" si="32"/>
        <v>2.7659264218275399</v>
      </c>
      <c r="AL12">
        <f t="shared" si="9"/>
        <v>172.80059572087043</v>
      </c>
      <c r="AN12">
        <f t="shared" si="10"/>
        <v>438.21561490325365</v>
      </c>
      <c r="AO12">
        <f t="shared" si="11"/>
        <v>-21.910780745162686</v>
      </c>
      <c r="AP12">
        <f t="shared" si="12"/>
        <v>-6.0612259913342852</v>
      </c>
      <c r="AQ12">
        <f t="shared" si="13"/>
        <v>-315.75313121159871</v>
      </c>
      <c r="AR12">
        <f t="shared" si="14"/>
        <v>94.490476955158002</v>
      </c>
      <c r="AS12">
        <f t="shared" si="15"/>
        <v>-3.2406066823652968</v>
      </c>
      <c r="AT12">
        <f t="shared" si="16"/>
        <v>1.4843468582984647</v>
      </c>
      <c r="AU12">
        <f t="shared" si="17"/>
        <v>92.734217131091171</v>
      </c>
      <c r="AW12">
        <v>9</v>
      </c>
      <c r="AX12">
        <f>(R12*SUMPRODUCT(K13:$K$23, X13:$X$23)-$AZ$3*SUMPRODUCT(K12:$K$22, W13:$W$23))/Z12</f>
        <v>479.07793760825086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903.72726476823561</v>
      </c>
      <c r="P13">
        <f t="shared" si="30"/>
        <v>45.186363238411786</v>
      </c>
      <c r="Q13" s="5">
        <f t="shared" si="31"/>
        <v>12.5</v>
      </c>
      <c r="R13">
        <f t="shared" si="0"/>
        <v>500000</v>
      </c>
      <c r="S13">
        <f t="shared" si="1"/>
        <v>483.05503105284254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432.87435808010105</v>
      </c>
      <c r="AC13">
        <f t="shared" si="2"/>
        <v>431.52800559681327</v>
      </c>
      <c r="AE13">
        <f t="shared" si="3"/>
        <v>807.32752812637341</v>
      </c>
      <c r="AF13">
        <f t="shared" si="4"/>
        <v>-40.366376406318679</v>
      </c>
      <c r="AG13">
        <f t="shared" si="5"/>
        <v>-11.166636766422773</v>
      </c>
      <c r="AH13">
        <f t="shared" si="6"/>
        <v>-595.38280544172721</v>
      </c>
      <c r="AI13">
        <f t="shared" si="7"/>
        <v>160.41170951190475</v>
      </c>
      <c r="AJ13">
        <f t="shared" si="8"/>
        <v>1.3463524832877738</v>
      </c>
      <c r="AK13">
        <f t="shared" si="32"/>
        <v>2.3996710196003113</v>
      </c>
      <c r="AL13">
        <f t="shared" si="9"/>
        <v>164.15773301479283</v>
      </c>
      <c r="AN13">
        <f t="shared" si="10"/>
        <v>411.95773525825064</v>
      </c>
      <c r="AO13">
        <f t="shared" si="11"/>
        <v>-20.597886762912538</v>
      </c>
      <c r="AP13">
        <f t="shared" si="12"/>
        <v>-5.6980373299335341</v>
      </c>
      <c r="AQ13">
        <f t="shared" si="13"/>
        <v>-303.80798820362332</v>
      </c>
      <c r="AR13">
        <f t="shared" si="14"/>
        <v>81.853822961781276</v>
      </c>
      <c r="AS13">
        <f t="shared" si="15"/>
        <v>0.68700781349763851</v>
      </c>
      <c r="AT13">
        <f t="shared" si="16"/>
        <v>1.2244882085138793</v>
      </c>
      <c r="AU13">
        <f t="shared" si="17"/>
        <v>83.765318983792795</v>
      </c>
      <c r="AW13">
        <v>10</v>
      </c>
      <c r="AX13">
        <f>(R13*SUMPRODUCT(K14:$K$23, X14:$X$23)-$AZ$3*SUMPRODUCT(K13:$K$22, W14:$W$23))/Z13</f>
        <v>483.05503105284254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903.72726476823561</v>
      </c>
      <c r="P14">
        <f t="shared" si="30"/>
        <v>45.186363238411786</v>
      </c>
      <c r="Q14" s="5">
        <f t="shared" si="31"/>
        <v>12.5</v>
      </c>
      <c r="R14">
        <f t="shared" si="0"/>
        <v>500000</v>
      </c>
      <c r="S14">
        <f t="shared" si="1"/>
        <v>478.33211444246871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431.52800559681327</v>
      </c>
      <c r="AC14">
        <f t="shared" si="2"/>
        <v>422.45743012698904</v>
      </c>
      <c r="AE14">
        <f t="shared" si="3"/>
        <v>798.16154149441093</v>
      </c>
      <c r="AF14">
        <f t="shared" si="4"/>
        <v>-39.908077074720552</v>
      </c>
      <c r="AG14">
        <f t="shared" si="5"/>
        <v>-11.039856445228287</v>
      </c>
      <c r="AH14">
        <f t="shared" si="6"/>
        <v>-604.5581412103636</v>
      </c>
      <c r="AI14">
        <f t="shared" si="7"/>
        <v>142.65546676409838</v>
      </c>
      <c r="AJ14">
        <f t="shared" si="8"/>
        <v>9.0705754698242345</v>
      </c>
      <c r="AK14">
        <f t="shared" si="32"/>
        <v>2.1416066460297065</v>
      </c>
      <c r="AL14">
        <f t="shared" si="9"/>
        <v>153.86764887995233</v>
      </c>
      <c r="AN14">
        <f t="shared" si="10"/>
        <v>387.36977021747947</v>
      </c>
      <c r="AO14">
        <f t="shared" si="11"/>
        <v>-19.368488510873977</v>
      </c>
      <c r="AP14">
        <f t="shared" si="12"/>
        <v>-5.3579462703941712</v>
      </c>
      <c r="AQ14">
        <f t="shared" si="13"/>
        <v>-293.40870997779706</v>
      </c>
      <c r="AR14">
        <f t="shared" si="14"/>
        <v>69.234625458414214</v>
      </c>
      <c r="AS14">
        <f t="shared" si="15"/>
        <v>4.4021999968921381</v>
      </c>
      <c r="AT14">
        <f t="shared" si="16"/>
        <v>1.0393806657427924</v>
      </c>
      <c r="AU14">
        <f t="shared" si="17"/>
        <v>74.676206121049148</v>
      </c>
      <c r="AW14">
        <v>11</v>
      </c>
      <c r="AX14">
        <f>(R14*SUMPRODUCT(K15:$K$23, X15:$X$23)-$AZ$3*SUMPRODUCT(K14:$K$22, W15:$W$23))/Z14</f>
        <v>478.33211444246871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903.72726476823561</v>
      </c>
      <c r="P15">
        <f t="shared" si="30"/>
        <v>45.186363238411786</v>
      </c>
      <c r="Q15" s="5">
        <f t="shared" si="31"/>
        <v>12.5</v>
      </c>
      <c r="R15">
        <f t="shared" si="0"/>
        <v>500000</v>
      </c>
      <c r="S15">
        <f t="shared" si="1"/>
        <v>462.75994502238427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422.45743012698904</v>
      </c>
      <c r="AC15">
        <f t="shared" si="2"/>
        <v>404.04395760847638</v>
      </c>
      <c r="AE15">
        <f t="shared" si="3"/>
        <v>789.06038559145122</v>
      </c>
      <c r="AF15">
        <f t="shared" si="4"/>
        <v>-39.453019279572565</v>
      </c>
      <c r="AG15">
        <f t="shared" si="5"/>
        <v>-10.913972837172961</v>
      </c>
      <c r="AH15">
        <f t="shared" si="6"/>
        <v>-619.40174412172041</v>
      </c>
      <c r="AI15">
        <f t="shared" si="7"/>
        <v>119.29164935298525</v>
      </c>
      <c r="AJ15">
        <f t="shared" si="8"/>
        <v>18.413472518512663</v>
      </c>
      <c r="AK15">
        <f t="shared" si="32"/>
        <v>4.8054656653993577</v>
      </c>
      <c r="AL15">
        <f t="shared" si="9"/>
        <v>142.51058753689728</v>
      </c>
      <c r="AN15">
        <f t="shared" si="10"/>
        <v>364.05811264804538</v>
      </c>
      <c r="AO15">
        <f t="shared" si="11"/>
        <v>-18.20290563240227</v>
      </c>
      <c r="AP15">
        <f t="shared" si="12"/>
        <v>-5.0355085936990278</v>
      </c>
      <c r="AQ15">
        <f t="shared" si="13"/>
        <v>-285.78070075946812</v>
      </c>
      <c r="AR15">
        <f t="shared" si="14"/>
        <v>55.038997662475914</v>
      </c>
      <c r="AS15">
        <f t="shared" si="15"/>
        <v>8.4956413663595765</v>
      </c>
      <c r="AT15">
        <f t="shared" si="16"/>
        <v>2.2171544693996199</v>
      </c>
      <c r="AU15">
        <f t="shared" si="17"/>
        <v>65.751793498235116</v>
      </c>
      <c r="AW15">
        <v>12</v>
      </c>
      <c r="AX15">
        <f>(R15*SUMPRODUCT(K16:$K$23, X16:$X$23)-$AZ$3*SUMPRODUCT(K15:$K$22, W16:$W$23))/Z15</f>
        <v>462.75994502238427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903.72726476823561</v>
      </c>
      <c r="P16">
        <f t="shared" si="30"/>
        <v>45.186363238411786</v>
      </c>
      <c r="Q16" s="5">
        <f t="shared" si="31"/>
        <v>12.5</v>
      </c>
      <c r="R16">
        <f t="shared" si="0"/>
        <v>500000</v>
      </c>
      <c r="S16">
        <f t="shared" si="1"/>
        <v>436.42693575260847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404.04395760847638</v>
      </c>
      <c r="AC16">
        <f t="shared" si="2"/>
        <v>376.68565256618012</v>
      </c>
      <c r="AE16">
        <f t="shared" si="3"/>
        <v>780.01852448456998</v>
      </c>
      <c r="AF16">
        <f t="shared" si="4"/>
        <v>-39.0009262242285</v>
      </c>
      <c r="AG16">
        <f t="shared" si="5"/>
        <v>-10.788909371410421</v>
      </c>
      <c r="AH16">
        <f t="shared" si="6"/>
        <v>-636.94949563242426</v>
      </c>
      <c r="AI16">
        <f t="shared" si="7"/>
        <v>93.279193256506801</v>
      </c>
      <c r="AJ16">
        <f t="shared" si="8"/>
        <v>27.358305042296251</v>
      </c>
      <c r="AK16">
        <f t="shared" si="32"/>
        <v>8.1299370466686067</v>
      </c>
      <c r="AL16">
        <f t="shared" si="9"/>
        <v>128.76743534547165</v>
      </c>
      <c r="AN16">
        <f t="shared" si="10"/>
        <v>341.22154390999799</v>
      </c>
      <c r="AO16">
        <f t="shared" si="11"/>
        <v>-17.061077195499898</v>
      </c>
      <c r="AP16">
        <f t="shared" si="12"/>
        <v>-4.7196421588196955</v>
      </c>
      <c r="AQ16">
        <f t="shared" si="13"/>
        <v>-278.63554963134686</v>
      </c>
      <c r="AR16">
        <f t="shared" si="14"/>
        <v>40.805274924331556</v>
      </c>
      <c r="AS16">
        <f t="shared" si="15"/>
        <v>11.967976134235611</v>
      </c>
      <c r="AT16">
        <f t="shared" si="16"/>
        <v>3.5564663964723926</v>
      </c>
      <c r="AU16">
        <f t="shared" si="17"/>
        <v>56.329717455039557</v>
      </c>
      <c r="AW16">
        <v>13</v>
      </c>
      <c r="AX16">
        <f>(R16*SUMPRODUCT(K17:$K$23, X17:$X$23)-$AZ$3*SUMPRODUCT(K16:$K$22, W17:$W$23))/Z16</f>
        <v>436.42693575260847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903.72726476823561</v>
      </c>
      <c r="P17">
        <f t="shared" si="30"/>
        <v>45.186363238411786</v>
      </c>
      <c r="Q17" s="5">
        <f t="shared" si="31"/>
        <v>12.5</v>
      </c>
      <c r="R17">
        <f t="shared" si="0"/>
        <v>500000</v>
      </c>
      <c r="S17">
        <f t="shared" si="1"/>
        <v>401.4438069666316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376.68565256618012</v>
      </c>
      <c r="AC17">
        <f t="shared" si="2"/>
        <v>342.50081512091742</v>
      </c>
      <c r="AE17">
        <f t="shared" si="3"/>
        <v>771.03524692273083</v>
      </c>
      <c r="AF17">
        <f t="shared" si="4"/>
        <v>-38.551762346136542</v>
      </c>
      <c r="AG17">
        <f t="shared" si="5"/>
        <v>-10.66465621019614</v>
      </c>
      <c r="AH17">
        <f t="shared" si="6"/>
        <v>-654.56270000709537</v>
      </c>
      <c r="AI17">
        <f t="shared" si="7"/>
        <v>67.256128359302807</v>
      </c>
      <c r="AJ17">
        <f t="shared" si="8"/>
        <v>34.184837445262701</v>
      </c>
      <c r="AK17">
        <f t="shared" si="32"/>
        <v>15.30653409257029</v>
      </c>
      <c r="AL17">
        <f t="shared" si="9"/>
        <v>116.7474998971358</v>
      </c>
      <c r="AN17">
        <f t="shared" si="10"/>
        <v>317.69029013411892</v>
      </c>
      <c r="AO17">
        <f t="shared" si="11"/>
        <v>-15.884514506705946</v>
      </c>
      <c r="AP17">
        <f t="shared" si="12"/>
        <v>-4.3941671137861462</v>
      </c>
      <c r="AQ17">
        <f t="shared" si="13"/>
        <v>-269.70001035123346</v>
      </c>
      <c r="AR17">
        <f t="shared" si="14"/>
        <v>27.711598162393351</v>
      </c>
      <c r="AS17">
        <f t="shared" si="15"/>
        <v>14.085206830060198</v>
      </c>
      <c r="AT17">
        <f t="shared" si="16"/>
        <v>6.3067638946780296</v>
      </c>
      <c r="AU17">
        <f t="shared" si="17"/>
        <v>48.10356888713158</v>
      </c>
      <c r="AW17">
        <v>14</v>
      </c>
      <c r="AX17">
        <f>(R17*SUMPRODUCT(K18:$K$23, X18:$X$23)-$AZ$3*SUMPRODUCT(K17:$K$22, W18:$W$23))/Z17</f>
        <v>401.4438069666316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903.72726476823561</v>
      </c>
      <c r="P18">
        <f t="shared" si="30"/>
        <v>45.186363238411786</v>
      </c>
      <c r="Q18" s="5">
        <f t="shared" si="31"/>
        <v>12.5</v>
      </c>
      <c r="R18">
        <f t="shared" si="0"/>
        <v>500000</v>
      </c>
      <c r="S18">
        <f t="shared" si="1"/>
        <v>358.88317989131849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342.50081512091742</v>
      </c>
      <c r="AC18">
        <f t="shared" si="2"/>
        <v>302.64431209399345</v>
      </c>
      <c r="AE18">
        <f t="shared" si="3"/>
        <v>762.1084845748303</v>
      </c>
      <c r="AF18">
        <f t="shared" si="4"/>
        <v>-38.105424228741519</v>
      </c>
      <c r="AG18">
        <f t="shared" si="5"/>
        <v>-10.541184745187975</v>
      </c>
      <c r="AH18">
        <f t="shared" si="6"/>
        <v>-672.99611624816635</v>
      </c>
      <c r="AI18">
        <f t="shared" si="7"/>
        <v>40.465759352734494</v>
      </c>
      <c r="AJ18">
        <f t="shared" si="8"/>
        <v>39.856503026923974</v>
      </c>
      <c r="AK18">
        <f t="shared" si="32"/>
        <v>23.036483710087339</v>
      </c>
      <c r="AL18">
        <f t="shared" si="9"/>
        <v>103.35874608974581</v>
      </c>
      <c r="AN18">
        <f t="shared" si="10"/>
        <v>293.44191091016995</v>
      </c>
      <c r="AO18">
        <f t="shared" si="11"/>
        <v>-14.672095545508499</v>
      </c>
      <c r="AP18">
        <f t="shared" si="12"/>
        <v>-4.0587730716720198</v>
      </c>
      <c r="AQ18">
        <f t="shared" si="13"/>
        <v>-259.13012436432734</v>
      </c>
      <c r="AR18">
        <f t="shared" si="14"/>
        <v>15.580917928662119</v>
      </c>
      <c r="AS18">
        <f t="shared" si="15"/>
        <v>15.346330144772418</v>
      </c>
      <c r="AT18">
        <f t="shared" si="16"/>
        <v>8.8699574107356476</v>
      </c>
      <c r="AU18">
        <f t="shared" si="17"/>
        <v>39.797205484170185</v>
      </c>
      <c r="AW18">
        <v>15</v>
      </c>
      <c r="AX18">
        <f>(R18*SUMPRODUCT(K19:$K$23, X19:$X$23)-$AZ$3*SUMPRODUCT(K18:$K$22, W19:$W$23))/Z18</f>
        <v>358.88317989131849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903.72726476823561</v>
      </c>
      <c r="P19">
        <f t="shared" si="30"/>
        <v>45.186363238411786</v>
      </c>
      <c r="Q19" s="5">
        <f t="shared" si="31"/>
        <v>12.5</v>
      </c>
      <c r="R19">
        <f t="shared" si="0"/>
        <v>500000</v>
      </c>
      <c r="S19">
        <f t="shared" si="1"/>
        <v>306.97692937291902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302.64431209399345</v>
      </c>
      <c r="AC19">
        <f t="shared" si="2"/>
        <v>255.8565873301101</v>
      </c>
      <c r="AE19">
        <f t="shared" si="3"/>
        <v>753.23111190509496</v>
      </c>
      <c r="AF19">
        <f t="shared" si="4"/>
        <v>-37.661555595254754</v>
      </c>
      <c r="AG19">
        <f t="shared" si="5"/>
        <v>-10.418396418778292</v>
      </c>
      <c r="AH19">
        <f t="shared" si="6"/>
        <v>-695.05915831213724</v>
      </c>
      <c r="AI19">
        <f t="shared" si="7"/>
        <v>10.092001578924624</v>
      </c>
      <c r="AJ19">
        <f t="shared" si="8"/>
        <v>46.787724763883347</v>
      </c>
      <c r="AK19">
        <f t="shared" si="32"/>
        <v>22.706169265405492</v>
      </c>
      <c r="AL19">
        <f t="shared" si="9"/>
        <v>79.585895608213463</v>
      </c>
      <c r="AN19">
        <f t="shared" si="10"/>
        <v>270.19170048236748</v>
      </c>
      <c r="AO19">
        <f t="shared" si="11"/>
        <v>-13.509585024118376</v>
      </c>
      <c r="AP19">
        <f t="shared" si="12"/>
        <v>-3.7371853076666217</v>
      </c>
      <c r="AQ19">
        <f t="shared" si="13"/>
        <v>-249.32482600886195</v>
      </c>
      <c r="AR19">
        <f t="shared" si="14"/>
        <v>3.6201041417205131</v>
      </c>
      <c r="AS19">
        <f t="shared" si="15"/>
        <v>16.783235206098908</v>
      </c>
      <c r="AT19">
        <f t="shared" si="16"/>
        <v>8.1449350515321974</v>
      </c>
      <c r="AU19">
        <f t="shared" si="17"/>
        <v>28.548274399351619</v>
      </c>
      <c r="AW19">
        <v>16</v>
      </c>
      <c r="AX19">
        <f>(R19*SUMPRODUCT(K20:$K$23, X20:$X$23)-$AZ$3*SUMPRODUCT(K19:$K$22, W20:$W$23))/Z19</f>
        <v>306.97692937291902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903.72726476823561</v>
      </c>
      <c r="P20">
        <f t="shared" si="30"/>
        <v>45.186363238411786</v>
      </c>
      <c r="Q20" s="5">
        <f t="shared" si="31"/>
        <v>12.5</v>
      </c>
      <c r="R20">
        <f t="shared" si="0"/>
        <v>500000</v>
      </c>
      <c r="S20">
        <f t="shared" si="1"/>
        <v>241.31151157976666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255.8565873301101</v>
      </c>
      <c r="AC20">
        <f t="shared" si="2"/>
        <v>198.76954316267074</v>
      </c>
      <c r="AE20">
        <f t="shared" si="3"/>
        <v>744.40483334444446</v>
      </c>
      <c r="AF20">
        <f t="shared" si="4"/>
        <v>-37.220241667222233</v>
      </c>
      <c r="AG20">
        <f t="shared" si="5"/>
        <v>-10.29631480598505</v>
      </c>
      <c r="AH20">
        <f t="shared" si="6"/>
        <v>-715.90594421834487</v>
      </c>
      <c r="AI20">
        <f t="shared" si="7"/>
        <v>-19.017667347107704</v>
      </c>
      <c r="AJ20">
        <f t="shared" si="8"/>
        <v>57.087044167439359</v>
      </c>
      <c r="AK20">
        <f t="shared" si="32"/>
        <v>4.1410770697315291</v>
      </c>
      <c r="AL20">
        <f t="shared" si="9"/>
        <v>42.210453890063185</v>
      </c>
      <c r="AN20">
        <f t="shared" si="10"/>
        <v>253.27290536601899</v>
      </c>
      <c r="AO20">
        <f t="shared" si="11"/>
        <v>-12.663645268300952</v>
      </c>
      <c r="AP20">
        <f t="shared" si="12"/>
        <v>-3.5031711894706947</v>
      </c>
      <c r="AQ20">
        <f t="shared" si="13"/>
        <v>-243.57657330938463</v>
      </c>
      <c r="AR20">
        <f t="shared" si="14"/>
        <v>-6.4704844011372993</v>
      </c>
      <c r="AS20">
        <f t="shared" si="15"/>
        <v>19.423035541140095</v>
      </c>
      <c r="AT20">
        <f t="shared" si="16"/>
        <v>1.4089411753056187</v>
      </c>
      <c r="AU20">
        <f t="shared" si="17"/>
        <v>14.361492315308416</v>
      </c>
      <c r="AW20">
        <v>17</v>
      </c>
      <c r="AX20">
        <f>(R20*SUMPRODUCT(K21:$K$23, X21:$X$23)-$AZ$3*SUMPRODUCT(K20:$K$22, W21:$W$23))/Z20</f>
        <v>241.31151157976666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903.72726476823561</v>
      </c>
      <c r="P21">
        <f t="shared" si="30"/>
        <v>45.186363238411786</v>
      </c>
      <c r="Q21" s="5">
        <f t="shared" si="31"/>
        <v>12.5</v>
      </c>
      <c r="R21">
        <f t="shared" si="0"/>
        <v>500000</v>
      </c>
      <c r="S21">
        <f t="shared" si="1"/>
        <v>164.50594351139475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198.76954316267074</v>
      </c>
      <c r="AC21">
        <f t="shared" si="2"/>
        <v>133.90569529561907</v>
      </c>
      <c r="AE21">
        <f t="shared" si="3"/>
        <v>735.62222229384918</v>
      </c>
      <c r="AF21">
        <f t="shared" si="4"/>
        <v>-36.781111114692465</v>
      </c>
      <c r="AG21">
        <f t="shared" si="5"/>
        <v>-10.174837185012095</v>
      </c>
      <c r="AH21">
        <f t="shared" si="6"/>
        <v>-740.57891652416436</v>
      </c>
      <c r="AI21">
        <f t="shared" si="7"/>
        <v>-51.912642530019639</v>
      </c>
      <c r="AJ21">
        <f t="shared" si="8"/>
        <v>64.863847867051675</v>
      </c>
      <c r="AK21">
        <f t="shared" si="32"/>
        <v>1.4361770469469242</v>
      </c>
      <c r="AL21">
        <f t="shared" si="9"/>
        <v>14.387382383978959</v>
      </c>
      <c r="AN21">
        <f t="shared" si="10"/>
        <v>238.07167301291861</v>
      </c>
      <c r="AO21">
        <f t="shared" si="11"/>
        <v>-11.903583650645933</v>
      </c>
      <c r="AP21">
        <f t="shared" si="12"/>
        <v>-3.2929137237268842</v>
      </c>
      <c r="AQ21">
        <f t="shared" si="13"/>
        <v>-239.67582314903731</v>
      </c>
      <c r="AR21">
        <f t="shared" si="14"/>
        <v>-16.80064751049148</v>
      </c>
      <c r="AS21">
        <f t="shared" si="15"/>
        <v>20.992085763276354</v>
      </c>
      <c r="AT21">
        <f t="shared" si="16"/>
        <v>0.46479437671586238</v>
      </c>
      <c r="AU21">
        <f t="shared" si="17"/>
        <v>4.6562326295007361</v>
      </c>
      <c r="AW21">
        <v>18</v>
      </c>
      <c r="AX21">
        <f>(R21*SUMPRODUCT(K22:$K$23, X22:$X$23)-$AZ$3*SUMPRODUCT(K21:$K$22, W22:$W$23))/Z21</f>
        <v>164.50594351139475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903.72726476823561</v>
      </c>
      <c r="P22">
        <f t="shared" si="30"/>
        <v>45.186363238411786</v>
      </c>
      <c r="Q22" s="5">
        <f t="shared" si="31"/>
        <v>12.5</v>
      </c>
      <c r="R22">
        <f t="shared" si="0"/>
        <v>500000</v>
      </c>
      <c r="S22">
        <f t="shared" si="1"/>
        <v>82.391641952644477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133.90569529561907</v>
      </c>
      <c r="AC22">
        <f t="shared" si="2"/>
        <v>66.268694004332673</v>
      </c>
      <c r="AE22">
        <f t="shared" si="3"/>
        <v>726.87986491057575</v>
      </c>
      <c r="AF22">
        <f t="shared" si="4"/>
        <v>-36.343993245528793</v>
      </c>
      <c r="AG22">
        <f t="shared" si="5"/>
        <v>-10.053916336929744</v>
      </c>
      <c r="AH22">
        <f t="shared" si="6"/>
        <v>-766.89904928919384</v>
      </c>
      <c r="AI22">
        <f t="shared" si="7"/>
        <v>-86.417093961076716</v>
      </c>
      <c r="AJ22">
        <f t="shared" si="8"/>
        <v>67.637001291286396</v>
      </c>
      <c r="AK22">
        <f t="shared" si="32"/>
        <v>17.313272906173989</v>
      </c>
      <c r="AL22">
        <f t="shared" si="9"/>
        <v>-1.466819763616332</v>
      </c>
      <c r="AN22">
        <f t="shared" si="10"/>
        <v>219.85267020104317</v>
      </c>
      <c r="AO22">
        <f t="shared" si="11"/>
        <v>-10.99263351005216</v>
      </c>
      <c r="AP22">
        <f t="shared" si="12"/>
        <v>-3.0409156441880896</v>
      </c>
      <c r="AQ22">
        <f t="shared" si="13"/>
        <v>-231.95690498541083</v>
      </c>
      <c r="AR22">
        <f t="shared" si="14"/>
        <v>-26.137783938607942</v>
      </c>
      <c r="AS22">
        <f t="shared" si="15"/>
        <v>20.457541962742521</v>
      </c>
      <c r="AT22">
        <f t="shared" si="16"/>
        <v>5.23658648710816</v>
      </c>
      <c r="AU22">
        <f t="shared" si="17"/>
        <v>-0.44365548875726124</v>
      </c>
      <c r="AW22">
        <v>19</v>
      </c>
      <c r="AX22">
        <f>(R22*SUMPRODUCT(K23:$K$23, X23:$X$23)-$AZ$3*SUMPRODUCT(K22:$K$22, W23:$W$23))/Z22</f>
        <v>82.391641952644477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903.72726476823561</v>
      </c>
      <c r="P23">
        <f t="shared" si="30"/>
        <v>45.186363238411786</v>
      </c>
      <c r="Q23" s="5">
        <f t="shared" si="31"/>
        <v>12.5</v>
      </c>
      <c r="R23">
        <f t="shared" si="0"/>
        <v>500000</v>
      </c>
      <c r="S23">
        <f t="shared" si="1"/>
        <v>83.39054046160571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66.268694004332673</v>
      </c>
      <c r="AC23">
        <f t="shared" si="2"/>
        <v>66.268694004332673</v>
      </c>
      <c r="AE23">
        <f t="shared" si="3"/>
        <v>718.17289156283232</v>
      </c>
      <c r="AF23">
        <f t="shared" si="4"/>
        <v>-35.908644578141619</v>
      </c>
      <c r="AG23">
        <f t="shared" si="5"/>
        <v>-9.9334849069067666</v>
      </c>
      <c r="AH23">
        <f t="shared" si="6"/>
        <v>-795.69066614717508</v>
      </c>
      <c r="AI23">
        <f t="shared" si="7"/>
        <v>-123.35990406939118</v>
      </c>
      <c r="AJ23">
        <f t="shared" si="8"/>
        <v>0</v>
      </c>
      <c r="AK23">
        <f t="shared" si="32"/>
        <v>52.397305869231637</v>
      </c>
      <c r="AL23">
        <f t="shared" si="9"/>
        <v>-70.962598200159533</v>
      </c>
      <c r="AN23">
        <f t="shared" si="10"/>
        <v>196.77430203798568</v>
      </c>
      <c r="AO23">
        <f t="shared" si="11"/>
        <v>-9.838715101899286</v>
      </c>
      <c r="AP23">
        <f t="shared" si="12"/>
        <v>-2.721704734785904</v>
      </c>
      <c r="AQ23">
        <f t="shared" si="13"/>
        <v>-218.01362500404537</v>
      </c>
      <c r="AR23">
        <f t="shared" si="14"/>
        <v>-33.799742802744881</v>
      </c>
      <c r="AS23">
        <f t="shared" si="15"/>
        <v>0</v>
      </c>
      <c r="AT23">
        <f t="shared" si="16"/>
        <v>14.356491886866012</v>
      </c>
      <c r="AU23">
        <f t="shared" si="17"/>
        <v>-19.443250915878863</v>
      </c>
      <c r="AW23">
        <v>20</v>
      </c>
      <c r="AX23">
        <f>(R23*SUMPRODUCT(K$23:$K24, X$23:$X24)-$AZ$3*SUMPRODUCT(K$22:$K23, W$23:$W24))/Z23</f>
        <v>83.39054046160571</v>
      </c>
    </row>
    <row r="25" spans="5:50" x14ac:dyDescent="0.25">
      <c r="AN25" s="6">
        <f t="shared" ref="AN25:AU25" si="33">SUM(AN3:AN23)</f>
        <v>8740.0827491559921</v>
      </c>
      <c r="AO25" s="6">
        <f t="shared" si="33"/>
        <v>-1114.7995860339763</v>
      </c>
      <c r="AP25" s="6">
        <f t="shared" si="33"/>
        <v>-733.346356938079</v>
      </c>
      <c r="AQ25" s="6">
        <f t="shared" si="33"/>
        <v>-6475.3656064981824</v>
      </c>
      <c r="AR25" s="6">
        <f t="shared" si="33"/>
        <v>416.57119968575336</v>
      </c>
      <c r="AS25" s="6">
        <f t="shared" si="33"/>
        <v>-201.22013913634279</v>
      </c>
      <c r="AT25" s="6">
        <f t="shared" si="33"/>
        <v>193.97144571548466</v>
      </c>
      <c r="AU25" s="7">
        <f t="shared" si="33"/>
        <v>409.32250626489525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2461.0697493127304</v>
      </c>
      <c r="K3">
        <v>1</v>
      </c>
      <c r="L3" s="2">
        <v>0</v>
      </c>
      <c r="O3">
        <f>$C$3</f>
        <v>2461.0697493127304</v>
      </c>
      <c r="P3">
        <f>O3*B5</f>
        <v>1968.8557994501843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2461.0697493127304</v>
      </c>
      <c r="AF3">
        <f t="shared" ref="AF3:AF23" si="4">-$Z3*P3</f>
        <v>-1968.8557994501843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-132.74302083745397</v>
      </c>
      <c r="AJ3">
        <f t="shared" ref="AJ3:AJ23" si="8">AB3-AC3</f>
        <v>0</v>
      </c>
      <c r="AL3">
        <f t="shared" ref="AL3:AL23" si="9">SUM(AI3:AK3)</f>
        <v>-132.74302083745397</v>
      </c>
      <c r="AN3">
        <f t="shared" ref="AN3:AN23" si="10">AE3*$K3</f>
        <v>2461.0697493127304</v>
      </c>
      <c r="AO3">
        <f t="shared" ref="AO3:AO23" si="11">AF3*$K3</f>
        <v>-1968.8557994501843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-132.74302083745397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-132.74302083745397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1180.1594243139623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568.39941532067132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561.9663480403924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-561.9663480403924</v>
      </c>
      <c r="AK4">
        <f>G4*MAX(0, SUM(AB4, AE4:AF4))</f>
        <v>0</v>
      </c>
      <c r="AL4">
        <f t="shared" si="9"/>
        <v>-1220.8983480403924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-618.19307627357159</v>
      </c>
      <c r="AR4">
        <f t="shared" si="14"/>
        <v>-618.19307627357159</v>
      </c>
      <c r="AS4">
        <f t="shared" si="15"/>
        <v>-527.22239238239263</v>
      </c>
      <c r="AT4">
        <f t="shared" si="16"/>
        <v>0</v>
      </c>
      <c r="AU4">
        <f t="shared" si="17"/>
        <v>-1145.4154686559643</v>
      </c>
      <c r="AW4">
        <v>1</v>
      </c>
      <c r="AX4">
        <f>(R4*SUMPRODUCT(K5:$K$23, X5:$X$23)-$AZ$3*SUMPRODUCT(K4:$K$22, W5:$W$23))/Z4</f>
        <v>568.39941532067132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2461.0697493127304</v>
      </c>
      <c r="P5">
        <f t="shared" ref="P5:P23" si="30">O5*$C$5</f>
        <v>123.05348746563652</v>
      </c>
      <c r="Q5" s="5">
        <f t="shared" ref="Q5:Q23" si="31">$C$8</f>
        <v>12.5</v>
      </c>
      <c r="R5">
        <f t="shared" si="0"/>
        <v>500000</v>
      </c>
      <c r="S5">
        <f t="shared" si="1"/>
        <v>1103.7131955513396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561.9663480403924</v>
      </c>
      <c r="AC5">
        <f t="shared" si="2"/>
        <v>1078.8323449148393</v>
      </c>
      <c r="AE5">
        <f t="shared" si="3"/>
        <v>2405.5902016499235</v>
      </c>
      <c r="AF5">
        <f t="shared" si="4"/>
        <v>-120.27951008249617</v>
      </c>
      <c r="AG5">
        <f t="shared" si="5"/>
        <v>-12.218214265979764</v>
      </c>
      <c r="AH5">
        <f t="shared" si="6"/>
        <v>-669.08668080945597</v>
      </c>
      <c r="AI5">
        <f t="shared" si="7"/>
        <v>1604.0057964919915</v>
      </c>
      <c r="AJ5">
        <f t="shared" si="8"/>
        <v>-516.86599687444686</v>
      </c>
      <c r="AK5">
        <f>G5*SUM(AB5, AE5:AF5)</f>
        <v>116.73835862392062</v>
      </c>
      <c r="AL5">
        <f t="shared" si="9"/>
        <v>1203.8781582414654</v>
      </c>
      <c r="AN5">
        <f t="shared" si="10"/>
        <v>2077.3775168269672</v>
      </c>
      <c r="AO5">
        <f t="shared" si="11"/>
        <v>-103.86887584134837</v>
      </c>
      <c r="AP5">
        <f t="shared" si="12"/>
        <v>-10.551191800877893</v>
      </c>
      <c r="AQ5">
        <f t="shared" si="13"/>
        <v>-577.79817467190492</v>
      </c>
      <c r="AR5">
        <f t="shared" si="14"/>
        <v>1385.1592745128362</v>
      </c>
      <c r="AS5">
        <f t="shared" si="15"/>
        <v>-446.3460985095868</v>
      </c>
      <c r="AT5">
        <f t="shared" si="16"/>
        <v>100.81087019322159</v>
      </c>
      <c r="AU5">
        <f t="shared" si="17"/>
        <v>1039.624046196471</v>
      </c>
      <c r="AW5">
        <v>2</v>
      </c>
      <c r="AX5">
        <f>(R5*SUMPRODUCT(K6:$K$23, X6:$X$23)-$AZ$3*SUMPRODUCT(K5:$K$22, W6:$W$23))/Z5</f>
        <v>1103.7131955513396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2461.0697493127304</v>
      </c>
      <c r="P6">
        <f t="shared" si="30"/>
        <v>123.05348746563652</v>
      </c>
      <c r="Q6" s="5">
        <f t="shared" si="31"/>
        <v>12.5</v>
      </c>
      <c r="R6">
        <f t="shared" si="0"/>
        <v>500000</v>
      </c>
      <c r="S6">
        <f t="shared" si="1"/>
        <v>1594.8300104070909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1078.8323449148393</v>
      </c>
      <c r="AC6">
        <f t="shared" si="2"/>
        <v>1541.1026443258179</v>
      </c>
      <c r="AE6">
        <f t="shared" si="3"/>
        <v>2378.1601009426699</v>
      </c>
      <c r="AF6">
        <f t="shared" si="4"/>
        <v>-118.9080050471335</v>
      </c>
      <c r="AG6">
        <f t="shared" si="5"/>
        <v>-12.078894257298003</v>
      </c>
      <c r="AH6">
        <f t="shared" si="6"/>
        <v>-685.5146408784899</v>
      </c>
      <c r="AI6">
        <f t="shared" si="7"/>
        <v>1561.6585607597485</v>
      </c>
      <c r="AJ6">
        <f t="shared" si="8"/>
        <v>-462.27029941097862</v>
      </c>
      <c r="AK6">
        <f>G6*SUM(AB6, AE6:AF6)</f>
        <v>195.27793978740701</v>
      </c>
      <c r="AL6">
        <f t="shared" si="9"/>
        <v>1294.6662011361768</v>
      </c>
      <c r="AN6">
        <f t="shared" si="10"/>
        <v>1852.1734399008817</v>
      </c>
      <c r="AO6">
        <f t="shared" si="11"/>
        <v>-92.608671995044091</v>
      </c>
      <c r="AP6">
        <f t="shared" si="12"/>
        <v>-9.4073595456717207</v>
      </c>
      <c r="AQ6">
        <f t="shared" si="13"/>
        <v>-533.89677591304371</v>
      </c>
      <c r="AR6">
        <f t="shared" si="14"/>
        <v>1216.2606324471221</v>
      </c>
      <c r="AS6">
        <f t="shared" si="15"/>
        <v>-360.02822950593401</v>
      </c>
      <c r="AT6">
        <f t="shared" si="16"/>
        <v>152.08757952394816</v>
      </c>
      <c r="AU6">
        <f t="shared" si="17"/>
        <v>1008.3199824651361</v>
      </c>
      <c r="AW6">
        <v>3</v>
      </c>
      <c r="AX6">
        <f>(R6*SUMPRODUCT(K7:$K$23, X7:$X$23)-$AZ$3*SUMPRODUCT(K6:$K$22, W7:$W$23))/Z6</f>
        <v>1594.8300104070909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2461.0697493127304</v>
      </c>
      <c r="P7">
        <f t="shared" si="30"/>
        <v>123.05348746563652</v>
      </c>
      <c r="Q7" s="5">
        <f t="shared" si="31"/>
        <v>12.5</v>
      </c>
      <c r="R7">
        <f t="shared" si="0"/>
        <v>500000</v>
      </c>
      <c r="S7">
        <f t="shared" si="1"/>
        <v>2022.8348166644282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1541.1026443258179</v>
      </c>
      <c r="AC7">
        <f t="shared" si="2"/>
        <v>1932.289806091112</v>
      </c>
      <c r="AE7">
        <f t="shared" si="3"/>
        <v>2350.9087096482858</v>
      </c>
      <c r="AF7">
        <f t="shared" si="4"/>
        <v>-117.54543548241429</v>
      </c>
      <c r="AG7">
        <f t="shared" si="5"/>
        <v>-11.940481930189058</v>
      </c>
      <c r="AH7">
        <f t="shared" si="6"/>
        <v>-704.93538143862827</v>
      </c>
      <c r="AI7">
        <f t="shared" si="7"/>
        <v>1516.4874107970545</v>
      </c>
      <c r="AJ7">
        <f t="shared" si="8"/>
        <v>-391.18716176529415</v>
      </c>
      <c r="AK7">
        <f>G7*SUM(AB7, AE7:AF7)</f>
        <v>185.32627659794196</v>
      </c>
      <c r="AL7">
        <f t="shared" si="9"/>
        <v>1310.6265256297024</v>
      </c>
      <c r="AN7">
        <f t="shared" si="10"/>
        <v>1657.41770784201</v>
      </c>
      <c r="AO7">
        <f t="shared" si="11"/>
        <v>-82.870885392100504</v>
      </c>
      <c r="AP7">
        <f t="shared" si="12"/>
        <v>-8.4181772393125733</v>
      </c>
      <c r="AQ7">
        <f t="shared" si="13"/>
        <v>-496.98756029345856</v>
      </c>
      <c r="AR7">
        <f t="shared" si="14"/>
        <v>1069.1410849171386</v>
      </c>
      <c r="AS7">
        <f t="shared" si="15"/>
        <v>-275.7914530365814</v>
      </c>
      <c r="AT7">
        <f t="shared" si="16"/>
        <v>130.65715878342604</v>
      </c>
      <c r="AU7">
        <f t="shared" si="17"/>
        <v>924.00679066398334</v>
      </c>
      <c r="AW7">
        <v>4</v>
      </c>
      <c r="AX7">
        <f>(R7*SUMPRODUCT(K8:$K$23, X8:$X$23)-$AZ$3*SUMPRODUCT(K7:$K$22, W8:$W$23))/Z7</f>
        <v>2022.8348166644282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2461.0697493127304</v>
      </c>
      <c r="P8">
        <f t="shared" si="30"/>
        <v>123.05348746563652</v>
      </c>
      <c r="Q8" s="5">
        <f t="shared" si="31"/>
        <v>12.5</v>
      </c>
      <c r="R8">
        <f t="shared" si="0"/>
        <v>500000</v>
      </c>
      <c r="S8">
        <f t="shared" si="1"/>
        <v>2383.7943089749069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1932.289806091112</v>
      </c>
      <c r="AC8">
        <f t="shared" si="2"/>
        <v>2250.8675300685609</v>
      </c>
      <c r="AE8">
        <f t="shared" si="3"/>
        <v>2323.8338841173527</v>
      </c>
      <c r="AF8">
        <f t="shared" si="4"/>
        <v>-116.19169420586762</v>
      </c>
      <c r="AG8">
        <f t="shared" si="5"/>
        <v>-11.802966396860034</v>
      </c>
      <c r="AH8">
        <f t="shared" si="6"/>
        <v>-724.42856108529281</v>
      </c>
      <c r="AI8">
        <f t="shared" si="7"/>
        <v>1471.4106624293324</v>
      </c>
      <c r="AJ8">
        <f t="shared" si="8"/>
        <v>-318.57772397744884</v>
      </c>
      <c r="AK8">
        <f t="shared" ref="AK8:AK23" si="32">G8*SUM(AB8:AB8, AE8:AF8)</f>
        <v>88.18055151485531</v>
      </c>
      <c r="AL8">
        <f t="shared" si="9"/>
        <v>1241.0134899667389</v>
      </c>
      <c r="AN8">
        <f t="shared" si="10"/>
        <v>1527.5800877507115</v>
      </c>
      <c r="AO8">
        <f t="shared" si="11"/>
        <v>-76.379004387535574</v>
      </c>
      <c r="AP8">
        <f t="shared" si="12"/>
        <v>-7.7587200046712308</v>
      </c>
      <c r="AQ8">
        <f t="shared" si="13"/>
        <v>-476.20557238415296</v>
      </c>
      <c r="AR8">
        <f t="shared" si="14"/>
        <v>967.23679097435195</v>
      </c>
      <c r="AS8">
        <f t="shared" si="15"/>
        <v>-209.41814768904433</v>
      </c>
      <c r="AT8">
        <f t="shared" si="16"/>
        <v>57.965784706737836</v>
      </c>
      <c r="AU8">
        <f t="shared" si="17"/>
        <v>815.78442799204549</v>
      </c>
      <c r="AW8">
        <v>5</v>
      </c>
      <c r="AX8">
        <f>(R8*SUMPRODUCT(K9:$K$23, X9:$X$23)-$AZ$3*SUMPRODUCT(K8:$K$22, W9:$W$23))/Z8</f>
        <v>2383.7943089749069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2461.0697493127304</v>
      </c>
      <c r="P9">
        <f t="shared" si="30"/>
        <v>123.05348746563652</v>
      </c>
      <c r="Q9" s="5">
        <f t="shared" si="31"/>
        <v>12.5</v>
      </c>
      <c r="R9">
        <f t="shared" si="0"/>
        <v>500000</v>
      </c>
      <c r="S9">
        <f t="shared" si="1"/>
        <v>2698.0062532588076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2250.8675300685609</v>
      </c>
      <c r="AC9">
        <f t="shared" si="2"/>
        <v>2518.0634806485004</v>
      </c>
      <c r="AE9">
        <f t="shared" si="3"/>
        <v>2296.9293905779109</v>
      </c>
      <c r="AF9">
        <f t="shared" si="4"/>
        <v>-114.84646952889555</v>
      </c>
      <c r="AG9">
        <f t="shared" si="5"/>
        <v>-11.666315995408823</v>
      </c>
      <c r="AH9">
        <f t="shared" si="6"/>
        <v>-744.82949930444363</v>
      </c>
      <c r="AI9">
        <f t="shared" si="7"/>
        <v>1425.5871057491631</v>
      </c>
      <c r="AJ9">
        <f t="shared" si="8"/>
        <v>-267.19595057993956</v>
      </c>
      <c r="AK9">
        <f t="shared" si="32"/>
        <v>26.154407661593694</v>
      </c>
      <c r="AL9">
        <f t="shared" si="9"/>
        <v>1184.5455628308173</v>
      </c>
      <c r="AN9">
        <f t="shared" si="10"/>
        <v>1434.9879563240886</v>
      </c>
      <c r="AO9">
        <f t="shared" si="11"/>
        <v>-71.749397816204436</v>
      </c>
      <c r="AP9">
        <f t="shared" si="12"/>
        <v>-7.2884360384585722</v>
      </c>
      <c r="AQ9">
        <f t="shared" si="13"/>
        <v>-465.32617215014199</v>
      </c>
      <c r="AR9">
        <f t="shared" si="14"/>
        <v>890.62395031928372</v>
      </c>
      <c r="AS9">
        <f t="shared" si="15"/>
        <v>-166.92849707683433</v>
      </c>
      <c r="AT9">
        <f t="shared" si="16"/>
        <v>16.339753478331566</v>
      </c>
      <c r="AU9">
        <f t="shared" si="17"/>
        <v>740.03520672078093</v>
      </c>
      <c r="AW9">
        <v>6</v>
      </c>
      <c r="AX9">
        <f>(R9*SUMPRODUCT(K10:$K$23, X10:$X$23)-$AZ$3*SUMPRODUCT(K9:$K$22, W10:$W$23))/Z9</f>
        <v>2698.0062532588076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2461.0697493127304</v>
      </c>
      <c r="P10">
        <f t="shared" si="30"/>
        <v>123.05348746563652</v>
      </c>
      <c r="Q10" s="5">
        <f t="shared" si="31"/>
        <v>12.5</v>
      </c>
      <c r="R10">
        <f t="shared" si="0"/>
        <v>500000</v>
      </c>
      <c r="S10">
        <f t="shared" si="1"/>
        <v>2980.7839604942324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2518.0634806485004</v>
      </c>
      <c r="AC10">
        <f t="shared" si="2"/>
        <v>2749.5756726101299</v>
      </c>
      <c r="AE10">
        <f t="shared" si="3"/>
        <v>2270.1737532783159</v>
      </c>
      <c r="AF10">
        <f t="shared" si="4"/>
        <v>-113.50868766391579</v>
      </c>
      <c r="AG10">
        <f t="shared" si="5"/>
        <v>-11.53042164851421</v>
      </c>
      <c r="AH10">
        <f t="shared" si="6"/>
        <v>-769.24747762094933</v>
      </c>
      <c r="AI10">
        <f t="shared" si="7"/>
        <v>1375.8871663449368</v>
      </c>
      <c r="AJ10">
        <f t="shared" si="8"/>
        <v>-231.51219196162947</v>
      </c>
      <c r="AK10">
        <f t="shared" si="32"/>
        <v>19.166387039677893</v>
      </c>
      <c r="AL10">
        <f t="shared" si="9"/>
        <v>1163.5413614229851</v>
      </c>
      <c r="AN10">
        <f t="shared" si="10"/>
        <v>1347.5274009682553</v>
      </c>
      <c r="AO10">
        <f t="shared" si="11"/>
        <v>-67.376370048412767</v>
      </c>
      <c r="AP10">
        <f t="shared" si="12"/>
        <v>-6.8442158198917413</v>
      </c>
      <c r="AQ10">
        <f t="shared" si="13"/>
        <v>-456.60912638208202</v>
      </c>
      <c r="AR10">
        <f t="shared" si="14"/>
        <v>816.69768871786891</v>
      </c>
      <c r="AS10">
        <f t="shared" si="15"/>
        <v>-137.42076873015102</v>
      </c>
      <c r="AT10">
        <f t="shared" si="16"/>
        <v>11.376764301072628</v>
      </c>
      <c r="AU10">
        <f t="shared" si="17"/>
        <v>690.65368428879049</v>
      </c>
      <c r="AW10">
        <v>7</v>
      </c>
      <c r="AX10">
        <f>(R10*SUMPRODUCT(K11:$K$23, X11:$X$23)-$AZ$3*SUMPRODUCT(K10:$K$22, W11:$W$23))/Z10</f>
        <v>2980.7839604942324</v>
      </c>
    </row>
    <row r="11" spans="1:52" x14ac:dyDescent="0.25">
      <c r="A11" t="s">
        <v>33</v>
      </c>
      <c r="C11" s="24">
        <f>AU25</f>
        <v>6849.9708400783084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2461.0697493127304</v>
      </c>
      <c r="P11">
        <f t="shared" si="30"/>
        <v>123.05348746563652</v>
      </c>
      <c r="Q11" s="5">
        <f t="shared" si="31"/>
        <v>12.5</v>
      </c>
      <c r="R11">
        <f t="shared" si="0"/>
        <v>500000</v>
      </c>
      <c r="S11">
        <f t="shared" si="1"/>
        <v>3234.3211242928978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2749.5756726101299</v>
      </c>
      <c r="AC11">
        <f t="shared" si="2"/>
        <v>2948.4872051158454</v>
      </c>
      <c r="AE11">
        <f t="shared" si="3"/>
        <v>2243.5721092266872</v>
      </c>
      <c r="AF11">
        <f t="shared" si="4"/>
        <v>-112.17860546133436</v>
      </c>
      <c r="AG11">
        <f t="shared" si="5"/>
        <v>-11.395309447513725</v>
      </c>
      <c r="AH11">
        <f t="shared" si="6"/>
        <v>-792.31938061377718</v>
      </c>
      <c r="AI11">
        <f t="shared" si="7"/>
        <v>1327.6788137040619</v>
      </c>
      <c r="AJ11">
        <f t="shared" si="8"/>
        <v>-198.91153250571551</v>
      </c>
      <c r="AK11">
        <f t="shared" si="32"/>
        <v>11.714326023301158</v>
      </c>
      <c r="AL11">
        <f t="shared" si="9"/>
        <v>1140.4816072216474</v>
      </c>
      <c r="AN11">
        <f t="shared" si="10"/>
        <v>1266.5118634895396</v>
      </c>
      <c r="AO11">
        <f t="shared" si="11"/>
        <v>-63.325593174476971</v>
      </c>
      <c r="AP11">
        <f t="shared" si="12"/>
        <v>-6.4327304409150798</v>
      </c>
      <c r="AQ11">
        <f t="shared" si="13"/>
        <v>-447.26973164500254</v>
      </c>
      <c r="AR11">
        <f t="shared" si="14"/>
        <v>749.48380822914487</v>
      </c>
      <c r="AS11">
        <f t="shared" si="15"/>
        <v>-112.28692613325755</v>
      </c>
      <c r="AT11">
        <f t="shared" si="16"/>
        <v>6.6128174888075844</v>
      </c>
      <c r="AU11">
        <f t="shared" si="17"/>
        <v>643.80969958469484</v>
      </c>
      <c r="AW11">
        <v>8</v>
      </c>
      <c r="AX11">
        <f>(R11*SUMPRODUCT(K12:$K$23, X12:$X$23)-$AZ$3*SUMPRODUCT(K11:$K$22, W12:$W$23))/Z11</f>
        <v>3234.3211242928978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2461.0697493127304</v>
      </c>
      <c r="P12">
        <f t="shared" si="30"/>
        <v>123.05348746563652</v>
      </c>
      <c r="Q12" s="5">
        <f t="shared" si="31"/>
        <v>12.5</v>
      </c>
      <c r="R12">
        <f t="shared" si="0"/>
        <v>500000</v>
      </c>
      <c r="S12">
        <f t="shared" si="1"/>
        <v>3458.8405267215799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2948.4872051158454</v>
      </c>
      <c r="AC12">
        <f t="shared" si="2"/>
        <v>3115.9630937084103</v>
      </c>
      <c r="AE12">
        <f t="shared" si="3"/>
        <v>2217.1020752926324</v>
      </c>
      <c r="AF12">
        <f t="shared" si="4"/>
        <v>-110.85510376463162</v>
      </c>
      <c r="AG12">
        <f t="shared" si="5"/>
        <v>-11.260865706425898</v>
      </c>
      <c r="AH12">
        <f t="shared" si="6"/>
        <v>-819.62586450754054</v>
      </c>
      <c r="AI12">
        <f t="shared" si="7"/>
        <v>1275.3602413140343</v>
      </c>
      <c r="AJ12">
        <f t="shared" si="8"/>
        <v>-167.47588859256484</v>
      </c>
      <c r="AK12">
        <f t="shared" si="32"/>
        <v>11.625888606280846</v>
      </c>
      <c r="AL12">
        <f t="shared" si="9"/>
        <v>1119.5102413277502</v>
      </c>
      <c r="AN12">
        <f t="shared" si="10"/>
        <v>1189.8178035456149</v>
      </c>
      <c r="AO12">
        <f t="shared" si="11"/>
        <v>-59.49089017728074</v>
      </c>
      <c r="AP12">
        <f t="shared" si="12"/>
        <v>-6.0431942444839244</v>
      </c>
      <c r="AQ12">
        <f t="shared" si="13"/>
        <v>-439.8559077208123</v>
      </c>
      <c r="AR12">
        <f t="shared" si="14"/>
        <v>684.42781140303782</v>
      </c>
      <c r="AS12">
        <f t="shared" si="15"/>
        <v>-89.876689094594241</v>
      </c>
      <c r="AT12">
        <f t="shared" si="16"/>
        <v>6.2390854259451753</v>
      </c>
      <c r="AU12">
        <f t="shared" si="17"/>
        <v>600.79020773438867</v>
      </c>
      <c r="AW12">
        <v>9</v>
      </c>
      <c r="AX12">
        <f>(R12*SUMPRODUCT(K13:$K$23, X13:$X$23)-$AZ$3*SUMPRODUCT(K12:$K$22, W13:$W$23))/Z12</f>
        <v>3458.8405267215799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2461.0697493127304</v>
      </c>
      <c r="P13">
        <f t="shared" si="30"/>
        <v>123.05348746563652</v>
      </c>
      <c r="Q13" s="5">
        <f t="shared" si="31"/>
        <v>12.5</v>
      </c>
      <c r="R13">
        <f t="shared" si="0"/>
        <v>500000</v>
      </c>
      <c r="S13">
        <f t="shared" si="1"/>
        <v>3654.8590262526427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3115.9630937084103</v>
      </c>
      <c r="AC13">
        <f t="shared" si="2"/>
        <v>3253.4204702130473</v>
      </c>
      <c r="AE13">
        <f t="shared" si="3"/>
        <v>2190.7533624479261</v>
      </c>
      <c r="AF13">
        <f t="shared" si="4"/>
        <v>-109.53766812239631</v>
      </c>
      <c r="AG13">
        <f t="shared" si="5"/>
        <v>-11.127038166328424</v>
      </c>
      <c r="AH13">
        <f t="shared" si="6"/>
        <v>-848.75532132861747</v>
      </c>
      <c r="AI13">
        <f t="shared" si="7"/>
        <v>1221.3333348305841</v>
      </c>
      <c r="AJ13">
        <f t="shared" si="8"/>
        <v>-137.45737650463707</v>
      </c>
      <c r="AK13">
        <f t="shared" si="32"/>
        <v>10.394357576067881</v>
      </c>
      <c r="AL13">
        <f t="shared" si="9"/>
        <v>1094.270315902015</v>
      </c>
      <c r="AN13">
        <f t="shared" si="10"/>
        <v>1117.883092377564</v>
      </c>
      <c r="AO13">
        <f t="shared" si="11"/>
        <v>-55.894154618878211</v>
      </c>
      <c r="AP13">
        <f t="shared" si="12"/>
        <v>-5.6778312189736813</v>
      </c>
      <c r="AQ13">
        <f t="shared" si="13"/>
        <v>-433.09723474237097</v>
      </c>
      <c r="AR13">
        <f t="shared" si="14"/>
        <v>623.21387179734131</v>
      </c>
      <c r="AS13">
        <f t="shared" si="15"/>
        <v>-70.140838193401748</v>
      </c>
      <c r="AT13">
        <f t="shared" si="16"/>
        <v>5.3039638279633694</v>
      </c>
      <c r="AU13">
        <f t="shared" si="17"/>
        <v>558.37699743190296</v>
      </c>
      <c r="AW13">
        <v>10</v>
      </c>
      <c r="AX13">
        <f>(R13*SUMPRODUCT(K14:$K$23, X14:$X$23)-$AZ$3*SUMPRODUCT(K13:$K$22, W14:$W$23))/Z13</f>
        <v>3654.8590262526427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2461.0697493127304</v>
      </c>
      <c r="P14">
        <f t="shared" si="30"/>
        <v>123.05348746563652</v>
      </c>
      <c r="Q14" s="5">
        <f t="shared" si="31"/>
        <v>12.5</v>
      </c>
      <c r="R14">
        <f t="shared" si="0"/>
        <v>500000</v>
      </c>
      <c r="S14">
        <f t="shared" si="1"/>
        <v>3822.72915776013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3253.4204702130473</v>
      </c>
      <c r="AC14">
        <f t="shared" si="2"/>
        <v>3362.0909924815478</v>
      </c>
      <c r="AE14">
        <f t="shared" si="3"/>
        <v>2164.5112940413951</v>
      </c>
      <c r="AF14">
        <f t="shared" si="4"/>
        <v>-108.22556470206976</v>
      </c>
      <c r="AG14">
        <f t="shared" si="5"/>
        <v>-10.993752283157807</v>
      </c>
      <c r="AH14">
        <f t="shared" si="6"/>
        <v>-880.62006029330394</v>
      </c>
      <c r="AI14">
        <f t="shared" si="7"/>
        <v>1164.6719167628635</v>
      </c>
      <c r="AJ14">
        <f t="shared" si="8"/>
        <v>-108.67052226850046</v>
      </c>
      <c r="AK14">
        <f t="shared" si="32"/>
        <v>9.5574711591942698</v>
      </c>
      <c r="AL14">
        <f t="shared" si="9"/>
        <v>1065.5588656535572</v>
      </c>
      <c r="AN14">
        <f t="shared" si="10"/>
        <v>1050.4969220091466</v>
      </c>
      <c r="AO14">
        <f t="shared" si="11"/>
        <v>-52.524846100457331</v>
      </c>
      <c r="AP14">
        <f t="shared" si="12"/>
        <v>-5.3355706512508672</v>
      </c>
      <c r="AQ14">
        <f t="shared" si="13"/>
        <v>-427.38915955036504</v>
      </c>
      <c r="AR14">
        <f t="shared" si="14"/>
        <v>565.24734570707335</v>
      </c>
      <c r="AS14">
        <f t="shared" si="15"/>
        <v>-52.740796257542165</v>
      </c>
      <c r="AT14">
        <f t="shared" si="16"/>
        <v>4.6385038796349933</v>
      </c>
      <c r="AU14">
        <f t="shared" si="17"/>
        <v>517.1450533291661</v>
      </c>
      <c r="AW14">
        <v>11</v>
      </c>
      <c r="AX14">
        <f>(R14*SUMPRODUCT(K15:$K$23, X15:$X$23)-$AZ$3*SUMPRODUCT(K14:$K$22, W15:$W$23))/Z14</f>
        <v>3822.72915776013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2461.0697493127304</v>
      </c>
      <c r="P15">
        <f t="shared" si="30"/>
        <v>123.05348746563652</v>
      </c>
      <c r="Q15" s="5">
        <f t="shared" si="31"/>
        <v>12.5</v>
      </c>
      <c r="R15">
        <f t="shared" si="0"/>
        <v>500000</v>
      </c>
      <c r="S15">
        <f t="shared" si="1"/>
        <v>3963.9423403117989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3362.0909924815478</v>
      </c>
      <c r="AC15">
        <f t="shared" si="2"/>
        <v>3444.1798343284145</v>
      </c>
      <c r="AE15">
        <f t="shared" si="3"/>
        <v>2138.3678352878997</v>
      </c>
      <c r="AF15">
        <f t="shared" si="4"/>
        <v>-106.91839176439498</v>
      </c>
      <c r="AG15">
        <f t="shared" si="5"/>
        <v>-10.860967247500058</v>
      </c>
      <c r="AH15">
        <f t="shared" si="6"/>
        <v>-913.9005130468081</v>
      </c>
      <c r="AI15">
        <f t="shared" si="7"/>
        <v>1106.6879632291966</v>
      </c>
      <c r="AJ15">
        <f t="shared" si="8"/>
        <v>-82.088841846866671</v>
      </c>
      <c r="AK15">
        <f t="shared" si="32"/>
        <v>22.113515787620717</v>
      </c>
      <c r="AL15">
        <f t="shared" si="9"/>
        <v>1046.7126371699508</v>
      </c>
      <c r="AN15">
        <f t="shared" si="10"/>
        <v>986.60403243874794</v>
      </c>
      <c r="AO15">
        <f t="shared" si="11"/>
        <v>-49.330201621937398</v>
      </c>
      <c r="AP15">
        <f t="shared" si="12"/>
        <v>-5.0110527785440828</v>
      </c>
      <c r="AQ15">
        <f t="shared" si="13"/>
        <v>-421.65707720646969</v>
      </c>
      <c r="AR15">
        <f t="shared" si="14"/>
        <v>510.60570083179675</v>
      </c>
      <c r="AS15">
        <f t="shared" si="15"/>
        <v>-37.874298821671758</v>
      </c>
      <c r="AT15">
        <f t="shared" si="16"/>
        <v>10.202774044497886</v>
      </c>
      <c r="AU15">
        <f t="shared" si="17"/>
        <v>482.93417605462292</v>
      </c>
      <c r="AW15">
        <v>12</v>
      </c>
      <c r="AX15">
        <f>(R15*SUMPRODUCT(K16:$K$23, X16:$X$23)-$AZ$3*SUMPRODUCT(K15:$K$22, W16:$W$23))/Z15</f>
        <v>3963.9423403117989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2461.0697493127304</v>
      </c>
      <c r="P16">
        <f t="shared" si="30"/>
        <v>123.05348746563652</v>
      </c>
      <c r="Q16" s="5">
        <f t="shared" si="31"/>
        <v>12.5</v>
      </c>
      <c r="R16">
        <f t="shared" si="0"/>
        <v>500000</v>
      </c>
      <c r="S16">
        <f t="shared" si="1"/>
        <v>3962.1028200887658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3444.1798343284145</v>
      </c>
      <c r="AC16">
        <f t="shared" si="2"/>
        <v>3398.7629415827946</v>
      </c>
      <c r="AE16">
        <f t="shared" si="3"/>
        <v>2111.1498213030141</v>
      </c>
      <c r="AF16">
        <f t="shared" si="4"/>
        <v>-105.55749106515071</v>
      </c>
      <c r="AG16">
        <f t="shared" si="5"/>
        <v>-10.722724446821177</v>
      </c>
      <c r="AH16">
        <f t="shared" si="6"/>
        <v>-1185.3251281553059</v>
      </c>
      <c r="AI16">
        <f t="shared" si="7"/>
        <v>809.54447763573626</v>
      </c>
      <c r="AJ16">
        <f t="shared" si="8"/>
        <v>45.416892745619862</v>
      </c>
      <c r="AK16">
        <f t="shared" si="32"/>
        <v>38.693382368420579</v>
      </c>
      <c r="AL16">
        <f t="shared" si="9"/>
        <v>893.65475274977666</v>
      </c>
      <c r="AN16">
        <f t="shared" si="10"/>
        <v>923.52909429470981</v>
      </c>
      <c r="AO16">
        <f t="shared" si="11"/>
        <v>-46.176454714735492</v>
      </c>
      <c r="AP16">
        <f t="shared" si="12"/>
        <v>-4.6906893564912746</v>
      </c>
      <c r="AQ16">
        <f t="shared" si="13"/>
        <v>-518.52418573229738</v>
      </c>
      <c r="AR16">
        <f t="shared" si="14"/>
        <v>354.13776449118564</v>
      </c>
      <c r="AS16">
        <f t="shared" si="15"/>
        <v>19.867761823343411</v>
      </c>
      <c r="AT16">
        <f t="shared" si="16"/>
        <v>16.926541173591758</v>
      </c>
      <c r="AU16">
        <f t="shared" si="17"/>
        <v>390.93206748812077</v>
      </c>
      <c r="AW16">
        <v>13</v>
      </c>
      <c r="AX16">
        <f>(R16*SUMPRODUCT(K17:$K$23, X17:$X$23)-$AZ$3*SUMPRODUCT(K16:$K$22, W17:$W$23))/Z16</f>
        <v>3962.1028200887658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2461.0697493127304</v>
      </c>
      <c r="P17">
        <f t="shared" si="30"/>
        <v>123.05348746563652</v>
      </c>
      <c r="Q17" s="5">
        <f t="shared" si="31"/>
        <v>12.5</v>
      </c>
      <c r="R17">
        <f t="shared" si="0"/>
        <v>500000</v>
      </c>
      <c r="S17">
        <f t="shared" si="1"/>
        <v>3814.3811225553218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3398.7629415827946</v>
      </c>
      <c r="AC17">
        <f t="shared" si="2"/>
        <v>3227.9622085659366</v>
      </c>
      <c r="AE17">
        <f t="shared" si="3"/>
        <v>2082.7074925602478</v>
      </c>
      <c r="AF17">
        <f t="shared" si="4"/>
        <v>-104.13537462801239</v>
      </c>
      <c r="AG17">
        <f t="shared" si="5"/>
        <v>-10.578263238688466</v>
      </c>
      <c r="AH17">
        <f t="shared" si="6"/>
        <v>-1489.3585465798994</v>
      </c>
      <c r="AI17">
        <f t="shared" si="7"/>
        <v>478.6353081136474</v>
      </c>
      <c r="AJ17">
        <f t="shared" si="8"/>
        <v>170.80073301685798</v>
      </c>
      <c r="AK17">
        <f t="shared" si="32"/>
        <v>74.207223821307423</v>
      </c>
      <c r="AL17">
        <f t="shared" si="9"/>
        <v>723.64326495181285</v>
      </c>
      <c r="AN17">
        <f t="shared" si="10"/>
        <v>858.13968974401007</v>
      </c>
      <c r="AO17">
        <f t="shared" si="11"/>
        <v>-42.906984487200504</v>
      </c>
      <c r="AP17">
        <f t="shared" si="12"/>
        <v>-4.3585705463226461</v>
      </c>
      <c r="AQ17">
        <f t="shared" si="13"/>
        <v>-613.66163306424698</v>
      </c>
      <c r="AR17">
        <f t="shared" si="14"/>
        <v>197.2125016462399</v>
      </c>
      <c r="AS17">
        <f t="shared" si="15"/>
        <v>70.375167210330687</v>
      </c>
      <c r="AT17">
        <f t="shared" si="16"/>
        <v>30.575663771440027</v>
      </c>
      <c r="AU17">
        <f t="shared" si="17"/>
        <v>298.16333262801066</v>
      </c>
      <c r="AW17">
        <v>14</v>
      </c>
      <c r="AX17">
        <f>(R17*SUMPRODUCT(K18:$K$23, X18:$X$23)-$AZ$3*SUMPRODUCT(K17:$K$22, W18:$W$23))/Z17</f>
        <v>3814.3811225553218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2461.0697493127304</v>
      </c>
      <c r="P18">
        <f t="shared" si="30"/>
        <v>123.05348746563652</v>
      </c>
      <c r="Q18" s="5">
        <f t="shared" si="31"/>
        <v>12.5</v>
      </c>
      <c r="R18">
        <f t="shared" si="0"/>
        <v>500000</v>
      </c>
      <c r="S18">
        <f t="shared" si="1"/>
        <v>3530.9878227360396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3227.9622085659366</v>
      </c>
      <c r="AC18">
        <f t="shared" si="2"/>
        <v>2945.5286618769574</v>
      </c>
      <c r="AE18">
        <f t="shared" si="3"/>
        <v>2053.0094832957739</v>
      </c>
      <c r="AF18">
        <f t="shared" si="4"/>
        <v>-102.65047416478868</v>
      </c>
      <c r="AG18">
        <f t="shared" si="5"/>
        <v>-10.427424313497665</v>
      </c>
      <c r="AH18">
        <f t="shared" si="6"/>
        <v>-1802.2517121566586</v>
      </c>
      <c r="AI18">
        <f t="shared" si="7"/>
        <v>137.67987266082901</v>
      </c>
      <c r="AJ18">
        <f t="shared" si="8"/>
        <v>282.43354668897928</v>
      </c>
      <c r="AK18">
        <f t="shared" si="32"/>
        <v>111.85173830225352</v>
      </c>
      <c r="AL18">
        <f t="shared" si="9"/>
        <v>531.96515765206186</v>
      </c>
      <c r="AN18">
        <f t="shared" si="10"/>
        <v>790.48985556315495</v>
      </c>
      <c r="AO18">
        <f t="shared" si="11"/>
        <v>-39.524492778157743</v>
      </c>
      <c r="AP18">
        <f t="shared" si="12"/>
        <v>-4.014970805804591</v>
      </c>
      <c r="AQ18">
        <f t="shared" si="13"/>
        <v>-693.93819523137438</v>
      </c>
      <c r="AR18">
        <f t="shared" si="14"/>
        <v>53.012196747818273</v>
      </c>
      <c r="AS18">
        <f t="shared" si="15"/>
        <v>108.74808681835785</v>
      </c>
      <c r="AT18">
        <f t="shared" si="16"/>
        <v>43.067343416795119</v>
      </c>
      <c r="AU18">
        <f t="shared" si="17"/>
        <v>204.82762698297125</v>
      </c>
      <c r="AW18">
        <v>15</v>
      </c>
      <c r="AX18">
        <f>(R18*SUMPRODUCT(K19:$K$23, X19:$X$23)-$AZ$3*SUMPRODUCT(K18:$K$22, W19:$W$23))/Z18</f>
        <v>3530.9878227360396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2461.0697493127304</v>
      </c>
      <c r="P19">
        <f t="shared" si="30"/>
        <v>123.05348746563652</v>
      </c>
      <c r="Q19" s="5">
        <f t="shared" si="31"/>
        <v>12.5</v>
      </c>
      <c r="R19">
        <f t="shared" si="0"/>
        <v>500000</v>
      </c>
      <c r="S19">
        <f t="shared" si="1"/>
        <v>3113.5800477900675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2945.5286618769574</v>
      </c>
      <c r="AC19">
        <f t="shared" si="2"/>
        <v>2558.049230897358</v>
      </c>
      <c r="AE19">
        <f t="shared" si="3"/>
        <v>2021.9610489483262</v>
      </c>
      <c r="AF19">
        <f t="shared" si="4"/>
        <v>-101.09805244741631</v>
      </c>
      <c r="AG19">
        <f t="shared" si="5"/>
        <v>-10.2697264548931</v>
      </c>
      <c r="AH19">
        <f t="shared" si="6"/>
        <v>-2136.944618783617</v>
      </c>
      <c r="AI19">
        <f t="shared" si="7"/>
        <v>-226.35134873760012</v>
      </c>
      <c r="AJ19">
        <f t="shared" si="8"/>
        <v>387.47943097959933</v>
      </c>
      <c r="AK19">
        <f t="shared" si="32"/>
        <v>108.52053398182645</v>
      </c>
      <c r="AL19">
        <f t="shared" si="9"/>
        <v>269.64861622382568</v>
      </c>
      <c r="AN19">
        <f t="shared" si="10"/>
        <v>725.29809973289332</v>
      </c>
      <c r="AO19">
        <f t="shared" si="11"/>
        <v>-36.264904986644666</v>
      </c>
      <c r="AP19">
        <f t="shared" si="12"/>
        <v>-3.6838558716968377</v>
      </c>
      <c r="AQ19">
        <f t="shared" si="13"/>
        <v>-766.54388176485577</v>
      </c>
      <c r="AR19">
        <f t="shared" si="14"/>
        <v>-81.194542890303936</v>
      </c>
      <c r="AS19">
        <f t="shared" si="15"/>
        <v>138.99283327997901</v>
      </c>
      <c r="AT19">
        <f t="shared" si="16"/>
        <v>38.927424996617297</v>
      </c>
      <c r="AU19">
        <f t="shared" si="17"/>
        <v>96.725715386292379</v>
      </c>
      <c r="AW19">
        <v>16</v>
      </c>
      <c r="AX19">
        <f>(R19*SUMPRODUCT(K20:$K$23, X20:$X$23)-$AZ$3*SUMPRODUCT(K19:$K$22, W20:$W$23))/Z19</f>
        <v>3113.5800477900675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2461.0697493127304</v>
      </c>
      <c r="P20">
        <f t="shared" si="30"/>
        <v>123.05348746563652</v>
      </c>
      <c r="Q20" s="5">
        <f t="shared" si="31"/>
        <v>12.5</v>
      </c>
      <c r="R20">
        <f t="shared" si="0"/>
        <v>500000</v>
      </c>
      <c r="S20">
        <f t="shared" si="1"/>
        <v>2548.5074386641345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2558.049230897358</v>
      </c>
      <c r="AC20">
        <f t="shared" si="2"/>
        <v>2060.1912445847624</v>
      </c>
      <c r="AE20">
        <f t="shared" si="3"/>
        <v>1989.5073771117645</v>
      </c>
      <c r="AF20">
        <f t="shared" si="4"/>
        <v>-99.475368855588215</v>
      </c>
      <c r="AG20">
        <f t="shared" si="5"/>
        <v>-10.104891265614004</v>
      </c>
      <c r="AH20">
        <f t="shared" si="6"/>
        <v>-2485.5169892065819</v>
      </c>
      <c r="AI20">
        <f t="shared" si="7"/>
        <v>-605.58987221601956</v>
      </c>
      <c r="AJ20">
        <f t="shared" si="8"/>
        <v>497.85798631259559</v>
      </c>
      <c r="AK20">
        <f t="shared" si="32"/>
        <v>19.126749328360198</v>
      </c>
      <c r="AL20">
        <f t="shared" si="9"/>
        <v>-88.605136575063767</v>
      </c>
      <c r="AN20">
        <f t="shared" si="10"/>
        <v>676.90091611088428</v>
      </c>
      <c r="AO20">
        <f t="shared" si="11"/>
        <v>-33.84504580554421</v>
      </c>
      <c r="AP20">
        <f t="shared" si="12"/>
        <v>-3.4380421171520696</v>
      </c>
      <c r="AQ20">
        <f t="shared" si="13"/>
        <v>-845.66096429638276</v>
      </c>
      <c r="AR20">
        <f t="shared" si="14"/>
        <v>-206.04313610819483</v>
      </c>
      <c r="AS20">
        <f t="shared" si="15"/>
        <v>169.38893059916728</v>
      </c>
      <c r="AT20">
        <f t="shared" si="16"/>
        <v>6.5075979569302893</v>
      </c>
      <c r="AU20">
        <f t="shared" si="17"/>
        <v>-30.146607552097233</v>
      </c>
      <c r="AW20">
        <v>17</v>
      </c>
      <c r="AX20">
        <f>(R20*SUMPRODUCT(K21:$K$23, X21:$X$23)-$AZ$3*SUMPRODUCT(K20:$K$22, W21:$W$23))/Z20</f>
        <v>2548.5074386641345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2461.0697493127304</v>
      </c>
      <c r="P21">
        <f t="shared" si="30"/>
        <v>123.05348746563652</v>
      </c>
      <c r="Q21" s="5">
        <f t="shared" si="31"/>
        <v>12.5</v>
      </c>
      <c r="R21">
        <f t="shared" si="0"/>
        <v>500000</v>
      </c>
      <c r="S21">
        <f t="shared" si="1"/>
        <v>1829.5263003322066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2060.1912445847624</v>
      </c>
      <c r="AC21">
        <f t="shared" si="2"/>
        <v>1453.6558905261452</v>
      </c>
      <c r="AE21">
        <f t="shared" si="3"/>
        <v>1955.4507292048988</v>
      </c>
      <c r="AF21">
        <f t="shared" si="4"/>
        <v>-97.772536460244936</v>
      </c>
      <c r="AG21">
        <f t="shared" si="5"/>
        <v>-9.9319144131884673</v>
      </c>
      <c r="AH21">
        <f t="shared" si="6"/>
        <v>-2877.1175907758507</v>
      </c>
      <c r="AI21">
        <f t="shared" si="7"/>
        <v>-1029.3713124443852</v>
      </c>
      <c r="AJ21">
        <f t="shared" si="8"/>
        <v>606.53535405861726</v>
      </c>
      <c r="AK21">
        <f t="shared" si="32"/>
        <v>6.2685910997270664</v>
      </c>
      <c r="AL21">
        <f t="shared" si="9"/>
        <v>-416.56736728604091</v>
      </c>
      <c r="AN21">
        <f t="shared" si="10"/>
        <v>632.84850904107122</v>
      </c>
      <c r="AO21">
        <f t="shared" si="11"/>
        <v>-31.642425452053562</v>
      </c>
      <c r="AP21">
        <f t="shared" si="12"/>
        <v>-3.2142958830087927</v>
      </c>
      <c r="AQ21">
        <f t="shared" si="13"/>
        <v>-931.13037851824527</v>
      </c>
      <c r="AR21">
        <f t="shared" si="14"/>
        <v>-333.13859081223632</v>
      </c>
      <c r="AS21">
        <f t="shared" si="15"/>
        <v>196.29489445268126</v>
      </c>
      <c r="AT21">
        <f t="shared" si="16"/>
        <v>2.0287233383085255</v>
      </c>
      <c r="AU21">
        <f t="shared" si="17"/>
        <v>-134.81497302124654</v>
      </c>
      <c r="AW21">
        <v>18</v>
      </c>
      <c r="AX21">
        <f>(R21*SUMPRODUCT(K22:$K$23, X22:$X$23)-$AZ$3*SUMPRODUCT(K21:$K$22, W22:$W$23))/Z21</f>
        <v>1829.5263003322066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2461.0697493127304</v>
      </c>
      <c r="P22">
        <f t="shared" si="30"/>
        <v>123.05348746563652</v>
      </c>
      <c r="Q22" s="5">
        <f t="shared" si="31"/>
        <v>12.5</v>
      </c>
      <c r="R22">
        <f t="shared" si="0"/>
        <v>500000</v>
      </c>
      <c r="S22">
        <f t="shared" si="1"/>
        <v>968.99453023242984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1453.6558905261452</v>
      </c>
      <c r="AC22">
        <f t="shared" si="2"/>
        <v>755.80259484908845</v>
      </c>
      <c r="AE22">
        <f t="shared" si="3"/>
        <v>1919.6010344753799</v>
      </c>
      <c r="AF22">
        <f t="shared" si="4"/>
        <v>-95.980051723768995</v>
      </c>
      <c r="AG22">
        <f t="shared" si="5"/>
        <v>-9.7498305107537124</v>
      </c>
      <c r="AH22">
        <f t="shared" si="6"/>
        <v>-3310.5903321147807</v>
      </c>
      <c r="AI22">
        <f t="shared" si="7"/>
        <v>-1496.7191798739236</v>
      </c>
      <c r="AJ22">
        <f t="shared" si="8"/>
        <v>697.85329567705674</v>
      </c>
      <c r="AK22">
        <f t="shared" si="32"/>
        <v>68.82281433883287</v>
      </c>
      <c r="AL22">
        <f t="shared" si="9"/>
        <v>-730.04306985803396</v>
      </c>
      <c r="AN22">
        <f t="shared" si="10"/>
        <v>580.60407712905499</v>
      </c>
      <c r="AO22">
        <f t="shared" si="11"/>
        <v>-29.030203856452747</v>
      </c>
      <c r="AP22">
        <f t="shared" si="12"/>
        <v>-2.9489415999444573</v>
      </c>
      <c r="AQ22">
        <f t="shared" si="13"/>
        <v>-1001.3238219863683</v>
      </c>
      <c r="AR22">
        <f t="shared" si="14"/>
        <v>-452.69889031371059</v>
      </c>
      <c r="AS22">
        <f t="shared" si="15"/>
        <v>211.07327065948385</v>
      </c>
      <c r="AT22">
        <f t="shared" si="16"/>
        <v>20.816203933513169</v>
      </c>
      <c r="AU22">
        <f t="shared" si="17"/>
        <v>-220.80941572071359</v>
      </c>
      <c r="AW22">
        <v>19</v>
      </c>
      <c r="AX22">
        <f>(R22*SUMPRODUCT(K23:$K$23, X23:$X$23)-$AZ$3*SUMPRODUCT(K22:$K$22, W23:$W$23))/Z22</f>
        <v>968.99453023242984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2461.0697493127304</v>
      </c>
      <c r="P23">
        <f t="shared" si="30"/>
        <v>123.05348746563652</v>
      </c>
      <c r="Q23" s="5">
        <f t="shared" si="31"/>
        <v>12.5</v>
      </c>
      <c r="R23">
        <f t="shared" si="0"/>
        <v>500000</v>
      </c>
      <c r="S23">
        <f t="shared" si="1"/>
        <v>988.44585069855884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755.80259484908845</v>
      </c>
      <c r="AC23">
        <f t="shared" si="2"/>
        <v>755.80259484908845</v>
      </c>
      <c r="AE23">
        <f t="shared" si="3"/>
        <v>1881.8257988746589</v>
      </c>
      <c r="AF23">
        <f t="shared" si="4"/>
        <v>-94.091289943732946</v>
      </c>
      <c r="AG23">
        <f t="shared" si="5"/>
        <v>-9.5579666088302186</v>
      </c>
      <c r="AH23">
        <f t="shared" si="6"/>
        <v>-3774.6238726382944</v>
      </c>
      <c r="AI23">
        <f t="shared" si="7"/>
        <v>-1996.4473303161988</v>
      </c>
      <c r="AJ23">
        <f t="shared" si="8"/>
        <v>0</v>
      </c>
      <c r="AK23">
        <f t="shared" si="32"/>
        <v>178.047597264601</v>
      </c>
      <c r="AL23">
        <f t="shared" si="9"/>
        <v>-1818.3997330515977</v>
      </c>
      <c r="AN23">
        <f t="shared" si="10"/>
        <v>515.60698333353764</v>
      </c>
      <c r="AO23">
        <f t="shared" si="11"/>
        <v>-25.780349166676885</v>
      </c>
      <c r="AP23">
        <f t="shared" si="12"/>
        <v>-2.6188153722457694</v>
      </c>
      <c r="AQ23">
        <f t="shared" si="13"/>
        <v>-1034.2202925231641</v>
      </c>
      <c r="AR23">
        <f t="shared" si="14"/>
        <v>-547.01247372854903</v>
      </c>
      <c r="AS23">
        <f t="shared" si="15"/>
        <v>0</v>
      </c>
      <c r="AT23">
        <f t="shared" si="16"/>
        <v>48.783784646955077</v>
      </c>
      <c r="AU23">
        <f t="shared" si="17"/>
        <v>-498.22868908159387</v>
      </c>
      <c r="AW23">
        <v>20</v>
      </c>
      <c r="AX23">
        <f>(R23*SUMPRODUCT(K$23:$K24, X$23:$X24)-$AZ$3*SUMPRODUCT(K$22:$K23, W$23:$W24))/Z23</f>
        <v>988.44585069855884</v>
      </c>
    </row>
    <row r="25" spans="5:50" x14ac:dyDescent="0.25">
      <c r="AN25" s="6">
        <f t="shared" ref="AN25:AU25" si="33">SUM(AN3:AN23)</f>
        <v>23672.864797735572</v>
      </c>
      <c r="AO25" s="6">
        <f t="shared" si="33"/>
        <v>-3029.4455518713253</v>
      </c>
      <c r="AP25" s="6">
        <f t="shared" si="33"/>
        <v>-732.69363203571811</v>
      </c>
      <c r="AQ25" s="6">
        <f t="shared" si="33"/>
        <v>-12199.288922050313</v>
      </c>
      <c r="AR25" s="6">
        <f t="shared" si="33"/>
        <v>7711.4366917782218</v>
      </c>
      <c r="AS25" s="6">
        <f t="shared" si="33"/>
        <v>-1571.3341905876489</v>
      </c>
      <c r="AT25" s="6">
        <f t="shared" si="33"/>
        <v>709.8683388877381</v>
      </c>
      <c r="AU25" s="7">
        <f t="shared" si="33"/>
        <v>6849.9708400783084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9273.4695135696384</v>
      </c>
      <c r="K3">
        <v>1</v>
      </c>
      <c r="L3" s="2">
        <v>0</v>
      </c>
      <c r="O3">
        <f>$C$3</f>
        <v>9273.4695135696384</v>
      </c>
      <c r="P3">
        <f>O3*B5</f>
        <v>7418.7756108557114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9273.4695135696384</v>
      </c>
      <c r="AF3">
        <f t="shared" ref="AF3:AF23" si="4">-$Z3*P3</f>
        <v>-7418.7756108557114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1229.7369320139269</v>
      </c>
      <c r="AJ3">
        <f t="shared" ref="AJ3:AJ23" si="8">AB3-AC3</f>
        <v>0</v>
      </c>
      <c r="AL3">
        <f t="shared" ref="AL3:AL23" si="9">SUM(AI3:AK3)</f>
        <v>1229.7369320139269</v>
      </c>
      <c r="AN3">
        <f t="shared" ref="AN3:AN23" si="10">AE3*$K3</f>
        <v>9273.4695135696384</v>
      </c>
      <c r="AO3">
        <f t="shared" ref="AO3:AO23" si="11">AF3*$K3</f>
        <v>-7418.7756108557114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1229.7369320139269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1229.7369320139269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4253.3348492210016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3365.5324633323576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3325.2182341539155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-3325.2182341539155</v>
      </c>
      <c r="AK4">
        <f>H4*SUM(AB4, AE4:AF4)</f>
        <v>0</v>
      </c>
      <c r="AL4">
        <f t="shared" si="9"/>
        <v>-4314.4977341539152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-928.11661506707935</v>
      </c>
      <c r="AR4">
        <f t="shared" si="14"/>
        <v>-928.11661506707935</v>
      </c>
      <c r="AS4">
        <f t="shared" si="15"/>
        <v>-3119.6343316952016</v>
      </c>
      <c r="AT4">
        <f t="shared" si="16"/>
        <v>0</v>
      </c>
      <c r="AU4">
        <f t="shared" si="17"/>
        <v>-4047.7509467622804</v>
      </c>
      <c r="AW4">
        <v>1</v>
      </c>
      <c r="AX4">
        <f>(R4*SUMPRODUCT(K5:$K$23, X5:$X$23)-$AZ$3*SUMPRODUCT(K4:$K$22, W5:$W$23))/Z4</f>
        <v>3365.5324633323576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9273.4695135696384</v>
      </c>
      <c r="P5">
        <f t="shared" ref="P5:P23" si="30">O5*$C$5</f>
        <v>463.67347567848196</v>
      </c>
      <c r="Q5" s="5">
        <f t="shared" ref="Q5:Q23" si="31">$C$8</f>
        <v>12.5</v>
      </c>
      <c r="R5">
        <f t="shared" si="0"/>
        <v>500000</v>
      </c>
      <c r="S5">
        <f t="shared" si="1"/>
        <v>6537.5241997830908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3325.2182341539155</v>
      </c>
      <c r="AC5">
        <f t="shared" si="2"/>
        <v>6381.1982265368861</v>
      </c>
      <c r="AE5">
        <f t="shared" si="3"/>
        <v>9051.721325298935</v>
      </c>
      <c r="AF5">
        <f t="shared" si="4"/>
        <v>-452.58606626494679</v>
      </c>
      <c r="AG5">
        <f t="shared" si="5"/>
        <v>-12.201098671934187</v>
      </c>
      <c r="AH5">
        <f t="shared" si="6"/>
        <v>-1026.6664176325537</v>
      </c>
      <c r="AI5">
        <f t="shared" si="7"/>
        <v>7560.2677427295002</v>
      </c>
      <c r="AJ5">
        <f t="shared" si="8"/>
        <v>-3055.9799923829705</v>
      </c>
      <c r="AK5">
        <f>H5*SUM(AB5, AE5:AF5)</f>
        <v>1030.2641418114349</v>
      </c>
      <c r="AL5">
        <f t="shared" si="9"/>
        <v>5534.5518921579642</v>
      </c>
      <c r="AN5">
        <f t="shared" si="10"/>
        <v>7816.7272035204523</v>
      </c>
      <c r="AO5">
        <f t="shared" si="11"/>
        <v>-390.83636017602265</v>
      </c>
      <c r="AP5">
        <f t="shared" si="12"/>
        <v>-10.536411415493452</v>
      </c>
      <c r="AQ5">
        <f t="shared" si="13"/>
        <v>-886.59063036104237</v>
      </c>
      <c r="AR5">
        <f t="shared" si="14"/>
        <v>6528.763801567894</v>
      </c>
      <c r="AS5">
        <f t="shared" si="15"/>
        <v>-2639.0297581421942</v>
      </c>
      <c r="AT5">
        <f t="shared" si="16"/>
        <v>889.69749008961389</v>
      </c>
      <c r="AU5">
        <f t="shared" si="17"/>
        <v>4779.4315335153133</v>
      </c>
      <c r="AW5">
        <v>2</v>
      </c>
      <c r="AX5">
        <f>(R5*SUMPRODUCT(K6:$K$23, X6:$X$23)-$AZ$3*SUMPRODUCT(K5:$K$22, W6:$W$23))/Z5</f>
        <v>6537.5241997830908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9273.4695135696384</v>
      </c>
      <c r="P6">
        <f t="shared" si="30"/>
        <v>463.67347567848196</v>
      </c>
      <c r="Q6" s="5">
        <f t="shared" si="31"/>
        <v>12.5</v>
      </c>
      <c r="R6">
        <f t="shared" si="0"/>
        <v>500000</v>
      </c>
      <c r="S6">
        <f t="shared" si="1"/>
        <v>9266.0091879055926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6381.1982265368861</v>
      </c>
      <c r="AC6">
        <f t="shared" si="2"/>
        <v>8929.3180951143986</v>
      </c>
      <c r="AE6">
        <f t="shared" si="3"/>
        <v>8936.507341271672</v>
      </c>
      <c r="AF6">
        <f t="shared" si="4"/>
        <v>-446.8253670635836</v>
      </c>
      <c r="AG6">
        <f t="shared" si="5"/>
        <v>-12.045798134391747</v>
      </c>
      <c r="AH6">
        <f t="shared" si="6"/>
        <v>-1331.5820329238907</v>
      </c>
      <c r="AI6">
        <f t="shared" si="7"/>
        <v>7146.0541431498059</v>
      </c>
      <c r="AJ6">
        <f t="shared" si="8"/>
        <v>-2548.1198685775125</v>
      </c>
      <c r="AK6">
        <f>H6*SUM(AB6, AE6:AF6)</f>
        <v>1617.9517658410532</v>
      </c>
      <c r="AL6">
        <f t="shared" si="9"/>
        <v>6215.8860404133466</v>
      </c>
      <c r="AN6">
        <f t="shared" si="10"/>
        <v>6959.9862248221489</v>
      </c>
      <c r="AO6">
        <f t="shared" si="11"/>
        <v>-347.99931124110748</v>
      </c>
      <c r="AP6">
        <f t="shared" si="12"/>
        <v>-9.3815834174008081</v>
      </c>
      <c r="AQ6">
        <f t="shared" si="13"/>
        <v>-1037.0710001623675</v>
      </c>
      <c r="AR6">
        <f t="shared" si="14"/>
        <v>5565.5343300012737</v>
      </c>
      <c r="AS6">
        <f t="shared" si="15"/>
        <v>-1984.5425631319881</v>
      </c>
      <c r="AT6">
        <f t="shared" si="16"/>
        <v>1260.1032565232542</v>
      </c>
      <c r="AU6">
        <f t="shared" si="17"/>
        <v>4841.0950233925396</v>
      </c>
      <c r="AW6">
        <v>3</v>
      </c>
      <c r="AX6">
        <f>(R6*SUMPRODUCT(K7:$K$23, X7:$X$23)-$AZ$3*SUMPRODUCT(K6:$K$22, W7:$W$23))/Z6</f>
        <v>9266.0091879055926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9273.4695135696384</v>
      </c>
      <c r="P7">
        <f t="shared" si="30"/>
        <v>463.67347567848196</v>
      </c>
      <c r="Q7" s="5">
        <f t="shared" si="31"/>
        <v>12.5</v>
      </c>
      <c r="R7">
        <f t="shared" si="0"/>
        <v>500000</v>
      </c>
      <c r="S7">
        <f t="shared" si="1"/>
        <v>11509.627264711975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8929.3180951143986</v>
      </c>
      <c r="AC7">
        <f t="shared" si="2"/>
        <v>10941.983407025869</v>
      </c>
      <c r="AE7">
        <f t="shared" si="3"/>
        <v>8816.1108269893666</v>
      </c>
      <c r="AF7">
        <f t="shared" si="4"/>
        <v>-440.80554134946834</v>
      </c>
      <c r="AG7">
        <f t="shared" si="5"/>
        <v>-11.883511902003033</v>
      </c>
      <c r="AH7">
        <f t="shared" si="6"/>
        <v>-1673.1300417918642</v>
      </c>
      <c r="AI7">
        <f t="shared" si="7"/>
        <v>6690.2917319460321</v>
      </c>
      <c r="AJ7">
        <f t="shared" si="8"/>
        <v>-2012.6653119114708</v>
      </c>
      <c r="AK7">
        <f>H7*SUM(AB7, AE7:AF7)</f>
        <v>1811.7940679649748</v>
      </c>
      <c r="AL7">
        <f t="shared" si="9"/>
        <v>6489.4204879995359</v>
      </c>
      <c r="AN7">
        <f t="shared" si="10"/>
        <v>6215.459638641566</v>
      </c>
      <c r="AO7">
        <f t="shared" si="11"/>
        <v>-310.77298193207832</v>
      </c>
      <c r="AP7">
        <f t="shared" si="12"/>
        <v>-8.3780127135084612</v>
      </c>
      <c r="AQ7">
        <f t="shared" si="13"/>
        <v>-1179.5759432969014</v>
      </c>
      <c r="AR7">
        <f t="shared" si="14"/>
        <v>4716.7327006990781</v>
      </c>
      <c r="AS7">
        <f t="shared" si="15"/>
        <v>-1418.9522180214731</v>
      </c>
      <c r="AT7">
        <f t="shared" si="16"/>
        <v>1277.3356782780038</v>
      </c>
      <c r="AU7">
        <f t="shared" si="17"/>
        <v>4575.1161609556084</v>
      </c>
      <c r="AW7">
        <v>4</v>
      </c>
      <c r="AX7">
        <f>(R7*SUMPRODUCT(K8:$K$23, X8:$X$23)-$AZ$3*SUMPRODUCT(K7:$K$22, W8:$W$23))/Z7</f>
        <v>11509.627264711975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9273.4695135696384</v>
      </c>
      <c r="P8">
        <f t="shared" si="30"/>
        <v>463.67347567848196</v>
      </c>
      <c r="Q8" s="5">
        <f t="shared" si="31"/>
        <v>12.5</v>
      </c>
      <c r="R8">
        <f t="shared" si="0"/>
        <v>500000</v>
      </c>
      <c r="S8">
        <f t="shared" si="1"/>
        <v>13297.955356306553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10941.983407025869</v>
      </c>
      <c r="AC8">
        <f t="shared" si="2"/>
        <v>12461.844826035325</v>
      </c>
      <c r="AE8">
        <f t="shared" si="3"/>
        <v>8690.3990110229734</v>
      </c>
      <c r="AF8">
        <f t="shared" si="4"/>
        <v>-434.51995055114872</v>
      </c>
      <c r="AG8">
        <f t="shared" si="5"/>
        <v>-11.714061008000467</v>
      </c>
      <c r="AH8">
        <f t="shared" si="6"/>
        <v>-2024.6309993013906</v>
      </c>
      <c r="AI8">
        <f t="shared" si="7"/>
        <v>6219.5340001624336</v>
      </c>
      <c r="AJ8">
        <f t="shared" si="8"/>
        <v>-1519.8614190094559</v>
      </c>
      <c r="AK8">
        <f t="shared" ref="AK8:AK23" si="32">H8*SUM(AB8:AB8, AE8:AF8)</f>
        <v>1391.845028893583</v>
      </c>
      <c r="AL8">
        <f t="shared" si="9"/>
        <v>6091.5176100465605</v>
      </c>
      <c r="AN8">
        <f t="shared" si="10"/>
        <v>5712.6632736442079</v>
      </c>
      <c r="AO8">
        <f t="shared" si="11"/>
        <v>-285.63316368221041</v>
      </c>
      <c r="AP8">
        <f t="shared" si="12"/>
        <v>-7.7002777456768055</v>
      </c>
      <c r="AQ8">
        <f t="shared" si="13"/>
        <v>-1330.8980563171119</v>
      </c>
      <c r="AR8">
        <f t="shared" si="14"/>
        <v>4088.4317758992088</v>
      </c>
      <c r="AS8">
        <f t="shared" si="15"/>
        <v>-999.08606019023875</v>
      </c>
      <c r="AT8">
        <f t="shared" si="16"/>
        <v>914.93405182884464</v>
      </c>
      <c r="AU8">
        <f t="shared" si="17"/>
        <v>4004.2797675378147</v>
      </c>
      <c r="AW8">
        <v>5</v>
      </c>
      <c r="AX8">
        <f>(R8*SUMPRODUCT(K9:$K$23, X9:$X$23)-$AZ$3*SUMPRODUCT(K8:$K$22, W9:$W$23))/Z8</f>
        <v>13297.955356306553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9273.4695135696384</v>
      </c>
      <c r="P9">
        <f t="shared" si="30"/>
        <v>463.67347567848196</v>
      </c>
      <c r="Q9" s="5">
        <f t="shared" si="31"/>
        <v>12.5</v>
      </c>
      <c r="R9">
        <f t="shared" si="0"/>
        <v>500000</v>
      </c>
      <c r="S9">
        <f t="shared" si="1"/>
        <v>14716.062247928559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12461.844826035325</v>
      </c>
      <c r="AC9">
        <f t="shared" si="2"/>
        <v>13582.224804147831</v>
      </c>
      <c r="AE9">
        <f t="shared" si="3"/>
        <v>8558.9708391892455</v>
      </c>
      <c r="AF9">
        <f t="shared" si="4"/>
        <v>-427.94854195946226</v>
      </c>
      <c r="AG9">
        <f t="shared" si="5"/>
        <v>-11.536904858889537</v>
      </c>
      <c r="AH9">
        <f t="shared" si="6"/>
        <v>-2400.6215612370161</v>
      </c>
      <c r="AI9">
        <f t="shared" si="7"/>
        <v>5718.8638311338782</v>
      </c>
      <c r="AJ9">
        <f t="shared" si="8"/>
        <v>-1120.3799781125053</v>
      </c>
      <c r="AK9">
        <f t="shared" si="32"/>
        <v>1074.9476638344386</v>
      </c>
      <c r="AL9">
        <f t="shared" si="9"/>
        <v>5673.4315168558114</v>
      </c>
      <c r="AN9">
        <f t="shared" si="10"/>
        <v>5347.1474234893521</v>
      </c>
      <c r="AO9">
        <f t="shared" si="11"/>
        <v>-267.35737117446763</v>
      </c>
      <c r="AP9">
        <f t="shared" si="12"/>
        <v>-7.2075874833914684</v>
      </c>
      <c r="AQ9">
        <f t="shared" si="13"/>
        <v>-1499.7687966369379</v>
      </c>
      <c r="AR9">
        <f t="shared" si="14"/>
        <v>3572.8136681945557</v>
      </c>
      <c r="AS9">
        <f t="shared" si="15"/>
        <v>-699.94827951310401</v>
      </c>
      <c r="AT9">
        <f t="shared" si="16"/>
        <v>671.56481065925573</v>
      </c>
      <c r="AU9">
        <f t="shared" si="17"/>
        <v>3544.4301993407075</v>
      </c>
      <c r="AW9">
        <v>6</v>
      </c>
      <c r="AX9">
        <f>(R9*SUMPRODUCT(K10:$K$23, X10:$X$23)-$AZ$3*SUMPRODUCT(K9:$K$22, W10:$W$23))/Z9</f>
        <v>14716.062247928559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9273.4695135696384</v>
      </c>
      <c r="P10">
        <f t="shared" si="30"/>
        <v>463.67347567848196</v>
      </c>
      <c r="Q10" s="5">
        <f t="shared" si="31"/>
        <v>12.5</v>
      </c>
      <c r="R10">
        <f t="shared" si="0"/>
        <v>500000</v>
      </c>
      <c r="S10">
        <f t="shared" si="1"/>
        <v>15831.653934167005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13582.224804147831</v>
      </c>
      <c r="AC10">
        <f t="shared" si="2"/>
        <v>14377.333767371736</v>
      </c>
      <c r="AE10">
        <f t="shared" si="3"/>
        <v>8421.5942903095201</v>
      </c>
      <c r="AF10">
        <f t="shared" si="4"/>
        <v>-421.07971451547604</v>
      </c>
      <c r="AG10">
        <f t="shared" si="5"/>
        <v>-11.351730706056685</v>
      </c>
      <c r="AH10">
        <f t="shared" si="6"/>
        <v>-2792.2041697583263</v>
      </c>
      <c r="AI10">
        <f t="shared" si="7"/>
        <v>5196.9586753296617</v>
      </c>
      <c r="AJ10">
        <f t="shared" si="8"/>
        <v>-795.10896322390545</v>
      </c>
      <c r="AK10">
        <f t="shared" si="32"/>
        <v>1133.0938174469486</v>
      </c>
      <c r="AL10">
        <f t="shared" si="9"/>
        <v>5534.9435295527046</v>
      </c>
      <c r="AN10">
        <f t="shared" si="10"/>
        <v>4998.8812748988812</v>
      </c>
      <c r="AO10">
        <f t="shared" si="11"/>
        <v>-249.94406374494409</v>
      </c>
      <c r="AP10">
        <f t="shared" si="12"/>
        <v>-6.7381486341009467</v>
      </c>
      <c r="AQ10">
        <f t="shared" si="13"/>
        <v>-1657.3936785295411</v>
      </c>
      <c r="AR10">
        <f t="shared" si="14"/>
        <v>3084.8053839902959</v>
      </c>
      <c r="AS10">
        <f t="shared" si="15"/>
        <v>-471.95996040058151</v>
      </c>
      <c r="AT10">
        <f t="shared" si="16"/>
        <v>672.58066245922964</v>
      </c>
      <c r="AU10">
        <f t="shared" si="17"/>
        <v>3285.4260860489439</v>
      </c>
      <c r="AW10">
        <v>7</v>
      </c>
      <c r="AX10">
        <f>(R10*SUMPRODUCT(K11:$K$23, X11:$X$23)-$AZ$3*SUMPRODUCT(K10:$K$22, W11:$W$23))/Z10</f>
        <v>15831.653934167005</v>
      </c>
    </row>
    <row r="11" spans="1:52" x14ac:dyDescent="0.25">
      <c r="A11" t="s">
        <v>33</v>
      </c>
      <c r="C11" s="24">
        <f>AU25</f>
        <v>35766.729857319617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9273.4695135696384</v>
      </c>
      <c r="P11">
        <f t="shared" si="30"/>
        <v>463.67347567848196</v>
      </c>
      <c r="Q11" s="5">
        <f t="shared" si="31"/>
        <v>12.5</v>
      </c>
      <c r="R11">
        <f t="shared" si="0"/>
        <v>500000</v>
      </c>
      <c r="S11">
        <f t="shared" si="1"/>
        <v>16631.934779787789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14377.333767371736</v>
      </c>
      <c r="AC11">
        <f t="shared" si="2"/>
        <v>14845.545624032979</v>
      </c>
      <c r="AE11">
        <f t="shared" si="3"/>
        <v>8277.4323360191502</v>
      </c>
      <c r="AF11">
        <f t="shared" si="4"/>
        <v>-413.87161680095755</v>
      </c>
      <c r="AG11">
        <f t="shared" si="5"/>
        <v>-11.157410292753683</v>
      </c>
      <c r="AH11">
        <f t="shared" si="6"/>
        <v>-3232.1242496973587</v>
      </c>
      <c r="AI11">
        <f t="shared" si="7"/>
        <v>4620.2790592280799</v>
      </c>
      <c r="AJ11">
        <f t="shared" si="8"/>
        <v>-468.21185666124256</v>
      </c>
      <c r="AK11">
        <f t="shared" si="32"/>
        <v>1145.4060660593816</v>
      </c>
      <c r="AL11">
        <f t="shared" si="9"/>
        <v>5297.4732686262187</v>
      </c>
      <c r="AN11">
        <f t="shared" si="10"/>
        <v>4672.6673993168952</v>
      </c>
      <c r="AO11">
        <f t="shared" si="11"/>
        <v>-233.63336996584479</v>
      </c>
      <c r="AP11">
        <f t="shared" si="12"/>
        <v>-6.2984347342700282</v>
      </c>
      <c r="AQ11">
        <f t="shared" si="13"/>
        <v>-1824.55633571095</v>
      </c>
      <c r="AR11">
        <f t="shared" si="14"/>
        <v>2608.1792589058305</v>
      </c>
      <c r="AS11">
        <f t="shared" si="15"/>
        <v>-264.30880855098565</v>
      </c>
      <c r="AT11">
        <f t="shared" si="16"/>
        <v>646.58959041753553</v>
      </c>
      <c r="AU11">
        <f t="shared" si="17"/>
        <v>2990.4600407723801</v>
      </c>
      <c r="AW11">
        <v>8</v>
      </c>
      <c r="AX11">
        <f>(R11*SUMPRODUCT(K12:$K$23, X12:$X$23)-$AZ$3*SUMPRODUCT(K11:$K$22, W12:$W$23))/Z11</f>
        <v>16631.934779787789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9273.4695135696384</v>
      </c>
      <c r="P12">
        <f t="shared" si="30"/>
        <v>463.67347567848196</v>
      </c>
      <c r="Q12" s="5">
        <f t="shared" si="31"/>
        <v>12.5</v>
      </c>
      <c r="R12">
        <f t="shared" si="0"/>
        <v>500000</v>
      </c>
      <c r="S12">
        <f t="shared" si="1"/>
        <v>17110.636328544679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14845.545624032979</v>
      </c>
      <c r="AC12">
        <f t="shared" si="2"/>
        <v>14992.831123675665</v>
      </c>
      <c r="AE12">
        <f t="shared" si="3"/>
        <v>8125.680405909824</v>
      </c>
      <c r="AF12">
        <f t="shared" si="4"/>
        <v>-406.28402029549125</v>
      </c>
      <c r="AG12">
        <f t="shared" si="5"/>
        <v>-10.952859113328238</v>
      </c>
      <c r="AH12">
        <f t="shared" si="6"/>
        <v>-3719.0830599163523</v>
      </c>
      <c r="AI12">
        <f t="shared" si="7"/>
        <v>3989.3604665846519</v>
      </c>
      <c r="AJ12">
        <f t="shared" si="8"/>
        <v>-147.28549964268677</v>
      </c>
      <c r="AK12">
        <f t="shared" si="32"/>
        <v>1171.1204903006956</v>
      </c>
      <c r="AL12">
        <f t="shared" si="9"/>
        <v>5013.1954572426603</v>
      </c>
      <c r="AN12">
        <f t="shared" si="10"/>
        <v>4360.6829476253097</v>
      </c>
      <c r="AO12">
        <f t="shared" si="11"/>
        <v>-218.03414738126548</v>
      </c>
      <c r="AP12">
        <f t="shared" si="12"/>
        <v>-5.8779011205628455</v>
      </c>
      <c r="AQ12">
        <f t="shared" si="13"/>
        <v>-1995.8626564224944</v>
      </c>
      <c r="AR12">
        <f t="shared" si="14"/>
        <v>2140.9082427009862</v>
      </c>
      <c r="AS12">
        <f t="shared" si="15"/>
        <v>-79.041426027193594</v>
      </c>
      <c r="AT12">
        <f t="shared" si="16"/>
        <v>628.48708004250159</v>
      </c>
      <c r="AU12">
        <f t="shared" si="17"/>
        <v>2690.353896716294</v>
      </c>
      <c r="AW12">
        <v>9</v>
      </c>
      <c r="AX12">
        <f>(R12*SUMPRODUCT(K13:$K$23, X13:$X$23)-$AZ$3*SUMPRODUCT(K12:$K$22, W13:$W$23))/Z12</f>
        <v>17110.636328544679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9273.4695135696384</v>
      </c>
      <c r="P13">
        <f t="shared" si="30"/>
        <v>463.67347567848196</v>
      </c>
      <c r="Q13" s="5">
        <f t="shared" si="31"/>
        <v>12.5</v>
      </c>
      <c r="R13">
        <f t="shared" si="0"/>
        <v>500000</v>
      </c>
      <c r="S13">
        <f t="shared" si="1"/>
        <v>17263.542410356295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14992.831123675665</v>
      </c>
      <c r="AC13">
        <f t="shared" si="2"/>
        <v>14829.135969680607</v>
      </c>
      <c r="AE13">
        <f t="shared" si="3"/>
        <v>7965.777652037169</v>
      </c>
      <c r="AF13">
        <f t="shared" si="4"/>
        <v>-398.28888260185846</v>
      </c>
      <c r="AG13">
        <f t="shared" si="5"/>
        <v>-10.737321183270517</v>
      </c>
      <c r="AH13">
        <f t="shared" si="6"/>
        <v>-4240.3735569775199</v>
      </c>
      <c r="AI13">
        <f t="shared" si="7"/>
        <v>3316.3778912745202</v>
      </c>
      <c r="AJ13">
        <f t="shared" si="8"/>
        <v>163.69515399505872</v>
      </c>
      <c r="AK13">
        <f t="shared" si="32"/>
        <v>1166.3685384738376</v>
      </c>
      <c r="AL13">
        <f t="shared" si="9"/>
        <v>4646.4415837434162</v>
      </c>
      <c r="AN13">
        <f t="shared" si="10"/>
        <v>4064.7241754778174</v>
      </c>
      <c r="AO13">
        <f t="shared" si="11"/>
        <v>-203.23620877389087</v>
      </c>
      <c r="AP13">
        <f t="shared" si="12"/>
        <v>-5.4789690222332741</v>
      </c>
      <c r="AQ13">
        <f t="shared" si="13"/>
        <v>-2163.7496881042703</v>
      </c>
      <c r="AR13">
        <f t="shared" si="14"/>
        <v>1692.2593095774232</v>
      </c>
      <c r="AS13">
        <f t="shared" si="15"/>
        <v>83.529277230342487</v>
      </c>
      <c r="AT13">
        <f t="shared" si="16"/>
        <v>595.16680014773965</v>
      </c>
      <c r="AU13">
        <f t="shared" si="17"/>
        <v>2370.9553869555052</v>
      </c>
      <c r="AW13">
        <v>10</v>
      </c>
      <c r="AX13">
        <f>(R13*SUMPRODUCT(K14:$K$23, X14:$X$23)-$AZ$3*SUMPRODUCT(K13:$K$22, W14:$W$23))/Z13</f>
        <v>17263.542410356295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9273.4695135696384</v>
      </c>
      <c r="P14">
        <f t="shared" si="30"/>
        <v>463.67347567848196</v>
      </c>
      <c r="Q14" s="5">
        <f t="shared" si="31"/>
        <v>12.5</v>
      </c>
      <c r="R14">
        <f t="shared" si="0"/>
        <v>500000</v>
      </c>
      <c r="S14">
        <f t="shared" si="1"/>
        <v>17076.744512241341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14829.135969680607</v>
      </c>
      <c r="AC14">
        <f t="shared" si="2"/>
        <v>14357.615191280449</v>
      </c>
      <c r="AE14">
        <f t="shared" si="3"/>
        <v>7796.8553472507356</v>
      </c>
      <c r="AF14">
        <f t="shared" si="4"/>
        <v>-389.84276736253685</v>
      </c>
      <c r="AG14">
        <f t="shared" si="5"/>
        <v>-10.50962551804612</v>
      </c>
      <c r="AH14">
        <f t="shared" si="6"/>
        <v>-4812.8981356677186</v>
      </c>
      <c r="AI14">
        <f t="shared" si="7"/>
        <v>2583.6048187024344</v>
      </c>
      <c r="AJ14">
        <f t="shared" si="8"/>
        <v>471.52077840015772</v>
      </c>
      <c r="AK14">
        <f t="shared" si="32"/>
        <v>1142.9380354478367</v>
      </c>
      <c r="AL14">
        <f t="shared" si="9"/>
        <v>4198.0636325504292</v>
      </c>
      <c r="AN14">
        <f t="shared" si="10"/>
        <v>3784.028554706545</v>
      </c>
      <c r="AO14">
        <f t="shared" si="11"/>
        <v>-189.20142773532729</v>
      </c>
      <c r="AP14">
        <f t="shared" si="12"/>
        <v>-5.100610603681651</v>
      </c>
      <c r="AQ14">
        <f t="shared" si="13"/>
        <v>-2335.8319688055212</v>
      </c>
      <c r="AR14">
        <f t="shared" si="14"/>
        <v>1253.8945475620148</v>
      </c>
      <c r="AS14">
        <f t="shared" si="15"/>
        <v>228.84201516356219</v>
      </c>
      <c r="AT14">
        <f t="shared" si="16"/>
        <v>554.69929475090623</v>
      </c>
      <c r="AU14">
        <f t="shared" si="17"/>
        <v>2037.4358574764835</v>
      </c>
      <c r="AW14">
        <v>11</v>
      </c>
      <c r="AX14">
        <f>(R14*SUMPRODUCT(K15:$K$23, X15:$X$23)-$AZ$3*SUMPRODUCT(K14:$K$22, W15:$W$23))/Z14</f>
        <v>17076.744512241341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9273.4695135696384</v>
      </c>
      <c r="P15">
        <f t="shared" si="30"/>
        <v>463.67347567848196</v>
      </c>
      <c r="Q15" s="5">
        <f t="shared" si="31"/>
        <v>12.5</v>
      </c>
      <c r="R15">
        <f t="shared" si="0"/>
        <v>500000</v>
      </c>
      <c r="S15">
        <f t="shared" si="1"/>
        <v>16535.683889473607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14357.615191280449</v>
      </c>
      <c r="AC15">
        <f t="shared" si="2"/>
        <v>13583.811367145187</v>
      </c>
      <c r="AE15">
        <f t="shared" si="3"/>
        <v>7618.0133481804041</v>
      </c>
      <c r="AF15">
        <f t="shared" si="4"/>
        <v>-380.90066740902023</v>
      </c>
      <c r="AG15">
        <f t="shared" si="5"/>
        <v>-10.268558786214202</v>
      </c>
      <c r="AH15">
        <f t="shared" si="6"/>
        <v>-5438.8190660581977</v>
      </c>
      <c r="AI15">
        <f t="shared" si="7"/>
        <v>1788.0250559269716</v>
      </c>
      <c r="AJ15">
        <f t="shared" si="8"/>
        <v>773.8038241352624</v>
      </c>
      <c r="AK15">
        <f t="shared" si="32"/>
        <v>1120.7663765594903</v>
      </c>
      <c r="AL15">
        <f t="shared" si="9"/>
        <v>3682.5952566217243</v>
      </c>
      <c r="AN15">
        <f t="shared" si="10"/>
        <v>3514.8128233396669</v>
      </c>
      <c r="AO15">
        <f t="shared" si="11"/>
        <v>-175.74064116698335</v>
      </c>
      <c r="AP15">
        <f t="shared" si="12"/>
        <v>-4.7377262876053674</v>
      </c>
      <c r="AQ15">
        <f t="shared" si="13"/>
        <v>-2509.3722107708918</v>
      </c>
      <c r="AR15">
        <f t="shared" si="14"/>
        <v>824.9622451141862</v>
      </c>
      <c r="AS15">
        <f t="shared" si="15"/>
        <v>357.01901263661119</v>
      </c>
      <c r="AT15">
        <f t="shared" si="16"/>
        <v>517.10122472286628</v>
      </c>
      <c r="AU15">
        <f t="shared" si="17"/>
        <v>1699.0824824736637</v>
      </c>
      <c r="AW15">
        <v>12</v>
      </c>
      <c r="AX15">
        <f>(R15*SUMPRODUCT(K16:$K$23, X16:$X$23)-$AZ$3*SUMPRODUCT(K15:$K$22, W16:$W$23))/Z15</f>
        <v>16535.683889473607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9273.4695135696384</v>
      </c>
      <c r="P16">
        <f t="shared" si="30"/>
        <v>463.67347567848196</v>
      </c>
      <c r="Q16" s="5">
        <f t="shared" si="31"/>
        <v>12.5</v>
      </c>
      <c r="R16">
        <f t="shared" si="0"/>
        <v>500000</v>
      </c>
      <c r="S16">
        <f t="shared" si="1"/>
        <v>15660.915662231397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13583.811367145187</v>
      </c>
      <c r="AC16">
        <f t="shared" si="2"/>
        <v>12546.87945532726</v>
      </c>
      <c r="AE16">
        <f t="shared" si="3"/>
        <v>7429.52114862691</v>
      </c>
      <c r="AF16">
        <f t="shared" si="4"/>
        <v>-371.47605743134557</v>
      </c>
      <c r="AG16">
        <f t="shared" si="5"/>
        <v>-10.014484246909255</v>
      </c>
      <c r="AH16">
        <f t="shared" si="6"/>
        <v>-6055.5580577121809</v>
      </c>
      <c r="AI16">
        <f t="shared" si="7"/>
        <v>992.47254923647415</v>
      </c>
      <c r="AJ16">
        <f t="shared" si="8"/>
        <v>1036.9319118179264</v>
      </c>
      <c r="AK16">
        <f t="shared" si="32"/>
        <v>1129.1095482712394</v>
      </c>
      <c r="AL16">
        <f t="shared" si="9"/>
        <v>3158.51400932564</v>
      </c>
      <c r="AN16">
        <f t="shared" si="10"/>
        <v>3250.0672705454504</v>
      </c>
      <c r="AO16">
        <f t="shared" si="11"/>
        <v>-162.50336352727254</v>
      </c>
      <c r="AP16">
        <f t="shared" si="12"/>
        <v>-4.3808674652320088</v>
      </c>
      <c r="AQ16">
        <f t="shared" si="13"/>
        <v>-2649.0228178293137</v>
      </c>
      <c r="AR16">
        <f t="shared" si="14"/>
        <v>434.16022172363205</v>
      </c>
      <c r="AS16">
        <f t="shared" si="15"/>
        <v>453.60910898092129</v>
      </c>
      <c r="AT16">
        <f t="shared" si="16"/>
        <v>493.93250443535345</v>
      </c>
      <c r="AU16">
        <f t="shared" si="17"/>
        <v>1381.7018351399067</v>
      </c>
      <c r="AW16">
        <v>13</v>
      </c>
      <c r="AX16">
        <f>(R16*SUMPRODUCT(K17:$K$23, X17:$X$23)-$AZ$3*SUMPRODUCT(K16:$K$22, W17:$W$23))/Z16</f>
        <v>15660.915662231397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9273.4695135696384</v>
      </c>
      <c r="P17">
        <f t="shared" si="30"/>
        <v>463.67347567848196</v>
      </c>
      <c r="Q17" s="5">
        <f t="shared" si="31"/>
        <v>12.5</v>
      </c>
      <c r="R17">
        <f t="shared" si="0"/>
        <v>500000</v>
      </c>
      <c r="S17">
        <f t="shared" si="1"/>
        <v>14472.469562604072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12546.87945532726</v>
      </c>
      <c r="AC17">
        <f t="shared" si="2"/>
        <v>11285.46612196643</v>
      </c>
      <c r="AE17">
        <f t="shared" si="3"/>
        <v>7231.3453882744061</v>
      </c>
      <c r="AF17">
        <f t="shared" si="4"/>
        <v>-361.56726941372034</v>
      </c>
      <c r="AG17">
        <f t="shared" si="5"/>
        <v>-9.7473569327167109</v>
      </c>
      <c r="AH17">
        <f t="shared" si="6"/>
        <v>-6679.2988689381045</v>
      </c>
      <c r="AI17">
        <f t="shared" si="7"/>
        <v>180.73189298986472</v>
      </c>
      <c r="AJ17">
        <f t="shared" si="8"/>
        <v>1261.4133333608297</v>
      </c>
      <c r="AK17">
        <f t="shared" si="32"/>
        <v>1198.0077723273964</v>
      </c>
      <c r="AL17">
        <f t="shared" si="9"/>
        <v>2640.1529986780906</v>
      </c>
      <c r="AN17">
        <f t="shared" si="10"/>
        <v>2979.5372178246803</v>
      </c>
      <c r="AO17">
        <f t="shared" si="11"/>
        <v>-148.97686089123403</v>
      </c>
      <c r="AP17">
        <f t="shared" si="12"/>
        <v>-4.0162115342386118</v>
      </c>
      <c r="AQ17">
        <f t="shared" si="13"/>
        <v>-2752.0770341360144</v>
      </c>
      <c r="AR17">
        <f t="shared" si="14"/>
        <v>74.467111263193217</v>
      </c>
      <c r="AS17">
        <f t="shared" si="15"/>
        <v>519.74117844006685</v>
      </c>
      <c r="AT17">
        <f t="shared" si="16"/>
        <v>493.61613271586447</v>
      </c>
      <c r="AU17">
        <f t="shared" si="17"/>
        <v>1087.8244224191244</v>
      </c>
      <c r="AW17">
        <v>14</v>
      </c>
      <c r="AX17">
        <f>(R17*SUMPRODUCT(K18:$K$23, X18:$X$23)-$AZ$3*SUMPRODUCT(K17:$K$22, W18:$W$23))/Z17</f>
        <v>14472.469562604072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9273.4695135696384</v>
      </c>
      <c r="P18">
        <f t="shared" si="30"/>
        <v>463.67347567848196</v>
      </c>
      <c r="Q18" s="5">
        <f t="shared" si="31"/>
        <v>12.5</v>
      </c>
      <c r="R18">
        <f t="shared" si="0"/>
        <v>500000</v>
      </c>
      <c r="S18">
        <f t="shared" si="1"/>
        <v>12978.881488885236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11285.46612196643</v>
      </c>
      <c r="AC18">
        <f t="shared" si="2"/>
        <v>9829.275754350132</v>
      </c>
      <c r="AE18">
        <f t="shared" si="3"/>
        <v>7023.0619739069834</v>
      </c>
      <c r="AF18">
        <f t="shared" si="4"/>
        <v>-351.15309869534923</v>
      </c>
      <c r="AG18">
        <f t="shared" si="5"/>
        <v>-9.4666051951083556</v>
      </c>
      <c r="AH18">
        <f t="shared" si="6"/>
        <v>-7331.1267312475138</v>
      </c>
      <c r="AI18">
        <f t="shared" si="7"/>
        <v>-668.68446123098784</v>
      </c>
      <c r="AJ18">
        <f t="shared" si="8"/>
        <v>1456.1903676162983</v>
      </c>
      <c r="AK18">
        <f t="shared" si="32"/>
        <v>1258.8119873021824</v>
      </c>
      <c r="AL18">
        <f t="shared" si="9"/>
        <v>2046.3178936874929</v>
      </c>
      <c r="AN18">
        <f t="shared" si="10"/>
        <v>2704.1566493168498</v>
      </c>
      <c r="AO18">
        <f t="shared" si="11"/>
        <v>-135.20783246584253</v>
      </c>
      <c r="AP18">
        <f t="shared" si="12"/>
        <v>-3.6450174410989389</v>
      </c>
      <c r="AQ18">
        <f t="shared" si="13"/>
        <v>-2822.7737660499297</v>
      </c>
      <c r="AR18">
        <f t="shared" si="14"/>
        <v>-257.46996664002103</v>
      </c>
      <c r="AS18">
        <f t="shared" si="15"/>
        <v>560.69088951384424</v>
      </c>
      <c r="AT18">
        <f t="shared" si="16"/>
        <v>484.69240601179962</v>
      </c>
      <c r="AU18">
        <f t="shared" si="17"/>
        <v>787.91332888562283</v>
      </c>
      <c r="AW18">
        <v>15</v>
      </c>
      <c r="AX18">
        <f>(R18*SUMPRODUCT(K19:$K$23, X19:$X$23)-$AZ$3*SUMPRODUCT(K18:$K$22, W19:$W$23))/Z18</f>
        <v>12978.881488885236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9273.4695135696384</v>
      </c>
      <c r="P19">
        <f t="shared" si="30"/>
        <v>463.67347567848196</v>
      </c>
      <c r="Q19" s="5">
        <f t="shared" si="31"/>
        <v>12.5</v>
      </c>
      <c r="R19">
        <f t="shared" si="0"/>
        <v>500000</v>
      </c>
      <c r="S19">
        <f t="shared" si="1"/>
        <v>11136.657984977181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9829.275754350132</v>
      </c>
      <c r="AC19">
        <f t="shared" si="2"/>
        <v>8169.7068865656811</v>
      </c>
      <c r="AE19">
        <f t="shared" si="3"/>
        <v>6802.8961515712754</v>
      </c>
      <c r="AF19">
        <f t="shared" si="4"/>
        <v>-340.14480757856381</v>
      </c>
      <c r="AG19">
        <f t="shared" si="5"/>
        <v>-9.1698367876456128</v>
      </c>
      <c r="AH19">
        <f t="shared" si="6"/>
        <v>-8084.094220466367</v>
      </c>
      <c r="AI19">
        <f t="shared" si="7"/>
        <v>-1630.5127132613006</v>
      </c>
      <c r="AJ19">
        <f t="shared" si="8"/>
        <v>1659.568867784451</v>
      </c>
      <c r="AK19">
        <f t="shared" si="32"/>
        <v>1195.834789018365</v>
      </c>
      <c r="AL19">
        <f t="shared" si="9"/>
        <v>1224.8909435415153</v>
      </c>
      <c r="AN19">
        <f t="shared" si="10"/>
        <v>2440.2683988305439</v>
      </c>
      <c r="AO19">
        <f t="shared" si="11"/>
        <v>-122.01341994152722</v>
      </c>
      <c r="AP19">
        <f t="shared" si="12"/>
        <v>-3.2893142033568981</v>
      </c>
      <c r="AQ19">
        <f t="shared" si="13"/>
        <v>-2899.847244444009</v>
      </c>
      <c r="AR19">
        <f t="shared" si="14"/>
        <v>-584.88157975834895</v>
      </c>
      <c r="AS19">
        <f t="shared" si="15"/>
        <v>595.30431944077134</v>
      </c>
      <c r="AT19">
        <f t="shared" si="16"/>
        <v>428.95816441203436</v>
      </c>
      <c r="AU19">
        <f t="shared" si="17"/>
        <v>439.38090409445681</v>
      </c>
      <c r="AW19">
        <v>16</v>
      </c>
      <c r="AX19">
        <f>(R19*SUMPRODUCT(K20:$K$23, X20:$X$23)-$AZ$3*SUMPRODUCT(K19:$K$22, W20:$W$23))/Z19</f>
        <v>11136.657984977181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9273.4695135696384</v>
      </c>
      <c r="P20">
        <f t="shared" si="30"/>
        <v>463.67347567848196</v>
      </c>
      <c r="Q20" s="5">
        <f t="shared" si="31"/>
        <v>12.5</v>
      </c>
      <c r="R20">
        <f t="shared" si="0"/>
        <v>500000</v>
      </c>
      <c r="S20">
        <f t="shared" si="1"/>
        <v>8870.9365280715519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8169.7068865656811</v>
      </c>
      <c r="AC20">
        <f t="shared" si="2"/>
        <v>6285.9321311346557</v>
      </c>
      <c r="AE20">
        <f t="shared" si="3"/>
        <v>6571.1663924076347</v>
      </c>
      <c r="AF20">
        <f t="shared" si="4"/>
        <v>-328.55831962038178</v>
      </c>
      <c r="AG20">
        <f t="shared" si="5"/>
        <v>-8.8574809875530001</v>
      </c>
      <c r="AH20">
        <f t="shared" si="6"/>
        <v>-8826.2972886463158</v>
      </c>
      <c r="AI20">
        <f t="shared" si="7"/>
        <v>-2592.5466968466153</v>
      </c>
      <c r="AJ20">
        <f t="shared" si="8"/>
        <v>1883.7747554310254</v>
      </c>
      <c r="AK20">
        <f t="shared" si="32"/>
        <v>782.58870229286424</v>
      </c>
      <c r="AL20">
        <f t="shared" si="9"/>
        <v>73.816760877274305</v>
      </c>
      <c r="AN20">
        <f t="shared" si="10"/>
        <v>2235.7436831398618</v>
      </c>
      <c r="AO20">
        <f t="shared" si="11"/>
        <v>-111.78718415699311</v>
      </c>
      <c r="AP20">
        <f t="shared" si="12"/>
        <v>-3.0136289334163897</v>
      </c>
      <c r="AQ20">
        <f t="shared" si="13"/>
        <v>-3003.0191339250682</v>
      </c>
      <c r="AR20">
        <f t="shared" si="14"/>
        <v>-882.07626387561572</v>
      </c>
      <c r="AS20">
        <f t="shared" si="15"/>
        <v>640.92693114260567</v>
      </c>
      <c r="AT20">
        <f t="shared" si="16"/>
        <v>266.26441078549919</v>
      </c>
      <c r="AU20">
        <f t="shared" si="17"/>
        <v>25.115078052489213</v>
      </c>
      <c r="AW20">
        <v>17</v>
      </c>
      <c r="AX20">
        <f>(R20*SUMPRODUCT(K21:$K$23, X21:$X$23)-$AZ$3*SUMPRODUCT(K20:$K$22, W21:$W$23))/Z20</f>
        <v>8870.9365280715519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9273.4695135696384</v>
      </c>
      <c r="P21">
        <f t="shared" si="30"/>
        <v>463.67347567848196</v>
      </c>
      <c r="Q21" s="5">
        <f t="shared" si="31"/>
        <v>12.5</v>
      </c>
      <c r="R21">
        <f t="shared" si="0"/>
        <v>500000</v>
      </c>
      <c r="S21">
        <f t="shared" si="1"/>
        <v>6215.100644104421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6285.9321311346557</v>
      </c>
      <c r="AC21">
        <f t="shared" si="2"/>
        <v>4242.0846718871135</v>
      </c>
      <c r="AE21">
        <f t="shared" si="3"/>
        <v>6329.5584627487278</v>
      </c>
      <c r="AF21">
        <f t="shared" si="4"/>
        <v>-316.47792313743645</v>
      </c>
      <c r="AG21">
        <f t="shared" si="5"/>
        <v>-8.5318100920680795</v>
      </c>
      <c r="AH21">
        <f t="shared" si="6"/>
        <v>-9483.8434243756419</v>
      </c>
      <c r="AI21">
        <f t="shared" si="7"/>
        <v>-3479.2946948564186</v>
      </c>
      <c r="AJ21">
        <f t="shared" si="8"/>
        <v>2043.8474592475422</v>
      </c>
      <c r="AK21">
        <f t="shared" si="32"/>
        <v>630.93935000926717</v>
      </c>
      <c r="AL21">
        <f t="shared" si="9"/>
        <v>-804.50788559960915</v>
      </c>
      <c r="AN21">
        <f t="shared" si="10"/>
        <v>2048.4543927463496</v>
      </c>
      <c r="AO21">
        <f t="shared" si="11"/>
        <v>-102.4227196373175</v>
      </c>
      <c r="AP21">
        <f t="shared" si="12"/>
        <v>-2.761175833042985</v>
      </c>
      <c r="AQ21">
        <f t="shared" si="13"/>
        <v>-3069.2852964571935</v>
      </c>
      <c r="AR21">
        <f t="shared" si="14"/>
        <v>-1126.0147991812041</v>
      </c>
      <c r="AS21">
        <f t="shared" si="15"/>
        <v>661.45661354408742</v>
      </c>
      <c r="AT21">
        <f t="shared" si="16"/>
        <v>204.19283441166596</v>
      </c>
      <c r="AU21">
        <f t="shared" si="17"/>
        <v>-260.36535122545081</v>
      </c>
      <c r="AW21">
        <v>18</v>
      </c>
      <c r="AX21">
        <f>(R21*SUMPRODUCT(K22:$K$23, X22:$X$23)-$AZ$3*SUMPRODUCT(K21:$K$22, W22:$W$23))/Z21</f>
        <v>6215.100644104421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9273.4695135696384</v>
      </c>
      <c r="P22">
        <f t="shared" si="30"/>
        <v>463.67347567848196</v>
      </c>
      <c r="Q22" s="5">
        <f t="shared" si="31"/>
        <v>12.5</v>
      </c>
      <c r="R22">
        <f t="shared" si="0"/>
        <v>500000</v>
      </c>
      <c r="S22">
        <f t="shared" si="1"/>
        <v>3221.6645167390407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4242.0846718871135</v>
      </c>
      <c r="AC22">
        <f t="shared" si="2"/>
        <v>2111.539059633089</v>
      </c>
      <c r="AE22">
        <f t="shared" si="3"/>
        <v>6078.0050171204912</v>
      </c>
      <c r="AF22">
        <f t="shared" si="4"/>
        <v>-303.90025085602457</v>
      </c>
      <c r="AG22">
        <f t="shared" si="5"/>
        <v>-8.1927333241171176</v>
      </c>
      <c r="AH22">
        <f t="shared" si="6"/>
        <v>-10150.346681211158</v>
      </c>
      <c r="AI22">
        <f t="shared" si="7"/>
        <v>-4384.4346482708088</v>
      </c>
      <c r="AJ22">
        <f t="shared" si="8"/>
        <v>2130.5456122540245</v>
      </c>
      <c r="AK22">
        <f t="shared" si="32"/>
        <v>701.13326067061064</v>
      </c>
      <c r="AL22">
        <f t="shared" si="9"/>
        <v>-1552.7557753461738</v>
      </c>
      <c r="AN22">
        <f t="shared" si="10"/>
        <v>1838.3582996533696</v>
      </c>
      <c r="AO22">
        <f t="shared" si="11"/>
        <v>-91.917914982668478</v>
      </c>
      <c r="AP22">
        <f t="shared" si="12"/>
        <v>-2.4779807290078235</v>
      </c>
      <c r="AQ22">
        <f t="shared" si="13"/>
        <v>-3070.082043894708</v>
      </c>
      <c r="AR22">
        <f t="shared" si="14"/>
        <v>-1326.1196399530149</v>
      </c>
      <c r="AS22">
        <f t="shared" si="15"/>
        <v>644.40654425995024</v>
      </c>
      <c r="AT22">
        <f t="shared" si="16"/>
        <v>212.06533151686841</v>
      </c>
      <c r="AU22">
        <f t="shared" si="17"/>
        <v>-469.64776417619618</v>
      </c>
      <c r="AW22">
        <v>19</v>
      </c>
      <c r="AX22">
        <f>(R22*SUMPRODUCT(K23:$K$23, X23:$X$23)-$AZ$3*SUMPRODUCT(K22:$K$22, W23:$W$23))/Z22</f>
        <v>3221.6645167390407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9273.4695135696384</v>
      </c>
      <c r="P23">
        <f t="shared" si="30"/>
        <v>463.67347567848196</v>
      </c>
      <c r="Q23" s="5">
        <f t="shared" si="31"/>
        <v>12.5</v>
      </c>
      <c r="R23">
        <f t="shared" si="0"/>
        <v>500000</v>
      </c>
      <c r="S23">
        <f t="shared" si="1"/>
        <v>3366.0932017258497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2111.539059633089</v>
      </c>
      <c r="AC23">
        <f t="shared" si="2"/>
        <v>2111.539059633089</v>
      </c>
      <c r="AE23">
        <f t="shared" si="3"/>
        <v>5817.2165542473131</v>
      </c>
      <c r="AF23">
        <f t="shared" si="4"/>
        <v>-290.86082771236568</v>
      </c>
      <c r="AG23">
        <f t="shared" si="5"/>
        <v>-7.8412083871833573</v>
      </c>
      <c r="AH23">
        <f t="shared" si="6"/>
        <v>-10783.904147703577</v>
      </c>
      <c r="AI23">
        <f t="shared" si="7"/>
        <v>-5265.3896295558134</v>
      </c>
      <c r="AJ23">
        <f t="shared" si="8"/>
        <v>0</v>
      </c>
      <c r="AK23">
        <f t="shared" si="32"/>
        <v>793.577268282859</v>
      </c>
      <c r="AL23">
        <f t="shared" si="9"/>
        <v>-4471.8123612729541</v>
      </c>
      <c r="AN23">
        <f t="shared" si="10"/>
        <v>1593.8762667230028</v>
      </c>
      <c r="AO23">
        <f t="shared" si="11"/>
        <v>-79.693813336150143</v>
      </c>
      <c r="AP23">
        <f t="shared" si="12"/>
        <v>-2.1484357397071334</v>
      </c>
      <c r="AQ23">
        <f t="shared" si="13"/>
        <v>-2954.7136028640516</v>
      </c>
      <c r="AR23">
        <f t="shared" si="14"/>
        <v>-1442.6795852169064</v>
      </c>
      <c r="AS23">
        <f t="shared" si="15"/>
        <v>0</v>
      </c>
      <c r="AT23">
        <f t="shared" si="16"/>
        <v>217.43456890966343</v>
      </c>
      <c r="AU23">
        <f t="shared" si="17"/>
        <v>-1225.2450163072428</v>
      </c>
      <c r="AW23">
        <v>20</v>
      </c>
      <c r="AX23">
        <f>(R23*SUMPRODUCT(K$23:$K24, X$23:$X24)-$AZ$3*SUMPRODUCT(K$22:$K23, W$23:$W24))/Z23</f>
        <v>3366.0932017258497</v>
      </c>
    </row>
    <row r="25" spans="5:50" x14ac:dyDescent="0.25">
      <c r="AN25" s="6">
        <f t="shared" ref="AN25:AU25" si="33">SUM(AN3:AN23)</f>
        <v>85811.71263183259</v>
      </c>
      <c r="AO25" s="6">
        <f t="shared" si="33"/>
        <v>-11245.687766768862</v>
      </c>
      <c r="AP25" s="6">
        <f t="shared" si="33"/>
        <v>-728.125265757026</v>
      </c>
      <c r="AQ25" s="6">
        <f t="shared" si="33"/>
        <v>-42569.608519785397</v>
      </c>
      <c r="AR25" s="6">
        <f t="shared" si="33"/>
        <v>31268.291079521299</v>
      </c>
      <c r="AS25" s="6">
        <f t="shared" si="33"/>
        <v>-6930.9775153202017</v>
      </c>
      <c r="AT25" s="6">
        <f t="shared" si="33"/>
        <v>11429.4162931185</v>
      </c>
      <c r="AU25" s="7">
        <f t="shared" si="33"/>
        <v>35766.729857319617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30371.56363096341</v>
      </c>
      <c r="K3">
        <v>1</v>
      </c>
      <c r="L3" s="2">
        <v>0</v>
      </c>
      <c r="O3">
        <f>$C$3</f>
        <v>30371.56363096341</v>
      </c>
      <c r="P3">
        <f>O3*B5</f>
        <v>24297.250904770728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30371.56363096341</v>
      </c>
      <c r="AF3">
        <f t="shared" ref="AF3:AF23" si="4">-$Z3*P3</f>
        <v>-24297.250904770728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5449.355755492682</v>
      </c>
      <c r="AJ3">
        <f t="shared" ref="AJ3:AJ23" si="8">AB3-AC3</f>
        <v>0</v>
      </c>
      <c r="AL3">
        <f t="shared" ref="AL3:AL23" si="9">SUM(AI3:AK3)</f>
        <v>5449.355755492682</v>
      </c>
      <c r="AN3">
        <f t="shared" ref="AN3:AN23" si="10">AE3*$K3</f>
        <v>30371.56363096341</v>
      </c>
      <c r="AO3">
        <f t="shared" ref="AO3:AO23" si="11">AF3*$K3</f>
        <v>-24297.250904770728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5449.355755492682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5449.355755492682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13271.677039064965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8188.7353026504106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8015.0849572562001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-8015.0849572562001</v>
      </c>
      <c r="AK4">
        <f>H4*SUM(AB4, AE4:AF4)</f>
        <v>0</v>
      </c>
      <c r="AL4">
        <f t="shared" si="9"/>
        <v>-13618.0864572562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-5256.5920818087998</v>
      </c>
      <c r="AR4">
        <f t="shared" si="14"/>
        <v>-5256.5920818087998</v>
      </c>
      <c r="AS4">
        <f t="shared" si="15"/>
        <v>-7519.5468217057878</v>
      </c>
      <c r="AT4">
        <f t="shared" si="16"/>
        <v>0</v>
      </c>
      <c r="AU4">
        <f t="shared" si="17"/>
        <v>-12776.138903514588</v>
      </c>
      <c r="AW4">
        <v>1</v>
      </c>
      <c r="AX4">
        <f>(R4*SUMPRODUCT(K5:$K$23, X5:$X$23)-$AZ$3*SUMPRODUCT(K4:$K$22, W5:$W$23))/Z4</f>
        <v>8188.7353026504106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30371.56363096341</v>
      </c>
      <c r="P5">
        <f t="shared" ref="P5:P23" si="30">O5*$C$5</f>
        <v>1518.5781815481705</v>
      </c>
      <c r="Q5" s="5">
        <f t="shared" ref="Q5:Q23" si="31">$C$8</f>
        <v>12.5</v>
      </c>
      <c r="R5">
        <f t="shared" si="0"/>
        <v>500000</v>
      </c>
      <c r="S5">
        <f t="shared" si="1"/>
        <v>15407.023366551577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8015.0849572562001</v>
      </c>
      <c r="AC5">
        <f t="shared" si="2"/>
        <v>14734.394404305378</v>
      </c>
      <c r="AE5">
        <f t="shared" si="3"/>
        <v>29045.623321737949</v>
      </c>
      <c r="AF5">
        <f t="shared" si="4"/>
        <v>-1452.2811660868974</v>
      </c>
      <c r="AG5">
        <f t="shared" si="5"/>
        <v>-11.954283814073339</v>
      </c>
      <c r="AH5">
        <f t="shared" si="6"/>
        <v>-6331.6759520664373</v>
      </c>
      <c r="AI5">
        <f t="shared" si="7"/>
        <v>21249.71191977054</v>
      </c>
      <c r="AJ5">
        <f t="shared" si="8"/>
        <v>-6719.3094470491778</v>
      </c>
      <c r="AK5">
        <f>H5*SUM(AB5, AE5:AF5)</f>
        <v>3076.5681025551867</v>
      </c>
      <c r="AL5">
        <f t="shared" si="9"/>
        <v>17606.970575276548</v>
      </c>
      <c r="AN5">
        <f t="shared" si="10"/>
        <v>25082.71143165568</v>
      </c>
      <c r="AO5">
        <f t="shared" si="11"/>
        <v>-1254.135571582784</v>
      </c>
      <c r="AP5">
        <f t="shared" si="12"/>
        <v>-10.323271356896894</v>
      </c>
      <c r="AQ5">
        <f t="shared" si="13"/>
        <v>-5467.7979888824584</v>
      </c>
      <c r="AR5">
        <f t="shared" si="14"/>
        <v>18350.454599833542</v>
      </c>
      <c r="AS5">
        <f t="shared" si="15"/>
        <v>-5802.5437434560763</v>
      </c>
      <c r="AT5">
        <f t="shared" si="16"/>
        <v>2656.8088782751179</v>
      </c>
      <c r="AU5">
        <f t="shared" si="17"/>
        <v>15204.719734652581</v>
      </c>
      <c r="AW5">
        <v>2</v>
      </c>
      <c r="AX5">
        <f>(R5*SUMPRODUCT(K6:$K$23, X6:$X$23)-$AZ$3*SUMPRODUCT(K5:$K$22, W6:$W$23))/Z5</f>
        <v>15407.023366551577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30371.56363096341</v>
      </c>
      <c r="P6">
        <f t="shared" si="30"/>
        <v>1518.5781815481705</v>
      </c>
      <c r="Q6" s="5">
        <f t="shared" si="31"/>
        <v>12.5</v>
      </c>
      <c r="R6">
        <f t="shared" si="0"/>
        <v>500000</v>
      </c>
      <c r="S6">
        <f t="shared" si="1"/>
        <v>21662.847189522083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14734.394404305378</v>
      </c>
      <c r="AC6">
        <f t="shared" si="2"/>
        <v>20204.503359802839</v>
      </c>
      <c r="AE6">
        <f t="shared" si="3"/>
        <v>28326.948625713121</v>
      </c>
      <c r="AF6">
        <f t="shared" si="4"/>
        <v>-1416.3474312856561</v>
      </c>
      <c r="AG6">
        <f t="shared" si="5"/>
        <v>-11.658499447833075</v>
      </c>
      <c r="AH6">
        <f t="shared" si="6"/>
        <v>-7049.6611239812255</v>
      </c>
      <c r="AI6">
        <f t="shared" si="7"/>
        <v>19849.281570998406</v>
      </c>
      <c r="AJ6">
        <f t="shared" si="8"/>
        <v>-5470.1089554974606</v>
      </c>
      <c r="AK6">
        <f>H6*SUM(AB6, AE6:AF6)</f>
        <v>4530.9755211421334</v>
      </c>
      <c r="AL6">
        <f t="shared" si="9"/>
        <v>18910.148136643078</v>
      </c>
      <c r="AN6">
        <f t="shared" si="10"/>
        <v>22061.770297628682</v>
      </c>
      <c r="AO6">
        <f t="shared" si="11"/>
        <v>-1103.0885148814341</v>
      </c>
      <c r="AP6">
        <f t="shared" si="12"/>
        <v>-9.0799450456746467</v>
      </c>
      <c r="AQ6">
        <f t="shared" si="13"/>
        <v>-5490.4609193317683</v>
      </c>
      <c r="AR6">
        <f t="shared" si="14"/>
        <v>15459.140918369805</v>
      </c>
      <c r="AS6">
        <f t="shared" si="15"/>
        <v>-4260.2642760343706</v>
      </c>
      <c r="AT6">
        <f t="shared" si="16"/>
        <v>3528.8425340976755</v>
      </c>
      <c r="AU6">
        <f t="shared" si="17"/>
        <v>14727.719176433109</v>
      </c>
      <c r="AW6">
        <v>3</v>
      </c>
      <c r="AX6">
        <f>(R6*SUMPRODUCT(K7:$K$23, X7:$X$23)-$AZ$3*SUMPRODUCT(K6:$K$22, W7:$W$23))/Z6</f>
        <v>21662.847189522083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30371.56363096341</v>
      </c>
      <c r="P7">
        <f t="shared" si="30"/>
        <v>1518.5781815481705</v>
      </c>
      <c r="Q7" s="5">
        <f t="shared" si="31"/>
        <v>12.5</v>
      </c>
      <c r="R7">
        <f t="shared" si="0"/>
        <v>500000</v>
      </c>
      <c r="S7">
        <f t="shared" si="1"/>
        <v>26837.323759860908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20204.503359802839</v>
      </c>
      <c r="AC7">
        <f t="shared" si="2"/>
        <v>24362.96440622666</v>
      </c>
      <c r="AE7">
        <f t="shared" si="3"/>
        <v>27571.352878683781</v>
      </c>
      <c r="AF7">
        <f t="shared" si="4"/>
        <v>-1378.5676439341892</v>
      </c>
      <c r="AG7">
        <f t="shared" si="5"/>
        <v>-11.347519514345629</v>
      </c>
      <c r="AH7">
        <f t="shared" si="6"/>
        <v>-7775.7975603646273</v>
      </c>
      <c r="AI7">
        <f t="shared" si="7"/>
        <v>18405.64015487062</v>
      </c>
      <c r="AJ7">
        <f t="shared" si="8"/>
        <v>-4158.4610464238212</v>
      </c>
      <c r="AK7">
        <f>H7*SUM(AB7, AE7:AF7)</f>
        <v>4857.79611584964</v>
      </c>
      <c r="AL7">
        <f t="shared" si="9"/>
        <v>19104.975224296439</v>
      </c>
      <c r="AN7">
        <f t="shared" si="10"/>
        <v>19438.121226378011</v>
      </c>
      <c r="AO7">
        <f t="shared" si="11"/>
        <v>-971.90606131890047</v>
      </c>
      <c r="AP7">
        <f t="shared" si="12"/>
        <v>-8.0001319089812597</v>
      </c>
      <c r="AQ7">
        <f t="shared" si="13"/>
        <v>-5482.0268078683248</v>
      </c>
      <c r="AR7">
        <f t="shared" si="14"/>
        <v>12976.188225281803</v>
      </c>
      <c r="AS7">
        <f t="shared" si="15"/>
        <v>-2931.7629167936511</v>
      </c>
      <c r="AT7">
        <f t="shared" si="16"/>
        <v>3424.8021926380466</v>
      </c>
      <c r="AU7">
        <f t="shared" si="17"/>
        <v>13469.227501126199</v>
      </c>
      <c r="AW7">
        <v>4</v>
      </c>
      <c r="AX7">
        <f>(R7*SUMPRODUCT(K8:$K$23, X8:$X$23)-$AZ$3*SUMPRODUCT(K7:$K$22, W8:$W$23))/Z7</f>
        <v>26837.323759860908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30371.56363096341</v>
      </c>
      <c r="P8">
        <f t="shared" si="30"/>
        <v>1518.5781815481705</v>
      </c>
      <c r="Q8" s="5">
        <f t="shared" si="31"/>
        <v>12.5</v>
      </c>
      <c r="R8">
        <f t="shared" si="0"/>
        <v>500000</v>
      </c>
      <c r="S8">
        <f t="shared" si="1"/>
        <v>30904.073262449521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24362.96440622666</v>
      </c>
      <c r="AC8">
        <f t="shared" si="2"/>
        <v>27246.708513491918</v>
      </c>
      <c r="AE8">
        <f t="shared" si="3"/>
        <v>26777.219116851164</v>
      </c>
      <c r="AF8">
        <f t="shared" si="4"/>
        <v>-1338.8609558425583</v>
      </c>
      <c r="AG8">
        <f t="shared" si="5"/>
        <v>-11.020678521121702</v>
      </c>
      <c r="AH8">
        <f t="shared" si="6"/>
        <v>-8534.6319232187925</v>
      </c>
      <c r="AI8">
        <f t="shared" si="7"/>
        <v>16892.705559268688</v>
      </c>
      <c r="AJ8">
        <f t="shared" si="8"/>
        <v>-2883.7441072652582</v>
      </c>
      <c r="AK8">
        <f t="shared" ref="AK8:AK23" si="32">H8*SUM(AB8:AB8, AE8:AF8)</f>
        <v>3610.5958861245572</v>
      </c>
      <c r="AL8">
        <f t="shared" si="9"/>
        <v>17619.557338127986</v>
      </c>
      <c r="AN8">
        <f t="shared" si="10"/>
        <v>17602.095833014318</v>
      </c>
      <c r="AO8">
        <f t="shared" si="11"/>
        <v>-880.10479165071604</v>
      </c>
      <c r="AP8">
        <f t="shared" si="12"/>
        <v>-7.2444804155017275</v>
      </c>
      <c r="AQ8">
        <f t="shared" si="13"/>
        <v>-5610.2692500081503</v>
      </c>
      <c r="AR8">
        <f t="shared" si="14"/>
        <v>11104.477310939948</v>
      </c>
      <c r="AS8">
        <f t="shared" si="15"/>
        <v>-1895.6389725335473</v>
      </c>
      <c r="AT8">
        <f t="shared" si="16"/>
        <v>2373.4374553426469</v>
      </c>
      <c r="AU8">
        <f t="shared" si="17"/>
        <v>11582.275793749048</v>
      </c>
      <c r="AW8">
        <v>5</v>
      </c>
      <c r="AX8">
        <f>(R8*SUMPRODUCT(K9:$K$23, X9:$X$23)-$AZ$3*SUMPRODUCT(K8:$K$22, W9:$W$23))/Z8</f>
        <v>30904.073262449521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30371.56363096341</v>
      </c>
      <c r="P9">
        <f t="shared" si="30"/>
        <v>1518.5781815481705</v>
      </c>
      <c r="Q9" s="5">
        <f t="shared" si="31"/>
        <v>12.5</v>
      </c>
      <c r="R9">
        <f t="shared" si="0"/>
        <v>500000</v>
      </c>
      <c r="S9">
        <f t="shared" si="1"/>
        <v>34026.139418970291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27246.708513491918</v>
      </c>
      <c r="AC9">
        <f t="shared" si="2"/>
        <v>29058.844348604543</v>
      </c>
      <c r="AE9">
        <f t="shared" si="3"/>
        <v>25937.780637078595</v>
      </c>
      <c r="AF9">
        <f t="shared" si="4"/>
        <v>-1296.8890318539297</v>
      </c>
      <c r="AG9">
        <f t="shared" si="5"/>
        <v>-10.675191501597308</v>
      </c>
      <c r="AH9">
        <f t="shared" si="6"/>
        <v>-9411.2093725271334</v>
      </c>
      <c r="AI9">
        <f t="shared" si="7"/>
        <v>15219.007041195935</v>
      </c>
      <c r="AJ9">
        <f t="shared" si="8"/>
        <v>-1812.1358351126255</v>
      </c>
      <c r="AK9">
        <f t="shared" si="32"/>
        <v>2708.532726197006</v>
      </c>
      <c r="AL9">
        <f t="shared" si="9"/>
        <v>16115.403932280315</v>
      </c>
      <c r="AN9">
        <f t="shared" si="10"/>
        <v>16204.417506547392</v>
      </c>
      <c r="AO9">
        <f t="shared" si="11"/>
        <v>-810.22087532736953</v>
      </c>
      <c r="AP9">
        <f t="shared" si="12"/>
        <v>-6.6692390715550784</v>
      </c>
      <c r="AQ9">
        <f t="shared" si="13"/>
        <v>-5879.5765161170011</v>
      </c>
      <c r="AR9">
        <f t="shared" si="14"/>
        <v>9507.9508760314657</v>
      </c>
      <c r="AS9">
        <f t="shared" si="15"/>
        <v>-1132.1171252702936</v>
      </c>
      <c r="AT9">
        <f t="shared" si="16"/>
        <v>1692.1337927695076</v>
      </c>
      <c r="AU9">
        <f t="shared" si="17"/>
        <v>10067.96754353068</v>
      </c>
      <c r="AW9">
        <v>6</v>
      </c>
      <c r="AX9">
        <f>(R9*SUMPRODUCT(K10:$K$23, X10:$X$23)-$AZ$3*SUMPRODUCT(K9:$K$22, W10:$W$23))/Z9</f>
        <v>34026.139418970291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30371.56363096341</v>
      </c>
      <c r="P10">
        <f t="shared" si="30"/>
        <v>1518.5781815481705</v>
      </c>
      <c r="Q10" s="5">
        <f t="shared" si="31"/>
        <v>12.5</v>
      </c>
      <c r="R10">
        <f t="shared" si="0"/>
        <v>500000</v>
      </c>
      <c r="S10">
        <f t="shared" si="1"/>
        <v>36416.207985157402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29058.844348604543</v>
      </c>
      <c r="AC10">
        <f t="shared" si="2"/>
        <v>30040.627858824933</v>
      </c>
      <c r="AE10">
        <f t="shared" si="3"/>
        <v>25054.251692001093</v>
      </c>
      <c r="AF10">
        <f t="shared" si="4"/>
        <v>-1252.7125846000547</v>
      </c>
      <c r="AG10">
        <f t="shared" si="5"/>
        <v>-10.311558204752181</v>
      </c>
      <c r="AH10">
        <f t="shared" si="6"/>
        <v>-10275.255273166145</v>
      </c>
      <c r="AI10">
        <f t="shared" si="7"/>
        <v>13515.972276030137</v>
      </c>
      <c r="AJ10">
        <f t="shared" si="8"/>
        <v>-981.78351022038987</v>
      </c>
      <c r="AK10">
        <f t="shared" si="32"/>
        <v>2775.1701314402935</v>
      </c>
      <c r="AL10">
        <f t="shared" si="9"/>
        <v>15309.35889725004</v>
      </c>
      <c r="AN10">
        <f t="shared" si="10"/>
        <v>14871.676944098526</v>
      </c>
      <c r="AO10">
        <f t="shared" si="11"/>
        <v>-743.58384720492631</v>
      </c>
      <c r="AP10">
        <f t="shared" si="12"/>
        <v>-6.1207241108822306</v>
      </c>
      <c r="AQ10">
        <f t="shared" si="13"/>
        <v>-6099.175454099015</v>
      </c>
      <c r="AR10">
        <f t="shared" si="14"/>
        <v>8022.7969186837017</v>
      </c>
      <c r="AS10">
        <f t="shared" si="15"/>
        <v>-582.76604596026243</v>
      </c>
      <c r="AT10">
        <f t="shared" si="16"/>
        <v>1647.2826315889511</v>
      </c>
      <c r="AU10">
        <f t="shared" si="17"/>
        <v>9087.3135043123893</v>
      </c>
      <c r="AW10">
        <v>7</v>
      </c>
      <c r="AX10">
        <f>(R10*SUMPRODUCT(K11:$K$23, X11:$X$23)-$AZ$3*SUMPRODUCT(K10:$K$22, W11:$W$23))/Z10</f>
        <v>36416.207985157402</v>
      </c>
    </row>
    <row r="11" spans="1:52" x14ac:dyDescent="0.25">
      <c r="A11" t="s">
        <v>33</v>
      </c>
      <c r="C11" s="24">
        <f>AU25</f>
        <v>105232.75120620303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30371.56363096341</v>
      </c>
      <c r="P11">
        <f t="shared" si="30"/>
        <v>1518.5781815481705</v>
      </c>
      <c r="Q11" s="5">
        <f t="shared" si="31"/>
        <v>12.5</v>
      </c>
      <c r="R11">
        <f t="shared" si="0"/>
        <v>500000</v>
      </c>
      <c r="S11">
        <f t="shared" si="1"/>
        <v>38141.032566864604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30040.627858824933</v>
      </c>
      <c r="AC11">
        <f t="shared" si="2"/>
        <v>30306.632447848067</v>
      </c>
      <c r="AE11">
        <f t="shared" si="3"/>
        <v>24133.059696703032</v>
      </c>
      <c r="AF11">
        <f t="shared" si="4"/>
        <v>-1206.6529848351515</v>
      </c>
      <c r="AG11">
        <f t="shared" si="5"/>
        <v>-9.9324239566396972</v>
      </c>
      <c r="AH11">
        <f t="shared" si="6"/>
        <v>-11040.746642598482</v>
      </c>
      <c r="AI11">
        <f t="shared" si="7"/>
        <v>11875.727645312756</v>
      </c>
      <c r="AJ11">
        <f t="shared" si="8"/>
        <v>-266.00458902313403</v>
      </c>
      <c r="AK11">
        <f t="shared" si="32"/>
        <v>2727.8022803906806</v>
      </c>
      <c r="AL11">
        <f t="shared" si="9"/>
        <v>14337.525336680303</v>
      </c>
      <c r="AN11">
        <f t="shared" si="10"/>
        <v>13623.277933647836</v>
      </c>
      <c r="AO11">
        <f t="shared" si="11"/>
        <v>-681.16389668239174</v>
      </c>
      <c r="AP11">
        <f t="shared" si="12"/>
        <v>-5.6069215348856307</v>
      </c>
      <c r="AQ11">
        <f t="shared" si="13"/>
        <v>-6232.5773025646195</v>
      </c>
      <c r="AR11">
        <f t="shared" si="14"/>
        <v>6703.9298128659366</v>
      </c>
      <c r="AS11">
        <f t="shared" si="15"/>
        <v>-150.16141730188485</v>
      </c>
      <c r="AT11">
        <f t="shared" si="16"/>
        <v>1539.863120583814</v>
      </c>
      <c r="AU11">
        <f t="shared" si="17"/>
        <v>8093.631516147866</v>
      </c>
      <c r="AW11">
        <v>8</v>
      </c>
      <c r="AX11">
        <f>(R11*SUMPRODUCT(K12:$K$23, X12:$X$23)-$AZ$3*SUMPRODUCT(K11:$K$22, W12:$W$23))/Z11</f>
        <v>38141.032566864604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30371.56363096341</v>
      </c>
      <c r="P12">
        <f t="shared" si="30"/>
        <v>1518.5781815481705</v>
      </c>
      <c r="Q12" s="5">
        <f t="shared" si="31"/>
        <v>12.5</v>
      </c>
      <c r="R12">
        <f t="shared" si="0"/>
        <v>500000</v>
      </c>
      <c r="S12">
        <f t="shared" si="1"/>
        <v>39210.552508556459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30306.632447848067</v>
      </c>
      <c r="AC12">
        <f t="shared" si="2"/>
        <v>29918.225850821247</v>
      </c>
      <c r="AE12">
        <f t="shared" si="3"/>
        <v>23173.947879348678</v>
      </c>
      <c r="AF12">
        <f t="shared" si="4"/>
        <v>-1158.697393967434</v>
      </c>
      <c r="AG12">
        <f t="shared" si="5"/>
        <v>-9.5376830778820789</v>
      </c>
      <c r="AH12">
        <f t="shared" si="6"/>
        <v>-11816.665567648863</v>
      </c>
      <c r="AI12">
        <f t="shared" si="7"/>
        <v>10189.047234654499</v>
      </c>
      <c r="AJ12">
        <f t="shared" si="8"/>
        <v>388.40659702682024</v>
      </c>
      <c r="AK12">
        <f t="shared" si="32"/>
        <v>2715.5057242346011</v>
      </c>
      <c r="AL12">
        <f t="shared" si="9"/>
        <v>13292.959555915921</v>
      </c>
      <c r="AN12">
        <f t="shared" si="10"/>
        <v>12436.40339006399</v>
      </c>
      <c r="AO12">
        <f t="shared" si="11"/>
        <v>-621.82016950319962</v>
      </c>
      <c r="AP12">
        <f t="shared" si="12"/>
        <v>-5.1184405342013912</v>
      </c>
      <c r="AQ12">
        <f t="shared" si="13"/>
        <v>-6341.466740577268</v>
      </c>
      <c r="AR12">
        <f t="shared" si="14"/>
        <v>5467.9980394493223</v>
      </c>
      <c r="AS12">
        <f t="shared" si="15"/>
        <v>208.44014775281903</v>
      </c>
      <c r="AT12">
        <f t="shared" si="16"/>
        <v>1457.2883640902764</v>
      </c>
      <c r="AU12">
        <f t="shared" si="17"/>
        <v>7133.7265512924178</v>
      </c>
      <c r="AW12">
        <v>9</v>
      </c>
      <c r="AX12">
        <f>(R12*SUMPRODUCT(K13:$K$23, X13:$X$23)-$AZ$3*SUMPRODUCT(K12:$K$22, W13:$W$23))/Z12</f>
        <v>39210.552508556459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30371.56363096341</v>
      </c>
      <c r="P13">
        <f t="shared" si="30"/>
        <v>1518.5781815481705</v>
      </c>
      <c r="Q13" s="5">
        <f t="shared" si="31"/>
        <v>12.5</v>
      </c>
      <c r="R13">
        <f t="shared" si="0"/>
        <v>500000</v>
      </c>
      <c r="S13">
        <f t="shared" si="1"/>
        <v>39637.833047063563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29918.225850821247</v>
      </c>
      <c r="AC13">
        <f t="shared" si="2"/>
        <v>28946.559726896267</v>
      </c>
      <c r="AE13">
        <f t="shared" si="3"/>
        <v>22179.625197953192</v>
      </c>
      <c r="AF13">
        <f t="shared" si="4"/>
        <v>-1108.9812598976596</v>
      </c>
      <c r="AG13">
        <f t="shared" si="5"/>
        <v>-9.1284504921494047</v>
      </c>
      <c r="AH13">
        <f t="shared" si="6"/>
        <v>-12554.230198154126</v>
      </c>
      <c r="AI13">
        <f t="shared" si="7"/>
        <v>8507.2852894092557</v>
      </c>
      <c r="AJ13">
        <f t="shared" si="8"/>
        <v>971.66612392498064</v>
      </c>
      <c r="AK13">
        <f t="shared" si="32"/>
        <v>2636.1245680849297</v>
      </c>
      <c r="AL13">
        <f t="shared" si="9"/>
        <v>12115.075981419166</v>
      </c>
      <c r="AN13">
        <f t="shared" si="10"/>
        <v>11317.672006838064</v>
      </c>
      <c r="AO13">
        <f t="shared" si="11"/>
        <v>-565.88360034190316</v>
      </c>
      <c r="AP13">
        <f t="shared" si="12"/>
        <v>-4.6580051591827853</v>
      </c>
      <c r="AQ13">
        <f t="shared" si="13"/>
        <v>-6406.0893010113659</v>
      </c>
      <c r="AR13">
        <f t="shared" si="14"/>
        <v>4341.0411003256122</v>
      </c>
      <c r="AS13">
        <f t="shared" si="15"/>
        <v>495.8153437035283</v>
      </c>
      <c r="AT13">
        <f t="shared" si="16"/>
        <v>1345.1441566066744</v>
      </c>
      <c r="AU13">
        <f t="shared" si="17"/>
        <v>6182.0006006358144</v>
      </c>
      <c r="AW13">
        <v>10</v>
      </c>
      <c r="AX13">
        <f>(R13*SUMPRODUCT(K14:$K$23, X14:$X$23)-$AZ$3*SUMPRODUCT(K13:$K$22, W14:$W$23))/Z13</f>
        <v>39637.833047063563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30371.56363096341</v>
      </c>
      <c r="P14">
        <f t="shared" si="30"/>
        <v>1518.5781815481705</v>
      </c>
      <c r="Q14" s="5">
        <f t="shared" si="31"/>
        <v>12.5</v>
      </c>
      <c r="R14">
        <f t="shared" si="0"/>
        <v>500000</v>
      </c>
      <c r="S14">
        <f t="shared" si="1"/>
        <v>39399.194421568107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28946.559726896267</v>
      </c>
      <c r="AC14">
        <f t="shared" si="2"/>
        <v>27436.406539528976</v>
      </c>
      <c r="AE14">
        <f t="shared" si="3"/>
        <v>21149.837687141211</v>
      </c>
      <c r="AF14">
        <f t="shared" si="4"/>
        <v>-1057.4918843570606</v>
      </c>
      <c r="AG14">
        <f t="shared" si="5"/>
        <v>-8.7046216751165346</v>
      </c>
      <c r="AH14">
        <f t="shared" si="6"/>
        <v>-13301.77248445503</v>
      </c>
      <c r="AI14">
        <f t="shared" si="7"/>
        <v>6781.8686966540063</v>
      </c>
      <c r="AJ14">
        <f t="shared" si="8"/>
        <v>1510.1531873672902</v>
      </c>
      <c r="AK14">
        <f t="shared" si="32"/>
        <v>2520.5997442255734</v>
      </c>
      <c r="AL14">
        <f t="shared" si="9"/>
        <v>10812.62162824687</v>
      </c>
      <c r="AN14">
        <f t="shared" si="10"/>
        <v>10264.598504289434</v>
      </c>
      <c r="AO14">
        <f t="shared" si="11"/>
        <v>-513.22992521447168</v>
      </c>
      <c r="AP14">
        <f t="shared" si="12"/>
        <v>-4.2245925452718582</v>
      </c>
      <c r="AQ14">
        <f t="shared" si="13"/>
        <v>-6455.7163968850755</v>
      </c>
      <c r="AR14">
        <f t="shared" si="14"/>
        <v>3291.4275896446152</v>
      </c>
      <c r="AS14">
        <f t="shared" si="15"/>
        <v>732.9189177523881</v>
      </c>
      <c r="AT14">
        <f t="shared" si="16"/>
        <v>1223.3164503300429</v>
      </c>
      <c r="AU14">
        <f t="shared" si="17"/>
        <v>5247.662957727046</v>
      </c>
      <c r="AW14">
        <v>11</v>
      </c>
      <c r="AX14">
        <f>(R14*SUMPRODUCT(K15:$K$23, X15:$X$23)-$AZ$3*SUMPRODUCT(K14:$K$22, W15:$W$23))/Z14</f>
        <v>39399.194421568107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30371.56363096341</v>
      </c>
      <c r="P15">
        <f t="shared" si="30"/>
        <v>1518.5781815481705</v>
      </c>
      <c r="Q15" s="5">
        <f t="shared" si="31"/>
        <v>12.5</v>
      </c>
      <c r="R15">
        <f t="shared" si="0"/>
        <v>500000</v>
      </c>
      <c r="S15">
        <f t="shared" si="1"/>
        <v>38439.894096683594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27436.406539528976</v>
      </c>
      <c r="AC15">
        <f t="shared" si="2"/>
        <v>25416.764574348665</v>
      </c>
      <c r="AE15">
        <f t="shared" si="3"/>
        <v>20081.920117195299</v>
      </c>
      <c r="AF15">
        <f t="shared" si="4"/>
        <v>-1004.096005859765</v>
      </c>
      <c r="AG15">
        <f t="shared" si="5"/>
        <v>-8.265099700333689</v>
      </c>
      <c r="AH15">
        <f t="shared" si="6"/>
        <v>-14099.030321267202</v>
      </c>
      <c r="AI15">
        <f t="shared" si="7"/>
        <v>4970.5286903679971</v>
      </c>
      <c r="AJ15">
        <f t="shared" si="8"/>
        <v>2019.6419651803117</v>
      </c>
      <c r="AK15">
        <f t="shared" si="32"/>
        <v>2414.0885707798684</v>
      </c>
      <c r="AL15">
        <f t="shared" si="9"/>
        <v>9404.2592263281767</v>
      </c>
      <c r="AN15">
        <f t="shared" si="10"/>
        <v>9265.4327472477071</v>
      </c>
      <c r="AO15">
        <f t="shared" si="11"/>
        <v>-463.27163736238532</v>
      </c>
      <c r="AP15">
        <f t="shared" si="12"/>
        <v>-3.8133666987932586</v>
      </c>
      <c r="AQ15">
        <f t="shared" si="13"/>
        <v>-6505.0361957794785</v>
      </c>
      <c r="AR15">
        <f t="shared" si="14"/>
        <v>2293.3115474070487</v>
      </c>
      <c r="AS15">
        <f t="shared" si="15"/>
        <v>931.82607503125882</v>
      </c>
      <c r="AT15">
        <f t="shared" si="16"/>
        <v>1113.8165657430236</v>
      </c>
      <c r="AU15">
        <f t="shared" si="17"/>
        <v>4338.9541881813311</v>
      </c>
      <c r="AW15">
        <v>12</v>
      </c>
      <c r="AX15">
        <f>(R15*SUMPRODUCT(K16:$K$23, X16:$X$23)-$AZ$3*SUMPRODUCT(K15:$K$22, W16:$W$23))/Z15</f>
        <v>38439.894096683594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30371.56363096341</v>
      </c>
      <c r="P16">
        <f t="shared" si="30"/>
        <v>1518.5781815481705</v>
      </c>
      <c r="Q16" s="5">
        <f t="shared" si="31"/>
        <v>12.5</v>
      </c>
      <c r="R16">
        <f t="shared" si="0"/>
        <v>500000</v>
      </c>
      <c r="S16">
        <f t="shared" si="1"/>
        <v>36772.645288108084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25416.764574348665</v>
      </c>
      <c r="AC16">
        <f t="shared" si="2"/>
        <v>22981.037072981617</v>
      </c>
      <c r="AE16">
        <f t="shared" si="3"/>
        <v>18980.685895700492</v>
      </c>
      <c r="AF16">
        <f t="shared" si="4"/>
        <v>-949.0342947850246</v>
      </c>
      <c r="AG16">
        <f t="shared" si="5"/>
        <v>-7.8118656180867205</v>
      </c>
      <c r="AH16">
        <f t="shared" si="6"/>
        <v>-14823.32340974529</v>
      </c>
      <c r="AI16">
        <f t="shared" si="7"/>
        <v>3200.5163255520911</v>
      </c>
      <c r="AJ16">
        <f t="shared" si="8"/>
        <v>2435.7275013670478</v>
      </c>
      <c r="AK16">
        <f t="shared" si="32"/>
        <v>2376.6283647869482</v>
      </c>
      <c r="AL16">
        <f t="shared" si="9"/>
        <v>8012.8721917060866</v>
      </c>
      <c r="AN16">
        <f t="shared" si="10"/>
        <v>8303.1604282492426</v>
      </c>
      <c r="AO16">
        <f t="shared" si="11"/>
        <v>-415.15802141246218</v>
      </c>
      <c r="AP16">
        <f t="shared" si="12"/>
        <v>-3.4173250549176037</v>
      </c>
      <c r="AQ16">
        <f t="shared" si="13"/>
        <v>-6484.5092019998037</v>
      </c>
      <c r="AR16">
        <f t="shared" si="14"/>
        <v>1400.0758797820595</v>
      </c>
      <c r="AS16">
        <f t="shared" si="15"/>
        <v>1065.5166159158912</v>
      </c>
      <c r="AT16">
        <f t="shared" si="16"/>
        <v>1039.6635137207415</v>
      </c>
      <c r="AU16">
        <f t="shared" si="17"/>
        <v>3505.256009418692</v>
      </c>
      <c r="AW16">
        <v>13</v>
      </c>
      <c r="AX16">
        <f>(R16*SUMPRODUCT(K17:$K$23, X17:$X$23)-$AZ$3*SUMPRODUCT(K16:$K$22, W17:$W$23))/Z16</f>
        <v>36772.645288108084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30371.56363096341</v>
      </c>
      <c r="P17">
        <f t="shared" si="30"/>
        <v>1518.5781815481705</v>
      </c>
      <c r="Q17" s="5">
        <f t="shared" si="31"/>
        <v>12.5</v>
      </c>
      <c r="R17">
        <f t="shared" si="0"/>
        <v>500000</v>
      </c>
      <c r="S17">
        <f t="shared" si="1"/>
        <v>34437.997921622147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22981.037072981617</v>
      </c>
      <c r="AC17">
        <f t="shared" si="2"/>
        <v>20242.485283441598</v>
      </c>
      <c r="AE17">
        <f t="shared" si="3"/>
        <v>17852.255268558536</v>
      </c>
      <c r="AF17">
        <f t="shared" si="4"/>
        <v>-892.61276342792678</v>
      </c>
      <c r="AG17">
        <f t="shared" si="5"/>
        <v>-7.3474383330557256</v>
      </c>
      <c r="AH17">
        <f t="shared" si="6"/>
        <v>-15452.345154005112</v>
      </c>
      <c r="AI17">
        <f t="shared" si="7"/>
        <v>1499.9499127924446</v>
      </c>
      <c r="AJ17">
        <f t="shared" si="8"/>
        <v>2738.5517895400189</v>
      </c>
      <c r="AK17">
        <f t="shared" si="32"/>
        <v>2464.3399299695247</v>
      </c>
      <c r="AL17">
        <f t="shared" si="9"/>
        <v>6702.8416323019883</v>
      </c>
      <c r="AN17">
        <f t="shared" si="10"/>
        <v>7355.6794951360789</v>
      </c>
      <c r="AO17">
        <f t="shared" si="11"/>
        <v>-367.7839747568039</v>
      </c>
      <c r="AP17">
        <f t="shared" si="12"/>
        <v>-3.027371089826381</v>
      </c>
      <c r="AQ17">
        <f t="shared" si="13"/>
        <v>-6366.8425468497308</v>
      </c>
      <c r="AR17">
        <f t="shared" si="14"/>
        <v>618.0256024397188</v>
      </c>
      <c r="AS17">
        <f t="shared" si="15"/>
        <v>1128.3677575552745</v>
      </c>
      <c r="AT17">
        <f t="shared" si="16"/>
        <v>1015.3840183904985</v>
      </c>
      <c r="AU17">
        <f t="shared" si="17"/>
        <v>2761.7773783854918</v>
      </c>
      <c r="AW17">
        <v>14</v>
      </c>
      <c r="AX17">
        <f>(R17*SUMPRODUCT(K18:$K$23, X18:$X$23)-$AZ$3*SUMPRODUCT(K17:$K$22, W18:$W$23))/Z17</f>
        <v>34437.997921622147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30371.56363096341</v>
      </c>
      <c r="P18">
        <f t="shared" si="30"/>
        <v>1518.5781815481705</v>
      </c>
      <c r="Q18" s="5">
        <f t="shared" si="31"/>
        <v>12.5</v>
      </c>
      <c r="R18">
        <f t="shared" si="0"/>
        <v>500000</v>
      </c>
      <c r="S18">
        <f t="shared" si="1"/>
        <v>31416.224086089456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20242.485283441598</v>
      </c>
      <c r="AC18">
        <f t="shared" si="2"/>
        <v>17272.458922051621</v>
      </c>
      <c r="AE18">
        <f t="shared" si="3"/>
        <v>16698.110625158555</v>
      </c>
      <c r="AF18">
        <f t="shared" si="4"/>
        <v>-834.90553125792781</v>
      </c>
      <c r="AG18">
        <f t="shared" si="5"/>
        <v>-6.8724279510485307</v>
      </c>
      <c r="AH18">
        <f t="shared" si="6"/>
        <v>-16061.439947065486</v>
      </c>
      <c r="AI18">
        <f t="shared" si="7"/>
        <v>-205.10728111590652</v>
      </c>
      <c r="AJ18">
        <f t="shared" si="8"/>
        <v>2970.026361389977</v>
      </c>
      <c r="AK18">
        <f t="shared" si="32"/>
        <v>2531.0088954516896</v>
      </c>
      <c r="AL18">
        <f t="shared" si="9"/>
        <v>5295.92797572576</v>
      </c>
      <c r="AN18">
        <f t="shared" si="10"/>
        <v>6429.4330657787377</v>
      </c>
      <c r="AO18">
        <f t="shared" si="11"/>
        <v>-321.47165328893692</v>
      </c>
      <c r="AP18">
        <f t="shared" si="12"/>
        <v>-2.646156592356022</v>
      </c>
      <c r="AQ18">
        <f t="shared" si="13"/>
        <v>-6184.2896719162072</v>
      </c>
      <c r="AR18">
        <f t="shared" si="14"/>
        <v>-78.974416018762142</v>
      </c>
      <c r="AS18">
        <f t="shared" si="15"/>
        <v>1143.5776252065589</v>
      </c>
      <c r="AT18">
        <f t="shared" si="16"/>
        <v>974.53853597539546</v>
      </c>
      <c r="AU18">
        <f t="shared" si="17"/>
        <v>2039.1417451631921</v>
      </c>
      <c r="AW18">
        <v>15</v>
      </c>
      <c r="AX18">
        <f>(R18*SUMPRODUCT(K19:$K$23, X19:$X$23)-$AZ$3*SUMPRODUCT(K18:$K$22, W19:$W$23))/Z18</f>
        <v>31416.224086089456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30371.56363096341</v>
      </c>
      <c r="P19">
        <f t="shared" si="30"/>
        <v>1518.5781815481705</v>
      </c>
      <c r="Q19" s="5">
        <f t="shared" si="31"/>
        <v>12.5</v>
      </c>
      <c r="R19">
        <f t="shared" si="0"/>
        <v>500000</v>
      </c>
      <c r="S19">
        <f t="shared" si="1"/>
        <v>27620.988821723244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17272.458922051621</v>
      </c>
      <c r="AC19">
        <f t="shared" si="2"/>
        <v>14115.092019738506</v>
      </c>
      <c r="AE19">
        <f t="shared" si="3"/>
        <v>15520.712100546947</v>
      </c>
      <c r="AF19">
        <f t="shared" si="4"/>
        <v>-776.03560502734729</v>
      </c>
      <c r="AG19">
        <f t="shared" si="5"/>
        <v>-6.3878469878662187</v>
      </c>
      <c r="AH19">
        <f t="shared" si="6"/>
        <v>-16634.267346873094</v>
      </c>
      <c r="AI19">
        <f t="shared" si="7"/>
        <v>-1895.9786983413596</v>
      </c>
      <c r="AJ19">
        <f t="shared" si="8"/>
        <v>3157.3669023131151</v>
      </c>
      <c r="AK19">
        <f t="shared" si="32"/>
        <v>2350.0577396497279</v>
      </c>
      <c r="AL19">
        <f t="shared" si="9"/>
        <v>3611.4459436214834</v>
      </c>
      <c r="AN19">
        <f t="shared" si="10"/>
        <v>5567.4381061312497</v>
      </c>
      <c r="AO19">
        <f t="shared" si="11"/>
        <v>-278.37190530656244</v>
      </c>
      <c r="AP19">
        <f t="shared" si="12"/>
        <v>-2.291386020563376</v>
      </c>
      <c r="AQ19">
        <f t="shared" si="13"/>
        <v>-5966.881757396457</v>
      </c>
      <c r="AR19">
        <f t="shared" si="14"/>
        <v>-680.10694259233298</v>
      </c>
      <c r="AS19">
        <f t="shared" si="15"/>
        <v>1132.579787132071</v>
      </c>
      <c r="AT19">
        <f t="shared" si="16"/>
        <v>842.98973697691974</v>
      </c>
      <c r="AU19">
        <f t="shared" si="17"/>
        <v>1295.4625815166576</v>
      </c>
      <c r="AW19">
        <v>16</v>
      </c>
      <c r="AX19">
        <f>(R19*SUMPRODUCT(K20:$K$23, X20:$X$23)-$AZ$3*SUMPRODUCT(K19:$K$22, W20:$W$23))/Z19</f>
        <v>27620.988821723244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30371.56363096341</v>
      </c>
      <c r="P20">
        <f t="shared" si="30"/>
        <v>1518.5781815481705</v>
      </c>
      <c r="Q20" s="5">
        <f t="shared" si="31"/>
        <v>12.5</v>
      </c>
      <c r="R20">
        <f t="shared" si="0"/>
        <v>500000</v>
      </c>
      <c r="S20">
        <f t="shared" si="1"/>
        <v>22699.373569129624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14115.092019738506</v>
      </c>
      <c r="AC20">
        <f t="shared" si="2"/>
        <v>10704.270295318147</v>
      </c>
      <c r="AE20">
        <f t="shared" si="3"/>
        <v>14322.220188464535</v>
      </c>
      <c r="AF20">
        <f t="shared" si="4"/>
        <v>-716.11100942322673</v>
      </c>
      <c r="AG20">
        <f t="shared" si="5"/>
        <v>-5.8945846361788981</v>
      </c>
      <c r="AH20">
        <f t="shared" si="6"/>
        <v>-17175.355272346358</v>
      </c>
      <c r="AI20">
        <f t="shared" si="7"/>
        <v>-3575.1406779412282</v>
      </c>
      <c r="AJ20">
        <f t="shared" si="8"/>
        <v>3410.8217244203588</v>
      </c>
      <c r="AK20">
        <f t="shared" si="32"/>
        <v>1505.2612250937436</v>
      </c>
      <c r="AL20">
        <f t="shared" si="9"/>
        <v>1340.9422715728742</v>
      </c>
      <c r="AN20">
        <f t="shared" si="10"/>
        <v>4872.9268751883719</v>
      </c>
      <c r="AO20">
        <f t="shared" si="11"/>
        <v>-243.64634375941861</v>
      </c>
      <c r="AP20">
        <f t="shared" si="12"/>
        <v>-2.0055465921996882</v>
      </c>
      <c r="AQ20">
        <f t="shared" si="13"/>
        <v>-5843.6645433599924</v>
      </c>
      <c r="AR20">
        <f t="shared" si="14"/>
        <v>-1216.3895585232383</v>
      </c>
      <c r="AS20">
        <f t="shared" si="15"/>
        <v>1160.4824272141143</v>
      </c>
      <c r="AT20">
        <f t="shared" si="16"/>
        <v>512.14321393034356</v>
      </c>
      <c r="AU20">
        <f t="shared" si="17"/>
        <v>456.23608262121951</v>
      </c>
      <c r="AW20">
        <v>17</v>
      </c>
      <c r="AX20">
        <f>(R20*SUMPRODUCT(K21:$K$23, X21:$X$23)-$AZ$3*SUMPRODUCT(K20:$K$22, W21:$W$23))/Z20</f>
        <v>22699.373569129624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30371.56363096341</v>
      </c>
      <c r="P21">
        <f t="shared" si="30"/>
        <v>1518.5781815481705</v>
      </c>
      <c r="Q21" s="5">
        <f t="shared" si="31"/>
        <v>12.5</v>
      </c>
      <c r="R21">
        <f t="shared" si="0"/>
        <v>500000</v>
      </c>
      <c r="S21">
        <f t="shared" si="1"/>
        <v>16485.782589156279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10704.270295318147</v>
      </c>
      <c r="AC21">
        <f t="shared" si="2"/>
        <v>7113.6583453555668</v>
      </c>
      <c r="AE21">
        <f t="shared" si="3"/>
        <v>13105.409216485234</v>
      </c>
      <c r="AF21">
        <f t="shared" si="4"/>
        <v>-655.2704608242617</v>
      </c>
      <c r="AG21">
        <f t="shared" si="5"/>
        <v>-5.3937827237533309</v>
      </c>
      <c r="AH21">
        <f t="shared" si="6"/>
        <v>-17674.24264255114</v>
      </c>
      <c r="AI21">
        <f t="shared" si="7"/>
        <v>-5229.497669613922</v>
      </c>
      <c r="AJ21">
        <f t="shared" si="8"/>
        <v>3590.6119499625802</v>
      </c>
      <c r="AK21">
        <f t="shared" si="32"/>
        <v>1187.8211843152289</v>
      </c>
      <c r="AL21">
        <f t="shared" si="9"/>
        <v>-451.06453533611284</v>
      </c>
      <c r="AN21">
        <f t="shared" si="10"/>
        <v>4241.343726619024</v>
      </c>
      <c r="AO21">
        <f t="shared" si="11"/>
        <v>-212.06718633095122</v>
      </c>
      <c r="AP21">
        <f t="shared" si="12"/>
        <v>-1.7456064240527898</v>
      </c>
      <c r="AQ21">
        <f t="shared" si="13"/>
        <v>-5719.9692826403079</v>
      </c>
      <c r="AR21">
        <f t="shared" si="14"/>
        <v>-1692.438348776288</v>
      </c>
      <c r="AS21">
        <f t="shared" si="15"/>
        <v>1162.0407434161291</v>
      </c>
      <c r="AT21">
        <f t="shared" si="16"/>
        <v>384.41820817799049</v>
      </c>
      <c r="AU21">
        <f t="shared" si="17"/>
        <v>-145.97939718216833</v>
      </c>
      <c r="AW21">
        <v>18</v>
      </c>
      <c r="AX21">
        <f>(R21*SUMPRODUCT(K22:$K$23, X22:$X$23)-$AZ$3*SUMPRODUCT(K21:$K$22, W22:$W$23))/Z21</f>
        <v>16485.782589156279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30371.56363096341</v>
      </c>
      <c r="P22">
        <f t="shared" si="30"/>
        <v>1518.5781815481705</v>
      </c>
      <c r="Q22" s="5">
        <f t="shared" si="31"/>
        <v>12.5</v>
      </c>
      <c r="R22">
        <f t="shared" si="0"/>
        <v>500000</v>
      </c>
      <c r="S22">
        <f t="shared" si="1"/>
        <v>8933.952092706113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7113.6583453555668</v>
      </c>
      <c r="AC22">
        <f t="shared" si="2"/>
        <v>3493.1006202686958</v>
      </c>
      <c r="AE22">
        <f t="shared" si="3"/>
        <v>11875.027608941798</v>
      </c>
      <c r="AF22">
        <f t="shared" si="4"/>
        <v>-593.7513804470899</v>
      </c>
      <c r="AG22">
        <f t="shared" si="5"/>
        <v>-4.8873955557705315</v>
      </c>
      <c r="AH22">
        <f t="shared" si="6"/>
        <v>-18097.973629810647</v>
      </c>
      <c r="AI22">
        <f t="shared" si="7"/>
        <v>-6821.584796871708</v>
      </c>
      <c r="AJ22">
        <f t="shared" si="8"/>
        <v>3620.557725086871</v>
      </c>
      <c r="AK22">
        <f t="shared" si="32"/>
        <v>1287.6454201695194</v>
      </c>
      <c r="AL22">
        <f t="shared" si="9"/>
        <v>-1913.3816516153177</v>
      </c>
      <c r="AN22">
        <f t="shared" si="10"/>
        <v>3591.7304283262147</v>
      </c>
      <c r="AO22">
        <f t="shared" si="11"/>
        <v>-179.58652141631072</v>
      </c>
      <c r="AP22">
        <f t="shared" si="12"/>
        <v>-1.4782456016952041</v>
      </c>
      <c r="AQ22">
        <f t="shared" si="13"/>
        <v>-5473.9277008745294</v>
      </c>
      <c r="AR22">
        <f t="shared" si="14"/>
        <v>-2063.2620395663198</v>
      </c>
      <c r="AS22">
        <f t="shared" si="15"/>
        <v>1095.0768096668758</v>
      </c>
      <c r="AT22">
        <f t="shared" si="16"/>
        <v>389.46227232644611</v>
      </c>
      <c r="AU22">
        <f t="shared" si="17"/>
        <v>-578.7229575729981</v>
      </c>
      <c r="AW22">
        <v>19</v>
      </c>
      <c r="AX22">
        <f>(R22*SUMPRODUCT(K23:$K$23, X23:$X$23)-$AZ$3*SUMPRODUCT(K22:$K$22, W23:$W$23))/Z22</f>
        <v>8933.952092706113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30371.56363096341</v>
      </c>
      <c r="P23">
        <f t="shared" si="30"/>
        <v>1518.5781815481705</v>
      </c>
      <c r="Q23" s="5">
        <f t="shared" si="31"/>
        <v>12.5</v>
      </c>
      <c r="R23">
        <f t="shared" si="0"/>
        <v>500000</v>
      </c>
      <c r="S23">
        <f t="shared" si="1"/>
        <v>9976.6543168924527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3493.1006202686958</v>
      </c>
      <c r="AC23">
        <f t="shared" si="2"/>
        <v>3493.1006202686958</v>
      </c>
      <c r="AE23">
        <f t="shared" si="3"/>
        <v>10633.918384664836</v>
      </c>
      <c r="AF23">
        <f t="shared" si="4"/>
        <v>-531.69591923324185</v>
      </c>
      <c r="AG23">
        <f t="shared" si="5"/>
        <v>-4.3765932312024987</v>
      </c>
      <c r="AH23">
        <f t="shared" si="6"/>
        <v>-18477.134760413086</v>
      </c>
      <c r="AI23">
        <f t="shared" si="7"/>
        <v>-8379.2888882126936</v>
      </c>
      <c r="AJ23">
        <f t="shared" si="8"/>
        <v>0</v>
      </c>
      <c r="AK23">
        <f t="shared" si="32"/>
        <v>1412.5540686042602</v>
      </c>
      <c r="AL23">
        <f t="shared" si="9"/>
        <v>-6966.7348196084331</v>
      </c>
      <c r="AN23">
        <f t="shared" si="10"/>
        <v>2913.6185626804013</v>
      </c>
      <c r="AO23">
        <f t="shared" si="11"/>
        <v>-145.68092813402009</v>
      </c>
      <c r="AP23">
        <f t="shared" si="12"/>
        <v>-1.1991556469083162</v>
      </c>
      <c r="AQ23">
        <f t="shared" si="13"/>
        <v>-5062.6044770780572</v>
      </c>
      <c r="AR23">
        <f t="shared" si="14"/>
        <v>-2295.8659981785836</v>
      </c>
      <c r="AS23">
        <f t="shared" si="15"/>
        <v>0</v>
      </c>
      <c r="AT23">
        <f t="shared" si="16"/>
        <v>387.02984226494198</v>
      </c>
      <c r="AU23">
        <f t="shared" si="17"/>
        <v>-1908.8361559136417</v>
      </c>
      <c r="AW23">
        <v>20</v>
      </c>
      <c r="AX23">
        <f>(R23*SUMPRODUCT(K$23:$K24, X$23:$X24)-$AZ$3*SUMPRODUCT(K$22:$K23, W$23:$W24))/Z23</f>
        <v>9976.6543168924527</v>
      </c>
    </row>
    <row r="25" spans="5:50" x14ac:dyDescent="0.25">
      <c r="AN25" s="6">
        <f t="shared" ref="AN25:AU25" si="33">SUM(AN3:AN23)</f>
        <v>245815.0721404824</v>
      </c>
      <c r="AO25" s="6">
        <f t="shared" si="33"/>
        <v>-35069.426330246686</v>
      </c>
      <c r="AP25" s="6">
        <f t="shared" si="33"/>
        <v>-713.62688210434624</v>
      </c>
      <c r="AQ25" s="6">
        <f t="shared" si="33"/>
        <v>-118329.4741370484</v>
      </c>
      <c r="AR25" s="6">
        <f t="shared" si="33"/>
        <v>91702.544791082939</v>
      </c>
      <c r="AS25" s="6">
        <f t="shared" si="33"/>
        <v>-14018.159068708963</v>
      </c>
      <c r="AT25" s="6">
        <f t="shared" si="33"/>
        <v>27548.365483829057</v>
      </c>
      <c r="AU25" s="7">
        <f t="shared" si="33"/>
        <v>105232.75120620303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1783.2329017315442</v>
      </c>
      <c r="K3">
        <v>1</v>
      </c>
      <c r="L3" s="2">
        <v>0</v>
      </c>
      <c r="O3">
        <f>$C$3</f>
        <v>1783.2329017315442</v>
      </c>
      <c r="P3">
        <f>O3*B5</f>
        <v>1426.5863213852354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1783.2329017315442</v>
      </c>
      <c r="AF3">
        <f t="shared" ref="AF3:AF23" si="4">-$Z3*P3</f>
        <v>-1426.5863213852354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-268.31039035369122</v>
      </c>
      <c r="AJ3">
        <f t="shared" ref="AJ3:AJ23" si="8">AB3-AC3</f>
        <v>0</v>
      </c>
      <c r="AL3">
        <f t="shared" ref="AL3:AL23" si="9">SUM(AI3:AK3)</f>
        <v>-268.31039035369122</v>
      </c>
      <c r="AN3">
        <f t="shared" ref="AN3:AN23" si="10">AE3*$K3</f>
        <v>1783.2329017315442</v>
      </c>
      <c r="AO3">
        <f t="shared" ref="AO3:AO23" si="11">AF3*$K3</f>
        <v>-1426.5863213852354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-268.31039035369122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-268.31039035369122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1247.526639630182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168.29649570152461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166.41959394109472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-166.41959394109472</v>
      </c>
      <c r="AK4">
        <f>G4*MAX(0, SUM(AB4, AE4:AF4))</f>
        <v>0</v>
      </c>
      <c r="AL4">
        <f t="shared" si="9"/>
        <v>-1318.7715939410946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-1081.1070456890889</v>
      </c>
      <c r="AR4">
        <f t="shared" si="14"/>
        <v>-1081.1070456890889</v>
      </c>
      <c r="AS4">
        <f t="shared" si="15"/>
        <v>-156.13058818003068</v>
      </c>
      <c r="AT4">
        <f t="shared" si="16"/>
        <v>0</v>
      </c>
      <c r="AU4">
        <f t="shared" si="17"/>
        <v>-1237.2376338691195</v>
      </c>
      <c r="AW4">
        <v>1</v>
      </c>
      <c r="AX4">
        <f>(R4*SUMPRODUCT(K5:$K$23, X5:$X$23)-$AZ$3*SUMPRODUCT(K4:$K$22, W5:$W$23))/Z4</f>
        <v>168.29649570152461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1783.2329017315442</v>
      </c>
      <c r="P5">
        <f t="shared" ref="P5:P23" si="30">O5*$C$5</f>
        <v>89.161645086577209</v>
      </c>
      <c r="Q5" s="5">
        <f t="shared" ref="Q5:Q23" si="31">$C$8</f>
        <v>12.5</v>
      </c>
      <c r="R5">
        <f t="shared" si="0"/>
        <v>1000000</v>
      </c>
      <c r="S5">
        <f t="shared" si="1"/>
        <v>340.7477738090202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166.41959394109472</v>
      </c>
      <c r="AC5">
        <f t="shared" si="2"/>
        <v>333.18729268711468</v>
      </c>
      <c r="AE5">
        <f t="shared" si="3"/>
        <v>1743.6666896363229</v>
      </c>
      <c r="AF5">
        <f t="shared" si="4"/>
        <v>-87.183334481816146</v>
      </c>
      <c r="AG5">
        <f t="shared" si="5"/>
        <v>-12.222651118252683</v>
      </c>
      <c r="AH5">
        <f t="shared" si="6"/>
        <v>-1147.0820597853119</v>
      </c>
      <c r="AI5">
        <f t="shared" si="7"/>
        <v>497.17864425094194</v>
      </c>
      <c r="AJ5">
        <f t="shared" si="8"/>
        <v>-166.76769874601996</v>
      </c>
      <c r="AK5">
        <f>G5*SUM(AB5, AE5:AF5)</f>
        <v>74.739020912919656</v>
      </c>
      <c r="AL5">
        <f t="shared" si="9"/>
        <v>405.14996641784165</v>
      </c>
      <c r="AN5">
        <f t="shared" si="10"/>
        <v>1505.7651861926463</v>
      </c>
      <c r="AO5">
        <f t="shared" si="11"/>
        <v>-75.288259309632323</v>
      </c>
      <c r="AP5">
        <f t="shared" si="12"/>
        <v>-10.555023300171049</v>
      </c>
      <c r="AQ5">
        <f t="shared" si="13"/>
        <v>-990.57706475491864</v>
      </c>
      <c r="AR5">
        <f t="shared" si="14"/>
        <v>429.34483882792415</v>
      </c>
      <c r="AS5">
        <f t="shared" si="15"/>
        <v>-144.01433281127521</v>
      </c>
      <c r="AT5">
        <f t="shared" si="16"/>
        <v>64.541816626818132</v>
      </c>
      <c r="AU5">
        <f t="shared" si="17"/>
        <v>349.8723226434671</v>
      </c>
      <c r="AW5">
        <v>2</v>
      </c>
      <c r="AX5">
        <f>(R5*SUMPRODUCT(K6:$K$23, X6:$X$23)-$AZ$3*SUMPRODUCT(K5:$K$22, W6:$W$23))/Z5</f>
        <v>340.7477738090202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1783.2329017315442</v>
      </c>
      <c r="P6">
        <f t="shared" si="30"/>
        <v>89.161645086577209</v>
      </c>
      <c r="Q6" s="5">
        <f t="shared" si="31"/>
        <v>12.5</v>
      </c>
      <c r="R6">
        <f t="shared" si="0"/>
        <v>1000000</v>
      </c>
      <c r="S6">
        <f t="shared" si="1"/>
        <v>512.96588283106348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333.18729268711468</v>
      </c>
      <c r="AC6">
        <f t="shared" si="2"/>
        <v>495.98180204246086</v>
      </c>
      <c r="AE6">
        <f t="shared" si="3"/>
        <v>1724.1908237267635</v>
      </c>
      <c r="AF6">
        <f t="shared" si="4"/>
        <v>-86.209541186338186</v>
      </c>
      <c r="AG6">
        <f t="shared" si="5"/>
        <v>-12.086130351036523</v>
      </c>
      <c r="AH6">
        <f t="shared" si="6"/>
        <v>-1143.540482690737</v>
      </c>
      <c r="AI6">
        <f t="shared" si="7"/>
        <v>482.3546694986519</v>
      </c>
      <c r="AJ6">
        <f t="shared" si="8"/>
        <v>-162.79450935534618</v>
      </c>
      <c r="AK6">
        <f>G6*SUM(AB6, AE6:AF6)</f>
        <v>115.3133616508111</v>
      </c>
      <c r="AL6">
        <f t="shared" si="9"/>
        <v>434.87352179411681</v>
      </c>
      <c r="AN6">
        <f t="shared" si="10"/>
        <v>1342.8450203002205</v>
      </c>
      <c r="AO6">
        <f t="shared" si="11"/>
        <v>-67.142251015011041</v>
      </c>
      <c r="AP6">
        <f t="shared" si="12"/>
        <v>-9.4129952051993548</v>
      </c>
      <c r="AQ6">
        <f t="shared" si="13"/>
        <v>-890.61931055510388</v>
      </c>
      <c r="AR6">
        <f t="shared" si="14"/>
        <v>375.67046352490638</v>
      </c>
      <c r="AS6">
        <f t="shared" si="15"/>
        <v>-126.78863221620276</v>
      </c>
      <c r="AT6">
        <f t="shared" si="16"/>
        <v>89.809069469568897</v>
      </c>
      <c r="AU6">
        <f t="shared" si="17"/>
        <v>338.69090077827252</v>
      </c>
      <c r="AW6">
        <v>3</v>
      </c>
      <c r="AX6">
        <f>(R6*SUMPRODUCT(K7:$K$23, X7:$X$23)-$AZ$3*SUMPRODUCT(K6:$K$22, W7:$W$23))/Z6</f>
        <v>512.96588283106348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1783.2329017315442</v>
      </c>
      <c r="P7">
        <f t="shared" si="30"/>
        <v>89.161645086577209</v>
      </c>
      <c r="Q7" s="5">
        <f t="shared" si="31"/>
        <v>12.5</v>
      </c>
      <c r="R7">
        <f t="shared" si="0"/>
        <v>1000000</v>
      </c>
      <c r="S7">
        <f t="shared" si="1"/>
        <v>660.4575306953592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495.98180204246086</v>
      </c>
      <c r="AC7">
        <f t="shared" si="2"/>
        <v>631.45100379211726</v>
      </c>
      <c r="AE7">
        <f t="shared" si="3"/>
        <v>1704.9153858658935</v>
      </c>
      <c r="AF7">
        <f t="shared" si="4"/>
        <v>-85.245769293294671</v>
      </c>
      <c r="AG7">
        <f t="shared" si="5"/>
        <v>-11.951014532442711</v>
      </c>
      <c r="AH7">
        <f t="shared" si="6"/>
        <v>-1140.3612066757069</v>
      </c>
      <c r="AI7">
        <f t="shared" si="7"/>
        <v>467.3573953644493</v>
      </c>
      <c r="AJ7">
        <f t="shared" si="8"/>
        <v>-135.46920174965641</v>
      </c>
      <c r="AK7">
        <f>G7*SUM(AB7, AE7:AF7)</f>
        <v>103.87848465399941</v>
      </c>
      <c r="AL7">
        <f t="shared" si="9"/>
        <v>435.7666782687923</v>
      </c>
      <c r="AN7">
        <f t="shared" si="10"/>
        <v>1201.9849768344177</v>
      </c>
      <c r="AO7">
        <f t="shared" si="11"/>
        <v>-60.099248841720879</v>
      </c>
      <c r="AP7">
        <f t="shared" si="12"/>
        <v>-8.4256028451700935</v>
      </c>
      <c r="AQ7">
        <f t="shared" si="13"/>
        <v>-803.96778042613391</v>
      </c>
      <c r="AR7">
        <f t="shared" si="14"/>
        <v>329.49234472139278</v>
      </c>
      <c r="AS7">
        <f t="shared" si="15"/>
        <v>-95.507346978476946</v>
      </c>
      <c r="AT7">
        <f t="shared" si="16"/>
        <v>73.235527701580168</v>
      </c>
      <c r="AU7">
        <f t="shared" si="17"/>
        <v>307.22052544449599</v>
      </c>
      <c r="AW7">
        <v>4</v>
      </c>
      <c r="AX7">
        <f>(R7*SUMPRODUCT(K8:$K$23, X8:$X$23)-$AZ$3*SUMPRODUCT(K7:$K$22, W8:$W$23))/Z7</f>
        <v>660.4575306953592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1783.2329017315442</v>
      </c>
      <c r="P8">
        <f t="shared" si="30"/>
        <v>89.161645086577209</v>
      </c>
      <c r="Q8" s="5">
        <f t="shared" si="31"/>
        <v>12.5</v>
      </c>
      <c r="R8">
        <f t="shared" si="0"/>
        <v>1000000</v>
      </c>
      <c r="S8">
        <f t="shared" si="1"/>
        <v>764.9486292536767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631.45100379211726</v>
      </c>
      <c r="AC8">
        <f t="shared" si="2"/>
        <v>723.16764376609262</v>
      </c>
      <c r="AE8">
        <f t="shared" si="3"/>
        <v>1685.8339063755825</v>
      </c>
      <c r="AF8">
        <f t="shared" si="4"/>
        <v>-84.291695318779119</v>
      </c>
      <c r="AG8">
        <f t="shared" si="5"/>
        <v>-11.817258311706045</v>
      </c>
      <c r="AH8">
        <f t="shared" si="6"/>
        <v>-1139.6860329790779</v>
      </c>
      <c r="AI8">
        <f t="shared" si="7"/>
        <v>450.03891976601926</v>
      </c>
      <c r="AJ8">
        <f t="shared" si="8"/>
        <v>-91.716639973975361</v>
      </c>
      <c r="AK8">
        <f t="shared" ref="AK8:AK23" si="32">G8*SUM(AB8:AB8, AE8:AF8)</f>
        <v>47.562755476282007</v>
      </c>
      <c r="AL8">
        <f t="shared" si="9"/>
        <v>405.88503526832591</v>
      </c>
      <c r="AN8">
        <f t="shared" si="10"/>
        <v>1108.1886378520026</v>
      </c>
      <c r="AO8">
        <f t="shared" si="11"/>
        <v>-55.409431892600118</v>
      </c>
      <c r="AP8">
        <f t="shared" si="12"/>
        <v>-7.7681148433831586</v>
      </c>
      <c r="AQ8">
        <f t="shared" si="13"/>
        <v>-749.17648036950754</v>
      </c>
      <c r="AR8">
        <f t="shared" si="14"/>
        <v>295.8346107465116</v>
      </c>
      <c r="AS8">
        <f t="shared" si="15"/>
        <v>-60.290244452159165</v>
      </c>
      <c r="AT8">
        <f t="shared" si="16"/>
        <v>31.265538677572451</v>
      </c>
      <c r="AU8">
        <f t="shared" si="17"/>
        <v>266.80990497192488</v>
      </c>
      <c r="AW8">
        <v>5</v>
      </c>
      <c r="AX8">
        <f>(R8*SUMPRODUCT(K9:$K$23, X9:$X$23)-$AZ$3*SUMPRODUCT(K8:$K$22, W9:$W$23))/Z8</f>
        <v>764.9486292536767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1783.2329017315442</v>
      </c>
      <c r="P9">
        <f t="shared" si="30"/>
        <v>89.161645086577209</v>
      </c>
      <c r="Q9" s="5">
        <f t="shared" si="31"/>
        <v>12.5</v>
      </c>
      <c r="R9">
        <f t="shared" si="0"/>
        <v>1000000</v>
      </c>
      <c r="S9">
        <f t="shared" si="1"/>
        <v>837.2886563683802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723.16764376609262</v>
      </c>
      <c r="AC9">
        <f t="shared" si="2"/>
        <v>782.681668551847</v>
      </c>
      <c r="AE9">
        <f t="shared" si="3"/>
        <v>1666.9325355457006</v>
      </c>
      <c r="AF9">
        <f t="shared" si="4"/>
        <v>-83.346626777285024</v>
      </c>
      <c r="AG9">
        <f t="shared" si="5"/>
        <v>-11.684764605951679</v>
      </c>
      <c r="AH9">
        <f t="shared" si="6"/>
        <v>-1145.6898109845556</v>
      </c>
      <c r="AI9">
        <f t="shared" si="7"/>
        <v>426.21133317790827</v>
      </c>
      <c r="AJ9">
        <f t="shared" si="8"/>
        <v>-59.514024785754373</v>
      </c>
      <c r="AK9">
        <f t="shared" si="32"/>
        <v>13.609845959953596</v>
      </c>
      <c r="AL9">
        <f t="shared" si="9"/>
        <v>380.30715435210749</v>
      </c>
      <c r="AN9">
        <f t="shared" si="10"/>
        <v>1041.4025447734891</v>
      </c>
      <c r="AO9">
        <f t="shared" si="11"/>
        <v>-52.070127238674459</v>
      </c>
      <c r="AP9">
        <f t="shared" si="12"/>
        <v>-7.2999616578565867</v>
      </c>
      <c r="AQ9">
        <f t="shared" si="13"/>
        <v>-715.76039176041593</v>
      </c>
      <c r="AR9">
        <f t="shared" si="14"/>
        <v>266.27206411654225</v>
      </c>
      <c r="AS9">
        <f t="shared" si="15"/>
        <v>-37.180902969961814</v>
      </c>
      <c r="AT9">
        <f t="shared" si="16"/>
        <v>8.5026405774910199</v>
      </c>
      <c r="AU9">
        <f t="shared" si="17"/>
        <v>237.59380172407145</v>
      </c>
      <c r="AW9">
        <v>6</v>
      </c>
      <c r="AX9">
        <f>(R9*SUMPRODUCT(K10:$K$23, X10:$X$23)-$AZ$3*SUMPRODUCT(K9:$K$22, W10:$W$23))/Z9</f>
        <v>837.2886563683802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1783.2329017315442</v>
      </c>
      <c r="P10">
        <f t="shared" si="30"/>
        <v>89.161645086577209</v>
      </c>
      <c r="Q10" s="5">
        <f t="shared" si="31"/>
        <v>12.5</v>
      </c>
      <c r="R10">
        <f t="shared" si="0"/>
        <v>1000000</v>
      </c>
      <c r="S10">
        <f t="shared" si="1"/>
        <v>893.44119671105182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782.681668551847</v>
      </c>
      <c r="AC10">
        <f t="shared" si="2"/>
        <v>825.78857022853663</v>
      </c>
      <c r="AE10">
        <f t="shared" si="3"/>
        <v>1648.2039934203101</v>
      </c>
      <c r="AF10">
        <f t="shared" si="4"/>
        <v>-82.410199671015505</v>
      </c>
      <c r="AG10">
        <f t="shared" si="5"/>
        <v>-11.553482384577197</v>
      </c>
      <c r="AH10">
        <f t="shared" si="6"/>
        <v>-1154.7660251971286</v>
      </c>
      <c r="AI10">
        <f t="shared" si="7"/>
        <v>399.47428616758884</v>
      </c>
      <c r="AJ10">
        <f t="shared" si="8"/>
        <v>-43.106901676689631</v>
      </c>
      <c r="AK10">
        <f t="shared" si="32"/>
        <v>9.6287493954346814</v>
      </c>
      <c r="AL10">
        <f t="shared" si="9"/>
        <v>365.99613388633389</v>
      </c>
      <c r="AN10">
        <f t="shared" si="10"/>
        <v>978.33923077996337</v>
      </c>
      <c r="AO10">
        <f t="shared" si="11"/>
        <v>-48.916961538998166</v>
      </c>
      <c r="AP10">
        <f t="shared" si="12"/>
        <v>-6.8579041878796527</v>
      </c>
      <c r="AQ10">
        <f t="shared" si="13"/>
        <v>-685.44482923971123</v>
      </c>
      <c r="AR10">
        <f t="shared" si="14"/>
        <v>237.11953581337434</v>
      </c>
      <c r="AS10">
        <f t="shared" si="15"/>
        <v>-25.587350349857712</v>
      </c>
      <c r="AT10">
        <f t="shared" si="16"/>
        <v>5.7154231603055905</v>
      </c>
      <c r="AU10">
        <f t="shared" si="17"/>
        <v>217.24760862382223</v>
      </c>
      <c r="AW10">
        <v>7</v>
      </c>
      <c r="AX10">
        <f>(R10*SUMPRODUCT(K11:$K$23, X11:$X$23)-$AZ$3*SUMPRODUCT(K10:$K$22, W11:$W$23))/Z10</f>
        <v>893.44119671105182</v>
      </c>
    </row>
    <row r="11" spans="1:52" x14ac:dyDescent="0.25">
      <c r="A11" t="s">
        <v>33</v>
      </c>
      <c r="C11" s="24">
        <f>AU25</f>
        <v>1343.4869205622165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1783.2329017315442</v>
      </c>
      <c r="P11">
        <f t="shared" si="30"/>
        <v>89.161645086577209</v>
      </c>
      <c r="Q11" s="5">
        <f t="shared" si="31"/>
        <v>12.5</v>
      </c>
      <c r="R11">
        <f t="shared" si="0"/>
        <v>1000000</v>
      </c>
      <c r="S11">
        <f t="shared" si="1"/>
        <v>934.12528583712913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825.78857022853663</v>
      </c>
      <c r="AC11">
        <f t="shared" si="2"/>
        <v>853.67164725222483</v>
      </c>
      <c r="AE11">
        <f t="shared" si="3"/>
        <v>1629.6479623622504</v>
      </c>
      <c r="AF11">
        <f t="shared" si="4"/>
        <v>-81.482398118112513</v>
      </c>
      <c r="AG11">
        <f t="shared" si="5"/>
        <v>-11.423409421028511</v>
      </c>
      <c r="AH11">
        <f t="shared" si="6"/>
        <v>-1163.0511762331651</v>
      </c>
      <c r="AI11">
        <f t="shared" si="7"/>
        <v>373.69097858994428</v>
      </c>
      <c r="AJ11">
        <f t="shared" si="8"/>
        <v>-27.883077023688202</v>
      </c>
      <c r="AK11">
        <f t="shared" si="32"/>
        <v>5.6974899227344178</v>
      </c>
      <c r="AL11">
        <f t="shared" si="9"/>
        <v>351.50539148899048</v>
      </c>
      <c r="AN11">
        <f t="shared" si="10"/>
        <v>919.9474664332281</v>
      </c>
      <c r="AO11">
        <f t="shared" si="11"/>
        <v>-45.997373321661406</v>
      </c>
      <c r="AP11">
        <f t="shared" si="12"/>
        <v>-6.4485930689419924</v>
      </c>
      <c r="AQ11">
        <f t="shared" si="13"/>
        <v>-656.55037628921389</v>
      </c>
      <c r="AR11">
        <f t="shared" si="14"/>
        <v>210.95112375341085</v>
      </c>
      <c r="AS11">
        <f t="shared" si="15"/>
        <v>-15.740188468141456</v>
      </c>
      <c r="AT11">
        <f t="shared" si="16"/>
        <v>3.2162721891485915</v>
      </c>
      <c r="AU11">
        <f t="shared" si="17"/>
        <v>198.427207474418</v>
      </c>
      <c r="AW11">
        <v>8</v>
      </c>
      <c r="AX11">
        <f>(R11*SUMPRODUCT(K12:$K$23, X12:$X$23)-$AZ$3*SUMPRODUCT(K11:$K$22, W12:$W$23))/Z11</f>
        <v>934.12528583712913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1783.2329017315442</v>
      </c>
      <c r="P12">
        <f t="shared" si="30"/>
        <v>89.161645086577209</v>
      </c>
      <c r="Q12" s="5">
        <f t="shared" si="31"/>
        <v>12.5</v>
      </c>
      <c r="R12">
        <f t="shared" si="0"/>
        <v>1000000</v>
      </c>
      <c r="S12">
        <f t="shared" si="1"/>
        <v>958.15587521650173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853.67164725222483</v>
      </c>
      <c r="AC12">
        <f t="shared" si="2"/>
        <v>865.74871616020209</v>
      </c>
      <c r="AE12">
        <f t="shared" si="3"/>
        <v>1611.2530697991881</v>
      </c>
      <c r="AF12">
        <f t="shared" si="4"/>
        <v>-80.562653489959402</v>
      </c>
      <c r="AG12">
        <f t="shared" si="5"/>
        <v>-11.294465996524057</v>
      </c>
      <c r="AH12">
        <f t="shared" si="6"/>
        <v>-1176.7464235334814</v>
      </c>
      <c r="AI12">
        <f t="shared" si="7"/>
        <v>342.64952677922338</v>
      </c>
      <c r="AJ12">
        <f t="shared" si="8"/>
        <v>-12.077068907977264</v>
      </c>
      <c r="AK12">
        <f t="shared" si="32"/>
        <v>5.4840327461913425</v>
      </c>
      <c r="AL12">
        <f t="shared" si="9"/>
        <v>336.05649061743748</v>
      </c>
      <c r="AN12">
        <f t="shared" si="10"/>
        <v>864.68620900621545</v>
      </c>
      <c r="AO12">
        <f t="shared" si="11"/>
        <v>-43.234310450310772</v>
      </c>
      <c r="AP12">
        <f t="shared" si="12"/>
        <v>-6.0612259913342852</v>
      </c>
      <c r="AQ12">
        <f t="shared" si="13"/>
        <v>-631.50626242319743</v>
      </c>
      <c r="AR12">
        <f t="shared" si="14"/>
        <v>183.88441014137311</v>
      </c>
      <c r="AS12">
        <f t="shared" si="15"/>
        <v>-6.4812133647305936</v>
      </c>
      <c r="AT12">
        <f t="shared" si="16"/>
        <v>2.9430308461482917</v>
      </c>
      <c r="AU12">
        <f t="shared" si="17"/>
        <v>180.34622762279082</v>
      </c>
      <c r="AW12">
        <v>9</v>
      </c>
      <c r="AX12">
        <f>(R12*SUMPRODUCT(K13:$K$23, X13:$X$23)-$AZ$3*SUMPRODUCT(K12:$K$22, W13:$W$23))/Z12</f>
        <v>958.15587521650173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1783.2329017315442</v>
      </c>
      <c r="P13">
        <f t="shared" si="30"/>
        <v>89.161645086577209</v>
      </c>
      <c r="Q13" s="5">
        <f t="shared" si="31"/>
        <v>12.5</v>
      </c>
      <c r="R13">
        <f t="shared" si="0"/>
        <v>1000000</v>
      </c>
      <c r="S13">
        <f t="shared" si="1"/>
        <v>966.11006210568507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865.74871616020209</v>
      </c>
      <c r="AC13">
        <f t="shared" si="2"/>
        <v>863.05601119362655</v>
      </c>
      <c r="AE13">
        <f t="shared" si="3"/>
        <v>1593.0171266856185</v>
      </c>
      <c r="AF13">
        <f t="shared" si="4"/>
        <v>-79.650856334280917</v>
      </c>
      <c r="AG13">
        <f t="shared" si="5"/>
        <v>-11.166636766422773</v>
      </c>
      <c r="AH13">
        <f t="shared" si="6"/>
        <v>-1190.7656108834544</v>
      </c>
      <c r="AI13">
        <f t="shared" si="7"/>
        <v>311.43402270146044</v>
      </c>
      <c r="AJ13">
        <f t="shared" si="8"/>
        <v>2.6927049665755476</v>
      </c>
      <c r="AK13">
        <f t="shared" si="32"/>
        <v>4.7582299730230799</v>
      </c>
      <c r="AL13">
        <f t="shared" si="9"/>
        <v>318.88495764105909</v>
      </c>
      <c r="AN13">
        <f t="shared" si="10"/>
        <v>812.87421136256296</v>
      </c>
      <c r="AO13">
        <f t="shared" si="11"/>
        <v>-40.643710568128142</v>
      </c>
      <c r="AP13">
        <f t="shared" si="12"/>
        <v>-5.6980373299335341</v>
      </c>
      <c r="AQ13">
        <f t="shared" si="13"/>
        <v>-607.61597640724665</v>
      </c>
      <c r="AR13">
        <f t="shared" si="14"/>
        <v>158.9164870572547</v>
      </c>
      <c r="AS13">
        <f t="shared" si="15"/>
        <v>1.374015626995277</v>
      </c>
      <c r="AT13">
        <f t="shared" si="16"/>
        <v>2.4279980246352761</v>
      </c>
      <c r="AU13">
        <f t="shared" si="17"/>
        <v>162.71850070888527</v>
      </c>
      <c r="AW13">
        <v>10</v>
      </c>
      <c r="AX13">
        <f>(R13*SUMPRODUCT(K14:$K$23, X14:$X$23)-$AZ$3*SUMPRODUCT(K13:$K$22, W14:$W$23))/Z13</f>
        <v>966.11006210568507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1783.2329017315442</v>
      </c>
      <c r="P14">
        <f t="shared" si="30"/>
        <v>89.161645086577209</v>
      </c>
      <c r="Q14" s="5">
        <f t="shared" si="31"/>
        <v>12.5</v>
      </c>
      <c r="R14">
        <f t="shared" si="0"/>
        <v>1000000</v>
      </c>
      <c r="S14">
        <f t="shared" si="1"/>
        <v>956.66422888493742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863.05601119362655</v>
      </c>
      <c r="AC14">
        <f t="shared" si="2"/>
        <v>844.91486025397808</v>
      </c>
      <c r="AE14">
        <f t="shared" si="3"/>
        <v>1574.9308194819303</v>
      </c>
      <c r="AF14">
        <f t="shared" si="4"/>
        <v>-78.746540974096519</v>
      </c>
      <c r="AG14">
        <f t="shared" si="5"/>
        <v>-11.039856445228287</v>
      </c>
      <c r="AH14">
        <f t="shared" si="6"/>
        <v>-1209.1162824207272</v>
      </c>
      <c r="AI14">
        <f t="shared" si="7"/>
        <v>276.0281396418784</v>
      </c>
      <c r="AJ14">
        <f t="shared" si="8"/>
        <v>18.141150939648469</v>
      </c>
      <c r="AK14">
        <f t="shared" si="32"/>
        <v>4.2466325214626286</v>
      </c>
      <c r="AL14">
        <f t="shared" si="9"/>
        <v>298.4159231029895</v>
      </c>
      <c r="AN14">
        <f t="shared" si="10"/>
        <v>764.35728600613618</v>
      </c>
      <c r="AO14">
        <f t="shared" si="11"/>
        <v>-38.217864300306815</v>
      </c>
      <c r="AP14">
        <f t="shared" si="12"/>
        <v>-5.3579462703941712</v>
      </c>
      <c r="AQ14">
        <f t="shared" si="13"/>
        <v>-586.81741995559412</v>
      </c>
      <c r="AR14">
        <f t="shared" si="14"/>
        <v>133.96405547984111</v>
      </c>
      <c r="AS14">
        <f t="shared" si="15"/>
        <v>8.8043999937842763</v>
      </c>
      <c r="AT14">
        <f t="shared" si="16"/>
        <v>2.0610076764122982</v>
      </c>
      <c r="AU14">
        <f t="shared" si="17"/>
        <v>144.8294631500377</v>
      </c>
      <c r="AW14">
        <v>11</v>
      </c>
      <c r="AX14">
        <f>(R14*SUMPRODUCT(K15:$K$23, X15:$X$23)-$AZ$3*SUMPRODUCT(K14:$K$22, W15:$W$23))/Z14</f>
        <v>956.66422888493742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1783.2329017315442</v>
      </c>
      <c r="P15">
        <f t="shared" si="30"/>
        <v>89.161645086577209</v>
      </c>
      <c r="Q15" s="5">
        <f t="shared" si="31"/>
        <v>12.5</v>
      </c>
      <c r="R15">
        <f t="shared" si="0"/>
        <v>1000000</v>
      </c>
      <c r="S15">
        <f t="shared" si="1"/>
        <v>925.51989004476854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844.91486025397808</v>
      </c>
      <c r="AC15">
        <f t="shared" si="2"/>
        <v>808.08791521695275</v>
      </c>
      <c r="AE15">
        <f t="shared" si="3"/>
        <v>1556.9724361480955</v>
      </c>
      <c r="AF15">
        <f t="shared" si="4"/>
        <v>-77.848621807404768</v>
      </c>
      <c r="AG15">
        <f t="shared" si="5"/>
        <v>-10.913972837172961</v>
      </c>
      <c r="AH15">
        <f t="shared" si="6"/>
        <v>-1238.8034882434408</v>
      </c>
      <c r="AI15">
        <f t="shared" si="7"/>
        <v>229.40635326007714</v>
      </c>
      <c r="AJ15">
        <f t="shared" si="8"/>
        <v>36.826945037025325</v>
      </c>
      <c r="AK15">
        <f t="shared" si="32"/>
        <v>9.5285585658381429</v>
      </c>
      <c r="AL15">
        <f t="shared" si="9"/>
        <v>275.76185686294059</v>
      </c>
      <c r="AN15">
        <f t="shared" si="10"/>
        <v>718.35876809888362</v>
      </c>
      <c r="AO15">
        <f t="shared" si="11"/>
        <v>-35.917938404944174</v>
      </c>
      <c r="AP15">
        <f t="shared" si="12"/>
        <v>-5.0355085936990278</v>
      </c>
      <c r="AQ15">
        <f t="shared" si="13"/>
        <v>-571.56140151893624</v>
      </c>
      <c r="AR15">
        <f t="shared" si="14"/>
        <v>105.84391958130421</v>
      </c>
      <c r="AS15">
        <f t="shared" si="15"/>
        <v>16.991282732719153</v>
      </c>
      <c r="AT15">
        <f t="shared" si="16"/>
        <v>4.3963036430161182</v>
      </c>
      <c r="AU15">
        <f t="shared" si="17"/>
        <v>127.23150595703947</v>
      </c>
      <c r="AW15">
        <v>12</v>
      </c>
      <c r="AX15">
        <f>(R15*SUMPRODUCT(K16:$K$23, X16:$X$23)-$AZ$3*SUMPRODUCT(K15:$K$22, W16:$W$23))/Z15</f>
        <v>925.51989004476854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1783.2329017315442</v>
      </c>
      <c r="P16">
        <f t="shared" si="30"/>
        <v>89.161645086577209</v>
      </c>
      <c r="Q16" s="5">
        <f t="shared" si="31"/>
        <v>12.5</v>
      </c>
      <c r="R16">
        <f t="shared" si="0"/>
        <v>1000000</v>
      </c>
      <c r="S16">
        <f t="shared" si="1"/>
        <v>872.85387150521694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808.08791521695275</v>
      </c>
      <c r="AC16">
        <f t="shared" si="2"/>
        <v>753.37130513236025</v>
      </c>
      <c r="AE16">
        <f t="shared" si="3"/>
        <v>1539.1310531919084</v>
      </c>
      <c r="AF16">
        <f t="shared" si="4"/>
        <v>-76.956552659595417</v>
      </c>
      <c r="AG16">
        <f t="shared" si="5"/>
        <v>-10.788909371410421</v>
      </c>
      <c r="AH16">
        <f t="shared" si="6"/>
        <v>-1273.8989912648485</v>
      </c>
      <c r="AI16">
        <f t="shared" si="7"/>
        <v>177.48659989605403</v>
      </c>
      <c r="AJ16">
        <f t="shared" si="8"/>
        <v>54.716610084592503</v>
      </c>
      <c r="AK16">
        <f t="shared" si="32"/>
        <v>16.118863151819788</v>
      </c>
      <c r="AL16">
        <f t="shared" si="9"/>
        <v>248.32207313246633</v>
      </c>
      <c r="AN16">
        <f t="shared" si="10"/>
        <v>673.29769456052611</v>
      </c>
      <c r="AO16">
        <f t="shared" si="11"/>
        <v>-33.664884728026301</v>
      </c>
      <c r="AP16">
        <f t="shared" si="12"/>
        <v>-4.7196421588196955</v>
      </c>
      <c r="AQ16">
        <f t="shared" si="13"/>
        <v>-557.27109926269372</v>
      </c>
      <c r="AR16">
        <f t="shared" si="14"/>
        <v>77.642068410986383</v>
      </c>
      <c r="AS16">
        <f t="shared" si="15"/>
        <v>23.935952268471222</v>
      </c>
      <c r="AT16">
        <f t="shared" si="16"/>
        <v>7.0512471154096614</v>
      </c>
      <c r="AU16">
        <f t="shared" si="17"/>
        <v>108.62926779486727</v>
      </c>
      <c r="AW16">
        <v>13</v>
      </c>
      <c r="AX16">
        <f>(R16*SUMPRODUCT(K17:$K$23, X17:$X$23)-$AZ$3*SUMPRODUCT(K16:$K$22, W17:$W$23))/Z16</f>
        <v>872.85387150521694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1783.2329017315442</v>
      </c>
      <c r="P17">
        <f t="shared" si="30"/>
        <v>89.161645086577209</v>
      </c>
      <c r="Q17" s="5">
        <f t="shared" si="31"/>
        <v>12.5</v>
      </c>
      <c r="R17">
        <f t="shared" si="0"/>
        <v>1000000</v>
      </c>
      <c r="S17">
        <f t="shared" si="1"/>
        <v>802.8876139332632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753.37130513236025</v>
      </c>
      <c r="AC17">
        <f t="shared" si="2"/>
        <v>685.00163024183485</v>
      </c>
      <c r="AE17">
        <f t="shared" si="3"/>
        <v>1521.4052671741915</v>
      </c>
      <c r="AF17">
        <f t="shared" si="4"/>
        <v>-76.070263358709582</v>
      </c>
      <c r="AG17">
        <f t="shared" si="5"/>
        <v>-10.66465621019614</v>
      </c>
      <c r="AH17">
        <f t="shared" si="6"/>
        <v>-1309.1254000141907</v>
      </c>
      <c r="AI17">
        <f t="shared" si="7"/>
        <v>125.54494759109502</v>
      </c>
      <c r="AJ17">
        <f t="shared" si="8"/>
        <v>68.369674890525403</v>
      </c>
      <c r="AK17">
        <f t="shared" si="32"/>
        <v>30.342147063480219</v>
      </c>
      <c r="AL17">
        <f t="shared" si="9"/>
        <v>224.25676954510064</v>
      </c>
      <c r="AN17">
        <f t="shared" si="10"/>
        <v>626.86586984081544</v>
      </c>
      <c r="AO17">
        <f t="shared" si="11"/>
        <v>-31.343293492040775</v>
      </c>
      <c r="AP17">
        <f t="shared" si="12"/>
        <v>-4.3941671137861462</v>
      </c>
      <c r="AQ17">
        <f t="shared" si="13"/>
        <v>-539.40002070246692</v>
      </c>
      <c r="AR17">
        <f t="shared" si="14"/>
        <v>51.728388532521578</v>
      </c>
      <c r="AS17">
        <f t="shared" si="15"/>
        <v>28.170413660120396</v>
      </c>
      <c r="AT17">
        <f t="shared" si="16"/>
        <v>12.501899935652547</v>
      </c>
      <c r="AU17">
        <f t="shared" si="17"/>
        <v>92.400702128294526</v>
      </c>
      <c r="AW17">
        <v>14</v>
      </c>
      <c r="AX17">
        <f>(R17*SUMPRODUCT(K18:$K$23, X18:$X$23)-$AZ$3*SUMPRODUCT(K17:$K$22, W18:$W$23))/Z17</f>
        <v>802.8876139332632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1783.2329017315442</v>
      </c>
      <c r="P18">
        <f t="shared" si="30"/>
        <v>89.161645086577209</v>
      </c>
      <c r="Q18" s="5">
        <f t="shared" si="31"/>
        <v>12.5</v>
      </c>
      <c r="R18">
        <f t="shared" si="0"/>
        <v>1000000</v>
      </c>
      <c r="S18">
        <f t="shared" si="1"/>
        <v>717.76635978263698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685.00163024183485</v>
      </c>
      <c r="AC18">
        <f t="shared" si="2"/>
        <v>605.2886241879869</v>
      </c>
      <c r="AE18">
        <f t="shared" si="3"/>
        <v>1503.7909968679871</v>
      </c>
      <c r="AF18">
        <f t="shared" si="4"/>
        <v>-75.189549843399362</v>
      </c>
      <c r="AG18">
        <f t="shared" si="5"/>
        <v>-10.541184745187975</v>
      </c>
      <c r="AH18">
        <f t="shared" si="6"/>
        <v>-1345.9922324963327</v>
      </c>
      <c r="AI18">
        <f t="shared" si="7"/>
        <v>72.068029783067004</v>
      </c>
      <c r="AJ18">
        <f t="shared" si="8"/>
        <v>79.713006053847948</v>
      </c>
      <c r="AK18">
        <f t="shared" si="32"/>
        <v>45.65382646895474</v>
      </c>
      <c r="AL18">
        <f t="shared" si="9"/>
        <v>197.4348623058697</v>
      </c>
      <c r="AN18">
        <f t="shared" si="10"/>
        <v>579.01901456540384</v>
      </c>
      <c r="AO18">
        <f t="shared" si="11"/>
        <v>-28.950950728270197</v>
      </c>
      <c r="AP18">
        <f t="shared" si="12"/>
        <v>-4.0587730716720198</v>
      </c>
      <c r="AQ18">
        <f t="shared" si="13"/>
        <v>-518.26024872865469</v>
      </c>
      <c r="AR18">
        <f t="shared" si="14"/>
        <v>27.749042036806969</v>
      </c>
      <c r="AS18">
        <f t="shared" si="15"/>
        <v>30.692660289544836</v>
      </c>
      <c r="AT18">
        <f t="shared" si="16"/>
        <v>17.578528976600008</v>
      </c>
      <c r="AU18">
        <f t="shared" si="17"/>
        <v>76.020231302951814</v>
      </c>
      <c r="AW18">
        <v>15</v>
      </c>
      <c r="AX18">
        <f>(R18*SUMPRODUCT(K19:$K$23, X19:$X$23)-$AZ$3*SUMPRODUCT(K18:$K$22, W19:$W$23))/Z18</f>
        <v>717.76635978263698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1783.2329017315442</v>
      </c>
      <c r="P19">
        <f t="shared" si="30"/>
        <v>89.161645086577209</v>
      </c>
      <c r="Q19" s="5">
        <f t="shared" si="31"/>
        <v>12.5</v>
      </c>
      <c r="R19">
        <f t="shared" si="0"/>
        <v>1000000</v>
      </c>
      <c r="S19">
        <f t="shared" si="1"/>
        <v>613.95385874583803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605.2886241879869</v>
      </c>
      <c r="AC19">
        <f t="shared" si="2"/>
        <v>511.7131746602202</v>
      </c>
      <c r="AE19">
        <f t="shared" si="3"/>
        <v>1486.2741821798033</v>
      </c>
      <c r="AF19">
        <f t="shared" si="4"/>
        <v>-74.313709108990167</v>
      </c>
      <c r="AG19">
        <f t="shared" si="5"/>
        <v>-10.418396418778292</v>
      </c>
      <c r="AH19">
        <f t="shared" si="6"/>
        <v>-1390.1183166242745</v>
      </c>
      <c r="AI19">
        <f t="shared" si="7"/>
        <v>11.423760027760409</v>
      </c>
      <c r="AJ19">
        <f t="shared" si="8"/>
        <v>93.575449527766693</v>
      </c>
      <c r="AK19">
        <f t="shared" si="32"/>
        <v>44.984654868871246</v>
      </c>
      <c r="AL19">
        <f t="shared" si="9"/>
        <v>149.98386442439835</v>
      </c>
      <c r="AN19">
        <f t="shared" si="10"/>
        <v>533.14174403990751</v>
      </c>
      <c r="AO19">
        <f t="shared" si="11"/>
        <v>-26.657087201995378</v>
      </c>
      <c r="AP19">
        <f t="shared" si="12"/>
        <v>-3.7371853076666217</v>
      </c>
      <c r="AQ19">
        <f t="shared" si="13"/>
        <v>-498.64965201772389</v>
      </c>
      <c r="AR19">
        <f t="shared" si="14"/>
        <v>4.0978195125216574</v>
      </c>
      <c r="AS19">
        <f t="shared" si="15"/>
        <v>33.566470412197816</v>
      </c>
      <c r="AT19">
        <f t="shared" si="16"/>
        <v>16.136455601111926</v>
      </c>
      <c r="AU19">
        <f t="shared" si="17"/>
        <v>53.800745525831402</v>
      </c>
      <c r="AW19">
        <v>16</v>
      </c>
      <c r="AX19">
        <f>(R19*SUMPRODUCT(K20:$K$23, X20:$X$23)-$AZ$3*SUMPRODUCT(K19:$K$22, W20:$W$23))/Z19</f>
        <v>613.95385874583803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1783.2329017315442</v>
      </c>
      <c r="P20">
        <f t="shared" si="30"/>
        <v>89.161645086577209</v>
      </c>
      <c r="Q20" s="5">
        <f t="shared" si="31"/>
        <v>12.5</v>
      </c>
      <c r="R20">
        <f t="shared" si="0"/>
        <v>1000000</v>
      </c>
      <c r="S20">
        <f t="shared" si="1"/>
        <v>482.62302315953332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511.7131746602202</v>
      </c>
      <c r="AC20">
        <f t="shared" si="2"/>
        <v>397.53908632534149</v>
      </c>
      <c r="AE20">
        <f t="shared" si="3"/>
        <v>1468.8581862894546</v>
      </c>
      <c r="AF20">
        <f t="shared" si="4"/>
        <v>-73.442909314472729</v>
      </c>
      <c r="AG20">
        <f t="shared" si="5"/>
        <v>-10.29631480598505</v>
      </c>
      <c r="AH20">
        <f t="shared" si="6"/>
        <v>-1431.8118884366897</v>
      </c>
      <c r="AI20">
        <f t="shared" si="7"/>
        <v>-46.692926267692883</v>
      </c>
      <c r="AJ20">
        <f t="shared" si="8"/>
        <v>114.17408833487872</v>
      </c>
      <c r="AK20">
        <f t="shared" si="32"/>
        <v>8.2006523420313684</v>
      </c>
      <c r="AL20">
        <f t="shared" si="9"/>
        <v>75.681814409217196</v>
      </c>
      <c r="AN20">
        <f t="shared" si="10"/>
        <v>499.75761003697374</v>
      </c>
      <c r="AO20">
        <f t="shared" si="11"/>
        <v>-24.987880501848689</v>
      </c>
      <c r="AP20">
        <f t="shared" si="12"/>
        <v>-3.5031711894706947</v>
      </c>
      <c r="AQ20">
        <f t="shared" si="13"/>
        <v>-487.15314661876926</v>
      </c>
      <c r="AR20">
        <f t="shared" si="14"/>
        <v>-15.886588273114871</v>
      </c>
      <c r="AS20">
        <f t="shared" si="15"/>
        <v>38.84607108228019</v>
      </c>
      <c r="AT20">
        <f t="shared" si="16"/>
        <v>2.7901525507718996</v>
      </c>
      <c r="AU20">
        <f t="shared" si="17"/>
        <v>25.749635359937219</v>
      </c>
      <c r="AW20">
        <v>17</v>
      </c>
      <c r="AX20">
        <f>(R20*SUMPRODUCT(K21:$K$23, X21:$X$23)-$AZ$3*SUMPRODUCT(K20:$K$22, W21:$W$23))/Z20</f>
        <v>482.62302315953332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1783.2329017315442</v>
      </c>
      <c r="P21">
        <f t="shared" si="30"/>
        <v>89.161645086577209</v>
      </c>
      <c r="Q21" s="5">
        <f t="shared" si="31"/>
        <v>12.5</v>
      </c>
      <c r="R21">
        <f t="shared" si="0"/>
        <v>1000000</v>
      </c>
      <c r="S21">
        <f t="shared" si="1"/>
        <v>329.01188702278949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397.53908632534149</v>
      </c>
      <c r="AC21">
        <f t="shared" si="2"/>
        <v>267.81139059123814</v>
      </c>
      <c r="AE21">
        <f t="shared" si="3"/>
        <v>1451.5283550460108</v>
      </c>
      <c r="AF21">
        <f t="shared" si="4"/>
        <v>-72.576417752300543</v>
      </c>
      <c r="AG21">
        <f t="shared" si="5"/>
        <v>-10.174837185012095</v>
      </c>
      <c r="AH21">
        <f t="shared" si="6"/>
        <v>-1481.1578330483287</v>
      </c>
      <c r="AI21">
        <f t="shared" si="7"/>
        <v>-112.38073293963066</v>
      </c>
      <c r="AJ21">
        <f t="shared" si="8"/>
        <v>129.72769573410335</v>
      </c>
      <c r="AK21">
        <f t="shared" si="32"/>
        <v>2.8423856377904828</v>
      </c>
      <c r="AL21">
        <f t="shared" si="9"/>
        <v>20.18934843226317</v>
      </c>
      <c r="AN21">
        <f t="shared" si="10"/>
        <v>469.76256757704931</v>
      </c>
      <c r="AO21">
        <f t="shared" si="11"/>
        <v>-23.488128378852466</v>
      </c>
      <c r="AP21">
        <f t="shared" si="12"/>
        <v>-3.2929137237268842</v>
      </c>
      <c r="AQ21">
        <f t="shared" si="13"/>
        <v>-479.35164629807463</v>
      </c>
      <c r="AR21">
        <f t="shared" si="14"/>
        <v>-36.370120823604694</v>
      </c>
      <c r="AS21">
        <f t="shared" si="15"/>
        <v>41.984171526552707</v>
      </c>
      <c r="AT21">
        <f t="shared" si="16"/>
        <v>0.91988997018956697</v>
      </c>
      <c r="AU21">
        <f t="shared" si="17"/>
        <v>6.5339406731375842</v>
      </c>
      <c r="AW21">
        <v>18</v>
      </c>
      <c r="AX21">
        <f>(R21*SUMPRODUCT(K22:$K$23, X22:$X$23)-$AZ$3*SUMPRODUCT(K21:$K$22, W22:$W$23))/Z21</f>
        <v>329.01188702278949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1783.2329017315442</v>
      </c>
      <c r="P22">
        <f t="shared" si="30"/>
        <v>89.161645086577209</v>
      </c>
      <c r="Q22" s="5">
        <f t="shared" si="31"/>
        <v>12.5</v>
      </c>
      <c r="R22">
        <f t="shared" si="0"/>
        <v>1000000</v>
      </c>
      <c r="S22">
        <f t="shared" si="1"/>
        <v>164.78328390528895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267.81139059123814</v>
      </c>
      <c r="AC22">
        <f t="shared" si="2"/>
        <v>132.53738800866535</v>
      </c>
      <c r="AE22">
        <f t="shared" si="3"/>
        <v>1434.2779522615524</v>
      </c>
      <c r="AF22">
        <f t="shared" si="4"/>
        <v>-71.71389761307762</v>
      </c>
      <c r="AG22">
        <f t="shared" si="5"/>
        <v>-10.053916336929744</v>
      </c>
      <c r="AH22">
        <f t="shared" si="6"/>
        <v>-1533.7980985783877</v>
      </c>
      <c r="AI22">
        <f t="shared" si="7"/>
        <v>-181.28796026684267</v>
      </c>
      <c r="AJ22">
        <f t="shared" si="8"/>
        <v>135.27400258257279</v>
      </c>
      <c r="AK22">
        <f t="shared" si="32"/>
        <v>34.237884350033973</v>
      </c>
      <c r="AL22">
        <f t="shared" si="9"/>
        <v>-11.77607333423591</v>
      </c>
      <c r="AN22">
        <f t="shared" si="10"/>
        <v>433.81286624850998</v>
      </c>
      <c r="AO22">
        <f t="shared" si="11"/>
        <v>-21.6906433124255</v>
      </c>
      <c r="AP22">
        <f t="shared" si="12"/>
        <v>-3.0409156441880896</v>
      </c>
      <c r="AQ22">
        <f t="shared" si="13"/>
        <v>-463.91380997082166</v>
      </c>
      <c r="AR22">
        <f t="shared" si="14"/>
        <v>-54.832502678925266</v>
      </c>
      <c r="AS22">
        <f t="shared" si="15"/>
        <v>40.915083925485042</v>
      </c>
      <c r="AT22">
        <f t="shared" si="16"/>
        <v>10.355618114852472</v>
      </c>
      <c r="AU22">
        <f t="shared" si="17"/>
        <v>-3.5618006385877501</v>
      </c>
      <c r="AW22">
        <v>19</v>
      </c>
      <c r="AX22">
        <f>(R22*SUMPRODUCT(K23:$K$23, X23:$X$23)-$AZ$3*SUMPRODUCT(K22:$K$22, W23:$W$23))/Z22</f>
        <v>164.78328390528895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1783.2329017315442</v>
      </c>
      <c r="P23">
        <f t="shared" si="30"/>
        <v>89.161645086577209</v>
      </c>
      <c r="Q23" s="5">
        <f t="shared" si="31"/>
        <v>12.5</v>
      </c>
      <c r="R23">
        <f t="shared" si="0"/>
        <v>1000000</v>
      </c>
      <c r="S23">
        <f t="shared" si="1"/>
        <v>166.78108092321142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132.53738800866535</v>
      </c>
      <c r="AC23">
        <f t="shared" si="2"/>
        <v>132.53738800866535</v>
      </c>
      <c r="AE23">
        <f t="shared" si="3"/>
        <v>1417.0973691879881</v>
      </c>
      <c r="AF23">
        <f t="shared" si="4"/>
        <v>-70.854868459399412</v>
      </c>
      <c r="AG23">
        <f t="shared" si="5"/>
        <v>-9.9334849069067666</v>
      </c>
      <c r="AH23">
        <f t="shared" si="6"/>
        <v>-1591.3813322943502</v>
      </c>
      <c r="AI23">
        <f t="shared" si="7"/>
        <v>-255.07231647266826</v>
      </c>
      <c r="AJ23">
        <f t="shared" si="8"/>
        <v>0</v>
      </c>
      <c r="AK23">
        <f t="shared" si="32"/>
        <v>103.51459221160781</v>
      </c>
      <c r="AL23">
        <f t="shared" si="9"/>
        <v>-151.55772426106046</v>
      </c>
      <c r="AN23">
        <f t="shared" si="10"/>
        <v>388.27467454949999</v>
      </c>
      <c r="AO23">
        <f t="shared" si="11"/>
        <v>-19.413733727475002</v>
      </c>
      <c r="AP23">
        <f t="shared" si="12"/>
        <v>-2.721704734785904</v>
      </c>
      <c r="AQ23">
        <f t="shared" si="13"/>
        <v>-436.02725000809073</v>
      </c>
      <c r="AR23">
        <f t="shared" si="14"/>
        <v>-69.888013920851634</v>
      </c>
      <c r="AS23">
        <f t="shared" si="15"/>
        <v>0</v>
      </c>
      <c r="AT23">
        <f t="shared" si="16"/>
        <v>28.362267460221684</v>
      </c>
      <c r="AU23">
        <f t="shared" si="17"/>
        <v>-41.525746460629954</v>
      </c>
      <c r="AW23">
        <v>20</v>
      </c>
      <c r="AX23">
        <f>(R23*SUMPRODUCT(K$23:$K24, X$23:$X24)-$AZ$3*SUMPRODUCT(K$22:$K23, W$23:$W24))/Z23</f>
        <v>166.78108092321142</v>
      </c>
    </row>
    <row r="25" spans="5:50" x14ac:dyDescent="0.25">
      <c r="AN25" s="6">
        <f t="shared" ref="AN25:AU25" si="33">SUM(AN3:AN23)</f>
        <v>17245.914480789994</v>
      </c>
      <c r="AO25" s="6">
        <f t="shared" si="33"/>
        <v>-2199.720400338158</v>
      </c>
      <c r="AP25" s="6">
        <f t="shared" si="33"/>
        <v>-733.346356938079</v>
      </c>
      <c r="AQ25" s="6">
        <f t="shared" si="33"/>
        <v>-12950.731212996365</v>
      </c>
      <c r="AR25" s="6">
        <f t="shared" si="33"/>
        <v>1362.1165105173955</v>
      </c>
      <c r="AS25" s="6">
        <f t="shared" si="33"/>
        <v>-402.44027827268559</v>
      </c>
      <c r="AT25" s="6">
        <f t="shared" si="33"/>
        <v>383.81068831750656</v>
      </c>
      <c r="AU25" s="7">
        <f t="shared" si="33"/>
        <v>1343.4869205622165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4897.7963461337085</v>
      </c>
      <c r="K3">
        <v>1</v>
      </c>
      <c r="L3" s="2">
        <v>0</v>
      </c>
      <c r="O3">
        <f>$C$3</f>
        <v>4897.7963461337085</v>
      </c>
      <c r="P3">
        <f>O3*B5</f>
        <v>3918.2370769069671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4897.7963461337085</v>
      </c>
      <c r="AF3">
        <f t="shared" ref="AF3:AF23" si="4">-$Z3*P3</f>
        <v>-3918.2370769069671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354.60229852674138</v>
      </c>
      <c r="AJ3">
        <f t="shared" ref="AJ3:AJ23" si="8">AB3-AC3</f>
        <v>0</v>
      </c>
      <c r="AL3">
        <f t="shared" ref="AL3:AL23" si="9">SUM(AI3:AK3)</f>
        <v>354.60229852674138</v>
      </c>
      <c r="AN3">
        <f t="shared" ref="AN3:AN23" si="10">AE3*$K3</f>
        <v>4897.7963461337085</v>
      </c>
      <c r="AO3">
        <f t="shared" ref="AO3:AO23" si="11">AF3*$K3</f>
        <v>-3918.2370769069671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354.60229852674138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354.60229852674138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2360.3188486279246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1136.7988306413426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1123.9326960807848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-1123.9326960807848</v>
      </c>
      <c r="AK4">
        <f>G4*MAX(0, SUM(AB4, AE4:AF4))</f>
        <v>0</v>
      </c>
      <c r="AL4">
        <f t="shared" si="9"/>
        <v>-2441.7966960807848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-1236.3861525471432</v>
      </c>
      <c r="AR4">
        <f t="shared" si="14"/>
        <v>-1236.3861525471432</v>
      </c>
      <c r="AS4">
        <f t="shared" si="15"/>
        <v>-1054.4447847647853</v>
      </c>
      <c r="AT4">
        <f t="shared" si="16"/>
        <v>0</v>
      </c>
      <c r="AU4">
        <f t="shared" si="17"/>
        <v>-2290.8309373119287</v>
      </c>
      <c r="AW4">
        <v>1</v>
      </c>
      <c r="AX4">
        <f>(R4*SUMPRODUCT(K5:$K$23, X5:$X$23)-$AZ$3*SUMPRODUCT(K4:$K$22, W5:$W$23))/Z4</f>
        <v>1136.7988306413426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4897.7963461337085</v>
      </c>
      <c r="P5">
        <f t="shared" ref="P5:P23" si="30">O5*$C$5</f>
        <v>244.88981730668544</v>
      </c>
      <c r="Q5" s="5">
        <f t="shared" ref="Q5:Q23" si="31">$C$8</f>
        <v>12.5</v>
      </c>
      <c r="R5">
        <f t="shared" si="0"/>
        <v>1000000</v>
      </c>
      <c r="S5">
        <f t="shared" si="1"/>
        <v>2207.4263911026792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1123.9326960807848</v>
      </c>
      <c r="AC5">
        <f t="shared" si="2"/>
        <v>2157.6646898296785</v>
      </c>
      <c r="AE5">
        <f t="shared" si="3"/>
        <v>4787.3860150555556</v>
      </c>
      <c r="AF5">
        <f t="shared" si="4"/>
        <v>-239.36930075277778</v>
      </c>
      <c r="AG5">
        <f t="shared" si="5"/>
        <v>-12.218214265979764</v>
      </c>
      <c r="AH5">
        <f t="shared" si="6"/>
        <v>-1338.1733616189119</v>
      </c>
      <c r="AI5">
        <f t="shared" si="7"/>
        <v>3197.6251384178859</v>
      </c>
      <c r="AJ5">
        <f t="shared" si="8"/>
        <v>-1033.7319937488937</v>
      </c>
      <c r="AK5">
        <f>G5*SUM(AB5, AE5:AF5)</f>
        <v>232.54992582572606</v>
      </c>
      <c r="AL5">
        <f t="shared" si="9"/>
        <v>2396.4430704947181</v>
      </c>
      <c r="AN5">
        <f t="shared" si="10"/>
        <v>4134.2070919756552</v>
      </c>
      <c r="AO5">
        <f t="shared" si="11"/>
        <v>-206.71035459878277</v>
      </c>
      <c r="AP5">
        <f t="shared" si="12"/>
        <v>-10.551191800877893</v>
      </c>
      <c r="AQ5">
        <f t="shared" si="13"/>
        <v>-1155.5963493438098</v>
      </c>
      <c r="AR5">
        <f t="shared" si="14"/>
        <v>2761.3491962321846</v>
      </c>
      <c r="AS5">
        <f t="shared" si="15"/>
        <v>-892.69219701917359</v>
      </c>
      <c r="AT5">
        <f t="shared" si="16"/>
        <v>200.82139805807418</v>
      </c>
      <c r="AU5">
        <f t="shared" si="17"/>
        <v>2069.4783972710852</v>
      </c>
      <c r="AW5">
        <v>2</v>
      </c>
      <c r="AX5">
        <f>(R5*SUMPRODUCT(K6:$K$23, X6:$X$23)-$AZ$3*SUMPRODUCT(K5:$K$22, W6:$W$23))/Z5</f>
        <v>2207.4263911026792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4897.7963461337085</v>
      </c>
      <c r="P6">
        <f t="shared" si="30"/>
        <v>244.88981730668544</v>
      </c>
      <c r="Q6" s="5">
        <f t="shared" si="31"/>
        <v>12.5</v>
      </c>
      <c r="R6">
        <f t="shared" si="0"/>
        <v>1000000</v>
      </c>
      <c r="S6">
        <f t="shared" si="1"/>
        <v>3189.6600208141817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2157.6646898296785</v>
      </c>
      <c r="AC6">
        <f t="shared" si="2"/>
        <v>3082.2052886516358</v>
      </c>
      <c r="AE6">
        <f t="shared" si="3"/>
        <v>4732.7971326983679</v>
      </c>
      <c r="AF6">
        <f t="shared" si="4"/>
        <v>-236.6398566349184</v>
      </c>
      <c r="AG6">
        <f t="shared" si="5"/>
        <v>-12.078894257298003</v>
      </c>
      <c r="AH6">
        <f t="shared" si="6"/>
        <v>-1371.0292817569798</v>
      </c>
      <c r="AI6">
        <f t="shared" si="7"/>
        <v>3113.049100049172</v>
      </c>
      <c r="AJ6">
        <f t="shared" si="8"/>
        <v>-924.54059882195725</v>
      </c>
      <c r="AK6">
        <f>G6*SUM(AB6, AE6:AF6)</f>
        <v>389.24858500474801</v>
      </c>
      <c r="AL6">
        <f t="shared" si="9"/>
        <v>2577.7570862319626</v>
      </c>
      <c r="AN6">
        <f t="shared" si="10"/>
        <v>3686.0264967645617</v>
      </c>
      <c r="AO6">
        <f t="shared" si="11"/>
        <v>-184.30132483822808</v>
      </c>
      <c r="AP6">
        <f t="shared" si="12"/>
        <v>-9.4073595456717207</v>
      </c>
      <c r="AQ6">
        <f t="shared" si="13"/>
        <v>-1067.7935518260874</v>
      </c>
      <c r="AR6">
        <f t="shared" si="14"/>
        <v>2424.5242605545745</v>
      </c>
      <c r="AS6">
        <f t="shared" si="15"/>
        <v>-720.05645901186801</v>
      </c>
      <c r="AT6">
        <f t="shared" si="16"/>
        <v>303.1570037606038</v>
      </c>
      <c r="AU6">
        <f t="shared" si="17"/>
        <v>2007.62480530331</v>
      </c>
      <c r="AW6">
        <v>3</v>
      </c>
      <c r="AX6">
        <f>(R6*SUMPRODUCT(K7:$K$23, X7:$X$23)-$AZ$3*SUMPRODUCT(K6:$K$22, W7:$W$23))/Z6</f>
        <v>3189.6600208141817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4897.7963461337085</v>
      </c>
      <c r="P7">
        <f t="shared" si="30"/>
        <v>244.88981730668544</v>
      </c>
      <c r="Q7" s="5">
        <f t="shared" si="31"/>
        <v>12.5</v>
      </c>
      <c r="R7">
        <f t="shared" si="0"/>
        <v>1000000</v>
      </c>
      <c r="S7">
        <f t="shared" si="1"/>
        <v>4045.6696333288564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3082.2052886516358</v>
      </c>
      <c r="AC7">
        <f t="shared" si="2"/>
        <v>3864.5796121822241</v>
      </c>
      <c r="AE7">
        <f t="shared" si="3"/>
        <v>4678.5639015004426</v>
      </c>
      <c r="AF7">
        <f t="shared" si="4"/>
        <v>-233.92819507502216</v>
      </c>
      <c r="AG7">
        <f t="shared" si="5"/>
        <v>-11.940481930189058</v>
      </c>
      <c r="AH7">
        <f t="shared" si="6"/>
        <v>-1409.8707628772565</v>
      </c>
      <c r="AI7">
        <f t="shared" si="7"/>
        <v>3022.8244616179754</v>
      </c>
      <c r="AJ7">
        <f t="shared" si="8"/>
        <v>-782.3743235305883</v>
      </c>
      <c r="AK7">
        <f>G7*SUM(AB7, AE7:AF7)</f>
        <v>369.56789285828347</v>
      </c>
      <c r="AL7">
        <f t="shared" si="9"/>
        <v>2610.0180309456705</v>
      </c>
      <c r="AN7">
        <f t="shared" si="10"/>
        <v>3298.4414179048849</v>
      </c>
      <c r="AO7">
        <f t="shared" si="11"/>
        <v>-164.92207089524427</v>
      </c>
      <c r="AP7">
        <f t="shared" si="12"/>
        <v>-8.4181772393125733</v>
      </c>
      <c r="AQ7">
        <f t="shared" si="13"/>
        <v>-993.97512058691711</v>
      </c>
      <c r="AR7">
        <f t="shared" si="14"/>
        <v>2131.1260491834114</v>
      </c>
      <c r="AS7">
        <f t="shared" si="15"/>
        <v>-551.5829060731628</v>
      </c>
      <c r="AT7">
        <f t="shared" si="16"/>
        <v>260.54961954044433</v>
      </c>
      <c r="AU7">
        <f t="shared" si="17"/>
        <v>1840.0927626506927</v>
      </c>
      <c r="AW7">
        <v>4</v>
      </c>
      <c r="AX7">
        <f>(R7*SUMPRODUCT(K8:$K$23, X8:$X$23)-$AZ$3*SUMPRODUCT(K7:$K$22, W8:$W$23))/Z7</f>
        <v>4045.6696333288564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4897.7963461337085</v>
      </c>
      <c r="P8">
        <f t="shared" si="30"/>
        <v>244.88981730668544</v>
      </c>
      <c r="Q8" s="5">
        <f t="shared" si="31"/>
        <v>12.5</v>
      </c>
      <c r="R8">
        <f t="shared" si="0"/>
        <v>1000000</v>
      </c>
      <c r="S8">
        <f t="shared" si="1"/>
        <v>4767.5886179498139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3864.5796121822241</v>
      </c>
      <c r="AC8">
        <f t="shared" si="2"/>
        <v>4501.7350601371218</v>
      </c>
      <c r="AE8">
        <f t="shared" si="3"/>
        <v>4624.682055366402</v>
      </c>
      <c r="AF8">
        <f t="shared" si="4"/>
        <v>-231.2341027683201</v>
      </c>
      <c r="AG8">
        <f t="shared" si="5"/>
        <v>-11.802966396860034</v>
      </c>
      <c r="AH8">
        <f t="shared" si="6"/>
        <v>-1448.8571221705856</v>
      </c>
      <c r="AI8">
        <f t="shared" si="7"/>
        <v>2932.7878640306367</v>
      </c>
      <c r="AJ8">
        <f t="shared" si="8"/>
        <v>-637.15544795489768</v>
      </c>
      <c r="AK8">
        <f t="shared" ref="AK8:AK23" si="32">G8*SUM(AB8:AB8, AE8:AF8)</f>
        <v>175.89598712982053</v>
      </c>
      <c r="AL8">
        <f t="shared" si="9"/>
        <v>2471.5284032055597</v>
      </c>
      <c r="AN8">
        <f t="shared" si="10"/>
        <v>3040.0504391642617</v>
      </c>
      <c r="AO8">
        <f t="shared" si="11"/>
        <v>-152.00252195821307</v>
      </c>
      <c r="AP8">
        <f t="shared" si="12"/>
        <v>-7.7587200046712308</v>
      </c>
      <c r="AQ8">
        <f t="shared" si="13"/>
        <v>-952.41114476830592</v>
      </c>
      <c r="AR8">
        <f t="shared" si="14"/>
        <v>1927.8780524330716</v>
      </c>
      <c r="AS8">
        <f t="shared" si="15"/>
        <v>-418.83629537808866</v>
      </c>
      <c r="AT8">
        <f t="shared" si="16"/>
        <v>115.62582389869321</v>
      </c>
      <c r="AU8">
        <f t="shared" si="17"/>
        <v>1624.6675809536762</v>
      </c>
      <c r="AW8">
        <v>5</v>
      </c>
      <c r="AX8">
        <f>(R8*SUMPRODUCT(K9:$K$23, X9:$X$23)-$AZ$3*SUMPRODUCT(K8:$K$22, W9:$W$23))/Z8</f>
        <v>4767.5886179498139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4897.7963461337085</v>
      </c>
      <c r="P9">
        <f t="shared" si="30"/>
        <v>244.88981730668544</v>
      </c>
      <c r="Q9" s="5">
        <f t="shared" si="31"/>
        <v>12.5</v>
      </c>
      <c r="R9">
        <f t="shared" si="0"/>
        <v>1000000</v>
      </c>
      <c r="S9">
        <f t="shared" si="1"/>
        <v>5396.0125065176153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4501.7350601371218</v>
      </c>
      <c r="AC9">
        <f t="shared" si="2"/>
        <v>5036.1269612970009</v>
      </c>
      <c r="AE9">
        <f t="shared" si="3"/>
        <v>4571.1391884123659</v>
      </c>
      <c r="AF9">
        <f t="shared" si="4"/>
        <v>-228.55695942061831</v>
      </c>
      <c r="AG9">
        <f t="shared" si="5"/>
        <v>-11.666315995408823</v>
      </c>
      <c r="AH9">
        <f t="shared" si="6"/>
        <v>-1489.6589986088873</v>
      </c>
      <c r="AI9">
        <f t="shared" si="7"/>
        <v>2841.2569143874516</v>
      </c>
      <c r="AJ9">
        <f t="shared" si="8"/>
        <v>-534.39190115987913</v>
      </c>
      <c r="AK9">
        <f t="shared" si="32"/>
        <v>52.181472005860321</v>
      </c>
      <c r="AL9">
        <f t="shared" si="9"/>
        <v>2359.046485233433</v>
      </c>
      <c r="AN9">
        <f t="shared" si="10"/>
        <v>2855.7820318553313</v>
      </c>
      <c r="AO9">
        <f t="shared" si="11"/>
        <v>-142.78910159276657</v>
      </c>
      <c r="AP9">
        <f t="shared" si="12"/>
        <v>-7.2884360384585722</v>
      </c>
      <c r="AQ9">
        <f t="shared" si="13"/>
        <v>-930.65234430028397</v>
      </c>
      <c r="AR9">
        <f t="shared" si="14"/>
        <v>1775.0521499238221</v>
      </c>
      <c r="AS9">
        <f t="shared" si="15"/>
        <v>-333.85699415366867</v>
      </c>
      <c r="AT9">
        <f t="shared" si="16"/>
        <v>32.599950254819227</v>
      </c>
      <c r="AU9">
        <f t="shared" si="17"/>
        <v>1473.7951060249727</v>
      </c>
      <c r="AW9">
        <v>6</v>
      </c>
      <c r="AX9">
        <f>(R9*SUMPRODUCT(K10:$K$23, X10:$X$23)-$AZ$3*SUMPRODUCT(K9:$K$22, W10:$W$23))/Z9</f>
        <v>5396.0125065176153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4897.7963461337085</v>
      </c>
      <c r="P10">
        <f t="shared" si="30"/>
        <v>244.88981730668544</v>
      </c>
      <c r="Q10" s="5">
        <f t="shared" si="31"/>
        <v>12.5</v>
      </c>
      <c r="R10">
        <f t="shared" si="0"/>
        <v>1000000</v>
      </c>
      <c r="S10">
        <f t="shared" si="1"/>
        <v>5961.5679209884647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5036.1269612970009</v>
      </c>
      <c r="AC10">
        <f t="shared" si="2"/>
        <v>5499.1513452202598</v>
      </c>
      <c r="AE10">
        <f t="shared" si="3"/>
        <v>4517.8925615579128</v>
      </c>
      <c r="AF10">
        <f t="shared" si="4"/>
        <v>-225.89462807789567</v>
      </c>
      <c r="AG10">
        <f t="shared" si="5"/>
        <v>-11.53042164851421</v>
      </c>
      <c r="AH10">
        <f t="shared" si="6"/>
        <v>-1538.4949552418987</v>
      </c>
      <c r="AI10">
        <f t="shared" si="7"/>
        <v>2741.9725565896051</v>
      </c>
      <c r="AJ10">
        <f t="shared" si="8"/>
        <v>-463.02438392325894</v>
      </c>
      <c r="AK10">
        <f t="shared" si="32"/>
        <v>38.245312068585768</v>
      </c>
      <c r="AL10">
        <f t="shared" si="9"/>
        <v>2317.1934847349321</v>
      </c>
      <c r="AN10">
        <f t="shared" si="10"/>
        <v>2681.7260187853035</v>
      </c>
      <c r="AO10">
        <f t="shared" si="11"/>
        <v>-134.08630093926519</v>
      </c>
      <c r="AP10">
        <f t="shared" si="12"/>
        <v>-6.8442158198917413</v>
      </c>
      <c r="AQ10">
        <f t="shared" si="13"/>
        <v>-913.21825276416405</v>
      </c>
      <c r="AR10">
        <f t="shared" si="14"/>
        <v>1627.5772492619831</v>
      </c>
      <c r="AS10">
        <f t="shared" si="15"/>
        <v>-274.84153746030205</v>
      </c>
      <c r="AT10">
        <f t="shared" si="16"/>
        <v>22.701612991771299</v>
      </c>
      <c r="AU10">
        <f t="shared" si="17"/>
        <v>1375.4373247934523</v>
      </c>
      <c r="AW10">
        <v>7</v>
      </c>
      <c r="AX10">
        <f>(R10*SUMPRODUCT(K11:$K$23, X11:$X$23)-$AZ$3*SUMPRODUCT(K10:$K$22, W11:$W$23))/Z10</f>
        <v>5961.5679209884647</v>
      </c>
    </row>
    <row r="11" spans="1:52" x14ac:dyDescent="0.25">
      <c r="A11" t="s">
        <v>33</v>
      </c>
      <c r="C11" s="24">
        <f>AU25</f>
        <v>14224.317893932384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4897.7963461337085</v>
      </c>
      <c r="P11">
        <f t="shared" si="30"/>
        <v>244.88981730668544</v>
      </c>
      <c r="Q11" s="5">
        <f t="shared" si="31"/>
        <v>12.5</v>
      </c>
      <c r="R11">
        <f t="shared" si="0"/>
        <v>1000000</v>
      </c>
      <c r="S11">
        <f t="shared" si="1"/>
        <v>6468.6422485857956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5499.1513452202598</v>
      </c>
      <c r="AC11">
        <f t="shared" si="2"/>
        <v>5896.9744102316909</v>
      </c>
      <c r="AE11">
        <f t="shared" si="3"/>
        <v>4464.9523980076519</v>
      </c>
      <c r="AF11">
        <f t="shared" si="4"/>
        <v>-223.2476199003826</v>
      </c>
      <c r="AG11">
        <f t="shared" si="5"/>
        <v>-11.395309447513725</v>
      </c>
      <c r="AH11">
        <f t="shared" si="6"/>
        <v>-1584.6387612275544</v>
      </c>
      <c r="AI11">
        <f t="shared" si="7"/>
        <v>2645.6707074322017</v>
      </c>
      <c r="AJ11">
        <f t="shared" si="8"/>
        <v>-397.82306501143103</v>
      </c>
      <c r="AK11">
        <f t="shared" si="32"/>
        <v>23.378054695986066</v>
      </c>
      <c r="AL11">
        <f t="shared" si="9"/>
        <v>2271.2256971167567</v>
      </c>
      <c r="AN11">
        <f t="shared" si="10"/>
        <v>2520.4962919341565</v>
      </c>
      <c r="AO11">
        <f t="shared" si="11"/>
        <v>-126.02481459670783</v>
      </c>
      <c r="AP11">
        <f t="shared" si="12"/>
        <v>-6.4327304409150798</v>
      </c>
      <c r="AQ11">
        <f t="shared" si="13"/>
        <v>-894.53946329000507</v>
      </c>
      <c r="AR11">
        <f t="shared" si="14"/>
        <v>1493.4992836065287</v>
      </c>
      <c r="AS11">
        <f t="shared" si="15"/>
        <v>-224.5738522665151</v>
      </c>
      <c r="AT11">
        <f t="shared" si="16"/>
        <v>13.197072425712744</v>
      </c>
      <c r="AU11">
        <f t="shared" si="17"/>
        <v>1282.1225037657264</v>
      </c>
      <c r="AW11">
        <v>8</v>
      </c>
      <c r="AX11">
        <f>(R11*SUMPRODUCT(K12:$K$23, X12:$X$23)-$AZ$3*SUMPRODUCT(K11:$K$22, W12:$W$23))/Z11</f>
        <v>6468.6422485857956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4897.7963461337085</v>
      </c>
      <c r="P12">
        <f t="shared" si="30"/>
        <v>244.88981730668544</v>
      </c>
      <c r="Q12" s="5">
        <f t="shared" si="31"/>
        <v>12.5</v>
      </c>
      <c r="R12">
        <f t="shared" si="0"/>
        <v>1000000</v>
      </c>
      <c r="S12">
        <f t="shared" si="1"/>
        <v>6917.6810534431597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5896.9744102316909</v>
      </c>
      <c r="AC12">
        <f t="shared" si="2"/>
        <v>6231.9261874168205</v>
      </c>
      <c r="AE12">
        <f t="shared" si="3"/>
        <v>4412.2741528988117</v>
      </c>
      <c r="AF12">
        <f t="shared" si="4"/>
        <v>-220.61370764494058</v>
      </c>
      <c r="AG12">
        <f t="shared" si="5"/>
        <v>-11.260865706425898</v>
      </c>
      <c r="AH12">
        <f t="shared" si="6"/>
        <v>-1639.2517290150811</v>
      </c>
      <c r="AI12">
        <f t="shared" si="7"/>
        <v>2541.1478505323648</v>
      </c>
      <c r="AJ12">
        <f t="shared" si="8"/>
        <v>-334.95177718512969</v>
      </c>
      <c r="AK12">
        <f t="shared" si="32"/>
        <v>23.203860167616792</v>
      </c>
      <c r="AL12">
        <f t="shared" si="9"/>
        <v>2229.3999335148519</v>
      </c>
      <c r="AN12">
        <f t="shared" si="10"/>
        <v>2367.8667751687699</v>
      </c>
      <c r="AO12">
        <f t="shared" si="11"/>
        <v>-118.39333875843847</v>
      </c>
      <c r="AP12">
        <f t="shared" si="12"/>
        <v>-6.0431942444839244</v>
      </c>
      <c r="AQ12">
        <f t="shared" si="13"/>
        <v>-879.71181544162459</v>
      </c>
      <c r="AR12">
        <f t="shared" si="14"/>
        <v>1363.718426724223</v>
      </c>
      <c r="AS12">
        <f t="shared" si="15"/>
        <v>-179.75337818918848</v>
      </c>
      <c r="AT12">
        <f t="shared" si="16"/>
        <v>12.452455954139776</v>
      </c>
      <c r="AU12">
        <f t="shared" si="17"/>
        <v>1196.4175044891745</v>
      </c>
      <c r="AW12">
        <v>9</v>
      </c>
      <c r="AX12">
        <f>(R12*SUMPRODUCT(K13:$K$23, X13:$X$23)-$AZ$3*SUMPRODUCT(K12:$K$22, W13:$W$23))/Z12</f>
        <v>6917.6810534431597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4897.7963461337085</v>
      </c>
      <c r="P13">
        <f t="shared" si="30"/>
        <v>244.88981730668544</v>
      </c>
      <c r="Q13" s="5">
        <f t="shared" si="31"/>
        <v>12.5</v>
      </c>
      <c r="R13">
        <f t="shared" si="0"/>
        <v>1000000</v>
      </c>
      <c r="S13">
        <f t="shared" si="1"/>
        <v>7309.7180525052854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6231.9261874168205</v>
      </c>
      <c r="AC13">
        <f t="shared" si="2"/>
        <v>6506.8409404260947</v>
      </c>
      <c r="AE13">
        <f t="shared" si="3"/>
        <v>4359.8373499466934</v>
      </c>
      <c r="AF13">
        <f t="shared" si="4"/>
        <v>-217.99186749733471</v>
      </c>
      <c r="AG13">
        <f t="shared" si="5"/>
        <v>-11.127038166328424</v>
      </c>
      <c r="AH13">
        <f t="shared" si="6"/>
        <v>-1697.5106426572349</v>
      </c>
      <c r="AI13">
        <f t="shared" si="7"/>
        <v>2433.2078016257956</v>
      </c>
      <c r="AJ13">
        <f t="shared" si="8"/>
        <v>-274.91475300927414</v>
      </c>
      <c r="AK13">
        <f t="shared" si="32"/>
        <v>20.74754333973236</v>
      </c>
      <c r="AL13">
        <f t="shared" si="9"/>
        <v>2179.0405919562536</v>
      </c>
      <c r="AN13">
        <f t="shared" si="10"/>
        <v>2224.7088798602554</v>
      </c>
      <c r="AO13">
        <f t="shared" si="11"/>
        <v>-111.23544399301279</v>
      </c>
      <c r="AP13">
        <f t="shared" si="12"/>
        <v>-5.6778312189736813</v>
      </c>
      <c r="AQ13">
        <f t="shared" si="13"/>
        <v>-866.19446948474194</v>
      </c>
      <c r="AR13">
        <f t="shared" si="14"/>
        <v>1241.601135163527</v>
      </c>
      <c r="AS13">
        <f t="shared" si="15"/>
        <v>-140.2816763868035</v>
      </c>
      <c r="AT13">
        <f t="shared" si="16"/>
        <v>10.586918776626479</v>
      </c>
      <c r="AU13">
        <f t="shared" si="17"/>
        <v>1111.90637755335</v>
      </c>
      <c r="AW13">
        <v>10</v>
      </c>
      <c r="AX13">
        <f>(R13*SUMPRODUCT(K14:$K$23, X14:$X$23)-$AZ$3*SUMPRODUCT(K13:$K$22, W14:$W$23))/Z13</f>
        <v>7309.7180525052854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4897.7963461337085</v>
      </c>
      <c r="P14">
        <f t="shared" si="30"/>
        <v>244.88981730668544</v>
      </c>
      <c r="Q14" s="5">
        <f t="shared" si="31"/>
        <v>12.5</v>
      </c>
      <c r="R14">
        <f t="shared" si="0"/>
        <v>1000000</v>
      </c>
      <c r="S14">
        <f t="shared" si="1"/>
        <v>7645.4583155202599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6506.8409404260947</v>
      </c>
      <c r="AC14">
        <f t="shared" si="2"/>
        <v>6724.1819849630956</v>
      </c>
      <c r="AE14">
        <f t="shared" si="3"/>
        <v>4307.6127810199541</v>
      </c>
      <c r="AF14">
        <f t="shared" si="4"/>
        <v>-215.3806390509977</v>
      </c>
      <c r="AG14">
        <f t="shared" si="5"/>
        <v>-10.993752283157807</v>
      </c>
      <c r="AH14">
        <f t="shared" si="6"/>
        <v>-1761.2401205866079</v>
      </c>
      <c r="AI14">
        <f t="shared" si="7"/>
        <v>2319.998269099191</v>
      </c>
      <c r="AJ14">
        <f t="shared" si="8"/>
        <v>-217.34104453700093</v>
      </c>
      <c r="AK14">
        <f t="shared" si="32"/>
        <v>19.078331548311091</v>
      </c>
      <c r="AL14">
        <f t="shared" si="9"/>
        <v>2121.735556110501</v>
      </c>
      <c r="AN14">
        <f t="shared" si="10"/>
        <v>2090.6030752187803</v>
      </c>
      <c r="AO14">
        <f t="shared" si="11"/>
        <v>-104.530153760939</v>
      </c>
      <c r="AP14">
        <f t="shared" si="12"/>
        <v>-5.3355706512508672</v>
      </c>
      <c r="AQ14">
        <f t="shared" si="13"/>
        <v>-854.77831910073007</v>
      </c>
      <c r="AR14">
        <f t="shared" si="14"/>
        <v>1125.9590317058603</v>
      </c>
      <c r="AS14">
        <f t="shared" si="15"/>
        <v>-105.48159251508433</v>
      </c>
      <c r="AT14">
        <f t="shared" si="16"/>
        <v>9.2592395446228188</v>
      </c>
      <c r="AU14">
        <f t="shared" si="17"/>
        <v>1029.7366787353988</v>
      </c>
      <c r="AW14">
        <v>11</v>
      </c>
      <c r="AX14">
        <f>(R14*SUMPRODUCT(K15:$K$23, X15:$X$23)-$AZ$3*SUMPRODUCT(K14:$K$22, W15:$W$23))/Z14</f>
        <v>7645.4583155202599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4897.7963461337085</v>
      </c>
      <c r="P15">
        <f t="shared" si="30"/>
        <v>244.88981730668544</v>
      </c>
      <c r="Q15" s="5">
        <f t="shared" si="31"/>
        <v>12.5</v>
      </c>
      <c r="R15">
        <f t="shared" si="0"/>
        <v>1000000</v>
      </c>
      <c r="S15">
        <f t="shared" si="1"/>
        <v>7927.8846806235979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6724.1819849630956</v>
      </c>
      <c r="AC15">
        <f t="shared" si="2"/>
        <v>6888.3596686568289</v>
      </c>
      <c r="AE15">
        <f t="shared" si="3"/>
        <v>4255.5844560226933</v>
      </c>
      <c r="AF15">
        <f t="shared" si="4"/>
        <v>-212.77922280113469</v>
      </c>
      <c r="AG15">
        <f t="shared" si="5"/>
        <v>-10.860967247500058</v>
      </c>
      <c r="AH15">
        <f t="shared" si="6"/>
        <v>-1827.8010260936162</v>
      </c>
      <c r="AI15">
        <f t="shared" si="7"/>
        <v>2204.1432398804423</v>
      </c>
      <c r="AJ15">
        <f t="shared" si="8"/>
        <v>-164.17768369373334</v>
      </c>
      <c r="AK15">
        <f t="shared" si="32"/>
        <v>44.144647594557092</v>
      </c>
      <c r="AL15">
        <f t="shared" si="9"/>
        <v>2084.1102037812661</v>
      </c>
      <c r="AN15">
        <f t="shared" si="10"/>
        <v>1963.4492791229102</v>
      </c>
      <c r="AO15">
        <f t="shared" si="11"/>
        <v>-98.172463956145521</v>
      </c>
      <c r="AP15">
        <f t="shared" si="12"/>
        <v>-5.0110527785440828</v>
      </c>
      <c r="AQ15">
        <f t="shared" si="13"/>
        <v>-843.31415441293939</v>
      </c>
      <c r="AR15">
        <f t="shared" si="14"/>
        <v>1016.9516079752811</v>
      </c>
      <c r="AS15">
        <f t="shared" si="15"/>
        <v>-75.748597643343516</v>
      </c>
      <c r="AT15">
        <f t="shared" si="16"/>
        <v>20.367537618481666</v>
      </c>
      <c r="AU15">
        <f t="shared" si="17"/>
        <v>961.57054795041938</v>
      </c>
      <c r="AW15">
        <v>12</v>
      </c>
      <c r="AX15">
        <f>(R15*SUMPRODUCT(K16:$K$23, X16:$X$23)-$AZ$3*SUMPRODUCT(K15:$K$22, W16:$W$23))/Z15</f>
        <v>7927.8846806235979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4897.7963461337085</v>
      </c>
      <c r="P16">
        <f t="shared" si="30"/>
        <v>244.88981730668544</v>
      </c>
      <c r="Q16" s="5">
        <f t="shared" si="31"/>
        <v>12.5</v>
      </c>
      <c r="R16">
        <f t="shared" si="0"/>
        <v>1000000</v>
      </c>
      <c r="S16">
        <f t="shared" si="1"/>
        <v>7924.2056401775317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6888.3596686568289</v>
      </c>
      <c r="AC16">
        <f t="shared" si="2"/>
        <v>6797.5258831655892</v>
      </c>
      <c r="AE16">
        <f t="shared" si="3"/>
        <v>4201.4176492991473</v>
      </c>
      <c r="AF16">
        <f t="shared" si="4"/>
        <v>-210.07088246495741</v>
      </c>
      <c r="AG16">
        <f t="shared" si="5"/>
        <v>-10.722724446821177</v>
      </c>
      <c r="AH16">
        <f t="shared" si="6"/>
        <v>-2370.6502563106119</v>
      </c>
      <c r="AI16">
        <f t="shared" si="7"/>
        <v>1609.9737860767568</v>
      </c>
      <c r="AJ16">
        <f t="shared" si="8"/>
        <v>90.833785491239723</v>
      </c>
      <c r="AK16">
        <f t="shared" si="32"/>
        <v>77.245915691986241</v>
      </c>
      <c r="AL16">
        <f t="shared" si="9"/>
        <v>1778.0534872599828</v>
      </c>
      <c r="AN16">
        <f t="shared" si="10"/>
        <v>1837.9232952856989</v>
      </c>
      <c r="AO16">
        <f t="shared" si="11"/>
        <v>-91.896164764284961</v>
      </c>
      <c r="AP16">
        <f t="shared" si="12"/>
        <v>-4.6906893564912746</v>
      </c>
      <c r="AQ16">
        <f t="shared" si="13"/>
        <v>-1037.0483714645948</v>
      </c>
      <c r="AR16">
        <f t="shared" si="14"/>
        <v>704.28806970032792</v>
      </c>
      <c r="AS16">
        <f t="shared" si="15"/>
        <v>39.735523646686822</v>
      </c>
      <c r="AT16">
        <f t="shared" si="16"/>
        <v>33.791467491849914</v>
      </c>
      <c r="AU16">
        <f t="shared" si="17"/>
        <v>777.81506083886472</v>
      </c>
      <c r="AW16">
        <v>13</v>
      </c>
      <c r="AX16">
        <f>(R16*SUMPRODUCT(K17:$K$23, X17:$X$23)-$AZ$3*SUMPRODUCT(K16:$K$22, W17:$W$23))/Z16</f>
        <v>7924.2056401775317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4897.7963461337085</v>
      </c>
      <c r="P17">
        <f t="shared" si="30"/>
        <v>244.88981730668544</v>
      </c>
      <c r="Q17" s="5">
        <f t="shared" si="31"/>
        <v>12.5</v>
      </c>
      <c r="R17">
        <f t="shared" si="0"/>
        <v>1000000</v>
      </c>
      <c r="S17">
        <f t="shared" si="1"/>
        <v>7628.7622451106436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6797.5258831655892</v>
      </c>
      <c r="AC17">
        <f t="shared" si="2"/>
        <v>6455.9244171318733</v>
      </c>
      <c r="AE17">
        <f t="shared" si="3"/>
        <v>4144.8143231111117</v>
      </c>
      <c r="AF17">
        <f t="shared" si="4"/>
        <v>-207.24071615555562</v>
      </c>
      <c r="AG17">
        <f t="shared" si="5"/>
        <v>-10.578263238688466</v>
      </c>
      <c r="AH17">
        <f t="shared" si="6"/>
        <v>-2978.7170931597989</v>
      </c>
      <c r="AI17">
        <f t="shared" si="7"/>
        <v>948.27825055706853</v>
      </c>
      <c r="AJ17">
        <f t="shared" si="8"/>
        <v>341.60146603371595</v>
      </c>
      <c r="AK17">
        <f t="shared" si="32"/>
        <v>148.14437296367183</v>
      </c>
      <c r="AL17">
        <f t="shared" si="9"/>
        <v>1438.0240895544564</v>
      </c>
      <c r="AN17">
        <f t="shared" si="10"/>
        <v>1707.7912716916046</v>
      </c>
      <c r="AO17">
        <f t="shared" si="11"/>
        <v>-85.389563584580245</v>
      </c>
      <c r="AP17">
        <f t="shared" si="12"/>
        <v>-4.3585705463226461</v>
      </c>
      <c r="AQ17">
        <f t="shared" si="13"/>
        <v>-1227.323266128494</v>
      </c>
      <c r="AR17">
        <f t="shared" si="14"/>
        <v>390.71987143220758</v>
      </c>
      <c r="AS17">
        <f t="shared" si="15"/>
        <v>140.75033442066137</v>
      </c>
      <c r="AT17">
        <f t="shared" si="16"/>
        <v>61.040048449669044</v>
      </c>
      <c r="AU17">
        <f t="shared" si="17"/>
        <v>592.51025430253799</v>
      </c>
      <c r="AW17">
        <v>14</v>
      </c>
      <c r="AX17">
        <f>(R17*SUMPRODUCT(K18:$K$23, X18:$X$23)-$AZ$3*SUMPRODUCT(K17:$K$22, W18:$W$23))/Z17</f>
        <v>7628.7622451106436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4897.7963461337085</v>
      </c>
      <c r="P18">
        <f t="shared" si="30"/>
        <v>244.88981730668544</v>
      </c>
      <c r="Q18" s="5">
        <f t="shared" si="31"/>
        <v>12.5</v>
      </c>
      <c r="R18">
        <f t="shared" si="0"/>
        <v>1000000</v>
      </c>
      <c r="S18">
        <f t="shared" si="1"/>
        <v>7061.9756454720791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6455.9244171318733</v>
      </c>
      <c r="AC18">
        <f t="shared" si="2"/>
        <v>5891.0573237539147</v>
      </c>
      <c r="AE18">
        <f t="shared" si="3"/>
        <v>4085.7120561787729</v>
      </c>
      <c r="AF18">
        <f t="shared" si="4"/>
        <v>-204.28560280893865</v>
      </c>
      <c r="AG18">
        <f t="shared" si="5"/>
        <v>-10.427424313497665</v>
      </c>
      <c r="AH18">
        <f t="shared" si="6"/>
        <v>-3604.5034243133173</v>
      </c>
      <c r="AI18">
        <f t="shared" si="7"/>
        <v>266.49560474301916</v>
      </c>
      <c r="AJ18">
        <f t="shared" si="8"/>
        <v>564.86709337795855</v>
      </c>
      <c r="AK18">
        <f t="shared" si="32"/>
        <v>223.28677880283686</v>
      </c>
      <c r="AL18">
        <f t="shared" si="9"/>
        <v>1054.6494769238145</v>
      </c>
      <c r="AN18">
        <f t="shared" si="10"/>
        <v>1573.160747400259</v>
      </c>
      <c r="AO18">
        <f t="shared" si="11"/>
        <v>-78.658037370012948</v>
      </c>
      <c r="AP18">
        <f t="shared" si="12"/>
        <v>-4.014970805804591</v>
      </c>
      <c r="AQ18">
        <f t="shared" si="13"/>
        <v>-1387.8763904627488</v>
      </c>
      <c r="AR18">
        <f t="shared" si="14"/>
        <v>102.61134876169254</v>
      </c>
      <c r="AS18">
        <f t="shared" si="15"/>
        <v>217.4961736367157</v>
      </c>
      <c r="AT18">
        <f t="shared" si="16"/>
        <v>85.97424169793166</v>
      </c>
      <c r="AU18">
        <f t="shared" si="17"/>
        <v>406.0817640963399</v>
      </c>
      <c r="AW18">
        <v>15</v>
      </c>
      <c r="AX18">
        <f>(R18*SUMPRODUCT(K19:$K$23, X19:$X$23)-$AZ$3*SUMPRODUCT(K18:$K$22, W19:$W$23))/Z18</f>
        <v>7061.9756454720791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4897.7963461337085</v>
      </c>
      <c r="P19">
        <f t="shared" si="30"/>
        <v>244.88981730668544</v>
      </c>
      <c r="Q19" s="5">
        <f t="shared" si="31"/>
        <v>12.5</v>
      </c>
      <c r="R19">
        <f t="shared" si="0"/>
        <v>1000000</v>
      </c>
      <c r="S19">
        <f t="shared" si="1"/>
        <v>6227.160095580135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5891.0573237539147</v>
      </c>
      <c r="AC19">
        <f t="shared" si="2"/>
        <v>5116.0984617947161</v>
      </c>
      <c r="AE19">
        <f t="shared" si="3"/>
        <v>4023.9222965254485</v>
      </c>
      <c r="AF19">
        <f t="shared" si="4"/>
        <v>-201.19611482627244</v>
      </c>
      <c r="AG19">
        <f t="shared" si="5"/>
        <v>-10.2697264548931</v>
      </c>
      <c r="AH19">
        <f t="shared" si="6"/>
        <v>-4273.889237567234</v>
      </c>
      <c r="AI19">
        <f t="shared" si="7"/>
        <v>-461.43278232295143</v>
      </c>
      <c r="AJ19">
        <f t="shared" si="8"/>
        <v>774.95886195919866</v>
      </c>
      <c r="AK19">
        <f t="shared" si="32"/>
        <v>216.6173721716039</v>
      </c>
      <c r="AL19">
        <f t="shared" si="9"/>
        <v>530.14345180785108</v>
      </c>
      <c r="AN19">
        <f t="shared" si="10"/>
        <v>1443.4220662463983</v>
      </c>
      <c r="AO19">
        <f t="shared" si="11"/>
        <v>-72.171103312319914</v>
      </c>
      <c r="AP19">
        <f t="shared" si="12"/>
        <v>-3.6838558716968377</v>
      </c>
      <c r="AQ19">
        <f t="shared" si="13"/>
        <v>-1533.0877635297115</v>
      </c>
      <c r="AR19">
        <f t="shared" si="14"/>
        <v>-165.52065646733018</v>
      </c>
      <c r="AS19">
        <f t="shared" si="15"/>
        <v>277.98566655995802</v>
      </c>
      <c r="AT19">
        <f t="shared" si="16"/>
        <v>77.702865980981841</v>
      </c>
      <c r="AU19">
        <f t="shared" si="17"/>
        <v>190.16787607360968</v>
      </c>
      <c r="AW19">
        <v>16</v>
      </c>
      <c r="AX19">
        <f>(R19*SUMPRODUCT(K20:$K$23, X20:$X$23)-$AZ$3*SUMPRODUCT(K19:$K$22, W20:$W$23))/Z19</f>
        <v>6227.160095580135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4897.7963461337085</v>
      </c>
      <c r="P20">
        <f t="shared" si="30"/>
        <v>244.88981730668544</v>
      </c>
      <c r="Q20" s="5">
        <f t="shared" si="31"/>
        <v>12.5</v>
      </c>
      <c r="R20">
        <f t="shared" si="0"/>
        <v>1000000</v>
      </c>
      <c r="S20">
        <f t="shared" si="1"/>
        <v>5097.014877328269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5116.0984617947161</v>
      </c>
      <c r="AC20">
        <f t="shared" si="2"/>
        <v>4120.3824891695249</v>
      </c>
      <c r="AE20">
        <f t="shared" si="3"/>
        <v>3959.3359615042154</v>
      </c>
      <c r="AF20">
        <f t="shared" si="4"/>
        <v>-197.96679807521079</v>
      </c>
      <c r="AG20">
        <f t="shared" si="5"/>
        <v>-10.104891265614004</v>
      </c>
      <c r="AH20">
        <f t="shared" si="6"/>
        <v>-4971.0339784131638</v>
      </c>
      <c r="AI20">
        <f t="shared" si="7"/>
        <v>-1219.7697062497728</v>
      </c>
      <c r="AJ20">
        <f t="shared" si="8"/>
        <v>995.71597262519117</v>
      </c>
      <c r="AK20">
        <f t="shared" si="32"/>
        <v>38.173110788461997</v>
      </c>
      <c r="AL20">
        <f t="shared" si="9"/>
        <v>-185.88062283611958</v>
      </c>
      <c r="AN20">
        <f t="shared" si="10"/>
        <v>1347.1064095392965</v>
      </c>
      <c r="AO20">
        <f t="shared" si="11"/>
        <v>-67.355320476964835</v>
      </c>
      <c r="AP20">
        <f t="shared" si="12"/>
        <v>-3.4380421171520696</v>
      </c>
      <c r="AQ20">
        <f t="shared" si="13"/>
        <v>-1691.3219285927655</v>
      </c>
      <c r="AR20">
        <f t="shared" si="14"/>
        <v>-415.00888164758589</v>
      </c>
      <c r="AS20">
        <f t="shared" si="15"/>
        <v>338.77786119833456</v>
      </c>
      <c r="AT20">
        <f t="shared" si="16"/>
        <v>12.987845112202681</v>
      </c>
      <c r="AU20">
        <f t="shared" si="17"/>
        <v>-63.243175337048655</v>
      </c>
      <c r="AW20">
        <v>17</v>
      </c>
      <c r="AX20">
        <f>(R20*SUMPRODUCT(K21:$K$23, X21:$X$23)-$AZ$3*SUMPRODUCT(K20:$K$22, W21:$W$23))/Z20</f>
        <v>5097.014877328269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4897.7963461337085</v>
      </c>
      <c r="P21">
        <f t="shared" si="30"/>
        <v>244.88981730668544</v>
      </c>
      <c r="Q21" s="5">
        <f t="shared" si="31"/>
        <v>12.5</v>
      </c>
      <c r="R21">
        <f t="shared" si="0"/>
        <v>1000000</v>
      </c>
      <c r="S21">
        <f t="shared" si="1"/>
        <v>3659.0526006644131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4120.3824891695249</v>
      </c>
      <c r="AC21">
        <f t="shared" si="2"/>
        <v>2907.3117810522904</v>
      </c>
      <c r="AE21">
        <f t="shared" si="3"/>
        <v>3891.5595298421749</v>
      </c>
      <c r="AF21">
        <f t="shared" si="4"/>
        <v>-194.57797649210877</v>
      </c>
      <c r="AG21">
        <f t="shared" si="5"/>
        <v>-9.9319144131884673</v>
      </c>
      <c r="AH21">
        <f t="shared" si="6"/>
        <v>-5754.2351815517013</v>
      </c>
      <c r="AI21">
        <f t="shared" si="7"/>
        <v>-2067.185542614824</v>
      </c>
      <c r="AJ21">
        <f t="shared" si="8"/>
        <v>1213.0707081172345</v>
      </c>
      <c r="AK21">
        <f t="shared" si="32"/>
        <v>12.507782468031346</v>
      </c>
      <c r="AL21">
        <f t="shared" si="9"/>
        <v>-841.60705202955819</v>
      </c>
      <c r="AN21">
        <f t="shared" si="10"/>
        <v>1259.4373304954468</v>
      </c>
      <c r="AO21">
        <f t="shared" si="11"/>
        <v>-62.971866524772352</v>
      </c>
      <c r="AP21">
        <f t="shared" si="12"/>
        <v>-3.2142958830087927</v>
      </c>
      <c r="AQ21">
        <f t="shared" si="13"/>
        <v>-1862.2607570364905</v>
      </c>
      <c r="AR21">
        <f t="shared" si="14"/>
        <v>-669.0095889488249</v>
      </c>
      <c r="AS21">
        <f t="shared" si="15"/>
        <v>392.58978890536252</v>
      </c>
      <c r="AT21">
        <f t="shared" si="16"/>
        <v>4.0479319514852738</v>
      </c>
      <c r="AU21">
        <f t="shared" si="17"/>
        <v>-272.37186809197715</v>
      </c>
      <c r="AW21">
        <v>18</v>
      </c>
      <c r="AX21">
        <f>(R21*SUMPRODUCT(K22:$K$23, X22:$X$23)-$AZ$3*SUMPRODUCT(K21:$K$22, W22:$W$23))/Z21</f>
        <v>3659.0526006644131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4897.7963461337085</v>
      </c>
      <c r="P22">
        <f t="shared" si="30"/>
        <v>244.88981730668544</v>
      </c>
      <c r="Q22" s="5">
        <f t="shared" si="31"/>
        <v>12.5</v>
      </c>
      <c r="R22">
        <f t="shared" si="0"/>
        <v>1000000</v>
      </c>
      <c r="S22">
        <f t="shared" si="1"/>
        <v>1937.9890604648597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2907.3117810522904</v>
      </c>
      <c r="AC22">
        <f t="shared" si="2"/>
        <v>1511.6051896981769</v>
      </c>
      <c r="AE22">
        <f t="shared" si="3"/>
        <v>3820.2147400793988</v>
      </c>
      <c r="AF22">
        <f t="shared" si="4"/>
        <v>-191.01073700396995</v>
      </c>
      <c r="AG22">
        <f t="shared" si="5"/>
        <v>-9.7498305107537124</v>
      </c>
      <c r="AH22">
        <f t="shared" si="6"/>
        <v>-6621.1806642295614</v>
      </c>
      <c r="AI22">
        <f t="shared" si="7"/>
        <v>-3001.7264916648865</v>
      </c>
      <c r="AJ22">
        <f t="shared" si="8"/>
        <v>1395.7065913541135</v>
      </c>
      <c r="AK22">
        <f t="shared" si="32"/>
        <v>137.26683146668211</v>
      </c>
      <c r="AL22">
        <f t="shared" si="9"/>
        <v>-1468.7530688440909</v>
      </c>
      <c r="AN22">
        <f t="shared" si="10"/>
        <v>1155.4652314535724</v>
      </c>
      <c r="AO22">
        <f t="shared" si="11"/>
        <v>-57.773261572678621</v>
      </c>
      <c r="AP22">
        <f t="shared" si="12"/>
        <v>-2.9489415999444573</v>
      </c>
      <c r="AQ22">
        <f t="shared" si="13"/>
        <v>-2002.6476439727367</v>
      </c>
      <c r="AR22">
        <f t="shared" si="14"/>
        <v>-907.9046156917874</v>
      </c>
      <c r="AS22">
        <f t="shared" si="15"/>
        <v>422.14654131896771</v>
      </c>
      <c r="AT22">
        <f t="shared" si="16"/>
        <v>41.517836557075817</v>
      </c>
      <c r="AU22">
        <f t="shared" si="17"/>
        <v>-444.24023781574385</v>
      </c>
      <c r="AW22">
        <v>19</v>
      </c>
      <c r="AX22">
        <f>(R22*SUMPRODUCT(K23:$K$23, X23:$X$23)-$AZ$3*SUMPRODUCT(K22:$K$22, W23:$W$23))/Z22</f>
        <v>1937.9890604648597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4897.7963461337085</v>
      </c>
      <c r="P23">
        <f t="shared" si="30"/>
        <v>244.88981730668544</v>
      </c>
      <c r="Q23" s="5">
        <f t="shared" si="31"/>
        <v>12.5</v>
      </c>
      <c r="R23">
        <f t="shared" si="0"/>
        <v>1000000</v>
      </c>
      <c r="S23">
        <f t="shared" si="1"/>
        <v>1976.8917013971177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1511.6051896981769</v>
      </c>
      <c r="AC23">
        <f t="shared" si="2"/>
        <v>1511.6051896981769</v>
      </c>
      <c r="AE23">
        <f t="shared" si="3"/>
        <v>3745.0379146557311</v>
      </c>
      <c r="AF23">
        <f t="shared" si="4"/>
        <v>-187.25189573278658</v>
      </c>
      <c r="AG23">
        <f t="shared" si="5"/>
        <v>-9.5579666088302186</v>
      </c>
      <c r="AH23">
        <f t="shared" si="6"/>
        <v>-7549.2477452765888</v>
      </c>
      <c r="AI23">
        <f t="shared" si="7"/>
        <v>-4001.0196929624744</v>
      </c>
      <c r="AJ23">
        <f t="shared" si="8"/>
        <v>0</v>
      </c>
      <c r="AK23">
        <f t="shared" si="32"/>
        <v>354.85738460347852</v>
      </c>
      <c r="AL23">
        <f t="shared" si="9"/>
        <v>-3646.1623083589957</v>
      </c>
      <c r="AN23">
        <f t="shared" si="10"/>
        <v>1026.1139489107293</v>
      </c>
      <c r="AO23">
        <f t="shared" si="11"/>
        <v>-51.305697445536474</v>
      </c>
      <c r="AP23">
        <f t="shared" si="12"/>
        <v>-2.6188153722457694</v>
      </c>
      <c r="AQ23">
        <f t="shared" si="13"/>
        <v>-2068.4405850463281</v>
      </c>
      <c r="AR23">
        <f t="shared" si="14"/>
        <v>-1096.2511489533808</v>
      </c>
      <c r="AS23">
        <f t="shared" si="15"/>
        <v>0</v>
      </c>
      <c r="AT23">
        <f t="shared" si="16"/>
        <v>97.22841811311315</v>
      </c>
      <c r="AU23">
        <f t="shared" si="17"/>
        <v>-999.02273084026763</v>
      </c>
      <c r="AW23">
        <v>20</v>
      </c>
      <c r="AX23">
        <f>(R23*SUMPRODUCT(K$23:$K24, X$23:$X24)-$AZ$3*SUMPRODUCT(K$22:$K23, W$23:$W24))/Z23</f>
        <v>1976.8917013971177</v>
      </c>
    </row>
    <row r="25" spans="5:50" x14ac:dyDescent="0.25">
      <c r="AN25" s="6">
        <f t="shared" ref="AN25:AU25" si="33">SUM(AN3:AN23)</f>
        <v>47111.574444911588</v>
      </c>
      <c r="AO25" s="6">
        <f t="shared" si="33"/>
        <v>-6028.9259818458604</v>
      </c>
      <c r="AP25" s="6">
        <f t="shared" si="33"/>
        <v>-732.69363203571811</v>
      </c>
      <c r="AQ25" s="6">
        <f t="shared" si="33"/>
        <v>-24398.577844100626</v>
      </c>
      <c r="AR25" s="6">
        <f t="shared" si="33"/>
        <v>15951.376986929385</v>
      </c>
      <c r="AS25" s="6">
        <f t="shared" si="33"/>
        <v>-3142.6683811752978</v>
      </c>
      <c r="AT25" s="6">
        <f t="shared" si="33"/>
        <v>1415.6092881782984</v>
      </c>
      <c r="AU25" s="7">
        <f t="shared" si="33"/>
        <v>14224.317893932384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18522.738444166931</v>
      </c>
      <c r="K3">
        <v>1</v>
      </c>
      <c r="L3" s="2">
        <v>0</v>
      </c>
      <c r="O3">
        <f>$C$3</f>
        <v>18522.738444166931</v>
      </c>
      <c r="P3">
        <f>O3*B5</f>
        <v>14818.190755333546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18522.738444166931</v>
      </c>
      <c r="AF3">
        <f t="shared" ref="AF3:AF23" si="4">-$Z3*P3</f>
        <v>-14818.190755333546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3079.5907181333851</v>
      </c>
      <c r="AJ3">
        <f t="shared" ref="AJ3:AJ23" si="8">AB3-AC3</f>
        <v>0</v>
      </c>
      <c r="AL3">
        <f t="shared" ref="AL3:AL23" si="9">SUM(AI3:AK3)</f>
        <v>3079.5907181333851</v>
      </c>
      <c r="AN3">
        <f t="shared" ref="AN3:AN23" si="10">AE3*$K3</f>
        <v>18522.738444166931</v>
      </c>
      <c r="AO3">
        <f t="shared" ref="AO3:AO23" si="11">AF3*$K3</f>
        <v>-14818.190755333546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3079.5907181333851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3079.5907181333851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8506.6696984420032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6731.0649266647151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6650.4364683078311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-6650.4364683078311</v>
      </c>
      <c r="AK4">
        <f>H4*SUM(AB4, AE4:AF4)</f>
        <v>0</v>
      </c>
      <c r="AL4">
        <f t="shared" si="9"/>
        <v>-8628.9954683078304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-1856.2332301341587</v>
      </c>
      <c r="AR4">
        <f t="shared" si="14"/>
        <v>-1856.2332301341587</v>
      </c>
      <c r="AS4">
        <f t="shared" si="15"/>
        <v>-6239.2686633904032</v>
      </c>
      <c r="AT4">
        <f t="shared" si="16"/>
        <v>0</v>
      </c>
      <c r="AU4">
        <f t="shared" si="17"/>
        <v>-8095.5018935245607</v>
      </c>
      <c r="AW4">
        <v>1</v>
      </c>
      <c r="AX4">
        <f>(R4*SUMPRODUCT(K5:$K$23, X5:$X$23)-$AZ$3*SUMPRODUCT(K4:$K$22, W5:$W$23))/Z4</f>
        <v>6731.0649266647151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18522.738444166931</v>
      </c>
      <c r="P5">
        <f t="shared" ref="P5:P23" si="30">O5*$C$5</f>
        <v>926.13692220834662</v>
      </c>
      <c r="Q5" s="5">
        <f t="shared" ref="Q5:Q23" si="31">$C$8</f>
        <v>12.5</v>
      </c>
      <c r="R5">
        <f t="shared" si="0"/>
        <v>1000000</v>
      </c>
      <c r="S5">
        <f t="shared" si="1"/>
        <v>13075.048399566182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6650.4364683078311</v>
      </c>
      <c r="AC5">
        <f t="shared" si="2"/>
        <v>12762.396453073772</v>
      </c>
      <c r="AE5">
        <f t="shared" si="3"/>
        <v>18079.820754536755</v>
      </c>
      <c r="AF5">
        <f t="shared" si="4"/>
        <v>-903.99103772683782</v>
      </c>
      <c r="AG5">
        <f t="shared" si="5"/>
        <v>-12.201098671934187</v>
      </c>
      <c r="AH5">
        <f t="shared" si="6"/>
        <v>-2053.3328352651074</v>
      </c>
      <c r="AI5">
        <f t="shared" si="7"/>
        <v>15110.295782872876</v>
      </c>
      <c r="AJ5">
        <f t="shared" si="8"/>
        <v>-6111.959984765941</v>
      </c>
      <c r="AK5">
        <f>H5*SUM(AB5, AE5:AF5)</f>
        <v>2058.5893983941733</v>
      </c>
      <c r="AL5">
        <f t="shared" si="9"/>
        <v>11056.925196501108</v>
      </c>
      <c r="AN5">
        <f t="shared" si="10"/>
        <v>15613.05542314559</v>
      </c>
      <c r="AO5">
        <f t="shared" si="11"/>
        <v>-780.65277115727952</v>
      </c>
      <c r="AP5">
        <f t="shared" si="12"/>
        <v>-10.536411415493452</v>
      </c>
      <c r="AQ5">
        <f t="shared" si="13"/>
        <v>-1773.1812607220847</v>
      </c>
      <c r="AR5">
        <f t="shared" si="14"/>
        <v>13048.684979850732</v>
      </c>
      <c r="AS5">
        <f t="shared" si="15"/>
        <v>-5278.0595162843883</v>
      </c>
      <c r="AT5">
        <f t="shared" si="16"/>
        <v>1777.7206315811002</v>
      </c>
      <c r="AU5">
        <f t="shared" si="17"/>
        <v>9548.3460951474444</v>
      </c>
      <c r="AW5">
        <v>2</v>
      </c>
      <c r="AX5">
        <f>(R5*SUMPRODUCT(K6:$K$23, X6:$X$23)-$AZ$3*SUMPRODUCT(K5:$K$22, W6:$W$23))/Z5</f>
        <v>13075.048399566182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18522.738444166931</v>
      </c>
      <c r="P6">
        <f t="shared" si="30"/>
        <v>926.13692220834662</v>
      </c>
      <c r="Q6" s="5">
        <f t="shared" si="31"/>
        <v>12.5</v>
      </c>
      <c r="R6">
        <f t="shared" si="0"/>
        <v>1000000</v>
      </c>
      <c r="S6">
        <f t="shared" si="1"/>
        <v>18532.018375811185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12762.396453073772</v>
      </c>
      <c r="AC6">
        <f t="shared" si="2"/>
        <v>17858.636190228797</v>
      </c>
      <c r="AE6">
        <f t="shared" si="3"/>
        <v>17849.693455565786</v>
      </c>
      <c r="AF6">
        <f t="shared" si="4"/>
        <v>-892.48467277828934</v>
      </c>
      <c r="AG6">
        <f t="shared" si="5"/>
        <v>-12.045798134391747</v>
      </c>
      <c r="AH6">
        <f t="shared" si="6"/>
        <v>-2663.1640658477813</v>
      </c>
      <c r="AI6">
        <f t="shared" si="7"/>
        <v>14281.998918805322</v>
      </c>
      <c r="AJ6">
        <f t="shared" si="8"/>
        <v>-5096.2397371550251</v>
      </c>
      <c r="AK6">
        <f>H6*SUM(AB6, AE6:AF6)</f>
        <v>3233.4930496617062</v>
      </c>
      <c r="AL6">
        <f t="shared" si="9"/>
        <v>12419.252231312003</v>
      </c>
      <c r="AN6">
        <f t="shared" si="10"/>
        <v>13901.809266611916</v>
      </c>
      <c r="AO6">
        <f t="shared" si="11"/>
        <v>-695.09046333059575</v>
      </c>
      <c r="AP6">
        <f t="shared" si="12"/>
        <v>-9.3815834174008081</v>
      </c>
      <c r="AQ6">
        <f t="shared" si="13"/>
        <v>-2074.1420003247349</v>
      </c>
      <c r="AR6">
        <f t="shared" si="14"/>
        <v>11123.195219539182</v>
      </c>
      <c r="AS6">
        <f t="shared" si="15"/>
        <v>-3969.0851262639762</v>
      </c>
      <c r="AT6">
        <f t="shared" si="16"/>
        <v>2518.3291664482813</v>
      </c>
      <c r="AU6">
        <f t="shared" si="17"/>
        <v>9672.4392597234873</v>
      </c>
      <c r="AW6">
        <v>3</v>
      </c>
      <c r="AX6">
        <f>(R6*SUMPRODUCT(K7:$K$23, X7:$X$23)-$AZ$3*SUMPRODUCT(K6:$K$22, W7:$W$23))/Z6</f>
        <v>18532.018375811185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18522.738444166931</v>
      </c>
      <c r="P7">
        <f t="shared" si="30"/>
        <v>926.13692220834662</v>
      </c>
      <c r="Q7" s="5">
        <f t="shared" si="31"/>
        <v>12.5</v>
      </c>
      <c r="R7">
        <f t="shared" si="0"/>
        <v>1000000</v>
      </c>
      <c r="S7">
        <f t="shared" si="1"/>
        <v>23019.25452942395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17858.636190228797</v>
      </c>
      <c r="AC7">
        <f t="shared" si="2"/>
        <v>21883.966814051739</v>
      </c>
      <c r="AE7">
        <f t="shared" si="3"/>
        <v>17609.214620715749</v>
      </c>
      <c r="AF7">
        <f t="shared" si="4"/>
        <v>-880.46073103578749</v>
      </c>
      <c r="AG7">
        <f t="shared" si="5"/>
        <v>-11.883511902003033</v>
      </c>
      <c r="AH7">
        <f t="shared" si="6"/>
        <v>-3346.2600835837284</v>
      </c>
      <c r="AI7">
        <f t="shared" si="7"/>
        <v>13370.61029419423</v>
      </c>
      <c r="AJ7">
        <f t="shared" si="8"/>
        <v>-4025.3306238229416</v>
      </c>
      <c r="AK7">
        <f>H7*SUM(AB7, AE7:AF7)</f>
        <v>3621.2997413664471</v>
      </c>
      <c r="AL7">
        <f t="shared" si="9"/>
        <v>12966.579411737735</v>
      </c>
      <c r="AN7">
        <f t="shared" si="10"/>
        <v>12414.6990539378</v>
      </c>
      <c r="AO7">
        <f t="shared" si="11"/>
        <v>-620.73495269688999</v>
      </c>
      <c r="AP7">
        <f t="shared" si="12"/>
        <v>-8.3780127135084612</v>
      </c>
      <c r="AQ7">
        <f t="shared" si="13"/>
        <v>-2359.1518865938028</v>
      </c>
      <c r="AR7">
        <f t="shared" si="14"/>
        <v>9426.4342019335982</v>
      </c>
      <c r="AS7">
        <f t="shared" si="15"/>
        <v>-2837.9044360429461</v>
      </c>
      <c r="AT7">
        <f t="shared" si="16"/>
        <v>2553.0580120409641</v>
      </c>
      <c r="AU7">
        <f t="shared" si="17"/>
        <v>9141.5877779316161</v>
      </c>
      <c r="AW7">
        <v>4</v>
      </c>
      <c r="AX7">
        <f>(R7*SUMPRODUCT(K8:$K$23, X8:$X$23)-$AZ$3*SUMPRODUCT(K7:$K$22, W8:$W$23))/Z7</f>
        <v>23019.25452942395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18522.738444166931</v>
      </c>
      <c r="P8">
        <f t="shared" si="30"/>
        <v>926.13692220834662</v>
      </c>
      <c r="Q8" s="5">
        <f t="shared" si="31"/>
        <v>12.5</v>
      </c>
      <c r="R8">
        <f t="shared" si="0"/>
        <v>1000000</v>
      </c>
      <c r="S8">
        <f t="shared" si="1"/>
        <v>26595.910712613106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21883.966814051739</v>
      </c>
      <c r="AC8">
        <f t="shared" si="2"/>
        <v>24923.68965207065</v>
      </c>
      <c r="AE8">
        <f t="shared" si="3"/>
        <v>17358.119053616567</v>
      </c>
      <c r="AF8">
        <f t="shared" si="4"/>
        <v>-867.90595268082848</v>
      </c>
      <c r="AG8">
        <f t="shared" si="5"/>
        <v>-11.714061008000467</v>
      </c>
      <c r="AH8">
        <f t="shared" si="6"/>
        <v>-4049.2619986027812</v>
      </c>
      <c r="AI8">
        <f t="shared" si="7"/>
        <v>12429.237041324959</v>
      </c>
      <c r="AJ8">
        <f t="shared" si="8"/>
        <v>-3039.7228380189117</v>
      </c>
      <c r="AK8">
        <f t="shared" ref="AK8:AK23" si="32">H8*SUM(AB8:AB8, AE8:AF8)</f>
        <v>2782.1280438365925</v>
      </c>
      <c r="AL8">
        <f t="shared" si="9"/>
        <v>12171.642247142639</v>
      </c>
      <c r="AN8">
        <f t="shared" si="10"/>
        <v>11410.418450448866</v>
      </c>
      <c r="AO8">
        <f t="shared" si="11"/>
        <v>-570.52092252244336</v>
      </c>
      <c r="AP8">
        <f t="shared" si="12"/>
        <v>-7.7002777456768055</v>
      </c>
      <c r="AQ8">
        <f t="shared" si="13"/>
        <v>-2661.7961126342238</v>
      </c>
      <c r="AR8">
        <f t="shared" si="14"/>
        <v>8170.4011375465243</v>
      </c>
      <c r="AS8">
        <f t="shared" si="15"/>
        <v>-1998.1721203804775</v>
      </c>
      <c r="AT8">
        <f t="shared" si="16"/>
        <v>1828.8413084878653</v>
      </c>
      <c r="AU8">
        <f t="shared" si="17"/>
        <v>8001.0703256539118</v>
      </c>
      <c r="AW8">
        <v>5</v>
      </c>
      <c r="AX8">
        <f>(R8*SUMPRODUCT(K9:$K$23, X9:$X$23)-$AZ$3*SUMPRODUCT(K8:$K$22, W9:$W$23))/Z8</f>
        <v>26595.910712613106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18522.738444166931</v>
      </c>
      <c r="P9">
        <f t="shared" si="30"/>
        <v>926.13692220834662</v>
      </c>
      <c r="Q9" s="5">
        <f t="shared" si="31"/>
        <v>12.5</v>
      </c>
      <c r="R9">
        <f t="shared" si="0"/>
        <v>1000000</v>
      </c>
      <c r="S9">
        <f t="shared" si="1"/>
        <v>29432.124495857119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24923.68965207065</v>
      </c>
      <c r="AC9">
        <f t="shared" si="2"/>
        <v>27164.449608295661</v>
      </c>
      <c r="AE9">
        <f t="shared" si="3"/>
        <v>17095.605692515961</v>
      </c>
      <c r="AF9">
        <f t="shared" si="4"/>
        <v>-854.78028462579812</v>
      </c>
      <c r="AG9">
        <f t="shared" si="5"/>
        <v>-11.536904858889537</v>
      </c>
      <c r="AH9">
        <f t="shared" si="6"/>
        <v>-4801.2431224740321</v>
      </c>
      <c r="AI9">
        <f t="shared" si="7"/>
        <v>11428.045380557242</v>
      </c>
      <c r="AJ9">
        <f t="shared" si="8"/>
        <v>-2240.7599562250107</v>
      </c>
      <c r="AK9">
        <f t="shared" si="32"/>
        <v>2148.7876861299546</v>
      </c>
      <c r="AL9">
        <f t="shared" si="9"/>
        <v>11336.073110462185</v>
      </c>
      <c r="AN9">
        <f t="shared" si="10"/>
        <v>10680.340621464924</v>
      </c>
      <c r="AO9">
        <f t="shared" si="11"/>
        <v>-534.01703107324624</v>
      </c>
      <c r="AP9">
        <f t="shared" si="12"/>
        <v>-7.2075874833914684</v>
      </c>
      <c r="AQ9">
        <f t="shared" si="13"/>
        <v>-2999.5375932738757</v>
      </c>
      <c r="AR9">
        <f t="shared" si="14"/>
        <v>7139.5784096344105</v>
      </c>
      <c r="AS9">
        <f t="shared" si="15"/>
        <v>-1399.896559026208</v>
      </c>
      <c r="AT9">
        <f t="shared" si="16"/>
        <v>1342.4376312752834</v>
      </c>
      <c r="AU9">
        <f t="shared" si="17"/>
        <v>7082.1194818834856</v>
      </c>
      <c r="AW9">
        <v>6</v>
      </c>
      <c r="AX9">
        <f>(R9*SUMPRODUCT(K10:$K$23, X10:$X$23)-$AZ$3*SUMPRODUCT(K9:$K$22, W10:$W$23))/Z9</f>
        <v>29432.124495857119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18522.738444166931</v>
      </c>
      <c r="P10">
        <f t="shared" si="30"/>
        <v>926.13692220834662</v>
      </c>
      <c r="Q10" s="5">
        <f t="shared" si="31"/>
        <v>12.5</v>
      </c>
      <c r="R10">
        <f t="shared" si="0"/>
        <v>1000000</v>
      </c>
      <c r="S10">
        <f t="shared" si="1"/>
        <v>31663.30786833401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27164.449608295661</v>
      </c>
      <c r="AC10">
        <f t="shared" si="2"/>
        <v>28754.667534743472</v>
      </c>
      <c r="AE10">
        <f t="shared" si="3"/>
        <v>16821.211100552508</v>
      </c>
      <c r="AF10">
        <f t="shared" si="4"/>
        <v>-841.06055502762547</v>
      </c>
      <c r="AG10">
        <f t="shared" si="5"/>
        <v>-11.351730706056685</v>
      </c>
      <c r="AH10">
        <f t="shared" si="6"/>
        <v>-5584.4083395166526</v>
      </c>
      <c r="AI10">
        <f t="shared" si="7"/>
        <v>10384.390475302172</v>
      </c>
      <c r="AJ10">
        <f t="shared" si="8"/>
        <v>-1590.2179264478109</v>
      </c>
      <c r="AK10">
        <f t="shared" si="32"/>
        <v>2265.091508075579</v>
      </c>
      <c r="AL10">
        <f t="shared" si="9"/>
        <v>11059.26405692994</v>
      </c>
      <c r="AN10">
        <f t="shared" si="10"/>
        <v>9984.7171797897972</v>
      </c>
      <c r="AO10">
        <f t="shared" si="11"/>
        <v>-499.23585898948994</v>
      </c>
      <c r="AP10">
        <f t="shared" si="12"/>
        <v>-6.7381486341009467</v>
      </c>
      <c r="AQ10">
        <f t="shared" si="13"/>
        <v>-3314.7873570590823</v>
      </c>
      <c r="AR10">
        <f t="shared" si="14"/>
        <v>6163.9558151071251</v>
      </c>
      <c r="AS10">
        <f t="shared" si="15"/>
        <v>-943.91992080116302</v>
      </c>
      <c r="AT10">
        <f t="shared" si="16"/>
        <v>1344.5106870893121</v>
      </c>
      <c r="AU10">
        <f t="shared" si="17"/>
        <v>6564.5465813952733</v>
      </c>
      <c r="AW10">
        <v>7</v>
      </c>
      <c r="AX10">
        <f>(R10*SUMPRODUCT(K11:$K$23, X11:$X$23)-$AZ$3*SUMPRODUCT(K10:$K$22, W11:$W$23))/Z10</f>
        <v>31663.30786833401</v>
      </c>
    </row>
    <row r="11" spans="1:52" x14ac:dyDescent="0.25">
      <c r="A11" t="s">
        <v>33</v>
      </c>
      <c r="C11" s="24">
        <f>AU25</f>
        <v>72053.743969062896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18522.738444166931</v>
      </c>
      <c r="P11">
        <f t="shared" si="30"/>
        <v>926.13692220834662</v>
      </c>
      <c r="Q11" s="5">
        <f t="shared" si="31"/>
        <v>12.5</v>
      </c>
      <c r="R11">
        <f t="shared" si="0"/>
        <v>1000000</v>
      </c>
      <c r="S11">
        <f t="shared" si="1"/>
        <v>33263.869559575578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28754.667534743472</v>
      </c>
      <c r="AC11">
        <f t="shared" si="2"/>
        <v>29691.091248065957</v>
      </c>
      <c r="AE11">
        <f t="shared" si="3"/>
        <v>16533.263405354595</v>
      </c>
      <c r="AF11">
        <f t="shared" si="4"/>
        <v>-826.66317026772992</v>
      </c>
      <c r="AG11">
        <f t="shared" si="5"/>
        <v>-11.157410292753683</v>
      </c>
      <c r="AH11">
        <f t="shared" si="6"/>
        <v>-6464.2484993947173</v>
      </c>
      <c r="AI11">
        <f t="shared" si="7"/>
        <v>9231.1943253993959</v>
      </c>
      <c r="AJ11">
        <f t="shared" si="8"/>
        <v>-936.42371332248513</v>
      </c>
      <c r="AK11">
        <f t="shared" si="32"/>
        <v>2289.7552901462627</v>
      </c>
      <c r="AL11">
        <f t="shared" si="9"/>
        <v>10584.525902223173</v>
      </c>
      <c r="AN11">
        <f t="shared" si="10"/>
        <v>9333.1407352431816</v>
      </c>
      <c r="AO11">
        <f t="shared" si="11"/>
        <v>-466.65703676215912</v>
      </c>
      <c r="AP11">
        <f t="shared" si="12"/>
        <v>-6.2984347342700282</v>
      </c>
      <c r="AQ11">
        <f t="shared" si="13"/>
        <v>-3649.1126714218999</v>
      </c>
      <c r="AR11">
        <f t="shared" si="14"/>
        <v>5211.0725923248528</v>
      </c>
      <c r="AS11">
        <f t="shared" si="15"/>
        <v>-528.61761710197129</v>
      </c>
      <c r="AT11">
        <f t="shared" si="16"/>
        <v>1292.5825862836855</v>
      </c>
      <c r="AU11">
        <f t="shared" si="17"/>
        <v>5975.0375615065668</v>
      </c>
      <c r="AW11">
        <v>8</v>
      </c>
      <c r="AX11">
        <f>(R11*SUMPRODUCT(K12:$K$23, X12:$X$23)-$AZ$3*SUMPRODUCT(K11:$K$22, W12:$W$23))/Z11</f>
        <v>33263.869559575578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18522.738444166931</v>
      </c>
      <c r="P12">
        <f t="shared" si="30"/>
        <v>926.13692220834662</v>
      </c>
      <c r="Q12" s="5">
        <f t="shared" si="31"/>
        <v>12.5</v>
      </c>
      <c r="R12">
        <f t="shared" si="0"/>
        <v>1000000</v>
      </c>
      <c r="S12">
        <f t="shared" si="1"/>
        <v>34221.272657089357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29691.091248065957</v>
      </c>
      <c r="AC12">
        <f t="shared" si="2"/>
        <v>29985.662247351331</v>
      </c>
      <c r="AE12">
        <f t="shared" si="3"/>
        <v>16230.155565759127</v>
      </c>
      <c r="AF12">
        <f t="shared" si="4"/>
        <v>-811.5077782879564</v>
      </c>
      <c r="AG12">
        <f t="shared" si="5"/>
        <v>-10.952859113328238</v>
      </c>
      <c r="AH12">
        <f t="shared" si="6"/>
        <v>-7438.1661198327047</v>
      </c>
      <c r="AI12">
        <f t="shared" si="7"/>
        <v>7969.5288085251386</v>
      </c>
      <c r="AJ12">
        <f t="shared" si="8"/>
        <v>-294.57099928537355</v>
      </c>
      <c r="AK12">
        <f t="shared" si="32"/>
        <v>2341.195455944377</v>
      </c>
      <c r="AL12">
        <f t="shared" si="9"/>
        <v>10016.153265184143</v>
      </c>
      <c r="AN12">
        <f t="shared" si="10"/>
        <v>8709.986004548904</v>
      </c>
      <c r="AO12">
        <f t="shared" si="11"/>
        <v>-435.49930022744525</v>
      </c>
      <c r="AP12">
        <f t="shared" si="12"/>
        <v>-5.8779011205628455</v>
      </c>
      <c r="AQ12">
        <f t="shared" si="13"/>
        <v>-3991.7253128449888</v>
      </c>
      <c r="AR12">
        <f t="shared" si="14"/>
        <v>4276.8834903559082</v>
      </c>
      <c r="AS12">
        <f t="shared" si="15"/>
        <v>-158.08285205438719</v>
      </c>
      <c r="AT12">
        <f t="shared" si="16"/>
        <v>1256.4130745739551</v>
      </c>
      <c r="AU12">
        <f t="shared" si="17"/>
        <v>5375.2137128754766</v>
      </c>
      <c r="AW12">
        <v>9</v>
      </c>
      <c r="AX12">
        <f>(R12*SUMPRODUCT(K13:$K$23, X13:$X$23)-$AZ$3*SUMPRODUCT(K12:$K$22, W13:$W$23))/Z12</f>
        <v>34221.272657089357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18522.738444166931</v>
      </c>
      <c r="P13">
        <f t="shared" si="30"/>
        <v>926.13692220834662</v>
      </c>
      <c r="Q13" s="5">
        <f t="shared" si="31"/>
        <v>12.5</v>
      </c>
      <c r="R13">
        <f t="shared" si="0"/>
        <v>1000000</v>
      </c>
      <c r="S13">
        <f t="shared" si="1"/>
        <v>34527.084820712589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29985.662247351331</v>
      </c>
      <c r="AC13">
        <f t="shared" si="2"/>
        <v>29658.271939361213</v>
      </c>
      <c r="AE13">
        <f t="shared" si="3"/>
        <v>15910.767349498621</v>
      </c>
      <c r="AF13">
        <f t="shared" si="4"/>
        <v>-795.53836747493108</v>
      </c>
      <c r="AG13">
        <f t="shared" si="5"/>
        <v>-10.737321183270517</v>
      </c>
      <c r="AH13">
        <f t="shared" si="6"/>
        <v>-8480.7471139550398</v>
      </c>
      <c r="AI13">
        <f t="shared" si="7"/>
        <v>6623.7445468853784</v>
      </c>
      <c r="AJ13">
        <f t="shared" si="8"/>
        <v>327.39030799011744</v>
      </c>
      <c r="AK13">
        <f t="shared" si="32"/>
        <v>2331.7160765586887</v>
      </c>
      <c r="AL13">
        <f t="shared" si="9"/>
        <v>9282.8509314341845</v>
      </c>
      <c r="AN13">
        <f t="shared" si="10"/>
        <v>8118.8408114015974</v>
      </c>
      <c r="AO13">
        <f t="shared" si="11"/>
        <v>-405.94204057007988</v>
      </c>
      <c r="AP13">
        <f t="shared" si="12"/>
        <v>-5.4789690222332741</v>
      </c>
      <c r="AQ13">
        <f t="shared" si="13"/>
        <v>-4327.4993762085405</v>
      </c>
      <c r="AR13">
        <f t="shared" si="14"/>
        <v>3379.9204256007433</v>
      </c>
      <c r="AS13">
        <f t="shared" si="15"/>
        <v>167.05855446068497</v>
      </c>
      <c r="AT13">
        <f t="shared" si="16"/>
        <v>1189.8126109902826</v>
      </c>
      <c r="AU13">
        <f t="shared" si="17"/>
        <v>4736.7915910517113</v>
      </c>
      <c r="AW13">
        <v>10</v>
      </c>
      <c r="AX13">
        <f>(R13*SUMPRODUCT(K14:$K$23, X14:$X$23)-$AZ$3*SUMPRODUCT(K13:$K$22, W14:$W$23))/Z13</f>
        <v>34527.084820712589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18522.738444166931</v>
      </c>
      <c r="P14">
        <f t="shared" si="30"/>
        <v>926.13692220834662</v>
      </c>
      <c r="Q14" s="5">
        <f t="shared" si="31"/>
        <v>12.5</v>
      </c>
      <c r="R14">
        <f t="shared" si="0"/>
        <v>1000000</v>
      </c>
      <c r="S14">
        <f t="shared" si="1"/>
        <v>34153.489024482682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29658.271939361213</v>
      </c>
      <c r="AC14">
        <f t="shared" si="2"/>
        <v>28715.230382560898</v>
      </c>
      <c r="AE14">
        <f t="shared" si="3"/>
        <v>15573.363569352852</v>
      </c>
      <c r="AF14">
        <f t="shared" si="4"/>
        <v>-778.66817846764263</v>
      </c>
      <c r="AG14">
        <f t="shared" si="5"/>
        <v>-10.50962551804612</v>
      </c>
      <c r="AH14">
        <f t="shared" si="6"/>
        <v>-9625.7962713354373</v>
      </c>
      <c r="AI14">
        <f t="shared" si="7"/>
        <v>5158.3894940317259</v>
      </c>
      <c r="AJ14">
        <f t="shared" si="8"/>
        <v>943.04155680031545</v>
      </c>
      <c r="AK14">
        <f t="shared" si="32"/>
        <v>2284.8825207746663</v>
      </c>
      <c r="AL14">
        <f t="shared" si="9"/>
        <v>8386.3135716067081</v>
      </c>
      <c r="AN14">
        <f t="shared" si="10"/>
        <v>7558.1820894031689</v>
      </c>
      <c r="AO14">
        <f t="shared" si="11"/>
        <v>-377.90910447015841</v>
      </c>
      <c r="AP14">
        <f t="shared" si="12"/>
        <v>-5.100610603681651</v>
      </c>
      <c r="AQ14">
        <f t="shared" si="13"/>
        <v>-4671.6639376110425</v>
      </c>
      <c r="AR14">
        <f t="shared" si="14"/>
        <v>2503.5084367182858</v>
      </c>
      <c r="AS14">
        <f t="shared" si="15"/>
        <v>457.68403032712439</v>
      </c>
      <c r="AT14">
        <f t="shared" si="16"/>
        <v>1108.916392274728</v>
      </c>
      <c r="AU14">
        <f t="shared" si="17"/>
        <v>4070.1088593201384</v>
      </c>
      <c r="AW14">
        <v>11</v>
      </c>
      <c r="AX14">
        <f>(R14*SUMPRODUCT(K15:$K$23, X15:$X$23)-$AZ$3*SUMPRODUCT(K14:$K$22, W15:$W$23))/Z14</f>
        <v>34153.489024482682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18522.738444166931</v>
      </c>
      <c r="P15">
        <f t="shared" si="30"/>
        <v>926.13692220834662</v>
      </c>
      <c r="Q15" s="5">
        <f t="shared" si="31"/>
        <v>12.5</v>
      </c>
      <c r="R15">
        <f t="shared" si="0"/>
        <v>1000000</v>
      </c>
      <c r="S15">
        <f t="shared" si="1"/>
        <v>33071.367778947213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28715.230382560898</v>
      </c>
      <c r="AC15">
        <f t="shared" si="2"/>
        <v>27167.622734290373</v>
      </c>
      <c r="AE15">
        <f t="shared" si="3"/>
        <v>15216.146287647833</v>
      </c>
      <c r="AF15">
        <f t="shared" si="4"/>
        <v>-760.80731438239172</v>
      </c>
      <c r="AG15">
        <f t="shared" si="5"/>
        <v>-10.268558786214202</v>
      </c>
      <c r="AH15">
        <f t="shared" si="6"/>
        <v>-10877.638132116395</v>
      </c>
      <c r="AI15">
        <f t="shared" si="7"/>
        <v>3567.4322823628318</v>
      </c>
      <c r="AJ15">
        <f t="shared" si="8"/>
        <v>1547.6076482705248</v>
      </c>
      <c r="AK15">
        <f t="shared" si="32"/>
        <v>2240.5525495673869</v>
      </c>
      <c r="AL15">
        <f t="shared" si="9"/>
        <v>7355.592480200743</v>
      </c>
      <c r="AN15">
        <f t="shared" si="10"/>
        <v>7020.4531876294568</v>
      </c>
      <c r="AO15">
        <f t="shared" si="11"/>
        <v>-351.02265938147286</v>
      </c>
      <c r="AP15">
        <f t="shared" si="12"/>
        <v>-4.7377262876053674</v>
      </c>
      <c r="AQ15">
        <f t="shared" si="13"/>
        <v>-5018.7444215417836</v>
      </c>
      <c r="AR15">
        <f t="shared" si="14"/>
        <v>1645.9483804185952</v>
      </c>
      <c r="AS15">
        <f t="shared" si="15"/>
        <v>714.03802527322239</v>
      </c>
      <c r="AT15">
        <f t="shared" si="16"/>
        <v>1033.7502013522783</v>
      </c>
      <c r="AU15">
        <f t="shared" si="17"/>
        <v>3393.7366070440958</v>
      </c>
      <c r="AW15">
        <v>12</v>
      </c>
      <c r="AX15">
        <f>(R15*SUMPRODUCT(K16:$K$23, X16:$X$23)-$AZ$3*SUMPRODUCT(K15:$K$22, W16:$W$23))/Z15</f>
        <v>33071.367778947213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18522.738444166931</v>
      </c>
      <c r="P16">
        <f t="shared" si="30"/>
        <v>926.13692220834662</v>
      </c>
      <c r="Q16" s="5">
        <f t="shared" si="31"/>
        <v>12.5</v>
      </c>
      <c r="R16">
        <f t="shared" si="0"/>
        <v>1000000</v>
      </c>
      <c r="S16">
        <f t="shared" si="1"/>
        <v>31321.831324462793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27167.622734290373</v>
      </c>
      <c r="AC16">
        <f t="shared" si="2"/>
        <v>25093.75891065452</v>
      </c>
      <c r="AE16">
        <f t="shared" si="3"/>
        <v>14839.653788698415</v>
      </c>
      <c r="AF16">
        <f t="shared" si="4"/>
        <v>-741.98268943492076</v>
      </c>
      <c r="AG16">
        <f t="shared" si="5"/>
        <v>-10.014484246909255</v>
      </c>
      <c r="AH16">
        <f t="shared" si="6"/>
        <v>-12111.116115424362</v>
      </c>
      <c r="AI16">
        <f t="shared" si="7"/>
        <v>1976.5404995922236</v>
      </c>
      <c r="AJ16">
        <f t="shared" si="8"/>
        <v>2073.8638236358529</v>
      </c>
      <c r="AK16">
        <f t="shared" si="32"/>
        <v>2257.2115726953966</v>
      </c>
      <c r="AL16">
        <f t="shared" si="9"/>
        <v>6307.6158959234726</v>
      </c>
      <c r="AN16">
        <f t="shared" si="10"/>
        <v>6491.6529773642451</v>
      </c>
      <c r="AO16">
        <f t="shared" si="11"/>
        <v>-324.58264886821229</v>
      </c>
      <c r="AP16">
        <f t="shared" si="12"/>
        <v>-4.3808674652320088</v>
      </c>
      <c r="AQ16">
        <f t="shared" si="13"/>
        <v>-5298.0456356586274</v>
      </c>
      <c r="AR16">
        <f t="shared" si="14"/>
        <v>864.64382537217386</v>
      </c>
      <c r="AS16">
        <f t="shared" si="15"/>
        <v>907.21821796184258</v>
      </c>
      <c r="AT16">
        <f t="shared" si="16"/>
        <v>987.42426441165094</v>
      </c>
      <c r="AU16">
        <f t="shared" si="17"/>
        <v>2759.2863077456673</v>
      </c>
      <c r="AW16">
        <v>13</v>
      </c>
      <c r="AX16">
        <f>(R16*SUMPRODUCT(K17:$K$23, X17:$X$23)-$AZ$3*SUMPRODUCT(K16:$K$22, W17:$W$23))/Z16</f>
        <v>31321.831324462793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18522.738444166931</v>
      </c>
      <c r="P17">
        <f t="shared" si="30"/>
        <v>926.13692220834662</v>
      </c>
      <c r="Q17" s="5">
        <f t="shared" si="31"/>
        <v>12.5</v>
      </c>
      <c r="R17">
        <f t="shared" si="0"/>
        <v>1000000</v>
      </c>
      <c r="S17">
        <f t="shared" si="1"/>
        <v>28944.939125208144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25093.75891065452</v>
      </c>
      <c r="AC17">
        <f t="shared" si="2"/>
        <v>22570.932243932861</v>
      </c>
      <c r="AE17">
        <f t="shared" si="3"/>
        <v>14443.819438931911</v>
      </c>
      <c r="AF17">
        <f t="shared" si="4"/>
        <v>-722.1909719465956</v>
      </c>
      <c r="AG17">
        <f t="shared" si="5"/>
        <v>-9.7473569327167109</v>
      </c>
      <c r="AH17">
        <f t="shared" si="6"/>
        <v>-13358.597737876209</v>
      </c>
      <c r="AI17">
        <f t="shared" si="7"/>
        <v>353.28337217638909</v>
      </c>
      <c r="AJ17">
        <f t="shared" si="8"/>
        <v>2522.8266667216594</v>
      </c>
      <c r="AK17">
        <f t="shared" si="32"/>
        <v>2394.9094012003779</v>
      </c>
      <c r="AL17">
        <f t="shared" si="9"/>
        <v>5271.0194400984265</v>
      </c>
      <c r="AN17">
        <f t="shared" si="10"/>
        <v>5951.2988628118546</v>
      </c>
      <c r="AO17">
        <f t="shared" si="11"/>
        <v>-297.56494314059273</v>
      </c>
      <c r="AP17">
        <f t="shared" si="12"/>
        <v>-4.0162115342386118</v>
      </c>
      <c r="AQ17">
        <f t="shared" si="13"/>
        <v>-5504.1540682720288</v>
      </c>
      <c r="AR17">
        <f t="shared" si="14"/>
        <v>145.5636398649938</v>
      </c>
      <c r="AS17">
        <f t="shared" si="15"/>
        <v>1039.4823568801337</v>
      </c>
      <c r="AT17">
        <f t="shared" si="16"/>
        <v>986.77650022985847</v>
      </c>
      <c r="AU17">
        <f t="shared" si="17"/>
        <v>2171.8224969749858</v>
      </c>
      <c r="AW17">
        <v>14</v>
      </c>
      <c r="AX17">
        <f>(R17*SUMPRODUCT(K18:$K$23, X18:$X$23)-$AZ$3*SUMPRODUCT(K17:$K$22, W18:$W$23))/Z17</f>
        <v>28944.939125208144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18522.738444166931</v>
      </c>
      <c r="P18">
        <f t="shared" si="30"/>
        <v>926.13692220834662</v>
      </c>
      <c r="Q18" s="5">
        <f t="shared" si="31"/>
        <v>12.5</v>
      </c>
      <c r="R18">
        <f t="shared" si="0"/>
        <v>1000000</v>
      </c>
      <c r="S18">
        <f t="shared" si="1"/>
        <v>25957.762977770471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22570.932243932861</v>
      </c>
      <c r="AC18">
        <f t="shared" si="2"/>
        <v>19658.551508700264</v>
      </c>
      <c r="AE18">
        <f t="shared" si="3"/>
        <v>14027.796158654715</v>
      </c>
      <c r="AF18">
        <f t="shared" si="4"/>
        <v>-701.38980793273583</v>
      </c>
      <c r="AG18">
        <f t="shared" si="5"/>
        <v>-9.4666051951083556</v>
      </c>
      <c r="AH18">
        <f t="shared" si="6"/>
        <v>-14662.253462495028</v>
      </c>
      <c r="AI18">
        <f t="shared" si="7"/>
        <v>-1345.3137169681559</v>
      </c>
      <c r="AJ18">
        <f t="shared" si="8"/>
        <v>2912.3807352325966</v>
      </c>
      <c r="AK18">
        <f t="shared" si="32"/>
        <v>2516.4034354853043</v>
      </c>
      <c r="AL18">
        <f t="shared" si="9"/>
        <v>4083.470453749745</v>
      </c>
      <c r="AN18">
        <f t="shared" si="10"/>
        <v>5401.2563748721832</v>
      </c>
      <c r="AO18">
        <f t="shared" si="11"/>
        <v>-270.06281874360917</v>
      </c>
      <c r="AP18">
        <f t="shared" si="12"/>
        <v>-3.6450174410989389</v>
      </c>
      <c r="AQ18">
        <f t="shared" si="13"/>
        <v>-5645.5475320998594</v>
      </c>
      <c r="AR18">
        <f t="shared" si="14"/>
        <v>-517.99899341238358</v>
      </c>
      <c r="AS18">
        <f t="shared" si="15"/>
        <v>1121.3817790276885</v>
      </c>
      <c r="AT18">
        <f t="shared" si="16"/>
        <v>968.91485618570107</v>
      </c>
      <c r="AU18">
        <f t="shared" si="17"/>
        <v>1572.297641801006</v>
      </c>
      <c r="AW18">
        <v>15</v>
      </c>
      <c r="AX18">
        <f>(R18*SUMPRODUCT(K19:$K$23, X19:$X$23)-$AZ$3*SUMPRODUCT(K18:$K$22, W19:$W$23))/Z18</f>
        <v>25957.762977770471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18522.738444166931</v>
      </c>
      <c r="P19">
        <f t="shared" si="30"/>
        <v>926.13692220834662</v>
      </c>
      <c r="Q19" s="5">
        <f t="shared" si="31"/>
        <v>12.5</v>
      </c>
      <c r="R19">
        <f t="shared" si="0"/>
        <v>1000000</v>
      </c>
      <c r="S19">
        <f t="shared" si="1"/>
        <v>22273.315969954361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19658.551508700264</v>
      </c>
      <c r="AC19">
        <f t="shared" si="2"/>
        <v>16339.413773131362</v>
      </c>
      <c r="AE19">
        <f t="shared" si="3"/>
        <v>13588.039071460767</v>
      </c>
      <c r="AF19">
        <f t="shared" si="4"/>
        <v>-679.40195357303844</v>
      </c>
      <c r="AG19">
        <f t="shared" si="5"/>
        <v>-9.1698367876456128</v>
      </c>
      <c r="AH19">
        <f t="shared" si="6"/>
        <v>-16168.188440932734</v>
      </c>
      <c r="AI19">
        <f t="shared" si="7"/>
        <v>-3268.7211598326503</v>
      </c>
      <c r="AJ19">
        <f t="shared" si="8"/>
        <v>3319.1377355689019</v>
      </c>
      <c r="AK19">
        <f t="shared" si="32"/>
        <v>2390.4316451915593</v>
      </c>
      <c r="AL19">
        <f t="shared" si="9"/>
        <v>2440.8482209278109</v>
      </c>
      <c r="AN19">
        <f t="shared" si="10"/>
        <v>4874.1685319570515</v>
      </c>
      <c r="AO19">
        <f t="shared" si="11"/>
        <v>-243.70842659785259</v>
      </c>
      <c r="AP19">
        <f t="shared" si="12"/>
        <v>-3.2893142033568981</v>
      </c>
      <c r="AQ19">
        <f t="shared" si="13"/>
        <v>-5799.694488888018</v>
      </c>
      <c r="AR19">
        <f t="shared" si="14"/>
        <v>-1172.5236977321758</v>
      </c>
      <c r="AS19">
        <f t="shared" si="15"/>
        <v>1190.6086388815427</v>
      </c>
      <c r="AT19">
        <f t="shared" si="16"/>
        <v>857.47226965652624</v>
      </c>
      <c r="AU19">
        <f t="shared" si="17"/>
        <v>875.55721080589319</v>
      </c>
      <c r="AW19">
        <v>16</v>
      </c>
      <c r="AX19">
        <f>(R19*SUMPRODUCT(K20:$K$23, X20:$X$23)-$AZ$3*SUMPRODUCT(K19:$K$22, W20:$W$23))/Z19</f>
        <v>22273.315969954361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18522.738444166931</v>
      </c>
      <c r="P20">
        <f t="shared" si="30"/>
        <v>926.13692220834662</v>
      </c>
      <c r="Q20" s="5">
        <f t="shared" si="31"/>
        <v>12.5</v>
      </c>
      <c r="R20">
        <f t="shared" si="0"/>
        <v>1000000</v>
      </c>
      <c r="S20">
        <f t="shared" si="1"/>
        <v>17741.873056143104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16339.413773131362</v>
      </c>
      <c r="AC20">
        <f t="shared" si="2"/>
        <v>12571.864262269311</v>
      </c>
      <c r="AE20">
        <f t="shared" si="3"/>
        <v>13125.18428853005</v>
      </c>
      <c r="AF20">
        <f t="shared" si="4"/>
        <v>-656.25921442650258</v>
      </c>
      <c r="AG20">
        <f t="shared" si="5"/>
        <v>-8.8574809875530001</v>
      </c>
      <c r="AH20">
        <f t="shared" si="6"/>
        <v>-17652.594577292632</v>
      </c>
      <c r="AI20">
        <f t="shared" si="7"/>
        <v>-5192.5269841766367</v>
      </c>
      <c r="AJ20">
        <f t="shared" si="8"/>
        <v>3767.5495108620507</v>
      </c>
      <c r="AK20">
        <f t="shared" si="32"/>
        <v>1564.2927994048555</v>
      </c>
      <c r="AL20">
        <f t="shared" si="9"/>
        <v>139.31532609026954</v>
      </c>
      <c r="AN20">
        <f t="shared" si="10"/>
        <v>4465.6528401156438</v>
      </c>
      <c r="AO20">
        <f t="shared" si="11"/>
        <v>-223.28264200578218</v>
      </c>
      <c r="AP20">
        <f t="shared" si="12"/>
        <v>-3.0136289334163897</v>
      </c>
      <c r="AQ20">
        <f t="shared" si="13"/>
        <v>-6006.0382678501364</v>
      </c>
      <c r="AR20">
        <f t="shared" si="14"/>
        <v>-1766.6816986736912</v>
      </c>
      <c r="AS20">
        <f t="shared" si="15"/>
        <v>1281.8538622852113</v>
      </c>
      <c r="AT20">
        <f t="shared" si="16"/>
        <v>532.22784753882422</v>
      </c>
      <c r="AU20">
        <f t="shared" si="17"/>
        <v>47.400011150344369</v>
      </c>
      <c r="AW20">
        <v>17</v>
      </c>
      <c r="AX20">
        <f>(R20*SUMPRODUCT(K21:$K$23, X21:$X$23)-$AZ$3*SUMPRODUCT(K20:$K$22, W21:$W$23))/Z20</f>
        <v>17741.873056143104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18522.738444166931</v>
      </c>
      <c r="P21">
        <f t="shared" si="30"/>
        <v>926.13692220834662</v>
      </c>
      <c r="Q21" s="5">
        <f t="shared" si="31"/>
        <v>12.5</v>
      </c>
      <c r="R21">
        <f t="shared" si="0"/>
        <v>1000000</v>
      </c>
      <c r="S21">
        <f t="shared" si="1"/>
        <v>12430.201288208842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12571.864262269311</v>
      </c>
      <c r="AC21">
        <f t="shared" si="2"/>
        <v>8484.1693437742269</v>
      </c>
      <c r="AE21">
        <f t="shared" si="3"/>
        <v>12642.598943254465</v>
      </c>
      <c r="AF21">
        <f t="shared" si="4"/>
        <v>-632.12994716272328</v>
      </c>
      <c r="AG21">
        <f t="shared" si="5"/>
        <v>-8.5318100920680795</v>
      </c>
      <c r="AH21">
        <f t="shared" si="6"/>
        <v>-18967.686848751284</v>
      </c>
      <c r="AI21">
        <f t="shared" si="7"/>
        <v>-6965.7496627516102</v>
      </c>
      <c r="AJ21">
        <f t="shared" si="8"/>
        <v>4087.6949184950845</v>
      </c>
      <c r="AK21">
        <f t="shared" si="32"/>
        <v>1261.0736961539219</v>
      </c>
      <c r="AL21">
        <f t="shared" si="9"/>
        <v>-1616.9810481026038</v>
      </c>
      <c r="AN21">
        <f t="shared" si="10"/>
        <v>4091.5630203047958</v>
      </c>
      <c r="AO21">
        <f t="shared" si="11"/>
        <v>-204.5781510152398</v>
      </c>
      <c r="AP21">
        <f t="shared" si="12"/>
        <v>-2.761175833042985</v>
      </c>
      <c r="AQ21">
        <f t="shared" si="13"/>
        <v>-6138.5705929143869</v>
      </c>
      <c r="AR21">
        <f t="shared" si="14"/>
        <v>-2254.3468994578734</v>
      </c>
      <c r="AS21">
        <f t="shared" si="15"/>
        <v>1322.9132270881748</v>
      </c>
      <c r="AT21">
        <f t="shared" si="16"/>
        <v>408.12514295689937</v>
      </c>
      <c r="AU21">
        <f t="shared" si="17"/>
        <v>-523.30852941279932</v>
      </c>
      <c r="AW21">
        <v>18</v>
      </c>
      <c r="AX21">
        <f>(R21*SUMPRODUCT(K22:$K$23, X22:$X$23)-$AZ$3*SUMPRODUCT(K21:$K$22, W22:$W$23))/Z21</f>
        <v>12430.201288208842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18522.738444166931</v>
      </c>
      <c r="P22">
        <f t="shared" si="30"/>
        <v>926.13692220834662</v>
      </c>
      <c r="Q22" s="5">
        <f t="shared" si="31"/>
        <v>12.5</v>
      </c>
      <c r="R22">
        <f t="shared" si="0"/>
        <v>1000000</v>
      </c>
      <c r="S22">
        <f t="shared" si="1"/>
        <v>6443.3290334780813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8484.1693437742269</v>
      </c>
      <c r="AC22">
        <f t="shared" si="2"/>
        <v>4223.078119266178</v>
      </c>
      <c r="AE22">
        <f t="shared" si="3"/>
        <v>12140.148520434535</v>
      </c>
      <c r="AF22">
        <f t="shared" si="4"/>
        <v>-607.00742602172681</v>
      </c>
      <c r="AG22">
        <f t="shared" si="5"/>
        <v>-8.1927333241171176</v>
      </c>
      <c r="AH22">
        <f t="shared" si="6"/>
        <v>-20300.693362422317</v>
      </c>
      <c r="AI22">
        <f t="shared" si="7"/>
        <v>-8775.7450013336238</v>
      </c>
      <c r="AJ22">
        <f t="shared" si="8"/>
        <v>4261.091224508049</v>
      </c>
      <c r="AK22">
        <f t="shared" si="32"/>
        <v>1401.2117306730927</v>
      </c>
      <c r="AL22">
        <f t="shared" si="9"/>
        <v>-3113.4420461524824</v>
      </c>
      <c r="AN22">
        <f t="shared" si="10"/>
        <v>3671.9191130478412</v>
      </c>
      <c r="AO22">
        <f t="shared" si="11"/>
        <v>-183.59595565239206</v>
      </c>
      <c r="AP22">
        <f t="shared" si="12"/>
        <v>-2.4779807290078235</v>
      </c>
      <c r="AQ22">
        <f t="shared" si="13"/>
        <v>-6140.164087789416</v>
      </c>
      <c r="AR22">
        <f t="shared" si="14"/>
        <v>-2654.3189111229744</v>
      </c>
      <c r="AS22">
        <f t="shared" si="15"/>
        <v>1288.8130885199005</v>
      </c>
      <c r="AT22">
        <f t="shared" si="16"/>
        <v>423.81163019752017</v>
      </c>
      <c r="AU22">
        <f t="shared" si="17"/>
        <v>-941.69419240555385</v>
      </c>
      <c r="AW22">
        <v>19</v>
      </c>
      <c r="AX22">
        <f>(R22*SUMPRODUCT(K23:$K$23, X23:$X$23)-$AZ$3*SUMPRODUCT(K22:$K$22, W23:$W$23))/Z22</f>
        <v>6443.3290334780813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18522.738444166931</v>
      </c>
      <c r="P23">
        <f t="shared" si="30"/>
        <v>926.13692220834662</v>
      </c>
      <c r="Q23" s="5">
        <f t="shared" si="31"/>
        <v>12.5</v>
      </c>
      <c r="R23">
        <f t="shared" si="0"/>
        <v>1000000</v>
      </c>
      <c r="S23">
        <f t="shared" si="1"/>
        <v>6732.1864034516993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4223.078119266178</v>
      </c>
      <c r="AC23">
        <f t="shared" si="2"/>
        <v>4223.078119266178</v>
      </c>
      <c r="AE23">
        <f t="shared" si="3"/>
        <v>11619.252163360428</v>
      </c>
      <c r="AF23">
        <f t="shared" si="4"/>
        <v>-580.96260816802146</v>
      </c>
      <c r="AG23">
        <f t="shared" si="5"/>
        <v>-7.8412083871833573</v>
      </c>
      <c r="AH23">
        <f t="shared" si="6"/>
        <v>-21567.808295407154</v>
      </c>
      <c r="AI23">
        <f t="shared" si="7"/>
        <v>-10537.35994860193</v>
      </c>
      <c r="AJ23">
        <f t="shared" si="8"/>
        <v>0</v>
      </c>
      <c r="AK23">
        <f t="shared" si="32"/>
        <v>1585.6561013762471</v>
      </c>
      <c r="AL23">
        <f t="shared" si="9"/>
        <v>-8951.7038472256827</v>
      </c>
      <c r="AN23">
        <f t="shared" si="10"/>
        <v>3183.5930616556429</v>
      </c>
      <c r="AO23">
        <f t="shared" si="11"/>
        <v>-159.17965308278218</v>
      </c>
      <c r="AP23">
        <f t="shared" si="12"/>
        <v>-2.1484357397071334</v>
      </c>
      <c r="AQ23">
        <f t="shared" si="13"/>
        <v>-5909.4272057281032</v>
      </c>
      <c r="AR23">
        <f t="shared" si="14"/>
        <v>-2887.1622328949497</v>
      </c>
      <c r="AS23">
        <f t="shared" si="15"/>
        <v>0</v>
      </c>
      <c r="AT23">
        <f t="shared" si="16"/>
        <v>434.45857715625914</v>
      </c>
      <c r="AU23">
        <f t="shared" si="17"/>
        <v>-2452.7036557386905</v>
      </c>
      <c r="AW23">
        <v>20</v>
      </c>
      <c r="AX23">
        <f>(R23*SUMPRODUCT(K$23:$K24, X$23:$X24)-$AZ$3*SUMPRODUCT(K$22:$K23, W$23:$W24))/Z23</f>
        <v>6732.1864034516993</v>
      </c>
    </row>
    <row r="25" spans="5:50" x14ac:dyDescent="0.25">
      <c r="AN25" s="6">
        <f t="shared" ref="AN25:AU25" si="33">SUM(AN3:AN23)</f>
        <v>171399.4860499214</v>
      </c>
      <c r="AO25" s="6">
        <f t="shared" si="33"/>
        <v>-22462.028135621273</v>
      </c>
      <c r="AP25" s="6">
        <f t="shared" si="33"/>
        <v>-728.125265757026</v>
      </c>
      <c r="AQ25" s="6">
        <f t="shared" si="33"/>
        <v>-85139.217039570794</v>
      </c>
      <c r="AR25" s="6">
        <f t="shared" si="33"/>
        <v>63070.115608972286</v>
      </c>
      <c r="AS25" s="6">
        <f t="shared" si="33"/>
        <v>-13861.955030640403</v>
      </c>
      <c r="AT25" s="6">
        <f t="shared" si="33"/>
        <v>22845.583390730972</v>
      </c>
      <c r="AU25" s="7">
        <f t="shared" si="33"/>
        <v>72053.743969062896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60715.132418118628</v>
      </c>
      <c r="K3">
        <v>1</v>
      </c>
      <c r="L3" s="2">
        <v>0</v>
      </c>
      <c r="O3">
        <f>$C$3</f>
        <v>60715.132418118628</v>
      </c>
      <c r="P3">
        <f>O3*B5</f>
        <v>48572.105934494903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60715.132418118628</v>
      </c>
      <c r="AF3">
        <f t="shared" ref="AF3:AF23" si="4">-$Z3*P3</f>
        <v>-48572.105934494903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11518.069512923725</v>
      </c>
      <c r="AJ3">
        <f t="shared" ref="AJ3:AJ23" si="8">AB3-AC3</f>
        <v>0</v>
      </c>
      <c r="AL3">
        <f t="shared" ref="AL3:AL23" si="9">SUM(AI3:AK3)</f>
        <v>11518.069512923725</v>
      </c>
      <c r="AN3">
        <f t="shared" ref="AN3:AN23" si="10">AE3*$K3</f>
        <v>60715.132418118628</v>
      </c>
      <c r="AO3">
        <f t="shared" ref="AO3:AO23" si="11">AF3*$K3</f>
        <v>-48572.105934494903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11518.069512923725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11518.069512923725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26543.354078129931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16377.470605300821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16030.1699145124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-16030.1699145124</v>
      </c>
      <c r="AK4">
        <f>H4*SUM(AB4, AE4:AF4)</f>
        <v>0</v>
      </c>
      <c r="AL4">
        <f t="shared" si="9"/>
        <v>-27236.172914512401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-10513.1841636176</v>
      </c>
      <c r="AR4">
        <f t="shared" si="14"/>
        <v>-10513.1841636176</v>
      </c>
      <c r="AS4">
        <f t="shared" si="15"/>
        <v>-15039.093643411576</v>
      </c>
      <c r="AT4">
        <f t="shared" si="16"/>
        <v>0</v>
      </c>
      <c r="AU4">
        <f t="shared" si="17"/>
        <v>-25552.277807029175</v>
      </c>
      <c r="AW4">
        <v>1</v>
      </c>
      <c r="AX4">
        <f>(R4*SUMPRODUCT(K5:$K$23, X5:$X$23)-$AZ$3*SUMPRODUCT(K4:$K$22, W5:$W$23))/Z4</f>
        <v>16377.470605300821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60715.132418118628</v>
      </c>
      <c r="P5">
        <f t="shared" ref="P5:P23" si="30">O5*$C$5</f>
        <v>3035.7566209059314</v>
      </c>
      <c r="Q5" s="5">
        <f t="shared" ref="Q5:Q23" si="31">$C$8</f>
        <v>12.5</v>
      </c>
      <c r="R5">
        <f t="shared" si="0"/>
        <v>1000000</v>
      </c>
      <c r="S5">
        <f t="shared" si="1"/>
        <v>30814.046733103154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16030.1699145124</v>
      </c>
      <c r="AC5">
        <f t="shared" si="2"/>
        <v>29468.788808610756</v>
      </c>
      <c r="AE5">
        <f t="shared" si="3"/>
        <v>58064.473978818794</v>
      </c>
      <c r="AF5">
        <f t="shared" si="4"/>
        <v>-2903.2236989409398</v>
      </c>
      <c r="AG5">
        <f t="shared" si="5"/>
        <v>-11.954283814073339</v>
      </c>
      <c r="AH5">
        <f t="shared" si="6"/>
        <v>-12663.351904132875</v>
      </c>
      <c r="AI5">
        <f t="shared" si="7"/>
        <v>42485.944091930898</v>
      </c>
      <c r="AJ5">
        <f t="shared" si="8"/>
        <v>-13438.618894098356</v>
      </c>
      <c r="AK5">
        <f>H5*SUM(AB5, AE5:AF5)</f>
        <v>6150.9387047953187</v>
      </c>
      <c r="AL5">
        <f t="shared" si="9"/>
        <v>35198.263902627863</v>
      </c>
      <c r="AN5">
        <f t="shared" si="10"/>
        <v>50142.302993773286</v>
      </c>
      <c r="AO5">
        <f t="shared" si="11"/>
        <v>-2507.1151496886646</v>
      </c>
      <c r="AP5">
        <f t="shared" si="12"/>
        <v>-10.323271356896894</v>
      </c>
      <c r="AQ5">
        <f t="shared" si="13"/>
        <v>-10935.595977764917</v>
      </c>
      <c r="AR5">
        <f t="shared" si="14"/>
        <v>36689.268594962799</v>
      </c>
      <c r="AS5">
        <f t="shared" si="15"/>
        <v>-11605.087486912153</v>
      </c>
      <c r="AT5">
        <f t="shared" si="16"/>
        <v>5311.7200776585514</v>
      </c>
      <c r="AU5">
        <f t="shared" si="17"/>
        <v>30395.901185709205</v>
      </c>
      <c r="AW5">
        <v>2</v>
      </c>
      <c r="AX5">
        <f>(R5*SUMPRODUCT(K6:$K$23, X6:$X$23)-$AZ$3*SUMPRODUCT(K5:$K$22, W6:$W$23))/Z5</f>
        <v>30814.046733103154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60715.132418118628</v>
      </c>
      <c r="P6">
        <f t="shared" si="30"/>
        <v>3035.7566209059314</v>
      </c>
      <c r="Q6" s="5">
        <f t="shared" si="31"/>
        <v>12.5</v>
      </c>
      <c r="R6">
        <f t="shared" si="0"/>
        <v>1000000</v>
      </c>
      <c r="S6">
        <f t="shared" si="1"/>
        <v>43325.694379044166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29468.788808610756</v>
      </c>
      <c r="AC6">
        <f t="shared" si="2"/>
        <v>40409.006719605677</v>
      </c>
      <c r="AE6">
        <f t="shared" si="3"/>
        <v>56627.787021739845</v>
      </c>
      <c r="AF6">
        <f t="shared" si="4"/>
        <v>-2831.3893510869921</v>
      </c>
      <c r="AG6">
        <f t="shared" si="5"/>
        <v>-11.658499447833075</v>
      </c>
      <c r="AH6">
        <f t="shared" si="6"/>
        <v>-14099.322247962451</v>
      </c>
      <c r="AI6">
        <f t="shared" si="7"/>
        <v>39685.41692324257</v>
      </c>
      <c r="AJ6">
        <f t="shared" si="8"/>
        <v>-10940.217910994921</v>
      </c>
      <c r="AK6">
        <f>H6*SUM(AB6, AE6:AF6)</f>
        <v>9059.2522889438806</v>
      </c>
      <c r="AL6">
        <f t="shared" si="9"/>
        <v>37804.451301191526</v>
      </c>
      <c r="AN6">
        <f t="shared" si="10"/>
        <v>44103.205263790114</v>
      </c>
      <c r="AO6">
        <f t="shared" si="11"/>
        <v>-2205.1602631895057</v>
      </c>
      <c r="AP6">
        <f t="shared" si="12"/>
        <v>-9.0799450456746467</v>
      </c>
      <c r="AQ6">
        <f t="shared" si="13"/>
        <v>-10980.921838663537</v>
      </c>
      <c r="AR6">
        <f t="shared" si="14"/>
        <v>30908.043216891398</v>
      </c>
      <c r="AS6">
        <f t="shared" si="15"/>
        <v>-8520.5285520687412</v>
      </c>
      <c r="AT6">
        <f t="shared" si="16"/>
        <v>7055.583208334896</v>
      </c>
      <c r="AU6">
        <f t="shared" si="17"/>
        <v>29443.097873157549</v>
      </c>
      <c r="AW6">
        <v>3</v>
      </c>
      <c r="AX6">
        <f>(R6*SUMPRODUCT(K7:$K$23, X7:$X$23)-$AZ$3*SUMPRODUCT(K6:$K$22, W7:$W$23))/Z6</f>
        <v>43325.694379044166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60715.132418118628</v>
      </c>
      <c r="P7">
        <f t="shared" si="30"/>
        <v>3035.7566209059314</v>
      </c>
      <c r="Q7" s="5">
        <f t="shared" si="31"/>
        <v>12.5</v>
      </c>
      <c r="R7">
        <f t="shared" si="0"/>
        <v>1000000</v>
      </c>
      <c r="S7">
        <f t="shared" si="1"/>
        <v>53674.647519721817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40409.006719605677</v>
      </c>
      <c r="AC7">
        <f t="shared" si="2"/>
        <v>48725.92881245332</v>
      </c>
      <c r="AE7">
        <f t="shared" si="3"/>
        <v>55117.291994454405</v>
      </c>
      <c r="AF7">
        <f t="shared" si="4"/>
        <v>-2755.8645997227204</v>
      </c>
      <c r="AG7">
        <f t="shared" si="5"/>
        <v>-11.347519514345629</v>
      </c>
      <c r="AH7">
        <f t="shared" si="6"/>
        <v>-15551.595120729255</v>
      </c>
      <c r="AI7">
        <f t="shared" si="7"/>
        <v>36798.484754488083</v>
      </c>
      <c r="AJ7">
        <f t="shared" si="8"/>
        <v>-8316.9220928476425</v>
      </c>
      <c r="AK7">
        <f>H7*SUM(AB7, AE7:AF7)</f>
        <v>9713.0644517711225</v>
      </c>
      <c r="AL7">
        <f t="shared" si="9"/>
        <v>38194.627113411567</v>
      </c>
      <c r="AN7">
        <f t="shared" si="10"/>
        <v>38858.325457297069</v>
      </c>
      <c r="AO7">
        <f t="shared" si="11"/>
        <v>-1942.9162728648537</v>
      </c>
      <c r="AP7">
        <f t="shared" si="12"/>
        <v>-8.0001319089812597</v>
      </c>
      <c r="AQ7">
        <f t="shared" si="13"/>
        <v>-10964.05361573665</v>
      </c>
      <c r="AR7">
        <f t="shared" si="14"/>
        <v>25943.355436786587</v>
      </c>
      <c r="AS7">
        <f t="shared" si="15"/>
        <v>-5863.5258335873023</v>
      </c>
      <c r="AT7">
        <f t="shared" si="16"/>
        <v>6847.8222713227688</v>
      </c>
      <c r="AU7">
        <f t="shared" si="17"/>
        <v>26927.651874522056</v>
      </c>
      <c r="AW7">
        <v>4</v>
      </c>
      <c r="AX7">
        <f>(R7*SUMPRODUCT(K8:$K$23, X8:$X$23)-$AZ$3*SUMPRODUCT(K7:$K$22, W8:$W$23))/Z7</f>
        <v>53674.647519721817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60715.132418118628</v>
      </c>
      <c r="P8">
        <f t="shared" si="30"/>
        <v>3035.7566209059314</v>
      </c>
      <c r="Q8" s="5">
        <f t="shared" si="31"/>
        <v>12.5</v>
      </c>
      <c r="R8">
        <f t="shared" si="0"/>
        <v>1000000</v>
      </c>
      <c r="S8">
        <f t="shared" si="1"/>
        <v>61808.146524899043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48725.92881245332</v>
      </c>
      <c r="AC8">
        <f t="shared" si="2"/>
        <v>54493.417026983836</v>
      </c>
      <c r="AE8">
        <f t="shared" si="3"/>
        <v>53529.7564597936</v>
      </c>
      <c r="AF8">
        <f t="shared" si="4"/>
        <v>-2676.4878229896799</v>
      </c>
      <c r="AG8">
        <f t="shared" si="5"/>
        <v>-11.020678521121702</v>
      </c>
      <c r="AH8">
        <f t="shared" si="6"/>
        <v>-17069.263846437585</v>
      </c>
      <c r="AI8">
        <f t="shared" si="7"/>
        <v>33772.984111845217</v>
      </c>
      <c r="AJ8">
        <f t="shared" si="8"/>
        <v>-5767.4882145305164</v>
      </c>
      <c r="AK8">
        <f t="shared" ref="AK8:AK23" si="32">H8*SUM(AB8:AB8, AE8:AF8)</f>
        <v>7219.4918150711501</v>
      </c>
      <c r="AL8">
        <f t="shared" si="9"/>
        <v>35224.987712385853</v>
      </c>
      <c r="AN8">
        <f t="shared" si="10"/>
        <v>35187.967018212359</v>
      </c>
      <c r="AO8">
        <f t="shared" si="11"/>
        <v>-1759.3983509106179</v>
      </c>
      <c r="AP8">
        <f t="shared" si="12"/>
        <v>-7.2444804155017275</v>
      </c>
      <c r="AQ8">
        <f t="shared" si="13"/>
        <v>-11220.538500016301</v>
      </c>
      <c r="AR8">
        <f t="shared" si="14"/>
        <v>22200.785686869942</v>
      </c>
      <c r="AS8">
        <f t="shared" si="15"/>
        <v>-3791.2779450670946</v>
      </c>
      <c r="AT8">
        <f t="shared" si="16"/>
        <v>4745.7574380669475</v>
      </c>
      <c r="AU8">
        <f t="shared" si="17"/>
        <v>23155.265179869795</v>
      </c>
      <c r="AW8">
        <v>5</v>
      </c>
      <c r="AX8">
        <f>(R8*SUMPRODUCT(K9:$K$23, X9:$X$23)-$AZ$3*SUMPRODUCT(K8:$K$22, W9:$W$23))/Z8</f>
        <v>61808.146524899043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60715.132418118628</v>
      </c>
      <c r="P9">
        <f t="shared" si="30"/>
        <v>3035.7566209059314</v>
      </c>
      <c r="Q9" s="5">
        <f t="shared" si="31"/>
        <v>12.5</v>
      </c>
      <c r="R9">
        <f t="shared" si="0"/>
        <v>1000000</v>
      </c>
      <c r="S9">
        <f t="shared" si="1"/>
        <v>68052.278837940583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54493.417026983836</v>
      </c>
      <c r="AC9">
        <f t="shared" si="2"/>
        <v>58117.688697209087</v>
      </c>
      <c r="AE9">
        <f t="shared" si="3"/>
        <v>51851.653248660412</v>
      </c>
      <c r="AF9">
        <f t="shared" si="4"/>
        <v>-2592.5826624330207</v>
      </c>
      <c r="AG9">
        <f t="shared" si="5"/>
        <v>-10.675191501597308</v>
      </c>
      <c r="AH9">
        <f t="shared" si="6"/>
        <v>-18822.418745054267</v>
      </c>
      <c r="AI9">
        <f t="shared" si="7"/>
        <v>30425.976649671524</v>
      </c>
      <c r="AJ9">
        <f t="shared" si="8"/>
        <v>-3624.271670225251</v>
      </c>
      <c r="AK9">
        <f t="shared" si="32"/>
        <v>5415.8798534096268</v>
      </c>
      <c r="AL9">
        <f t="shared" si="9"/>
        <v>32217.5848328559</v>
      </c>
      <c r="AN9">
        <f t="shared" si="10"/>
        <v>32393.898668604568</v>
      </c>
      <c r="AO9">
        <f t="shared" si="11"/>
        <v>-1619.6949334302285</v>
      </c>
      <c r="AP9">
        <f t="shared" si="12"/>
        <v>-6.6692390715550784</v>
      </c>
      <c r="AQ9">
        <f t="shared" si="13"/>
        <v>-11759.153032234002</v>
      </c>
      <c r="AR9">
        <f t="shared" si="14"/>
        <v>19008.381463868784</v>
      </c>
      <c r="AS9">
        <f t="shared" si="15"/>
        <v>-2264.2342505405873</v>
      </c>
      <c r="AT9">
        <f t="shared" si="16"/>
        <v>3383.5268922157452</v>
      </c>
      <c r="AU9">
        <f t="shared" si="17"/>
        <v>20127.674105543942</v>
      </c>
      <c r="AW9">
        <v>6</v>
      </c>
      <c r="AX9">
        <f>(R9*SUMPRODUCT(K10:$K$23, X10:$X$23)-$AZ$3*SUMPRODUCT(K9:$K$22, W10:$W$23))/Z9</f>
        <v>68052.278837940583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60715.132418118628</v>
      </c>
      <c r="P10">
        <f t="shared" si="30"/>
        <v>3035.7566209059314</v>
      </c>
      <c r="Q10" s="5">
        <f t="shared" si="31"/>
        <v>12.5</v>
      </c>
      <c r="R10">
        <f t="shared" si="0"/>
        <v>1000000</v>
      </c>
      <c r="S10">
        <f t="shared" si="1"/>
        <v>72832.415970314803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58117.688697209087</v>
      </c>
      <c r="AC10">
        <f t="shared" si="2"/>
        <v>60081.255717649867</v>
      </c>
      <c r="AE10">
        <f t="shared" si="3"/>
        <v>50085.409747093297</v>
      </c>
      <c r="AF10">
        <f t="shared" si="4"/>
        <v>-2504.270487354665</v>
      </c>
      <c r="AG10">
        <f t="shared" si="5"/>
        <v>-10.311558204752181</v>
      </c>
      <c r="AH10">
        <f t="shared" si="6"/>
        <v>-20550.510546332291</v>
      </c>
      <c r="AI10">
        <f t="shared" si="7"/>
        <v>27020.317155201585</v>
      </c>
      <c r="AJ10">
        <f t="shared" si="8"/>
        <v>-1963.5670204407797</v>
      </c>
      <c r="AK10">
        <f t="shared" si="32"/>
        <v>5549.1884677397566</v>
      </c>
      <c r="AL10">
        <f t="shared" si="9"/>
        <v>30605.938602500562</v>
      </c>
      <c r="AN10">
        <f t="shared" si="10"/>
        <v>29729.645990958878</v>
      </c>
      <c r="AO10">
        <f t="shared" si="11"/>
        <v>-1486.482299547944</v>
      </c>
      <c r="AP10">
        <f t="shared" si="12"/>
        <v>-6.1207241108822306</v>
      </c>
      <c r="AQ10">
        <f t="shared" si="13"/>
        <v>-12198.35090819803</v>
      </c>
      <c r="AR10">
        <f t="shared" si="14"/>
        <v>16038.692059102021</v>
      </c>
      <c r="AS10">
        <f t="shared" si="15"/>
        <v>-1165.5320919205249</v>
      </c>
      <c r="AT10">
        <f t="shared" si="16"/>
        <v>3293.8815818031485</v>
      </c>
      <c r="AU10">
        <f t="shared" si="17"/>
        <v>18167.041548984645</v>
      </c>
      <c r="AW10">
        <v>7</v>
      </c>
      <c r="AX10">
        <f>(R10*SUMPRODUCT(K11:$K$23, X11:$X$23)-$AZ$3*SUMPRODUCT(K10:$K$22, W11:$W$23))/Z10</f>
        <v>72832.415970314803</v>
      </c>
    </row>
    <row r="11" spans="1:52" x14ac:dyDescent="0.25">
      <c r="A11" t="s">
        <v>33</v>
      </c>
      <c r="C11" s="24">
        <f>AU25</f>
        <v>210971.52190978208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60715.132418118628</v>
      </c>
      <c r="P11">
        <f t="shared" si="30"/>
        <v>3035.7566209059314</v>
      </c>
      <c r="Q11" s="5">
        <f t="shared" si="31"/>
        <v>12.5</v>
      </c>
      <c r="R11">
        <f t="shared" si="0"/>
        <v>1000000</v>
      </c>
      <c r="S11">
        <f t="shared" si="1"/>
        <v>76282.065133729207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60081.255717649867</v>
      </c>
      <c r="AC11">
        <f t="shared" si="2"/>
        <v>60613.264895696135</v>
      </c>
      <c r="AE11">
        <f t="shared" si="3"/>
        <v>48243.874860821838</v>
      </c>
      <c r="AF11">
        <f t="shared" si="4"/>
        <v>-2412.1937430410917</v>
      </c>
      <c r="AG11">
        <f t="shared" si="5"/>
        <v>-9.9324239566396972</v>
      </c>
      <c r="AH11">
        <f t="shared" si="6"/>
        <v>-22081.493285196964</v>
      </c>
      <c r="AI11">
        <f t="shared" si="7"/>
        <v>23740.255408627141</v>
      </c>
      <c r="AJ11">
        <f t="shared" si="8"/>
        <v>-532.00917804626806</v>
      </c>
      <c r="AK11">
        <f t="shared" si="32"/>
        <v>5454.5162470246769</v>
      </c>
      <c r="AL11">
        <f t="shared" si="9"/>
        <v>28662.762477605549</v>
      </c>
      <c r="AN11">
        <f t="shared" si="10"/>
        <v>27233.99867588656</v>
      </c>
      <c r="AO11">
        <f t="shared" si="11"/>
        <v>-1361.6999337943278</v>
      </c>
      <c r="AP11">
        <f t="shared" si="12"/>
        <v>-5.6069215348856307</v>
      </c>
      <c r="AQ11">
        <f t="shared" si="13"/>
        <v>-12465.154605129239</v>
      </c>
      <c r="AR11">
        <f t="shared" si="14"/>
        <v>13401.537215428105</v>
      </c>
      <c r="AS11">
        <f t="shared" si="15"/>
        <v>-300.32283460376971</v>
      </c>
      <c r="AT11">
        <f t="shared" si="16"/>
        <v>3079.1118805779365</v>
      </c>
      <c r="AU11">
        <f t="shared" si="17"/>
        <v>16180.326261402271</v>
      </c>
      <c r="AW11">
        <v>8</v>
      </c>
      <c r="AX11">
        <f>(R11*SUMPRODUCT(K12:$K$23, X12:$X$23)-$AZ$3*SUMPRODUCT(K11:$K$22, W12:$W$23))/Z11</f>
        <v>76282.065133729207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60715.132418118628</v>
      </c>
      <c r="P12">
        <f t="shared" si="30"/>
        <v>3035.7566209059314</v>
      </c>
      <c r="Q12" s="5">
        <f t="shared" si="31"/>
        <v>12.5</v>
      </c>
      <c r="R12">
        <f t="shared" si="0"/>
        <v>1000000</v>
      </c>
      <c r="S12">
        <f t="shared" si="1"/>
        <v>78421.105017112917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60613.264895696135</v>
      </c>
      <c r="AC12">
        <f t="shared" si="2"/>
        <v>59836.451701642494</v>
      </c>
      <c r="AE12">
        <f t="shared" si="3"/>
        <v>46326.535282852768</v>
      </c>
      <c r="AF12">
        <f t="shared" si="4"/>
        <v>-2316.3267641426387</v>
      </c>
      <c r="AG12">
        <f t="shared" si="5"/>
        <v>-9.5376830778820789</v>
      </c>
      <c r="AH12">
        <f t="shared" si="6"/>
        <v>-23633.331135297725</v>
      </c>
      <c r="AI12">
        <f t="shared" si="7"/>
        <v>20367.339700334524</v>
      </c>
      <c r="AJ12">
        <f t="shared" si="8"/>
        <v>776.81319405364047</v>
      </c>
      <c r="AK12">
        <f t="shared" si="32"/>
        <v>5429.958270207685</v>
      </c>
      <c r="AL12">
        <f t="shared" si="9"/>
        <v>26574.111164595848</v>
      </c>
      <c r="AN12">
        <f t="shared" si="10"/>
        <v>24861.343584664261</v>
      </c>
      <c r="AO12">
        <f t="shared" si="11"/>
        <v>-1243.0671792332132</v>
      </c>
      <c r="AP12">
        <f t="shared" si="12"/>
        <v>-5.1184405342013912</v>
      </c>
      <c r="AQ12">
        <f t="shared" si="13"/>
        <v>-12682.933481154536</v>
      </c>
      <c r="AR12">
        <f t="shared" si="14"/>
        <v>10930.224483742313</v>
      </c>
      <c r="AS12">
        <f t="shared" si="15"/>
        <v>416.88029550563806</v>
      </c>
      <c r="AT12">
        <f t="shared" si="16"/>
        <v>2914.0115353282144</v>
      </c>
      <c r="AU12">
        <f t="shared" si="17"/>
        <v>14261.116314576164</v>
      </c>
      <c r="AW12">
        <v>9</v>
      </c>
      <c r="AX12">
        <f>(R12*SUMPRODUCT(K13:$K$23, X13:$X$23)-$AZ$3*SUMPRODUCT(K12:$K$22, W13:$W$23))/Z12</f>
        <v>78421.105017112917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60715.132418118628</v>
      </c>
      <c r="P13">
        <f t="shared" si="30"/>
        <v>3035.7566209059314</v>
      </c>
      <c r="Q13" s="5">
        <f t="shared" si="31"/>
        <v>12.5</v>
      </c>
      <c r="R13">
        <f t="shared" si="0"/>
        <v>1000000</v>
      </c>
      <c r="S13">
        <f t="shared" si="1"/>
        <v>79275.666094127126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59836.451701642494</v>
      </c>
      <c r="AC13">
        <f t="shared" si="2"/>
        <v>57893.119453792533</v>
      </c>
      <c r="AE13">
        <f t="shared" si="3"/>
        <v>44338.8064322473</v>
      </c>
      <c r="AF13">
        <f t="shared" si="4"/>
        <v>-2216.9403216123651</v>
      </c>
      <c r="AG13">
        <f t="shared" si="5"/>
        <v>-9.1284504921494047</v>
      </c>
      <c r="AH13">
        <f t="shared" si="6"/>
        <v>-25108.460396308252</v>
      </c>
      <c r="AI13">
        <f t="shared" si="7"/>
        <v>17004.27726383453</v>
      </c>
      <c r="AJ13">
        <f t="shared" si="8"/>
        <v>1943.3322478499613</v>
      </c>
      <c r="AK13">
        <f t="shared" si="32"/>
        <v>5271.2450308947436</v>
      </c>
      <c r="AL13">
        <f t="shared" si="9"/>
        <v>24218.854542579236</v>
      </c>
      <c r="AN13">
        <f t="shared" si="10"/>
        <v>22624.912003525002</v>
      </c>
      <c r="AO13">
        <f t="shared" si="11"/>
        <v>-1131.24560017625</v>
      </c>
      <c r="AP13">
        <f t="shared" si="12"/>
        <v>-4.6580051591827853</v>
      </c>
      <c r="AQ13">
        <f t="shared" si="13"/>
        <v>-12812.178602022732</v>
      </c>
      <c r="AR13">
        <f t="shared" si="14"/>
        <v>8676.8297961668359</v>
      </c>
      <c r="AS13">
        <f t="shared" si="15"/>
        <v>991.6306874070566</v>
      </c>
      <c r="AT13">
        <f t="shared" si="16"/>
        <v>2689.7759450347762</v>
      </c>
      <c r="AU13">
        <f t="shared" si="17"/>
        <v>12358.23642860867</v>
      </c>
      <c r="AW13">
        <v>10</v>
      </c>
      <c r="AX13">
        <f>(R13*SUMPRODUCT(K14:$K$23, X14:$X$23)-$AZ$3*SUMPRODUCT(K13:$K$22, W14:$W$23))/Z13</f>
        <v>79275.666094127126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60715.132418118628</v>
      </c>
      <c r="P14">
        <f t="shared" si="30"/>
        <v>3035.7566209059314</v>
      </c>
      <c r="Q14" s="5">
        <f t="shared" si="31"/>
        <v>12.5</v>
      </c>
      <c r="R14">
        <f t="shared" si="0"/>
        <v>1000000</v>
      </c>
      <c r="S14">
        <f t="shared" si="1"/>
        <v>78798.388843136214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57893.119453792533</v>
      </c>
      <c r="AC14">
        <f t="shared" si="2"/>
        <v>54872.813079057953</v>
      </c>
      <c r="AE14">
        <f t="shared" si="3"/>
        <v>42280.180612346077</v>
      </c>
      <c r="AF14">
        <f t="shared" si="4"/>
        <v>-2114.0090306173038</v>
      </c>
      <c r="AG14">
        <f t="shared" si="5"/>
        <v>-8.7046216751165346</v>
      </c>
      <c r="AH14">
        <f t="shared" si="6"/>
        <v>-26603.544968910061</v>
      </c>
      <c r="AI14">
        <f t="shared" si="7"/>
        <v>13553.921991143598</v>
      </c>
      <c r="AJ14">
        <f t="shared" si="8"/>
        <v>3020.3063747345805</v>
      </c>
      <c r="AK14">
        <f t="shared" si="32"/>
        <v>5040.2475592257952</v>
      </c>
      <c r="AL14">
        <f t="shared" si="9"/>
        <v>21614.475925103972</v>
      </c>
      <c r="AN14">
        <f t="shared" si="10"/>
        <v>20519.735663902215</v>
      </c>
      <c r="AO14">
        <f t="shared" si="11"/>
        <v>-1025.9867831951108</v>
      </c>
      <c r="AP14">
        <f t="shared" si="12"/>
        <v>-4.2245925452718582</v>
      </c>
      <c r="AQ14">
        <f t="shared" si="13"/>
        <v>-12911.432793770151</v>
      </c>
      <c r="AR14">
        <f t="shared" si="14"/>
        <v>6578.0914943916814</v>
      </c>
      <c r="AS14">
        <f t="shared" si="15"/>
        <v>1465.8378355047762</v>
      </c>
      <c r="AT14">
        <f t="shared" si="16"/>
        <v>2446.1709031995247</v>
      </c>
      <c r="AU14">
        <f t="shared" si="17"/>
        <v>10490.100233095982</v>
      </c>
      <c r="AW14">
        <v>11</v>
      </c>
      <c r="AX14">
        <f>(R14*SUMPRODUCT(K15:$K$23, X15:$X$23)-$AZ$3*SUMPRODUCT(K14:$K$22, W15:$W$23))/Z14</f>
        <v>78798.388843136214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60715.132418118628</v>
      </c>
      <c r="P15">
        <f t="shared" si="30"/>
        <v>3035.7566209059314</v>
      </c>
      <c r="Q15" s="5">
        <f t="shared" si="31"/>
        <v>12.5</v>
      </c>
      <c r="R15">
        <f t="shared" si="0"/>
        <v>1000000</v>
      </c>
      <c r="S15">
        <f t="shared" si="1"/>
        <v>76879.788193367189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54872.813079057953</v>
      </c>
      <c r="AC15">
        <f t="shared" si="2"/>
        <v>50833.529148697329</v>
      </c>
      <c r="AE15">
        <f t="shared" si="3"/>
        <v>40145.329820377003</v>
      </c>
      <c r="AF15">
        <f t="shared" si="4"/>
        <v>-2007.26649101885</v>
      </c>
      <c r="AG15">
        <f t="shared" si="5"/>
        <v>-8.265099700333689</v>
      </c>
      <c r="AH15">
        <f t="shared" si="6"/>
        <v>-28198.060642534405</v>
      </c>
      <c r="AI15">
        <f t="shared" si="7"/>
        <v>9931.7375871234144</v>
      </c>
      <c r="AJ15">
        <f t="shared" si="8"/>
        <v>4039.2839303606233</v>
      </c>
      <c r="AK15">
        <f t="shared" si="32"/>
        <v>4827.2644855967965</v>
      </c>
      <c r="AL15">
        <f t="shared" si="9"/>
        <v>18798.286003080833</v>
      </c>
      <c r="AN15">
        <f t="shared" si="10"/>
        <v>18522.325126086129</v>
      </c>
      <c r="AO15">
        <f t="shared" si="11"/>
        <v>-926.11625630430638</v>
      </c>
      <c r="AP15">
        <f t="shared" si="12"/>
        <v>-3.8133666987932586</v>
      </c>
      <c r="AQ15">
        <f t="shared" si="13"/>
        <v>-13010.072391558957</v>
      </c>
      <c r="AR15">
        <f t="shared" si="14"/>
        <v>4582.3231115240715</v>
      </c>
      <c r="AS15">
        <f t="shared" si="15"/>
        <v>1863.6521500625176</v>
      </c>
      <c r="AT15">
        <f t="shared" si="16"/>
        <v>2227.2120486216272</v>
      </c>
      <c r="AU15">
        <f t="shared" si="17"/>
        <v>8673.1873102082154</v>
      </c>
      <c r="AW15">
        <v>12</v>
      </c>
      <c r="AX15">
        <f>(R15*SUMPRODUCT(K16:$K$23, X16:$X$23)-$AZ$3*SUMPRODUCT(K15:$K$22, W16:$W$23))/Z15</f>
        <v>76879.788193367189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60715.132418118628</v>
      </c>
      <c r="P16">
        <f t="shared" si="30"/>
        <v>3035.7566209059314</v>
      </c>
      <c r="Q16" s="5">
        <f t="shared" si="31"/>
        <v>12.5</v>
      </c>
      <c r="R16">
        <f t="shared" si="0"/>
        <v>1000000</v>
      </c>
      <c r="S16">
        <f t="shared" si="1"/>
        <v>73545.290576216168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50833.529148697329</v>
      </c>
      <c r="AC16">
        <f t="shared" si="2"/>
        <v>45962.074145963234</v>
      </c>
      <c r="AE16">
        <f t="shared" si="3"/>
        <v>37943.876434774669</v>
      </c>
      <c r="AF16">
        <f t="shared" si="4"/>
        <v>-1897.1938217387335</v>
      </c>
      <c r="AG16">
        <f t="shared" si="5"/>
        <v>-7.8118656180867205</v>
      </c>
      <c r="AH16">
        <f t="shared" si="6"/>
        <v>-29646.646819490579</v>
      </c>
      <c r="AI16">
        <f t="shared" si="7"/>
        <v>6392.2239279272653</v>
      </c>
      <c r="AJ16">
        <f t="shared" si="8"/>
        <v>4871.4550027340956</v>
      </c>
      <c r="AK16">
        <f t="shared" si="32"/>
        <v>4752.3475833668099</v>
      </c>
      <c r="AL16">
        <f t="shared" si="9"/>
        <v>16016.02651402817</v>
      </c>
      <c r="AN16">
        <f t="shared" si="10"/>
        <v>16598.667458006148</v>
      </c>
      <c r="AO16">
        <f t="shared" si="11"/>
        <v>-829.9333729003074</v>
      </c>
      <c r="AP16">
        <f t="shared" si="12"/>
        <v>-3.4173250549176037</v>
      </c>
      <c r="AQ16">
        <f t="shared" si="13"/>
        <v>-12969.018403999607</v>
      </c>
      <c r="AR16">
        <f t="shared" si="14"/>
        <v>2796.2983560513121</v>
      </c>
      <c r="AS16">
        <f t="shared" si="15"/>
        <v>2131.0332318317824</v>
      </c>
      <c r="AT16">
        <f t="shared" si="16"/>
        <v>2078.9293185888287</v>
      </c>
      <c r="AU16">
        <f t="shared" si="17"/>
        <v>7006.2609064719227</v>
      </c>
      <c r="AW16">
        <v>13</v>
      </c>
      <c r="AX16">
        <f>(R16*SUMPRODUCT(K17:$K$23, X17:$X$23)-$AZ$3*SUMPRODUCT(K16:$K$22, W17:$W$23))/Z16</f>
        <v>73545.290576216168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60715.132418118628</v>
      </c>
      <c r="P17">
        <f t="shared" si="30"/>
        <v>3035.7566209059314</v>
      </c>
      <c r="Q17" s="5">
        <f t="shared" si="31"/>
        <v>12.5</v>
      </c>
      <c r="R17">
        <f t="shared" si="0"/>
        <v>1000000</v>
      </c>
      <c r="S17">
        <f t="shared" si="1"/>
        <v>68875.995843244295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45962.074145963234</v>
      </c>
      <c r="AC17">
        <f t="shared" si="2"/>
        <v>40484.970566883196</v>
      </c>
      <c r="AE17">
        <f t="shared" si="3"/>
        <v>35688.05530603513</v>
      </c>
      <c r="AF17">
        <f t="shared" si="4"/>
        <v>-1784.4027653017567</v>
      </c>
      <c r="AG17">
        <f t="shared" si="5"/>
        <v>-7.3474383330557256</v>
      </c>
      <c r="AH17">
        <f t="shared" si="6"/>
        <v>-30904.690308010224</v>
      </c>
      <c r="AI17">
        <f t="shared" si="7"/>
        <v>2991.6147943900978</v>
      </c>
      <c r="AJ17">
        <f t="shared" si="8"/>
        <v>5477.1035790800379</v>
      </c>
      <c r="AK17">
        <f t="shared" si="32"/>
        <v>4927.7153365691811</v>
      </c>
      <c r="AL17">
        <f t="shared" si="9"/>
        <v>13396.433710039317</v>
      </c>
      <c r="AN17">
        <f t="shared" si="10"/>
        <v>14704.578927807424</v>
      </c>
      <c r="AO17">
        <f t="shared" si="11"/>
        <v>-735.22894639037133</v>
      </c>
      <c r="AP17">
        <f t="shared" si="12"/>
        <v>-3.027371089826381</v>
      </c>
      <c r="AQ17">
        <f t="shared" si="13"/>
        <v>-12733.685093699462</v>
      </c>
      <c r="AR17">
        <f t="shared" si="14"/>
        <v>1232.6375166277678</v>
      </c>
      <c r="AS17">
        <f t="shared" si="15"/>
        <v>2256.7355151105489</v>
      </c>
      <c r="AT17">
        <f t="shared" si="16"/>
        <v>2030.3706234196263</v>
      </c>
      <c r="AU17">
        <f t="shared" si="17"/>
        <v>5519.7436551579431</v>
      </c>
      <c r="AW17">
        <v>14</v>
      </c>
      <c r="AX17">
        <f>(R17*SUMPRODUCT(K18:$K$23, X18:$X$23)-$AZ$3*SUMPRODUCT(K17:$K$22, W18:$W$23))/Z17</f>
        <v>68875.995843244295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60715.132418118628</v>
      </c>
      <c r="P18">
        <f t="shared" si="30"/>
        <v>3035.7566209059314</v>
      </c>
      <c r="Q18" s="5">
        <f t="shared" si="31"/>
        <v>12.5</v>
      </c>
      <c r="R18">
        <f t="shared" si="0"/>
        <v>1000000</v>
      </c>
      <c r="S18">
        <f t="shared" si="1"/>
        <v>62832.448172178913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40484.970566883196</v>
      </c>
      <c r="AC18">
        <f t="shared" si="2"/>
        <v>34544.917844103242</v>
      </c>
      <c r="AE18">
        <f t="shared" si="3"/>
        <v>33380.8298465513</v>
      </c>
      <c r="AF18">
        <f t="shared" si="4"/>
        <v>-1669.0414923275648</v>
      </c>
      <c r="AG18">
        <f t="shared" si="5"/>
        <v>-6.8724279510485307</v>
      </c>
      <c r="AH18">
        <f t="shared" si="6"/>
        <v>-32122.879894130972</v>
      </c>
      <c r="AI18">
        <f t="shared" si="7"/>
        <v>-417.9639678582862</v>
      </c>
      <c r="AJ18">
        <f t="shared" si="8"/>
        <v>5940.0527227799539</v>
      </c>
      <c r="AK18">
        <f t="shared" si="32"/>
        <v>5060.992800369595</v>
      </c>
      <c r="AL18">
        <f t="shared" si="9"/>
        <v>10583.081555291263</v>
      </c>
      <c r="AN18">
        <f t="shared" si="10"/>
        <v>12852.939832317874</v>
      </c>
      <c r="AO18">
        <f t="shared" si="11"/>
        <v>-642.64699161589363</v>
      </c>
      <c r="AP18">
        <f t="shared" si="12"/>
        <v>-2.646156592356022</v>
      </c>
      <c r="AQ18">
        <f t="shared" si="13"/>
        <v>-12368.579343832414</v>
      </c>
      <c r="AR18">
        <f t="shared" si="14"/>
        <v>-160.93265972279005</v>
      </c>
      <c r="AS18">
        <f t="shared" si="15"/>
        <v>2287.1552504131178</v>
      </c>
      <c r="AT18">
        <f t="shared" si="16"/>
        <v>1948.6824100529295</v>
      </c>
      <c r="AU18">
        <f t="shared" si="17"/>
        <v>4074.9050007432575</v>
      </c>
      <c r="AW18">
        <v>15</v>
      </c>
      <c r="AX18">
        <f>(R18*SUMPRODUCT(K19:$K$23, X19:$X$23)-$AZ$3*SUMPRODUCT(K18:$K$22, W19:$W$23))/Z18</f>
        <v>62832.448172178913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60715.132418118628</v>
      </c>
      <c r="P19">
        <f t="shared" si="30"/>
        <v>3035.7566209059314</v>
      </c>
      <c r="Q19" s="5">
        <f t="shared" si="31"/>
        <v>12.5</v>
      </c>
      <c r="R19">
        <f t="shared" si="0"/>
        <v>1000000</v>
      </c>
      <c r="S19">
        <f t="shared" si="1"/>
        <v>55241.977643446487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34544.917844103242</v>
      </c>
      <c r="AC19">
        <f t="shared" si="2"/>
        <v>28230.184039477012</v>
      </c>
      <c r="AE19">
        <f t="shared" si="3"/>
        <v>31027.118058798216</v>
      </c>
      <c r="AF19">
        <f t="shared" si="4"/>
        <v>-1551.3559029399109</v>
      </c>
      <c r="AG19">
        <f t="shared" si="5"/>
        <v>-6.3878469878662187</v>
      </c>
      <c r="AH19">
        <f t="shared" si="6"/>
        <v>-33268.534693746187</v>
      </c>
      <c r="AI19">
        <f t="shared" si="7"/>
        <v>-3799.1603848757477</v>
      </c>
      <c r="AJ19">
        <f t="shared" si="8"/>
        <v>6314.7338046262303</v>
      </c>
      <c r="AK19">
        <f t="shared" si="32"/>
        <v>4699.1179119971785</v>
      </c>
      <c r="AL19">
        <f t="shared" si="9"/>
        <v>7214.691331747661</v>
      </c>
      <c r="AN19">
        <f t="shared" si="10"/>
        <v>11129.744452762503</v>
      </c>
      <c r="AO19">
        <f t="shared" si="11"/>
        <v>-556.48722263812522</v>
      </c>
      <c r="AP19">
        <f t="shared" si="12"/>
        <v>-2.291386020563376</v>
      </c>
      <c r="AQ19">
        <f t="shared" si="13"/>
        <v>-11933.763514792914</v>
      </c>
      <c r="AR19">
        <f t="shared" si="14"/>
        <v>-1362.7976706890995</v>
      </c>
      <c r="AS19">
        <f t="shared" si="15"/>
        <v>2265.1595742641421</v>
      </c>
      <c r="AT19">
        <f t="shared" si="16"/>
        <v>1685.6216363639048</v>
      </c>
      <c r="AU19">
        <f t="shared" si="17"/>
        <v>2587.9835399389472</v>
      </c>
      <c r="AW19">
        <v>16</v>
      </c>
      <c r="AX19">
        <f>(R19*SUMPRODUCT(K20:$K$23, X20:$X$23)-$AZ$3*SUMPRODUCT(K19:$K$22, W20:$W$23))/Z19</f>
        <v>55241.977643446487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60715.132418118628</v>
      </c>
      <c r="P20">
        <f t="shared" si="30"/>
        <v>3035.7566209059314</v>
      </c>
      <c r="Q20" s="5">
        <f t="shared" si="31"/>
        <v>12.5</v>
      </c>
      <c r="R20">
        <f t="shared" si="0"/>
        <v>1000000</v>
      </c>
      <c r="S20">
        <f t="shared" si="1"/>
        <v>45398.747138259248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28230.184039477012</v>
      </c>
      <c r="AC20">
        <f t="shared" si="2"/>
        <v>21408.540590636294</v>
      </c>
      <c r="AE20">
        <f t="shared" si="3"/>
        <v>28631.23893883275</v>
      </c>
      <c r="AF20">
        <f t="shared" si="4"/>
        <v>-1431.5619469416376</v>
      </c>
      <c r="AG20">
        <f t="shared" si="5"/>
        <v>-5.8945846361788981</v>
      </c>
      <c r="AH20">
        <f t="shared" si="6"/>
        <v>-34350.710544692716</v>
      </c>
      <c r="AI20">
        <f t="shared" si="7"/>
        <v>-7156.9281374377824</v>
      </c>
      <c r="AJ20">
        <f t="shared" si="8"/>
        <v>6821.6434488407176</v>
      </c>
      <c r="AK20">
        <f t="shared" si="32"/>
        <v>3009.8414540032895</v>
      </c>
      <c r="AL20">
        <f t="shared" si="9"/>
        <v>2674.5567654062247</v>
      </c>
      <c r="AN20">
        <f t="shared" si="10"/>
        <v>9741.3621532888501</v>
      </c>
      <c r="AO20">
        <f t="shared" si="11"/>
        <v>-487.06810766444255</v>
      </c>
      <c r="AP20">
        <f t="shared" si="12"/>
        <v>-2.0055465921996882</v>
      </c>
      <c r="AQ20">
        <f t="shared" si="13"/>
        <v>-11687.329086719985</v>
      </c>
      <c r="AR20">
        <f t="shared" si="14"/>
        <v>-2435.0405876877771</v>
      </c>
      <c r="AS20">
        <f t="shared" si="15"/>
        <v>2320.9648544282286</v>
      </c>
      <c r="AT20">
        <f t="shared" si="16"/>
        <v>1024.0547288249084</v>
      </c>
      <c r="AU20">
        <f t="shared" si="17"/>
        <v>909.9789955653597</v>
      </c>
      <c r="AW20">
        <v>17</v>
      </c>
      <c r="AX20">
        <f>(R20*SUMPRODUCT(K21:$K$23, X21:$X$23)-$AZ$3*SUMPRODUCT(K20:$K$22, W21:$W$23))/Z20</f>
        <v>45398.747138259248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60715.132418118628</v>
      </c>
      <c r="P21">
        <f t="shared" si="30"/>
        <v>3035.7566209059314</v>
      </c>
      <c r="Q21" s="5">
        <f t="shared" si="31"/>
        <v>12.5</v>
      </c>
      <c r="R21">
        <f t="shared" si="0"/>
        <v>1000000</v>
      </c>
      <c r="S21">
        <f t="shared" si="1"/>
        <v>32971.565178312558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21408.540590636294</v>
      </c>
      <c r="AC21">
        <f t="shared" si="2"/>
        <v>14227.316690711134</v>
      </c>
      <c r="AE21">
        <f t="shared" si="3"/>
        <v>26198.738584579522</v>
      </c>
      <c r="AF21">
        <f t="shared" si="4"/>
        <v>-1309.9369292289762</v>
      </c>
      <c r="AG21">
        <f t="shared" si="5"/>
        <v>-5.3937827237533309</v>
      </c>
      <c r="AH21">
        <f t="shared" si="6"/>
        <v>-35348.485285102281</v>
      </c>
      <c r="AI21">
        <f t="shared" si="7"/>
        <v>-10465.07741247549</v>
      </c>
      <c r="AJ21">
        <f t="shared" si="8"/>
        <v>7181.2238999251604</v>
      </c>
      <c r="AK21">
        <f t="shared" si="32"/>
        <v>2375.0536572191249</v>
      </c>
      <c r="AL21">
        <f t="shared" si="9"/>
        <v>-908.79985533120453</v>
      </c>
      <c r="AN21">
        <f t="shared" si="10"/>
        <v>8478.778014902693</v>
      </c>
      <c r="AO21">
        <f t="shared" si="11"/>
        <v>-423.93890074513467</v>
      </c>
      <c r="AP21">
        <f t="shared" si="12"/>
        <v>-1.7456064240527898</v>
      </c>
      <c r="AQ21">
        <f t="shared" si="13"/>
        <v>-11439.938565280616</v>
      </c>
      <c r="AR21">
        <f t="shared" si="14"/>
        <v>-3386.8450575471111</v>
      </c>
      <c r="AS21">
        <f t="shared" si="15"/>
        <v>2324.0814868322582</v>
      </c>
      <c r="AT21">
        <f t="shared" si="16"/>
        <v>768.64588987870741</v>
      </c>
      <c r="AU21">
        <f t="shared" si="17"/>
        <v>-294.11768083614533</v>
      </c>
      <c r="AW21">
        <v>18</v>
      </c>
      <c r="AX21">
        <f>(R21*SUMPRODUCT(K22:$K$23, X22:$X$23)-$AZ$3*SUMPRODUCT(K21:$K$22, W22:$W$23))/Z21</f>
        <v>32971.565178312558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60715.132418118628</v>
      </c>
      <c r="P22">
        <f t="shared" si="30"/>
        <v>3035.7566209059314</v>
      </c>
      <c r="Q22" s="5">
        <f t="shared" si="31"/>
        <v>12.5</v>
      </c>
      <c r="R22">
        <f t="shared" si="0"/>
        <v>1000000</v>
      </c>
      <c r="S22">
        <f t="shared" si="1"/>
        <v>17867.904185412226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14227.316690711134</v>
      </c>
      <c r="AC22">
        <f t="shared" si="2"/>
        <v>6986.2012405373916</v>
      </c>
      <c r="AE22">
        <f t="shared" si="3"/>
        <v>23739.109467866587</v>
      </c>
      <c r="AF22">
        <f t="shared" si="4"/>
        <v>-1186.9554733933292</v>
      </c>
      <c r="AG22">
        <f t="shared" si="5"/>
        <v>-4.8873955557705315</v>
      </c>
      <c r="AH22">
        <f t="shared" si="6"/>
        <v>-36195.947259621295</v>
      </c>
      <c r="AI22">
        <f t="shared" si="7"/>
        <v>-13648.680660703809</v>
      </c>
      <c r="AJ22">
        <f t="shared" si="8"/>
        <v>7241.1154501737419</v>
      </c>
      <c r="AK22">
        <f t="shared" si="32"/>
        <v>2574.5629479629079</v>
      </c>
      <c r="AL22">
        <f t="shared" si="9"/>
        <v>-3833.0022625671591</v>
      </c>
      <c r="AN22">
        <f t="shared" si="10"/>
        <v>7180.1501962740613</v>
      </c>
      <c r="AO22">
        <f t="shared" si="11"/>
        <v>-359.007509813703</v>
      </c>
      <c r="AP22">
        <f t="shared" si="12"/>
        <v>-1.4782456016952041</v>
      </c>
      <c r="AQ22">
        <f t="shared" si="13"/>
        <v>-10947.855401749059</v>
      </c>
      <c r="AR22">
        <f t="shared" si="14"/>
        <v>-4128.1909608903952</v>
      </c>
      <c r="AS22">
        <f t="shared" si="15"/>
        <v>2190.1536193337515</v>
      </c>
      <c r="AT22">
        <f t="shared" si="16"/>
        <v>778.70438573773072</v>
      </c>
      <c r="AU22">
        <f t="shared" si="17"/>
        <v>-1159.3329558189128</v>
      </c>
      <c r="AW22">
        <v>19</v>
      </c>
      <c r="AX22">
        <f>(R22*SUMPRODUCT(K23:$K$23, X23:$X$23)-$AZ$3*SUMPRODUCT(K22:$K$22, W23:$W$23))/Z22</f>
        <v>17867.904185412226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60715.132418118628</v>
      </c>
      <c r="P23">
        <f t="shared" si="30"/>
        <v>3035.7566209059314</v>
      </c>
      <c r="Q23" s="5">
        <f t="shared" si="31"/>
        <v>12.5</v>
      </c>
      <c r="R23">
        <f t="shared" si="0"/>
        <v>1000000</v>
      </c>
      <c r="S23">
        <f t="shared" si="1"/>
        <v>19953.308633784905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6986.2012405373916</v>
      </c>
      <c r="AC23">
        <f t="shared" si="2"/>
        <v>6986.2012405373916</v>
      </c>
      <c r="AE23">
        <f t="shared" si="3"/>
        <v>21258.035005816113</v>
      </c>
      <c r="AF23">
        <f t="shared" si="4"/>
        <v>-1062.9017502908057</v>
      </c>
      <c r="AG23">
        <f t="shared" si="5"/>
        <v>-4.3765932312024987</v>
      </c>
      <c r="AH23">
        <f t="shared" si="6"/>
        <v>-36954.269520826172</v>
      </c>
      <c r="AI23">
        <f t="shared" si="7"/>
        <v>-16763.512858532067</v>
      </c>
      <c r="AJ23">
        <f t="shared" si="8"/>
        <v>0</v>
      </c>
      <c r="AK23">
        <f t="shared" si="32"/>
        <v>2824.1406541409142</v>
      </c>
      <c r="AL23">
        <f t="shared" si="9"/>
        <v>-13939.372204391153</v>
      </c>
      <c r="AN23">
        <f t="shared" si="10"/>
        <v>5824.5515113578504</v>
      </c>
      <c r="AO23">
        <f t="shared" si="11"/>
        <v>-291.22757556789253</v>
      </c>
      <c r="AP23">
        <f t="shared" si="12"/>
        <v>-1.1991556469083162</v>
      </c>
      <c r="AQ23">
        <f t="shared" si="13"/>
        <v>-10125.208954156114</v>
      </c>
      <c r="AR23">
        <f t="shared" si="14"/>
        <v>-4593.0841740130645</v>
      </c>
      <c r="AS23">
        <f t="shared" si="15"/>
        <v>0</v>
      </c>
      <c r="AT23">
        <f t="shared" si="16"/>
        <v>773.79460099972243</v>
      </c>
      <c r="AU23">
        <f t="shared" si="17"/>
        <v>-3819.2895730133423</v>
      </c>
      <c r="AW23">
        <v>20</v>
      </c>
      <c r="AX23">
        <f>(R23*SUMPRODUCT(K$23:$K24, X$23:$X24)-$AZ$3*SUMPRODUCT(K$22:$K23, W$23:$W24))/Z23</f>
        <v>19953.308633784905</v>
      </c>
    </row>
    <row r="25" spans="5:50" x14ac:dyDescent="0.25">
      <c r="AN25" s="6">
        <f t="shared" ref="AN25:AU25" si="33">SUM(AN3:AN23)</f>
        <v>491403.56541153637</v>
      </c>
      <c r="AO25" s="6">
        <f t="shared" si="33"/>
        <v>-70106.5275841658</v>
      </c>
      <c r="AP25" s="6">
        <f t="shared" si="33"/>
        <v>-713.62688210434624</v>
      </c>
      <c r="AQ25" s="6">
        <f t="shared" si="33"/>
        <v>-236658.94827409679</v>
      </c>
      <c r="AR25" s="6">
        <f t="shared" si="33"/>
        <v>183924.46267116955</v>
      </c>
      <c r="AS25" s="6">
        <f t="shared" si="33"/>
        <v>-28036.318137417926</v>
      </c>
      <c r="AT25" s="6">
        <f t="shared" si="33"/>
        <v>55083.377376030498</v>
      </c>
      <c r="AU25" s="7">
        <f t="shared" si="33"/>
        <v>210971.52190978208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3542.2441756581611</v>
      </c>
      <c r="K3">
        <v>1</v>
      </c>
      <c r="L3" s="2">
        <v>0</v>
      </c>
      <c r="O3">
        <f>$C$3</f>
        <v>3542.2441756581611</v>
      </c>
      <c r="P3">
        <f>O3*B5</f>
        <v>2833.7953405265289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3542.2441756581611</v>
      </c>
      <c r="AF3">
        <f t="shared" ref="AF3:AF23" si="4">-$Z3*P3</f>
        <v>-2833.7953405265289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83.491864431632166</v>
      </c>
      <c r="AJ3">
        <f t="shared" ref="AJ3:AJ23" si="8">AB3-AC3</f>
        <v>0</v>
      </c>
      <c r="AL3">
        <f t="shared" ref="AL3:AL23" si="9">SUM(AI3:AK3)</f>
        <v>83.491864431632166</v>
      </c>
      <c r="AN3">
        <f t="shared" ref="AN3:AN23" si="10">AE3*$K3</f>
        <v>3542.2441756581611</v>
      </c>
      <c r="AO3">
        <f t="shared" ref="AO3:AO23" si="11">AF3*$K3</f>
        <v>-2833.7953405265289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83.491864431632166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83.491864431632166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2495.053279260364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336.59299140304921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332.83918788218944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-332.83918788218944</v>
      </c>
      <c r="AK4">
        <f>G4*MAX(0, SUM(AB4, AE4:AF4))</f>
        <v>0</v>
      </c>
      <c r="AL4">
        <f t="shared" si="9"/>
        <v>-2637.5431878821892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-2162.2140913781777</v>
      </c>
      <c r="AR4">
        <f t="shared" si="14"/>
        <v>-2162.2140913781777</v>
      </c>
      <c r="AS4">
        <f t="shared" si="15"/>
        <v>-312.26117636006137</v>
      </c>
      <c r="AT4">
        <f t="shared" si="16"/>
        <v>0</v>
      </c>
      <c r="AU4">
        <f t="shared" si="17"/>
        <v>-2474.4752677382389</v>
      </c>
      <c r="AW4">
        <v>1</v>
      </c>
      <c r="AX4">
        <f>(R4*SUMPRODUCT(K5:$K$23, X5:$X$23)-$AZ$3*SUMPRODUCT(K4:$K$22, W5:$W$23))/Z4</f>
        <v>336.59299140304921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3542.2441756581611</v>
      </c>
      <c r="P5">
        <f t="shared" ref="P5:P23" si="30">O5*$C$5</f>
        <v>177.11220878290806</v>
      </c>
      <c r="Q5" s="5">
        <f t="shared" ref="Q5:Q23" si="31">$C$8</f>
        <v>12.5</v>
      </c>
      <c r="R5">
        <f t="shared" si="0"/>
        <v>2000000</v>
      </c>
      <c r="S5">
        <f t="shared" si="1"/>
        <v>681.4955476180404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332.83918788218944</v>
      </c>
      <c r="AC5">
        <f t="shared" si="2"/>
        <v>666.37458537422935</v>
      </c>
      <c r="AE5">
        <f t="shared" si="3"/>
        <v>3463.6491787785822</v>
      </c>
      <c r="AF5">
        <f t="shared" si="4"/>
        <v>-173.1824589389291</v>
      </c>
      <c r="AG5">
        <f t="shared" si="5"/>
        <v>-12.222651118252683</v>
      </c>
      <c r="AH5">
        <f t="shared" si="6"/>
        <v>-2294.1641195706238</v>
      </c>
      <c r="AI5">
        <f t="shared" si="7"/>
        <v>984.07994915077688</v>
      </c>
      <c r="AJ5">
        <f t="shared" si="8"/>
        <v>-333.53539749203992</v>
      </c>
      <c r="AK5">
        <f>G5*SUM(AB5, AE5:AF5)</f>
        <v>148.55554221659557</v>
      </c>
      <c r="AL5">
        <f t="shared" si="9"/>
        <v>799.1000938753325</v>
      </c>
      <c r="AN5">
        <f t="shared" si="10"/>
        <v>2991.0775847173663</v>
      </c>
      <c r="AO5">
        <f t="shared" si="11"/>
        <v>-149.55387923586832</v>
      </c>
      <c r="AP5">
        <f t="shared" si="12"/>
        <v>-10.555023300171049</v>
      </c>
      <c r="AQ5">
        <f t="shared" si="13"/>
        <v>-1981.1541295098373</v>
      </c>
      <c r="AR5">
        <f t="shared" si="14"/>
        <v>849.81455267148999</v>
      </c>
      <c r="AS5">
        <f t="shared" si="15"/>
        <v>-288.02866562255042</v>
      </c>
      <c r="AT5">
        <f t="shared" si="16"/>
        <v>128.28699717397058</v>
      </c>
      <c r="AU5">
        <f t="shared" si="17"/>
        <v>690.07288422291015</v>
      </c>
      <c r="AW5">
        <v>2</v>
      </c>
      <c r="AX5">
        <f>(R5*SUMPRODUCT(K6:$K$23, X6:$X$23)-$AZ$3*SUMPRODUCT(K5:$K$22, W6:$W$23))/Z5</f>
        <v>681.4955476180404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3542.2441756581611</v>
      </c>
      <c r="P6">
        <f t="shared" si="30"/>
        <v>177.11220878290806</v>
      </c>
      <c r="Q6" s="5">
        <f t="shared" si="31"/>
        <v>12.5</v>
      </c>
      <c r="R6">
        <f t="shared" si="0"/>
        <v>2000000</v>
      </c>
      <c r="S6">
        <f t="shared" si="1"/>
        <v>1025.931765662127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666.37458537422935</v>
      </c>
      <c r="AC6">
        <f t="shared" si="2"/>
        <v>991.96360408492171</v>
      </c>
      <c r="AE6">
        <f t="shared" si="3"/>
        <v>3424.9619873763559</v>
      </c>
      <c r="AF6">
        <f t="shared" si="4"/>
        <v>-171.2480993688178</v>
      </c>
      <c r="AG6">
        <f t="shared" si="5"/>
        <v>-12.086130351036523</v>
      </c>
      <c r="AH6">
        <f t="shared" si="6"/>
        <v>-2287.080965381474</v>
      </c>
      <c r="AI6">
        <f t="shared" si="7"/>
        <v>954.54679227502766</v>
      </c>
      <c r="AJ6">
        <f t="shared" si="8"/>
        <v>-325.58901871069236</v>
      </c>
      <c r="AK6">
        <f>G6*SUM(AB6, AE6:AF6)</f>
        <v>229.3251756928334</v>
      </c>
      <c r="AL6">
        <f t="shared" si="9"/>
        <v>858.28294925716864</v>
      </c>
      <c r="AN6">
        <f t="shared" si="10"/>
        <v>2667.4501952892492</v>
      </c>
      <c r="AO6">
        <f t="shared" si="11"/>
        <v>-133.37250976446245</v>
      </c>
      <c r="AP6">
        <f t="shared" si="12"/>
        <v>-9.4129952051993548</v>
      </c>
      <c r="AQ6">
        <f t="shared" si="13"/>
        <v>-1781.2386211102078</v>
      </c>
      <c r="AR6">
        <f t="shared" si="14"/>
        <v>743.42606920937953</v>
      </c>
      <c r="AS6">
        <f t="shared" si="15"/>
        <v>-253.57726443240551</v>
      </c>
      <c r="AT6">
        <f t="shared" si="16"/>
        <v>178.60445953596826</v>
      </c>
      <c r="AU6">
        <f t="shared" si="17"/>
        <v>668.45326431294222</v>
      </c>
      <c r="AW6">
        <v>3</v>
      </c>
      <c r="AX6">
        <f>(R6*SUMPRODUCT(K7:$K$23, X7:$X$23)-$AZ$3*SUMPRODUCT(K6:$K$22, W7:$W$23))/Z6</f>
        <v>1025.931765662127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3542.2441756581611</v>
      </c>
      <c r="P7">
        <f t="shared" si="30"/>
        <v>177.11220878290806</v>
      </c>
      <c r="Q7" s="5">
        <f t="shared" si="31"/>
        <v>12.5</v>
      </c>
      <c r="R7">
        <f t="shared" si="0"/>
        <v>2000000</v>
      </c>
      <c r="S7">
        <f t="shared" si="1"/>
        <v>1320.9150613907184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991.96360408492171</v>
      </c>
      <c r="AC7">
        <f t="shared" si="2"/>
        <v>1262.9020075842345</v>
      </c>
      <c r="AE7">
        <f t="shared" si="3"/>
        <v>3386.6729296600988</v>
      </c>
      <c r="AF7">
        <f t="shared" si="4"/>
        <v>-169.33364648300494</v>
      </c>
      <c r="AG7">
        <f t="shared" si="5"/>
        <v>-11.951014532442711</v>
      </c>
      <c r="AH7">
        <f t="shared" si="6"/>
        <v>-2280.7224133514137</v>
      </c>
      <c r="AI7">
        <f t="shared" si="7"/>
        <v>924.66585529323766</v>
      </c>
      <c r="AJ7">
        <f t="shared" si="8"/>
        <v>-270.93840349931281</v>
      </c>
      <c r="AK7">
        <f>G7*SUM(AB7, AE7:AF7)</f>
        <v>206.67677176456499</v>
      </c>
      <c r="AL7">
        <f t="shared" si="9"/>
        <v>860.40422355848978</v>
      </c>
      <c r="AN7">
        <f t="shared" si="10"/>
        <v>2387.6434083770077</v>
      </c>
      <c r="AO7">
        <f t="shared" si="11"/>
        <v>-119.38217041885038</v>
      </c>
      <c r="AP7">
        <f t="shared" si="12"/>
        <v>-8.4256028451700935</v>
      </c>
      <c r="AQ7">
        <f t="shared" si="13"/>
        <v>-1607.9355608522678</v>
      </c>
      <c r="AR7">
        <f t="shared" si="14"/>
        <v>651.90007426071952</v>
      </c>
      <c r="AS7">
        <f t="shared" si="15"/>
        <v>-191.01469395695389</v>
      </c>
      <c r="AT7">
        <f t="shared" si="16"/>
        <v>145.70950369802307</v>
      </c>
      <c r="AU7">
        <f t="shared" si="17"/>
        <v>606.59488400178861</v>
      </c>
      <c r="AW7">
        <v>4</v>
      </c>
      <c r="AX7">
        <f>(R7*SUMPRODUCT(K8:$K$23, X8:$X$23)-$AZ$3*SUMPRODUCT(K7:$K$22, W8:$W$23))/Z7</f>
        <v>1320.9150613907184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3542.2441756581611</v>
      </c>
      <c r="P8">
        <f t="shared" si="30"/>
        <v>177.11220878290806</v>
      </c>
      <c r="Q8" s="5">
        <f t="shared" si="31"/>
        <v>12.5</v>
      </c>
      <c r="R8">
        <f t="shared" si="0"/>
        <v>2000000</v>
      </c>
      <c r="S8">
        <f t="shared" si="1"/>
        <v>1529.8972585073534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1262.9020075842345</v>
      </c>
      <c r="AC8">
        <f t="shared" si="2"/>
        <v>1446.3352875321852</v>
      </c>
      <c r="AE8">
        <f t="shared" si="3"/>
        <v>3348.7691541510985</v>
      </c>
      <c r="AF8">
        <f t="shared" si="4"/>
        <v>-167.43845770755493</v>
      </c>
      <c r="AG8">
        <f t="shared" si="5"/>
        <v>-11.817258311706045</v>
      </c>
      <c r="AH8">
        <f t="shared" si="6"/>
        <v>-2279.3720659581559</v>
      </c>
      <c r="AI8">
        <f t="shared" si="7"/>
        <v>890.1413721736817</v>
      </c>
      <c r="AJ8">
        <f t="shared" si="8"/>
        <v>-183.43327994795072</v>
      </c>
      <c r="AK8">
        <f t="shared" ref="AK8:AK23" si="32">G8*SUM(AB8:AB8, AE8:AF8)</f>
        <v>94.662156595791672</v>
      </c>
      <c r="AL8">
        <f t="shared" si="9"/>
        <v>801.37024882152264</v>
      </c>
      <c r="AN8">
        <f t="shared" si="10"/>
        <v>2201.3247647854159</v>
      </c>
      <c r="AO8">
        <f t="shared" si="11"/>
        <v>-110.0662382392708</v>
      </c>
      <c r="AP8">
        <f t="shared" si="12"/>
        <v>-7.7681148433831586</v>
      </c>
      <c r="AQ8">
        <f t="shared" si="13"/>
        <v>-1498.3529607390151</v>
      </c>
      <c r="AR8">
        <f t="shared" si="14"/>
        <v>585.13745096374714</v>
      </c>
      <c r="AS8">
        <f t="shared" si="15"/>
        <v>-120.58048890431833</v>
      </c>
      <c r="AT8">
        <f t="shared" si="16"/>
        <v>62.226489796707256</v>
      </c>
      <c r="AU8">
        <f t="shared" si="17"/>
        <v>526.78345185613603</v>
      </c>
      <c r="AW8">
        <v>5</v>
      </c>
      <c r="AX8">
        <f>(R8*SUMPRODUCT(K9:$K$23, X9:$X$23)-$AZ$3*SUMPRODUCT(K8:$K$22, W9:$W$23))/Z8</f>
        <v>1529.8972585073534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3542.2441756581611</v>
      </c>
      <c r="P9">
        <f t="shared" si="30"/>
        <v>177.11220878290806</v>
      </c>
      <c r="Q9" s="5">
        <f t="shared" si="31"/>
        <v>12.5</v>
      </c>
      <c r="R9">
        <f t="shared" si="0"/>
        <v>2000000</v>
      </c>
      <c r="S9">
        <f t="shared" si="1"/>
        <v>1674.5773127367604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1446.3352875321852</v>
      </c>
      <c r="AC9">
        <f t="shared" si="2"/>
        <v>1565.363337103694</v>
      </c>
      <c r="AE9">
        <f t="shared" si="3"/>
        <v>3311.2231495495171</v>
      </c>
      <c r="AF9">
        <f t="shared" si="4"/>
        <v>-165.56115747747586</v>
      </c>
      <c r="AG9">
        <f t="shared" si="5"/>
        <v>-11.684764605951679</v>
      </c>
      <c r="AH9">
        <f t="shared" si="6"/>
        <v>-2291.3796219691112</v>
      </c>
      <c r="AI9">
        <f t="shared" si="7"/>
        <v>842.5976054969783</v>
      </c>
      <c r="AJ9">
        <f t="shared" si="8"/>
        <v>-119.02804957150875</v>
      </c>
      <c r="AK9">
        <f t="shared" si="32"/>
        <v>27.092783949664938</v>
      </c>
      <c r="AL9">
        <f t="shared" si="9"/>
        <v>750.66233987513453</v>
      </c>
      <c r="AN9">
        <f t="shared" si="10"/>
        <v>2068.6597332056308</v>
      </c>
      <c r="AO9">
        <f t="shared" si="11"/>
        <v>-103.43298666028154</v>
      </c>
      <c r="AP9">
        <f t="shared" si="12"/>
        <v>-7.2999616578565867</v>
      </c>
      <c r="AQ9">
        <f t="shared" si="13"/>
        <v>-1431.5207835208319</v>
      </c>
      <c r="AR9">
        <f t="shared" si="14"/>
        <v>526.40600136666103</v>
      </c>
      <c r="AS9">
        <f t="shared" si="15"/>
        <v>-74.361805939923627</v>
      </c>
      <c r="AT9">
        <f t="shared" si="16"/>
        <v>16.925996432688791</v>
      </c>
      <c r="AU9">
        <f t="shared" si="17"/>
        <v>468.97019185942617</v>
      </c>
      <c r="AW9">
        <v>6</v>
      </c>
      <c r="AX9">
        <f>(R9*SUMPRODUCT(K10:$K$23, X10:$X$23)-$AZ$3*SUMPRODUCT(K9:$K$22, W10:$W$23))/Z9</f>
        <v>1674.5773127367604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3542.2441756581611</v>
      </c>
      <c r="P10">
        <f t="shared" si="30"/>
        <v>177.11220878290806</v>
      </c>
      <c r="Q10" s="5">
        <f t="shared" si="31"/>
        <v>12.5</v>
      </c>
      <c r="R10">
        <f t="shared" si="0"/>
        <v>2000000</v>
      </c>
      <c r="S10">
        <f t="shared" si="1"/>
        <v>1786.8823934221036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1565.363337103694</v>
      </c>
      <c r="AC10">
        <f t="shared" si="2"/>
        <v>1651.5771404570733</v>
      </c>
      <c r="AE10">
        <f t="shared" si="3"/>
        <v>3274.0204548270194</v>
      </c>
      <c r="AF10">
        <f t="shared" si="4"/>
        <v>-163.70102274135095</v>
      </c>
      <c r="AG10">
        <f t="shared" si="5"/>
        <v>-11.553482384577197</v>
      </c>
      <c r="AH10">
        <f t="shared" si="6"/>
        <v>-2309.5320503942571</v>
      </c>
      <c r="AI10">
        <f t="shared" si="7"/>
        <v>789.23389930683379</v>
      </c>
      <c r="AJ10">
        <f t="shared" si="8"/>
        <v>-86.213803353379262</v>
      </c>
      <c r="AK10">
        <f t="shared" si="32"/>
        <v>19.170299353676388</v>
      </c>
      <c r="AL10">
        <f t="shared" si="9"/>
        <v>722.19039530713087</v>
      </c>
      <c r="AN10">
        <f t="shared" si="10"/>
        <v>1943.3896933390731</v>
      </c>
      <c r="AO10">
        <f t="shared" si="11"/>
        <v>-97.169484666953636</v>
      </c>
      <c r="AP10">
        <f t="shared" si="12"/>
        <v>-6.8579041878796527</v>
      </c>
      <c r="AQ10">
        <f t="shared" si="13"/>
        <v>-1370.8896584794225</v>
      </c>
      <c r="AR10">
        <f t="shared" si="14"/>
        <v>468.47264600481714</v>
      </c>
      <c r="AS10">
        <f t="shared" si="15"/>
        <v>-51.174700699715423</v>
      </c>
      <c r="AT10">
        <f t="shared" si="16"/>
        <v>11.379086568390957</v>
      </c>
      <c r="AU10">
        <f t="shared" si="17"/>
        <v>428.67703187349264</v>
      </c>
      <c r="AW10">
        <v>7</v>
      </c>
      <c r="AX10">
        <f>(R10*SUMPRODUCT(K11:$K$23, X11:$X$23)-$AZ$3*SUMPRODUCT(K10:$K$22, W11:$W$23))/Z10</f>
        <v>1786.8823934221036</v>
      </c>
    </row>
    <row r="11" spans="1:52" x14ac:dyDescent="0.25">
      <c r="A11" t="s">
        <v>33</v>
      </c>
      <c r="C11" s="24">
        <f>AU25</f>
        <v>3211.8157491568572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3542.2441756581611</v>
      </c>
      <c r="P11">
        <f t="shared" si="30"/>
        <v>177.11220878290806</v>
      </c>
      <c r="Q11" s="5">
        <f t="shared" si="31"/>
        <v>12.5</v>
      </c>
      <c r="R11">
        <f t="shared" si="0"/>
        <v>2000000</v>
      </c>
      <c r="S11">
        <f t="shared" si="1"/>
        <v>1868.2505716742583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1651.5771404570733</v>
      </c>
      <c r="AC11">
        <f t="shared" si="2"/>
        <v>1707.3432945044497</v>
      </c>
      <c r="AE11">
        <f t="shared" si="3"/>
        <v>3237.1604390237444</v>
      </c>
      <c r="AF11">
        <f t="shared" si="4"/>
        <v>-161.85802195118723</v>
      </c>
      <c r="AG11">
        <f t="shared" si="5"/>
        <v>-11.423409421028511</v>
      </c>
      <c r="AH11">
        <f t="shared" si="6"/>
        <v>-2326.1023524663301</v>
      </c>
      <c r="AI11">
        <f t="shared" si="7"/>
        <v>737.77665518519825</v>
      </c>
      <c r="AJ11">
        <f t="shared" si="8"/>
        <v>-55.766154047376403</v>
      </c>
      <c r="AK11">
        <f t="shared" si="32"/>
        <v>11.344510938071114</v>
      </c>
      <c r="AL11">
        <f t="shared" si="9"/>
        <v>693.355012075893</v>
      </c>
      <c r="AN11">
        <f t="shared" si="10"/>
        <v>1827.3992991719485</v>
      </c>
      <c r="AO11">
        <f t="shared" si="11"/>
        <v>-91.369964958597421</v>
      </c>
      <c r="AP11">
        <f t="shared" si="12"/>
        <v>-6.4485930689419924</v>
      </c>
      <c r="AQ11">
        <f t="shared" si="13"/>
        <v>-1313.1007525784278</v>
      </c>
      <c r="AR11">
        <f t="shared" si="14"/>
        <v>416.47998856598116</v>
      </c>
      <c r="AS11">
        <f t="shared" si="15"/>
        <v>-31.480376936282912</v>
      </c>
      <c r="AT11">
        <f t="shared" si="16"/>
        <v>6.4040543334737068</v>
      </c>
      <c r="AU11">
        <f t="shared" si="17"/>
        <v>391.40366596317193</v>
      </c>
      <c r="AW11">
        <v>8</v>
      </c>
      <c r="AX11">
        <f>(R11*SUMPRODUCT(K12:$K$23, X12:$X$23)-$AZ$3*SUMPRODUCT(K11:$K$22, W12:$W$23))/Z11</f>
        <v>1868.2505716742583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3542.2441756581611</v>
      </c>
      <c r="P12">
        <f t="shared" si="30"/>
        <v>177.11220878290806</v>
      </c>
      <c r="Q12" s="5">
        <f t="shared" si="31"/>
        <v>12.5</v>
      </c>
      <c r="R12">
        <f t="shared" si="0"/>
        <v>2000000</v>
      </c>
      <c r="S12">
        <f t="shared" si="1"/>
        <v>1916.3117504330035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1707.3432945044497</v>
      </c>
      <c r="AC12">
        <f t="shared" si="2"/>
        <v>1731.4974323204042</v>
      </c>
      <c r="AE12">
        <f t="shared" si="3"/>
        <v>3200.620511468519</v>
      </c>
      <c r="AF12">
        <f t="shared" si="4"/>
        <v>-160.03102557342595</v>
      </c>
      <c r="AG12">
        <f t="shared" si="5"/>
        <v>-11.294465996524057</v>
      </c>
      <c r="AH12">
        <f t="shared" si="6"/>
        <v>-2353.4928470669629</v>
      </c>
      <c r="AI12">
        <f t="shared" si="7"/>
        <v>675.80217283160619</v>
      </c>
      <c r="AJ12">
        <f t="shared" si="8"/>
        <v>-24.154137815954527</v>
      </c>
      <c r="AK12">
        <f t="shared" si="32"/>
        <v>10.920245394918949</v>
      </c>
      <c r="AL12">
        <f t="shared" si="9"/>
        <v>662.56828041057065</v>
      </c>
      <c r="AN12">
        <f t="shared" si="10"/>
        <v>1717.6273972121387</v>
      </c>
      <c r="AO12">
        <f t="shared" si="11"/>
        <v>-85.881369860606938</v>
      </c>
      <c r="AP12">
        <f t="shared" si="12"/>
        <v>-6.0612259913342852</v>
      </c>
      <c r="AQ12">
        <f t="shared" si="13"/>
        <v>-1263.0125248463949</v>
      </c>
      <c r="AR12">
        <f t="shared" si="14"/>
        <v>362.67227651380279</v>
      </c>
      <c r="AS12">
        <f t="shared" si="15"/>
        <v>-12.962426729461187</v>
      </c>
      <c r="AT12">
        <f t="shared" si="16"/>
        <v>5.8603988218479461</v>
      </c>
      <c r="AU12">
        <f t="shared" si="17"/>
        <v>355.57024860618958</v>
      </c>
      <c r="AW12">
        <v>9</v>
      </c>
      <c r="AX12">
        <f>(R12*SUMPRODUCT(K13:$K$23, X13:$X$23)-$AZ$3*SUMPRODUCT(K12:$K$22, W13:$W$23))/Z12</f>
        <v>1916.3117504330035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3542.2441756581611</v>
      </c>
      <c r="P13">
        <f t="shared" si="30"/>
        <v>177.11220878290806</v>
      </c>
      <c r="Q13" s="5">
        <f t="shared" si="31"/>
        <v>12.5</v>
      </c>
      <c r="R13">
        <f t="shared" si="0"/>
        <v>2000000</v>
      </c>
      <c r="S13">
        <f t="shared" si="1"/>
        <v>1932.2201242113701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1731.4974323204042</v>
      </c>
      <c r="AC13">
        <f t="shared" si="2"/>
        <v>1726.1120223872531</v>
      </c>
      <c r="AE13">
        <f t="shared" si="3"/>
        <v>3164.3963238041079</v>
      </c>
      <c r="AF13">
        <f t="shared" si="4"/>
        <v>-158.21981619020539</v>
      </c>
      <c r="AG13">
        <f t="shared" si="5"/>
        <v>-11.166636766422773</v>
      </c>
      <c r="AH13">
        <f t="shared" si="6"/>
        <v>-2381.5312217669089</v>
      </c>
      <c r="AI13">
        <f t="shared" si="7"/>
        <v>613.4786490805709</v>
      </c>
      <c r="AJ13">
        <f t="shared" si="8"/>
        <v>5.3854099331510952</v>
      </c>
      <c r="AK13">
        <f t="shared" si="32"/>
        <v>9.4753478798686146</v>
      </c>
      <c r="AL13">
        <f t="shared" si="9"/>
        <v>628.33940689359065</v>
      </c>
      <c r="AN13">
        <f t="shared" si="10"/>
        <v>1614.7071635711873</v>
      </c>
      <c r="AO13">
        <f t="shared" si="11"/>
        <v>-80.735358178559366</v>
      </c>
      <c r="AP13">
        <f t="shared" si="12"/>
        <v>-5.6980373299335341</v>
      </c>
      <c r="AQ13">
        <f t="shared" si="13"/>
        <v>-1215.2319528144933</v>
      </c>
      <c r="AR13">
        <f t="shared" si="14"/>
        <v>313.04181524820115</v>
      </c>
      <c r="AS13">
        <f t="shared" si="15"/>
        <v>2.748031253990554</v>
      </c>
      <c r="AT13">
        <f t="shared" si="16"/>
        <v>4.8350176568780689</v>
      </c>
      <c r="AU13">
        <f t="shared" si="17"/>
        <v>320.62486415906977</v>
      </c>
      <c r="AW13">
        <v>10</v>
      </c>
      <c r="AX13">
        <f>(R13*SUMPRODUCT(K14:$K$23, X14:$X$23)-$AZ$3*SUMPRODUCT(K13:$K$22, W14:$W$23))/Z13</f>
        <v>1932.2201242113701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3542.2441756581611</v>
      </c>
      <c r="P14">
        <f t="shared" si="30"/>
        <v>177.11220878290806</v>
      </c>
      <c r="Q14" s="5">
        <f t="shared" si="31"/>
        <v>12.5</v>
      </c>
      <c r="R14">
        <f t="shared" si="0"/>
        <v>2000000</v>
      </c>
      <c r="S14">
        <f t="shared" si="1"/>
        <v>1913.3284577698748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1726.1120223872531</v>
      </c>
      <c r="AC14">
        <f t="shared" si="2"/>
        <v>1689.8297205079562</v>
      </c>
      <c r="AE14">
        <f t="shared" si="3"/>
        <v>3128.4693754569689</v>
      </c>
      <c r="AF14">
        <f t="shared" si="4"/>
        <v>-156.42346877284845</v>
      </c>
      <c r="AG14">
        <f t="shared" si="5"/>
        <v>-11.039856445228287</v>
      </c>
      <c r="AH14">
        <f t="shared" si="6"/>
        <v>-2418.2325648414544</v>
      </c>
      <c r="AI14">
        <f t="shared" si="7"/>
        <v>542.77348539743753</v>
      </c>
      <c r="AJ14">
        <f t="shared" si="8"/>
        <v>36.282301879296938</v>
      </c>
      <c r="AK14">
        <f t="shared" si="32"/>
        <v>8.4566842723284719</v>
      </c>
      <c r="AL14">
        <f t="shared" si="9"/>
        <v>587.51247154906298</v>
      </c>
      <c r="AN14">
        <f t="shared" si="10"/>
        <v>1518.3323175834496</v>
      </c>
      <c r="AO14">
        <f t="shared" si="11"/>
        <v>-75.916615879172483</v>
      </c>
      <c r="AP14">
        <f t="shared" si="12"/>
        <v>-5.3579462703941712</v>
      </c>
      <c r="AQ14">
        <f t="shared" si="13"/>
        <v>-1173.6348399111882</v>
      </c>
      <c r="AR14">
        <f t="shared" si="14"/>
        <v>263.4229155226945</v>
      </c>
      <c r="AS14">
        <f t="shared" si="15"/>
        <v>17.608799987568553</v>
      </c>
      <c r="AT14">
        <f t="shared" si="16"/>
        <v>4.1042616977513093</v>
      </c>
      <c r="AU14">
        <f t="shared" si="17"/>
        <v>285.13597720801437</v>
      </c>
      <c r="AW14">
        <v>11</v>
      </c>
      <c r="AX14">
        <f>(R14*SUMPRODUCT(K15:$K$23, X15:$X$23)-$AZ$3*SUMPRODUCT(K14:$K$22, W15:$W$23))/Z14</f>
        <v>1913.3284577698748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3542.2441756581611</v>
      </c>
      <c r="P15">
        <f t="shared" si="30"/>
        <v>177.11220878290806</v>
      </c>
      <c r="Q15" s="5">
        <f t="shared" si="31"/>
        <v>12.5</v>
      </c>
      <c r="R15">
        <f t="shared" si="0"/>
        <v>2000000</v>
      </c>
      <c r="S15">
        <f t="shared" si="1"/>
        <v>1851.0397800895371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1689.8297205079562</v>
      </c>
      <c r="AC15">
        <f t="shared" si="2"/>
        <v>1616.1758304339055</v>
      </c>
      <c r="AE15">
        <f t="shared" si="3"/>
        <v>3092.7965372613839</v>
      </c>
      <c r="AF15">
        <f t="shared" si="4"/>
        <v>-154.6398268630692</v>
      </c>
      <c r="AG15">
        <f t="shared" si="5"/>
        <v>-10.913972837172961</v>
      </c>
      <c r="AH15">
        <f t="shared" si="6"/>
        <v>-2477.6069764868816</v>
      </c>
      <c r="AI15">
        <f t="shared" si="7"/>
        <v>449.63576107426024</v>
      </c>
      <c r="AJ15">
        <f t="shared" si="8"/>
        <v>73.653890074050651</v>
      </c>
      <c r="AK15">
        <f t="shared" si="32"/>
        <v>18.974744366715711</v>
      </c>
      <c r="AL15">
        <f t="shared" si="9"/>
        <v>542.26439551502665</v>
      </c>
      <c r="AN15">
        <f t="shared" si="10"/>
        <v>1426.96007900056</v>
      </c>
      <c r="AO15">
        <f t="shared" si="11"/>
        <v>-71.348003950028001</v>
      </c>
      <c r="AP15">
        <f t="shared" si="12"/>
        <v>-5.0355085936990278</v>
      </c>
      <c r="AQ15">
        <f t="shared" si="13"/>
        <v>-1143.1228030378725</v>
      </c>
      <c r="AR15">
        <f t="shared" si="14"/>
        <v>207.45376341896048</v>
      </c>
      <c r="AS15">
        <f t="shared" si="15"/>
        <v>33.982565465438306</v>
      </c>
      <c r="AT15">
        <f t="shared" si="16"/>
        <v>8.7546019902491139</v>
      </c>
      <c r="AU15">
        <f t="shared" si="17"/>
        <v>250.1909308746479</v>
      </c>
      <c r="AW15">
        <v>12</v>
      </c>
      <c r="AX15">
        <f>(R15*SUMPRODUCT(K16:$K$23, X16:$X$23)-$AZ$3*SUMPRODUCT(K15:$K$22, W16:$W$23))/Z15</f>
        <v>1851.0397800895371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3542.2441756581611</v>
      </c>
      <c r="P16">
        <f t="shared" si="30"/>
        <v>177.11220878290806</v>
      </c>
      <c r="Q16" s="5">
        <f t="shared" si="31"/>
        <v>12.5</v>
      </c>
      <c r="R16">
        <f t="shared" si="0"/>
        <v>2000000</v>
      </c>
      <c r="S16">
        <f t="shared" si="1"/>
        <v>1745.7077430104339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1616.1758304339055</v>
      </c>
      <c r="AC16">
        <f t="shared" si="2"/>
        <v>1506.7426102647205</v>
      </c>
      <c r="AE16">
        <f t="shared" si="3"/>
        <v>3057.3561106065854</v>
      </c>
      <c r="AF16">
        <f t="shared" si="4"/>
        <v>-152.86780553032926</v>
      </c>
      <c r="AG16">
        <f t="shared" si="5"/>
        <v>-10.788909371410421</v>
      </c>
      <c r="AH16">
        <f t="shared" si="6"/>
        <v>-2547.797982529697</v>
      </c>
      <c r="AI16">
        <f t="shared" si="7"/>
        <v>345.90141317514872</v>
      </c>
      <c r="AJ16">
        <f t="shared" si="8"/>
        <v>109.43322016918501</v>
      </c>
      <c r="AK16">
        <f t="shared" si="32"/>
        <v>32.096715362122154</v>
      </c>
      <c r="AL16">
        <f t="shared" si="9"/>
        <v>487.43134870645588</v>
      </c>
      <c r="AN16">
        <f t="shared" si="10"/>
        <v>1337.4499958615822</v>
      </c>
      <c r="AO16">
        <f t="shared" si="11"/>
        <v>-66.872499793079115</v>
      </c>
      <c r="AP16">
        <f t="shared" si="12"/>
        <v>-4.7196421588196955</v>
      </c>
      <c r="AQ16">
        <f t="shared" si="13"/>
        <v>-1114.5421985253874</v>
      </c>
      <c r="AR16">
        <f t="shared" si="14"/>
        <v>151.31565538429615</v>
      </c>
      <c r="AS16">
        <f t="shared" si="15"/>
        <v>47.871904536942445</v>
      </c>
      <c r="AT16">
        <f t="shared" si="16"/>
        <v>14.040808553284201</v>
      </c>
      <c r="AU16">
        <f t="shared" si="17"/>
        <v>213.2283684745228</v>
      </c>
      <c r="AW16">
        <v>13</v>
      </c>
      <c r="AX16">
        <f>(R16*SUMPRODUCT(K17:$K$23, X17:$X$23)-$AZ$3*SUMPRODUCT(K16:$K$22, W17:$W$23))/Z16</f>
        <v>1745.7077430104339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3542.2441756581611</v>
      </c>
      <c r="P17">
        <f t="shared" si="30"/>
        <v>177.11220878290806</v>
      </c>
      <c r="Q17" s="5">
        <f t="shared" si="31"/>
        <v>12.5</v>
      </c>
      <c r="R17">
        <f t="shared" si="0"/>
        <v>2000000</v>
      </c>
      <c r="S17">
        <f t="shared" si="1"/>
        <v>1605.7752278665264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1506.7426102647205</v>
      </c>
      <c r="AC17">
        <f t="shared" si="2"/>
        <v>1370.0032604836697</v>
      </c>
      <c r="AE17">
        <f t="shared" si="3"/>
        <v>3022.1453076771131</v>
      </c>
      <c r="AF17">
        <f t="shared" si="4"/>
        <v>-151.10726538385566</v>
      </c>
      <c r="AG17">
        <f t="shared" si="5"/>
        <v>-10.66465621019614</v>
      </c>
      <c r="AH17">
        <f t="shared" si="6"/>
        <v>-2618.2508000283815</v>
      </c>
      <c r="AI17">
        <f t="shared" si="7"/>
        <v>242.12258605468014</v>
      </c>
      <c r="AJ17">
        <f t="shared" si="8"/>
        <v>136.73934978105081</v>
      </c>
      <c r="AK17">
        <f t="shared" si="32"/>
        <v>60.413373005300095</v>
      </c>
      <c r="AL17">
        <f t="shared" si="9"/>
        <v>439.27530884103106</v>
      </c>
      <c r="AN17">
        <f t="shared" si="10"/>
        <v>1245.2170292542087</v>
      </c>
      <c r="AO17">
        <f t="shared" si="11"/>
        <v>-62.260851462710434</v>
      </c>
      <c r="AP17">
        <f t="shared" si="12"/>
        <v>-4.3941671137861462</v>
      </c>
      <c r="AQ17">
        <f t="shared" si="13"/>
        <v>-1078.8000414049338</v>
      </c>
      <c r="AR17">
        <f t="shared" si="14"/>
        <v>99.761969272778302</v>
      </c>
      <c r="AS17">
        <f t="shared" si="15"/>
        <v>56.340827320240791</v>
      </c>
      <c r="AT17">
        <f t="shared" si="16"/>
        <v>24.892172017601592</v>
      </c>
      <c r="AU17">
        <f t="shared" si="17"/>
        <v>180.9949686106207</v>
      </c>
      <c r="AW17">
        <v>14</v>
      </c>
      <c r="AX17">
        <f>(R17*SUMPRODUCT(K18:$K$23, X18:$X$23)-$AZ$3*SUMPRODUCT(K17:$K$22, W18:$W$23))/Z17</f>
        <v>1605.7752278665264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3542.2441756581611</v>
      </c>
      <c r="P18">
        <f t="shared" si="30"/>
        <v>177.11220878290806</v>
      </c>
      <c r="Q18" s="5">
        <f t="shared" si="31"/>
        <v>12.5</v>
      </c>
      <c r="R18">
        <f t="shared" si="0"/>
        <v>2000000</v>
      </c>
      <c r="S18">
        <f t="shared" si="1"/>
        <v>1435.532719565274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1370.0032604836697</v>
      </c>
      <c r="AC18">
        <f t="shared" si="2"/>
        <v>1210.5772483759738</v>
      </c>
      <c r="AE18">
        <f t="shared" si="3"/>
        <v>2987.1560214543006</v>
      </c>
      <c r="AF18">
        <f t="shared" si="4"/>
        <v>-149.35780107271503</v>
      </c>
      <c r="AG18">
        <f t="shared" si="5"/>
        <v>-10.541184745187975</v>
      </c>
      <c r="AH18">
        <f t="shared" si="6"/>
        <v>-2691.9844649926654</v>
      </c>
      <c r="AI18">
        <f t="shared" si="7"/>
        <v>135.27257064373225</v>
      </c>
      <c r="AJ18">
        <f t="shared" si="8"/>
        <v>159.4260121076959</v>
      </c>
      <c r="AK18">
        <f t="shared" si="32"/>
        <v>90.888511986689522</v>
      </c>
      <c r="AL18">
        <f t="shared" si="9"/>
        <v>385.58709473811768</v>
      </c>
      <c r="AN18">
        <f t="shared" si="10"/>
        <v>1150.1732218758716</v>
      </c>
      <c r="AO18">
        <f t="shared" si="11"/>
        <v>-57.508661093793584</v>
      </c>
      <c r="AP18">
        <f t="shared" si="12"/>
        <v>-4.0587730716720198</v>
      </c>
      <c r="AQ18">
        <f t="shared" si="13"/>
        <v>-1036.5204974573094</v>
      </c>
      <c r="AR18">
        <f t="shared" si="14"/>
        <v>52.085290253096758</v>
      </c>
      <c r="AS18">
        <f t="shared" si="15"/>
        <v>61.385320579089672</v>
      </c>
      <c r="AT18">
        <f t="shared" si="16"/>
        <v>34.995672108328726</v>
      </c>
      <c r="AU18">
        <f t="shared" si="17"/>
        <v>148.46628294051516</v>
      </c>
      <c r="AW18">
        <v>15</v>
      </c>
      <c r="AX18">
        <f>(R18*SUMPRODUCT(K19:$K$23, X19:$X$23)-$AZ$3*SUMPRODUCT(K18:$K$22, W19:$W$23))/Z18</f>
        <v>1435.532719565274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3542.2441756581611</v>
      </c>
      <c r="P19">
        <f t="shared" si="30"/>
        <v>177.11220878290806</v>
      </c>
      <c r="Q19" s="5">
        <f t="shared" si="31"/>
        <v>12.5</v>
      </c>
      <c r="R19">
        <f t="shared" si="0"/>
        <v>2000000</v>
      </c>
      <c r="S19">
        <f t="shared" si="1"/>
        <v>1227.9077174916761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1210.5772483759738</v>
      </c>
      <c r="AC19">
        <f t="shared" si="2"/>
        <v>1023.4263493204404</v>
      </c>
      <c r="AE19">
        <f t="shared" si="3"/>
        <v>2952.3603227292197</v>
      </c>
      <c r="AF19">
        <f t="shared" si="4"/>
        <v>-147.61801613646099</v>
      </c>
      <c r="AG19">
        <f t="shared" si="5"/>
        <v>-10.418396418778292</v>
      </c>
      <c r="AH19">
        <f t="shared" si="6"/>
        <v>-2780.236633248549</v>
      </c>
      <c r="AI19">
        <f t="shared" si="7"/>
        <v>14.087276925431524</v>
      </c>
      <c r="AJ19">
        <f t="shared" si="8"/>
        <v>187.15089905553339</v>
      </c>
      <c r="AK19">
        <f t="shared" si="32"/>
        <v>89.541626075802739</v>
      </c>
      <c r="AL19">
        <f t="shared" si="9"/>
        <v>290.77980205676766</v>
      </c>
      <c r="AN19">
        <f t="shared" si="10"/>
        <v>1059.0418311549874</v>
      </c>
      <c r="AO19">
        <f t="shared" si="11"/>
        <v>-52.952091557749377</v>
      </c>
      <c r="AP19">
        <f t="shared" si="12"/>
        <v>-3.7371853076666217</v>
      </c>
      <c r="AQ19">
        <f t="shared" si="13"/>
        <v>-997.29930403544779</v>
      </c>
      <c r="AR19">
        <f t="shared" si="14"/>
        <v>5.0532502541237836</v>
      </c>
      <c r="AS19">
        <f t="shared" si="15"/>
        <v>67.132940824395632</v>
      </c>
      <c r="AT19">
        <f t="shared" si="16"/>
        <v>32.119496700271377</v>
      </c>
      <c r="AU19">
        <f t="shared" si="17"/>
        <v>104.3056877787908</v>
      </c>
      <c r="AW19">
        <v>16</v>
      </c>
      <c r="AX19">
        <f>(R19*SUMPRODUCT(K20:$K$23, X20:$X$23)-$AZ$3*SUMPRODUCT(K19:$K$22, W20:$W$23))/Z19</f>
        <v>1227.9077174916761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3542.2441756581611</v>
      </c>
      <c r="P20">
        <f t="shared" si="30"/>
        <v>177.11220878290806</v>
      </c>
      <c r="Q20" s="5">
        <f t="shared" si="31"/>
        <v>12.5</v>
      </c>
      <c r="R20">
        <f t="shared" si="0"/>
        <v>2000000</v>
      </c>
      <c r="S20">
        <f t="shared" si="1"/>
        <v>965.24604631906664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1023.4263493204404</v>
      </c>
      <c r="AC20">
        <f t="shared" si="2"/>
        <v>795.07817265068297</v>
      </c>
      <c r="AE20">
        <f t="shared" si="3"/>
        <v>2917.7648921794748</v>
      </c>
      <c r="AF20">
        <f t="shared" si="4"/>
        <v>-145.88824460897374</v>
      </c>
      <c r="AG20">
        <f t="shared" si="5"/>
        <v>-10.29631480598505</v>
      </c>
      <c r="AH20">
        <f t="shared" si="6"/>
        <v>-2863.6237768733795</v>
      </c>
      <c r="AI20">
        <f t="shared" si="7"/>
        <v>-102.0434441088637</v>
      </c>
      <c r="AJ20">
        <f t="shared" si="8"/>
        <v>228.34817666975744</v>
      </c>
      <c r="AK20">
        <f t="shared" si="32"/>
        <v>16.319802886631049</v>
      </c>
      <c r="AL20">
        <f t="shared" si="9"/>
        <v>142.62453544752478</v>
      </c>
      <c r="AN20">
        <f t="shared" si="10"/>
        <v>992.72701937888326</v>
      </c>
      <c r="AO20">
        <f t="shared" si="11"/>
        <v>-49.636350968944164</v>
      </c>
      <c r="AP20">
        <f t="shared" si="12"/>
        <v>-3.5031711894706947</v>
      </c>
      <c r="AQ20">
        <f t="shared" si="13"/>
        <v>-974.30629323753851</v>
      </c>
      <c r="AR20">
        <f t="shared" si="14"/>
        <v>-34.718796017070169</v>
      </c>
      <c r="AS20">
        <f t="shared" si="15"/>
        <v>77.69214216456038</v>
      </c>
      <c r="AT20">
        <f t="shared" si="16"/>
        <v>5.5525753017044623</v>
      </c>
      <c r="AU20">
        <f t="shared" si="17"/>
        <v>48.525921449194669</v>
      </c>
      <c r="AW20">
        <v>17</v>
      </c>
      <c r="AX20">
        <f>(R20*SUMPRODUCT(K21:$K$23, X21:$X$23)-$AZ$3*SUMPRODUCT(K20:$K$22, W21:$W$23))/Z20</f>
        <v>965.24604631906664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3542.2441756581611</v>
      </c>
      <c r="P21">
        <f t="shared" si="30"/>
        <v>177.11220878290806</v>
      </c>
      <c r="Q21" s="5">
        <f t="shared" si="31"/>
        <v>12.5</v>
      </c>
      <c r="R21">
        <f t="shared" si="0"/>
        <v>2000000</v>
      </c>
      <c r="S21">
        <f t="shared" si="1"/>
        <v>658.02377404557899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795.07817265068297</v>
      </c>
      <c r="AC21">
        <f t="shared" si="2"/>
        <v>535.62278118247627</v>
      </c>
      <c r="AE21">
        <f t="shared" si="3"/>
        <v>2883.3406205503338</v>
      </c>
      <c r="AF21">
        <f t="shared" si="4"/>
        <v>-144.16703102751669</v>
      </c>
      <c r="AG21">
        <f t="shared" si="5"/>
        <v>-10.174837185012095</v>
      </c>
      <c r="AH21">
        <f t="shared" si="6"/>
        <v>-2962.3156660966574</v>
      </c>
      <c r="AI21">
        <f t="shared" si="7"/>
        <v>-233.31691375885248</v>
      </c>
      <c r="AJ21">
        <f t="shared" si="8"/>
        <v>259.4553914682067</v>
      </c>
      <c r="AK21">
        <f t="shared" si="32"/>
        <v>5.6548028194776006</v>
      </c>
      <c r="AL21">
        <f t="shared" si="9"/>
        <v>31.793280528831822</v>
      </c>
      <c r="AN21">
        <f t="shared" si="10"/>
        <v>933.14435670531066</v>
      </c>
      <c r="AO21">
        <f t="shared" si="11"/>
        <v>-46.657217835265534</v>
      </c>
      <c r="AP21">
        <f t="shared" si="12"/>
        <v>-3.2929137237268842</v>
      </c>
      <c r="AQ21">
        <f t="shared" si="13"/>
        <v>-958.70329259614925</v>
      </c>
      <c r="AR21">
        <f t="shared" si="14"/>
        <v>-75.509067449831036</v>
      </c>
      <c r="AS21">
        <f t="shared" si="15"/>
        <v>83.968343053105414</v>
      </c>
      <c r="AT21">
        <f t="shared" si="16"/>
        <v>1.8300811571369764</v>
      </c>
      <c r="AU21">
        <f t="shared" si="17"/>
        <v>10.289356760411355</v>
      </c>
      <c r="AW21">
        <v>18</v>
      </c>
      <c r="AX21">
        <f>(R21*SUMPRODUCT(K22:$K$23, X22:$X$23)-$AZ$3*SUMPRODUCT(K21:$K$22, W22:$W$23))/Z21</f>
        <v>658.02377404557899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3542.2441756581611</v>
      </c>
      <c r="P22">
        <f t="shared" si="30"/>
        <v>177.11220878290806</v>
      </c>
      <c r="Q22" s="5">
        <f t="shared" si="31"/>
        <v>12.5</v>
      </c>
      <c r="R22">
        <f t="shared" si="0"/>
        <v>2000000</v>
      </c>
      <c r="S22">
        <f t="shared" si="1"/>
        <v>329.56656781057791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535.62278118247627</v>
      </c>
      <c r="AC22">
        <f t="shared" si="2"/>
        <v>265.07477601733069</v>
      </c>
      <c r="AE22">
        <f t="shared" si="3"/>
        <v>2849.0741269635055</v>
      </c>
      <c r="AF22">
        <f t="shared" si="4"/>
        <v>-142.45370634817527</v>
      </c>
      <c r="AG22">
        <f t="shared" si="5"/>
        <v>-10.053916336929744</v>
      </c>
      <c r="AH22">
        <f t="shared" si="6"/>
        <v>-3067.5961971567754</v>
      </c>
      <c r="AI22">
        <f t="shared" si="7"/>
        <v>-371.02969287837504</v>
      </c>
      <c r="AJ22">
        <f t="shared" si="8"/>
        <v>270.54800516514558</v>
      </c>
      <c r="AK22">
        <f t="shared" si="32"/>
        <v>68.087107237753941</v>
      </c>
      <c r="AL22">
        <f t="shared" si="9"/>
        <v>-32.394580475475522</v>
      </c>
      <c r="AN22">
        <f t="shared" si="10"/>
        <v>861.73325834344359</v>
      </c>
      <c r="AO22">
        <f t="shared" si="11"/>
        <v>-43.086662917172177</v>
      </c>
      <c r="AP22">
        <f t="shared" si="12"/>
        <v>-3.0409156441880896</v>
      </c>
      <c r="AQ22">
        <f t="shared" si="13"/>
        <v>-927.82761994164332</v>
      </c>
      <c r="AR22">
        <f t="shared" si="14"/>
        <v>-112.22194015956005</v>
      </c>
      <c r="AS22">
        <f t="shared" si="15"/>
        <v>81.830167850970085</v>
      </c>
      <c r="AT22">
        <f t="shared" si="16"/>
        <v>20.593681370341095</v>
      </c>
      <c r="AU22">
        <f t="shared" si="17"/>
        <v>-9.7980909382488655</v>
      </c>
      <c r="AW22">
        <v>19</v>
      </c>
      <c r="AX22">
        <f>(R22*SUMPRODUCT(K23:$K$23, X23:$X$23)-$AZ$3*SUMPRODUCT(K22:$K$22, W23:$W$23))/Z22</f>
        <v>329.56656781057791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3542.2441756581611</v>
      </c>
      <c r="P23">
        <f t="shared" si="30"/>
        <v>177.11220878290806</v>
      </c>
      <c r="Q23" s="5">
        <f t="shared" si="31"/>
        <v>12.5</v>
      </c>
      <c r="R23">
        <f t="shared" si="0"/>
        <v>2000000</v>
      </c>
      <c r="S23">
        <f t="shared" si="1"/>
        <v>333.56216184642284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265.07477601733069</v>
      </c>
      <c r="AC23">
        <f t="shared" si="2"/>
        <v>265.07477601733069</v>
      </c>
      <c r="AE23">
        <f t="shared" si="3"/>
        <v>2814.9463244382996</v>
      </c>
      <c r="AF23">
        <f t="shared" si="4"/>
        <v>-140.74731622191499</v>
      </c>
      <c r="AG23">
        <f t="shared" si="5"/>
        <v>-9.9334849069067666</v>
      </c>
      <c r="AH23">
        <f t="shared" si="6"/>
        <v>-3182.7626645887003</v>
      </c>
      <c r="AI23">
        <f t="shared" si="7"/>
        <v>-518.49714127922243</v>
      </c>
      <c r="AJ23">
        <f t="shared" si="8"/>
        <v>0</v>
      </c>
      <c r="AK23">
        <f t="shared" si="32"/>
        <v>205.7491648963601</v>
      </c>
      <c r="AL23">
        <f t="shared" si="9"/>
        <v>-312.74797638286236</v>
      </c>
      <c r="AN23">
        <f t="shared" si="10"/>
        <v>771.27541957252868</v>
      </c>
      <c r="AO23">
        <f t="shared" si="11"/>
        <v>-38.563770978626437</v>
      </c>
      <c r="AP23">
        <f t="shared" si="12"/>
        <v>-2.721704734785904</v>
      </c>
      <c r="AQ23">
        <f t="shared" si="13"/>
        <v>-872.05450001618146</v>
      </c>
      <c r="AR23">
        <f t="shared" si="14"/>
        <v>-142.06455615706514</v>
      </c>
      <c r="AS23">
        <f t="shared" si="15"/>
        <v>0</v>
      </c>
      <c r="AT23">
        <f t="shared" si="16"/>
        <v>56.373818606933014</v>
      </c>
      <c r="AU23">
        <f t="shared" si="17"/>
        <v>-85.690737550132141</v>
      </c>
      <c r="AW23">
        <v>20</v>
      </c>
      <c r="AX23">
        <f>(R23*SUMPRODUCT(K$23:$K24, X$23:$X24)-$AZ$3*SUMPRODUCT(K$22:$K23, W$23:$W24))/Z23</f>
        <v>333.56216184642284</v>
      </c>
    </row>
    <row r="25" spans="5:50" x14ac:dyDescent="0.25">
      <c r="AN25" s="6">
        <f t="shared" ref="AN25:AU25" si="33">SUM(AN3:AN23)</f>
        <v>34257.577944057994</v>
      </c>
      <c r="AO25" s="6">
        <f t="shared" si="33"/>
        <v>-4369.5620289465214</v>
      </c>
      <c r="AP25" s="6">
        <f t="shared" si="33"/>
        <v>-733.346356938079</v>
      </c>
      <c r="AQ25" s="6">
        <f t="shared" si="33"/>
        <v>-25901.46242599273</v>
      </c>
      <c r="AR25" s="6">
        <f t="shared" si="33"/>
        <v>3253.2071321806779</v>
      </c>
      <c r="AS25" s="6">
        <f t="shared" si="33"/>
        <v>-804.88055654537118</v>
      </c>
      <c r="AT25" s="6">
        <f t="shared" si="33"/>
        <v>763.48917352155047</v>
      </c>
      <c r="AU25" s="7">
        <f t="shared" si="33"/>
        <v>3211.8157491568572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9771.2495397756647</v>
      </c>
      <c r="K3">
        <v>1</v>
      </c>
      <c r="L3" s="2">
        <v>0</v>
      </c>
      <c r="O3">
        <f>$C$3</f>
        <v>9771.2495397756647</v>
      </c>
      <c r="P3">
        <f>O3*B5</f>
        <v>7816.9996318205322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9771.2495397756647</v>
      </c>
      <c r="AF3">
        <f t="shared" ref="AF3:AF23" si="4">-$Z3*P3</f>
        <v>-7816.9996318205322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1329.2929372551325</v>
      </c>
      <c r="AJ3">
        <f t="shared" ref="AJ3:AJ23" si="8">AB3-AC3</f>
        <v>0</v>
      </c>
      <c r="AL3">
        <f t="shared" ref="AL3:AL23" si="9">SUM(AI3:AK3)</f>
        <v>1329.2929372551325</v>
      </c>
      <c r="AN3">
        <f t="shared" ref="AN3:AN23" si="10">AE3*$K3</f>
        <v>9771.2495397756647</v>
      </c>
      <c r="AO3">
        <f t="shared" ref="AO3:AO23" si="11">AF3*$K3</f>
        <v>-7816.9996318205322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1329.2929372551325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1329.2929372551325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4720.6376972558492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2273.5976612826853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2247.8653921615696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-2247.8653921615696</v>
      </c>
      <c r="AK4">
        <f>G4*MAX(0, SUM(AB4, AE4:AF4))</f>
        <v>0</v>
      </c>
      <c r="AL4">
        <f t="shared" si="9"/>
        <v>-4883.5933921615697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-2472.7723050942864</v>
      </c>
      <c r="AR4">
        <f t="shared" si="14"/>
        <v>-2472.7723050942864</v>
      </c>
      <c r="AS4">
        <f t="shared" si="15"/>
        <v>-2108.8895695295705</v>
      </c>
      <c r="AT4">
        <f t="shared" si="16"/>
        <v>0</v>
      </c>
      <c r="AU4">
        <f t="shared" si="17"/>
        <v>-4581.6618746238573</v>
      </c>
      <c r="AW4">
        <v>1</v>
      </c>
      <c r="AX4">
        <f>(R4*SUMPRODUCT(K5:$K$23, X5:$X$23)-$AZ$3*SUMPRODUCT(K4:$K$22, W5:$W$23))/Z4</f>
        <v>2273.5976612826853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9771.2495397756647</v>
      </c>
      <c r="P5">
        <f t="shared" ref="P5:P23" si="30">O5*$C$5</f>
        <v>488.56247698878326</v>
      </c>
      <c r="Q5" s="5">
        <f t="shared" ref="Q5:Q23" si="31">$C$8</f>
        <v>12.5</v>
      </c>
      <c r="R5">
        <f t="shared" si="0"/>
        <v>2000000</v>
      </c>
      <c r="S5">
        <f t="shared" si="1"/>
        <v>4414.8527822053584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2247.8653921615696</v>
      </c>
      <c r="AC5">
        <f t="shared" si="2"/>
        <v>4315.3293796593571</v>
      </c>
      <c r="AE5">
        <f t="shared" si="3"/>
        <v>9550.9776418668189</v>
      </c>
      <c r="AF5">
        <f t="shared" si="4"/>
        <v>-477.54888209334092</v>
      </c>
      <c r="AG5">
        <f t="shared" si="5"/>
        <v>-12.218214265979764</v>
      </c>
      <c r="AH5">
        <f t="shared" si="6"/>
        <v>-2676.3467232378239</v>
      </c>
      <c r="AI5">
        <f t="shared" si="7"/>
        <v>6384.8638222696736</v>
      </c>
      <c r="AJ5">
        <f t="shared" si="8"/>
        <v>-2067.4639874977875</v>
      </c>
      <c r="AK5">
        <f>G5*SUM(AB5, AE5:AF5)</f>
        <v>464.17306022933701</v>
      </c>
      <c r="AL5">
        <f t="shared" si="9"/>
        <v>4781.5728950012235</v>
      </c>
      <c r="AN5">
        <f t="shared" si="10"/>
        <v>8247.8662422730304</v>
      </c>
      <c r="AO5">
        <f t="shared" si="11"/>
        <v>-412.39331211365152</v>
      </c>
      <c r="AP5">
        <f t="shared" si="12"/>
        <v>-10.551191800877893</v>
      </c>
      <c r="AQ5">
        <f t="shared" si="13"/>
        <v>-2311.1926986876197</v>
      </c>
      <c r="AR5">
        <f t="shared" si="14"/>
        <v>5513.7290396708813</v>
      </c>
      <c r="AS5">
        <f t="shared" si="15"/>
        <v>-1785.3843940383472</v>
      </c>
      <c r="AT5">
        <f t="shared" si="16"/>
        <v>400.84245378777945</v>
      </c>
      <c r="AU5">
        <f t="shared" si="17"/>
        <v>4129.1870994203136</v>
      </c>
      <c r="AW5">
        <v>2</v>
      </c>
      <c r="AX5">
        <f>(R5*SUMPRODUCT(K6:$K$23, X6:$X$23)-$AZ$3*SUMPRODUCT(K5:$K$22, W6:$W$23))/Z5</f>
        <v>4414.8527822053584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9771.2495397756647</v>
      </c>
      <c r="P6">
        <f t="shared" si="30"/>
        <v>488.56247698878326</v>
      </c>
      <c r="Q6" s="5">
        <f t="shared" si="31"/>
        <v>12.5</v>
      </c>
      <c r="R6">
        <f t="shared" si="0"/>
        <v>2000000</v>
      </c>
      <c r="S6">
        <f t="shared" si="1"/>
        <v>6379.3200416283635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4315.3293796593571</v>
      </c>
      <c r="AC6">
        <f t="shared" si="2"/>
        <v>6164.4105773032716</v>
      </c>
      <c r="AE6">
        <f t="shared" si="3"/>
        <v>9442.071196209763</v>
      </c>
      <c r="AF6">
        <f t="shared" si="4"/>
        <v>-472.10355981048815</v>
      </c>
      <c r="AG6">
        <f t="shared" si="5"/>
        <v>-12.078894257298003</v>
      </c>
      <c r="AH6">
        <f t="shared" si="6"/>
        <v>-2742.0585635139596</v>
      </c>
      <c r="AI6">
        <f t="shared" si="7"/>
        <v>6215.8301786280172</v>
      </c>
      <c r="AJ6">
        <f t="shared" si="8"/>
        <v>-1849.0811976439145</v>
      </c>
      <c r="AK6">
        <f>G6*SUM(AB6, AE6:AF6)</f>
        <v>777.18987543943001</v>
      </c>
      <c r="AL6">
        <f t="shared" si="9"/>
        <v>5143.9388564235323</v>
      </c>
      <c r="AN6">
        <f t="shared" si="10"/>
        <v>7353.7326104919202</v>
      </c>
      <c r="AO6">
        <f t="shared" si="11"/>
        <v>-367.68663052459601</v>
      </c>
      <c r="AP6">
        <f t="shared" si="12"/>
        <v>-9.4073595456717207</v>
      </c>
      <c r="AQ6">
        <f t="shared" si="13"/>
        <v>-2135.5871036521748</v>
      </c>
      <c r="AR6">
        <f t="shared" si="14"/>
        <v>4841.0515167694775</v>
      </c>
      <c r="AS6">
        <f t="shared" si="15"/>
        <v>-1440.112918023736</v>
      </c>
      <c r="AT6">
        <f t="shared" si="16"/>
        <v>605.29585223391507</v>
      </c>
      <c r="AU6">
        <f t="shared" si="17"/>
        <v>4006.2344509796562</v>
      </c>
      <c r="AW6">
        <v>3</v>
      </c>
      <c r="AX6">
        <f>(R6*SUMPRODUCT(K7:$K$23, X7:$X$23)-$AZ$3*SUMPRODUCT(K6:$K$22, W7:$W$23))/Z6</f>
        <v>6379.3200416283635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9771.2495397756647</v>
      </c>
      <c r="P7">
        <f t="shared" si="30"/>
        <v>488.56247698878326</v>
      </c>
      <c r="Q7" s="5">
        <f t="shared" si="31"/>
        <v>12.5</v>
      </c>
      <c r="R7">
        <f t="shared" si="0"/>
        <v>2000000</v>
      </c>
      <c r="S7">
        <f t="shared" si="1"/>
        <v>8091.3392666577129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6164.4105773032716</v>
      </c>
      <c r="AC7">
        <f t="shared" si="2"/>
        <v>7729.1592243644482</v>
      </c>
      <c r="AE7">
        <f t="shared" si="3"/>
        <v>9333.8742852047581</v>
      </c>
      <c r="AF7">
        <f t="shared" si="4"/>
        <v>-466.69371426023793</v>
      </c>
      <c r="AG7">
        <f t="shared" si="5"/>
        <v>-11.940481930189058</v>
      </c>
      <c r="AH7">
        <f t="shared" si="6"/>
        <v>-2819.7415257545131</v>
      </c>
      <c r="AI7">
        <f t="shared" si="7"/>
        <v>6035.4985632598182</v>
      </c>
      <c r="AJ7">
        <f t="shared" si="8"/>
        <v>-1564.7486470611766</v>
      </c>
      <c r="AK7">
        <f>G7*SUM(AB7, AE7:AF7)</f>
        <v>738.0511253789665</v>
      </c>
      <c r="AL7">
        <f t="shared" si="9"/>
        <v>5208.801041577608</v>
      </c>
      <c r="AN7">
        <f t="shared" si="10"/>
        <v>6580.4888380306365</v>
      </c>
      <c r="AO7">
        <f t="shared" si="11"/>
        <v>-329.02444190153182</v>
      </c>
      <c r="AP7">
        <f t="shared" si="12"/>
        <v>-8.4181772393125733</v>
      </c>
      <c r="AQ7">
        <f t="shared" si="13"/>
        <v>-1987.9502411738342</v>
      </c>
      <c r="AR7">
        <f t="shared" si="14"/>
        <v>4255.0959777159578</v>
      </c>
      <c r="AS7">
        <f t="shared" si="15"/>
        <v>-1103.1658121463256</v>
      </c>
      <c r="AT7">
        <f t="shared" si="16"/>
        <v>520.33454105448084</v>
      </c>
      <c r="AU7">
        <f t="shared" si="17"/>
        <v>3672.2647066241129</v>
      </c>
      <c r="AW7">
        <v>4</v>
      </c>
      <c r="AX7">
        <f>(R7*SUMPRODUCT(K8:$K$23, X8:$X$23)-$AZ$3*SUMPRODUCT(K7:$K$22, W8:$W$23))/Z7</f>
        <v>8091.3392666577129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9771.2495397756647</v>
      </c>
      <c r="P8">
        <f t="shared" si="30"/>
        <v>488.56247698878326</v>
      </c>
      <c r="Q8" s="5">
        <f t="shared" si="31"/>
        <v>12.5</v>
      </c>
      <c r="R8">
        <f t="shared" si="0"/>
        <v>2000000</v>
      </c>
      <c r="S8">
        <f t="shared" si="1"/>
        <v>9535.1772358996277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7729.1592243644482</v>
      </c>
      <c r="AC8">
        <f t="shared" si="2"/>
        <v>9003.4701202742435</v>
      </c>
      <c r="AE8">
        <f t="shared" si="3"/>
        <v>9226.3783978645006</v>
      </c>
      <c r="AF8">
        <f t="shared" si="4"/>
        <v>-461.31891989322503</v>
      </c>
      <c r="AG8">
        <f t="shared" si="5"/>
        <v>-11.802966396860034</v>
      </c>
      <c r="AH8">
        <f t="shared" si="6"/>
        <v>-2897.7142443411713</v>
      </c>
      <c r="AI8">
        <f t="shared" si="7"/>
        <v>5855.5422672332434</v>
      </c>
      <c r="AJ8">
        <f t="shared" si="8"/>
        <v>-1274.3108959097954</v>
      </c>
      <c r="AK8">
        <f t="shared" ref="AK8:AK23" si="32">G8*SUM(AB8:AB8, AE8:AF8)</f>
        <v>351.32685835975093</v>
      </c>
      <c r="AL8">
        <f t="shared" si="9"/>
        <v>4932.558229683199</v>
      </c>
      <c r="AN8">
        <f t="shared" si="10"/>
        <v>6064.9911419913615</v>
      </c>
      <c r="AO8">
        <f t="shared" si="11"/>
        <v>-303.24955709956805</v>
      </c>
      <c r="AP8">
        <f t="shared" si="12"/>
        <v>-7.7587200046712308</v>
      </c>
      <c r="AQ8">
        <f t="shared" si="13"/>
        <v>-1904.8222895366118</v>
      </c>
      <c r="AR8">
        <f t="shared" si="14"/>
        <v>3849.1605753505096</v>
      </c>
      <c r="AS8">
        <f t="shared" si="15"/>
        <v>-837.67259075617733</v>
      </c>
      <c r="AT8">
        <f t="shared" si="16"/>
        <v>230.94590228260395</v>
      </c>
      <c r="AU8">
        <f t="shared" si="17"/>
        <v>3242.4338868769364</v>
      </c>
      <c r="AW8">
        <v>5</v>
      </c>
      <c r="AX8">
        <f>(R8*SUMPRODUCT(K9:$K$23, X9:$X$23)-$AZ$3*SUMPRODUCT(K8:$K$22, W9:$W$23))/Z8</f>
        <v>9535.1772358996277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9771.2495397756647</v>
      </c>
      <c r="P9">
        <f t="shared" si="30"/>
        <v>488.56247698878326</v>
      </c>
      <c r="Q9" s="5">
        <f t="shared" si="31"/>
        <v>12.5</v>
      </c>
      <c r="R9">
        <f t="shared" si="0"/>
        <v>2000000</v>
      </c>
      <c r="S9">
        <f t="shared" si="1"/>
        <v>10792.025013035231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9003.4701202742435</v>
      </c>
      <c r="AC9">
        <f t="shared" si="2"/>
        <v>10072.253922594002</v>
      </c>
      <c r="AE9">
        <f t="shared" si="3"/>
        <v>9119.558784081275</v>
      </c>
      <c r="AF9">
        <f t="shared" si="4"/>
        <v>-455.97793920406377</v>
      </c>
      <c r="AG9">
        <f t="shared" si="5"/>
        <v>-11.666315995408823</v>
      </c>
      <c r="AH9">
        <f t="shared" si="6"/>
        <v>-2979.3179972177745</v>
      </c>
      <c r="AI9">
        <f t="shared" si="7"/>
        <v>5672.5965316640268</v>
      </c>
      <c r="AJ9">
        <f t="shared" si="8"/>
        <v>-1068.7838023197583</v>
      </c>
      <c r="AK9">
        <f t="shared" si="32"/>
        <v>104.23560069439355</v>
      </c>
      <c r="AL9">
        <f t="shared" si="9"/>
        <v>4708.0483300386622</v>
      </c>
      <c r="AN9">
        <f t="shared" si="10"/>
        <v>5697.3701829178153</v>
      </c>
      <c r="AO9">
        <f t="shared" si="11"/>
        <v>-284.86850914589081</v>
      </c>
      <c r="AP9">
        <f t="shared" si="12"/>
        <v>-7.2884360384585722</v>
      </c>
      <c r="AQ9">
        <f t="shared" si="13"/>
        <v>-1861.3046886005679</v>
      </c>
      <c r="AR9">
        <f t="shared" si="14"/>
        <v>3543.9085491328974</v>
      </c>
      <c r="AS9">
        <f t="shared" si="15"/>
        <v>-667.71398830733733</v>
      </c>
      <c r="AT9">
        <f t="shared" si="16"/>
        <v>65.120343807794541</v>
      </c>
      <c r="AU9">
        <f t="shared" si="17"/>
        <v>2941.3149046333551</v>
      </c>
      <c r="AW9">
        <v>6</v>
      </c>
      <c r="AX9">
        <f>(R9*SUMPRODUCT(K10:$K$23, X10:$X$23)-$AZ$3*SUMPRODUCT(K9:$K$22, W10:$W$23))/Z9</f>
        <v>10792.025013035231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9771.2495397756647</v>
      </c>
      <c r="P10">
        <f t="shared" si="30"/>
        <v>488.56247698878326</v>
      </c>
      <c r="Q10" s="5">
        <f t="shared" si="31"/>
        <v>12.5</v>
      </c>
      <c r="R10">
        <f t="shared" si="0"/>
        <v>2000000</v>
      </c>
      <c r="S10">
        <f t="shared" si="1"/>
        <v>11923.135841976929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10072.253922594002</v>
      </c>
      <c r="AC10">
        <f t="shared" si="2"/>
        <v>10998.30269044052</v>
      </c>
      <c r="AE10">
        <f t="shared" si="3"/>
        <v>9013.3301781171067</v>
      </c>
      <c r="AF10">
        <f t="shared" si="4"/>
        <v>-450.66650890585538</v>
      </c>
      <c r="AG10">
        <f t="shared" si="5"/>
        <v>-11.53042164851421</v>
      </c>
      <c r="AH10">
        <f t="shared" si="6"/>
        <v>-3076.9899104837973</v>
      </c>
      <c r="AI10">
        <f t="shared" si="7"/>
        <v>5474.14333707894</v>
      </c>
      <c r="AJ10">
        <f t="shared" si="8"/>
        <v>-926.04876784651788</v>
      </c>
      <c r="AK10">
        <f t="shared" si="32"/>
        <v>76.40316212640154</v>
      </c>
      <c r="AL10">
        <f t="shared" si="9"/>
        <v>4624.4977313588233</v>
      </c>
      <c r="AN10">
        <f t="shared" si="10"/>
        <v>5350.1232544193999</v>
      </c>
      <c r="AO10">
        <f t="shared" si="11"/>
        <v>-267.50616272097</v>
      </c>
      <c r="AP10">
        <f t="shared" si="12"/>
        <v>-6.8442158198917413</v>
      </c>
      <c r="AQ10">
        <f t="shared" si="13"/>
        <v>-1826.4365055283281</v>
      </c>
      <c r="AR10">
        <f t="shared" si="14"/>
        <v>3249.33637035021</v>
      </c>
      <c r="AS10">
        <f t="shared" si="15"/>
        <v>-549.6830749206041</v>
      </c>
      <c r="AT10">
        <f t="shared" si="16"/>
        <v>45.351310373168658</v>
      </c>
      <c r="AU10">
        <f t="shared" si="17"/>
        <v>2745.0046058027742</v>
      </c>
      <c r="AW10">
        <v>7</v>
      </c>
      <c r="AX10">
        <f>(R10*SUMPRODUCT(K11:$K$23, X11:$X$23)-$AZ$3*SUMPRODUCT(K10:$K$22, W11:$W$23))/Z10</f>
        <v>11923.135841976929</v>
      </c>
    </row>
    <row r="11" spans="1:52" x14ac:dyDescent="0.25">
      <c r="A11" t="s">
        <v>33</v>
      </c>
      <c r="C11" s="24">
        <f>AU25</f>
        <v>28973.012001640534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9771.2495397756647</v>
      </c>
      <c r="P11">
        <f t="shared" si="30"/>
        <v>488.56247698878326</v>
      </c>
      <c r="Q11" s="5">
        <f t="shared" si="31"/>
        <v>12.5</v>
      </c>
      <c r="R11">
        <f t="shared" si="0"/>
        <v>2000000</v>
      </c>
      <c r="S11">
        <f t="shared" si="1"/>
        <v>12937.284497171591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10998.30269044052</v>
      </c>
      <c r="AC11">
        <f t="shared" si="2"/>
        <v>11793.948820463382</v>
      </c>
      <c r="AE11">
        <f t="shared" si="3"/>
        <v>8907.7129755695805</v>
      </c>
      <c r="AF11">
        <f t="shared" si="4"/>
        <v>-445.38564877847904</v>
      </c>
      <c r="AG11">
        <f t="shared" si="5"/>
        <v>-11.395309447513725</v>
      </c>
      <c r="AH11">
        <f t="shared" si="6"/>
        <v>-3169.2775224551087</v>
      </c>
      <c r="AI11">
        <f t="shared" si="7"/>
        <v>5281.6544948884775</v>
      </c>
      <c r="AJ11">
        <f t="shared" si="8"/>
        <v>-795.64613002286205</v>
      </c>
      <c r="AK11">
        <f t="shared" si="32"/>
        <v>46.705512041355881</v>
      </c>
      <c r="AL11">
        <f t="shared" si="9"/>
        <v>4532.7138769069716</v>
      </c>
      <c r="AN11">
        <f t="shared" si="10"/>
        <v>5028.4651488233894</v>
      </c>
      <c r="AO11">
        <f t="shared" si="11"/>
        <v>-251.42325744116951</v>
      </c>
      <c r="AP11">
        <f t="shared" si="12"/>
        <v>-6.4327304409150798</v>
      </c>
      <c r="AQ11">
        <f t="shared" si="13"/>
        <v>-1789.0789265800101</v>
      </c>
      <c r="AR11">
        <f t="shared" si="14"/>
        <v>2981.5302343612943</v>
      </c>
      <c r="AS11">
        <f t="shared" si="15"/>
        <v>-449.14770453303021</v>
      </c>
      <c r="AT11">
        <f t="shared" si="16"/>
        <v>26.365582299523062</v>
      </c>
      <c r="AU11">
        <f t="shared" si="17"/>
        <v>2558.7481121277874</v>
      </c>
      <c r="AW11">
        <v>8</v>
      </c>
      <c r="AX11">
        <f>(R11*SUMPRODUCT(K12:$K$23, X12:$X$23)-$AZ$3*SUMPRODUCT(K11:$K$22, W12:$W$23))/Z11</f>
        <v>12937.284497171591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9771.2495397756647</v>
      </c>
      <c r="P12">
        <f t="shared" si="30"/>
        <v>488.56247698878326</v>
      </c>
      <c r="Q12" s="5">
        <f t="shared" si="31"/>
        <v>12.5</v>
      </c>
      <c r="R12">
        <f t="shared" si="0"/>
        <v>2000000</v>
      </c>
      <c r="S12">
        <f t="shared" si="1"/>
        <v>13835.362106886319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11793.948820463382</v>
      </c>
      <c r="AC12">
        <f t="shared" si="2"/>
        <v>12463.852374833641</v>
      </c>
      <c r="AE12">
        <f t="shared" si="3"/>
        <v>8802.6183081111685</v>
      </c>
      <c r="AF12">
        <f t="shared" si="4"/>
        <v>-440.13091540555848</v>
      </c>
      <c r="AG12">
        <f t="shared" si="5"/>
        <v>-11.260865706425898</v>
      </c>
      <c r="AH12">
        <f t="shared" si="6"/>
        <v>-3278.5034580301622</v>
      </c>
      <c r="AI12">
        <f t="shared" si="7"/>
        <v>5072.7230689690223</v>
      </c>
      <c r="AJ12">
        <f t="shared" si="8"/>
        <v>-669.90355437025937</v>
      </c>
      <c r="AK12">
        <f t="shared" si="32"/>
        <v>46.359803290288674</v>
      </c>
      <c r="AL12">
        <f t="shared" si="9"/>
        <v>4449.1793178890512</v>
      </c>
      <c r="AN12">
        <f t="shared" si="10"/>
        <v>4723.964718415079</v>
      </c>
      <c r="AO12">
        <f t="shared" si="11"/>
        <v>-236.19823592075397</v>
      </c>
      <c r="AP12">
        <f t="shared" si="12"/>
        <v>-6.0431942444839244</v>
      </c>
      <c r="AQ12">
        <f t="shared" si="13"/>
        <v>-1759.4236308832492</v>
      </c>
      <c r="AR12">
        <f t="shared" si="14"/>
        <v>2722.2996573665914</v>
      </c>
      <c r="AS12">
        <f t="shared" si="15"/>
        <v>-359.50675637837696</v>
      </c>
      <c r="AT12">
        <f t="shared" si="16"/>
        <v>24.879197010528969</v>
      </c>
      <c r="AU12">
        <f t="shared" si="17"/>
        <v>2387.6720979987435</v>
      </c>
      <c r="AW12">
        <v>9</v>
      </c>
      <c r="AX12">
        <f>(R12*SUMPRODUCT(K13:$K$23, X13:$X$23)-$AZ$3*SUMPRODUCT(K12:$K$22, W13:$W$23))/Z12</f>
        <v>13835.362106886319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9771.2495397756647</v>
      </c>
      <c r="P13">
        <f t="shared" si="30"/>
        <v>488.56247698878326</v>
      </c>
      <c r="Q13" s="5">
        <f t="shared" si="31"/>
        <v>12.5</v>
      </c>
      <c r="R13">
        <f t="shared" si="0"/>
        <v>2000000</v>
      </c>
      <c r="S13">
        <f t="shared" si="1"/>
        <v>14619.436105010571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12463.852374833641</v>
      </c>
      <c r="AC13">
        <f t="shared" si="2"/>
        <v>13013.681880852189</v>
      </c>
      <c r="AE13">
        <f t="shared" si="3"/>
        <v>8698.0053249442299</v>
      </c>
      <c r="AF13">
        <f t="shared" si="4"/>
        <v>-434.9002662472115</v>
      </c>
      <c r="AG13">
        <f t="shared" si="5"/>
        <v>-11.127038166328424</v>
      </c>
      <c r="AH13">
        <f t="shared" si="6"/>
        <v>-3395.0212853144699</v>
      </c>
      <c r="AI13">
        <f t="shared" si="7"/>
        <v>4856.9567352162194</v>
      </c>
      <c r="AJ13">
        <f t="shared" si="8"/>
        <v>-549.82950601854827</v>
      </c>
      <c r="AK13">
        <f t="shared" si="32"/>
        <v>41.453914867061322</v>
      </c>
      <c r="AL13">
        <f t="shared" si="9"/>
        <v>4348.5811440647321</v>
      </c>
      <c r="AN13">
        <f t="shared" si="10"/>
        <v>4438.360454825639</v>
      </c>
      <c r="AO13">
        <f t="shared" si="11"/>
        <v>-221.91802274128196</v>
      </c>
      <c r="AP13">
        <f t="shared" si="12"/>
        <v>-5.6778312189736813</v>
      </c>
      <c r="AQ13">
        <f t="shared" si="13"/>
        <v>-1732.3889389694839</v>
      </c>
      <c r="AR13">
        <f t="shared" si="14"/>
        <v>2478.3756618958992</v>
      </c>
      <c r="AS13">
        <f t="shared" si="15"/>
        <v>-280.56335277360699</v>
      </c>
      <c r="AT13">
        <f t="shared" si="16"/>
        <v>21.152828673952701</v>
      </c>
      <c r="AU13">
        <f t="shared" si="17"/>
        <v>2218.9651377962446</v>
      </c>
      <c r="AW13">
        <v>10</v>
      </c>
      <c r="AX13">
        <f>(R13*SUMPRODUCT(K14:$K$23, X14:$X$23)-$AZ$3*SUMPRODUCT(K13:$K$22, W14:$W$23))/Z13</f>
        <v>14619.436105010571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9771.2495397756647</v>
      </c>
      <c r="P14">
        <f t="shared" si="30"/>
        <v>488.56247698878326</v>
      </c>
      <c r="Q14" s="5">
        <f t="shared" si="31"/>
        <v>12.5</v>
      </c>
      <c r="R14">
        <f t="shared" si="0"/>
        <v>2000000</v>
      </c>
      <c r="S14">
        <f t="shared" si="1"/>
        <v>15290.91663104052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13013.681880852189</v>
      </c>
      <c r="AC14">
        <f t="shared" si="2"/>
        <v>13448.363969926191</v>
      </c>
      <c r="AE14">
        <f t="shared" si="3"/>
        <v>8593.8157549770713</v>
      </c>
      <c r="AF14">
        <f t="shared" si="4"/>
        <v>-429.69078774885355</v>
      </c>
      <c r="AG14">
        <f t="shared" si="5"/>
        <v>-10.993752283157807</v>
      </c>
      <c r="AH14">
        <f t="shared" si="6"/>
        <v>-3522.4802411732157</v>
      </c>
      <c r="AI14">
        <f t="shared" si="7"/>
        <v>4630.6509737718443</v>
      </c>
      <c r="AJ14">
        <f t="shared" si="8"/>
        <v>-434.68208907400185</v>
      </c>
      <c r="AK14">
        <f t="shared" si="32"/>
        <v>38.120052326544737</v>
      </c>
      <c r="AL14">
        <f t="shared" si="9"/>
        <v>4234.0889370243876</v>
      </c>
      <c r="AN14">
        <f t="shared" si="10"/>
        <v>4170.8153816380463</v>
      </c>
      <c r="AO14">
        <f t="shared" si="11"/>
        <v>-208.54076908190234</v>
      </c>
      <c r="AP14">
        <f t="shared" si="12"/>
        <v>-5.3355706512508672</v>
      </c>
      <c r="AQ14">
        <f t="shared" si="13"/>
        <v>-1709.5566382014601</v>
      </c>
      <c r="AR14">
        <f t="shared" si="14"/>
        <v>2247.3824037034333</v>
      </c>
      <c r="AS14">
        <f t="shared" si="15"/>
        <v>-210.96318503016866</v>
      </c>
      <c r="AT14">
        <f t="shared" si="16"/>
        <v>18.500710874598475</v>
      </c>
      <c r="AU14">
        <f t="shared" si="17"/>
        <v>2054.9199295478634</v>
      </c>
      <c r="AW14">
        <v>11</v>
      </c>
      <c r="AX14">
        <f>(R14*SUMPRODUCT(K15:$K$23, X15:$X$23)-$AZ$3*SUMPRODUCT(K14:$K$22, W15:$W$23))/Z14</f>
        <v>15290.91663104052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9771.2495397756647</v>
      </c>
      <c r="P15">
        <f t="shared" si="30"/>
        <v>488.56247698878326</v>
      </c>
      <c r="Q15" s="5">
        <f t="shared" si="31"/>
        <v>12.5</v>
      </c>
      <c r="R15">
        <f t="shared" si="0"/>
        <v>2000000</v>
      </c>
      <c r="S15">
        <f t="shared" si="1"/>
        <v>15855.769361247196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13448.363969926191</v>
      </c>
      <c r="AC15">
        <f t="shared" si="2"/>
        <v>13776.719337313658</v>
      </c>
      <c r="AE15">
        <f t="shared" si="3"/>
        <v>8490.0176974922815</v>
      </c>
      <c r="AF15">
        <f t="shared" si="4"/>
        <v>-424.50088487461409</v>
      </c>
      <c r="AG15">
        <f t="shared" si="5"/>
        <v>-10.860967247500058</v>
      </c>
      <c r="AH15">
        <f t="shared" si="6"/>
        <v>-3655.6020521872324</v>
      </c>
      <c r="AI15">
        <f t="shared" si="7"/>
        <v>4399.0537931829349</v>
      </c>
      <c r="AJ15">
        <f t="shared" si="8"/>
        <v>-328.35536738746669</v>
      </c>
      <c r="AK15">
        <f t="shared" si="32"/>
        <v>88.206911208429815</v>
      </c>
      <c r="AL15">
        <f t="shared" si="9"/>
        <v>4158.9053370038982</v>
      </c>
      <c r="AN15">
        <f t="shared" si="10"/>
        <v>3917.1397724912354</v>
      </c>
      <c r="AO15">
        <f t="shared" si="11"/>
        <v>-195.85698862456178</v>
      </c>
      <c r="AP15">
        <f t="shared" si="12"/>
        <v>-5.0110527785440828</v>
      </c>
      <c r="AQ15">
        <f t="shared" si="13"/>
        <v>-1686.6283088258788</v>
      </c>
      <c r="AR15">
        <f t="shared" si="14"/>
        <v>2029.6434222622506</v>
      </c>
      <c r="AS15">
        <f t="shared" si="15"/>
        <v>-151.49719528668703</v>
      </c>
      <c r="AT15">
        <f t="shared" si="16"/>
        <v>40.697064766449209</v>
      </c>
      <c r="AU15">
        <f t="shared" si="17"/>
        <v>1918.843291742013</v>
      </c>
      <c r="AW15">
        <v>12</v>
      </c>
      <c r="AX15">
        <f>(R15*SUMPRODUCT(K16:$K$23, X16:$X$23)-$AZ$3*SUMPRODUCT(K15:$K$22, W16:$W$23))/Z15</f>
        <v>15855.769361247196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9771.2495397756647</v>
      </c>
      <c r="P16">
        <f t="shared" si="30"/>
        <v>488.56247698878326</v>
      </c>
      <c r="Q16" s="5">
        <f t="shared" si="31"/>
        <v>12.5</v>
      </c>
      <c r="R16">
        <f t="shared" si="0"/>
        <v>2000000</v>
      </c>
      <c r="S16">
        <f t="shared" si="1"/>
        <v>15848.411280355063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13776.719337313658</v>
      </c>
      <c r="AC16">
        <f t="shared" si="2"/>
        <v>13595.051766331178</v>
      </c>
      <c r="AE16">
        <f t="shared" si="3"/>
        <v>8381.9533052914157</v>
      </c>
      <c r="AF16">
        <f t="shared" si="4"/>
        <v>-419.09766526457076</v>
      </c>
      <c r="AG16">
        <f t="shared" si="5"/>
        <v>-10.722724446821177</v>
      </c>
      <c r="AH16">
        <f t="shared" si="6"/>
        <v>-4741.3005126212238</v>
      </c>
      <c r="AI16">
        <f t="shared" si="7"/>
        <v>3210.8324029588002</v>
      </c>
      <c r="AJ16">
        <f t="shared" si="8"/>
        <v>181.66757098247945</v>
      </c>
      <c r="AK16">
        <f t="shared" si="32"/>
        <v>154.35098233911759</v>
      </c>
      <c r="AL16">
        <f t="shared" si="9"/>
        <v>3546.8509562803974</v>
      </c>
      <c r="AN16">
        <f t="shared" si="10"/>
        <v>3666.7116972676781</v>
      </c>
      <c r="AO16">
        <f t="shared" si="11"/>
        <v>-183.3355848633839</v>
      </c>
      <c r="AP16">
        <f t="shared" si="12"/>
        <v>-4.6906893564912746</v>
      </c>
      <c r="AQ16">
        <f t="shared" si="13"/>
        <v>-2074.0967429291895</v>
      </c>
      <c r="AR16">
        <f t="shared" si="14"/>
        <v>1404.5886801186136</v>
      </c>
      <c r="AS16">
        <f t="shared" si="15"/>
        <v>79.471047293373644</v>
      </c>
      <c r="AT16">
        <f t="shared" si="16"/>
        <v>67.521320128366256</v>
      </c>
      <c r="AU16">
        <f t="shared" si="17"/>
        <v>1551.5810475403534</v>
      </c>
      <c r="AW16">
        <v>13</v>
      </c>
      <c r="AX16">
        <f>(R16*SUMPRODUCT(K17:$K$23, X17:$X$23)-$AZ$3*SUMPRODUCT(K16:$K$22, W17:$W$23))/Z16</f>
        <v>15848.411280355063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9771.2495397756647</v>
      </c>
      <c r="P17">
        <f t="shared" si="30"/>
        <v>488.56247698878326</v>
      </c>
      <c r="Q17" s="5">
        <f t="shared" si="31"/>
        <v>12.5</v>
      </c>
      <c r="R17">
        <f t="shared" si="0"/>
        <v>2000000</v>
      </c>
      <c r="S17">
        <f t="shared" si="1"/>
        <v>15257.524490221287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13595.051766331178</v>
      </c>
      <c r="AC17">
        <f t="shared" si="2"/>
        <v>12911.848834263747</v>
      </c>
      <c r="AE17">
        <f t="shared" si="3"/>
        <v>8269.0279842128402</v>
      </c>
      <c r="AF17">
        <f t="shared" si="4"/>
        <v>-413.45139921064208</v>
      </c>
      <c r="AG17">
        <f t="shared" si="5"/>
        <v>-10.578263238688466</v>
      </c>
      <c r="AH17">
        <f t="shared" si="6"/>
        <v>-5957.4341863195978</v>
      </c>
      <c r="AI17">
        <f t="shared" si="7"/>
        <v>1887.5641354439122</v>
      </c>
      <c r="AJ17">
        <f t="shared" si="8"/>
        <v>683.2029320674319</v>
      </c>
      <c r="AK17">
        <f t="shared" si="32"/>
        <v>296.01867124840066</v>
      </c>
      <c r="AL17">
        <f t="shared" si="9"/>
        <v>2866.7857387597446</v>
      </c>
      <c r="AN17">
        <f t="shared" si="10"/>
        <v>3407.0944355867937</v>
      </c>
      <c r="AO17">
        <f t="shared" si="11"/>
        <v>-170.35472177933971</v>
      </c>
      <c r="AP17">
        <f t="shared" si="12"/>
        <v>-4.3585705463226461</v>
      </c>
      <c r="AQ17">
        <f t="shared" si="13"/>
        <v>-2454.6465322569879</v>
      </c>
      <c r="AR17">
        <f t="shared" si="14"/>
        <v>777.73461100414352</v>
      </c>
      <c r="AS17">
        <f t="shared" si="15"/>
        <v>281.50066884132275</v>
      </c>
      <c r="AT17">
        <f t="shared" si="16"/>
        <v>121.96881780612709</v>
      </c>
      <c r="AU17">
        <f t="shared" si="17"/>
        <v>1181.2040976515932</v>
      </c>
      <c r="AW17">
        <v>14</v>
      </c>
      <c r="AX17">
        <f>(R17*SUMPRODUCT(K18:$K$23, X18:$X$23)-$AZ$3*SUMPRODUCT(K17:$K$22, W18:$W$23))/Z17</f>
        <v>15257.524490221287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9771.2495397756647</v>
      </c>
      <c r="P18">
        <f t="shared" si="30"/>
        <v>488.56247698878326</v>
      </c>
      <c r="Q18" s="5">
        <f t="shared" si="31"/>
        <v>12.5</v>
      </c>
      <c r="R18">
        <f t="shared" si="0"/>
        <v>2000000</v>
      </c>
      <c r="S18">
        <f t="shared" si="1"/>
        <v>14123.951290944158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12911.848834263747</v>
      </c>
      <c r="AC18">
        <f t="shared" si="2"/>
        <v>11782.114647507829</v>
      </c>
      <c r="AE18">
        <f t="shared" si="3"/>
        <v>8151.1172019447713</v>
      </c>
      <c r="AF18">
        <f t="shared" si="4"/>
        <v>-407.55586009723856</v>
      </c>
      <c r="AG18">
        <f t="shared" si="5"/>
        <v>-10.427424313497665</v>
      </c>
      <c r="AH18">
        <f t="shared" si="6"/>
        <v>-7209.0068486266346</v>
      </c>
      <c r="AI18">
        <f t="shared" si="7"/>
        <v>524.12706890740083</v>
      </c>
      <c r="AJ18">
        <f t="shared" si="8"/>
        <v>1129.7341867559171</v>
      </c>
      <c r="AK18">
        <f t="shared" si="32"/>
        <v>446.15685980400366</v>
      </c>
      <c r="AL18">
        <f t="shared" si="9"/>
        <v>2100.0181154673214</v>
      </c>
      <c r="AN18">
        <f t="shared" si="10"/>
        <v>3138.5025310744672</v>
      </c>
      <c r="AO18">
        <f t="shared" si="11"/>
        <v>-156.92512655372335</v>
      </c>
      <c r="AP18">
        <f t="shared" si="12"/>
        <v>-4.014970805804591</v>
      </c>
      <c r="AQ18">
        <f t="shared" si="13"/>
        <v>-2775.7527809254975</v>
      </c>
      <c r="AR18">
        <f t="shared" si="14"/>
        <v>201.8096527894416</v>
      </c>
      <c r="AS18">
        <f t="shared" si="15"/>
        <v>434.99234727343139</v>
      </c>
      <c r="AT18">
        <f t="shared" si="16"/>
        <v>171.78803826020479</v>
      </c>
      <c r="AU18">
        <f t="shared" si="17"/>
        <v>808.59003832307769</v>
      </c>
      <c r="AW18">
        <v>15</v>
      </c>
      <c r="AX18">
        <f>(R18*SUMPRODUCT(K19:$K$23, X19:$X$23)-$AZ$3*SUMPRODUCT(K18:$K$22, W19:$W$23))/Z18</f>
        <v>14123.951290944158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9771.2495397756647</v>
      </c>
      <c r="P19">
        <f t="shared" si="30"/>
        <v>488.56247698878326</v>
      </c>
      <c r="Q19" s="5">
        <f t="shared" si="31"/>
        <v>12.5</v>
      </c>
      <c r="R19">
        <f t="shared" si="0"/>
        <v>2000000</v>
      </c>
      <c r="S19">
        <f t="shared" si="1"/>
        <v>12454.32019116027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11782.114647507829</v>
      </c>
      <c r="AC19">
        <f t="shared" si="2"/>
        <v>10232.196923589432</v>
      </c>
      <c r="AE19">
        <f t="shared" si="3"/>
        <v>8027.8447916796931</v>
      </c>
      <c r="AF19">
        <f t="shared" si="4"/>
        <v>-401.39223958398469</v>
      </c>
      <c r="AG19">
        <f t="shared" si="5"/>
        <v>-10.2697264548931</v>
      </c>
      <c r="AH19">
        <f t="shared" si="6"/>
        <v>-8547.778475134468</v>
      </c>
      <c r="AI19">
        <f t="shared" si="7"/>
        <v>-931.59564949365267</v>
      </c>
      <c r="AJ19">
        <f t="shared" si="8"/>
        <v>1549.9177239183973</v>
      </c>
      <c r="AK19">
        <f t="shared" si="32"/>
        <v>432.81104855115893</v>
      </c>
      <c r="AL19">
        <f t="shared" si="9"/>
        <v>1051.1331229759035</v>
      </c>
      <c r="AN19">
        <f t="shared" si="10"/>
        <v>2879.6699992734084</v>
      </c>
      <c r="AO19">
        <f t="shared" si="11"/>
        <v>-143.98349996367043</v>
      </c>
      <c r="AP19">
        <f t="shared" si="12"/>
        <v>-3.6838558716968377</v>
      </c>
      <c r="AQ19">
        <f t="shared" si="13"/>
        <v>-3066.1755270594231</v>
      </c>
      <c r="AR19">
        <f t="shared" si="14"/>
        <v>-334.1728836213822</v>
      </c>
      <c r="AS19">
        <f t="shared" si="15"/>
        <v>555.97133311991604</v>
      </c>
      <c r="AT19">
        <f t="shared" si="16"/>
        <v>155.25374794971094</v>
      </c>
      <c r="AU19">
        <f t="shared" si="17"/>
        <v>377.05219744824478</v>
      </c>
      <c r="AW19">
        <v>16</v>
      </c>
      <c r="AX19">
        <f>(R19*SUMPRODUCT(K20:$K$23, X20:$X$23)-$AZ$3*SUMPRODUCT(K19:$K$22, W20:$W$23))/Z19</f>
        <v>12454.32019116027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9771.2495397756647</v>
      </c>
      <c r="P20">
        <f t="shared" si="30"/>
        <v>488.56247698878326</v>
      </c>
      <c r="Q20" s="5">
        <f t="shared" si="31"/>
        <v>12.5</v>
      </c>
      <c r="R20">
        <f t="shared" si="0"/>
        <v>2000000</v>
      </c>
      <c r="S20">
        <f t="shared" si="1"/>
        <v>10194.029754656538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10232.196923589432</v>
      </c>
      <c r="AC20">
        <f t="shared" si="2"/>
        <v>8240.7649783390498</v>
      </c>
      <c r="AE20">
        <f t="shared" si="3"/>
        <v>7898.9931302891173</v>
      </c>
      <c r="AF20">
        <f t="shared" si="4"/>
        <v>-394.94965651445591</v>
      </c>
      <c r="AG20">
        <f t="shared" si="5"/>
        <v>-10.104891265614004</v>
      </c>
      <c r="AH20">
        <f t="shared" si="6"/>
        <v>-9942.0679568263276</v>
      </c>
      <c r="AI20">
        <f t="shared" si="7"/>
        <v>-2448.1293743172801</v>
      </c>
      <c r="AJ20">
        <f t="shared" si="8"/>
        <v>1991.4319452503823</v>
      </c>
      <c r="AK20">
        <f t="shared" si="32"/>
        <v>76.26583370866561</v>
      </c>
      <c r="AL20">
        <f t="shared" si="9"/>
        <v>-380.43159535823213</v>
      </c>
      <c r="AN20">
        <f t="shared" si="10"/>
        <v>2687.5173963961211</v>
      </c>
      <c r="AO20">
        <f t="shared" si="11"/>
        <v>-134.37586981980607</v>
      </c>
      <c r="AP20">
        <f t="shared" si="12"/>
        <v>-3.4380421171520696</v>
      </c>
      <c r="AQ20">
        <f t="shared" si="13"/>
        <v>-3382.643857185531</v>
      </c>
      <c r="AR20">
        <f t="shared" si="14"/>
        <v>-832.94037272636842</v>
      </c>
      <c r="AS20">
        <f t="shared" si="15"/>
        <v>677.55572239666913</v>
      </c>
      <c r="AT20">
        <f t="shared" si="16"/>
        <v>25.948339422747466</v>
      </c>
      <c r="AU20">
        <f t="shared" si="17"/>
        <v>-129.4363109069518</v>
      </c>
      <c r="AW20">
        <v>17</v>
      </c>
      <c r="AX20">
        <f>(R20*SUMPRODUCT(K21:$K$23, X21:$X$23)-$AZ$3*SUMPRODUCT(K20:$K$22, W21:$W$23))/Z20</f>
        <v>10194.029754656538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9771.2495397756647</v>
      </c>
      <c r="P21">
        <f t="shared" si="30"/>
        <v>488.56247698878326</v>
      </c>
      <c r="Q21" s="5">
        <f t="shared" si="31"/>
        <v>12.5</v>
      </c>
      <c r="R21">
        <f t="shared" si="0"/>
        <v>2000000</v>
      </c>
      <c r="S21">
        <f t="shared" si="1"/>
        <v>7318.1052013288263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8240.7649783390498</v>
      </c>
      <c r="AC21">
        <f t="shared" si="2"/>
        <v>5814.6235621045807</v>
      </c>
      <c r="AE21">
        <f t="shared" si="3"/>
        <v>7763.777131116728</v>
      </c>
      <c r="AF21">
        <f t="shared" si="4"/>
        <v>-388.18885655583642</v>
      </c>
      <c r="AG21">
        <f t="shared" si="5"/>
        <v>-9.9319144131884673</v>
      </c>
      <c r="AH21">
        <f t="shared" si="6"/>
        <v>-11508.470363103403</v>
      </c>
      <c r="AI21">
        <f t="shared" si="7"/>
        <v>-4142.8140029556998</v>
      </c>
      <c r="AJ21">
        <f t="shared" si="8"/>
        <v>2426.141416234469</v>
      </c>
      <c r="AK21">
        <f t="shared" si="32"/>
        <v>24.98616520463991</v>
      </c>
      <c r="AL21">
        <f t="shared" si="9"/>
        <v>-1691.6864215165908</v>
      </c>
      <c r="AN21">
        <f t="shared" si="10"/>
        <v>2512.6149734041983</v>
      </c>
      <c r="AO21">
        <f t="shared" si="11"/>
        <v>-125.63074867020993</v>
      </c>
      <c r="AP21">
        <f t="shared" si="12"/>
        <v>-3.2142958830087927</v>
      </c>
      <c r="AQ21">
        <f t="shared" si="13"/>
        <v>-3724.5215140729811</v>
      </c>
      <c r="AR21">
        <f t="shared" si="14"/>
        <v>-1340.7515852220015</v>
      </c>
      <c r="AS21">
        <f t="shared" si="15"/>
        <v>785.17957781072505</v>
      </c>
      <c r="AT21">
        <f t="shared" si="16"/>
        <v>8.0863491778387715</v>
      </c>
      <c r="AU21">
        <f t="shared" si="17"/>
        <v>-547.48565823343768</v>
      </c>
      <c r="AW21">
        <v>18</v>
      </c>
      <c r="AX21">
        <f>(R21*SUMPRODUCT(K22:$K$23, X22:$X$23)-$AZ$3*SUMPRODUCT(K21:$K$22, W22:$W$23))/Z21</f>
        <v>7318.1052013288263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9771.2495397756647</v>
      </c>
      <c r="P22">
        <f t="shared" si="30"/>
        <v>488.56247698878326</v>
      </c>
      <c r="Q22" s="5">
        <f t="shared" si="31"/>
        <v>12.5</v>
      </c>
      <c r="R22">
        <f t="shared" si="0"/>
        <v>2000000</v>
      </c>
      <c r="S22">
        <f t="shared" si="1"/>
        <v>3875.9781209297194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5814.6235621045807</v>
      </c>
      <c r="AC22">
        <f t="shared" si="2"/>
        <v>3023.2103793963538</v>
      </c>
      <c r="AE22">
        <f t="shared" si="3"/>
        <v>7621.442151287436</v>
      </c>
      <c r="AF22">
        <f t="shared" si="4"/>
        <v>-381.07210756437183</v>
      </c>
      <c r="AG22">
        <f t="shared" si="5"/>
        <v>-9.7498305107537124</v>
      </c>
      <c r="AH22">
        <f t="shared" si="6"/>
        <v>-13242.361328459123</v>
      </c>
      <c r="AI22">
        <f t="shared" si="7"/>
        <v>-6011.7411152468121</v>
      </c>
      <c r="AJ22">
        <f t="shared" si="8"/>
        <v>2791.4131827082269</v>
      </c>
      <c r="AK22">
        <f t="shared" si="32"/>
        <v>274.15486572238058</v>
      </c>
      <c r="AL22">
        <f t="shared" si="9"/>
        <v>-2946.1730668162045</v>
      </c>
      <c r="AN22">
        <f t="shared" si="10"/>
        <v>2305.1875401026073</v>
      </c>
      <c r="AO22">
        <f t="shared" si="11"/>
        <v>-115.25937700513037</v>
      </c>
      <c r="AP22">
        <f t="shared" si="12"/>
        <v>-2.9489415999444573</v>
      </c>
      <c r="AQ22">
        <f t="shared" si="13"/>
        <v>-4005.2952879454733</v>
      </c>
      <c r="AR22">
        <f t="shared" si="14"/>
        <v>-1818.3160664479408</v>
      </c>
      <c r="AS22">
        <f t="shared" si="15"/>
        <v>844.29308263793541</v>
      </c>
      <c r="AT22">
        <f t="shared" si="16"/>
        <v>82.921101804201115</v>
      </c>
      <c r="AU22">
        <f t="shared" si="17"/>
        <v>-891.10188200580433</v>
      </c>
      <c r="AW22">
        <v>19</v>
      </c>
      <c r="AX22">
        <f>(R22*SUMPRODUCT(K23:$K$23, X23:$X$23)-$AZ$3*SUMPRODUCT(K22:$K$22, W23:$W$23))/Z22</f>
        <v>3875.9781209297194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9771.2495397756647</v>
      </c>
      <c r="P23">
        <f t="shared" si="30"/>
        <v>488.56247698878326</v>
      </c>
      <c r="Q23" s="5">
        <f t="shared" si="31"/>
        <v>12.5</v>
      </c>
      <c r="R23">
        <f t="shared" si="0"/>
        <v>2000000</v>
      </c>
      <c r="S23">
        <f t="shared" si="1"/>
        <v>3953.7834027942354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3023.2103793963538</v>
      </c>
      <c r="AC23">
        <f t="shared" si="2"/>
        <v>3023.2103793963538</v>
      </c>
      <c r="AE23">
        <f t="shared" si="3"/>
        <v>7471.4621462178757</v>
      </c>
      <c r="AF23">
        <f t="shared" si="4"/>
        <v>-373.57310731089382</v>
      </c>
      <c r="AG23">
        <f t="shared" si="5"/>
        <v>-9.5579666088302186</v>
      </c>
      <c r="AH23">
        <f t="shared" si="6"/>
        <v>-15098.495490553178</v>
      </c>
      <c r="AI23">
        <f t="shared" si="7"/>
        <v>-8010.1644182550262</v>
      </c>
      <c r="AJ23">
        <f t="shared" si="8"/>
        <v>0</v>
      </c>
      <c r="AK23">
        <f t="shared" si="32"/>
        <v>708.47695928123346</v>
      </c>
      <c r="AL23">
        <f t="shared" si="9"/>
        <v>-7301.6874589737927</v>
      </c>
      <c r="AN23">
        <f t="shared" si="10"/>
        <v>2047.1278800651128</v>
      </c>
      <c r="AO23">
        <f t="shared" si="11"/>
        <v>-102.35639400325564</v>
      </c>
      <c r="AP23">
        <f t="shared" si="12"/>
        <v>-2.6188153722457694</v>
      </c>
      <c r="AQ23">
        <f t="shared" si="13"/>
        <v>-4136.8811700926562</v>
      </c>
      <c r="AR23">
        <f t="shared" si="14"/>
        <v>-2194.7284994030447</v>
      </c>
      <c r="AS23">
        <f t="shared" si="15"/>
        <v>0</v>
      </c>
      <c r="AT23">
        <f t="shared" si="16"/>
        <v>194.11768504542928</v>
      </c>
      <c r="AU23">
        <f t="shared" si="17"/>
        <v>-2000.6108143576153</v>
      </c>
      <c r="AW23">
        <v>20</v>
      </c>
      <c r="AX23">
        <f>(R23*SUMPRODUCT(K$23:$K24, X$23:$X24)-$AZ$3*SUMPRODUCT(K$22:$K23, W$23:$W24))/Z23</f>
        <v>3953.7834027942354</v>
      </c>
    </row>
    <row r="25" spans="5:50" x14ac:dyDescent="0.25">
      <c r="AN25" s="6">
        <f t="shared" ref="AN25:AU25" si="33">SUM(AN3:AN23)</f>
        <v>93988.99373926362</v>
      </c>
      <c r="AO25" s="6">
        <f t="shared" si="33"/>
        <v>-12027.886841794932</v>
      </c>
      <c r="AP25" s="6">
        <f t="shared" si="33"/>
        <v>-732.69363203571811</v>
      </c>
      <c r="AQ25" s="6">
        <f t="shared" si="33"/>
        <v>-48797.155688201252</v>
      </c>
      <c r="AR25" s="6">
        <f t="shared" si="33"/>
        <v>32431.25757723171</v>
      </c>
      <c r="AS25" s="6">
        <f t="shared" si="33"/>
        <v>-6285.3367623505956</v>
      </c>
      <c r="AT25" s="6">
        <f t="shared" si="33"/>
        <v>2827.09118675942</v>
      </c>
      <c r="AU25" s="7">
        <f t="shared" si="33"/>
        <v>28973.012001640534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37021.27630536152</v>
      </c>
      <c r="K3">
        <v>1</v>
      </c>
      <c r="L3" s="2">
        <v>0</v>
      </c>
      <c r="O3">
        <f>$C$3</f>
        <v>37021.27630536152</v>
      </c>
      <c r="P3">
        <f>O3*B5</f>
        <v>29617.021044289217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37021.27630536152</v>
      </c>
      <c r="AF3">
        <f t="shared" ref="AF3:AF23" si="4">-$Z3*P3</f>
        <v>-29617.021044289217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6779.2982903723032</v>
      </c>
      <c r="AJ3">
        <f t="shared" ref="AJ3:AJ23" si="8">AB3-AC3</f>
        <v>0</v>
      </c>
      <c r="AL3">
        <f t="shared" ref="AL3:AL23" si="9">SUM(AI3:AK3)</f>
        <v>6779.2982903723032</v>
      </c>
      <c r="AN3">
        <f t="shared" ref="AN3:AN23" si="10">AE3*$K3</f>
        <v>37021.27630536152</v>
      </c>
      <c r="AO3">
        <f t="shared" ref="AO3:AO23" si="11">AF3*$K3</f>
        <v>-29617.021044289217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6779.2982903723032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6779.2982903723032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17013.339396884006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13462.12985332943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13300.872936615662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-13300.872936615662</v>
      </c>
      <c r="AK4">
        <f>H4*SUM(AB4, AE4:AF4)</f>
        <v>0</v>
      </c>
      <c r="AL4">
        <f t="shared" si="9"/>
        <v>-17257.990936615661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-3712.4664602683174</v>
      </c>
      <c r="AR4">
        <f t="shared" si="14"/>
        <v>-3712.4664602683174</v>
      </c>
      <c r="AS4">
        <f t="shared" si="15"/>
        <v>-12478.537326780806</v>
      </c>
      <c r="AT4">
        <f t="shared" si="16"/>
        <v>0</v>
      </c>
      <c r="AU4">
        <f t="shared" si="17"/>
        <v>-16191.003787049121</v>
      </c>
      <c r="AW4">
        <v>1</v>
      </c>
      <c r="AX4">
        <f>(R4*SUMPRODUCT(K5:$K$23, X5:$X$23)-$AZ$3*SUMPRODUCT(K4:$K$22, W5:$W$23))/Z4</f>
        <v>13462.12985332943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37021.27630536152</v>
      </c>
      <c r="P5">
        <f t="shared" ref="P5:P23" si="30">O5*$C$5</f>
        <v>1851.063815268076</v>
      </c>
      <c r="Q5" s="5">
        <f t="shared" ref="Q5:Q23" si="31">$C$8</f>
        <v>12.5</v>
      </c>
      <c r="R5">
        <f t="shared" si="0"/>
        <v>2000000</v>
      </c>
      <c r="S5">
        <f t="shared" si="1"/>
        <v>26150.096799132363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13300.872936615662</v>
      </c>
      <c r="AC5">
        <f t="shared" si="2"/>
        <v>25524.792906147544</v>
      </c>
      <c r="AE5">
        <f t="shared" si="3"/>
        <v>36136.019613012402</v>
      </c>
      <c r="AF5">
        <f t="shared" si="4"/>
        <v>-1806.80098065062</v>
      </c>
      <c r="AG5">
        <f t="shared" si="5"/>
        <v>-12.201098671934187</v>
      </c>
      <c r="AH5">
        <f t="shared" si="6"/>
        <v>-4106.6656705302148</v>
      </c>
      <c r="AI5">
        <f t="shared" si="7"/>
        <v>30210.351863159631</v>
      </c>
      <c r="AJ5">
        <f t="shared" si="8"/>
        <v>-12223.919969531882</v>
      </c>
      <c r="AK5">
        <f>H5*SUM(AB5, AE5:AF5)</f>
        <v>4115.2399115596509</v>
      </c>
      <c r="AL5">
        <f t="shared" si="9"/>
        <v>22101.671805187398</v>
      </c>
      <c r="AN5">
        <f t="shared" si="10"/>
        <v>31205.71186239587</v>
      </c>
      <c r="AO5">
        <f t="shared" si="11"/>
        <v>-1560.2855931197935</v>
      </c>
      <c r="AP5">
        <f t="shared" si="12"/>
        <v>-10.536411415493452</v>
      </c>
      <c r="AQ5">
        <f t="shared" si="13"/>
        <v>-3546.3625214441695</v>
      </c>
      <c r="AR5">
        <f t="shared" si="14"/>
        <v>26088.527336416413</v>
      </c>
      <c r="AS5">
        <f t="shared" si="15"/>
        <v>-10556.119032568777</v>
      </c>
      <c r="AT5">
        <f t="shared" si="16"/>
        <v>3553.7669145640734</v>
      </c>
      <c r="AU5">
        <f t="shared" si="17"/>
        <v>19086.175218411707</v>
      </c>
      <c r="AW5">
        <v>2</v>
      </c>
      <c r="AX5">
        <f>(R5*SUMPRODUCT(K6:$K$23, X6:$X$23)-$AZ$3*SUMPRODUCT(K5:$K$22, W6:$W$23))/Z5</f>
        <v>26150.096799132363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37021.27630536152</v>
      </c>
      <c r="P6">
        <f t="shared" si="30"/>
        <v>1851.063815268076</v>
      </c>
      <c r="Q6" s="5">
        <f t="shared" si="31"/>
        <v>12.5</v>
      </c>
      <c r="R6">
        <f t="shared" si="0"/>
        <v>2000000</v>
      </c>
      <c r="S6">
        <f t="shared" si="1"/>
        <v>37064.036751622371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25524.792906147544</v>
      </c>
      <c r="AC6">
        <f t="shared" si="2"/>
        <v>35717.272380457594</v>
      </c>
      <c r="AE6">
        <f t="shared" si="3"/>
        <v>35676.065684154011</v>
      </c>
      <c r="AF6">
        <f t="shared" si="4"/>
        <v>-1783.8032842077007</v>
      </c>
      <c r="AG6">
        <f t="shared" si="5"/>
        <v>-12.045798134391747</v>
      </c>
      <c r="AH6">
        <f t="shared" si="6"/>
        <v>-5326.3281316955627</v>
      </c>
      <c r="AI6">
        <f t="shared" si="7"/>
        <v>28553.888470116355</v>
      </c>
      <c r="AJ6">
        <f t="shared" si="8"/>
        <v>-10192.47947431005</v>
      </c>
      <c r="AK6">
        <f>H6*SUM(AB6, AE6:AF6)</f>
        <v>6464.5756173030122</v>
      </c>
      <c r="AL6">
        <f t="shared" si="9"/>
        <v>24825.984613109318</v>
      </c>
      <c r="AN6">
        <f t="shared" si="10"/>
        <v>27785.455350191445</v>
      </c>
      <c r="AO6">
        <f t="shared" si="11"/>
        <v>-1389.2727675095723</v>
      </c>
      <c r="AP6">
        <f t="shared" si="12"/>
        <v>-9.3815834174008081</v>
      </c>
      <c r="AQ6">
        <f t="shared" si="13"/>
        <v>-4148.2840006494698</v>
      </c>
      <c r="AR6">
        <f t="shared" si="14"/>
        <v>22238.516998614999</v>
      </c>
      <c r="AS6">
        <f t="shared" si="15"/>
        <v>-7938.1702525279525</v>
      </c>
      <c r="AT6">
        <f t="shared" si="16"/>
        <v>5034.7809862983358</v>
      </c>
      <c r="AU6">
        <f t="shared" si="17"/>
        <v>19335.127732385386</v>
      </c>
      <c r="AW6">
        <v>3</v>
      </c>
      <c r="AX6">
        <f>(R6*SUMPRODUCT(K7:$K$23, X7:$X$23)-$AZ$3*SUMPRODUCT(K6:$K$22, W7:$W$23))/Z6</f>
        <v>37064.036751622371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37021.27630536152</v>
      </c>
      <c r="P7">
        <f t="shared" si="30"/>
        <v>1851.063815268076</v>
      </c>
      <c r="Q7" s="5">
        <f t="shared" si="31"/>
        <v>12.5</v>
      </c>
      <c r="R7">
        <f t="shared" si="0"/>
        <v>2000000</v>
      </c>
      <c r="S7">
        <f t="shared" si="1"/>
        <v>46038.5090588479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35717.272380457594</v>
      </c>
      <c r="AC7">
        <f t="shared" si="2"/>
        <v>43767.933628103478</v>
      </c>
      <c r="AE7">
        <f t="shared" si="3"/>
        <v>35195.422208168522</v>
      </c>
      <c r="AF7">
        <f t="shared" si="4"/>
        <v>-1759.771110408426</v>
      </c>
      <c r="AG7">
        <f t="shared" si="5"/>
        <v>-11.883511902003033</v>
      </c>
      <c r="AH7">
        <f t="shared" si="6"/>
        <v>-6692.5201671674567</v>
      </c>
      <c r="AI7">
        <f t="shared" si="7"/>
        <v>26731.24741869064</v>
      </c>
      <c r="AJ7">
        <f t="shared" si="8"/>
        <v>-8050.6612476458831</v>
      </c>
      <c r="AK7">
        <f>H7*SUM(AB7, AE7:AF7)</f>
        <v>7240.3110881693929</v>
      </c>
      <c r="AL7">
        <f t="shared" si="9"/>
        <v>25920.897259214151</v>
      </c>
      <c r="AN7">
        <f t="shared" si="10"/>
        <v>24813.177884530276</v>
      </c>
      <c r="AO7">
        <f t="shared" si="11"/>
        <v>-1240.6588942265137</v>
      </c>
      <c r="AP7">
        <f t="shared" si="12"/>
        <v>-8.3780127135084612</v>
      </c>
      <c r="AQ7">
        <f t="shared" si="13"/>
        <v>-4718.3037731876057</v>
      </c>
      <c r="AR7">
        <f t="shared" si="14"/>
        <v>18845.837204402651</v>
      </c>
      <c r="AS7">
        <f t="shared" si="15"/>
        <v>-5675.8088720858923</v>
      </c>
      <c r="AT7">
        <f t="shared" si="16"/>
        <v>5104.5026795668855</v>
      </c>
      <c r="AU7">
        <f t="shared" si="17"/>
        <v>18274.531011883642</v>
      </c>
      <c r="AW7">
        <v>4</v>
      </c>
      <c r="AX7">
        <f>(R7*SUMPRODUCT(K8:$K$23, X8:$X$23)-$AZ$3*SUMPRODUCT(K7:$K$22, W8:$W$23))/Z7</f>
        <v>46038.5090588479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37021.27630536152</v>
      </c>
      <c r="P8">
        <f t="shared" si="30"/>
        <v>1851.063815268076</v>
      </c>
      <c r="Q8" s="5">
        <f t="shared" si="31"/>
        <v>12.5</v>
      </c>
      <c r="R8">
        <f t="shared" si="0"/>
        <v>2000000</v>
      </c>
      <c r="S8">
        <f t="shared" si="1"/>
        <v>53191.821425226211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43767.933628103478</v>
      </c>
      <c r="AC8">
        <f t="shared" si="2"/>
        <v>49847.379304141301</v>
      </c>
      <c r="AE8">
        <f t="shared" si="3"/>
        <v>34693.559138803757</v>
      </c>
      <c r="AF8">
        <f t="shared" si="4"/>
        <v>-1734.6779569401881</v>
      </c>
      <c r="AG8">
        <f t="shared" si="5"/>
        <v>-11.714061008000467</v>
      </c>
      <c r="AH8">
        <f t="shared" si="6"/>
        <v>-8098.5239972055624</v>
      </c>
      <c r="AI8">
        <f t="shared" si="7"/>
        <v>24848.643123649999</v>
      </c>
      <c r="AJ8">
        <f t="shared" si="8"/>
        <v>-6079.4456760378234</v>
      </c>
      <c r="AK8">
        <f t="shared" ref="AK8:AK23" si="32">H8*SUM(AB8:AB8, AE8:AF8)</f>
        <v>5562.6940737226123</v>
      </c>
      <c r="AL8">
        <f t="shared" si="9"/>
        <v>24331.891521334786</v>
      </c>
      <c r="AN8">
        <f t="shared" si="10"/>
        <v>22805.928804058185</v>
      </c>
      <c r="AO8">
        <f t="shared" si="11"/>
        <v>-1140.2964402029095</v>
      </c>
      <c r="AP8">
        <f t="shared" si="12"/>
        <v>-7.7002777456768055</v>
      </c>
      <c r="AQ8">
        <f t="shared" si="13"/>
        <v>-5323.5922252684477</v>
      </c>
      <c r="AR8">
        <f t="shared" si="14"/>
        <v>16334.339860841148</v>
      </c>
      <c r="AS8">
        <f t="shared" si="15"/>
        <v>-3996.344240760955</v>
      </c>
      <c r="AT8">
        <f t="shared" si="16"/>
        <v>3656.6558218059072</v>
      </c>
      <c r="AU8">
        <f t="shared" si="17"/>
        <v>15994.651441886099</v>
      </c>
      <c r="AW8">
        <v>5</v>
      </c>
      <c r="AX8">
        <f>(R8*SUMPRODUCT(K9:$K$23, X9:$X$23)-$AZ$3*SUMPRODUCT(K8:$K$22, W9:$W$23))/Z8</f>
        <v>53191.821425226211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37021.27630536152</v>
      </c>
      <c r="P9">
        <f t="shared" si="30"/>
        <v>1851.063815268076</v>
      </c>
      <c r="Q9" s="5">
        <f t="shared" si="31"/>
        <v>12.5</v>
      </c>
      <c r="R9">
        <f t="shared" si="0"/>
        <v>2000000</v>
      </c>
      <c r="S9">
        <f t="shared" si="1"/>
        <v>58864.248991714237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49847.379304141301</v>
      </c>
      <c r="AC9">
        <f t="shared" si="2"/>
        <v>54328.899216591322</v>
      </c>
      <c r="AE9">
        <f t="shared" si="3"/>
        <v>34168.875399169396</v>
      </c>
      <c r="AF9">
        <f t="shared" si="4"/>
        <v>-1708.4437699584698</v>
      </c>
      <c r="AG9">
        <f t="shared" si="5"/>
        <v>-11.536904858889537</v>
      </c>
      <c r="AH9">
        <f t="shared" si="6"/>
        <v>-9602.4862449480643</v>
      </c>
      <c r="AI9">
        <f t="shared" si="7"/>
        <v>22846.40847940397</v>
      </c>
      <c r="AJ9">
        <f t="shared" si="8"/>
        <v>-4481.5199124500214</v>
      </c>
      <c r="AK9">
        <f t="shared" si="32"/>
        <v>4296.4677307209868</v>
      </c>
      <c r="AL9">
        <f t="shared" si="9"/>
        <v>22661.356297674934</v>
      </c>
      <c r="AN9">
        <f t="shared" si="10"/>
        <v>21346.727017416069</v>
      </c>
      <c r="AO9">
        <f t="shared" si="11"/>
        <v>-1067.3363508708035</v>
      </c>
      <c r="AP9">
        <f t="shared" si="12"/>
        <v>-7.2075874833914684</v>
      </c>
      <c r="AQ9">
        <f t="shared" si="13"/>
        <v>-5999.0751865477514</v>
      </c>
      <c r="AR9">
        <f t="shared" si="14"/>
        <v>14273.107892514121</v>
      </c>
      <c r="AS9">
        <f t="shared" si="15"/>
        <v>-2799.793118052416</v>
      </c>
      <c r="AT9">
        <f t="shared" si="16"/>
        <v>2684.1832725073386</v>
      </c>
      <c r="AU9">
        <f t="shared" si="17"/>
        <v>14157.498046969044</v>
      </c>
      <c r="AW9">
        <v>6</v>
      </c>
      <c r="AX9">
        <f>(R9*SUMPRODUCT(K10:$K$23, X10:$X$23)-$AZ$3*SUMPRODUCT(K9:$K$22, W10:$W$23))/Z9</f>
        <v>58864.248991714237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37021.27630536152</v>
      </c>
      <c r="P10">
        <f t="shared" si="30"/>
        <v>1851.063815268076</v>
      </c>
      <c r="Q10" s="5">
        <f t="shared" si="31"/>
        <v>12.5</v>
      </c>
      <c r="R10">
        <f t="shared" si="0"/>
        <v>2000000</v>
      </c>
      <c r="S10">
        <f t="shared" si="1"/>
        <v>63326.61573666802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54328.899216591322</v>
      </c>
      <c r="AC10">
        <f t="shared" si="2"/>
        <v>57509.335069486944</v>
      </c>
      <c r="AE10">
        <f t="shared" si="3"/>
        <v>33620.44472103849</v>
      </c>
      <c r="AF10">
        <f t="shared" si="4"/>
        <v>-1681.0222360519244</v>
      </c>
      <c r="AG10">
        <f t="shared" si="5"/>
        <v>-11.351730706056685</v>
      </c>
      <c r="AH10">
        <f t="shared" si="6"/>
        <v>-11168.816679033305</v>
      </c>
      <c r="AI10">
        <f t="shared" si="7"/>
        <v>20759.254075247201</v>
      </c>
      <c r="AJ10">
        <f t="shared" si="8"/>
        <v>-3180.4358528956218</v>
      </c>
      <c r="AK10">
        <f t="shared" si="32"/>
        <v>4529.0868893328388</v>
      </c>
      <c r="AL10">
        <f t="shared" si="9"/>
        <v>22107.90511168442</v>
      </c>
      <c r="AN10">
        <f t="shared" si="10"/>
        <v>19956.388989571635</v>
      </c>
      <c r="AO10">
        <f t="shared" si="11"/>
        <v>-997.81944947858176</v>
      </c>
      <c r="AP10">
        <f t="shared" si="12"/>
        <v>-6.7381486341009467</v>
      </c>
      <c r="AQ10">
        <f t="shared" si="13"/>
        <v>-6629.5747141181646</v>
      </c>
      <c r="AR10">
        <f t="shared" si="14"/>
        <v>12322.256677340787</v>
      </c>
      <c r="AS10">
        <f t="shared" si="15"/>
        <v>-1887.839841602326</v>
      </c>
      <c r="AT10">
        <f t="shared" si="16"/>
        <v>2688.3707363494764</v>
      </c>
      <c r="AU10">
        <f t="shared" si="17"/>
        <v>13122.787572087938</v>
      </c>
      <c r="AW10">
        <v>7</v>
      </c>
      <c r="AX10">
        <f>(R10*SUMPRODUCT(K11:$K$23, X11:$X$23)-$AZ$3*SUMPRODUCT(K10:$K$22, W11:$W$23))/Z10</f>
        <v>63326.61573666802</v>
      </c>
    </row>
    <row r="11" spans="1:52" x14ac:dyDescent="0.25">
      <c r="A11" t="s">
        <v>33</v>
      </c>
      <c r="C11" s="24">
        <f>AU25</f>
        <v>144627.77219254943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37021.27630536152</v>
      </c>
      <c r="P11">
        <f t="shared" si="30"/>
        <v>1851.063815268076</v>
      </c>
      <c r="Q11" s="5">
        <f t="shared" si="31"/>
        <v>12.5</v>
      </c>
      <c r="R11">
        <f t="shared" si="0"/>
        <v>2000000</v>
      </c>
      <c r="S11">
        <f t="shared" si="1"/>
        <v>66527.739119151156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57509.335069486944</v>
      </c>
      <c r="AC11">
        <f t="shared" si="2"/>
        <v>59382.182496131914</v>
      </c>
      <c r="AE11">
        <f t="shared" si="3"/>
        <v>33044.925544025493</v>
      </c>
      <c r="AF11">
        <f t="shared" si="4"/>
        <v>-1652.2462772012748</v>
      </c>
      <c r="AG11">
        <f t="shared" si="5"/>
        <v>-11.157410292753683</v>
      </c>
      <c r="AH11">
        <f t="shared" si="6"/>
        <v>-12928.496998789435</v>
      </c>
      <c r="AI11">
        <f t="shared" si="7"/>
        <v>18453.024857742028</v>
      </c>
      <c r="AJ11">
        <f t="shared" si="8"/>
        <v>-1872.8474266449703</v>
      </c>
      <c r="AK11">
        <f t="shared" si="32"/>
        <v>4578.453738320025</v>
      </c>
      <c r="AL11">
        <f t="shared" si="9"/>
        <v>21158.631169417084</v>
      </c>
      <c r="AN11">
        <f t="shared" si="10"/>
        <v>18654.087407095758</v>
      </c>
      <c r="AO11">
        <f t="shared" si="11"/>
        <v>-932.7043703547879</v>
      </c>
      <c r="AP11">
        <f t="shared" si="12"/>
        <v>-6.2984347342700282</v>
      </c>
      <c r="AQ11">
        <f t="shared" si="13"/>
        <v>-7298.2253428437998</v>
      </c>
      <c r="AR11">
        <f t="shared" si="14"/>
        <v>10416.859259162899</v>
      </c>
      <c r="AS11">
        <f t="shared" si="15"/>
        <v>-1057.2352342039426</v>
      </c>
      <c r="AT11">
        <f t="shared" si="16"/>
        <v>2584.5685780159852</v>
      </c>
      <c r="AU11">
        <f t="shared" si="17"/>
        <v>11944.192602974941</v>
      </c>
      <c r="AW11">
        <v>8</v>
      </c>
      <c r="AX11">
        <f>(R11*SUMPRODUCT(K12:$K$23, X12:$X$23)-$AZ$3*SUMPRODUCT(K11:$K$22, W12:$W$23))/Z11</f>
        <v>66527.739119151156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37021.27630536152</v>
      </c>
      <c r="P12">
        <f t="shared" si="30"/>
        <v>1851.063815268076</v>
      </c>
      <c r="Q12" s="5">
        <f t="shared" si="31"/>
        <v>12.5</v>
      </c>
      <c r="R12">
        <f t="shared" si="0"/>
        <v>2000000</v>
      </c>
      <c r="S12">
        <f t="shared" si="1"/>
        <v>68442.545314178715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59382.182496131914</v>
      </c>
      <c r="AC12">
        <f t="shared" si="2"/>
        <v>59971.324494702661</v>
      </c>
      <c r="AE12">
        <f t="shared" si="3"/>
        <v>32439.105885457735</v>
      </c>
      <c r="AF12">
        <f t="shared" si="4"/>
        <v>-1621.9552942728867</v>
      </c>
      <c r="AG12">
        <f t="shared" si="5"/>
        <v>-10.952859113328238</v>
      </c>
      <c r="AH12">
        <f t="shared" si="6"/>
        <v>-14876.332239665409</v>
      </c>
      <c r="AI12">
        <f t="shared" si="7"/>
        <v>15929.86549240611</v>
      </c>
      <c r="AJ12">
        <f t="shared" si="8"/>
        <v>-589.14199857074709</v>
      </c>
      <c r="AK12">
        <f t="shared" si="32"/>
        <v>4681.3453872317396</v>
      </c>
      <c r="AL12">
        <f t="shared" si="9"/>
        <v>20022.068881067102</v>
      </c>
      <c r="AN12">
        <f t="shared" si="10"/>
        <v>17408.592118396096</v>
      </c>
      <c r="AO12">
        <f t="shared" si="11"/>
        <v>-870.42960591980477</v>
      </c>
      <c r="AP12">
        <f t="shared" si="12"/>
        <v>-5.8779011205628455</v>
      </c>
      <c r="AQ12">
        <f t="shared" si="13"/>
        <v>-7983.4506256899776</v>
      </c>
      <c r="AR12">
        <f t="shared" si="14"/>
        <v>8548.8339856657512</v>
      </c>
      <c r="AS12">
        <f t="shared" si="15"/>
        <v>-316.16570410877438</v>
      </c>
      <c r="AT12">
        <f t="shared" si="16"/>
        <v>2512.2650636368621</v>
      </c>
      <c r="AU12">
        <f t="shared" si="17"/>
        <v>10744.933345193838</v>
      </c>
      <c r="AW12">
        <v>9</v>
      </c>
      <c r="AX12">
        <f>(R12*SUMPRODUCT(K13:$K$23, X13:$X$23)-$AZ$3*SUMPRODUCT(K12:$K$22, W13:$W$23))/Z12</f>
        <v>68442.545314178715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37021.27630536152</v>
      </c>
      <c r="P13">
        <f t="shared" si="30"/>
        <v>1851.063815268076</v>
      </c>
      <c r="Q13" s="5">
        <f t="shared" si="31"/>
        <v>12.5</v>
      </c>
      <c r="R13">
        <f t="shared" si="0"/>
        <v>2000000</v>
      </c>
      <c r="S13">
        <f t="shared" si="1"/>
        <v>69054.169641425178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59971.324494702661</v>
      </c>
      <c r="AC13">
        <f t="shared" si="2"/>
        <v>59316.543878722427</v>
      </c>
      <c r="AE13">
        <f t="shared" si="3"/>
        <v>31800.746744421529</v>
      </c>
      <c r="AF13">
        <f t="shared" si="4"/>
        <v>-1590.0373372210763</v>
      </c>
      <c r="AG13">
        <f t="shared" si="5"/>
        <v>-10.737321183270517</v>
      </c>
      <c r="AH13">
        <f t="shared" si="6"/>
        <v>-16961.49422791008</v>
      </c>
      <c r="AI13">
        <f t="shared" si="7"/>
        <v>13238.4778581071</v>
      </c>
      <c r="AJ13">
        <f t="shared" si="8"/>
        <v>654.78061598023487</v>
      </c>
      <c r="AK13">
        <f t="shared" si="32"/>
        <v>4662.4111527283922</v>
      </c>
      <c r="AL13">
        <f t="shared" si="9"/>
        <v>18555.669626815728</v>
      </c>
      <c r="AN13">
        <f t="shared" si="10"/>
        <v>16227.074083249159</v>
      </c>
      <c r="AO13">
        <f t="shared" si="11"/>
        <v>-811.35370416245792</v>
      </c>
      <c r="AP13">
        <f t="shared" si="12"/>
        <v>-5.4789690222332741</v>
      </c>
      <c r="AQ13">
        <f t="shared" si="13"/>
        <v>-8654.9987524170811</v>
      </c>
      <c r="AR13">
        <f t="shared" si="14"/>
        <v>6755.2426576473863</v>
      </c>
      <c r="AS13">
        <f t="shared" si="15"/>
        <v>334.11710892136995</v>
      </c>
      <c r="AT13">
        <f t="shared" si="16"/>
        <v>2379.1042326753691</v>
      </c>
      <c r="AU13">
        <f t="shared" si="17"/>
        <v>9468.4639992441262</v>
      </c>
      <c r="AW13">
        <v>10</v>
      </c>
      <c r="AX13">
        <f>(R13*SUMPRODUCT(K14:$K$23, X14:$X$23)-$AZ$3*SUMPRODUCT(K13:$K$22, W14:$W$23))/Z13</f>
        <v>69054.169641425178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37021.27630536152</v>
      </c>
      <c r="P14">
        <f t="shared" si="30"/>
        <v>1851.063815268076</v>
      </c>
      <c r="Q14" s="5">
        <f t="shared" si="31"/>
        <v>12.5</v>
      </c>
      <c r="R14">
        <f t="shared" si="0"/>
        <v>2000000</v>
      </c>
      <c r="S14">
        <f t="shared" si="1"/>
        <v>68306.978048965364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59316.543878722427</v>
      </c>
      <c r="AC14">
        <f t="shared" si="2"/>
        <v>57430.460765121796</v>
      </c>
      <c r="AE14">
        <f t="shared" si="3"/>
        <v>31126.380013557085</v>
      </c>
      <c r="AF14">
        <f t="shared" si="4"/>
        <v>-1556.3190006778543</v>
      </c>
      <c r="AG14">
        <f t="shared" si="5"/>
        <v>-10.50962551804612</v>
      </c>
      <c r="AH14">
        <f t="shared" si="6"/>
        <v>-19251.592542670875</v>
      </c>
      <c r="AI14">
        <f t="shared" si="7"/>
        <v>10307.958844690311</v>
      </c>
      <c r="AJ14">
        <f t="shared" si="8"/>
        <v>1886.0831136006309</v>
      </c>
      <c r="AK14">
        <f t="shared" si="32"/>
        <v>4568.7714914283242</v>
      </c>
      <c r="AL14">
        <f t="shared" si="9"/>
        <v>16762.813449719266</v>
      </c>
      <c r="AN14">
        <f t="shared" si="10"/>
        <v>15106.489158796416</v>
      </c>
      <c r="AO14">
        <f t="shared" si="11"/>
        <v>-755.32445793982083</v>
      </c>
      <c r="AP14">
        <f t="shared" si="12"/>
        <v>-5.100610603681651</v>
      </c>
      <c r="AQ14">
        <f t="shared" si="13"/>
        <v>-9343.3278752220849</v>
      </c>
      <c r="AR14">
        <f t="shared" si="14"/>
        <v>5002.736215030829</v>
      </c>
      <c r="AS14">
        <f t="shared" si="15"/>
        <v>915.36806065424878</v>
      </c>
      <c r="AT14">
        <f t="shared" si="16"/>
        <v>2217.3505873223708</v>
      </c>
      <c r="AU14">
        <f t="shared" si="17"/>
        <v>8135.4548630074487</v>
      </c>
      <c r="AW14">
        <v>11</v>
      </c>
      <c r="AX14">
        <f>(R14*SUMPRODUCT(K15:$K$23, X15:$X$23)-$AZ$3*SUMPRODUCT(K14:$K$22, W15:$W$23))/Z14</f>
        <v>68306.978048965364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37021.27630536152</v>
      </c>
      <c r="P15">
        <f t="shared" si="30"/>
        <v>1851.063815268076</v>
      </c>
      <c r="Q15" s="5">
        <f t="shared" si="31"/>
        <v>12.5</v>
      </c>
      <c r="R15">
        <f t="shared" si="0"/>
        <v>2000000</v>
      </c>
      <c r="S15">
        <f t="shared" si="1"/>
        <v>66142.735557894426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57430.460765121796</v>
      </c>
      <c r="AC15">
        <f t="shared" si="2"/>
        <v>54335.245468580746</v>
      </c>
      <c r="AE15">
        <f t="shared" si="3"/>
        <v>30412.412166582693</v>
      </c>
      <c r="AF15">
        <f t="shared" si="4"/>
        <v>-1520.6206083291347</v>
      </c>
      <c r="AG15">
        <f t="shared" si="5"/>
        <v>-10.268558786214202</v>
      </c>
      <c r="AH15">
        <f t="shared" si="6"/>
        <v>-21755.276264232791</v>
      </c>
      <c r="AI15">
        <f t="shared" si="7"/>
        <v>7126.246735234552</v>
      </c>
      <c r="AJ15">
        <f t="shared" si="8"/>
        <v>3095.2152965410496</v>
      </c>
      <c r="AK15">
        <f t="shared" si="32"/>
        <v>4480.1248955831816</v>
      </c>
      <c r="AL15">
        <f t="shared" si="9"/>
        <v>14701.586927358783</v>
      </c>
      <c r="AN15">
        <f t="shared" si="10"/>
        <v>14031.733916209037</v>
      </c>
      <c r="AO15">
        <f t="shared" si="11"/>
        <v>-701.58669581045194</v>
      </c>
      <c r="AP15">
        <f t="shared" si="12"/>
        <v>-4.7377262876053674</v>
      </c>
      <c r="AQ15">
        <f t="shared" si="13"/>
        <v>-10037.488843083567</v>
      </c>
      <c r="AR15">
        <f t="shared" si="14"/>
        <v>3287.9206510274134</v>
      </c>
      <c r="AS15">
        <f t="shared" si="15"/>
        <v>1428.0760505464448</v>
      </c>
      <c r="AT15">
        <f t="shared" si="16"/>
        <v>2067.0481546111027</v>
      </c>
      <c r="AU15">
        <f t="shared" si="17"/>
        <v>6783.0448561849607</v>
      </c>
      <c r="AW15">
        <v>12</v>
      </c>
      <c r="AX15">
        <f>(R15*SUMPRODUCT(K16:$K$23, X16:$X$23)-$AZ$3*SUMPRODUCT(K15:$K$22, W16:$W$23))/Z15</f>
        <v>66142.735557894426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37021.27630536152</v>
      </c>
      <c r="P16">
        <f t="shared" si="30"/>
        <v>1851.063815268076</v>
      </c>
      <c r="Q16" s="5">
        <f t="shared" si="31"/>
        <v>12.5</v>
      </c>
      <c r="R16">
        <f t="shared" si="0"/>
        <v>2000000</v>
      </c>
      <c r="S16">
        <f t="shared" si="1"/>
        <v>62643.662648925587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54335.245468580746</v>
      </c>
      <c r="AC16">
        <f t="shared" si="2"/>
        <v>50187.51782130904</v>
      </c>
      <c r="AE16">
        <f t="shared" si="3"/>
        <v>29659.919068841427</v>
      </c>
      <c r="AF16">
        <f t="shared" si="4"/>
        <v>-1482.9959534420714</v>
      </c>
      <c r="AG16">
        <f t="shared" si="5"/>
        <v>-10.014484246909255</v>
      </c>
      <c r="AH16">
        <f t="shared" si="6"/>
        <v>-24222.232230848724</v>
      </c>
      <c r="AI16">
        <f t="shared" si="7"/>
        <v>3944.6764003037242</v>
      </c>
      <c r="AJ16">
        <f t="shared" si="8"/>
        <v>4147.7276472717058</v>
      </c>
      <c r="AK16">
        <f t="shared" si="32"/>
        <v>4513.4156215437115</v>
      </c>
      <c r="AL16">
        <f t="shared" si="9"/>
        <v>12605.819669119141</v>
      </c>
      <c r="AN16">
        <f t="shared" si="10"/>
        <v>12974.824391001835</v>
      </c>
      <c r="AO16">
        <f t="shared" si="11"/>
        <v>-648.74121955009184</v>
      </c>
      <c r="AP16">
        <f t="shared" si="12"/>
        <v>-4.3808674652320088</v>
      </c>
      <c r="AQ16">
        <f t="shared" si="13"/>
        <v>-10596.091271317255</v>
      </c>
      <c r="AR16">
        <f t="shared" si="14"/>
        <v>1725.6110326692583</v>
      </c>
      <c r="AS16">
        <f t="shared" si="15"/>
        <v>1814.4364359236852</v>
      </c>
      <c r="AT16">
        <f t="shared" si="16"/>
        <v>1974.4077843642463</v>
      </c>
      <c r="AU16">
        <f t="shared" si="17"/>
        <v>5514.4552529571893</v>
      </c>
      <c r="AW16">
        <v>13</v>
      </c>
      <c r="AX16">
        <f>(R16*SUMPRODUCT(K17:$K$23, X17:$X$23)-$AZ$3*SUMPRODUCT(K16:$K$22, W17:$W$23))/Z16</f>
        <v>62643.662648925587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37021.27630536152</v>
      </c>
      <c r="P17">
        <f t="shared" si="30"/>
        <v>1851.063815268076</v>
      </c>
      <c r="Q17" s="5">
        <f t="shared" si="31"/>
        <v>12.5</v>
      </c>
      <c r="R17">
        <f t="shared" si="0"/>
        <v>2000000</v>
      </c>
      <c r="S17">
        <f t="shared" si="1"/>
        <v>57889.878250416288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50187.51782130904</v>
      </c>
      <c r="AC17">
        <f t="shared" si="2"/>
        <v>45141.864487865721</v>
      </c>
      <c r="AE17">
        <f t="shared" si="3"/>
        <v>28868.767540246921</v>
      </c>
      <c r="AF17">
        <f t="shared" si="4"/>
        <v>-1443.4383770123461</v>
      </c>
      <c r="AG17">
        <f t="shared" si="5"/>
        <v>-9.7473569327167109</v>
      </c>
      <c r="AH17">
        <f t="shared" si="6"/>
        <v>-26717.195475752418</v>
      </c>
      <c r="AI17">
        <f t="shared" si="7"/>
        <v>698.38633054944148</v>
      </c>
      <c r="AJ17">
        <f t="shared" si="8"/>
        <v>5045.6533334433188</v>
      </c>
      <c r="AK17">
        <f t="shared" si="32"/>
        <v>4788.7126589463405</v>
      </c>
      <c r="AL17">
        <f t="shared" si="9"/>
        <v>10532.752322939101</v>
      </c>
      <c r="AN17">
        <f t="shared" si="10"/>
        <v>11894.822152786202</v>
      </c>
      <c r="AO17">
        <f t="shared" si="11"/>
        <v>-594.74110763931014</v>
      </c>
      <c r="AP17">
        <f t="shared" si="12"/>
        <v>-4.0162115342386118</v>
      </c>
      <c r="AQ17">
        <f t="shared" si="13"/>
        <v>-11008.308136544058</v>
      </c>
      <c r="AR17">
        <f t="shared" si="14"/>
        <v>287.75669706859645</v>
      </c>
      <c r="AS17">
        <f t="shared" si="15"/>
        <v>2078.9647137602674</v>
      </c>
      <c r="AT17">
        <f t="shared" si="16"/>
        <v>1973.0972352578463</v>
      </c>
      <c r="AU17">
        <f t="shared" si="17"/>
        <v>4339.81864608671</v>
      </c>
      <c r="AW17">
        <v>14</v>
      </c>
      <c r="AX17">
        <f>(R17*SUMPRODUCT(K18:$K$23, X18:$X$23)-$AZ$3*SUMPRODUCT(K17:$K$22, W18:$W$23))/Z17</f>
        <v>57889.878250416288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37021.27630536152</v>
      </c>
      <c r="P18">
        <f t="shared" si="30"/>
        <v>1851.063815268076</v>
      </c>
      <c r="Q18" s="5">
        <f t="shared" si="31"/>
        <v>12.5</v>
      </c>
      <c r="R18">
        <f t="shared" si="0"/>
        <v>2000000</v>
      </c>
      <c r="S18">
        <f t="shared" si="1"/>
        <v>51915.525955540943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45141.864487865721</v>
      </c>
      <c r="AC18">
        <f t="shared" si="2"/>
        <v>39317.103017400528</v>
      </c>
      <c r="AE18">
        <f t="shared" si="3"/>
        <v>28037.264528150179</v>
      </c>
      <c r="AF18">
        <f t="shared" si="4"/>
        <v>-1401.863226407509</v>
      </c>
      <c r="AG18">
        <f t="shared" si="5"/>
        <v>-9.4666051951083556</v>
      </c>
      <c r="AH18">
        <f t="shared" si="6"/>
        <v>-29324.506924990055</v>
      </c>
      <c r="AI18">
        <f t="shared" si="7"/>
        <v>-2698.5722284424955</v>
      </c>
      <c r="AJ18">
        <f t="shared" si="8"/>
        <v>5824.7614704651933</v>
      </c>
      <c r="AK18">
        <f t="shared" si="32"/>
        <v>5031.5863318515476</v>
      </c>
      <c r="AL18">
        <f t="shared" si="9"/>
        <v>8157.7755738742453</v>
      </c>
      <c r="AN18">
        <f t="shared" si="10"/>
        <v>10795.45582598285</v>
      </c>
      <c r="AO18">
        <f t="shared" si="11"/>
        <v>-539.77279129914257</v>
      </c>
      <c r="AP18">
        <f t="shared" si="12"/>
        <v>-3.6450174410989389</v>
      </c>
      <c r="AQ18">
        <f t="shared" si="13"/>
        <v>-11291.095064199719</v>
      </c>
      <c r="AR18">
        <f t="shared" si="14"/>
        <v>-1039.0570469571103</v>
      </c>
      <c r="AS18">
        <f t="shared" si="15"/>
        <v>2242.763558055377</v>
      </c>
      <c r="AT18">
        <f t="shared" si="16"/>
        <v>1937.3597565335037</v>
      </c>
      <c r="AU18">
        <f t="shared" si="17"/>
        <v>3141.0662676317702</v>
      </c>
      <c r="AW18">
        <v>15</v>
      </c>
      <c r="AX18">
        <f>(R18*SUMPRODUCT(K19:$K$23, X19:$X$23)-$AZ$3*SUMPRODUCT(K18:$K$22, W19:$W$23))/Z18</f>
        <v>51915.525955540943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37021.27630536152</v>
      </c>
      <c r="P19">
        <f t="shared" si="30"/>
        <v>1851.063815268076</v>
      </c>
      <c r="Q19" s="5">
        <f t="shared" si="31"/>
        <v>12.5</v>
      </c>
      <c r="R19">
        <f t="shared" si="0"/>
        <v>2000000</v>
      </c>
      <c r="S19">
        <f t="shared" si="1"/>
        <v>44546.631939908722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39317.103017400528</v>
      </c>
      <c r="AC19">
        <f t="shared" si="2"/>
        <v>32678.827546262724</v>
      </c>
      <c r="AE19">
        <f t="shared" si="3"/>
        <v>27158.324911239753</v>
      </c>
      <c r="AF19">
        <f t="shared" si="4"/>
        <v>-1357.9162455619878</v>
      </c>
      <c r="AG19">
        <f t="shared" si="5"/>
        <v>-9.1698367876456128</v>
      </c>
      <c r="AH19">
        <f t="shared" si="6"/>
        <v>-32336.376881865468</v>
      </c>
      <c r="AI19">
        <f t="shared" si="7"/>
        <v>-6545.1380529753478</v>
      </c>
      <c r="AJ19">
        <f t="shared" si="8"/>
        <v>6638.2754711378038</v>
      </c>
      <c r="AK19">
        <f t="shared" si="32"/>
        <v>4779.6253575379469</v>
      </c>
      <c r="AL19">
        <f t="shared" si="9"/>
        <v>4872.7627757004029</v>
      </c>
      <c r="AN19">
        <f t="shared" si="10"/>
        <v>9741.9687982100677</v>
      </c>
      <c r="AO19">
        <f t="shared" si="11"/>
        <v>-487.09843991050343</v>
      </c>
      <c r="AP19">
        <f t="shared" si="12"/>
        <v>-3.2893142033568981</v>
      </c>
      <c r="AQ19">
        <f t="shared" si="13"/>
        <v>-11599.388977776036</v>
      </c>
      <c r="AR19">
        <f t="shared" si="14"/>
        <v>-2347.8079336798287</v>
      </c>
      <c r="AS19">
        <f t="shared" si="15"/>
        <v>2381.2172777630853</v>
      </c>
      <c r="AT19">
        <f t="shared" si="16"/>
        <v>1714.5004801455098</v>
      </c>
      <c r="AU19">
        <f t="shared" si="17"/>
        <v>1747.9098242287664</v>
      </c>
      <c r="AW19">
        <v>16</v>
      </c>
      <c r="AX19">
        <f>(R19*SUMPRODUCT(K20:$K$23, X20:$X$23)-$AZ$3*SUMPRODUCT(K19:$K$22, W20:$W$23))/Z19</f>
        <v>44546.631939908722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37021.27630536152</v>
      </c>
      <c r="P20">
        <f t="shared" si="30"/>
        <v>1851.063815268076</v>
      </c>
      <c r="Q20" s="5">
        <f t="shared" si="31"/>
        <v>12.5</v>
      </c>
      <c r="R20">
        <f t="shared" si="0"/>
        <v>2000000</v>
      </c>
      <c r="S20">
        <f t="shared" si="1"/>
        <v>35483.746112286208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32678.827546262724</v>
      </c>
      <c r="AC20">
        <f t="shared" si="2"/>
        <v>25143.728524538623</v>
      </c>
      <c r="AE20">
        <f t="shared" si="3"/>
        <v>26233.220080774881</v>
      </c>
      <c r="AF20">
        <f t="shared" si="4"/>
        <v>-1311.6610040387441</v>
      </c>
      <c r="AG20">
        <f t="shared" si="5"/>
        <v>-8.8574809875530001</v>
      </c>
      <c r="AH20">
        <f t="shared" si="6"/>
        <v>-35305.189154585263</v>
      </c>
      <c r="AI20">
        <f t="shared" si="7"/>
        <v>-10392.487558836681</v>
      </c>
      <c r="AJ20">
        <f t="shared" si="8"/>
        <v>7535.0990217241015</v>
      </c>
      <c r="AK20">
        <f t="shared" si="32"/>
        <v>3127.7009936288382</v>
      </c>
      <c r="AL20">
        <f t="shared" si="9"/>
        <v>270.31245651625841</v>
      </c>
      <c r="AN20">
        <f t="shared" si="10"/>
        <v>8925.471154067207</v>
      </c>
      <c r="AO20">
        <f t="shared" si="11"/>
        <v>-446.27355770336032</v>
      </c>
      <c r="AP20">
        <f t="shared" si="12"/>
        <v>-3.0136289334163897</v>
      </c>
      <c r="AQ20">
        <f t="shared" si="13"/>
        <v>-12012.076535700273</v>
      </c>
      <c r="AR20">
        <f t="shared" si="14"/>
        <v>-3535.8925682698432</v>
      </c>
      <c r="AS20">
        <f t="shared" si="15"/>
        <v>2563.7077245704227</v>
      </c>
      <c r="AT20">
        <f t="shared" si="16"/>
        <v>1064.1547210454746</v>
      </c>
      <c r="AU20">
        <f t="shared" si="17"/>
        <v>91.969877346054147</v>
      </c>
      <c r="AW20">
        <v>17</v>
      </c>
      <c r="AX20">
        <f>(R20*SUMPRODUCT(K21:$K$23, X21:$X$23)-$AZ$3*SUMPRODUCT(K20:$K$22, W21:$W$23))/Z20</f>
        <v>35483.746112286208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37021.27630536152</v>
      </c>
      <c r="P21">
        <f t="shared" si="30"/>
        <v>1851.063815268076</v>
      </c>
      <c r="Q21" s="5">
        <f t="shared" si="31"/>
        <v>12.5</v>
      </c>
      <c r="R21">
        <f t="shared" si="0"/>
        <v>2000000</v>
      </c>
      <c r="S21">
        <f t="shared" si="1"/>
        <v>24860.402576417684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25143.728524538623</v>
      </c>
      <c r="AC21">
        <f t="shared" si="2"/>
        <v>16968.338687548454</v>
      </c>
      <c r="AE21">
        <f t="shared" si="3"/>
        <v>25268.67990426594</v>
      </c>
      <c r="AF21">
        <f t="shared" si="4"/>
        <v>-1263.4339952132971</v>
      </c>
      <c r="AG21">
        <f t="shared" si="5"/>
        <v>-8.5318100920680795</v>
      </c>
      <c r="AH21">
        <f t="shared" si="6"/>
        <v>-37935.373697502568</v>
      </c>
      <c r="AI21">
        <f t="shared" si="7"/>
        <v>-13938.659598541992</v>
      </c>
      <c r="AJ21">
        <f t="shared" si="8"/>
        <v>8175.389836990169</v>
      </c>
      <c r="AK21">
        <f t="shared" si="32"/>
        <v>2521.3423884432323</v>
      </c>
      <c r="AL21">
        <f t="shared" si="9"/>
        <v>-3241.9273731085905</v>
      </c>
      <c r="AN21">
        <f t="shared" si="10"/>
        <v>8177.7802754216891</v>
      </c>
      <c r="AO21">
        <f t="shared" si="11"/>
        <v>-408.88901377108448</v>
      </c>
      <c r="AP21">
        <f t="shared" si="12"/>
        <v>-2.761175833042985</v>
      </c>
      <c r="AQ21">
        <f t="shared" si="13"/>
        <v>-12277.141185828774</v>
      </c>
      <c r="AR21">
        <f t="shared" si="14"/>
        <v>-4511.0111000112111</v>
      </c>
      <c r="AS21">
        <f t="shared" si="15"/>
        <v>2645.8264541763497</v>
      </c>
      <c r="AT21">
        <f t="shared" si="16"/>
        <v>815.98976004736642</v>
      </c>
      <c r="AU21">
        <f t="shared" si="17"/>
        <v>-1049.1948857874952</v>
      </c>
      <c r="AW21">
        <v>18</v>
      </c>
      <c r="AX21">
        <f>(R21*SUMPRODUCT(K22:$K$23, X22:$X$23)-$AZ$3*SUMPRODUCT(K21:$K$22, W22:$W$23))/Z21</f>
        <v>24860.402576417684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37021.27630536152</v>
      </c>
      <c r="P22">
        <f t="shared" si="30"/>
        <v>1851.063815268076</v>
      </c>
      <c r="Q22" s="5">
        <f t="shared" si="31"/>
        <v>12.5</v>
      </c>
      <c r="R22">
        <f t="shared" si="0"/>
        <v>2000000</v>
      </c>
      <c r="S22">
        <f t="shared" si="1"/>
        <v>12886.658066956163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16968.338687548454</v>
      </c>
      <c r="AC22">
        <f t="shared" si="2"/>
        <v>8446.1562385323559</v>
      </c>
      <c r="AE22">
        <f t="shared" si="3"/>
        <v>24264.435527062626</v>
      </c>
      <c r="AF22">
        <f t="shared" si="4"/>
        <v>-1213.2217763531312</v>
      </c>
      <c r="AG22">
        <f t="shared" si="5"/>
        <v>-8.1927333241171176</v>
      </c>
      <c r="AH22">
        <f t="shared" si="6"/>
        <v>-40601.386724844633</v>
      </c>
      <c r="AI22">
        <f t="shared" si="7"/>
        <v>-17558.365707459256</v>
      </c>
      <c r="AJ22">
        <f t="shared" si="8"/>
        <v>8522.182449016098</v>
      </c>
      <c r="AK22">
        <f t="shared" si="32"/>
        <v>2801.3686706780568</v>
      </c>
      <c r="AL22">
        <f t="shared" si="9"/>
        <v>-6234.8145877651004</v>
      </c>
      <c r="AN22">
        <f t="shared" si="10"/>
        <v>7339.0407398367852</v>
      </c>
      <c r="AO22">
        <f t="shared" si="11"/>
        <v>-366.95203699183924</v>
      </c>
      <c r="AP22">
        <f t="shared" si="12"/>
        <v>-2.4779807290078235</v>
      </c>
      <c r="AQ22">
        <f t="shared" si="13"/>
        <v>-12280.328175578832</v>
      </c>
      <c r="AR22">
        <f t="shared" si="14"/>
        <v>-5310.7174534628948</v>
      </c>
      <c r="AS22">
        <f t="shared" si="15"/>
        <v>2577.626177039801</v>
      </c>
      <c r="AT22">
        <f t="shared" si="16"/>
        <v>847.30422755882364</v>
      </c>
      <c r="AU22">
        <f t="shared" si="17"/>
        <v>-1885.7870488642693</v>
      </c>
      <c r="AW22">
        <v>19</v>
      </c>
      <c r="AX22">
        <f>(R22*SUMPRODUCT(K23:$K$23, X23:$X$23)-$AZ$3*SUMPRODUCT(K22:$K$22, W23:$W$23))/Z22</f>
        <v>12886.658066956163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37021.27630536152</v>
      </c>
      <c r="P23">
        <f t="shared" si="30"/>
        <v>1851.063815268076</v>
      </c>
      <c r="Q23" s="5">
        <f t="shared" si="31"/>
        <v>12.5</v>
      </c>
      <c r="R23">
        <f t="shared" si="0"/>
        <v>2000000</v>
      </c>
      <c r="S23">
        <f t="shared" si="1"/>
        <v>13464.372806903399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8446.1562385323559</v>
      </c>
      <c r="AC23">
        <f t="shared" si="2"/>
        <v>8446.1562385323559</v>
      </c>
      <c r="AE23">
        <f t="shared" si="3"/>
        <v>23223.323381586659</v>
      </c>
      <c r="AF23">
        <f t="shared" si="4"/>
        <v>-1161.166169079333</v>
      </c>
      <c r="AG23">
        <f t="shared" si="5"/>
        <v>-7.8412083871833573</v>
      </c>
      <c r="AH23">
        <f t="shared" si="6"/>
        <v>-43135.616590814308</v>
      </c>
      <c r="AI23">
        <f t="shared" si="7"/>
        <v>-21081.300586694168</v>
      </c>
      <c r="AJ23">
        <f t="shared" si="8"/>
        <v>0</v>
      </c>
      <c r="AK23">
        <f t="shared" si="32"/>
        <v>3169.8137675630232</v>
      </c>
      <c r="AL23">
        <f t="shared" si="9"/>
        <v>-17911.486819131143</v>
      </c>
      <c r="AN23">
        <f t="shared" si="10"/>
        <v>6363.0266515209232</v>
      </c>
      <c r="AO23">
        <f t="shared" si="11"/>
        <v>-318.15133257604623</v>
      </c>
      <c r="AP23">
        <f t="shared" si="12"/>
        <v>-2.1484357397071334</v>
      </c>
      <c r="AQ23">
        <f t="shared" si="13"/>
        <v>-11818.854411456206</v>
      </c>
      <c r="AR23">
        <f t="shared" si="14"/>
        <v>-5776.1275282510378</v>
      </c>
      <c r="AS23">
        <f t="shared" si="15"/>
        <v>0</v>
      </c>
      <c r="AT23">
        <f t="shared" si="16"/>
        <v>868.50659364945056</v>
      </c>
      <c r="AU23">
        <f t="shared" si="17"/>
        <v>-4907.6209346015867</v>
      </c>
      <c r="AW23">
        <v>20</v>
      </c>
      <c r="AX23">
        <f>(R23*SUMPRODUCT(K$23:$K24, X$23:$X24)-$AZ$3*SUMPRODUCT(K$22:$K23, W$23:$W24))/Z23</f>
        <v>13464.372806903399</v>
      </c>
    </row>
    <row r="25" spans="5:50" x14ac:dyDescent="0.25">
      <c r="AN25" s="6">
        <f t="shared" ref="AN25:AU25" si="33">SUM(AN3:AN23)</f>
        <v>342575.03288609907</v>
      </c>
      <c r="AO25" s="6">
        <f t="shared" si="33"/>
        <v>-44894.70887332609</v>
      </c>
      <c r="AP25" s="6">
        <f t="shared" si="33"/>
        <v>-728.125265757026</v>
      </c>
      <c r="AQ25" s="6">
        <f t="shared" si="33"/>
        <v>-170278.43407914159</v>
      </c>
      <c r="AR25" s="6">
        <f t="shared" si="33"/>
        <v>126673.76466787432</v>
      </c>
      <c r="AS25" s="6">
        <f t="shared" si="33"/>
        <v>-27723.910061280807</v>
      </c>
      <c r="AT25" s="6">
        <f t="shared" si="33"/>
        <v>45677.917585955918</v>
      </c>
      <c r="AU25" s="7">
        <f t="shared" si="33"/>
        <v>144627.77219254943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121402.26999242908</v>
      </c>
      <c r="K3">
        <v>1</v>
      </c>
      <c r="L3" s="2">
        <v>0</v>
      </c>
      <c r="O3">
        <f>$C$3</f>
        <v>121402.26999242908</v>
      </c>
      <c r="P3">
        <f>O3*B5</f>
        <v>97121.815993943266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121402.26999242908</v>
      </c>
      <c r="AF3">
        <f t="shared" ref="AF3:AF23" si="4">-$Z3*P3</f>
        <v>-97121.815993943266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23655.497027785812</v>
      </c>
      <c r="AJ3">
        <f t="shared" ref="AJ3:AJ23" si="8">AB3-AC3</f>
        <v>0</v>
      </c>
      <c r="AL3">
        <f t="shared" ref="AL3:AL23" si="9">SUM(AI3:AK3)</f>
        <v>23655.497027785812</v>
      </c>
      <c r="AN3">
        <f t="shared" ref="AN3:AN23" si="10">AE3*$K3</f>
        <v>121402.26999242908</v>
      </c>
      <c r="AO3">
        <f t="shared" ref="AO3:AO23" si="11">AF3*$K3</f>
        <v>-97121.815993943266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23655.497027785812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23655.497027785812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53086.708156259861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32754.941210601643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32060.339829024801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-32060.339829024801</v>
      </c>
      <c r="AK4">
        <f>H4*SUM(AB4, AE4:AF4)</f>
        <v>0</v>
      </c>
      <c r="AL4">
        <f t="shared" si="9"/>
        <v>-54472.345829024802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-21026.368327235199</v>
      </c>
      <c r="AR4">
        <f t="shared" si="14"/>
        <v>-21026.368327235199</v>
      </c>
      <c r="AS4">
        <f t="shared" si="15"/>
        <v>-30078.187286823151</v>
      </c>
      <c r="AT4">
        <f t="shared" si="16"/>
        <v>0</v>
      </c>
      <c r="AU4">
        <f t="shared" si="17"/>
        <v>-51104.55561405835</v>
      </c>
      <c r="AW4">
        <v>1</v>
      </c>
      <c r="AX4">
        <f>(R4*SUMPRODUCT(K5:$K$23, X5:$X$23)-$AZ$3*SUMPRODUCT(K4:$K$22, W5:$W$23))/Z4</f>
        <v>32754.941210601643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121402.26999242908</v>
      </c>
      <c r="P5">
        <f t="shared" ref="P5:P23" si="30">O5*$C$5</f>
        <v>6070.1134996214541</v>
      </c>
      <c r="Q5" s="5">
        <f t="shared" ref="Q5:Q23" si="31">$C$8</f>
        <v>12.5</v>
      </c>
      <c r="R5">
        <f t="shared" si="0"/>
        <v>2000000</v>
      </c>
      <c r="S5">
        <f t="shared" si="1"/>
        <v>61628.093466206308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32060.339829024801</v>
      </c>
      <c r="AC5">
        <f t="shared" si="2"/>
        <v>58937.577617221512</v>
      </c>
      <c r="AE5">
        <f t="shared" si="3"/>
        <v>116102.17529298051</v>
      </c>
      <c r="AF5">
        <f t="shared" si="4"/>
        <v>-5805.108764649025</v>
      </c>
      <c r="AG5">
        <f t="shared" si="5"/>
        <v>-11.954283814073339</v>
      </c>
      <c r="AH5">
        <f t="shared" si="6"/>
        <v>-25326.703808265749</v>
      </c>
      <c r="AI5">
        <f t="shared" si="7"/>
        <v>84958.408436251659</v>
      </c>
      <c r="AJ5">
        <f t="shared" si="8"/>
        <v>-26877.237788196711</v>
      </c>
      <c r="AK5">
        <f>H5*SUM(AB5, AE5:AF5)</f>
        <v>12299.679909275585</v>
      </c>
      <c r="AL5">
        <f t="shared" si="9"/>
        <v>70380.85055733053</v>
      </c>
      <c r="AN5">
        <f t="shared" si="10"/>
        <v>100261.48611800853</v>
      </c>
      <c r="AO5">
        <f t="shared" si="11"/>
        <v>-5013.0743059004262</v>
      </c>
      <c r="AP5">
        <f t="shared" si="12"/>
        <v>-10.323271356896894</v>
      </c>
      <c r="AQ5">
        <f t="shared" si="13"/>
        <v>-21871.191955529834</v>
      </c>
      <c r="AR5">
        <f t="shared" si="14"/>
        <v>73366.896585221359</v>
      </c>
      <c r="AS5">
        <f t="shared" si="15"/>
        <v>-23210.174973824305</v>
      </c>
      <c r="AT5">
        <f t="shared" si="16"/>
        <v>10621.54247642542</v>
      </c>
      <c r="AU5">
        <f t="shared" si="17"/>
        <v>60778.264087822477</v>
      </c>
      <c r="AW5">
        <v>2</v>
      </c>
      <c r="AX5">
        <f>(R5*SUMPRODUCT(K6:$K$23, X6:$X$23)-$AZ$3*SUMPRODUCT(K5:$K$22, W6:$W$23))/Z5</f>
        <v>61628.093466206308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121402.26999242908</v>
      </c>
      <c r="P6">
        <f t="shared" si="30"/>
        <v>6070.1134996214541</v>
      </c>
      <c r="Q6" s="5">
        <f t="shared" si="31"/>
        <v>12.5</v>
      </c>
      <c r="R6">
        <f t="shared" si="0"/>
        <v>2000000</v>
      </c>
      <c r="S6">
        <f t="shared" si="1"/>
        <v>86651.388758088331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58937.577617221512</v>
      </c>
      <c r="AC6">
        <f t="shared" si="2"/>
        <v>80818.013439211354</v>
      </c>
      <c r="AE6">
        <f t="shared" si="3"/>
        <v>113229.46381379331</v>
      </c>
      <c r="AF6">
        <f t="shared" si="4"/>
        <v>-5661.473190689665</v>
      </c>
      <c r="AG6">
        <f t="shared" si="5"/>
        <v>-11.658499447833075</v>
      </c>
      <c r="AH6">
        <f t="shared" si="6"/>
        <v>-28198.644495924902</v>
      </c>
      <c r="AI6">
        <f t="shared" si="7"/>
        <v>79357.687627730906</v>
      </c>
      <c r="AJ6">
        <f t="shared" si="8"/>
        <v>-21880.435821989842</v>
      </c>
      <c r="AK6">
        <f>H6*SUM(AB6, AE6:AF6)</f>
        <v>18115.80582454738</v>
      </c>
      <c r="AL6">
        <f t="shared" si="9"/>
        <v>75593.057630288444</v>
      </c>
      <c r="AN6">
        <f t="shared" si="10"/>
        <v>88186.075196112986</v>
      </c>
      <c r="AO6">
        <f t="shared" si="11"/>
        <v>-4409.303759805649</v>
      </c>
      <c r="AP6">
        <f t="shared" si="12"/>
        <v>-9.0799450456746467</v>
      </c>
      <c r="AQ6">
        <f t="shared" si="13"/>
        <v>-21961.843677327073</v>
      </c>
      <c r="AR6">
        <f t="shared" si="14"/>
        <v>61805.84781393459</v>
      </c>
      <c r="AS6">
        <f t="shared" si="15"/>
        <v>-17041.057104137482</v>
      </c>
      <c r="AT6">
        <f t="shared" si="16"/>
        <v>14109.064556809341</v>
      </c>
      <c r="AU6">
        <f t="shared" si="17"/>
        <v>58873.85526660645</v>
      </c>
      <c r="AW6">
        <v>3</v>
      </c>
      <c r="AX6">
        <f>(R6*SUMPRODUCT(K7:$K$23, X7:$X$23)-$AZ$3*SUMPRODUCT(K6:$K$22, W7:$W$23))/Z6</f>
        <v>86651.388758088331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121402.26999242908</v>
      </c>
      <c r="P7">
        <f t="shared" si="30"/>
        <v>6070.1134996214541</v>
      </c>
      <c r="Q7" s="5">
        <f t="shared" si="31"/>
        <v>12.5</v>
      </c>
      <c r="R7">
        <f t="shared" si="0"/>
        <v>2000000</v>
      </c>
      <c r="S7">
        <f t="shared" si="1"/>
        <v>107349.29503944363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80818.013439211354</v>
      </c>
      <c r="AC7">
        <f t="shared" si="2"/>
        <v>97451.857624906639</v>
      </c>
      <c r="AE7">
        <f t="shared" si="3"/>
        <v>110209.17022599567</v>
      </c>
      <c r="AF7">
        <f t="shared" si="4"/>
        <v>-5510.4585112997829</v>
      </c>
      <c r="AG7">
        <f t="shared" si="5"/>
        <v>-11.347519514345629</v>
      </c>
      <c r="AH7">
        <f t="shared" si="6"/>
        <v>-31103.190241458509</v>
      </c>
      <c r="AI7">
        <f t="shared" si="7"/>
        <v>73584.173953723031</v>
      </c>
      <c r="AJ7">
        <f t="shared" si="8"/>
        <v>-16633.844185695285</v>
      </c>
      <c r="AK7">
        <f>H7*SUM(AB7, AE7:AF7)</f>
        <v>19423.601123614088</v>
      </c>
      <c r="AL7">
        <f t="shared" si="9"/>
        <v>76373.930891641838</v>
      </c>
      <c r="AN7">
        <f t="shared" si="10"/>
        <v>77698.733919135208</v>
      </c>
      <c r="AO7">
        <f t="shared" si="11"/>
        <v>-3884.9366959567601</v>
      </c>
      <c r="AP7">
        <f t="shared" si="12"/>
        <v>-8.0001319089812597</v>
      </c>
      <c r="AQ7">
        <f t="shared" si="13"/>
        <v>-21928.107231473299</v>
      </c>
      <c r="AR7">
        <f t="shared" si="14"/>
        <v>51877.68985979617</v>
      </c>
      <c r="AS7">
        <f t="shared" si="15"/>
        <v>-11727.051667174605</v>
      </c>
      <c r="AT7">
        <f t="shared" si="16"/>
        <v>13693.862428692213</v>
      </c>
      <c r="AU7">
        <f t="shared" si="17"/>
        <v>53844.500621313782</v>
      </c>
      <c r="AW7">
        <v>4</v>
      </c>
      <c r="AX7">
        <f>(R7*SUMPRODUCT(K8:$K$23, X8:$X$23)-$AZ$3*SUMPRODUCT(K7:$K$22, W8:$W$23))/Z7</f>
        <v>107349.29503944363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121402.26999242908</v>
      </c>
      <c r="P8">
        <f t="shared" si="30"/>
        <v>6070.1134996214541</v>
      </c>
      <c r="Q8" s="5">
        <f t="shared" si="31"/>
        <v>12.5</v>
      </c>
      <c r="R8">
        <f t="shared" si="0"/>
        <v>2000000</v>
      </c>
      <c r="S8">
        <f t="shared" si="1"/>
        <v>123616.29304979809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97451.857624906639</v>
      </c>
      <c r="AC8">
        <f t="shared" si="2"/>
        <v>108986.83405396767</v>
      </c>
      <c r="AE8">
        <f t="shared" si="3"/>
        <v>107034.83114567849</v>
      </c>
      <c r="AF8">
        <f t="shared" si="4"/>
        <v>-5351.7415572839245</v>
      </c>
      <c r="AG8">
        <f t="shared" si="5"/>
        <v>-11.020678521121702</v>
      </c>
      <c r="AH8">
        <f t="shared" si="6"/>
        <v>-34138.52769287517</v>
      </c>
      <c r="AI8">
        <f t="shared" si="7"/>
        <v>67533.541216998274</v>
      </c>
      <c r="AJ8">
        <f t="shared" si="8"/>
        <v>-11534.976429061033</v>
      </c>
      <c r="AK8">
        <f t="shared" ref="AK8:AK23" si="32">H8*SUM(AB8:AB8, AE8:AF8)</f>
        <v>14437.283672964337</v>
      </c>
      <c r="AL8">
        <f t="shared" si="9"/>
        <v>70435.848460901572</v>
      </c>
      <c r="AN8">
        <f t="shared" si="10"/>
        <v>70359.709388608448</v>
      </c>
      <c r="AO8">
        <f t="shared" si="11"/>
        <v>-3517.9854694304227</v>
      </c>
      <c r="AP8">
        <f t="shared" si="12"/>
        <v>-7.2444804155017275</v>
      </c>
      <c r="AQ8">
        <f t="shared" si="13"/>
        <v>-22441.077000032601</v>
      </c>
      <c r="AR8">
        <f t="shared" si="14"/>
        <v>44393.402438729929</v>
      </c>
      <c r="AS8">
        <f t="shared" si="15"/>
        <v>-7582.5558901341892</v>
      </c>
      <c r="AT8">
        <f t="shared" si="16"/>
        <v>9490.3974035155497</v>
      </c>
      <c r="AU8">
        <f t="shared" si="17"/>
        <v>46301.243952111283</v>
      </c>
      <c r="AW8">
        <v>5</v>
      </c>
      <c r="AX8">
        <f>(R8*SUMPRODUCT(K9:$K$23, X9:$X$23)-$AZ$3*SUMPRODUCT(K8:$K$22, W9:$W$23))/Z8</f>
        <v>123616.29304979809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121402.26999242908</v>
      </c>
      <c r="P9">
        <f t="shared" si="30"/>
        <v>6070.1134996214541</v>
      </c>
      <c r="Q9" s="5">
        <f t="shared" si="31"/>
        <v>12.5</v>
      </c>
      <c r="R9">
        <f t="shared" si="0"/>
        <v>2000000</v>
      </c>
      <c r="S9">
        <f t="shared" si="1"/>
        <v>136104.55767588117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108986.83405396767</v>
      </c>
      <c r="AC9">
        <f t="shared" si="2"/>
        <v>116235.37739441817</v>
      </c>
      <c r="AE9">
        <f t="shared" si="3"/>
        <v>103679.39847182405</v>
      </c>
      <c r="AF9">
        <f t="shared" si="4"/>
        <v>-5183.969923591203</v>
      </c>
      <c r="AG9">
        <f t="shared" si="5"/>
        <v>-10.675191501597308</v>
      </c>
      <c r="AH9">
        <f t="shared" si="6"/>
        <v>-37644.837490108534</v>
      </c>
      <c r="AI9">
        <f t="shared" si="7"/>
        <v>60839.91586662273</v>
      </c>
      <c r="AJ9">
        <f t="shared" si="8"/>
        <v>-7248.543340450502</v>
      </c>
      <c r="AK9">
        <f t="shared" si="32"/>
        <v>10830.574107834867</v>
      </c>
      <c r="AL9">
        <f t="shared" si="9"/>
        <v>64421.946634007094</v>
      </c>
      <c r="AN9">
        <f t="shared" si="10"/>
        <v>64772.860992718932</v>
      </c>
      <c r="AO9">
        <f t="shared" si="11"/>
        <v>-3238.6430496359467</v>
      </c>
      <c r="AP9">
        <f t="shared" si="12"/>
        <v>-6.6692390715550784</v>
      </c>
      <c r="AQ9">
        <f t="shared" si="13"/>
        <v>-23518.306064468004</v>
      </c>
      <c r="AR9">
        <f t="shared" si="14"/>
        <v>38009.24263954343</v>
      </c>
      <c r="AS9">
        <f t="shared" si="15"/>
        <v>-4528.4685010811745</v>
      </c>
      <c r="AT9">
        <f t="shared" si="16"/>
        <v>6766.3130911082208</v>
      </c>
      <c r="AU9">
        <f t="shared" si="17"/>
        <v>40247.087229570476</v>
      </c>
      <c r="AW9">
        <v>6</v>
      </c>
      <c r="AX9">
        <f>(R9*SUMPRODUCT(K10:$K$23, X10:$X$23)-$AZ$3*SUMPRODUCT(K9:$K$22, W10:$W$23))/Z9</f>
        <v>136104.55767588117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121402.26999242908</v>
      </c>
      <c r="P10">
        <f t="shared" si="30"/>
        <v>6070.1134996214541</v>
      </c>
      <c r="Q10" s="5">
        <f t="shared" si="31"/>
        <v>12.5</v>
      </c>
      <c r="R10">
        <f t="shared" si="0"/>
        <v>2000000</v>
      </c>
      <c r="S10">
        <f t="shared" si="1"/>
        <v>145664.83194062961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116235.37739441817</v>
      </c>
      <c r="AC10">
        <f t="shared" si="2"/>
        <v>120162.51143529973</v>
      </c>
      <c r="AE10">
        <f t="shared" si="3"/>
        <v>100147.72585727772</v>
      </c>
      <c r="AF10">
        <f t="shared" si="4"/>
        <v>-5007.3862928638864</v>
      </c>
      <c r="AG10">
        <f t="shared" si="5"/>
        <v>-10.311558204752181</v>
      </c>
      <c r="AH10">
        <f t="shared" si="6"/>
        <v>-41101.021092664581</v>
      </c>
      <c r="AI10">
        <f t="shared" si="7"/>
        <v>54029.006913544508</v>
      </c>
      <c r="AJ10">
        <f t="shared" si="8"/>
        <v>-3927.1340408815595</v>
      </c>
      <c r="AK10">
        <f t="shared" si="32"/>
        <v>11097.225140338682</v>
      </c>
      <c r="AL10">
        <f t="shared" si="9"/>
        <v>61199.098013001632</v>
      </c>
      <c r="AN10">
        <f t="shared" si="10"/>
        <v>59445.584084679591</v>
      </c>
      <c r="AO10">
        <f t="shared" si="11"/>
        <v>-2972.2792042339797</v>
      </c>
      <c r="AP10">
        <f t="shared" si="12"/>
        <v>-6.1207241108822306</v>
      </c>
      <c r="AQ10">
        <f t="shared" si="13"/>
        <v>-24396.70181639606</v>
      </c>
      <c r="AR10">
        <f t="shared" si="14"/>
        <v>32070.482339938677</v>
      </c>
      <c r="AS10">
        <f t="shared" si="15"/>
        <v>-2331.0641838410497</v>
      </c>
      <c r="AT10">
        <f t="shared" si="16"/>
        <v>6587.0794822315429</v>
      </c>
      <c r="AU10">
        <f t="shared" si="17"/>
        <v>36326.497638329172</v>
      </c>
      <c r="AW10">
        <v>7</v>
      </c>
      <c r="AX10">
        <f>(R10*SUMPRODUCT(K11:$K$23, X11:$X$23)-$AZ$3*SUMPRODUCT(K10:$K$22, W11:$W$23))/Z10</f>
        <v>145664.83194062961</v>
      </c>
    </row>
    <row r="11" spans="1:52" x14ac:dyDescent="0.25">
      <c r="A11" t="s">
        <v>33</v>
      </c>
      <c r="C11" s="24">
        <f>AU25</f>
        <v>422449.06331694033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121402.26999242908</v>
      </c>
      <c r="P11">
        <f t="shared" si="30"/>
        <v>6070.1134996214541</v>
      </c>
      <c r="Q11" s="5">
        <f t="shared" si="31"/>
        <v>12.5</v>
      </c>
      <c r="R11">
        <f t="shared" si="0"/>
        <v>2000000</v>
      </c>
      <c r="S11">
        <f t="shared" si="1"/>
        <v>152564.13026745841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120162.51143529973</v>
      </c>
      <c r="AC11">
        <f t="shared" si="2"/>
        <v>121226.52979139227</v>
      </c>
      <c r="AE11">
        <f t="shared" si="3"/>
        <v>96465.505189059448</v>
      </c>
      <c r="AF11">
        <f t="shared" si="4"/>
        <v>-4823.2752594529729</v>
      </c>
      <c r="AG11">
        <f t="shared" si="5"/>
        <v>-9.9324239566396972</v>
      </c>
      <c r="AH11">
        <f t="shared" si="6"/>
        <v>-44162.986570393929</v>
      </c>
      <c r="AI11">
        <f t="shared" si="7"/>
        <v>47469.310935255911</v>
      </c>
      <c r="AJ11">
        <f t="shared" si="8"/>
        <v>-1064.0183560925361</v>
      </c>
      <c r="AK11">
        <f t="shared" si="32"/>
        <v>10907.944180292672</v>
      </c>
      <c r="AL11">
        <f t="shared" si="9"/>
        <v>57313.236759456049</v>
      </c>
      <c r="AN11">
        <f t="shared" si="10"/>
        <v>54455.440160364007</v>
      </c>
      <c r="AO11">
        <f t="shared" si="11"/>
        <v>-2722.7720080182007</v>
      </c>
      <c r="AP11">
        <f t="shared" si="12"/>
        <v>-5.6069215348856307</v>
      </c>
      <c r="AQ11">
        <f t="shared" si="13"/>
        <v>-24930.309210258478</v>
      </c>
      <c r="AR11">
        <f t="shared" si="14"/>
        <v>26796.752020552445</v>
      </c>
      <c r="AS11">
        <f t="shared" si="15"/>
        <v>-600.64566920753941</v>
      </c>
      <c r="AT11">
        <f t="shared" si="16"/>
        <v>6157.6094005661835</v>
      </c>
      <c r="AU11">
        <f t="shared" si="17"/>
        <v>32353.715751911088</v>
      </c>
      <c r="AW11">
        <v>8</v>
      </c>
      <c r="AX11">
        <f>(R11*SUMPRODUCT(K12:$K$23, X12:$X$23)-$AZ$3*SUMPRODUCT(K11:$K$22, W12:$W$23))/Z11</f>
        <v>152564.13026745841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121402.26999242908</v>
      </c>
      <c r="P12">
        <f t="shared" si="30"/>
        <v>6070.1134996214541</v>
      </c>
      <c r="Q12" s="5">
        <f t="shared" si="31"/>
        <v>12.5</v>
      </c>
      <c r="R12">
        <f t="shared" si="0"/>
        <v>2000000</v>
      </c>
      <c r="S12">
        <f t="shared" si="1"/>
        <v>156842.21003422583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121226.52979139227</v>
      </c>
      <c r="AC12">
        <f t="shared" si="2"/>
        <v>119672.90340328499</v>
      </c>
      <c r="AE12">
        <f t="shared" si="3"/>
        <v>92631.710089860964</v>
      </c>
      <c r="AF12">
        <f t="shared" si="4"/>
        <v>-4631.5855044930486</v>
      </c>
      <c r="AG12">
        <f t="shared" si="5"/>
        <v>-9.5376830778820789</v>
      </c>
      <c r="AH12">
        <f t="shared" si="6"/>
        <v>-47266.662270595451</v>
      </c>
      <c r="AI12">
        <f t="shared" si="7"/>
        <v>40723.924631694579</v>
      </c>
      <c r="AJ12">
        <f t="shared" si="8"/>
        <v>1553.6263881072809</v>
      </c>
      <c r="AK12">
        <f t="shared" si="32"/>
        <v>10858.863362153854</v>
      </c>
      <c r="AL12">
        <f t="shared" si="9"/>
        <v>53136.414381955714</v>
      </c>
      <c r="AN12">
        <f t="shared" si="10"/>
        <v>49711.223973864813</v>
      </c>
      <c r="AO12">
        <f t="shared" si="11"/>
        <v>-2485.5611986932408</v>
      </c>
      <c r="AP12">
        <f t="shared" si="12"/>
        <v>-5.1184405342013912</v>
      </c>
      <c r="AQ12">
        <f t="shared" si="13"/>
        <v>-25365.866962309072</v>
      </c>
      <c r="AR12">
        <f t="shared" si="14"/>
        <v>21854.6773723283</v>
      </c>
      <c r="AS12">
        <f t="shared" si="15"/>
        <v>833.76059101127612</v>
      </c>
      <c r="AT12">
        <f t="shared" si="16"/>
        <v>5827.4578778040905</v>
      </c>
      <c r="AU12">
        <f t="shared" si="17"/>
        <v>28515.895841143665</v>
      </c>
      <c r="AW12">
        <v>9</v>
      </c>
      <c r="AX12">
        <f>(R12*SUMPRODUCT(K13:$K$23, X13:$X$23)-$AZ$3*SUMPRODUCT(K12:$K$22, W13:$W$23))/Z12</f>
        <v>156842.21003422583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121402.26999242908</v>
      </c>
      <c r="P13">
        <f t="shared" si="30"/>
        <v>6070.1134996214541</v>
      </c>
      <c r="Q13" s="5">
        <f t="shared" si="31"/>
        <v>12.5</v>
      </c>
      <c r="R13">
        <f t="shared" si="0"/>
        <v>2000000</v>
      </c>
      <c r="S13">
        <f t="shared" si="1"/>
        <v>158551.33218825425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119672.90340328499</v>
      </c>
      <c r="AC13">
        <f t="shared" si="2"/>
        <v>115786.23890758507</v>
      </c>
      <c r="AE13">
        <f t="shared" si="3"/>
        <v>88657.168900835532</v>
      </c>
      <c r="AF13">
        <f t="shared" si="4"/>
        <v>-4432.8584450417766</v>
      </c>
      <c r="AG13">
        <f t="shared" si="5"/>
        <v>-9.1284504921494047</v>
      </c>
      <c r="AH13">
        <f t="shared" si="6"/>
        <v>-50216.920792616504</v>
      </c>
      <c r="AI13">
        <f t="shared" si="7"/>
        <v>33998.261212685095</v>
      </c>
      <c r="AJ13">
        <f t="shared" si="8"/>
        <v>3886.6644956999226</v>
      </c>
      <c r="AK13">
        <f t="shared" si="32"/>
        <v>10541.485956514371</v>
      </c>
      <c r="AL13">
        <f t="shared" si="9"/>
        <v>48426.411664899388</v>
      </c>
      <c r="AN13">
        <f t="shared" si="10"/>
        <v>45239.391996898885</v>
      </c>
      <c r="AO13">
        <f t="shared" si="11"/>
        <v>-2261.9695998449442</v>
      </c>
      <c r="AP13">
        <f t="shared" si="12"/>
        <v>-4.6580051591827853</v>
      </c>
      <c r="AQ13">
        <f t="shared" si="13"/>
        <v>-25624.357204045464</v>
      </c>
      <c r="AR13">
        <f t="shared" si="14"/>
        <v>17348.40718784929</v>
      </c>
      <c r="AS13">
        <f t="shared" si="15"/>
        <v>1983.2613748141132</v>
      </c>
      <c r="AT13">
        <f t="shared" si="16"/>
        <v>5379.0395218909798</v>
      </c>
      <c r="AU13">
        <f t="shared" si="17"/>
        <v>24710.708084554386</v>
      </c>
      <c r="AW13">
        <v>10</v>
      </c>
      <c r="AX13">
        <f>(R13*SUMPRODUCT(K14:$K$23, X14:$X$23)-$AZ$3*SUMPRODUCT(K13:$K$22, W14:$W$23))/Z13</f>
        <v>158551.33218825425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121402.26999242908</v>
      </c>
      <c r="P14">
        <f t="shared" si="30"/>
        <v>6070.1134996214541</v>
      </c>
      <c r="Q14" s="5">
        <f t="shared" si="31"/>
        <v>12.5</v>
      </c>
      <c r="R14">
        <f t="shared" si="0"/>
        <v>2000000</v>
      </c>
      <c r="S14">
        <f t="shared" si="1"/>
        <v>157596.77768627243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115786.23890758507</v>
      </c>
      <c r="AC14">
        <f t="shared" si="2"/>
        <v>109745.62615811591</v>
      </c>
      <c r="AE14">
        <f t="shared" si="3"/>
        <v>84540.866462755832</v>
      </c>
      <c r="AF14">
        <f t="shared" si="4"/>
        <v>-4227.043323137791</v>
      </c>
      <c r="AG14">
        <f t="shared" si="5"/>
        <v>-8.7046216751165346</v>
      </c>
      <c r="AH14">
        <f t="shared" si="6"/>
        <v>-53207.089937820121</v>
      </c>
      <c r="AI14">
        <f t="shared" si="7"/>
        <v>27098.028580122795</v>
      </c>
      <c r="AJ14">
        <f t="shared" si="8"/>
        <v>6040.6127494691609</v>
      </c>
      <c r="AK14">
        <f t="shared" si="32"/>
        <v>10079.54318922624</v>
      </c>
      <c r="AL14">
        <f t="shared" si="9"/>
        <v>43218.184518818198</v>
      </c>
      <c r="AN14">
        <f t="shared" si="10"/>
        <v>41030.009983127791</v>
      </c>
      <c r="AO14">
        <f t="shared" si="11"/>
        <v>-2051.5004991563892</v>
      </c>
      <c r="AP14">
        <f t="shared" si="12"/>
        <v>-4.2245925452718582</v>
      </c>
      <c r="AQ14">
        <f t="shared" si="13"/>
        <v>-25822.865587540302</v>
      </c>
      <c r="AR14">
        <f t="shared" si="14"/>
        <v>13151.419303885821</v>
      </c>
      <c r="AS14">
        <f t="shared" si="15"/>
        <v>2931.6756710095524</v>
      </c>
      <c r="AT14">
        <f t="shared" si="16"/>
        <v>4891.8798089384891</v>
      </c>
      <c r="AU14">
        <f t="shared" si="17"/>
        <v>20974.974783833863</v>
      </c>
      <c r="AW14">
        <v>11</v>
      </c>
      <c r="AX14">
        <f>(R14*SUMPRODUCT(K15:$K$23, X15:$X$23)-$AZ$3*SUMPRODUCT(K14:$K$22, W15:$W$23))/Z14</f>
        <v>157596.77768627243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121402.26999242908</v>
      </c>
      <c r="P15">
        <f t="shared" si="30"/>
        <v>6070.1134996214541</v>
      </c>
      <c r="Q15" s="5">
        <f t="shared" si="31"/>
        <v>12.5</v>
      </c>
      <c r="R15">
        <f t="shared" si="0"/>
        <v>2000000</v>
      </c>
      <c r="S15">
        <f t="shared" si="1"/>
        <v>153759.57638673438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109745.62615811591</v>
      </c>
      <c r="AC15">
        <f t="shared" si="2"/>
        <v>101667.05829739466</v>
      </c>
      <c r="AE15">
        <f t="shared" si="3"/>
        <v>80272.14922674041</v>
      </c>
      <c r="AF15">
        <f t="shared" si="4"/>
        <v>-4013.607461337021</v>
      </c>
      <c r="AG15">
        <f t="shared" si="5"/>
        <v>-8.265099700333689</v>
      </c>
      <c r="AH15">
        <f t="shared" si="6"/>
        <v>-56396.12128506881</v>
      </c>
      <c r="AI15">
        <f t="shared" si="7"/>
        <v>19854.155380634249</v>
      </c>
      <c r="AJ15">
        <f t="shared" si="8"/>
        <v>8078.5678607212467</v>
      </c>
      <c r="AK15">
        <f t="shared" si="32"/>
        <v>9653.6163152306526</v>
      </c>
      <c r="AL15">
        <f t="shared" si="9"/>
        <v>37586.33955658615</v>
      </c>
      <c r="AN15">
        <f t="shared" si="10"/>
        <v>37036.109883762969</v>
      </c>
      <c r="AO15">
        <f t="shared" si="11"/>
        <v>-1851.8054941881487</v>
      </c>
      <c r="AP15">
        <f t="shared" si="12"/>
        <v>-3.8133666987932586</v>
      </c>
      <c r="AQ15">
        <f t="shared" si="13"/>
        <v>-26020.144783117914</v>
      </c>
      <c r="AR15">
        <f t="shared" si="14"/>
        <v>9160.3462397581152</v>
      </c>
      <c r="AS15">
        <f t="shared" si="15"/>
        <v>3727.3043001250353</v>
      </c>
      <c r="AT15">
        <f t="shared" si="16"/>
        <v>4454.0030143788345</v>
      </c>
      <c r="AU15">
        <f t="shared" si="17"/>
        <v>17341.653554261986</v>
      </c>
      <c r="AW15">
        <v>12</v>
      </c>
      <c r="AX15">
        <f>(R15*SUMPRODUCT(K16:$K$23, X16:$X$23)-$AZ$3*SUMPRODUCT(K15:$K$22, W16:$W$23))/Z15</f>
        <v>153759.57638673438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121402.26999242908</v>
      </c>
      <c r="P16">
        <f t="shared" si="30"/>
        <v>6070.1134996214541</v>
      </c>
      <c r="Q16" s="5">
        <f t="shared" si="31"/>
        <v>12.5</v>
      </c>
      <c r="R16">
        <f t="shared" si="0"/>
        <v>2000000</v>
      </c>
      <c r="S16">
        <f t="shared" si="1"/>
        <v>147090.58115243234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101667.05829739466</v>
      </c>
      <c r="AC16">
        <f t="shared" si="2"/>
        <v>91924.148291926467</v>
      </c>
      <c r="AE16">
        <f t="shared" si="3"/>
        <v>75870.257512923039</v>
      </c>
      <c r="AF16">
        <f t="shared" si="4"/>
        <v>-3793.5128756461518</v>
      </c>
      <c r="AG16">
        <f t="shared" si="5"/>
        <v>-7.8118656180867205</v>
      </c>
      <c r="AH16">
        <f t="shared" si="6"/>
        <v>-59293.293638981158</v>
      </c>
      <c r="AI16">
        <f t="shared" si="7"/>
        <v>12775.639132677643</v>
      </c>
      <c r="AJ16">
        <f t="shared" si="8"/>
        <v>9742.9100054681912</v>
      </c>
      <c r="AK16">
        <f t="shared" si="32"/>
        <v>9503.7860205265351</v>
      </c>
      <c r="AL16">
        <f t="shared" si="9"/>
        <v>32022.335158672369</v>
      </c>
      <c r="AN16">
        <f t="shared" si="10"/>
        <v>33189.681517519959</v>
      </c>
      <c r="AO16">
        <f t="shared" si="11"/>
        <v>-1659.4840758759979</v>
      </c>
      <c r="AP16">
        <f t="shared" si="12"/>
        <v>-3.4173250549176037</v>
      </c>
      <c r="AQ16">
        <f t="shared" si="13"/>
        <v>-25938.036807999215</v>
      </c>
      <c r="AR16">
        <f t="shared" si="14"/>
        <v>5588.7433085898301</v>
      </c>
      <c r="AS16">
        <f t="shared" si="15"/>
        <v>4262.0664636635647</v>
      </c>
      <c r="AT16">
        <f t="shared" si="16"/>
        <v>4157.4609283250038</v>
      </c>
      <c r="AU16">
        <f t="shared" si="17"/>
        <v>14008.2707005784</v>
      </c>
      <c r="AW16">
        <v>13</v>
      </c>
      <c r="AX16">
        <f>(R16*SUMPRODUCT(K17:$K$23, X17:$X$23)-$AZ$3*SUMPRODUCT(K16:$K$22, W17:$W$23))/Z16</f>
        <v>147090.58115243234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121402.26999242908</v>
      </c>
      <c r="P17">
        <f t="shared" si="30"/>
        <v>6070.1134996214541</v>
      </c>
      <c r="Q17" s="5">
        <f t="shared" si="31"/>
        <v>12.5</v>
      </c>
      <c r="R17">
        <f t="shared" si="0"/>
        <v>2000000</v>
      </c>
      <c r="S17">
        <f t="shared" si="1"/>
        <v>137751.99168648859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91924.148291926467</v>
      </c>
      <c r="AC17">
        <f t="shared" si="2"/>
        <v>80969.941133766391</v>
      </c>
      <c r="AE17">
        <f t="shared" si="3"/>
        <v>71359.655380988333</v>
      </c>
      <c r="AF17">
        <f t="shared" si="4"/>
        <v>-3567.9827690494171</v>
      </c>
      <c r="AG17">
        <f t="shared" si="5"/>
        <v>-7.3474383330557256</v>
      </c>
      <c r="AH17">
        <f t="shared" si="6"/>
        <v>-61809.380616020448</v>
      </c>
      <c r="AI17">
        <f t="shared" si="7"/>
        <v>5974.9445575854115</v>
      </c>
      <c r="AJ17">
        <f t="shared" si="8"/>
        <v>10954.207158160076</v>
      </c>
      <c r="AK17">
        <f t="shared" si="32"/>
        <v>9854.4661497684956</v>
      </c>
      <c r="AL17">
        <f t="shared" si="9"/>
        <v>26783.617865513981</v>
      </c>
      <c r="AN17">
        <f t="shared" si="10"/>
        <v>29402.377793150124</v>
      </c>
      <c r="AO17">
        <f t="shared" si="11"/>
        <v>-1470.1188896575063</v>
      </c>
      <c r="AP17">
        <f t="shared" si="12"/>
        <v>-3.027371089826381</v>
      </c>
      <c r="AQ17">
        <f t="shared" si="13"/>
        <v>-25467.370187398923</v>
      </c>
      <c r="AR17">
        <f t="shared" si="14"/>
        <v>2461.8613450038688</v>
      </c>
      <c r="AS17">
        <f t="shared" si="15"/>
        <v>4513.4710302210979</v>
      </c>
      <c r="AT17">
        <f t="shared" si="16"/>
        <v>4060.343833477883</v>
      </c>
      <c r="AU17">
        <f t="shared" si="17"/>
        <v>11035.676208702849</v>
      </c>
      <c r="AW17">
        <v>14</v>
      </c>
      <c r="AX17">
        <f>(R17*SUMPRODUCT(K18:$K$23, X18:$X$23)-$AZ$3*SUMPRODUCT(K17:$K$22, W18:$W$23))/Z17</f>
        <v>137751.99168648859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121402.26999242908</v>
      </c>
      <c r="P18">
        <f t="shared" si="30"/>
        <v>6070.1134996214541</v>
      </c>
      <c r="Q18" s="5">
        <f t="shared" si="31"/>
        <v>12.5</v>
      </c>
      <c r="R18">
        <f t="shared" si="0"/>
        <v>2000000</v>
      </c>
      <c r="S18">
        <f t="shared" si="1"/>
        <v>125664.89634435783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80969.941133766391</v>
      </c>
      <c r="AC18">
        <f t="shared" si="2"/>
        <v>69089.835688206484</v>
      </c>
      <c r="AE18">
        <f t="shared" si="3"/>
        <v>66746.268289336789</v>
      </c>
      <c r="AF18">
        <f t="shared" si="4"/>
        <v>-3337.3134144668397</v>
      </c>
      <c r="AG18">
        <f t="shared" si="5"/>
        <v>-6.8724279510485307</v>
      </c>
      <c r="AH18">
        <f t="shared" si="6"/>
        <v>-64245.759788261945</v>
      </c>
      <c r="AI18">
        <f t="shared" si="7"/>
        <v>-843.67734134304192</v>
      </c>
      <c r="AJ18">
        <f t="shared" si="8"/>
        <v>11880.105445559908</v>
      </c>
      <c r="AK18">
        <f t="shared" si="32"/>
        <v>10120.960610205409</v>
      </c>
      <c r="AL18">
        <f t="shared" si="9"/>
        <v>21157.388714422275</v>
      </c>
      <c r="AN18">
        <f t="shared" si="10"/>
        <v>25699.953365396148</v>
      </c>
      <c r="AO18">
        <f t="shared" si="11"/>
        <v>-1284.9976682698075</v>
      </c>
      <c r="AP18">
        <f t="shared" si="12"/>
        <v>-2.646156592356022</v>
      </c>
      <c r="AQ18">
        <f t="shared" si="13"/>
        <v>-24737.158687664829</v>
      </c>
      <c r="AR18">
        <f t="shared" si="14"/>
        <v>-324.84914713084447</v>
      </c>
      <c r="AS18">
        <f t="shared" si="15"/>
        <v>4574.3105008262355</v>
      </c>
      <c r="AT18">
        <f t="shared" si="16"/>
        <v>3896.9701582079992</v>
      </c>
      <c r="AU18">
        <f t="shared" si="17"/>
        <v>8146.4315119033899</v>
      </c>
      <c r="AW18">
        <v>15</v>
      </c>
      <c r="AX18">
        <f>(R18*SUMPRODUCT(K19:$K$23, X19:$X$23)-$AZ$3*SUMPRODUCT(K18:$K$22, W19:$W$23))/Z18</f>
        <v>125664.89634435783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121402.26999242908</v>
      </c>
      <c r="P19">
        <f t="shared" si="30"/>
        <v>6070.1134996214541</v>
      </c>
      <c r="Q19" s="5">
        <f t="shared" si="31"/>
        <v>12.5</v>
      </c>
      <c r="R19">
        <f t="shared" si="0"/>
        <v>2000000</v>
      </c>
      <c r="S19">
        <f t="shared" si="1"/>
        <v>110483.95528689297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69089.835688206484</v>
      </c>
      <c r="AC19">
        <f t="shared" si="2"/>
        <v>56460.368078954023</v>
      </c>
      <c r="AE19">
        <f t="shared" si="3"/>
        <v>62039.929975300765</v>
      </c>
      <c r="AF19">
        <f t="shared" si="4"/>
        <v>-3101.9964987650383</v>
      </c>
      <c r="AG19">
        <f t="shared" si="5"/>
        <v>-6.3878469878662187</v>
      </c>
      <c r="AH19">
        <f t="shared" si="6"/>
        <v>-66537.069387492375</v>
      </c>
      <c r="AI19">
        <f t="shared" si="7"/>
        <v>-7605.5237579445165</v>
      </c>
      <c r="AJ19">
        <f t="shared" si="8"/>
        <v>12629.467609252461</v>
      </c>
      <c r="AK19">
        <f t="shared" si="32"/>
        <v>9397.2382566920787</v>
      </c>
      <c r="AL19">
        <f t="shared" si="9"/>
        <v>14421.182108000023</v>
      </c>
      <c r="AN19">
        <f t="shared" si="10"/>
        <v>22254.357146025013</v>
      </c>
      <c r="AO19">
        <f t="shared" si="11"/>
        <v>-1112.7178573012507</v>
      </c>
      <c r="AP19">
        <f t="shared" si="12"/>
        <v>-2.291386020563376</v>
      </c>
      <c r="AQ19">
        <f t="shared" si="13"/>
        <v>-23867.527029585828</v>
      </c>
      <c r="AR19">
        <f t="shared" si="14"/>
        <v>-2728.17912688263</v>
      </c>
      <c r="AS19">
        <f t="shared" si="15"/>
        <v>4530.3191485282841</v>
      </c>
      <c r="AT19">
        <f t="shared" si="16"/>
        <v>3370.8854351378745</v>
      </c>
      <c r="AU19">
        <f t="shared" si="17"/>
        <v>5173.0254567835282</v>
      </c>
      <c r="AW19">
        <v>16</v>
      </c>
      <c r="AX19">
        <f>(R19*SUMPRODUCT(K20:$K$23, X20:$X$23)-$AZ$3*SUMPRODUCT(K19:$K$22, W20:$W$23))/Z19</f>
        <v>110483.95528689297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121402.26999242908</v>
      </c>
      <c r="P20">
        <f t="shared" si="30"/>
        <v>6070.1134996214541</v>
      </c>
      <c r="Q20" s="5">
        <f t="shared" si="31"/>
        <v>12.5</v>
      </c>
      <c r="R20">
        <f t="shared" si="0"/>
        <v>2000000</v>
      </c>
      <c r="S20">
        <f t="shared" si="1"/>
        <v>90797.494276518497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56460.368078954023</v>
      </c>
      <c r="AC20">
        <f t="shared" si="2"/>
        <v>42817.081181272588</v>
      </c>
      <c r="AE20">
        <f t="shared" si="3"/>
        <v>57249.276439569192</v>
      </c>
      <c r="AF20">
        <f t="shared" si="4"/>
        <v>-2862.4638219784597</v>
      </c>
      <c r="AG20">
        <f t="shared" si="5"/>
        <v>-5.8945846361788981</v>
      </c>
      <c r="AH20">
        <f t="shared" si="6"/>
        <v>-68701.421089385432</v>
      </c>
      <c r="AI20">
        <f t="shared" si="7"/>
        <v>-14320.503056430884</v>
      </c>
      <c r="AJ20">
        <f t="shared" si="8"/>
        <v>13643.286897681435</v>
      </c>
      <c r="AK20">
        <f t="shared" si="32"/>
        <v>6019.0019118223809</v>
      </c>
      <c r="AL20">
        <f t="shared" si="9"/>
        <v>5341.7857530729325</v>
      </c>
      <c r="AN20">
        <f t="shared" si="10"/>
        <v>19478.23270948981</v>
      </c>
      <c r="AO20">
        <f t="shared" si="11"/>
        <v>-973.91163547449048</v>
      </c>
      <c r="AP20">
        <f t="shared" si="12"/>
        <v>-2.0055465921996882</v>
      </c>
      <c r="AQ20">
        <f t="shared" si="13"/>
        <v>-23374.65817343997</v>
      </c>
      <c r="AR20">
        <f t="shared" si="14"/>
        <v>-4872.342646016853</v>
      </c>
      <c r="AS20">
        <f t="shared" si="15"/>
        <v>4641.9297088564572</v>
      </c>
      <c r="AT20">
        <f t="shared" si="16"/>
        <v>2047.8777586140377</v>
      </c>
      <c r="AU20">
        <f t="shared" si="17"/>
        <v>1817.4648214536426</v>
      </c>
      <c r="AW20">
        <v>17</v>
      </c>
      <c r="AX20">
        <f>(R20*SUMPRODUCT(K21:$K$23, X21:$X$23)-$AZ$3*SUMPRODUCT(K20:$K$22, W21:$W$23))/Z20</f>
        <v>90797.494276518497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121402.26999242908</v>
      </c>
      <c r="P21">
        <f t="shared" si="30"/>
        <v>6070.1134996214541</v>
      </c>
      <c r="Q21" s="5">
        <f t="shared" si="31"/>
        <v>12.5</v>
      </c>
      <c r="R21">
        <f t="shared" si="0"/>
        <v>2000000</v>
      </c>
      <c r="S21">
        <f t="shared" si="1"/>
        <v>65943.130356625115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42817.081181272588</v>
      </c>
      <c r="AC21">
        <f t="shared" si="2"/>
        <v>28454.633381422267</v>
      </c>
      <c r="AE21">
        <f t="shared" si="3"/>
        <v>52385.397320768112</v>
      </c>
      <c r="AF21">
        <f t="shared" si="4"/>
        <v>-2619.2698660384053</v>
      </c>
      <c r="AG21">
        <f t="shared" si="5"/>
        <v>-5.3937827237533309</v>
      </c>
      <c r="AH21">
        <f t="shared" si="6"/>
        <v>-70696.970570204561</v>
      </c>
      <c r="AI21">
        <f t="shared" si="7"/>
        <v>-20936.236898198607</v>
      </c>
      <c r="AJ21">
        <f t="shared" si="8"/>
        <v>14362.447799850321</v>
      </c>
      <c r="AK21">
        <f t="shared" si="32"/>
        <v>4749.5186030269178</v>
      </c>
      <c r="AL21">
        <f t="shared" si="9"/>
        <v>-1824.2704953213688</v>
      </c>
      <c r="AN21">
        <f t="shared" si="10"/>
        <v>16953.646591470035</v>
      </c>
      <c r="AO21">
        <f t="shared" si="11"/>
        <v>-847.68232957350165</v>
      </c>
      <c r="AP21">
        <f t="shared" si="12"/>
        <v>-1.7456064240527898</v>
      </c>
      <c r="AQ21">
        <f t="shared" si="13"/>
        <v>-22879.877130561232</v>
      </c>
      <c r="AR21">
        <f t="shared" si="14"/>
        <v>-6775.6584750887514</v>
      </c>
      <c r="AS21">
        <f t="shared" si="15"/>
        <v>4648.1629736645164</v>
      </c>
      <c r="AT21">
        <f t="shared" si="16"/>
        <v>1537.1012532801415</v>
      </c>
      <c r="AU21">
        <f t="shared" si="17"/>
        <v>-590.39424814409313</v>
      </c>
      <c r="AW21">
        <v>18</v>
      </c>
      <c r="AX21">
        <f>(R21*SUMPRODUCT(K22:$K$23, X22:$X$23)-$AZ$3*SUMPRODUCT(K21:$K$22, W22:$W$23))/Z21</f>
        <v>65943.130356625115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121402.26999242908</v>
      </c>
      <c r="P22">
        <f t="shared" si="30"/>
        <v>6070.1134996214541</v>
      </c>
      <c r="Q22" s="5">
        <f t="shared" si="31"/>
        <v>12.5</v>
      </c>
      <c r="R22">
        <f t="shared" si="0"/>
        <v>2000000</v>
      </c>
      <c r="S22">
        <f t="shared" si="1"/>
        <v>35735.808370824452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28454.633381422267</v>
      </c>
      <c r="AC22">
        <f t="shared" si="2"/>
        <v>13972.402481074783</v>
      </c>
      <c r="AE22">
        <f t="shared" si="3"/>
        <v>47467.273185716163</v>
      </c>
      <c r="AF22">
        <f t="shared" si="4"/>
        <v>-2373.3636592858084</v>
      </c>
      <c r="AG22">
        <f t="shared" si="5"/>
        <v>-4.8873955557705315</v>
      </c>
      <c r="AH22">
        <f t="shared" si="6"/>
        <v>-72391.894519242589</v>
      </c>
      <c r="AI22">
        <f t="shared" si="7"/>
        <v>-27302.872388368007</v>
      </c>
      <c r="AJ22">
        <f t="shared" si="8"/>
        <v>14482.230900347484</v>
      </c>
      <c r="AK22">
        <f t="shared" si="32"/>
        <v>5148.3980035496843</v>
      </c>
      <c r="AL22">
        <f t="shared" si="9"/>
        <v>-7672.2434844708387</v>
      </c>
      <c r="AN22">
        <f t="shared" si="10"/>
        <v>14356.989732169755</v>
      </c>
      <c r="AO22">
        <f t="shared" si="11"/>
        <v>-717.84948660848784</v>
      </c>
      <c r="AP22">
        <f t="shared" si="12"/>
        <v>-1.4782456016952041</v>
      </c>
      <c r="AQ22">
        <f t="shared" si="13"/>
        <v>-21895.710803498117</v>
      </c>
      <c r="AR22">
        <f t="shared" si="14"/>
        <v>-8258.0488035385442</v>
      </c>
      <c r="AS22">
        <f t="shared" si="15"/>
        <v>4380.307238667503</v>
      </c>
      <c r="AT22">
        <f t="shared" si="16"/>
        <v>1557.1886125603</v>
      </c>
      <c r="AU22">
        <f t="shared" si="17"/>
        <v>-2320.5529523107416</v>
      </c>
      <c r="AW22">
        <v>19</v>
      </c>
      <c r="AX22">
        <f>(R22*SUMPRODUCT(K23:$K$23, X23:$X$23)-$AZ$3*SUMPRODUCT(K22:$K$22, W23:$W$23))/Z22</f>
        <v>35735.808370824452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121402.26999242908</v>
      </c>
      <c r="P23">
        <f t="shared" si="30"/>
        <v>6070.1134996214541</v>
      </c>
      <c r="Q23" s="5">
        <f t="shared" si="31"/>
        <v>12.5</v>
      </c>
      <c r="R23">
        <f t="shared" si="0"/>
        <v>2000000</v>
      </c>
      <c r="S23">
        <f t="shared" si="1"/>
        <v>39906.617267569811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13972.402481074783</v>
      </c>
      <c r="AC23">
        <f t="shared" si="2"/>
        <v>13972.402481074783</v>
      </c>
      <c r="AE23">
        <f t="shared" si="3"/>
        <v>42506.268248118671</v>
      </c>
      <c r="AF23">
        <f t="shared" si="4"/>
        <v>-2125.3134124059334</v>
      </c>
      <c r="AG23">
        <f t="shared" si="5"/>
        <v>-4.3765932312024987</v>
      </c>
      <c r="AH23">
        <f t="shared" si="6"/>
        <v>-73908.539041652344</v>
      </c>
      <c r="AI23">
        <f t="shared" si="7"/>
        <v>-33531.960799170811</v>
      </c>
      <c r="AJ23">
        <f t="shared" si="8"/>
        <v>0</v>
      </c>
      <c r="AK23">
        <f t="shared" si="32"/>
        <v>5647.3138252142235</v>
      </c>
      <c r="AL23">
        <f t="shared" si="9"/>
        <v>-27884.646973956587</v>
      </c>
      <c r="AN23">
        <f t="shared" si="10"/>
        <v>11646.41740871275</v>
      </c>
      <c r="AO23">
        <f t="shared" si="11"/>
        <v>-582.3208704356374</v>
      </c>
      <c r="AP23">
        <f t="shared" si="12"/>
        <v>-1.1991556469083162</v>
      </c>
      <c r="AQ23">
        <f t="shared" si="13"/>
        <v>-20250.417908312229</v>
      </c>
      <c r="AR23">
        <f t="shared" si="14"/>
        <v>-9187.5205256820245</v>
      </c>
      <c r="AS23">
        <f t="shared" si="15"/>
        <v>0</v>
      </c>
      <c r="AT23">
        <f t="shared" si="16"/>
        <v>1547.3241184692836</v>
      </c>
      <c r="AU23">
        <f t="shared" si="17"/>
        <v>-7640.1964072127412</v>
      </c>
      <c r="AW23">
        <v>20</v>
      </c>
      <c r="AX23">
        <f>(R23*SUMPRODUCT(K$23:$K24, X$23:$X24)-$AZ$3*SUMPRODUCT(K$22:$K23, W$23:$W24))/Z23</f>
        <v>39906.617267569811</v>
      </c>
    </row>
    <row r="25" spans="5:50" x14ac:dyDescent="0.25">
      <c r="AN25" s="6">
        <f t="shared" ref="AN25:AU25" si="33">SUM(AN3:AN23)</f>
        <v>982580.55195364507</v>
      </c>
      <c r="AO25" s="6">
        <f t="shared" si="33"/>
        <v>-140180.73009200412</v>
      </c>
      <c r="AP25" s="6">
        <f t="shared" si="33"/>
        <v>-713.62688210434624</v>
      </c>
      <c r="AQ25" s="6">
        <f t="shared" si="33"/>
        <v>-473317.89654819359</v>
      </c>
      <c r="AR25" s="6">
        <f t="shared" si="33"/>
        <v>368368.29843134288</v>
      </c>
      <c r="AS25" s="6">
        <f t="shared" si="33"/>
        <v>-56072.636274835852</v>
      </c>
      <c r="AT25" s="6">
        <f t="shared" si="33"/>
        <v>110153.40116043338</v>
      </c>
      <c r="AU25" s="7">
        <f t="shared" si="33"/>
        <v>422449.06331694033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2791.1890322415479</v>
      </c>
      <c r="K3">
        <v>1</v>
      </c>
      <c r="L3" s="2">
        <v>0</v>
      </c>
      <c r="O3">
        <f>$C$3</f>
        <v>2791.1890322415479</v>
      </c>
      <c r="P3">
        <f>O3*C5</f>
        <v>279.11890322415479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2791.1890322415479</v>
      </c>
      <c r="AF3">
        <f t="shared" ref="AF3:AF34" si="3">-$Z3*P3</f>
        <v>-279.11890322415479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1887.1131583173928</v>
      </c>
      <c r="AJ3">
        <f t="shared" ref="AJ3:AJ34" si="7">AB3-AC3</f>
        <v>0</v>
      </c>
      <c r="AL3">
        <f t="shared" ref="AL3:AL23" si="8">SUM(AI3:AK3)</f>
        <v>1887.1131583173928</v>
      </c>
      <c r="AN3">
        <f t="shared" ref="AN3:AN34" si="9">AE3*$K3</f>
        <v>2791.1890322415479</v>
      </c>
      <c r="AO3">
        <f t="shared" ref="AO3:AO34" si="10">AF3*$K3</f>
        <v>-279.11890322415479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1887.1131583173928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1887.1131583173928</v>
      </c>
      <c r="AW3">
        <v>0</v>
      </c>
      <c r="AX3">
        <f>IF(Z3&gt;0, (R3*SUMPRODUCT(K3:$K$98, X3:$X$98)-K3*$AZ$3)/Z3, 0)</f>
        <v>0</v>
      </c>
      <c r="AZ3">
        <f>C6*SUMPRODUCT(X4:X98, K4:K98)/1</f>
        <v>1453.8045328623423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98.616878820816368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97.517068675065275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-97.517068675065275</v>
      </c>
      <c r="AK4">
        <f t="shared" ref="AK4:AK35" si="28">G4*SUM(AB4:AB4, AE4:AF4)</f>
        <v>0</v>
      </c>
      <c r="AL4">
        <f t="shared" si="8"/>
        <v>-155.13466867506526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-53.752775445470654</v>
      </c>
      <c r="AR4">
        <f t="shared" si="13"/>
        <v>-53.752775445470654</v>
      </c>
      <c r="AS4">
        <f t="shared" si="14"/>
        <v>-90.975901366792868</v>
      </c>
      <c r="AT4">
        <f t="shared" si="15"/>
        <v>0</v>
      </c>
      <c r="AU4">
        <f t="shared" si="16"/>
        <v>-144.7286768122635</v>
      </c>
      <c r="AW4">
        <v>1</v>
      </c>
      <c r="AX4">
        <f>IF(Z4&gt;0, (R4*SUMPRODUCT(K4:$K$98, X4:$X$98)-K4*$AZ$3)/Z4, 0)</f>
        <v>98.616878820816368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1.160019E-3</v>
      </c>
      <c r="Q5" s="5">
        <f t="shared" ref="Q5:Q36" si="30">$C$8</f>
        <v>12.5</v>
      </c>
      <c r="R5">
        <f t="shared" si="0"/>
        <v>50000</v>
      </c>
      <c r="S5">
        <f t="shared" si="1"/>
        <v>160.45193849514848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97.517068675065275</v>
      </c>
      <c r="AC5">
        <f t="shared" si="27"/>
        <v>156.89184523788299</v>
      </c>
      <c r="AE5">
        <f t="shared" si="2"/>
        <v>0</v>
      </c>
      <c r="AF5">
        <f t="shared" si="3"/>
        <v>0</v>
      </c>
      <c r="AG5">
        <f t="shared" si="4"/>
        <v>-12.222651118252683</v>
      </c>
      <c r="AH5">
        <f t="shared" si="5"/>
        <v>-57.354102989265598</v>
      </c>
      <c r="AI5">
        <f t="shared" si="6"/>
        <v>-69.576754107518283</v>
      </c>
      <c r="AJ5">
        <f t="shared" si="7"/>
        <v>-59.374776562817715</v>
      </c>
      <c r="AK5">
        <f t="shared" si="28"/>
        <v>3.9981998156776766</v>
      </c>
      <c r="AL5">
        <f t="shared" si="8"/>
        <v>-124.95333085465833</v>
      </c>
      <c r="AN5">
        <f t="shared" si="9"/>
        <v>0</v>
      </c>
      <c r="AO5">
        <f t="shared" si="10"/>
        <v>0</v>
      </c>
      <c r="AP5">
        <f t="shared" si="11"/>
        <v>-10.45168696842974</v>
      </c>
      <c r="AQ5">
        <f t="shared" si="12"/>
        <v>-49.043953312526504</v>
      </c>
      <c r="AR5">
        <f t="shared" si="13"/>
        <v>-59.495640280956245</v>
      </c>
      <c r="AS5">
        <f t="shared" si="14"/>
        <v>-50.771847486369552</v>
      </c>
      <c r="AT5">
        <f t="shared" si="15"/>
        <v>3.4188927186420788</v>
      </c>
      <c r="AU5">
        <f t="shared" si="16"/>
        <v>-106.84859504868373</v>
      </c>
      <c r="AW5">
        <v>2</v>
      </c>
      <c r="AX5">
        <f>IF(Z5&gt;0, (R5*SUMPRODUCT(K5:$K$98, X5:$X$98)-K5*$AZ$3)/Z5, 0)</f>
        <v>160.45193849514848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1.1694889999999999E-3</v>
      </c>
      <c r="Q6" s="5">
        <f t="shared" si="30"/>
        <v>12.5</v>
      </c>
      <c r="R6">
        <f t="shared" si="0"/>
        <v>50000</v>
      </c>
      <c r="S6">
        <f t="shared" si="1"/>
        <v>237.3882292061941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156.89184523788299</v>
      </c>
      <c r="AC6">
        <f t="shared" si="27"/>
        <v>229.52840655902378</v>
      </c>
      <c r="AE6">
        <f t="shared" si="2"/>
        <v>0</v>
      </c>
      <c r="AF6">
        <f t="shared" si="3"/>
        <v>0</v>
      </c>
      <c r="AG6">
        <f t="shared" si="4"/>
        <v>-12.086130351036523</v>
      </c>
      <c r="AH6">
        <f t="shared" si="5"/>
        <v>-57.17702413453685</v>
      </c>
      <c r="AI6">
        <f t="shared" si="6"/>
        <v>-69.263154485573381</v>
      </c>
      <c r="AJ6">
        <f t="shared" si="7"/>
        <v>-72.636561321140789</v>
      </c>
      <c r="AK6">
        <f t="shared" si="28"/>
        <v>9.1781729464161561</v>
      </c>
      <c r="AL6">
        <f t="shared" si="8"/>
        <v>-132.721542860298</v>
      </c>
      <c r="AN6">
        <f t="shared" si="9"/>
        <v>0</v>
      </c>
      <c r="AO6">
        <f t="shared" si="10"/>
        <v>0</v>
      </c>
      <c r="AP6">
        <f t="shared" si="11"/>
        <v>-9.3233621703242413</v>
      </c>
      <c r="AQ6">
        <f t="shared" si="12"/>
        <v>-44.106929872880208</v>
      </c>
      <c r="AR6">
        <f t="shared" si="13"/>
        <v>-53.43029204320446</v>
      </c>
      <c r="AS6">
        <f t="shared" si="14"/>
        <v>-56.032571909658571</v>
      </c>
      <c r="AT6">
        <f t="shared" si="15"/>
        <v>7.0801346631158122</v>
      </c>
      <c r="AU6">
        <f t="shared" si="16"/>
        <v>-102.3827292897472</v>
      </c>
      <c r="AW6">
        <v>3</v>
      </c>
      <c r="AX6">
        <f>IF(Z6&gt;0, (R6*SUMPRODUCT(K6:$K$98, X6:$X$98)-K6*$AZ$3)/Z6, 0)</f>
        <v>237.3882292061941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1.179411E-3</v>
      </c>
      <c r="Q7" s="5">
        <f t="shared" si="30"/>
        <v>12.5</v>
      </c>
      <c r="R7">
        <f t="shared" si="0"/>
        <v>50000</v>
      </c>
      <c r="S7">
        <f t="shared" si="1"/>
        <v>299.70186540531273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229.52840655902378</v>
      </c>
      <c r="AC7">
        <f t="shared" si="27"/>
        <v>286.53930790872653</v>
      </c>
      <c r="AE7">
        <f t="shared" si="2"/>
        <v>0</v>
      </c>
      <c r="AF7">
        <f t="shared" si="3"/>
        <v>0</v>
      </c>
      <c r="AG7">
        <f t="shared" si="4"/>
        <v>-11.951014532442711</v>
      </c>
      <c r="AH7">
        <f t="shared" si="5"/>
        <v>-57.018060333785343</v>
      </c>
      <c r="AI7">
        <f t="shared" si="6"/>
        <v>-68.969074866228055</v>
      </c>
      <c r="AJ7">
        <f t="shared" si="7"/>
        <v>-57.010901349702749</v>
      </c>
      <c r="AK7">
        <f t="shared" si="28"/>
        <v>11.269844762048066</v>
      </c>
      <c r="AL7">
        <f t="shared" si="8"/>
        <v>-114.71013145388274</v>
      </c>
      <c r="AN7">
        <f t="shared" si="9"/>
        <v>0</v>
      </c>
      <c r="AO7">
        <f t="shared" si="10"/>
        <v>0</v>
      </c>
      <c r="AP7">
        <f t="shared" si="11"/>
        <v>-8.3878923416616633</v>
      </c>
      <c r="AQ7">
        <f t="shared" si="12"/>
        <v>-40.018472934816792</v>
      </c>
      <c r="AR7">
        <f t="shared" si="13"/>
        <v>-48.406365276478454</v>
      </c>
      <c r="AS7">
        <f t="shared" si="14"/>
        <v>-40.013448358233987</v>
      </c>
      <c r="AT7">
        <f t="shared" si="15"/>
        <v>7.909809189394184</v>
      </c>
      <c r="AU7">
        <f t="shared" si="16"/>
        <v>-80.510004445318259</v>
      </c>
      <c r="AW7">
        <v>4</v>
      </c>
      <c r="AX7">
        <f>IF(Z7&gt;0, (R7*SUMPRODUCT(K7:$K$98, X7:$X$98)-K7*$AZ$3)/Z7, 0)</f>
        <v>299.70186540531273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1.192039E-3</v>
      </c>
      <c r="Q8" s="5">
        <f t="shared" si="30"/>
        <v>12.5</v>
      </c>
      <c r="R8">
        <f t="shared" si="0"/>
        <v>50000</v>
      </c>
      <c r="S8">
        <f t="shared" si="1"/>
        <v>332.59686478337034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286.53930790872653</v>
      </c>
      <c r="AC8">
        <f t="shared" si="27"/>
        <v>314.43064518469237</v>
      </c>
      <c r="AE8">
        <f t="shared" si="2"/>
        <v>0</v>
      </c>
      <c r="AF8">
        <f t="shared" si="3"/>
        <v>0</v>
      </c>
      <c r="AG8">
        <f t="shared" si="4"/>
        <v>-11.817258311706045</v>
      </c>
      <c r="AH8">
        <f t="shared" si="5"/>
        <v>-56.984301648953902</v>
      </c>
      <c r="AI8">
        <f t="shared" si="6"/>
        <v>-68.801559960659944</v>
      </c>
      <c r="AJ8">
        <f t="shared" si="7"/>
        <v>-27.891337275965839</v>
      </c>
      <c r="AK8">
        <f t="shared" si="28"/>
        <v>6.1032872584558753</v>
      </c>
      <c r="AL8">
        <f t="shared" si="8"/>
        <v>-90.589609978169904</v>
      </c>
      <c r="AN8">
        <f t="shared" si="9"/>
        <v>0</v>
      </c>
      <c r="AO8">
        <f t="shared" si="10"/>
        <v>0</v>
      </c>
      <c r="AP8">
        <f t="shared" si="11"/>
        <v>-7.7420094496835485</v>
      </c>
      <c r="AQ8">
        <f t="shared" si="12"/>
        <v>-37.332940536029227</v>
      </c>
      <c r="AR8">
        <f t="shared" si="13"/>
        <v>-45.074949985712777</v>
      </c>
      <c r="AS8">
        <f t="shared" si="14"/>
        <v>-18.272850695066531</v>
      </c>
      <c r="AT8">
        <f t="shared" si="15"/>
        <v>3.9985338716249919</v>
      </c>
      <c r="AU8">
        <f t="shared" si="16"/>
        <v>-59.349266809154308</v>
      </c>
      <c r="AW8">
        <v>5</v>
      </c>
      <c r="AX8">
        <f>IF(Z8&gt;0, (R8*SUMPRODUCT(K8:$K$98, X8:$X$98)-K8*$AZ$3)/Z8, 0)</f>
        <v>332.59686478337034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1.2118820000000001E-3</v>
      </c>
      <c r="Q9" s="5">
        <f t="shared" si="30"/>
        <v>12.5</v>
      </c>
      <c r="R9">
        <f t="shared" si="0"/>
        <v>50000</v>
      </c>
      <c r="S9">
        <f t="shared" si="1"/>
        <v>350.37193900440258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314.43064518469237</v>
      </c>
      <c r="AC9">
        <f t="shared" si="27"/>
        <v>327.52109054378434</v>
      </c>
      <c r="AE9">
        <f t="shared" si="2"/>
        <v>0</v>
      </c>
      <c r="AF9">
        <f t="shared" si="3"/>
        <v>0</v>
      </c>
      <c r="AG9">
        <f t="shared" si="4"/>
        <v>-11.684764605951679</v>
      </c>
      <c r="AH9">
        <f t="shared" si="5"/>
        <v>-57.284490549227783</v>
      </c>
      <c r="AI9">
        <f t="shared" si="6"/>
        <v>-68.969255155179468</v>
      </c>
      <c r="AJ9">
        <f t="shared" si="7"/>
        <v>-13.090445359091973</v>
      </c>
      <c r="AK9">
        <f t="shared" si="28"/>
        <v>1.8551408065896848</v>
      </c>
      <c r="AL9">
        <f t="shared" si="8"/>
        <v>-80.204559707681753</v>
      </c>
      <c r="AN9">
        <f t="shared" si="9"/>
        <v>0</v>
      </c>
      <c r="AO9">
        <f t="shared" si="10"/>
        <v>0</v>
      </c>
      <c r="AP9">
        <f t="shared" si="11"/>
        <v>-7.2499355557257434</v>
      </c>
      <c r="AQ9">
        <f t="shared" si="12"/>
        <v>-35.542766913159952</v>
      </c>
      <c r="AR9">
        <f t="shared" si="13"/>
        <v>-42.792702468885693</v>
      </c>
      <c r="AS9">
        <f t="shared" si="14"/>
        <v>-8.1221050187716894</v>
      </c>
      <c r="AT9">
        <f t="shared" si="15"/>
        <v>1.1510416981546774</v>
      </c>
      <c r="AU9">
        <f t="shared" si="16"/>
        <v>-49.763765789502706</v>
      </c>
      <c r="AW9">
        <v>6</v>
      </c>
      <c r="AX9">
        <f>IF(Z9&gt;0, (R9*SUMPRODUCT(K9:$K$98, X9:$X$98)-K9*$AZ$3)/Z9, 0)</f>
        <v>350.37193900440258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1.2353329999999999E-3</v>
      </c>
      <c r="Q10" s="5">
        <f t="shared" si="30"/>
        <v>12.5</v>
      </c>
      <c r="R10">
        <f t="shared" si="0"/>
        <v>50000</v>
      </c>
      <c r="S10">
        <f t="shared" si="1"/>
        <v>365.98650378829819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327.52109054378434</v>
      </c>
      <c r="AC10">
        <f t="shared" si="27"/>
        <v>338.2734899608879</v>
      </c>
      <c r="AE10">
        <f t="shared" si="2"/>
        <v>0</v>
      </c>
      <c r="AF10">
        <f t="shared" si="3"/>
        <v>0</v>
      </c>
      <c r="AG10">
        <f t="shared" si="4"/>
        <v>-11.553482384577197</v>
      </c>
      <c r="AH10">
        <f t="shared" si="5"/>
        <v>-57.738301259856421</v>
      </c>
      <c r="AI10">
        <f t="shared" si="6"/>
        <v>-69.291783644433622</v>
      </c>
      <c r="AJ10">
        <f t="shared" si="7"/>
        <v>-10.752399417103561</v>
      </c>
      <c r="AK10">
        <f t="shared" si="28"/>
        <v>1.342836471229516</v>
      </c>
      <c r="AL10">
        <f t="shared" si="8"/>
        <v>-78.701346590307665</v>
      </c>
      <c r="AN10">
        <f t="shared" si="9"/>
        <v>0</v>
      </c>
      <c r="AO10">
        <f t="shared" si="10"/>
        <v>0</v>
      </c>
      <c r="AP10">
        <f t="shared" si="11"/>
        <v>-6.8005693155569906</v>
      </c>
      <c r="AQ10">
        <f t="shared" si="12"/>
        <v>-33.985711563841569</v>
      </c>
      <c r="AR10">
        <f t="shared" si="13"/>
        <v>-40.786280879398561</v>
      </c>
      <c r="AS10">
        <f t="shared" si="14"/>
        <v>-6.329038735730351</v>
      </c>
      <c r="AT10">
        <f t="shared" si="15"/>
        <v>0.7904155819066897</v>
      </c>
      <c r="AU10">
        <f t="shared" si="16"/>
        <v>-46.324904033222218</v>
      </c>
      <c r="AW10">
        <v>7</v>
      </c>
      <c r="AX10">
        <f>IF(Z10&gt;0, (R10*SUMPRODUCT(K10:$K$98, X10:$X$98)-K10*$AZ$3)/Z10, 0)</f>
        <v>365.98650378829819</v>
      </c>
    </row>
    <row r="11" spans="1:52" x14ac:dyDescent="0.25">
      <c r="A11" t="s">
        <v>33</v>
      </c>
      <c r="C11" s="25">
        <f>AU100</f>
        <v>114.33030731796929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1.2583340000000001E-3</v>
      </c>
      <c r="Q11" s="5">
        <f t="shared" si="30"/>
        <v>12.5</v>
      </c>
      <c r="R11">
        <f t="shared" si="0"/>
        <v>50000</v>
      </c>
      <c r="S11">
        <f t="shared" si="1"/>
        <v>379.58845977050981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338.2734899608879</v>
      </c>
      <c r="AC11">
        <f t="shared" si="27"/>
        <v>346.89555099649147</v>
      </c>
      <c r="AE11">
        <f t="shared" si="2"/>
        <v>0</v>
      </c>
      <c r="AF11">
        <f t="shared" si="3"/>
        <v>0</v>
      </c>
      <c r="AG11">
        <f t="shared" si="4"/>
        <v>-11.423409421028511</v>
      </c>
      <c r="AH11">
        <f t="shared" si="5"/>
        <v>-58.152558811658253</v>
      </c>
      <c r="AI11">
        <f t="shared" si="6"/>
        <v>-69.575968232686762</v>
      </c>
      <c r="AJ11">
        <f t="shared" si="7"/>
        <v>-8.622061035603565</v>
      </c>
      <c r="AK11">
        <f t="shared" si="28"/>
        <v>0.81185637590613091</v>
      </c>
      <c r="AL11">
        <f t="shared" si="8"/>
        <v>-77.386172892384195</v>
      </c>
      <c r="AN11">
        <f t="shared" si="9"/>
        <v>0</v>
      </c>
      <c r="AO11">
        <f t="shared" si="10"/>
        <v>0</v>
      </c>
      <c r="AP11">
        <f t="shared" si="11"/>
        <v>-6.3892115496125985</v>
      </c>
      <c r="AQ11">
        <f t="shared" si="12"/>
        <v>-32.525228388909504</v>
      </c>
      <c r="AR11">
        <f t="shared" si="13"/>
        <v>-38.914439938522101</v>
      </c>
      <c r="AS11">
        <f t="shared" si="14"/>
        <v>-4.8223932032704102</v>
      </c>
      <c r="AT11">
        <f t="shared" si="15"/>
        <v>0.45407828279510748</v>
      </c>
      <c r="AU11">
        <f t="shared" si="16"/>
        <v>-43.282754858997407</v>
      </c>
      <c r="AW11">
        <v>8</v>
      </c>
      <c r="AX11">
        <f>IF(Z11&gt;0, (R11*SUMPRODUCT(K11:$K$98, X11:$X$98)-K11*$AZ$3)/Z11, 0)</f>
        <v>379.58845977050981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1.287648E-3</v>
      </c>
      <c r="Q12" s="5">
        <f t="shared" si="30"/>
        <v>12.5</v>
      </c>
      <c r="R12">
        <f t="shared" si="0"/>
        <v>50000</v>
      </c>
      <c r="S12">
        <f t="shared" si="1"/>
        <v>392.65157580647048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346.89555099649147</v>
      </c>
      <c r="AC12">
        <f t="shared" si="27"/>
        <v>354.78318971422152</v>
      </c>
      <c r="AE12">
        <f t="shared" si="2"/>
        <v>0</v>
      </c>
      <c r="AF12">
        <f t="shared" si="3"/>
        <v>0</v>
      </c>
      <c r="AG12">
        <f t="shared" si="4"/>
        <v>-11.294465996524057</v>
      </c>
      <c r="AH12">
        <f t="shared" si="5"/>
        <v>-58.837321176674074</v>
      </c>
      <c r="AI12">
        <f t="shared" si="6"/>
        <v>-70.131787173198134</v>
      </c>
      <c r="AJ12">
        <f t="shared" si="7"/>
        <v>-7.8876387177300558</v>
      </c>
      <c r="AK12">
        <f t="shared" si="28"/>
        <v>0.79785976729193031</v>
      </c>
      <c r="AL12">
        <f t="shared" si="8"/>
        <v>-77.221566123636265</v>
      </c>
      <c r="AN12">
        <f t="shared" si="9"/>
        <v>0</v>
      </c>
      <c r="AO12">
        <f t="shared" si="10"/>
        <v>0</v>
      </c>
      <c r="AP12">
        <f t="shared" si="11"/>
        <v>-6.0031287452656432</v>
      </c>
      <c r="AQ12">
        <f t="shared" si="12"/>
        <v>-31.272661687486696</v>
      </c>
      <c r="AR12">
        <f t="shared" si="13"/>
        <v>-37.275790432752338</v>
      </c>
      <c r="AS12">
        <f t="shared" si="14"/>
        <v>-4.1923638296177934</v>
      </c>
      <c r="AT12">
        <f t="shared" si="15"/>
        <v>0.42407094812585122</v>
      </c>
      <c r="AU12">
        <f t="shared" si="16"/>
        <v>-41.044083314244283</v>
      </c>
      <c r="AW12">
        <v>9</v>
      </c>
      <c r="AX12">
        <f>IF(Z12&gt;0, (R12*SUMPRODUCT(K12:$K$98, X12:$X$98)-K12*$AZ$3)/Z12, 0)</f>
        <v>392.65157580647048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1.317864E-3</v>
      </c>
      <c r="Q13" s="5">
        <f t="shared" si="30"/>
        <v>12.5</v>
      </c>
      <c r="R13">
        <f t="shared" si="0"/>
        <v>50000</v>
      </c>
      <c r="S13">
        <f t="shared" si="1"/>
        <v>404.89523973709379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354.78318971422152</v>
      </c>
      <c r="AC13">
        <f t="shared" si="27"/>
        <v>361.70544564782358</v>
      </c>
      <c r="AE13">
        <f t="shared" si="2"/>
        <v>0</v>
      </c>
      <c r="AF13">
        <f t="shared" si="3"/>
        <v>0</v>
      </c>
      <c r="AG13">
        <f t="shared" si="4"/>
        <v>-11.166636766422773</v>
      </c>
      <c r="AH13">
        <f t="shared" si="5"/>
        <v>-59.538280544172721</v>
      </c>
      <c r="AI13">
        <f t="shared" si="6"/>
        <v>-70.704917310595491</v>
      </c>
      <c r="AJ13">
        <f t="shared" si="7"/>
        <v>-6.9222559336020595</v>
      </c>
      <c r="AK13">
        <f t="shared" si="28"/>
        <v>0.70956637942844303</v>
      </c>
      <c r="AL13">
        <f t="shared" si="8"/>
        <v>-76.917606864769112</v>
      </c>
      <c r="AN13">
        <f t="shared" si="9"/>
        <v>0</v>
      </c>
      <c r="AO13">
        <f t="shared" si="10"/>
        <v>0</v>
      </c>
      <c r="AP13">
        <f t="shared" si="11"/>
        <v>-5.6418119301827332</v>
      </c>
      <c r="AQ13">
        <f t="shared" si="12"/>
        <v>-30.081016200573238</v>
      </c>
      <c r="AR13">
        <f t="shared" si="13"/>
        <v>-35.722828130755971</v>
      </c>
      <c r="AS13">
        <f t="shared" si="14"/>
        <v>-3.497388419349944</v>
      </c>
      <c r="AT13">
        <f t="shared" si="15"/>
        <v>0.35850007020496955</v>
      </c>
      <c r="AU13">
        <f t="shared" si="16"/>
        <v>-38.861716479900949</v>
      </c>
      <c r="AW13">
        <v>10</v>
      </c>
      <c r="AX13">
        <f>IF(Z13&gt;0, (R13*SUMPRODUCT(K13:$K$98, X13:$X$98)-K13*$AZ$3)/Z13, 0)</f>
        <v>404.89523973709379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1.353492E-3</v>
      </c>
      <c r="Q14" s="5">
        <f t="shared" si="30"/>
        <v>12.5</v>
      </c>
      <c r="R14">
        <f t="shared" si="0"/>
        <v>50000</v>
      </c>
      <c r="S14">
        <f t="shared" si="1"/>
        <v>416.44407048007741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361.70544564782358</v>
      </c>
      <c r="AC14">
        <f t="shared" si="27"/>
        <v>367.79862044532683</v>
      </c>
      <c r="AE14">
        <f t="shared" si="2"/>
        <v>0</v>
      </c>
      <c r="AF14">
        <f t="shared" si="3"/>
        <v>0</v>
      </c>
      <c r="AG14">
        <f t="shared" si="4"/>
        <v>-11.039856445228287</v>
      </c>
      <c r="AH14">
        <f t="shared" si="5"/>
        <v>-60.455814121036369</v>
      </c>
      <c r="AI14">
        <f t="shared" si="6"/>
        <v>-71.49567056626465</v>
      </c>
      <c r="AJ14">
        <f t="shared" si="7"/>
        <v>-6.0931747975032522</v>
      </c>
      <c r="AK14">
        <f t="shared" si="28"/>
        <v>0.65106980216608246</v>
      </c>
      <c r="AL14">
        <f t="shared" si="8"/>
        <v>-76.937775561601825</v>
      </c>
      <c r="AN14">
        <f t="shared" si="9"/>
        <v>0</v>
      </c>
      <c r="AO14">
        <f t="shared" si="10"/>
        <v>0</v>
      </c>
      <c r="AP14">
        <f t="shared" si="11"/>
        <v>-5.3030591971552568</v>
      </c>
      <c r="AQ14">
        <f t="shared" si="12"/>
        <v>-29.040301627712068</v>
      </c>
      <c r="AR14">
        <f t="shared" si="13"/>
        <v>-34.343360824867318</v>
      </c>
      <c r="AS14">
        <f t="shared" si="14"/>
        <v>-2.9268919220177478</v>
      </c>
      <c r="AT14">
        <f t="shared" si="15"/>
        <v>0.31274516290102916</v>
      </c>
      <c r="AU14">
        <f t="shared" si="16"/>
        <v>-36.957507583984039</v>
      </c>
      <c r="AW14">
        <v>11</v>
      </c>
      <c r="AX14">
        <f>IF(Z14&gt;0, (R14*SUMPRODUCT(K14:$K$98, X14:$X$98)-K14*$AZ$3)/Z14, 0)</f>
        <v>416.44407048007741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1.402649E-3</v>
      </c>
      <c r="Q15" s="5">
        <f t="shared" si="30"/>
        <v>12.5</v>
      </c>
      <c r="R15">
        <f t="shared" si="0"/>
        <v>50000</v>
      </c>
      <c r="S15">
        <f t="shared" si="1"/>
        <v>429.03680401631982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367.79862044532683</v>
      </c>
      <c r="AC15">
        <f t="shared" si="27"/>
        <v>374.59968201452909</v>
      </c>
      <c r="AE15">
        <f t="shared" si="2"/>
        <v>0</v>
      </c>
      <c r="AF15">
        <f t="shared" si="3"/>
        <v>0</v>
      </c>
      <c r="AG15">
        <f t="shared" si="4"/>
        <v>-10.913972837172961</v>
      </c>
      <c r="AH15">
        <f t="shared" si="5"/>
        <v>-61.940174412172041</v>
      </c>
      <c r="AI15">
        <f t="shared" si="6"/>
        <v>-72.854147249345004</v>
      </c>
      <c r="AJ15">
        <f t="shared" si="7"/>
        <v>-6.8010615692022611</v>
      </c>
      <c r="AK15">
        <f t="shared" si="28"/>
        <v>1.5079743438258402</v>
      </c>
      <c r="AL15">
        <f t="shared" si="8"/>
        <v>-78.147234474721429</v>
      </c>
      <c r="AN15">
        <f t="shared" si="9"/>
        <v>0</v>
      </c>
      <c r="AO15">
        <f t="shared" si="10"/>
        <v>0</v>
      </c>
      <c r="AP15">
        <f t="shared" si="11"/>
        <v>-4.9735226966168993</v>
      </c>
      <c r="AQ15">
        <f t="shared" si="12"/>
        <v>-28.226280921470916</v>
      </c>
      <c r="AR15">
        <f t="shared" si="13"/>
        <v>-33.19980361808782</v>
      </c>
      <c r="AS15">
        <f t="shared" si="14"/>
        <v>-3.0992595070703985</v>
      </c>
      <c r="AT15">
        <f t="shared" si="15"/>
        <v>0.68718740066761042</v>
      </c>
      <c r="AU15">
        <f t="shared" si="16"/>
        <v>-35.611875724490609</v>
      </c>
      <c r="AW15">
        <v>12</v>
      </c>
      <c r="AX15">
        <f>IF(Z15&gt;0, (R15*SUMPRODUCT(K15:$K$98, X15:$X$98)-K15*$AZ$3)/Z15, 0)</f>
        <v>429.03680401631982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1.459023E-3</v>
      </c>
      <c r="Q16" s="5">
        <f t="shared" si="30"/>
        <v>12.5</v>
      </c>
      <c r="R16">
        <f t="shared" si="0"/>
        <v>50000</v>
      </c>
      <c r="S16">
        <f t="shared" si="1"/>
        <v>442.76824517195945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374.59968201452909</v>
      </c>
      <c r="AC16">
        <f t="shared" si="27"/>
        <v>382.158917575896</v>
      </c>
      <c r="AE16">
        <f t="shared" si="2"/>
        <v>0</v>
      </c>
      <c r="AF16">
        <f t="shared" si="3"/>
        <v>0</v>
      </c>
      <c r="AG16">
        <f t="shared" si="4"/>
        <v>-10.788909371410421</v>
      </c>
      <c r="AH16">
        <f t="shared" si="5"/>
        <v>-63.694949563242425</v>
      </c>
      <c r="AI16">
        <f t="shared" si="6"/>
        <v>-74.483858934652844</v>
      </c>
      <c r="AJ16">
        <f t="shared" si="7"/>
        <v>-7.5592355613669042</v>
      </c>
      <c r="AK16">
        <f t="shared" si="28"/>
        <v>2.6596577423031569</v>
      </c>
      <c r="AL16">
        <f t="shared" si="8"/>
        <v>-79.383436753716595</v>
      </c>
      <c r="AN16">
        <f t="shared" si="9"/>
        <v>0</v>
      </c>
      <c r="AO16">
        <f t="shared" si="10"/>
        <v>0</v>
      </c>
      <c r="AP16">
        <f t="shared" si="11"/>
        <v>-4.6509611064661289</v>
      </c>
      <c r="AQ16">
        <f t="shared" si="12"/>
        <v>-27.458079672258364</v>
      </c>
      <c r="AR16">
        <f t="shared" si="13"/>
        <v>-32.109040778724491</v>
      </c>
      <c r="AS16">
        <f t="shared" si="14"/>
        <v>-3.2586899546767625</v>
      </c>
      <c r="AT16">
        <f t="shared" si="15"/>
        <v>1.1465445014064832</v>
      </c>
      <c r="AU16">
        <f t="shared" si="16"/>
        <v>-34.221186231994771</v>
      </c>
      <c r="AW16">
        <v>13</v>
      </c>
      <c r="AX16">
        <f>IF(Z16&gt;0, (R16*SUMPRODUCT(K16:$K$98, X16:$X$98)-K16*$AZ$3)/Z16, 0)</f>
        <v>442.76824517195945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1.516749E-3</v>
      </c>
      <c r="Q17" s="5">
        <f t="shared" si="30"/>
        <v>12.5</v>
      </c>
      <c r="R17">
        <f t="shared" si="0"/>
        <v>50000</v>
      </c>
      <c r="S17">
        <f t="shared" si="1"/>
        <v>459.79838576432854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382.158917575896</v>
      </c>
      <c r="AC17">
        <f t="shared" si="27"/>
        <v>392.28733681437654</v>
      </c>
      <c r="AE17">
        <f t="shared" si="2"/>
        <v>0</v>
      </c>
      <c r="AF17">
        <f t="shared" si="3"/>
        <v>0</v>
      </c>
      <c r="AG17">
        <f t="shared" si="4"/>
        <v>-10.66465621019614</v>
      </c>
      <c r="AH17">
        <f t="shared" si="5"/>
        <v>-65.456270000709537</v>
      </c>
      <c r="AI17">
        <f t="shared" si="6"/>
        <v>-76.120926210905679</v>
      </c>
      <c r="AJ17">
        <f t="shared" si="7"/>
        <v>-10.128419238480546</v>
      </c>
      <c r="AK17">
        <f t="shared" si="28"/>
        <v>5.273793062547365</v>
      </c>
      <c r="AL17">
        <f t="shared" si="8"/>
        <v>-80.975552386838856</v>
      </c>
      <c r="AN17">
        <f t="shared" si="9"/>
        <v>0</v>
      </c>
      <c r="AO17">
        <f t="shared" si="10"/>
        <v>0</v>
      </c>
      <c r="AP17">
        <f t="shared" si="11"/>
        <v>-4.3216743323878513</v>
      </c>
      <c r="AQ17">
        <f t="shared" si="12"/>
        <v>-26.525063385115221</v>
      </c>
      <c r="AR17">
        <f t="shared" si="13"/>
        <v>-30.846737717503075</v>
      </c>
      <c r="AS17">
        <f t="shared" si="14"/>
        <v>-4.1043732294676243</v>
      </c>
      <c r="AT17">
        <f t="shared" si="15"/>
        <v>2.1371168149748438</v>
      </c>
      <c r="AU17">
        <f t="shared" si="16"/>
        <v>-32.813994131995855</v>
      </c>
      <c r="AW17">
        <v>14</v>
      </c>
      <c r="AX17">
        <f>IF(Z17&gt;0, (R17*SUMPRODUCT(K17:$K$98, X17:$X$98)-K17*$AZ$3)/Z17, 0)</f>
        <v>459.79838576432854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1.577632E-3</v>
      </c>
      <c r="Q18" s="5">
        <f t="shared" si="30"/>
        <v>12.5</v>
      </c>
      <c r="R18">
        <f t="shared" si="0"/>
        <v>50000</v>
      </c>
      <c r="S18">
        <f t="shared" si="1"/>
        <v>480.40801908326011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392.28733681437654</v>
      </c>
      <c r="AC18">
        <f t="shared" si="27"/>
        <v>405.12557457811477</v>
      </c>
      <c r="AE18">
        <f t="shared" si="2"/>
        <v>0</v>
      </c>
      <c r="AF18">
        <f t="shared" si="3"/>
        <v>0</v>
      </c>
      <c r="AG18">
        <f t="shared" si="4"/>
        <v>-10.541184745187975</v>
      </c>
      <c r="AH18">
        <f t="shared" si="5"/>
        <v>-67.299611624816635</v>
      </c>
      <c r="AI18">
        <f t="shared" si="6"/>
        <v>-77.840796370004611</v>
      </c>
      <c r="AJ18">
        <f t="shared" si="7"/>
        <v>-12.838237763738221</v>
      </c>
      <c r="AK18">
        <f t="shared" si="28"/>
        <v>8.4734064751905347</v>
      </c>
      <c r="AL18">
        <f t="shared" si="8"/>
        <v>-82.205627658552302</v>
      </c>
      <c r="AN18">
        <f t="shared" si="9"/>
        <v>0</v>
      </c>
      <c r="AO18">
        <f t="shared" si="10"/>
        <v>0</v>
      </c>
      <c r="AP18">
        <f t="shared" si="11"/>
        <v>-3.9862258093912084</v>
      </c>
      <c r="AQ18">
        <f t="shared" si="12"/>
        <v>-25.449838448502092</v>
      </c>
      <c r="AR18">
        <f t="shared" si="13"/>
        <v>-29.436064257893303</v>
      </c>
      <c r="AS18">
        <f t="shared" si="14"/>
        <v>-4.8548731435786605</v>
      </c>
      <c r="AT18">
        <f t="shared" si="15"/>
        <v>3.2042803917544633</v>
      </c>
      <c r="AU18">
        <f t="shared" si="16"/>
        <v>-31.086657009717502</v>
      </c>
      <c r="AW18">
        <v>15</v>
      </c>
      <c r="AX18">
        <f>IF(Z18&gt;0, (R18*SUMPRODUCT(K18:$K$98, X18:$X$98)-K18*$AZ$3)/Z18, 0)</f>
        <v>480.40801908326011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1.648437E-3</v>
      </c>
      <c r="Q19" s="5">
        <f t="shared" si="30"/>
        <v>12.5</v>
      </c>
      <c r="R19">
        <f t="shared" si="0"/>
        <v>50000</v>
      </c>
      <c r="S19">
        <f t="shared" si="1"/>
        <v>500.0095896221406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405.12557457811477</v>
      </c>
      <c r="AC19">
        <f t="shared" si="27"/>
        <v>416.74384942992901</v>
      </c>
      <c r="AE19">
        <f t="shared" si="2"/>
        <v>0</v>
      </c>
      <c r="AF19">
        <f t="shared" si="3"/>
        <v>0</v>
      </c>
      <c r="AG19">
        <f t="shared" si="4"/>
        <v>-10.418396418778292</v>
      </c>
      <c r="AH19">
        <f t="shared" si="5"/>
        <v>-69.505915831213727</v>
      </c>
      <c r="AI19">
        <f t="shared" si="6"/>
        <v>-79.924312249992013</v>
      </c>
      <c r="AJ19">
        <f t="shared" si="7"/>
        <v>-11.618274851814249</v>
      </c>
      <c r="AK19">
        <f t="shared" si="28"/>
        <v>9.0343003130919595</v>
      </c>
      <c r="AL19">
        <f t="shared" si="8"/>
        <v>-82.508286788714301</v>
      </c>
      <c r="AN19">
        <f t="shared" si="9"/>
        <v>0</v>
      </c>
      <c r="AO19">
        <f t="shared" si="10"/>
        <v>0</v>
      </c>
      <c r="AP19">
        <f t="shared" si="11"/>
        <v>-3.6741513654599842</v>
      </c>
      <c r="AQ19">
        <f t="shared" si="12"/>
        <v>-24.511954171613976</v>
      </c>
      <c r="AR19">
        <f t="shared" si="13"/>
        <v>-28.186105537073956</v>
      </c>
      <c r="AS19">
        <f t="shared" si="14"/>
        <v>-4.0973004573086138</v>
      </c>
      <c r="AT19">
        <f t="shared" si="15"/>
        <v>3.186036074754659</v>
      </c>
      <c r="AU19">
        <f t="shared" si="16"/>
        <v>-29.097369919627912</v>
      </c>
      <c r="AW19">
        <v>16</v>
      </c>
      <c r="AX19">
        <f>IF(Z19&gt;0, (R19*SUMPRODUCT(K19:$K$98, X19:$X$98)-K19*$AZ$3)/Z19, 0)</f>
        <v>500.0095896221406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1.717889E-3</v>
      </c>
      <c r="Q20" s="5">
        <f t="shared" si="30"/>
        <v>12.5</v>
      </c>
      <c r="R20">
        <f t="shared" si="0"/>
        <v>50000</v>
      </c>
      <c r="S20">
        <f t="shared" si="1"/>
        <v>508.23718316531193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416.74384942992901</v>
      </c>
      <c r="AC20">
        <f t="shared" si="27"/>
        <v>418.63760271817097</v>
      </c>
      <c r="AE20">
        <f t="shared" si="2"/>
        <v>0</v>
      </c>
      <c r="AF20">
        <f t="shared" si="3"/>
        <v>0</v>
      </c>
      <c r="AG20">
        <f t="shared" si="4"/>
        <v>-10.29631480598505</v>
      </c>
      <c r="AH20">
        <f t="shared" si="5"/>
        <v>-71.590594421834481</v>
      </c>
      <c r="AI20">
        <f t="shared" si="6"/>
        <v>-81.88690922781953</v>
      </c>
      <c r="AJ20">
        <f t="shared" si="7"/>
        <v>-1.8937532882419532</v>
      </c>
      <c r="AK20">
        <f t="shared" si="28"/>
        <v>1.7919985525486948</v>
      </c>
      <c r="AL20">
        <f t="shared" si="8"/>
        <v>-81.988663963512792</v>
      </c>
      <c r="AN20">
        <f t="shared" si="9"/>
        <v>0</v>
      </c>
      <c r="AO20">
        <f t="shared" si="10"/>
        <v>0</v>
      </c>
      <c r="AP20">
        <f t="shared" si="11"/>
        <v>-3.4440842906101921</v>
      </c>
      <c r="AQ20">
        <f t="shared" si="12"/>
        <v>-23.946824300706389</v>
      </c>
      <c r="AR20">
        <f t="shared" si="13"/>
        <v>-27.390908591316581</v>
      </c>
      <c r="AS20">
        <f t="shared" si="14"/>
        <v>-0.63345440317483781</v>
      </c>
      <c r="AT20">
        <f t="shared" si="15"/>
        <v>0.59941777033095545</v>
      </c>
      <c r="AU20">
        <f t="shared" si="16"/>
        <v>-27.424945224160464</v>
      </c>
      <c r="AW20">
        <v>17</v>
      </c>
      <c r="AX20">
        <f>IF(Z20&gt;0, (R20*SUMPRODUCT(K20:$K$98, X20:$X$98)-K20*$AZ$3)/Z20, 0)</f>
        <v>508.23718316531193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1.798165E-3</v>
      </c>
      <c r="Q21" s="5">
        <f t="shared" si="30"/>
        <v>12.5</v>
      </c>
      <c r="R21">
        <f t="shared" si="0"/>
        <v>50000</v>
      </c>
      <c r="S21">
        <f t="shared" si="1"/>
        <v>514.20017305870499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418.63760271817097</v>
      </c>
      <c r="AC21">
        <f t="shared" si="27"/>
        <v>418.55224331018928</v>
      </c>
      <c r="AE21">
        <f t="shared" si="2"/>
        <v>0</v>
      </c>
      <c r="AF21">
        <f t="shared" si="3"/>
        <v>0</v>
      </c>
      <c r="AG21">
        <f t="shared" si="4"/>
        <v>-10.174837185012095</v>
      </c>
      <c r="AH21">
        <f t="shared" si="5"/>
        <v>-74.057891652416444</v>
      </c>
      <c r="AI21">
        <f t="shared" si="6"/>
        <v>-84.232728837428539</v>
      </c>
      <c r="AJ21">
        <f t="shared" si="7"/>
        <v>8.5359407981684399E-2</v>
      </c>
      <c r="AK21">
        <f t="shared" si="28"/>
        <v>0.66982016434907354</v>
      </c>
      <c r="AL21">
        <f t="shared" si="8"/>
        <v>-83.477549265097778</v>
      </c>
      <c r="AN21">
        <f t="shared" si="9"/>
        <v>0</v>
      </c>
      <c r="AO21">
        <f t="shared" si="10"/>
        <v>0</v>
      </c>
      <c r="AP21">
        <f t="shared" si="11"/>
        <v>-3.2364496157052729</v>
      </c>
      <c r="AQ21">
        <f t="shared" si="12"/>
        <v>-23.556606422309159</v>
      </c>
      <c r="AR21">
        <f t="shared" si="13"/>
        <v>-26.793056038014431</v>
      </c>
      <c r="AS21">
        <f t="shared" si="14"/>
        <v>2.7151434282024208E-2</v>
      </c>
      <c r="AT21">
        <f t="shared" si="15"/>
        <v>0.21305886021375436</v>
      </c>
      <c r="AU21">
        <f t="shared" si="16"/>
        <v>-26.552845743518652</v>
      </c>
      <c r="AW21">
        <v>18</v>
      </c>
      <c r="AX21">
        <f>IF(Z21&gt;0, (R21*SUMPRODUCT(K21:$K$98, X21:$X$98)-K21*$AZ$3)/Z21, 0)</f>
        <v>514.20017305870499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1.8843029999999999E-3</v>
      </c>
      <c r="Q22" s="5">
        <f t="shared" si="30"/>
        <v>12.5</v>
      </c>
      <c r="R22">
        <f t="shared" si="0"/>
        <v>50000</v>
      </c>
      <c r="S22">
        <f t="shared" si="1"/>
        <v>529.21130241795493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418.55224331018928</v>
      </c>
      <c r="AC22">
        <f t="shared" si="27"/>
        <v>425.65169272541954</v>
      </c>
      <c r="AE22">
        <f t="shared" si="2"/>
        <v>0</v>
      </c>
      <c r="AF22">
        <f t="shared" si="3"/>
        <v>0</v>
      </c>
      <c r="AG22">
        <f t="shared" si="4"/>
        <v>-10.053916336929744</v>
      </c>
      <c r="AH22">
        <f t="shared" si="5"/>
        <v>-76.68990492891939</v>
      </c>
      <c r="AI22">
        <f t="shared" si="6"/>
        <v>-86.743821265849135</v>
      </c>
      <c r="AJ22">
        <f t="shared" si="7"/>
        <v>-7.0994494152302536</v>
      </c>
      <c r="AK22">
        <f t="shared" si="28"/>
        <v>8.7895971095139753</v>
      </c>
      <c r="AL22">
        <f t="shared" si="8"/>
        <v>-85.053673571565412</v>
      </c>
      <c r="AN22">
        <f t="shared" si="9"/>
        <v>0</v>
      </c>
      <c r="AO22">
        <f t="shared" si="10"/>
        <v>0</v>
      </c>
      <c r="AP22">
        <f t="shared" si="11"/>
        <v>-2.9859819494192323</v>
      </c>
      <c r="AQ22">
        <f t="shared" si="12"/>
        <v>-22.776663754331629</v>
      </c>
      <c r="AR22">
        <f t="shared" si="13"/>
        <v>-25.762645703750859</v>
      </c>
      <c r="AS22">
        <f t="shared" si="14"/>
        <v>-2.1085144429564791</v>
      </c>
      <c r="AT22">
        <f t="shared" si="15"/>
        <v>2.6104830627316558</v>
      </c>
      <c r="AU22">
        <f t="shared" si="16"/>
        <v>-25.260677083975683</v>
      </c>
      <c r="AW22">
        <v>19</v>
      </c>
      <c r="AX22">
        <f>IF(Z22&gt;0, (R22*SUMPRODUCT(K22:$K$98, X22:$X$98)-K22*$AZ$3)/Z22, 0)</f>
        <v>529.21130241795493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1.978559E-3</v>
      </c>
      <c r="Q23" s="5">
        <f t="shared" si="30"/>
        <v>12.5</v>
      </c>
      <c r="R23">
        <f t="shared" si="0"/>
        <v>50000</v>
      </c>
      <c r="S23">
        <f t="shared" si="1"/>
        <v>565.1801543700717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425.65169272541954</v>
      </c>
      <c r="AC23">
        <f t="shared" si="27"/>
        <v>449.1366826494675</v>
      </c>
      <c r="AE23">
        <f t="shared" si="2"/>
        <v>0</v>
      </c>
      <c r="AF23">
        <f t="shared" si="3"/>
        <v>0</v>
      </c>
      <c r="AG23">
        <f t="shared" si="4"/>
        <v>-9.9334849069067666</v>
      </c>
      <c r="AH23">
        <f t="shared" si="5"/>
        <v>-79.569066614717514</v>
      </c>
      <c r="AI23">
        <f t="shared" si="6"/>
        <v>-89.502551521624284</v>
      </c>
      <c r="AJ23">
        <f t="shared" si="7"/>
        <v>-23.484989924047966</v>
      </c>
      <c r="AK23">
        <f t="shared" si="28"/>
        <v>29.795618490779372</v>
      </c>
      <c r="AL23">
        <f t="shared" si="8"/>
        <v>-83.191922954892874</v>
      </c>
      <c r="AN23">
        <f t="shared" si="9"/>
        <v>0</v>
      </c>
      <c r="AO23">
        <f t="shared" si="10"/>
        <v>0</v>
      </c>
      <c r="AP23">
        <f t="shared" si="11"/>
        <v>-2.634119811129624</v>
      </c>
      <c r="AQ23">
        <f t="shared" si="12"/>
        <v>-21.099790928074885</v>
      </c>
      <c r="AR23">
        <f t="shared" si="13"/>
        <v>-23.733910739204507</v>
      </c>
      <c r="AS23">
        <f t="shared" si="14"/>
        <v>-6.2276510009192663</v>
      </c>
      <c r="AT23">
        <f t="shared" si="15"/>
        <v>7.9010769822432811</v>
      </c>
      <c r="AU23">
        <f t="shared" si="16"/>
        <v>-22.060484757880491</v>
      </c>
      <c r="AW23">
        <v>20</v>
      </c>
      <c r="AX23">
        <f>IF(Z23&gt;0, (R23*SUMPRODUCT(K23:$K$98, X23:$X$98)-K23*$AZ$3)/Z23, 0)</f>
        <v>565.1801543700717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2.0782270000000002E-3</v>
      </c>
      <c r="Q24" s="5">
        <f t="shared" si="30"/>
        <v>12.5</v>
      </c>
      <c r="R24">
        <f t="shared" si="0"/>
        <v>50000</v>
      </c>
      <c r="S24">
        <f t="shared" si="1"/>
        <v>597.82652936399188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449.1366826494675</v>
      </c>
      <c r="AC24">
        <f t="shared" si="27"/>
        <v>469.34193964851676</v>
      </c>
      <c r="AE24">
        <f t="shared" si="2"/>
        <v>0</v>
      </c>
      <c r="AF24">
        <f t="shared" si="3"/>
        <v>0</v>
      </c>
      <c r="AG24">
        <f t="shared" si="4"/>
        <v>-9.8135060213000731</v>
      </c>
      <c r="AH24">
        <f t="shared" si="5"/>
        <v>-82.576146150504528</v>
      </c>
      <c r="AI24">
        <f t="shared" si="6"/>
        <v>-92.389652171804599</v>
      </c>
      <c r="AJ24">
        <f t="shared" si="7"/>
        <v>-20.205256999049254</v>
      </c>
      <c r="AK24">
        <f t="shared" si="28"/>
        <v>31.439567785462728</v>
      </c>
      <c r="AL24">
        <f t="shared" ref="AL24:AL69" si="39">SUM(AI24:AK24)</f>
        <v>-81.155341385391125</v>
      </c>
      <c r="AN24">
        <f t="shared" si="9"/>
        <v>0</v>
      </c>
      <c r="AO24">
        <f t="shared" si="10"/>
        <v>0</v>
      </c>
      <c r="AP24">
        <f t="shared" si="11"/>
        <v>-2.3234859947371458</v>
      </c>
      <c r="AQ24">
        <f t="shared" si="12"/>
        <v>-19.551067545444592</v>
      </c>
      <c r="AR24">
        <f t="shared" si="13"/>
        <v>-21.874553540181736</v>
      </c>
      <c r="AS24">
        <f t="shared" si="14"/>
        <v>-4.7838796405136597</v>
      </c>
      <c r="AT24">
        <f t="shared" si="15"/>
        <v>7.4437612074175252</v>
      </c>
      <c r="AU24">
        <f t="shared" si="16"/>
        <v>-19.21467197327787</v>
      </c>
      <c r="AW24">
        <v>21</v>
      </c>
      <c r="AX24">
        <f>IF(Z24&gt;0, (R24*SUMPRODUCT(K24:$K$98, X24:$X$98)-K24*$AZ$3)/Z24, 0)</f>
        <v>597.82652936399188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2.7284060000000001E-3</v>
      </c>
      <c r="Q25" s="5">
        <f t="shared" si="30"/>
        <v>12.5</v>
      </c>
      <c r="R25">
        <f t="shared" si="0"/>
        <v>50000</v>
      </c>
      <c r="S25">
        <f t="shared" si="1"/>
        <v>627.89076020905964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469.34193964851676</v>
      </c>
      <c r="AC25">
        <f t="shared" si="27"/>
        <v>486.67037918086186</v>
      </c>
      <c r="AE25">
        <f t="shared" si="2"/>
        <v>0</v>
      </c>
      <c r="AF25">
        <f t="shared" si="3"/>
        <v>0</v>
      </c>
      <c r="AG25">
        <f t="shared" si="4"/>
        <v>-9.6885957323775216</v>
      </c>
      <c r="AH25">
        <f t="shared" si="5"/>
        <v>-107.10091483820501</v>
      </c>
      <c r="AI25">
        <f t="shared" si="6"/>
        <v>-116.78951057058254</v>
      </c>
      <c r="AJ25">
        <f t="shared" si="7"/>
        <v>-17.328439532345101</v>
      </c>
      <c r="AK25">
        <f t="shared" si="28"/>
        <v>32.853935775396174</v>
      </c>
      <c r="AL25">
        <f t="shared" si="39"/>
        <v>-101.26401432753147</v>
      </c>
      <c r="AN25">
        <f t="shared" si="9"/>
        <v>0</v>
      </c>
      <c r="AO25">
        <f t="shared" si="10"/>
        <v>0</v>
      </c>
      <c r="AP25">
        <f t="shared" si="11"/>
        <v>-2.0481354657685871</v>
      </c>
      <c r="AQ25">
        <f t="shared" si="12"/>
        <v>-22.640761174845707</v>
      </c>
      <c r="AR25">
        <f t="shared" si="13"/>
        <v>-24.688896640614292</v>
      </c>
      <c r="AS25">
        <f t="shared" si="14"/>
        <v>-3.6631718933238178</v>
      </c>
      <c r="AT25">
        <f t="shared" si="15"/>
        <v>6.9452078412977505</v>
      </c>
      <c r="AU25">
        <f t="shared" si="16"/>
        <v>-21.406860692640361</v>
      </c>
      <c r="AW25">
        <v>22</v>
      </c>
      <c r="AX25">
        <f>IF(Z25&gt;0, (R25*SUMPRODUCT(K25:$K$98, X25:$X$98)-K25*$AZ$3)/Z25, 0)</f>
        <v>627.89076020905964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3.4724349999999998E-3</v>
      </c>
      <c r="Q26" s="5">
        <f t="shared" si="30"/>
        <v>12.5</v>
      </c>
      <c r="R26">
        <f t="shared" si="0"/>
        <v>50000</v>
      </c>
      <c r="S26">
        <f t="shared" si="1"/>
        <v>649.91928023344531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486.67037918086186</v>
      </c>
      <c r="AC26">
        <f t="shared" si="27"/>
        <v>496.95774932547147</v>
      </c>
      <c r="AE26">
        <f t="shared" si="2"/>
        <v>0</v>
      </c>
      <c r="AF26">
        <f t="shared" si="3"/>
        <v>0</v>
      </c>
      <c r="AG26">
        <f t="shared" si="4"/>
        <v>-9.5580667561317885</v>
      </c>
      <c r="AH26">
        <f t="shared" si="5"/>
        <v>-134.57207568783335</v>
      </c>
      <c r="AI26">
        <f t="shared" si="6"/>
        <v>-144.13014244396513</v>
      </c>
      <c r="AJ26">
        <f t="shared" si="7"/>
        <v>-10.287370144609611</v>
      </c>
      <c r="AK26">
        <f t="shared" si="28"/>
        <v>34.066926542660333</v>
      </c>
      <c r="AL26">
        <f t="shared" si="39"/>
        <v>-120.35058604591441</v>
      </c>
      <c r="AN26">
        <f t="shared" si="9"/>
        <v>0</v>
      </c>
      <c r="AO26">
        <f t="shared" si="10"/>
        <v>0</v>
      </c>
      <c r="AP26">
        <f t="shared" si="11"/>
        <v>-1.8040554409239509</v>
      </c>
      <c r="AQ26">
        <f t="shared" si="12"/>
        <v>-25.400061700271937</v>
      </c>
      <c r="AR26">
        <f t="shared" si="13"/>
        <v>-27.204117141195887</v>
      </c>
      <c r="AS26">
        <f t="shared" si="14"/>
        <v>-1.9417091924238163</v>
      </c>
      <c r="AT26">
        <f t="shared" si="15"/>
        <v>6.4300266730628737</v>
      </c>
      <c r="AU26">
        <f t="shared" si="16"/>
        <v>-22.715799660556833</v>
      </c>
      <c r="AW26">
        <v>23</v>
      </c>
      <c r="AX26">
        <f>IF(Z26&gt;0, (R26*SUMPRODUCT(K26:$K$98, X26:$X$98)-K26*$AZ$3)/Z26, 0)</f>
        <v>649.91928023344531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4.2593279999999997E-3</v>
      </c>
      <c r="Q27" s="5">
        <f t="shared" si="30"/>
        <v>12.5</v>
      </c>
      <c r="R27">
        <f t="shared" si="0"/>
        <v>50000</v>
      </c>
      <c r="S27">
        <f t="shared" si="1"/>
        <v>664.62768035682586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496.95774932547147</v>
      </c>
      <c r="AC27">
        <f t="shared" si="27"/>
        <v>500.95780487471308</v>
      </c>
      <c r="AE27">
        <f t="shared" si="2"/>
        <v>0</v>
      </c>
      <c r="AF27">
        <f t="shared" si="3"/>
        <v>0</v>
      </c>
      <c r="AG27">
        <f t="shared" si="4"/>
        <v>-9.4217751472102087</v>
      </c>
      <c r="AH27">
        <f t="shared" si="5"/>
        <v>-162.84376544104521</v>
      </c>
      <c r="AI27">
        <f t="shared" si="6"/>
        <v>-172.26554058825542</v>
      </c>
      <c r="AJ27">
        <f t="shared" si="7"/>
        <v>-4.0000555492416083</v>
      </c>
      <c r="AK27">
        <f t="shared" si="28"/>
        <v>34.787042452783005</v>
      </c>
      <c r="AL27">
        <f t="shared" si="39"/>
        <v>-141.47855368471403</v>
      </c>
      <c r="AN27">
        <f t="shared" si="9"/>
        <v>0</v>
      </c>
      <c r="AO27">
        <f t="shared" si="10"/>
        <v>0</v>
      </c>
      <c r="AP27">
        <f t="shared" si="11"/>
        <v>-1.5877953773764566</v>
      </c>
      <c r="AQ27">
        <f t="shared" si="12"/>
        <v>-27.443085189570464</v>
      </c>
      <c r="AR27">
        <f t="shared" si="13"/>
        <v>-29.030880566946923</v>
      </c>
      <c r="AS27">
        <f t="shared" si="14"/>
        <v>-0.67410542186580225</v>
      </c>
      <c r="AT27">
        <f t="shared" si="15"/>
        <v>5.8624520683326251</v>
      </c>
      <c r="AU27">
        <f t="shared" si="16"/>
        <v>-23.842533920480101</v>
      </c>
      <c r="AW27">
        <v>24</v>
      </c>
      <c r="AX27">
        <f>IF(Z27&gt;0, (R27*SUMPRODUCT(K27:$K$98, X27:$X$98)-K27*$AZ$3)/Z27, 0)</f>
        <v>664.62768035682586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5.1233759999999998E-3</v>
      </c>
      <c r="Q28" s="5">
        <f t="shared" si="30"/>
        <v>12.5</v>
      </c>
      <c r="R28">
        <f t="shared" si="0"/>
        <v>50000</v>
      </c>
      <c r="S28">
        <f t="shared" si="1"/>
        <v>673.22639241371121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500.95780487471308</v>
      </c>
      <c r="AC28">
        <f t="shared" si="27"/>
        <v>499.76482437220812</v>
      </c>
      <c r="AE28">
        <f t="shared" si="2"/>
        <v>0</v>
      </c>
      <c r="AF28">
        <f t="shared" si="3"/>
        <v>0</v>
      </c>
      <c r="AG28">
        <f t="shared" si="4"/>
        <v>-9.2792860990714949</v>
      </c>
      <c r="AH28">
        <f t="shared" si="5"/>
        <v>-193.08518666645301</v>
      </c>
      <c r="AI28">
        <f t="shared" si="6"/>
        <v>-202.36447276552451</v>
      </c>
      <c r="AJ28">
        <f t="shared" si="7"/>
        <v>1.1929805025049518</v>
      </c>
      <c r="AK28">
        <f t="shared" si="28"/>
        <v>35.067046341229918</v>
      </c>
      <c r="AL28">
        <f t="shared" si="39"/>
        <v>-166.10444592178965</v>
      </c>
      <c r="AN28">
        <f t="shared" si="9"/>
        <v>0</v>
      </c>
      <c r="AO28">
        <f t="shared" si="10"/>
        <v>0</v>
      </c>
      <c r="AP28">
        <f t="shared" si="11"/>
        <v>-1.3962344204226169</v>
      </c>
      <c r="AQ28">
        <f t="shared" si="12"/>
        <v>-29.053116890576721</v>
      </c>
      <c r="AR28">
        <f t="shared" si="13"/>
        <v>-30.449351310999337</v>
      </c>
      <c r="AS28">
        <f t="shared" si="14"/>
        <v>0.1795052359315826</v>
      </c>
      <c r="AT28">
        <f t="shared" si="15"/>
        <v>5.2764637927350275</v>
      </c>
      <c r="AU28">
        <f t="shared" si="16"/>
        <v>-24.993382282332728</v>
      </c>
      <c r="AW28">
        <v>25</v>
      </c>
      <c r="AX28">
        <f>IF(Z28&gt;0, (R28*SUMPRODUCT(K28:$K$98, X28:$X$98)-K28*$AZ$3)/Z28, 0)</f>
        <v>673.22639241371121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6.0505919999999996E-3</v>
      </c>
      <c r="Q29" s="5">
        <f t="shared" si="30"/>
        <v>12.5</v>
      </c>
      <c r="R29">
        <f t="shared" si="0"/>
        <v>50000</v>
      </c>
      <c r="S29">
        <f t="shared" si="1"/>
        <v>676.52034935700567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499.76482437220812</v>
      </c>
      <c r="AC29">
        <f t="shared" si="27"/>
        <v>494.1493009522257</v>
      </c>
      <c r="AE29">
        <f t="shared" si="2"/>
        <v>0</v>
      </c>
      <c r="AF29">
        <f t="shared" si="3"/>
        <v>0</v>
      </c>
      <c r="AG29">
        <f t="shared" si="4"/>
        <v>-9.1303480638440266</v>
      </c>
      <c r="AH29">
        <f t="shared" si="5"/>
        <v>-224.58069694701274</v>
      </c>
      <c r="AI29">
        <f t="shared" si="6"/>
        <v>-233.71104501085676</v>
      </c>
      <c r="AJ29">
        <f t="shared" si="7"/>
        <v>5.6155234199824235</v>
      </c>
      <c r="AK29">
        <f t="shared" si="28"/>
        <v>34.98353770605457</v>
      </c>
      <c r="AL29">
        <f t="shared" si="39"/>
        <v>-193.11198388481978</v>
      </c>
      <c r="AN29">
        <f t="shared" si="9"/>
        <v>0</v>
      </c>
      <c r="AO29">
        <f t="shared" si="10"/>
        <v>0</v>
      </c>
      <c r="AP29">
        <f t="shared" si="11"/>
        <v>-1.226628599467908</v>
      </c>
      <c r="AQ29">
        <f t="shared" si="12"/>
        <v>-30.17158862262043</v>
      </c>
      <c r="AR29">
        <f t="shared" si="13"/>
        <v>-31.398217222088338</v>
      </c>
      <c r="AS29">
        <f t="shared" si="14"/>
        <v>0.75442486746033732</v>
      </c>
      <c r="AT29">
        <f t="shared" si="15"/>
        <v>4.6999093091248358</v>
      </c>
      <c r="AU29">
        <f t="shared" si="16"/>
        <v>-25.943883045503163</v>
      </c>
      <c r="AW29">
        <v>26</v>
      </c>
      <c r="AX29">
        <f>IF(Z29&gt;0, (R29*SUMPRODUCT(K29:$K$98, X29:$X$98)-K29*$AZ$3)/Z29, 0)</f>
        <v>676.52034935700567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7.1181309999999998E-3</v>
      </c>
      <c r="Q30" s="5">
        <f t="shared" si="30"/>
        <v>12.5</v>
      </c>
      <c r="R30">
        <f t="shared" si="0"/>
        <v>50000</v>
      </c>
      <c r="S30">
        <f t="shared" si="1"/>
        <v>675.42517340382449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494.1493009522257</v>
      </c>
      <c r="AC30">
        <f t="shared" si="27"/>
        <v>484.90413507120718</v>
      </c>
      <c r="AE30">
        <f t="shared" si="2"/>
        <v>0</v>
      </c>
      <c r="AF30">
        <f t="shared" si="3"/>
        <v>0</v>
      </c>
      <c r="AG30">
        <f t="shared" si="4"/>
        <v>-8.9740535696115487</v>
      </c>
      <c r="AH30">
        <f t="shared" si="5"/>
        <v>-259.96405437615255</v>
      </c>
      <c r="AI30">
        <f t="shared" si="6"/>
        <v>-268.9381079457641</v>
      </c>
      <c r="AJ30">
        <f t="shared" si="7"/>
        <v>9.2451658810185222</v>
      </c>
      <c r="AK30">
        <f t="shared" si="28"/>
        <v>34.590451066655802</v>
      </c>
      <c r="AL30">
        <f t="shared" si="39"/>
        <v>-225.10249099808976</v>
      </c>
      <c r="AN30">
        <f t="shared" si="9"/>
        <v>0</v>
      </c>
      <c r="AO30">
        <f t="shared" si="10"/>
        <v>0</v>
      </c>
      <c r="AP30">
        <f t="shared" si="11"/>
        <v>-1.076456259298098</v>
      </c>
      <c r="AQ30">
        <f t="shared" si="12"/>
        <v>-31.183225211996778</v>
      </c>
      <c r="AR30">
        <f t="shared" si="13"/>
        <v>-32.259681471294876</v>
      </c>
      <c r="AS30">
        <f t="shared" si="14"/>
        <v>1.1089767409648288</v>
      </c>
      <c r="AT30">
        <f t="shared" si="15"/>
        <v>4.1491960432166186</v>
      </c>
      <c r="AU30">
        <f t="shared" si="16"/>
        <v>-27.001508687113429</v>
      </c>
      <c r="AW30">
        <v>27</v>
      </c>
      <c r="AX30">
        <f>IF(Z30&gt;0, (R30*SUMPRODUCT(K30:$K$98, X30:$X$98)-K30*$AZ$3)/Z30, 0)</f>
        <v>675.42517340382449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8.3332130000000008E-3</v>
      </c>
      <c r="Q31" s="5">
        <f t="shared" si="30"/>
        <v>12.5</v>
      </c>
      <c r="R31">
        <f t="shared" si="0"/>
        <v>50000</v>
      </c>
      <c r="S31">
        <f t="shared" si="1"/>
        <v>670.30420176428106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484.90413507120718</v>
      </c>
      <c r="AC31">
        <f t="shared" si="27"/>
        <v>472.40521587849804</v>
      </c>
      <c r="AE31">
        <f t="shared" si="2"/>
        <v>0</v>
      </c>
      <c r="AF31">
        <f t="shared" si="3"/>
        <v>0</v>
      </c>
      <c r="AG31">
        <f t="shared" si="4"/>
        <v>-8.8095303340464497</v>
      </c>
      <c r="AH31">
        <f t="shared" si="5"/>
        <v>-299.13079947593349</v>
      </c>
      <c r="AI31">
        <f t="shared" si="6"/>
        <v>-307.94032980997991</v>
      </c>
      <c r="AJ31">
        <f t="shared" si="7"/>
        <v>12.498919192709138</v>
      </c>
      <c r="AK31">
        <f t="shared" si="28"/>
        <v>33.943289454984509</v>
      </c>
      <c r="AL31">
        <f t="shared" si="39"/>
        <v>-261.49812116228628</v>
      </c>
      <c r="AN31">
        <f t="shared" si="9"/>
        <v>0</v>
      </c>
      <c r="AO31">
        <f t="shared" si="10"/>
        <v>0</v>
      </c>
      <c r="AP31">
        <f t="shared" si="11"/>
        <v>-0.94350121197428805</v>
      </c>
      <c r="AQ31">
        <f t="shared" si="12"/>
        <v>-32.036926049693861</v>
      </c>
      <c r="AR31">
        <f t="shared" si="13"/>
        <v>-32.980427261668147</v>
      </c>
      <c r="AS31">
        <f t="shared" si="14"/>
        <v>1.3386349736618754</v>
      </c>
      <c r="AT31">
        <f t="shared" si="15"/>
        <v>3.6353282779902503</v>
      </c>
      <c r="AU31">
        <f t="shared" si="16"/>
        <v>-28.006464010016025</v>
      </c>
      <c r="AW31">
        <v>28</v>
      </c>
      <c r="AX31">
        <f>IF(Z31&gt;0, (R31*SUMPRODUCT(K31:$K$98, X31:$X$98)-K31*$AZ$3)/Z31, 0)</f>
        <v>670.30420176428106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9.6786909999999997E-3</v>
      </c>
      <c r="Q32" s="5">
        <f t="shared" si="30"/>
        <v>12.5</v>
      </c>
      <c r="R32">
        <f t="shared" si="0"/>
        <v>50000</v>
      </c>
      <c r="S32">
        <f t="shared" si="1"/>
        <v>661.53556723879217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472.40521587849804</v>
      </c>
      <c r="AC32">
        <f t="shared" si="27"/>
        <v>457.05070591745385</v>
      </c>
      <c r="AE32">
        <f t="shared" si="2"/>
        <v>0</v>
      </c>
      <c r="AF32">
        <f t="shared" si="3"/>
        <v>0</v>
      </c>
      <c r="AG32">
        <f t="shared" si="4"/>
        <v>-8.6361703087476211</v>
      </c>
      <c r="AH32">
        <f t="shared" si="5"/>
        <v>-341.05888783344943</v>
      </c>
      <c r="AI32">
        <f t="shared" si="6"/>
        <v>-349.69505814219707</v>
      </c>
      <c r="AJ32">
        <f t="shared" si="7"/>
        <v>15.354509961044187</v>
      </c>
      <c r="AK32">
        <f t="shared" si="28"/>
        <v>33.068365111494863</v>
      </c>
      <c r="AL32">
        <f t="shared" si="39"/>
        <v>-301.27218306965801</v>
      </c>
      <c r="AN32">
        <f t="shared" si="9"/>
        <v>0</v>
      </c>
      <c r="AO32">
        <f t="shared" si="10"/>
        <v>0</v>
      </c>
      <c r="AP32">
        <f t="shared" si="11"/>
        <v>-0.82583423496939312</v>
      </c>
      <c r="AQ32">
        <f t="shared" si="12"/>
        <v>-32.613773888659402</v>
      </c>
      <c r="AR32">
        <f t="shared" si="13"/>
        <v>-33.439608123628794</v>
      </c>
      <c r="AS32">
        <f t="shared" si="14"/>
        <v>1.4682758136630227</v>
      </c>
      <c r="AT32">
        <f t="shared" si="15"/>
        <v>3.1621641337802839</v>
      </c>
      <c r="AU32">
        <f t="shared" si="16"/>
        <v>-28.809168176185487</v>
      </c>
      <c r="AW32">
        <v>29</v>
      </c>
      <c r="AX32">
        <f>IF(Z32&gt;0, (R32*SUMPRODUCT(K32:$K$98, X32:$X$98)-K32*$AZ$3)/Z32, 0)</f>
        <v>661.53556723879217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1.1206003000000001E-2</v>
      </c>
      <c r="Q33" s="5">
        <f t="shared" si="30"/>
        <v>12.5</v>
      </c>
      <c r="R33">
        <f t="shared" si="0"/>
        <v>50000</v>
      </c>
      <c r="S33">
        <f t="shared" si="1"/>
        <v>649.66624447642209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457.05070591745385</v>
      </c>
      <c r="AC33">
        <f t="shared" si="27"/>
        <v>439.33194639365996</v>
      </c>
      <c r="AE33">
        <f t="shared" si="2"/>
        <v>0</v>
      </c>
      <c r="AF33">
        <f t="shared" si="3"/>
        <v>0</v>
      </c>
      <c r="AG33">
        <f t="shared" si="4"/>
        <v>-8.4530316552718094</v>
      </c>
      <c r="AH33">
        <f t="shared" si="5"/>
        <v>-387.10780155334714</v>
      </c>
      <c r="AI33">
        <f t="shared" si="6"/>
        <v>-395.56083320861893</v>
      </c>
      <c r="AJ33">
        <f t="shared" si="7"/>
        <v>17.718759523793892</v>
      </c>
      <c r="AK33">
        <f t="shared" si="28"/>
        <v>31.993549414221771</v>
      </c>
      <c r="AL33">
        <f t="shared" si="39"/>
        <v>-345.84852427060326</v>
      </c>
      <c r="AN33">
        <f t="shared" si="9"/>
        <v>0</v>
      </c>
      <c r="AO33">
        <f t="shared" si="10"/>
        <v>0</v>
      </c>
      <c r="AP33">
        <f t="shared" si="11"/>
        <v>-0.72171570687957987</v>
      </c>
      <c r="AQ33">
        <f t="shared" si="12"/>
        <v>-33.051074694891874</v>
      </c>
      <c r="AR33">
        <f t="shared" si="13"/>
        <v>-33.772790401771452</v>
      </c>
      <c r="AS33">
        <f t="shared" si="14"/>
        <v>1.5128190188154451</v>
      </c>
      <c r="AT33">
        <f t="shared" si="15"/>
        <v>2.7315935953784574</v>
      </c>
      <c r="AU33">
        <f t="shared" si="16"/>
        <v>-29.528377787577547</v>
      </c>
      <c r="AW33">
        <v>30</v>
      </c>
      <c r="AX33">
        <f>IF(Z33&gt;0, (R33*SUMPRODUCT(K33:$K$98, X33:$X$98)-K33*$AZ$3)/Z33, 0)</f>
        <v>649.66624447642209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1.2937709E-2</v>
      </c>
      <c r="Q34" s="5">
        <f t="shared" si="30"/>
        <v>12.5</v>
      </c>
      <c r="R34">
        <f t="shared" si="0"/>
        <v>50000</v>
      </c>
      <c r="S34">
        <f t="shared" si="1"/>
        <v>635.02384803463428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439.33194639365996</v>
      </c>
      <c r="AC34">
        <f t="shared" si="27"/>
        <v>419.57999166739825</v>
      </c>
      <c r="AE34">
        <f t="shared" si="2"/>
        <v>0</v>
      </c>
      <c r="AF34">
        <f t="shared" si="3"/>
        <v>0</v>
      </c>
      <c r="AG34">
        <f t="shared" si="4"/>
        <v>-8.259138474995396</v>
      </c>
      <c r="AH34">
        <f t="shared" si="5"/>
        <v>-437.45145489477989</v>
      </c>
      <c r="AI34">
        <f t="shared" si="6"/>
        <v>-445.71059336977527</v>
      </c>
      <c r="AJ34">
        <f t="shared" si="7"/>
        <v>19.751954726261715</v>
      </c>
      <c r="AK34">
        <f t="shared" si="28"/>
        <v>30.753236247556199</v>
      </c>
      <c r="AL34">
        <f t="shared" si="39"/>
        <v>-395.20540239595738</v>
      </c>
      <c r="AN34">
        <f t="shared" si="9"/>
        <v>0</v>
      </c>
      <c r="AO34">
        <f t="shared" si="10"/>
        <v>0</v>
      </c>
      <c r="AP34">
        <f t="shared" si="11"/>
        <v>-0.62960821608432749</v>
      </c>
      <c r="AQ34">
        <f t="shared" si="12"/>
        <v>-33.347670701204649</v>
      </c>
      <c r="AR34">
        <f t="shared" si="13"/>
        <v>-33.97727891728897</v>
      </c>
      <c r="AS34">
        <f t="shared" si="14"/>
        <v>1.5057252057257668</v>
      </c>
      <c r="AT34">
        <f t="shared" si="15"/>
        <v>2.3443716643405144</v>
      </c>
      <c r="AU34">
        <f t="shared" si="16"/>
        <v>-30.127182047222693</v>
      </c>
      <c r="AW34">
        <v>31</v>
      </c>
      <c r="AX34">
        <f>IF(Z34&gt;0, (R34*SUMPRODUCT(K34:$K$98, X34:$X$98)-K34*$AZ$3)/Z34, 0)</f>
        <v>635.02384803463428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1.4742959999999999E-2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617.81077480125361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419.57999166739825</v>
      </c>
      <c r="AC35">
        <f t="shared" si="27"/>
        <v>398.1065352238989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-8.0547829420741248</v>
      </c>
      <c r="AH35">
        <f t="shared" ref="AH35:AH66" si="45">-X35*R35</f>
        <v>-487.05659268527251</v>
      </c>
      <c r="AI35">
        <f t="shared" ref="AI35:AI66" si="46">SUM(AE35:AH35)</f>
        <v>-495.1113756273466</v>
      </c>
      <c r="AJ35">
        <f t="shared" ref="AJ35:AJ66" si="47">AB35-AC35</f>
        <v>21.473456443499344</v>
      </c>
      <c r="AK35">
        <f t="shared" si="28"/>
        <v>29.37059941671788</v>
      </c>
      <c r="AL35">
        <f t="shared" si="39"/>
        <v>-444.26731976712938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-0.54824093319471578</v>
      </c>
      <c r="AQ35">
        <f t="shared" ref="AQ35:AQ66" si="51">AH35*$K35</f>
        <v>-33.151031233580703</v>
      </c>
      <c r="AR35">
        <f t="shared" ref="AR35:AR66" si="52">AI35*$K35</f>
        <v>-33.699272166775415</v>
      </c>
      <c r="AS35">
        <f t="shared" ref="AS35:AS66" si="53">AJ35*$K35</f>
        <v>1.4615698379661966</v>
      </c>
      <c r="AT35">
        <f t="shared" ref="AT35:AT66" si="54">AK35*$K35</f>
        <v>1.9990811606604562</v>
      </c>
      <c r="AU35">
        <f t="shared" ref="AU35:AU66" si="55">AL35*$K35</f>
        <v>-30.238621168148761</v>
      </c>
      <c r="AW35">
        <v>32</v>
      </c>
      <c r="AX35">
        <f>IF(Z35&gt;0, (R35*SUMPRODUCT(K35:$K$98, X35:$X$98)-K35*$AZ$3)/Z35, 0)</f>
        <v>617.81077480125361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1.6674095999999999E-2</v>
      </c>
      <c r="Q36" s="5">
        <f t="shared" si="30"/>
        <v>12.5</v>
      </c>
      <c r="R36">
        <f t="shared" si="40"/>
        <v>50000</v>
      </c>
      <c r="S36">
        <f t="shared" si="41"/>
        <v>598.78968027273322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398.1065352238989</v>
      </c>
      <c r="AC36">
        <f t="shared" si="27"/>
        <v>375.55748100612669</v>
      </c>
      <c r="AE36">
        <f t="shared" si="42"/>
        <v>0</v>
      </c>
      <c r="AF36">
        <f t="shared" si="43"/>
        <v>0</v>
      </c>
      <c r="AG36">
        <f t="shared" si="44"/>
        <v>-7.8399288886180782</v>
      </c>
      <c r="AH36">
        <f t="shared" si="45"/>
        <v>-537.2248961412256</v>
      </c>
      <c r="AI36">
        <f t="shared" si="46"/>
        <v>-545.06482502984363</v>
      </c>
      <c r="AJ36">
        <f t="shared" si="47"/>
        <v>22.549054217772209</v>
      </c>
      <c r="AK36">
        <f t="shared" ref="AK36:AK67" si="59">G36*SUM(AB36:AB36, AE36:AF36)</f>
        <v>27.867457465672924</v>
      </c>
      <c r="AL36">
        <f t="shared" si="39"/>
        <v>-494.64831334639848</v>
      </c>
      <c r="AN36">
        <f t="shared" si="48"/>
        <v>0</v>
      </c>
      <c r="AO36">
        <f t="shared" si="49"/>
        <v>0</v>
      </c>
      <c r="AP36">
        <f t="shared" si="50"/>
        <v>-0.47644384099245563</v>
      </c>
      <c r="AQ36">
        <f t="shared" si="51"/>
        <v>-32.647935540065269</v>
      </c>
      <c r="AR36">
        <f t="shared" si="52"/>
        <v>-33.124379381057722</v>
      </c>
      <c r="AS36">
        <f t="shared" si="53"/>
        <v>1.3703387052221367</v>
      </c>
      <c r="AT36">
        <f t="shared" si="54"/>
        <v>1.6935457785739483</v>
      </c>
      <c r="AU36">
        <f t="shared" si="55"/>
        <v>-30.060494897261638</v>
      </c>
      <c r="AW36">
        <v>33</v>
      </c>
      <c r="AX36">
        <f>IF(Z36&gt;0, (R36*SUMPRODUCT(K36:$K$98, X36:$X$98)-K36*$AZ$3)/Z36, 0)</f>
        <v>598.78968027273322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40"/>
        <v>50000</v>
      </c>
      <c r="S37">
        <f t="shared" si="41"/>
        <v>578.49061506283431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375.55748100612669</v>
      </c>
      <c r="AC37">
        <f t="shared" si="27"/>
        <v>352.3755963730332</v>
      </c>
      <c r="AE37">
        <f t="shared" si="42"/>
        <v>0</v>
      </c>
      <c r="AF37">
        <f t="shared" si="43"/>
        <v>0</v>
      </c>
      <c r="AG37">
        <f t="shared" si="44"/>
        <v>-7.6141165301091132</v>
      </c>
      <c r="AH37">
        <f t="shared" si="45"/>
        <v>-589.6522784911341</v>
      </c>
      <c r="AI37">
        <f t="shared" si="46"/>
        <v>-597.26639502124317</v>
      </c>
      <c r="AJ37">
        <f t="shared" si="47"/>
        <v>23.181884633093489</v>
      </c>
      <c r="AK37">
        <f t="shared" si="59"/>
        <v>26.289023670428872</v>
      </c>
      <c r="AL37">
        <f t="shared" si="39"/>
        <v>-547.79548671772091</v>
      </c>
      <c r="AN37">
        <f t="shared" si="48"/>
        <v>0</v>
      </c>
      <c r="AO37">
        <f t="shared" si="49"/>
        <v>0</v>
      </c>
      <c r="AP37">
        <f t="shared" si="50"/>
        <v>-0.41314365776372797</v>
      </c>
      <c r="AQ37">
        <f t="shared" si="51"/>
        <v>-31.994663882699005</v>
      </c>
      <c r="AR37">
        <f t="shared" si="52"/>
        <v>-32.407807540462727</v>
      </c>
      <c r="AS37">
        <f t="shared" si="53"/>
        <v>1.2578542202893961</v>
      </c>
      <c r="AT37">
        <f t="shared" si="54"/>
        <v>1.4264482760789274</v>
      </c>
      <c r="AU37">
        <f t="shared" si="55"/>
        <v>-29.723505044094413</v>
      </c>
      <c r="AW37">
        <v>34</v>
      </c>
      <c r="AX37">
        <f>IF(Z37&gt;0, (R37*SUMPRODUCT(K37:$K$98, X37:$X$98)-K37*$AZ$3)/Z37, 0)</f>
        <v>578.49061506283431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2.1348979000000001E-2</v>
      </c>
      <c r="Q38" s="5">
        <f t="shared" si="60"/>
        <v>12.5</v>
      </c>
      <c r="R38">
        <f t="shared" si="40"/>
        <v>50000</v>
      </c>
      <c r="S38">
        <f t="shared" si="41"/>
        <v>557.31179646947885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352.3755963730332</v>
      </c>
      <c r="AC38">
        <f t="shared" si="27"/>
        <v>328.83276365727318</v>
      </c>
      <c r="AE38">
        <f t="shared" si="42"/>
        <v>0</v>
      </c>
      <c r="AF38">
        <f t="shared" si="43"/>
        <v>0</v>
      </c>
      <c r="AG38">
        <f t="shared" si="44"/>
        <v>-7.3754217509031701</v>
      </c>
      <c r="AH38">
        <f t="shared" si="45"/>
        <v>-650.21445561940925</v>
      </c>
      <c r="AI38">
        <f t="shared" si="46"/>
        <v>-657.58987737031237</v>
      </c>
      <c r="AJ38">
        <f t="shared" si="47"/>
        <v>23.542832715760028</v>
      </c>
      <c r="AK38">
        <f t="shared" si="59"/>
        <v>24.666291746112325</v>
      </c>
      <c r="AL38">
        <f t="shared" si="39"/>
        <v>-609.38075290844006</v>
      </c>
      <c r="AN38">
        <f t="shared" si="48"/>
        <v>0</v>
      </c>
      <c r="AO38">
        <f t="shared" si="49"/>
        <v>0</v>
      </c>
      <c r="AP38">
        <f t="shared" si="50"/>
        <v>-0.35731430885045506</v>
      </c>
      <c r="AQ38">
        <f t="shared" si="51"/>
        <v>-31.500697405646477</v>
      </c>
      <c r="AR38">
        <f t="shared" si="52"/>
        <v>-31.858011714496932</v>
      </c>
      <c r="AS38">
        <f t="shared" si="53"/>
        <v>1.140570842499081</v>
      </c>
      <c r="AT38">
        <f t="shared" si="54"/>
        <v>1.1949986434452406</v>
      </c>
      <c r="AU38">
        <f t="shared" si="55"/>
        <v>-29.522442228552613</v>
      </c>
      <c r="AW38">
        <v>35</v>
      </c>
      <c r="AX38">
        <f>IF(Z38&gt;0, (R38*SUMPRODUCT(K38:$K$98, X38:$X$98)-K38*$AZ$3)/Z38, 0)</f>
        <v>557.31179646947885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2.4063398E-2</v>
      </c>
      <c r="Q39" s="5">
        <f t="shared" si="60"/>
        <v>12.5</v>
      </c>
      <c r="R39">
        <f t="shared" si="40"/>
        <v>50000</v>
      </c>
      <c r="S39">
        <f t="shared" si="41"/>
        <v>534.93511471951797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328.83276365727318</v>
      </c>
      <c r="AC39">
        <f t="shared" si="27"/>
        <v>304.87834407925106</v>
      </c>
      <c r="AE39">
        <f t="shared" si="42"/>
        <v>0</v>
      </c>
      <c r="AF39">
        <f t="shared" si="43"/>
        <v>0</v>
      </c>
      <c r="AG39">
        <f t="shared" si="44"/>
        <v>-7.1241898243842998</v>
      </c>
      <c r="AH39">
        <f t="shared" si="45"/>
        <v>-709.91083603935942</v>
      </c>
      <c r="AI39">
        <f t="shared" si="46"/>
        <v>-717.03502586374373</v>
      </c>
      <c r="AJ39">
        <f t="shared" si="47"/>
        <v>23.954419578022112</v>
      </c>
      <c r="AK39">
        <f t="shared" si="59"/>
        <v>23.018293456009125</v>
      </c>
      <c r="AL39">
        <f t="shared" si="39"/>
        <v>-670.06231282971248</v>
      </c>
      <c r="AN39">
        <f t="shared" si="48"/>
        <v>0</v>
      </c>
      <c r="AO39">
        <f t="shared" si="49"/>
        <v>0</v>
      </c>
      <c r="AP39">
        <f t="shared" si="50"/>
        <v>-0.30816336547945278</v>
      </c>
      <c r="AQ39">
        <f t="shared" si="51"/>
        <v>-30.707844374869367</v>
      </c>
      <c r="AR39">
        <f t="shared" si="52"/>
        <v>-31.016007740348819</v>
      </c>
      <c r="AS39">
        <f t="shared" si="53"/>
        <v>1.0361703909129285</v>
      </c>
      <c r="AT39">
        <f t="shared" si="54"/>
        <v>0.99567739684848655</v>
      </c>
      <c r="AU39">
        <f t="shared" si="55"/>
        <v>-28.984159952587405</v>
      </c>
      <c r="AW39">
        <v>36</v>
      </c>
      <c r="AX39">
        <f>IF(Z39&gt;0, (R39*SUMPRODUCT(K39:$K$98, X39:$X$98)-K39*$AZ$3)/Z39, 0)</f>
        <v>534.93511471951797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2.6767890999999999E-2</v>
      </c>
      <c r="Q40" s="5">
        <f t="shared" si="60"/>
        <v>12.5</v>
      </c>
      <c r="R40">
        <f t="shared" si="40"/>
        <v>50000</v>
      </c>
      <c r="S40">
        <f t="shared" si="41"/>
        <v>511.69134338735671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304.87834407925106</v>
      </c>
      <c r="AC40">
        <f t="shared" si="27"/>
        <v>280.90824776476035</v>
      </c>
      <c r="AE40">
        <f t="shared" si="42"/>
        <v>0</v>
      </c>
      <c r="AF40">
        <f t="shared" si="43"/>
        <v>0</v>
      </c>
      <c r="AG40">
        <f t="shared" si="44"/>
        <v>-6.8622483894580295</v>
      </c>
      <c r="AH40">
        <f t="shared" si="45"/>
        <v>-762.79814672971224</v>
      </c>
      <c r="AI40">
        <f t="shared" si="46"/>
        <v>-769.66039511917029</v>
      </c>
      <c r="AJ40">
        <f t="shared" si="47"/>
        <v>23.970096314490718</v>
      </c>
      <c r="AK40">
        <f t="shared" si="59"/>
        <v>21.341484085547577</v>
      </c>
      <c r="AL40">
        <f t="shared" si="39"/>
        <v>-724.34881471913195</v>
      </c>
      <c r="AN40">
        <f t="shared" si="48"/>
        <v>0</v>
      </c>
      <c r="AO40">
        <f t="shared" si="49"/>
        <v>0</v>
      </c>
      <c r="AP40">
        <f t="shared" si="50"/>
        <v>-0.26502932897081349</v>
      </c>
      <c r="AQ40">
        <f t="shared" si="51"/>
        <v>-29.460297776239834</v>
      </c>
      <c r="AR40">
        <f t="shared" si="52"/>
        <v>-29.725327105210646</v>
      </c>
      <c r="AS40">
        <f t="shared" si="53"/>
        <v>0.92575759154310899</v>
      </c>
      <c r="AT40">
        <f t="shared" si="54"/>
        <v>0.82423702632551921</v>
      </c>
      <c r="AU40">
        <f t="shared" si="55"/>
        <v>-27.975332487342015</v>
      </c>
      <c r="AW40">
        <v>37</v>
      </c>
      <c r="AX40">
        <f>IF(Z40&gt;0, (R40*SUMPRODUCT(K40:$K$98, X40:$X$98)-K40*$AZ$3)/Z40, 0)</f>
        <v>511.69134338735671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2.9742653000000001E-2</v>
      </c>
      <c r="Q41" s="5">
        <f t="shared" si="60"/>
        <v>12.5</v>
      </c>
      <c r="R41">
        <f t="shared" si="40"/>
        <v>50000</v>
      </c>
      <c r="S41">
        <f t="shared" si="41"/>
        <v>488.39601228451056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280.90824776476035</v>
      </c>
      <c r="AC41">
        <f t="shared" si="27"/>
        <v>257.46379647100161</v>
      </c>
      <c r="AE41">
        <f t="shared" si="42"/>
        <v>0</v>
      </c>
      <c r="AF41">
        <f t="shared" si="43"/>
        <v>0</v>
      </c>
      <c r="AG41">
        <f t="shared" si="44"/>
        <v>-6.5895244329159901</v>
      </c>
      <c r="AH41">
        <f t="shared" si="45"/>
        <v>-816.40589058983619</v>
      </c>
      <c r="AI41">
        <f t="shared" si="46"/>
        <v>-822.99541502275213</v>
      </c>
      <c r="AJ41">
        <f t="shared" si="47"/>
        <v>23.444451293758732</v>
      </c>
      <c r="AK41">
        <f t="shared" si="59"/>
        <v>19.663577343533227</v>
      </c>
      <c r="AL41">
        <f t="shared" si="39"/>
        <v>-779.8873863854601</v>
      </c>
      <c r="AN41">
        <f t="shared" si="48"/>
        <v>0</v>
      </c>
      <c r="AO41">
        <f t="shared" si="49"/>
        <v>0</v>
      </c>
      <c r="AP41">
        <f t="shared" si="50"/>
        <v>-0.22722889313812819</v>
      </c>
      <c r="AQ41">
        <f t="shared" si="51"/>
        <v>-28.152412022863402</v>
      </c>
      <c r="AR41">
        <f t="shared" si="52"/>
        <v>-28.379640916001527</v>
      </c>
      <c r="AS41">
        <f t="shared" si="53"/>
        <v>0.80844327567871865</v>
      </c>
      <c r="AT41">
        <f t="shared" si="54"/>
        <v>0.67806606689062632</v>
      </c>
      <c r="AU41">
        <f t="shared" si="55"/>
        <v>-26.893131573432179</v>
      </c>
      <c r="AW41">
        <v>38</v>
      </c>
      <c r="AX41">
        <f>IF(Z41&gt;0, (R41*SUMPRODUCT(K41:$K$98, X41:$X$98)-K41*$AZ$3)/Z41, 0)</f>
        <v>488.39601228451056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3.2906918E-2</v>
      </c>
      <c r="Q42" s="5">
        <f t="shared" si="60"/>
        <v>12.5</v>
      </c>
      <c r="R42">
        <f t="shared" si="40"/>
        <v>50000</v>
      </c>
      <c r="S42">
        <f t="shared" si="41"/>
        <v>465.13904285865152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257.46379647100161</v>
      </c>
      <c r="AC42">
        <f t="shared" si="27"/>
        <v>234.68267595035337</v>
      </c>
      <c r="AE42">
        <f t="shared" si="42"/>
        <v>0</v>
      </c>
      <c r="AF42">
        <f t="shared" si="43"/>
        <v>0</v>
      </c>
      <c r="AG42">
        <f t="shared" si="44"/>
        <v>-6.3067882484138664</v>
      </c>
      <c r="AH42">
        <f t="shared" si="45"/>
        <v>-867.36376069185189</v>
      </c>
      <c r="AI42">
        <f t="shared" si="46"/>
        <v>-873.6705489402658</v>
      </c>
      <c r="AJ42">
        <f t="shared" si="47"/>
        <v>22.781120520648244</v>
      </c>
      <c r="AK42">
        <f t="shared" si="59"/>
        <v>18.022465752970113</v>
      </c>
      <c r="AL42">
        <f t="shared" si="39"/>
        <v>-832.86696266664751</v>
      </c>
      <c r="AN42">
        <f t="shared" si="48"/>
        <v>0</v>
      </c>
      <c r="AO42">
        <f t="shared" si="49"/>
        <v>0</v>
      </c>
      <c r="AP42">
        <f t="shared" si="50"/>
        <v>-0.1941778586187676</v>
      </c>
      <c r="AQ42">
        <f t="shared" si="51"/>
        <v>-26.70500912045409</v>
      </c>
      <c r="AR42">
        <f t="shared" si="52"/>
        <v>-26.899186979072859</v>
      </c>
      <c r="AS42">
        <f t="shared" si="53"/>
        <v>0.70140125613826598</v>
      </c>
      <c r="AT42">
        <f t="shared" si="54"/>
        <v>0.55488842642242486</v>
      </c>
      <c r="AU42">
        <f t="shared" si="55"/>
        <v>-25.642897296512171</v>
      </c>
      <c r="AW42">
        <v>39</v>
      </c>
      <c r="AX42">
        <f>IF(Z42&gt;0, (R42*SUMPRODUCT(K42:$K$98, X42:$X$98)-K42*$AZ$3)/Z42, 0)</f>
        <v>465.13904285865152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3.6429437000000002E-2</v>
      </c>
      <c r="Q43" s="5">
        <f t="shared" si="60"/>
        <v>12.5</v>
      </c>
      <c r="R43">
        <f t="shared" si="40"/>
        <v>50000</v>
      </c>
      <c r="S43">
        <f t="shared" si="41"/>
        <v>442.24852092541647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234.68267595035337</v>
      </c>
      <c r="AC43">
        <f t="shared" si="27"/>
        <v>212.77346281401998</v>
      </c>
      <c r="AE43">
        <f t="shared" si="42"/>
        <v>0</v>
      </c>
      <c r="AF43">
        <f t="shared" si="43"/>
        <v>0</v>
      </c>
      <c r="AG43">
        <f t="shared" si="44"/>
        <v>-6.0139676207617949</v>
      </c>
      <c r="AH43">
        <f t="shared" si="45"/>
        <v>-919.01098067173325</v>
      </c>
      <c r="AI43">
        <f t="shared" si="46"/>
        <v>-925.02494829249508</v>
      </c>
      <c r="AJ43">
        <f t="shared" si="47"/>
        <v>21.909213136333392</v>
      </c>
      <c r="AK43">
        <f t="shared" si="59"/>
        <v>16.427787316524739</v>
      </c>
      <c r="AL43">
        <f t="shared" si="39"/>
        <v>-886.68794783963699</v>
      </c>
      <c r="AN43">
        <f t="shared" si="48"/>
        <v>0</v>
      </c>
      <c r="AO43">
        <f t="shared" si="49"/>
        <v>0</v>
      </c>
      <c r="AP43">
        <f t="shared" si="50"/>
        <v>-0.16532347318324342</v>
      </c>
      <c r="AQ43">
        <f t="shared" si="51"/>
        <v>-25.26353595481179</v>
      </c>
      <c r="AR43">
        <f t="shared" si="52"/>
        <v>-25.428859427995036</v>
      </c>
      <c r="AS43">
        <f t="shared" si="53"/>
        <v>0.60228245957063575</v>
      </c>
      <c r="AT43">
        <f t="shared" si="54"/>
        <v>0.45159851651138067</v>
      </c>
      <c r="AU43">
        <f t="shared" si="55"/>
        <v>-24.374978451913019</v>
      </c>
      <c r="AW43">
        <v>40</v>
      </c>
      <c r="AX43">
        <f>IF(Z43&gt;0, (R43*SUMPRODUCT(K43:$K$98, X43:$X$98)-K43*$AZ$3)/Z43, 0)</f>
        <v>442.24852092541647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4.0492944000000003E-2</v>
      </c>
      <c r="Q44" s="5">
        <f t="shared" si="60"/>
        <v>12.5</v>
      </c>
      <c r="R44">
        <f t="shared" si="40"/>
        <v>50000</v>
      </c>
      <c r="S44">
        <f t="shared" si="41"/>
        <v>419.83724589915136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212.77346281401998</v>
      </c>
      <c r="AC44">
        <f t="shared" si="27"/>
        <v>191.79188755931605</v>
      </c>
      <c r="AE44">
        <f t="shared" si="42"/>
        <v>0</v>
      </c>
      <c r="AF44">
        <f t="shared" si="43"/>
        <v>0</v>
      </c>
      <c r="AG44">
        <f t="shared" si="44"/>
        <v>-5.7103046904688561</v>
      </c>
      <c r="AH44">
        <f t="shared" si="45"/>
        <v>-974.09301634128246</v>
      </c>
      <c r="AI44">
        <f t="shared" si="46"/>
        <v>-979.80332103175135</v>
      </c>
      <c r="AJ44">
        <f t="shared" si="47"/>
        <v>20.981575254703927</v>
      </c>
      <c r="AK44">
        <f t="shared" si="59"/>
        <v>14.894142396981399</v>
      </c>
      <c r="AL44">
        <f t="shared" si="39"/>
        <v>-943.9276033800661</v>
      </c>
      <c r="AN44">
        <f t="shared" si="48"/>
        <v>0</v>
      </c>
      <c r="AO44">
        <f t="shared" si="49"/>
        <v>0</v>
      </c>
      <c r="AP44">
        <f t="shared" si="50"/>
        <v>-0.14015696813385392</v>
      </c>
      <c r="AQ44">
        <f t="shared" si="51"/>
        <v>-23.908693362480633</v>
      </c>
      <c r="AR44">
        <f t="shared" si="52"/>
        <v>-24.048850330614489</v>
      </c>
      <c r="AS44">
        <f t="shared" si="53"/>
        <v>0.51498372394733682</v>
      </c>
      <c r="AT44">
        <f t="shared" si="54"/>
        <v>0.36557030744771074</v>
      </c>
      <c r="AU44">
        <f t="shared" si="55"/>
        <v>-23.168296299219442</v>
      </c>
      <c r="AW44">
        <v>41</v>
      </c>
      <c r="AX44">
        <f>IF(Z44&gt;0, (R44*SUMPRODUCT(K44:$K$98, X44:$X$98)-K44*$AZ$3)/Z44, 0)</f>
        <v>419.83724589915136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4.4837097999999999E-2</v>
      </c>
      <c r="Q45" s="5">
        <f t="shared" si="60"/>
        <v>12.5</v>
      </c>
      <c r="R45">
        <f t="shared" si="40"/>
        <v>50000</v>
      </c>
      <c r="S45">
        <f t="shared" si="41"/>
        <v>397.67700519091994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191.79188755931605</v>
      </c>
      <c r="AC45">
        <f t="shared" si="27"/>
        <v>171.70637339336017</v>
      </c>
      <c r="AE45">
        <f t="shared" si="42"/>
        <v>0</v>
      </c>
      <c r="AF45">
        <f t="shared" si="43"/>
        <v>0</v>
      </c>
      <c r="AG45">
        <f t="shared" si="44"/>
        <v>-5.3971681525477564</v>
      </c>
      <c r="AH45">
        <f t="shared" si="45"/>
        <v>-1024.1339640656472</v>
      </c>
      <c r="AI45">
        <f t="shared" si="46"/>
        <v>-1029.5311322181949</v>
      </c>
      <c r="AJ45">
        <f t="shared" si="47"/>
        <v>20.085514165955885</v>
      </c>
      <c r="AK45">
        <f t="shared" si="59"/>
        <v>13.425432129152124</v>
      </c>
      <c r="AL45">
        <f t="shared" si="39"/>
        <v>-996.02018592308696</v>
      </c>
      <c r="AN45">
        <f t="shared" si="48"/>
        <v>0</v>
      </c>
      <c r="AO45">
        <f t="shared" si="49"/>
        <v>0</v>
      </c>
      <c r="AP45">
        <f t="shared" si="50"/>
        <v>-0.11827782744367402</v>
      </c>
      <c r="AQ45">
        <f t="shared" si="51"/>
        <v>-22.443684698573161</v>
      </c>
      <c r="AR45">
        <f t="shared" si="52"/>
        <v>-22.561962526016835</v>
      </c>
      <c r="AS45">
        <f t="shared" si="53"/>
        <v>0.44016990234350112</v>
      </c>
      <c r="AT45">
        <f t="shared" si="54"/>
        <v>0.29421557747446175</v>
      </c>
      <c r="AU45">
        <f t="shared" si="55"/>
        <v>-21.827577046198872</v>
      </c>
      <c r="AW45">
        <v>42</v>
      </c>
      <c r="AX45">
        <f>IF(Z45&gt;0, (R45*SUMPRODUCT(K45:$K$98, X45:$X$98)-K45*$AZ$3)/Z45, 0)</f>
        <v>397.67700519091994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4.9451519999999999E-2</v>
      </c>
      <c r="Q46" s="5">
        <f t="shared" si="60"/>
        <v>12.5</v>
      </c>
      <c r="R46">
        <f t="shared" si="40"/>
        <v>50000</v>
      </c>
      <c r="S46">
        <f t="shared" si="41"/>
        <v>375.9536783997807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171.70637339336017</v>
      </c>
      <c r="AC46">
        <f t="shared" si="27"/>
        <v>152.67624154882685</v>
      </c>
      <c r="AE46">
        <f t="shared" si="42"/>
        <v>0</v>
      </c>
      <c r="AF46">
        <f t="shared" si="43"/>
        <v>0</v>
      </c>
      <c r="AG46">
        <f t="shared" si="44"/>
        <v>-5.0762983021832007</v>
      </c>
      <c r="AH46">
        <f t="shared" si="45"/>
        <v>-1067.5926753563137</v>
      </c>
      <c r="AI46">
        <f t="shared" si="46"/>
        <v>-1072.668973658497</v>
      </c>
      <c r="AJ46">
        <f t="shared" si="47"/>
        <v>19.030131844533315</v>
      </c>
      <c r="AK46">
        <f t="shared" si="59"/>
        <v>12.019446137535212</v>
      </c>
      <c r="AL46">
        <f t="shared" si="39"/>
        <v>-1041.6193956764284</v>
      </c>
      <c r="AN46">
        <f t="shared" si="48"/>
        <v>0</v>
      </c>
      <c r="AO46">
        <f t="shared" si="49"/>
        <v>0</v>
      </c>
      <c r="AP46">
        <f t="shared" si="50"/>
        <v>-9.9326813232008815E-2</v>
      </c>
      <c r="AQ46">
        <f t="shared" si="51"/>
        <v>-20.889351247812119</v>
      </c>
      <c r="AR46">
        <f t="shared" si="52"/>
        <v>-20.98867806104413</v>
      </c>
      <c r="AS46">
        <f t="shared" si="53"/>
        <v>0.37235840744219678</v>
      </c>
      <c r="AT46">
        <f t="shared" si="54"/>
        <v>0.23518186099144342</v>
      </c>
      <c r="AU46">
        <f t="shared" si="55"/>
        <v>-20.381137792610488</v>
      </c>
      <c r="AW46">
        <v>43</v>
      </c>
      <c r="AX46">
        <f>IF(Z46&gt;0, (R46*SUMPRODUCT(K46:$K$98, X46:$X$98)-K46*$AZ$3)/Z46, 0)</f>
        <v>375.9536783997807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5.4649795000000001E-2</v>
      </c>
      <c r="Q47" s="5">
        <f t="shared" si="60"/>
        <v>12.5</v>
      </c>
      <c r="R47">
        <f t="shared" si="40"/>
        <v>50000</v>
      </c>
      <c r="S47">
        <f t="shared" si="41"/>
        <v>354.96891471110575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152.67624154882685</v>
      </c>
      <c r="AC47">
        <f t="shared" si="27"/>
        <v>134.83470534926474</v>
      </c>
      <c r="AE47">
        <f t="shared" si="42"/>
        <v>0</v>
      </c>
      <c r="AF47">
        <f t="shared" si="43"/>
        <v>0</v>
      </c>
      <c r="AG47">
        <f t="shared" si="44"/>
        <v>-4.7481166575882083</v>
      </c>
      <c r="AH47">
        <f t="shared" si="45"/>
        <v>-1109.6746462926399</v>
      </c>
      <c r="AI47">
        <f t="shared" si="46"/>
        <v>-1114.4227629502282</v>
      </c>
      <c r="AJ47">
        <f t="shared" si="47"/>
        <v>17.841536199562114</v>
      </c>
      <c r="AK47">
        <f t="shared" si="59"/>
        <v>10.68733690841788</v>
      </c>
      <c r="AL47">
        <f t="shared" si="39"/>
        <v>-1085.8938898422482</v>
      </c>
      <c r="AN47">
        <f t="shared" si="48"/>
        <v>0</v>
      </c>
      <c r="AO47">
        <f t="shared" si="49"/>
        <v>0</v>
      </c>
      <c r="AP47">
        <f t="shared" si="50"/>
        <v>-8.2951209927282263E-2</v>
      </c>
      <c r="AQ47">
        <f t="shared" si="51"/>
        <v>-19.386392789759174</v>
      </c>
      <c r="AR47">
        <f t="shared" si="52"/>
        <v>-19.469343999686458</v>
      </c>
      <c r="AS47">
        <f t="shared" si="53"/>
        <v>0.31169769435842648</v>
      </c>
      <c r="AT47">
        <f t="shared" si="54"/>
        <v>0.1867114039915086</v>
      </c>
      <c r="AU47">
        <f t="shared" si="55"/>
        <v>-18.970934901336523</v>
      </c>
      <c r="AW47">
        <v>44</v>
      </c>
      <c r="AX47">
        <f>IF(Z47&gt;0, (R47*SUMPRODUCT(K47:$K$98, X47:$X$98)-K47*$AZ$3)/Z47, 0)</f>
        <v>354.96891471110575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6.0510883000000001E-2</v>
      </c>
      <c r="Q48" s="5">
        <f t="shared" si="60"/>
        <v>12.5</v>
      </c>
      <c r="R48">
        <f t="shared" si="40"/>
        <v>50000</v>
      </c>
      <c r="S48">
        <f t="shared" si="41"/>
        <v>334.69559795324585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134.83470534926474</v>
      </c>
      <c r="AC48">
        <f t="shared" si="27"/>
        <v>118.16957599544308</v>
      </c>
      <c r="AE48">
        <f t="shared" si="42"/>
        <v>0</v>
      </c>
      <c r="AF48">
        <f t="shared" si="43"/>
        <v>0</v>
      </c>
      <c r="AG48">
        <f t="shared" si="44"/>
        <v>-4.4133227594746547</v>
      </c>
      <c r="AH48">
        <f t="shared" si="45"/>
        <v>-1149.2509261506846</v>
      </c>
      <c r="AI48">
        <f t="shared" si="46"/>
        <v>-1153.6642489101591</v>
      </c>
      <c r="AJ48">
        <f t="shared" si="47"/>
        <v>16.665129353821655</v>
      </c>
      <c r="AK48">
        <f t="shared" si="59"/>
        <v>9.4384293744485319</v>
      </c>
      <c r="AL48">
        <f t="shared" si="39"/>
        <v>-1127.560690181889</v>
      </c>
      <c r="AN48">
        <f t="shared" si="48"/>
        <v>0</v>
      </c>
      <c r="AO48">
        <f t="shared" si="49"/>
        <v>0</v>
      </c>
      <c r="AP48">
        <f t="shared" si="50"/>
        <v>-6.8841291847670738E-2</v>
      </c>
      <c r="AQ48">
        <f t="shared" si="51"/>
        <v>-17.926610566493629</v>
      </c>
      <c r="AR48">
        <f t="shared" si="52"/>
        <v>-17.995451858341298</v>
      </c>
      <c r="AS48">
        <f t="shared" si="53"/>
        <v>0.25995131016934397</v>
      </c>
      <c r="AT48">
        <f t="shared" si="54"/>
        <v>0.14722550480930244</v>
      </c>
      <c r="AU48">
        <f t="shared" si="55"/>
        <v>-17.58827504336265</v>
      </c>
      <c r="AW48">
        <v>45</v>
      </c>
      <c r="AX48">
        <f>IF(Z48&gt;0, (R48*SUMPRODUCT(K48:$K$98, X48:$X$98)-K48*$AZ$3)/Z48, 0)</f>
        <v>334.69559795324585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6.7218873999999998E-2</v>
      </c>
      <c r="Q49" s="5">
        <f t="shared" si="60"/>
        <v>12.5</v>
      </c>
      <c r="R49">
        <f t="shared" si="40"/>
        <v>50000</v>
      </c>
      <c r="S49">
        <f t="shared" si="41"/>
        <v>315.13776783439471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118.16957599544308</v>
      </c>
      <c r="AC49">
        <f t="shared" si="27"/>
        <v>102.67266492532224</v>
      </c>
      <c r="AE49">
        <f t="shared" si="42"/>
        <v>0</v>
      </c>
      <c r="AF49">
        <f t="shared" si="43"/>
        <v>0</v>
      </c>
      <c r="AG49">
        <f t="shared" si="44"/>
        <v>-4.0725309453894489</v>
      </c>
      <c r="AH49">
        <f t="shared" si="45"/>
        <v>-1186.6343459618363</v>
      </c>
      <c r="AI49">
        <f t="shared" si="46"/>
        <v>-1190.7068769072257</v>
      </c>
      <c r="AJ49">
        <f t="shared" si="47"/>
        <v>15.496911070120845</v>
      </c>
      <c r="AK49">
        <f t="shared" si="59"/>
        <v>8.2718703196810157</v>
      </c>
      <c r="AL49">
        <f t="shared" si="39"/>
        <v>-1166.9380955174238</v>
      </c>
      <c r="AN49">
        <f t="shared" si="48"/>
        <v>0</v>
      </c>
      <c r="AO49">
        <f t="shared" si="49"/>
        <v>0</v>
      </c>
      <c r="AP49">
        <f t="shared" si="50"/>
        <v>-5.6719147148650187E-2</v>
      </c>
      <c r="AQ49">
        <f t="shared" si="51"/>
        <v>-16.526550438235017</v>
      </c>
      <c r="AR49">
        <f t="shared" si="52"/>
        <v>-16.583269585383668</v>
      </c>
      <c r="AS49">
        <f t="shared" si="53"/>
        <v>0.21582931870188055</v>
      </c>
      <c r="AT49">
        <f t="shared" si="54"/>
        <v>0.11520438669415031</v>
      </c>
      <c r="AU49">
        <f t="shared" si="55"/>
        <v>-16.252235879987637</v>
      </c>
      <c r="AW49">
        <v>46</v>
      </c>
      <c r="AX49">
        <f>IF(Z49&gt;0, (R49*SUMPRODUCT(K49:$K$98, X49:$X$98)-K49*$AZ$3)/Z49, 0)</f>
        <v>315.13776783439471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7.4959660999999997E-2</v>
      </c>
      <c r="Q50" s="5">
        <f t="shared" si="60"/>
        <v>12.5</v>
      </c>
      <c r="R50">
        <f t="shared" si="40"/>
        <v>50000</v>
      </c>
      <c r="S50">
        <f t="shared" si="41"/>
        <v>296.23901706812586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102.67266492532224</v>
      </c>
      <c r="AC50">
        <f t="shared" si="27"/>
        <v>88.315489037420036</v>
      </c>
      <c r="AE50">
        <f t="shared" si="42"/>
        <v>0</v>
      </c>
      <c r="AF50">
        <f t="shared" si="43"/>
        <v>0</v>
      </c>
      <c r="AG50">
        <f t="shared" si="44"/>
        <v>-3.7265300968571515</v>
      </c>
      <c r="AH50">
        <f t="shared" si="45"/>
        <v>-1221.1021563136103</v>
      </c>
      <c r="AI50">
        <f t="shared" si="46"/>
        <v>-1224.8286864104675</v>
      </c>
      <c r="AJ50">
        <f t="shared" si="47"/>
        <v>14.357175887902201</v>
      </c>
      <c r="AK50">
        <f t="shared" si="59"/>
        <v>7.1870865447725576</v>
      </c>
      <c r="AL50">
        <f t="shared" si="39"/>
        <v>-1203.2844239777928</v>
      </c>
      <c r="AN50">
        <f t="shared" si="48"/>
        <v>0</v>
      </c>
      <c r="AO50">
        <f t="shared" si="49"/>
        <v>0</v>
      </c>
      <c r="AP50">
        <f t="shared" si="50"/>
        <v>-4.6339560388117623E-2</v>
      </c>
      <c r="AQ50">
        <f t="shared" si="51"/>
        <v>-15.18445729454262</v>
      </c>
      <c r="AR50">
        <f t="shared" si="52"/>
        <v>-15.230796854930739</v>
      </c>
      <c r="AS50">
        <f t="shared" si="53"/>
        <v>0.17853209333298278</v>
      </c>
      <c r="AT50">
        <f t="shared" si="54"/>
        <v>8.9371727129480952E-2</v>
      </c>
      <c r="AU50">
        <f t="shared" si="55"/>
        <v>-14.962893034468276</v>
      </c>
      <c r="AW50">
        <v>47</v>
      </c>
      <c r="AX50">
        <f>IF(Z50&gt;0, (R50*SUMPRODUCT(K50:$K$98, X50:$X$98)-K50*$AZ$3)/Z50, 0)</f>
        <v>296.23901706812586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8.3883494000000003E-2</v>
      </c>
      <c r="Q51" s="5">
        <f t="shared" si="60"/>
        <v>12.5</v>
      </c>
      <c r="R51">
        <f t="shared" si="40"/>
        <v>50000</v>
      </c>
      <c r="S51">
        <f t="shared" si="41"/>
        <v>277.89199021111182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88.315489037420036</v>
      </c>
      <c r="AC51">
        <f t="shared" si="27"/>
        <v>75.067973305674656</v>
      </c>
      <c r="AE51">
        <f t="shared" si="42"/>
        <v>0</v>
      </c>
      <c r="AF51">
        <f t="shared" si="43"/>
        <v>0</v>
      </c>
      <c r="AG51">
        <f t="shared" si="44"/>
        <v>-3.3766704308680437</v>
      </c>
      <c r="AH51">
        <f t="shared" si="45"/>
        <v>-1250.3774600821453</v>
      </c>
      <c r="AI51">
        <f t="shared" si="46"/>
        <v>-1253.7541305130133</v>
      </c>
      <c r="AJ51">
        <f t="shared" si="47"/>
        <v>13.247515731745381</v>
      </c>
      <c r="AK51">
        <f t="shared" si="59"/>
        <v>6.1820842326194034</v>
      </c>
      <c r="AL51">
        <f t="shared" si="39"/>
        <v>-1234.3245305486485</v>
      </c>
      <c r="AN51">
        <f t="shared" si="48"/>
        <v>0</v>
      </c>
      <c r="AO51">
        <f t="shared" si="49"/>
        <v>0</v>
      </c>
      <c r="AP51">
        <f t="shared" si="50"/>
        <v>-3.7490214775408162E-2</v>
      </c>
      <c r="AQ51">
        <f t="shared" si="51"/>
        <v>-13.882586556354653</v>
      </c>
      <c r="AR51">
        <f t="shared" si="52"/>
        <v>-13.920076771130059</v>
      </c>
      <c r="AS51">
        <f t="shared" si="53"/>
        <v>0.14708341254851393</v>
      </c>
      <c r="AT51">
        <f t="shared" si="54"/>
        <v>6.863792910372514E-2</v>
      </c>
      <c r="AU51">
        <f t="shared" si="55"/>
        <v>-13.70435542947782</v>
      </c>
      <c r="AW51">
        <v>48</v>
      </c>
      <c r="AX51">
        <f>IF(Z51&gt;0, (R51*SUMPRODUCT(K51:$K$98, X51:$X$98)-K51*$AZ$3)/Z51, 0)</f>
        <v>277.89199021111182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9.4514217999999997E-2</v>
      </c>
      <c r="Q52" s="5">
        <f t="shared" si="60"/>
        <v>12.5</v>
      </c>
      <c r="R52">
        <f t="shared" si="40"/>
        <v>50000</v>
      </c>
      <c r="S52">
        <f t="shared" si="41"/>
        <v>260.08509000625031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75.067973305674656</v>
      </c>
      <c r="AC52">
        <f t="shared" si="27"/>
        <v>62.914798858960339</v>
      </c>
      <c r="AE52">
        <f t="shared" si="42"/>
        <v>0</v>
      </c>
      <c r="AF52">
        <f t="shared" si="43"/>
        <v>0</v>
      </c>
      <c r="AG52">
        <f t="shared" si="44"/>
        <v>-3.0237603613421467</v>
      </c>
      <c r="AH52">
        <f t="shared" si="45"/>
        <v>-1276.5734608688649</v>
      </c>
      <c r="AI52">
        <f t="shared" si="46"/>
        <v>-1279.597221230207</v>
      </c>
      <c r="AJ52">
        <f t="shared" si="47"/>
        <v>12.153174446714317</v>
      </c>
      <c r="AK52">
        <f t="shared" si="59"/>
        <v>5.2547581313972263</v>
      </c>
      <c r="AL52">
        <f t="shared" si="39"/>
        <v>-1262.1892886520955</v>
      </c>
      <c r="AN52">
        <f t="shared" si="48"/>
        <v>0</v>
      </c>
      <c r="AO52">
        <f t="shared" si="49"/>
        <v>0</v>
      </c>
      <c r="AP52">
        <f t="shared" si="50"/>
        <v>-2.9974959192414576E-2</v>
      </c>
      <c r="AQ52">
        <f t="shared" si="51"/>
        <v>-12.6548511862491</v>
      </c>
      <c r="AR52">
        <f t="shared" si="52"/>
        <v>-12.684826145441514</v>
      </c>
      <c r="AS52">
        <f t="shared" si="53"/>
        <v>0.12047611733915999</v>
      </c>
      <c r="AT52">
        <f t="shared" si="54"/>
        <v>5.2091151986901028E-2</v>
      </c>
      <c r="AU52">
        <f t="shared" si="55"/>
        <v>-12.512258876115453</v>
      </c>
      <c r="AW52">
        <v>49</v>
      </c>
      <c r="AX52">
        <f>IF(Z52&gt;0, (R52*SUMPRODUCT(K52:$K$98, X52:$X$98)-K52*$AZ$3)/Z52, 0)</f>
        <v>260.08509000625031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0.106775126</v>
      </c>
      <c r="Q53" s="5">
        <f t="shared" si="60"/>
        <v>12.5</v>
      </c>
      <c r="R53">
        <f t="shared" si="40"/>
        <v>50000</v>
      </c>
      <c r="S53">
        <f t="shared" si="41"/>
        <v>242.46842804824615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62.914798858960339</v>
      </c>
      <c r="AC53">
        <f t="shared" si="27"/>
        <v>51.804065627747242</v>
      </c>
      <c r="AE53">
        <f t="shared" si="42"/>
        <v>0</v>
      </c>
      <c r="AF53">
        <f t="shared" si="43"/>
        <v>0</v>
      </c>
      <c r="AG53">
        <f t="shared" si="44"/>
        <v>-2.6706603641526123</v>
      </c>
      <c r="AH53">
        <f t="shared" si="45"/>
        <v>-1291.4495743044531</v>
      </c>
      <c r="AI53">
        <f t="shared" si="46"/>
        <v>-1294.1202346686057</v>
      </c>
      <c r="AJ53">
        <f t="shared" si="47"/>
        <v>11.110733231213096</v>
      </c>
      <c r="AK53">
        <f t="shared" si="59"/>
        <v>4.4040359201272246</v>
      </c>
      <c r="AL53">
        <f t="shared" si="39"/>
        <v>-1278.6054655172654</v>
      </c>
      <c r="AN53">
        <f t="shared" si="48"/>
        <v>0</v>
      </c>
      <c r="AO53">
        <f t="shared" si="49"/>
        <v>0</v>
      </c>
      <c r="AP53">
        <f t="shared" si="50"/>
        <v>-2.3638062103460273E-2</v>
      </c>
      <c r="AQ53">
        <f t="shared" si="51"/>
        <v>-11.430643016481874</v>
      </c>
      <c r="AR53">
        <f t="shared" si="52"/>
        <v>-11.454281078585334</v>
      </c>
      <c r="AS53">
        <f t="shared" si="53"/>
        <v>9.8341296280003848E-2</v>
      </c>
      <c r="AT53">
        <f t="shared" si="54"/>
        <v>3.898019979746413E-2</v>
      </c>
      <c r="AU53">
        <f t="shared" si="55"/>
        <v>-11.316959582507867</v>
      </c>
      <c r="AW53">
        <v>50</v>
      </c>
      <c r="AX53">
        <f>IF(Z53&gt;0, (R53*SUMPRODUCT(K53:$K$98, X53:$X$98)-K53*$AZ$3)/Z53, 0)</f>
        <v>242.46842804824615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0.120854822</v>
      </c>
      <c r="Q54" s="5">
        <f t="shared" si="60"/>
        <v>12.5</v>
      </c>
      <c r="R54">
        <f t="shared" si="40"/>
        <v>50000</v>
      </c>
      <c r="S54">
        <f t="shared" si="41"/>
        <v>224.8419505746979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51.804065627747242</v>
      </c>
      <c r="AC54">
        <f t="shared" si="27"/>
        <v>41.752099356833213</v>
      </c>
      <c r="AE54">
        <f t="shared" si="42"/>
        <v>0</v>
      </c>
      <c r="AF54">
        <f t="shared" si="43"/>
        <v>0</v>
      </c>
      <c r="AG54">
        <f t="shared" si="44"/>
        <v>-2.3211915775789671</v>
      </c>
      <c r="AH54">
        <f t="shared" si="45"/>
        <v>-1291.0487317284767</v>
      </c>
      <c r="AI54">
        <f t="shared" si="46"/>
        <v>-1293.3699233060556</v>
      </c>
      <c r="AJ54">
        <f t="shared" si="47"/>
        <v>10.051966270914029</v>
      </c>
      <c r="AK54">
        <f t="shared" si="59"/>
        <v>3.6262845939423074</v>
      </c>
      <c r="AL54">
        <f t="shared" si="39"/>
        <v>-1279.6916724411992</v>
      </c>
      <c r="AN54">
        <f t="shared" si="48"/>
        <v>0</v>
      </c>
      <c r="AO54">
        <f t="shared" si="49"/>
        <v>0</v>
      </c>
      <c r="AP54">
        <f t="shared" si="50"/>
        <v>-1.8343667584363423E-2</v>
      </c>
      <c r="AQ54">
        <f t="shared" si="51"/>
        <v>-10.202763528352277</v>
      </c>
      <c r="AR54">
        <f t="shared" si="52"/>
        <v>-10.221107195936639</v>
      </c>
      <c r="AS54">
        <f t="shared" si="53"/>
        <v>7.9437617137660496E-2</v>
      </c>
      <c r="AT54">
        <f t="shared" si="54"/>
        <v>2.8657418801664159E-2</v>
      </c>
      <c r="AU54">
        <f t="shared" si="55"/>
        <v>-10.113012159997314</v>
      </c>
      <c r="AW54">
        <v>51</v>
      </c>
      <c r="AX54">
        <f>IF(Z54&gt;0, (R54*SUMPRODUCT(K54:$K$98, X54:$X$98)-K54*$AZ$3)/Z54, 0)</f>
        <v>224.8419505746979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0.137118778</v>
      </c>
      <c r="Q55" s="5">
        <f t="shared" si="60"/>
        <v>12.5</v>
      </c>
      <c r="R55">
        <f t="shared" si="40"/>
        <v>50000</v>
      </c>
      <c r="S55">
        <f t="shared" si="41"/>
        <v>206.97760687019795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41.752099356833213</v>
      </c>
      <c r="AC55">
        <f t="shared" si="27"/>
        <v>32.780297208452254</v>
      </c>
      <c r="AE55">
        <f t="shared" si="42"/>
        <v>0</v>
      </c>
      <c r="AF55">
        <f t="shared" si="43"/>
        <v>0</v>
      </c>
      <c r="AG55">
        <f t="shared" si="44"/>
        <v>-1.9797007091816574</v>
      </c>
      <c r="AH55">
        <f t="shared" si="45"/>
        <v>-1273.1158104860806</v>
      </c>
      <c r="AI55">
        <f t="shared" si="46"/>
        <v>-1275.0955111952624</v>
      </c>
      <c r="AJ55">
        <f t="shared" si="47"/>
        <v>8.9718021483809594</v>
      </c>
      <c r="AK55">
        <f t="shared" si="59"/>
        <v>2.9226469549783252</v>
      </c>
      <c r="AL55">
        <f t="shared" si="39"/>
        <v>-1263.2010620919032</v>
      </c>
      <c r="AN55">
        <f t="shared" si="48"/>
        <v>0</v>
      </c>
      <c r="AO55">
        <f t="shared" si="49"/>
        <v>0</v>
      </c>
      <c r="AP55">
        <f t="shared" si="50"/>
        <v>-1.3968722879744343E-2</v>
      </c>
      <c r="AQ55">
        <f t="shared" si="51"/>
        <v>-8.9830760114504429</v>
      </c>
      <c r="AR55">
        <f t="shared" si="52"/>
        <v>-8.9970447343301885</v>
      </c>
      <c r="AS55">
        <f t="shared" si="53"/>
        <v>6.3304830554126335E-2</v>
      </c>
      <c r="AT55">
        <f t="shared" si="54"/>
        <v>2.0622130001810644E-2</v>
      </c>
      <c r="AU55">
        <f t="shared" si="55"/>
        <v>-8.9131177737742515</v>
      </c>
      <c r="AW55">
        <v>52</v>
      </c>
      <c r="AX55">
        <f>IF(Z55&gt;0, (R55*SUMPRODUCT(K55:$K$98, X55:$X$98)-K55*$AZ$3)/Z55, 0)</f>
        <v>206.97760687019795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0.15530349099999999</v>
      </c>
      <c r="Q56" s="5">
        <f t="shared" si="60"/>
        <v>12.5</v>
      </c>
      <c r="R56">
        <f t="shared" si="40"/>
        <v>50000</v>
      </c>
      <c r="S56">
        <f t="shared" si="41"/>
        <v>188.32873039844432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32.780297208452254</v>
      </c>
      <c r="AC56">
        <f t="shared" si="27"/>
        <v>24.89629385769048</v>
      </c>
      <c r="AE56">
        <f t="shared" si="42"/>
        <v>0</v>
      </c>
      <c r="AF56">
        <f t="shared" si="43"/>
        <v>0</v>
      </c>
      <c r="AG56">
        <f t="shared" si="44"/>
        <v>-1.6524492708187539</v>
      </c>
      <c r="AH56">
        <f t="shared" si="45"/>
        <v>-1229.8177250843485</v>
      </c>
      <c r="AI56">
        <f t="shared" si="46"/>
        <v>-1231.4701743551673</v>
      </c>
      <c r="AJ56">
        <f t="shared" si="47"/>
        <v>7.8840033507617733</v>
      </c>
      <c r="AK56">
        <f t="shared" si="59"/>
        <v>2.2946208045916578</v>
      </c>
      <c r="AL56">
        <f t="shared" si="39"/>
        <v>-1221.2915501998139</v>
      </c>
      <c r="AN56">
        <f t="shared" si="48"/>
        <v>0</v>
      </c>
      <c r="AO56">
        <f t="shared" si="49"/>
        <v>0</v>
      </c>
      <c r="AP56">
        <f t="shared" si="50"/>
        <v>-1.0410396627599135E-2</v>
      </c>
      <c r="AQ56">
        <f t="shared" si="51"/>
        <v>-7.7478265286995329</v>
      </c>
      <c r="AR56">
        <f t="shared" si="52"/>
        <v>-7.7582369253271324</v>
      </c>
      <c r="AS56">
        <f t="shared" si="53"/>
        <v>4.9669059948862393E-2</v>
      </c>
      <c r="AT56">
        <f t="shared" si="54"/>
        <v>1.445606416341232E-2</v>
      </c>
      <c r="AU56">
        <f t="shared" si="55"/>
        <v>-7.6941118012148575</v>
      </c>
      <c r="AW56">
        <v>53</v>
      </c>
      <c r="AX56">
        <f>IF(Z56&gt;0, (R56*SUMPRODUCT(K56:$K$98, X56:$X$98)-K56*$AZ$3)/Z56, 0)</f>
        <v>188.32873039844432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0.17554342100000001</v>
      </c>
      <c r="Q57" s="5">
        <f t="shared" si="60"/>
        <v>12.5</v>
      </c>
      <c r="R57">
        <f t="shared" si="40"/>
        <v>50000</v>
      </c>
      <c r="S57">
        <f t="shared" si="41"/>
        <v>168.38621243575221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24.89629385769048</v>
      </c>
      <c r="AC57">
        <f t="shared" si="27"/>
        <v>18.129782204605821</v>
      </c>
      <c r="AE57">
        <f t="shared" si="42"/>
        <v>0</v>
      </c>
      <c r="AF57">
        <f t="shared" si="43"/>
        <v>0</v>
      </c>
      <c r="AG57">
        <f t="shared" si="44"/>
        <v>-1.3458481800820867</v>
      </c>
      <c r="AH57">
        <f t="shared" si="45"/>
        <v>-1160.306392113918</v>
      </c>
      <c r="AI57">
        <f t="shared" si="46"/>
        <v>-1161.6522402940002</v>
      </c>
      <c r="AJ57">
        <f t="shared" si="47"/>
        <v>6.7665116530846596</v>
      </c>
      <c r="AK57">
        <f t="shared" si="59"/>
        <v>1.7427405700383338</v>
      </c>
      <c r="AL57">
        <f t="shared" si="39"/>
        <v>-1153.1429880708772</v>
      </c>
      <c r="AN57">
        <f t="shared" si="48"/>
        <v>0</v>
      </c>
      <c r="AO57">
        <f t="shared" si="49"/>
        <v>0</v>
      </c>
      <c r="AP57">
        <f t="shared" si="50"/>
        <v>-7.570371449417434E-3</v>
      </c>
      <c r="AQ57">
        <f t="shared" si="51"/>
        <v>-6.526702278484338</v>
      </c>
      <c r="AR57">
        <f t="shared" si="52"/>
        <v>-6.5342726499337562</v>
      </c>
      <c r="AS57">
        <f t="shared" si="53"/>
        <v>3.8061504550638191E-2</v>
      </c>
      <c r="AT57">
        <f t="shared" si="54"/>
        <v>9.802883899099956E-3</v>
      </c>
      <c r="AU57">
        <f t="shared" si="55"/>
        <v>-6.4864082614840184</v>
      </c>
      <c r="AW57">
        <v>54</v>
      </c>
      <c r="AX57">
        <f>IF(Z57&gt;0, (R57*SUMPRODUCT(K57:$K$98, X57:$X$98)-K57*$AZ$3)/Z57, 0)</f>
        <v>168.38621243575221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0.19763372200000001</v>
      </c>
      <c r="Q58" s="5">
        <f t="shared" si="60"/>
        <v>12.5</v>
      </c>
      <c r="R58">
        <f t="shared" si="40"/>
        <v>50000</v>
      </c>
      <c r="S58">
        <f t="shared" si="41"/>
        <v>146.2771798511661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18.129782204605821</v>
      </c>
      <c r="AC58">
        <f t="shared" si="27"/>
        <v>12.479253922206206</v>
      </c>
      <c r="AE58">
        <f t="shared" si="42"/>
        <v>0</v>
      </c>
      <c r="AF58">
        <f t="shared" si="43"/>
        <v>0</v>
      </c>
      <c r="AG58">
        <f t="shared" si="44"/>
        <v>-1.066404713204717</v>
      </c>
      <c r="AH58">
        <f t="shared" si="45"/>
        <v>-1063.9399403061964</v>
      </c>
      <c r="AI58">
        <f t="shared" si="46"/>
        <v>-1065.0063450194011</v>
      </c>
      <c r="AJ58">
        <f t="shared" si="47"/>
        <v>5.6505282823996144</v>
      </c>
      <c r="AK58">
        <f t="shared" si="59"/>
        <v>1.2690847543224075</v>
      </c>
      <c r="AL58">
        <f t="shared" si="39"/>
        <v>-1058.0867319826791</v>
      </c>
      <c r="AN58">
        <f t="shared" si="48"/>
        <v>0</v>
      </c>
      <c r="AO58">
        <f t="shared" si="49"/>
        <v>0</v>
      </c>
      <c r="AP58">
        <f t="shared" si="50"/>
        <v>-5.3558098646896059E-3</v>
      </c>
      <c r="AQ58">
        <f t="shared" si="51"/>
        <v>-5.3434310231103659</v>
      </c>
      <c r="AR58">
        <f t="shared" si="52"/>
        <v>-5.3487868329750556</v>
      </c>
      <c r="AS58">
        <f t="shared" si="53"/>
        <v>2.8378677195300312E-2</v>
      </c>
      <c r="AT58">
        <f t="shared" si="54"/>
        <v>6.373730875495788E-3</v>
      </c>
      <c r="AU58">
        <f t="shared" si="55"/>
        <v>-5.3140344249042597</v>
      </c>
      <c r="AW58">
        <v>55</v>
      </c>
      <c r="AX58">
        <f>IF(Z58&gt;0, (R58*SUMPRODUCT(K58:$K$98, X58:$X$98)-K58*$AZ$3)/Z58, 0)</f>
        <v>146.2771798511661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0.22191640300000001</v>
      </c>
      <c r="Q59" s="5">
        <f t="shared" si="60"/>
        <v>12.5</v>
      </c>
      <c r="R59">
        <f t="shared" si="40"/>
        <v>50000</v>
      </c>
      <c r="S59">
        <f t="shared" si="41"/>
        <v>120.83746525802736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12.479253922206206</v>
      </c>
      <c r="AC59">
        <f t="shared" si="27"/>
        <v>7.9181211098857638</v>
      </c>
      <c r="AE59">
        <f t="shared" si="42"/>
        <v>0</v>
      </c>
      <c r="AF59">
        <f t="shared" si="43"/>
        <v>0</v>
      </c>
      <c r="AG59">
        <f t="shared" si="44"/>
        <v>-0.81908796797603245</v>
      </c>
      <c r="AH59">
        <f t="shared" si="45"/>
        <v>-946.61079238654963</v>
      </c>
      <c r="AI59">
        <f t="shared" si="46"/>
        <v>-947.42988035452572</v>
      </c>
      <c r="AJ59">
        <f t="shared" si="47"/>
        <v>4.5611328123204427</v>
      </c>
      <c r="AK59">
        <f t="shared" si="59"/>
        <v>0.87354777455443455</v>
      </c>
      <c r="AL59">
        <f t="shared" si="39"/>
        <v>-941.99519976765077</v>
      </c>
      <c r="AN59">
        <f t="shared" si="48"/>
        <v>0</v>
      </c>
      <c r="AO59">
        <f t="shared" si="49"/>
        <v>0</v>
      </c>
      <c r="AP59">
        <f t="shared" si="50"/>
        <v>-3.6729550943918532E-3</v>
      </c>
      <c r="AQ59">
        <f t="shared" si="51"/>
        <v>-4.2447930725851215</v>
      </c>
      <c r="AR59">
        <f t="shared" si="52"/>
        <v>-4.2484660276795134</v>
      </c>
      <c r="AS59">
        <f t="shared" si="53"/>
        <v>2.0453036369959741E-2</v>
      </c>
      <c r="AT59">
        <f t="shared" si="54"/>
        <v>3.9171638141292557E-3</v>
      </c>
      <c r="AU59">
        <f t="shared" si="55"/>
        <v>-4.2240958274954243</v>
      </c>
      <c r="AW59">
        <v>56</v>
      </c>
      <c r="AX59">
        <f>IF(Z59&gt;0, (R59*SUMPRODUCT(K59:$K$98, X59:$X$98)-K59*$AZ$3)/Z59, 0)</f>
        <v>120.83746525802736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0.24923250199999999</v>
      </c>
      <c r="Q60" s="5">
        <f t="shared" si="60"/>
        <v>12.5</v>
      </c>
      <c r="R60">
        <f t="shared" si="40"/>
        <v>50000</v>
      </c>
      <c r="S60">
        <f t="shared" si="41"/>
        <v>90.065545968694437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7.9181211098857638</v>
      </c>
      <c r="AC60">
        <f t="shared" si="27"/>
        <v>4.3718085826487894</v>
      </c>
      <c r="AE60">
        <f t="shared" si="42"/>
        <v>0</v>
      </c>
      <c r="AF60">
        <f t="shared" si="43"/>
        <v>0</v>
      </c>
      <c r="AG60">
        <f t="shared" si="44"/>
        <v>-0.60675374467950971</v>
      </c>
      <c r="AH60">
        <f t="shared" si="45"/>
        <v>-816.57337446704969</v>
      </c>
      <c r="AI60">
        <f t="shared" si="46"/>
        <v>-817.1801282117292</v>
      </c>
      <c r="AJ60">
        <f t="shared" si="47"/>
        <v>3.5463125272369744</v>
      </c>
      <c r="AK60">
        <f t="shared" si="59"/>
        <v>0.55426847769200349</v>
      </c>
      <c r="AL60">
        <f t="shared" si="39"/>
        <v>-813.07954720680027</v>
      </c>
      <c r="AN60">
        <f t="shared" si="48"/>
        <v>0</v>
      </c>
      <c r="AO60">
        <f t="shared" si="49"/>
        <v>0</v>
      </c>
      <c r="AP60">
        <f t="shared" si="50"/>
        <v>-2.4292908531598277E-3</v>
      </c>
      <c r="AQ60">
        <f t="shared" si="51"/>
        <v>-3.2693563853890275</v>
      </c>
      <c r="AR60">
        <f t="shared" si="52"/>
        <v>-3.2717856762421871</v>
      </c>
      <c r="AS60">
        <f t="shared" si="53"/>
        <v>1.4198551983248809E-2</v>
      </c>
      <c r="AT60">
        <f t="shared" si="54"/>
        <v>2.2191529180643509E-3</v>
      </c>
      <c r="AU60">
        <f t="shared" si="55"/>
        <v>-3.2553679713408741</v>
      </c>
      <c r="AW60">
        <v>57</v>
      </c>
      <c r="AX60">
        <f>IF(Z60&gt;0, (R60*SUMPRODUCT(K60:$K$98, X60:$X$98)-K60*$AZ$3)/Z60, 0)</f>
        <v>90.065545968694437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0.27993124800000002</v>
      </c>
      <c r="Q61" s="5">
        <f t="shared" si="60"/>
        <v>12.5</v>
      </c>
      <c r="R61">
        <f t="shared" si="40"/>
        <v>50000</v>
      </c>
      <c r="S61">
        <f t="shared" si="41"/>
        <v>50.079729836893904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4.3718085826487894</v>
      </c>
      <c r="AC61">
        <f t="shared" si="27"/>
        <v>1.7260955413206087</v>
      </c>
      <c r="AE61">
        <f t="shared" si="42"/>
        <v>0</v>
      </c>
      <c r="AF61">
        <f t="shared" si="43"/>
        <v>0</v>
      </c>
      <c r="AG61">
        <f t="shared" si="44"/>
        <v>-0.43083687425590611</v>
      </c>
      <c r="AH61">
        <f t="shared" si="45"/>
        <v>-679.39733190723405</v>
      </c>
      <c r="AI61">
        <f t="shared" si="46"/>
        <v>-679.82816878148992</v>
      </c>
      <c r="AJ61">
        <f t="shared" si="47"/>
        <v>2.6457130413281806</v>
      </c>
      <c r="AK61">
        <f t="shared" si="59"/>
        <v>0.30602660078541527</v>
      </c>
      <c r="AL61">
        <f t="shared" si="39"/>
        <v>-676.87642913937623</v>
      </c>
      <c r="AN61">
        <f t="shared" si="48"/>
        <v>0</v>
      </c>
      <c r="AO61">
        <f t="shared" si="49"/>
        <v>0</v>
      </c>
      <c r="AP61">
        <f t="shared" si="50"/>
        <v>-1.540146003882334E-3</v>
      </c>
      <c r="AQ61">
        <f t="shared" si="51"/>
        <v>-2.4286943581429119</v>
      </c>
      <c r="AR61">
        <f t="shared" si="52"/>
        <v>-2.4302345041467941</v>
      </c>
      <c r="AS61">
        <f t="shared" si="53"/>
        <v>9.4578356949100318E-3</v>
      </c>
      <c r="AT61">
        <f t="shared" si="54"/>
        <v>1.0939770350329768E-3</v>
      </c>
      <c r="AU61">
        <f t="shared" si="55"/>
        <v>-2.4196826914168503</v>
      </c>
      <c r="AW61">
        <v>58</v>
      </c>
      <c r="AX61">
        <f>IF(Z61&gt;0, (R61*SUMPRODUCT(K61:$K$98, X61:$X$98)-K61*$AZ$3)/Z61, 0)</f>
        <v>50.079729836893904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0.31455227499999999</v>
      </c>
      <c r="Q62" s="5">
        <f t="shared" si="60"/>
        <v>12.5</v>
      </c>
      <c r="R62">
        <f t="shared" si="40"/>
        <v>50000</v>
      </c>
      <c r="S62">
        <f t="shared" si="41"/>
        <v>-6.2616195001312871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1.7260955413206087</v>
      </c>
      <c r="AC62">
        <f t="shared" si="27"/>
        <v>-0.1457744024822647</v>
      </c>
      <c r="AE62">
        <f t="shared" si="42"/>
        <v>0</v>
      </c>
      <c r="AF62">
        <f t="shared" si="43"/>
        <v>0</v>
      </c>
      <c r="AG62">
        <f t="shared" si="44"/>
        <v>-0.29100778656226289</v>
      </c>
      <c r="AH62">
        <f t="shared" si="45"/>
        <v>-542.08287580433671</v>
      </c>
      <c r="AI62">
        <f t="shared" si="46"/>
        <v>-542.37388359089903</v>
      </c>
      <c r="AJ62">
        <f t="shared" si="47"/>
        <v>1.8718699438028734</v>
      </c>
      <c r="AK62">
        <f t="shared" si="59"/>
        <v>0.12082668789244262</v>
      </c>
      <c r="AL62">
        <f t="shared" si="39"/>
        <v>-540.38118695920377</v>
      </c>
      <c r="AN62">
        <f t="shared" si="48"/>
        <v>0</v>
      </c>
      <c r="AO62">
        <f t="shared" si="49"/>
        <v>0</v>
      </c>
      <c r="AP62">
        <f t="shared" si="50"/>
        <v>-9.288286736519319E-4</v>
      </c>
      <c r="AQ62">
        <f t="shared" si="51"/>
        <v>-1.7302015334048102</v>
      </c>
      <c r="AR62">
        <f t="shared" si="52"/>
        <v>-1.7311303620784624</v>
      </c>
      <c r="AS62">
        <f t="shared" si="53"/>
        <v>5.9745702948032463E-3</v>
      </c>
      <c r="AT62">
        <f t="shared" si="54"/>
        <v>3.856504789189952E-4</v>
      </c>
      <c r="AU62">
        <f t="shared" si="55"/>
        <v>-1.7247701413047403</v>
      </c>
      <c r="AW62">
        <v>59</v>
      </c>
      <c r="AX62">
        <f>IF(Z62&gt;0, (R62*SUMPRODUCT(K62:$K$98, X62:$X$98)-K62*$AZ$3)/Z62, 0)</f>
        <v>-6.2616195001312871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0.35195179199999999</v>
      </c>
      <c r="Q63" s="5">
        <f t="shared" si="60"/>
        <v>12.5</v>
      </c>
      <c r="R63">
        <f t="shared" si="40"/>
        <v>50000</v>
      </c>
      <c r="S63">
        <f t="shared" si="41"/>
        <v>-92.823243085314601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-0.1457744024822647</v>
      </c>
      <c r="AC63">
        <f t="shared" si="27"/>
        <v>-1.3788112802263264</v>
      </c>
      <c r="AE63">
        <f t="shared" si="42"/>
        <v>0</v>
      </c>
      <c r="AF63">
        <f t="shared" si="43"/>
        <v>0</v>
      </c>
      <c r="AG63">
        <f t="shared" si="44"/>
        <v>-0.1856769967300983</v>
      </c>
      <c r="AH63">
        <f t="shared" si="45"/>
        <v>-409.68284786616772</v>
      </c>
      <c r="AI63">
        <f t="shared" si="46"/>
        <v>-409.8685248628978</v>
      </c>
      <c r="AJ63">
        <f t="shared" si="47"/>
        <v>1.2330368777440617</v>
      </c>
      <c r="AK63">
        <f t="shared" si="59"/>
        <v>-1.0204208173758529E-2</v>
      </c>
      <c r="AL63">
        <f t="shared" si="39"/>
        <v>-408.64569219332753</v>
      </c>
      <c r="AN63">
        <f t="shared" si="48"/>
        <v>0</v>
      </c>
      <c r="AO63">
        <f t="shared" si="49"/>
        <v>0</v>
      </c>
      <c r="AP63">
        <f t="shared" si="50"/>
        <v>-5.2914059889520707E-4</v>
      </c>
      <c r="AQ63">
        <f t="shared" si="51"/>
        <v>-1.1675104148313591</v>
      </c>
      <c r="AR63">
        <f t="shared" si="52"/>
        <v>-1.1680395554302543</v>
      </c>
      <c r="AS63">
        <f t="shared" si="53"/>
        <v>3.5138971624889851E-3</v>
      </c>
      <c r="AT63">
        <f t="shared" si="54"/>
        <v>-2.907985867610008E-5</v>
      </c>
      <c r="AU63">
        <f t="shared" si="55"/>
        <v>-1.1645547381264414</v>
      </c>
      <c r="AW63">
        <v>60</v>
      </c>
      <c r="AX63">
        <f>IF(Z63&gt;0, (R63*SUMPRODUCT(K63:$K$98, X63:$X$98)-K63*$AZ$3)/Z63, 0)</f>
        <v>-92.823243085314601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0.39103022399999998</v>
      </c>
      <c r="Q64" s="5">
        <f t="shared" si="60"/>
        <v>12.5</v>
      </c>
      <c r="R64">
        <f t="shared" si="40"/>
        <v>50000</v>
      </c>
      <c r="S64">
        <f t="shared" si="41"/>
        <v>-236.30202745933713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-1.3788112802263264</v>
      </c>
      <c r="AC64">
        <f t="shared" si="27"/>
        <v>-2.1024246810748726</v>
      </c>
      <c r="AE64">
        <f t="shared" si="42"/>
        <v>0</v>
      </c>
      <c r="AF64">
        <f t="shared" si="43"/>
        <v>0</v>
      </c>
      <c r="AG64">
        <f t="shared" si="44"/>
        <v>-0.11121490913977972</v>
      </c>
      <c r="AH64">
        <f t="shared" si="45"/>
        <v>-290.42127049207045</v>
      </c>
      <c r="AI64">
        <f t="shared" si="46"/>
        <v>-290.53248540121024</v>
      </c>
      <c r="AJ64">
        <f t="shared" si="47"/>
        <v>0.7236134008485462</v>
      </c>
      <c r="AK64">
        <f t="shared" si="59"/>
        <v>-9.6516789615842855E-2</v>
      </c>
      <c r="AL64">
        <f t="shared" si="39"/>
        <v>-289.90538878997756</v>
      </c>
      <c r="AN64">
        <f t="shared" si="48"/>
        <v>0</v>
      </c>
      <c r="AO64">
        <f t="shared" si="49"/>
        <v>0</v>
      </c>
      <c r="AP64">
        <f t="shared" si="50"/>
        <v>-2.8298145177925715E-4</v>
      </c>
      <c r="AQ64">
        <f t="shared" si="51"/>
        <v>-0.73896416754816774</v>
      </c>
      <c r="AR64">
        <f t="shared" si="52"/>
        <v>-0.73924714899994703</v>
      </c>
      <c r="AS64">
        <f t="shared" si="53"/>
        <v>1.8412025175660971E-3</v>
      </c>
      <c r="AT64">
        <f t="shared" si="54"/>
        <v>-2.4558273218779379E-4</v>
      </c>
      <c r="AU64">
        <f t="shared" si="55"/>
        <v>-0.73765152921456889</v>
      </c>
      <c r="AW64">
        <v>61</v>
      </c>
      <c r="AX64">
        <f>IF(Z64&gt;0, (R64*SUMPRODUCT(K64:$K$98, X64:$X$98)-K64*$AZ$3)/Z64, 0)</f>
        <v>-236.30202745933713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0.39803129399999998</v>
      </c>
      <c r="Q65" s="5">
        <f t="shared" si="60"/>
        <v>12.5</v>
      </c>
      <c r="R65">
        <f t="shared" si="40"/>
        <v>50000</v>
      </c>
      <c r="S65">
        <f t="shared" si="41"/>
        <v>-464.2334110019363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-2.1024246810748726</v>
      </c>
      <c r="AC65">
        <f t="shared" si="27"/>
        <v>-2.4450522289955274</v>
      </c>
      <c r="AE65">
        <f t="shared" si="42"/>
        <v>0</v>
      </c>
      <c r="AF65">
        <f t="shared" si="43"/>
        <v>0</v>
      </c>
      <c r="AG65">
        <f t="shared" si="44"/>
        <v>-6.5835745851382965E-2</v>
      </c>
      <c r="AH65">
        <f t="shared" si="45"/>
        <v>-177.06805678799577</v>
      </c>
      <c r="AI65">
        <f t="shared" si="46"/>
        <v>-177.13389253384716</v>
      </c>
      <c r="AJ65">
        <f t="shared" si="47"/>
        <v>0.34262754792065486</v>
      </c>
      <c r="AK65">
        <f t="shared" si="59"/>
        <v>-0.14716972767524109</v>
      </c>
      <c r="AL65">
        <f t="shared" si="39"/>
        <v>-176.93843471360177</v>
      </c>
      <c r="AN65">
        <f t="shared" si="48"/>
        <v>0</v>
      </c>
      <c r="AO65">
        <f t="shared" si="49"/>
        <v>0</v>
      </c>
      <c r="AP65">
        <f t="shared" si="50"/>
        <v>-1.4956800342122165E-4</v>
      </c>
      <c r="AQ65">
        <f t="shared" si="51"/>
        <v>-0.40226954796320114</v>
      </c>
      <c r="AR65">
        <f t="shared" si="52"/>
        <v>-0.40241911596662239</v>
      </c>
      <c r="AS65">
        <f t="shared" si="53"/>
        <v>7.783935246254189E-4</v>
      </c>
      <c r="AT65">
        <f t="shared" si="54"/>
        <v>-3.3434545394412551E-4</v>
      </c>
      <c r="AU65">
        <f t="shared" si="55"/>
        <v>-0.40197506789594112</v>
      </c>
      <c r="AW65">
        <v>62</v>
      </c>
      <c r="AX65">
        <f>IF(Z65&gt;0, (R65*SUMPRODUCT(K65:$K$98, X65:$X$98)-K65*$AZ$3)/Z65, 0)</f>
        <v>-464.2334110019363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0.40559374100000001</v>
      </c>
      <c r="Q66" s="5">
        <f t="shared" si="60"/>
        <v>12.5</v>
      </c>
      <c r="R66">
        <f t="shared" si="40"/>
        <v>50000</v>
      </c>
      <c r="S66">
        <f t="shared" si="41"/>
        <v>-810.09140176817368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-2.4450522289955274</v>
      </c>
      <c r="AC66">
        <f t="shared" si="27"/>
        <v>-2.4934497951484502</v>
      </c>
      <c r="AE66">
        <f t="shared" si="42"/>
        <v>0</v>
      </c>
      <c r="AF66">
        <f t="shared" si="43"/>
        <v>0</v>
      </c>
      <c r="AG66">
        <f t="shared" si="44"/>
        <v>-3.8474821941481489E-2</v>
      </c>
      <c r="AH66">
        <f t="shared" si="45"/>
        <v>-106.8102658055506</v>
      </c>
      <c r="AI66">
        <f t="shared" si="46"/>
        <v>-106.84874062749208</v>
      </c>
      <c r="AJ66">
        <f t="shared" si="47"/>
        <v>4.8397566152922789E-2</v>
      </c>
      <c r="AK66">
        <f t="shared" si="59"/>
        <v>-0.17115365602968693</v>
      </c>
      <c r="AL66">
        <f t="shared" si="39"/>
        <v>-106.97149671736884</v>
      </c>
      <c r="AN66">
        <f t="shared" si="48"/>
        <v>0</v>
      </c>
      <c r="AO66">
        <f t="shared" si="49"/>
        <v>0</v>
      </c>
      <c r="AP66">
        <f t="shared" si="50"/>
        <v>-7.8043283344192264E-5</v>
      </c>
      <c r="AQ66">
        <f t="shared" si="51"/>
        <v>-0.21665659300540743</v>
      </c>
      <c r="AR66">
        <f t="shared" si="52"/>
        <v>-0.21673463628875161</v>
      </c>
      <c r="AS66">
        <f t="shared" si="53"/>
        <v>9.8170823875069584E-5</v>
      </c>
      <c r="AT66">
        <f t="shared" si="54"/>
        <v>-3.4717232202491501E-4</v>
      </c>
      <c r="AU66">
        <f t="shared" si="55"/>
        <v>-0.21698363778690147</v>
      </c>
      <c r="AW66">
        <v>63</v>
      </c>
      <c r="AX66">
        <f>IF(Z66&gt;0, (R66*SUMPRODUCT(K66:$K$98, X66:$X$98)-K66*$AZ$3)/Z66, 0)</f>
        <v>-810.09140176817368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-1350.2274542049493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-2.4934497951484502</v>
      </c>
      <c r="AC67">
        <f t="shared" si="27"/>
        <v>-2.3941492615375379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-2.2164314372381783E-2</v>
      </c>
      <c r="AH67">
        <f t="shared" ref="AH67:AH98" si="66">-X67*R67</f>
        <v>-63.703037398739568</v>
      </c>
      <c r="AI67">
        <f t="shared" ref="AI67:AI98" si="67">SUM(AE67:AH67)</f>
        <v>-63.72520171311195</v>
      </c>
      <c r="AJ67">
        <f t="shared" ref="AJ67:AJ98" si="68">AB67-AC67</f>
        <v>-9.9300533610912289E-2</v>
      </c>
      <c r="AK67">
        <f t="shared" si="59"/>
        <v>-0.17454148566039154</v>
      </c>
      <c r="AL67">
        <f t="shared" si="39"/>
        <v>-63.999043732383257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-4.0141647451111408E-5</v>
      </c>
      <c r="AQ67">
        <f t="shared" ref="AQ67:AQ98" si="72">AH67*$K67</f>
        <v>-0.11537216201966267</v>
      </c>
      <c r="AR67">
        <f t="shared" ref="AR67:AR98" si="73">AI67*$K67</f>
        <v>-0.11541230366711379</v>
      </c>
      <c r="AS67">
        <f t="shared" ref="AS67:AS98" si="74">AJ67*$K67</f>
        <v>-1.7984255885142159E-4</v>
      </c>
      <c r="AT67">
        <f t="shared" ref="AT67:AT98" si="75">AK67*$K67</f>
        <v>-3.1611096401443738E-4</v>
      </c>
      <c r="AU67">
        <f t="shared" ref="AU67:AU98" si="76">AL67*$K67</f>
        <v>-0.11590825718997964</v>
      </c>
      <c r="AW67">
        <v>64</v>
      </c>
      <c r="AX67">
        <f>IF(Z67&gt;0, (R67*SUMPRODUCT(K67:$K$98, X67:$X$98)-K67*$AZ$3)/Z67, 0)</f>
        <v>-1350.2274542049493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0.423142238</v>
      </c>
      <c r="Q68" s="5">
        <f t="shared" si="60"/>
        <v>12.5</v>
      </c>
      <c r="R68">
        <f t="shared" si="61"/>
        <v>50000</v>
      </c>
      <c r="S68">
        <f t="shared" si="62"/>
        <v>-2216.0681588275106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-2.3941492615375379</v>
      </c>
      <c r="AC68">
        <f t="shared" ref="AC68:AC89" si="80">S68*Z68</f>
        <v>-2.227416846221201</v>
      </c>
      <c r="AE68">
        <f t="shared" si="63"/>
        <v>0</v>
      </c>
      <c r="AF68">
        <f t="shared" si="64"/>
        <v>0</v>
      </c>
      <c r="AG68">
        <f t="shared" si="65"/>
        <v>-1.2564013641392773E-2</v>
      </c>
      <c r="AH68">
        <f t="shared" si="66"/>
        <v>-37.514630349060774</v>
      </c>
      <c r="AI68">
        <f t="shared" si="67"/>
        <v>-37.527194362702168</v>
      </c>
      <c r="AJ68">
        <f t="shared" si="68"/>
        <v>-0.16673241531633698</v>
      </c>
      <c r="AK68">
        <f t="shared" ref="AK68:AK98" si="81">G68*SUM(AB68:AB68, AE68:AF68)</f>
        <v>-0.16759044830762768</v>
      </c>
      <c r="AL68">
        <f t="shared" si="39"/>
        <v>-37.861517226326136</v>
      </c>
      <c r="AN68">
        <f t="shared" si="69"/>
        <v>0</v>
      </c>
      <c r="AO68">
        <f t="shared" si="70"/>
        <v>0</v>
      </c>
      <c r="AP68">
        <f t="shared" si="71"/>
        <v>-2.0316611104580374E-5</v>
      </c>
      <c r="AQ68">
        <f t="shared" si="72"/>
        <v>-6.0662951926679566E-2</v>
      </c>
      <c r="AR68">
        <f t="shared" si="73"/>
        <v>-6.0683268537784149E-2</v>
      </c>
      <c r="AS68">
        <f t="shared" si="74"/>
        <v>-2.6961429183340867E-4</v>
      </c>
      <c r="AT68">
        <f t="shared" si="75"/>
        <v>-2.7100177222753381E-4</v>
      </c>
      <c r="AU68">
        <f t="shared" si="76"/>
        <v>-6.1223884601845094E-2</v>
      </c>
      <c r="AW68">
        <v>65</v>
      </c>
      <c r="AX68">
        <f>IF(Z68&gt;0, (R68*SUMPRODUCT(K68:$K$98, X68:$X$98)-K68*$AZ$3)/Z68, 0)</f>
        <v>-2216.0681588275106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0.432294868</v>
      </c>
      <c r="Q69" s="5">
        <f t="shared" ref="Q69:Q98" si="82">$C$8</f>
        <v>12.5</v>
      </c>
      <c r="R69">
        <f t="shared" si="61"/>
        <v>50000</v>
      </c>
      <c r="S69">
        <f t="shared" si="62"/>
        <v>-3632.4325413081233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-2.227416846221201</v>
      </c>
      <c r="AC69">
        <f t="shared" si="80"/>
        <v>-2.0362007112407379</v>
      </c>
      <c r="AE69">
        <f t="shared" si="63"/>
        <v>0</v>
      </c>
      <c r="AF69">
        <f t="shared" si="64"/>
        <v>0</v>
      </c>
      <c r="AG69">
        <f t="shared" si="65"/>
        <v>-7.0070148863227572E-3</v>
      </c>
      <c r="AH69">
        <f t="shared" si="66"/>
        <v>-21.72543447462435</v>
      </c>
      <c r="AI69">
        <f t="shared" si="67"/>
        <v>-21.732441489510673</v>
      </c>
      <c r="AJ69">
        <f t="shared" si="68"/>
        <v>-0.19121613498046308</v>
      </c>
      <c r="AK69">
        <f t="shared" si="81"/>
        <v>-0.15591917923548407</v>
      </c>
      <c r="AL69">
        <f t="shared" si="39"/>
        <v>-22.079576803726617</v>
      </c>
      <c r="AN69">
        <f t="shared" si="69"/>
        <v>0</v>
      </c>
      <c r="AO69">
        <f t="shared" si="70"/>
        <v>0</v>
      </c>
      <c r="AP69">
        <f t="shared" si="71"/>
        <v>-1.0116677033814878E-5</v>
      </c>
      <c r="AQ69">
        <f t="shared" si="72"/>
        <v>-3.1367023984506803E-2</v>
      </c>
      <c r="AR69">
        <f t="shared" si="73"/>
        <v>-3.1377140661540619E-2</v>
      </c>
      <c r="AS69">
        <f t="shared" si="74"/>
        <v>-2.7607646232173151E-4</v>
      </c>
      <c r="AT69">
        <f t="shared" si="75"/>
        <v>-2.2511497482070994E-4</v>
      </c>
      <c r="AU69">
        <f t="shared" si="76"/>
        <v>-3.1878332098683057E-2</v>
      </c>
      <c r="AW69">
        <v>66</v>
      </c>
      <c r="AX69">
        <f>IF(Z69&gt;0, (R69*SUMPRODUCT(K69:$K$98, X69:$X$98)-K69*$AZ$3)/Z69, 0)</f>
        <v>-3632.4325413081233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0.44217947800000001</v>
      </c>
      <c r="Q70" s="5">
        <f t="shared" si="82"/>
        <v>12.5</v>
      </c>
      <c r="R70">
        <f t="shared" si="61"/>
        <v>50000</v>
      </c>
      <c r="S70">
        <f t="shared" si="62"/>
        <v>-6000.5019687974409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-2.0362007112407379</v>
      </c>
      <c r="AC70">
        <f t="shared" si="80"/>
        <v>-1.8426756933438675</v>
      </c>
      <c r="AE70">
        <f t="shared" si="63"/>
        <v>0</v>
      </c>
      <c r="AF70">
        <f t="shared" si="64"/>
        <v>0</v>
      </c>
      <c r="AG70">
        <f t="shared" si="65"/>
        <v>-3.8385865526871033E-3</v>
      </c>
      <c r="AH70">
        <f t="shared" si="66"/>
        <v>-12.393432739089706</v>
      </c>
      <c r="AI70">
        <f t="shared" si="67"/>
        <v>-12.397271325642393</v>
      </c>
      <c r="AJ70">
        <f t="shared" si="68"/>
        <v>-0.19352501789687038</v>
      </c>
      <c r="AK70">
        <f t="shared" si="81"/>
        <v>-0.14253404978685166</v>
      </c>
      <c r="AL70">
        <f t="shared" ref="AL70:AL98" si="89">SUM(AI70:AK70)</f>
        <v>-12.733330393326115</v>
      </c>
      <c r="AN70">
        <f t="shared" si="69"/>
        <v>0</v>
      </c>
      <c r="AO70">
        <f t="shared" si="70"/>
        <v>0</v>
      </c>
      <c r="AP70">
        <f t="shared" si="71"/>
        <v>-4.9483243692588189E-6</v>
      </c>
      <c r="AQ70">
        <f t="shared" si="72"/>
        <v>-1.5976382035381612E-2</v>
      </c>
      <c r="AR70">
        <f t="shared" si="73"/>
        <v>-1.598133035975087E-2</v>
      </c>
      <c r="AS70">
        <f t="shared" si="74"/>
        <v>-2.4947322379639255E-4</v>
      </c>
      <c r="AT70">
        <f t="shared" si="75"/>
        <v>-1.8374073433766853E-4</v>
      </c>
      <c r="AU70">
        <f t="shared" si="76"/>
        <v>-1.6414544317884933E-2</v>
      </c>
      <c r="AW70">
        <v>67</v>
      </c>
      <c r="AX70">
        <f>IF(Z70&gt;0, (R70*SUMPRODUCT(K70:$K$98, X70:$X$98)-K70*$AZ$3)/Z70, 0)</f>
        <v>-6000.5019687974409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0.45253670499999998</v>
      </c>
      <c r="Q71" s="5">
        <f t="shared" si="82"/>
        <v>12.5</v>
      </c>
      <c r="R71">
        <f t="shared" si="61"/>
        <v>50000</v>
      </c>
      <c r="S71">
        <f t="shared" si="62"/>
        <v>-10044.69069750673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-1.8426756933438675</v>
      </c>
      <c r="AC71">
        <f t="shared" si="80"/>
        <v>-1.6578556094137338</v>
      </c>
      <c r="AE71">
        <f t="shared" si="63"/>
        <v>0</v>
      </c>
      <c r="AF71">
        <f t="shared" si="64"/>
        <v>0</v>
      </c>
      <c r="AG71">
        <f t="shared" si="65"/>
        <v>-2.0630993767499018E-3</v>
      </c>
      <c r="AH71">
        <f t="shared" si="66"/>
        <v>-6.9484052416413222</v>
      </c>
      <c r="AI71">
        <f t="shared" si="67"/>
        <v>-6.9504683410180723</v>
      </c>
      <c r="AJ71">
        <f t="shared" si="68"/>
        <v>-0.18482008393013372</v>
      </c>
      <c r="AK71">
        <f t="shared" si="81"/>
        <v>-0.12898729853407073</v>
      </c>
      <c r="AL71">
        <f t="shared" si="89"/>
        <v>-7.2642757234822763</v>
      </c>
      <c r="AN71">
        <f t="shared" si="69"/>
        <v>0</v>
      </c>
      <c r="AO71">
        <f t="shared" si="70"/>
        <v>0</v>
      </c>
      <c r="AP71">
        <f t="shared" si="71"/>
        <v>-2.3745917144916445E-6</v>
      </c>
      <c r="AQ71">
        <f t="shared" si="72"/>
        <v>-7.9974943047699618E-3</v>
      </c>
      <c r="AR71">
        <f t="shared" si="73"/>
        <v>-7.9998688964844529E-3</v>
      </c>
      <c r="AS71">
        <f t="shared" si="74"/>
        <v>-2.12724721318816E-4</v>
      </c>
      <c r="AT71">
        <f t="shared" si="75"/>
        <v>-1.484621505999295E-4</v>
      </c>
      <c r="AU71">
        <f t="shared" si="76"/>
        <v>-8.3610557684031979E-3</v>
      </c>
      <c r="AW71">
        <v>68</v>
      </c>
      <c r="AX71">
        <f>IF(Z71&gt;0, (R71*SUMPRODUCT(K71:$K$98, X71:$X$98)-K71*$AZ$3)/Z71, 0)</f>
        <v>-10044.69069750673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0.46323801999999997</v>
      </c>
      <c r="Q72" s="5">
        <f t="shared" si="82"/>
        <v>12.5</v>
      </c>
      <c r="R72">
        <f t="shared" si="61"/>
        <v>50000</v>
      </c>
      <c r="S72">
        <f t="shared" si="62"/>
        <v>-17098.616315861247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-1.6578556094137338</v>
      </c>
      <c r="AC72">
        <f t="shared" si="80"/>
        <v>-1.4865705448207218</v>
      </c>
      <c r="AE72">
        <f t="shared" si="63"/>
        <v>0</v>
      </c>
      <c r="AF72">
        <f t="shared" si="64"/>
        <v>0</v>
      </c>
      <c r="AG72">
        <f t="shared" si="65"/>
        <v>-1.0867623126335443E-3</v>
      </c>
      <c r="AH72">
        <f t="shared" si="66"/>
        <v>-3.8228242813954334</v>
      </c>
      <c r="AI72">
        <f t="shared" si="67"/>
        <v>-3.8239110437080668</v>
      </c>
      <c r="AJ72">
        <f t="shared" si="68"/>
        <v>-0.17128506459301196</v>
      </c>
      <c r="AK72">
        <f t="shared" si="81"/>
        <v>-0.11604989265896137</v>
      </c>
      <c r="AL72">
        <f t="shared" si="89"/>
        <v>-4.1112460009600404</v>
      </c>
      <c r="AN72">
        <f t="shared" si="69"/>
        <v>0</v>
      </c>
      <c r="AO72">
        <f t="shared" si="70"/>
        <v>0</v>
      </c>
      <c r="AP72">
        <f t="shared" si="71"/>
        <v>-1.1168255653725119E-6</v>
      </c>
      <c r="AQ72">
        <f t="shared" si="72"/>
        <v>-3.9285755861768372E-3</v>
      </c>
      <c r="AR72">
        <f t="shared" si="73"/>
        <v>-3.9296924117422092E-3</v>
      </c>
      <c r="AS72">
        <f t="shared" si="74"/>
        <v>-1.7602334648538973E-4</v>
      </c>
      <c r="AT72">
        <f t="shared" si="75"/>
        <v>-1.192601965246539E-4</v>
      </c>
      <c r="AU72">
        <f t="shared" si="76"/>
        <v>-4.2249759547522536E-3</v>
      </c>
      <c r="AW72">
        <v>69</v>
      </c>
      <c r="AX72">
        <f>IF(Z72&gt;0, (R72*SUMPRODUCT(K72:$K$98, X72:$X$98)-K72*$AZ$3)/Z72, 0)</f>
        <v>-17098.616315861247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0.47472030599999998</v>
      </c>
      <c r="Q73" s="5">
        <f t="shared" si="82"/>
        <v>12.5</v>
      </c>
      <c r="R73">
        <f t="shared" si="61"/>
        <v>50000</v>
      </c>
      <c r="S73">
        <f t="shared" si="62"/>
        <v>-29697.708868642872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-1.4865705448207218</v>
      </c>
      <c r="AC73">
        <f t="shared" si="80"/>
        <v>-1.3304254071053081</v>
      </c>
      <c r="AE73">
        <f t="shared" si="63"/>
        <v>0</v>
      </c>
      <c r="AF73">
        <f t="shared" si="64"/>
        <v>0</v>
      </c>
      <c r="AG73">
        <f t="shared" si="65"/>
        <v>-5.5998655190454512E-4</v>
      </c>
      <c r="AH73">
        <f t="shared" si="66"/>
        <v>-2.0636325504106554</v>
      </c>
      <c r="AI73">
        <f t="shared" si="67"/>
        <v>-2.06419253696256</v>
      </c>
      <c r="AJ73">
        <f t="shared" si="68"/>
        <v>-0.15614513771541372</v>
      </c>
      <c r="AK73">
        <f t="shared" si="81"/>
        <v>-0.10405993813745054</v>
      </c>
      <c r="AL73">
        <f t="shared" si="89"/>
        <v>-2.3243976128154245</v>
      </c>
      <c r="AN73">
        <f t="shared" si="69"/>
        <v>0</v>
      </c>
      <c r="AO73">
        <f t="shared" si="70"/>
        <v>0</v>
      </c>
      <c r="AP73">
        <f t="shared" si="71"/>
        <v>-5.1381922819332588E-7</v>
      </c>
      <c r="AQ73">
        <f t="shared" si="72"/>
        <v>-1.8934991933652211E-3</v>
      </c>
      <c r="AR73">
        <f t="shared" si="73"/>
        <v>-1.8940130125934143E-3</v>
      </c>
      <c r="AS73">
        <f t="shared" si="74"/>
        <v>-1.4327196586097742E-4</v>
      </c>
      <c r="AT73">
        <f t="shared" si="75"/>
        <v>-9.5480859170246979E-5</v>
      </c>
      <c r="AU73">
        <f t="shared" si="76"/>
        <v>-2.1327658376246389E-3</v>
      </c>
      <c r="AW73">
        <v>70</v>
      </c>
      <c r="AX73">
        <f>IF(Z73&gt;0, (R73*SUMPRODUCT(K73:$K$98, X73:$X$98)-K73*$AZ$3)/Z73, 0)</f>
        <v>-29697.708868642872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0.48652881199999998</v>
      </c>
      <c r="Q74" s="5">
        <f t="shared" si="82"/>
        <v>12.5</v>
      </c>
      <c r="R74">
        <f t="shared" si="61"/>
        <v>50000</v>
      </c>
      <c r="S74">
        <f t="shared" si="62"/>
        <v>-52733.21473918455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-1.3304254071053081</v>
      </c>
      <c r="AC74">
        <f t="shared" si="80"/>
        <v>-1.1893959479936815</v>
      </c>
      <c r="AE74">
        <f t="shared" si="63"/>
        <v>0</v>
      </c>
      <c r="AF74">
        <f t="shared" si="64"/>
        <v>0</v>
      </c>
      <c r="AG74">
        <f t="shared" si="65"/>
        <v>-2.8193709455140502E-4</v>
      </c>
      <c r="AH74">
        <f t="shared" si="66"/>
        <v>-1.0897983673363787</v>
      </c>
      <c r="AI74">
        <f t="shared" si="67"/>
        <v>-1.0900803044309302</v>
      </c>
      <c r="AJ74">
        <f t="shared" si="68"/>
        <v>-0.14102945911162657</v>
      </c>
      <c r="AK74">
        <f t="shared" si="81"/>
        <v>-9.3129778497371571E-2</v>
      </c>
      <c r="AL74">
        <f t="shared" si="89"/>
        <v>-1.3242395420399282</v>
      </c>
      <c r="AN74">
        <f t="shared" si="69"/>
        <v>0</v>
      </c>
      <c r="AO74">
        <f t="shared" si="70"/>
        <v>0</v>
      </c>
      <c r="AP74">
        <f t="shared" si="71"/>
        <v>-2.309760511033365E-7</v>
      </c>
      <c r="AQ74">
        <f t="shared" si="72"/>
        <v>-8.9281378098448477E-4</v>
      </c>
      <c r="AR74">
        <f t="shared" si="73"/>
        <v>-8.9304475703558825E-4</v>
      </c>
      <c r="AS74">
        <f t="shared" si="74"/>
        <v>-1.1553792737586623E-4</v>
      </c>
      <c r="AT74">
        <f t="shared" si="75"/>
        <v>-7.6296269249980848E-5</v>
      </c>
      <c r="AU74">
        <f t="shared" si="76"/>
        <v>-1.0848789536614353E-3</v>
      </c>
      <c r="AW74">
        <v>71</v>
      </c>
      <c r="AX74">
        <f>IF(Z74&gt;0, (R74*SUMPRODUCT(K74:$K$98, X74:$X$98)-K74*$AZ$3)/Z74, 0)</f>
        <v>-52733.21473918455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0.49903586999999999</v>
      </c>
      <c r="Q75" s="5">
        <f t="shared" si="82"/>
        <v>12.5</v>
      </c>
      <c r="R75">
        <f t="shared" si="61"/>
        <v>50000</v>
      </c>
      <c r="S75">
        <f t="shared" si="62"/>
        <v>-95964.392591681957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-1.1893959479936815</v>
      </c>
      <c r="AC75">
        <f t="shared" si="80"/>
        <v>-1.0626789775737806</v>
      </c>
      <c r="AE75">
        <f t="shared" si="63"/>
        <v>0</v>
      </c>
      <c r="AF75">
        <f t="shared" si="64"/>
        <v>0</v>
      </c>
      <c r="AG75">
        <f t="shared" si="65"/>
        <v>-1.3842100034115832E-4</v>
      </c>
      <c r="AH75">
        <f t="shared" si="66"/>
        <v>-0.5627868930589307</v>
      </c>
      <c r="AI75">
        <f t="shared" si="67"/>
        <v>-0.56292531405927182</v>
      </c>
      <c r="AJ75">
        <f t="shared" si="68"/>
        <v>-0.12671697041990093</v>
      </c>
      <c r="AK75">
        <f t="shared" si="81"/>
        <v>-8.3257716359557712E-2</v>
      </c>
      <c r="AL75">
        <f t="shared" si="89"/>
        <v>-0.77290000083873045</v>
      </c>
      <c r="AN75">
        <f t="shared" si="69"/>
        <v>0</v>
      </c>
      <c r="AO75">
        <f t="shared" si="70"/>
        <v>0</v>
      </c>
      <c r="AP75">
        <f t="shared" si="71"/>
        <v>-1.0125085355427245E-7</v>
      </c>
      <c r="AQ75">
        <f t="shared" si="72"/>
        <v>-4.1166190932685E-4</v>
      </c>
      <c r="AR75">
        <f t="shared" si="73"/>
        <v>-4.117631601804042E-4</v>
      </c>
      <c r="AS75">
        <f t="shared" si="74"/>
        <v>-9.2689703030642755E-5</v>
      </c>
      <c r="AT75">
        <f t="shared" si="75"/>
        <v>-6.0900548512205542E-5</v>
      </c>
      <c r="AU75">
        <f t="shared" si="76"/>
        <v>-5.6535341172325249E-4</v>
      </c>
      <c r="AW75">
        <v>72</v>
      </c>
      <c r="AX75">
        <f>IF(Z75&gt;0, (R75*SUMPRODUCT(K75:$K$98, X75:$X$98)-K75*$AZ$3)/Z75, 0)</f>
        <v>-95964.392591681957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0.51227606000000003</v>
      </c>
      <c r="Q76" s="5">
        <f t="shared" si="82"/>
        <v>12.5</v>
      </c>
      <c r="R76">
        <f t="shared" si="61"/>
        <v>50000</v>
      </c>
      <c r="S76">
        <f t="shared" si="62"/>
        <v>-179418.57407446255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-1.0626789775737806</v>
      </c>
      <c r="AC76">
        <f t="shared" si="80"/>
        <v>-0.94915333216088826</v>
      </c>
      <c r="AE76">
        <f t="shared" si="63"/>
        <v>0</v>
      </c>
      <c r="AF76">
        <f t="shared" si="64"/>
        <v>0</v>
      </c>
      <c r="AG76">
        <f t="shared" si="65"/>
        <v>-6.612702566171948E-5</v>
      </c>
      <c r="AH76">
        <f t="shared" si="66"/>
        <v>-0.28363905870410894</v>
      </c>
      <c r="AI76">
        <f t="shared" si="67"/>
        <v>-0.28370518572977066</v>
      </c>
      <c r="AJ76">
        <f t="shared" si="68"/>
        <v>-0.11352564541289234</v>
      </c>
      <c r="AK76">
        <f t="shared" si="81"/>
        <v>-7.4387528430164648E-2</v>
      </c>
      <c r="AL76">
        <f t="shared" si="89"/>
        <v>-0.47161835957282766</v>
      </c>
      <c r="AN76">
        <f t="shared" si="69"/>
        <v>0</v>
      </c>
      <c r="AO76">
        <f t="shared" si="70"/>
        <v>0</v>
      </c>
      <c r="AP76">
        <f t="shared" si="71"/>
        <v>-4.318746132884824E-8</v>
      </c>
      <c r="AQ76">
        <f t="shared" si="72"/>
        <v>-1.8524424403721314E-4</v>
      </c>
      <c r="AR76">
        <f t="shared" si="73"/>
        <v>-1.8528743149854202E-4</v>
      </c>
      <c r="AS76">
        <f t="shared" si="74"/>
        <v>-7.4143428833214163E-5</v>
      </c>
      <c r="AT76">
        <f t="shared" si="75"/>
        <v>-4.858238330362549E-5</v>
      </c>
      <c r="AU76">
        <f t="shared" si="76"/>
        <v>-3.0801324363538167E-4</v>
      </c>
      <c r="AW76">
        <v>73</v>
      </c>
      <c r="AX76">
        <f>IF(Z76&gt;0, (R76*SUMPRODUCT(K76:$K$98, X76:$X$98)-K76*$AZ$3)/Z76, 0)</f>
        <v>-179418.57407446255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0.52576062700000004</v>
      </c>
      <c r="Q77" s="5">
        <f t="shared" si="82"/>
        <v>12.5</v>
      </c>
      <c r="R77">
        <f t="shared" si="61"/>
        <v>50000</v>
      </c>
      <c r="S77">
        <f t="shared" si="62"/>
        <v>-345131.44469012308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-0.94915333216088826</v>
      </c>
      <c r="AC77">
        <f t="shared" si="80"/>
        <v>-0.84760883772437245</v>
      </c>
      <c r="AE77">
        <f t="shared" si="63"/>
        <v>0</v>
      </c>
      <c r="AF77">
        <f t="shared" si="64"/>
        <v>0</v>
      </c>
      <c r="AG77">
        <f t="shared" si="65"/>
        <v>-3.0698768931551559E-5</v>
      </c>
      <c r="AH77">
        <f t="shared" si="66"/>
        <v>-0.1390679458942029</v>
      </c>
      <c r="AI77">
        <f t="shared" si="67"/>
        <v>-0.13909864466313446</v>
      </c>
      <c r="AJ77">
        <f t="shared" si="68"/>
        <v>-0.10154449443651581</v>
      </c>
      <c r="AK77">
        <f t="shared" si="81"/>
        <v>-6.644073325126218E-2</v>
      </c>
      <c r="AL77">
        <f t="shared" si="89"/>
        <v>-0.30708387235091245</v>
      </c>
      <c r="AN77">
        <f t="shared" si="69"/>
        <v>0</v>
      </c>
      <c r="AO77">
        <f t="shared" si="70"/>
        <v>0</v>
      </c>
      <c r="AP77">
        <f t="shared" si="71"/>
        <v>-1.7901178543541294E-8</v>
      </c>
      <c r="AQ77">
        <f t="shared" si="72"/>
        <v>-8.1093809809976798E-5</v>
      </c>
      <c r="AR77">
        <f t="shared" si="73"/>
        <v>-8.111171098852034E-5</v>
      </c>
      <c r="AS77">
        <f t="shared" si="74"/>
        <v>-5.9212997403079665E-5</v>
      </c>
      <c r="AT77">
        <f t="shared" si="75"/>
        <v>-3.8743163647589727E-5</v>
      </c>
      <c r="AU77">
        <f t="shared" si="76"/>
        <v>-1.7906787203918973E-4</v>
      </c>
      <c r="AW77">
        <v>74</v>
      </c>
      <c r="AX77">
        <f>IF(Z77&gt;0, (R77*SUMPRODUCT(K77:$K$98, X77:$X$98)-K77*$AZ$3)/Z77, 0)</f>
        <v>-345131.44469012308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0.53985268099999995</v>
      </c>
      <c r="Q78" s="5">
        <f t="shared" si="82"/>
        <v>12.5</v>
      </c>
      <c r="R78">
        <f t="shared" si="61"/>
        <v>50000</v>
      </c>
      <c r="S78">
        <f t="shared" si="62"/>
        <v>-684620.38791717705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-0.84760883772437245</v>
      </c>
      <c r="AC78">
        <f t="shared" si="80"/>
        <v>-0.75685980771226036</v>
      </c>
      <c r="AE78">
        <f t="shared" si="63"/>
        <v>0</v>
      </c>
      <c r="AF78">
        <f t="shared" si="64"/>
        <v>0</v>
      </c>
      <c r="AG78">
        <f t="shared" si="65"/>
        <v>-1.381896853113843E-5</v>
      </c>
      <c r="AH78">
        <f t="shared" si="66"/>
        <v>-6.6291250844390456E-2</v>
      </c>
      <c r="AI78">
        <f t="shared" si="67"/>
        <v>-6.6305069812921599E-2</v>
      </c>
      <c r="AJ78">
        <f t="shared" si="68"/>
        <v>-9.0749030012112097E-2</v>
      </c>
      <c r="AK78">
        <f t="shared" si="81"/>
        <v>-5.9332618640706075E-2</v>
      </c>
      <c r="AL78">
        <f t="shared" si="89"/>
        <v>-0.21638671846573979</v>
      </c>
      <c r="AN78">
        <f t="shared" si="69"/>
        <v>0</v>
      </c>
      <c r="AO78">
        <f t="shared" si="70"/>
        <v>0</v>
      </c>
      <c r="AP78">
        <f t="shared" si="71"/>
        <v>-7.1947924359959283E-9</v>
      </c>
      <c r="AQ78">
        <f t="shared" si="72"/>
        <v>-3.4514282963537294E-5</v>
      </c>
      <c r="AR78">
        <f t="shared" si="73"/>
        <v>-3.4521477755973296E-5</v>
      </c>
      <c r="AS78">
        <f t="shared" si="74"/>
        <v>-4.7248130946523175E-5</v>
      </c>
      <c r="AT78">
        <f t="shared" si="75"/>
        <v>-3.0891298061941203E-5</v>
      </c>
      <c r="AU78">
        <f t="shared" si="76"/>
        <v>-1.1266090676443769E-4</v>
      </c>
      <c r="AW78">
        <v>75</v>
      </c>
      <c r="AX78">
        <f>IF(Z78&gt;0, (R78*SUMPRODUCT(K78:$K$98, X78:$X$98)-K78*$AZ$3)/Z78, 0)</f>
        <v>-684620.38791717705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0.55403983300000004</v>
      </c>
      <c r="Q79" s="5">
        <f t="shared" si="82"/>
        <v>12.5</v>
      </c>
      <c r="R79">
        <f t="shared" si="61"/>
        <v>50000</v>
      </c>
      <c r="S79">
        <f t="shared" si="62"/>
        <v>-1402178.1328233792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-0.75685980771226036</v>
      </c>
      <c r="AC79">
        <f t="shared" si="80"/>
        <v>-0.67579599715422201</v>
      </c>
      <c r="AE79">
        <f t="shared" si="63"/>
        <v>0</v>
      </c>
      <c r="AF79">
        <f t="shared" si="64"/>
        <v>0</v>
      </c>
      <c r="AG79">
        <f t="shared" si="65"/>
        <v>-6.0245198286028545E-6</v>
      </c>
      <c r="AH79">
        <f t="shared" si="66"/>
        <v>-3.0625036068896768E-2</v>
      </c>
      <c r="AI79">
        <f t="shared" si="67"/>
        <v>-3.0631060588725372E-2</v>
      </c>
      <c r="AJ79">
        <f t="shared" si="68"/>
        <v>-8.1063810558038352E-2</v>
      </c>
      <c r="AK79">
        <f t="shared" si="81"/>
        <v>-5.2980186539858233E-2</v>
      </c>
      <c r="AL79">
        <f t="shared" si="89"/>
        <v>-0.16467505768662197</v>
      </c>
      <c r="AN79">
        <f t="shared" si="69"/>
        <v>0</v>
      </c>
      <c r="AO79">
        <f t="shared" si="70"/>
        <v>0</v>
      </c>
      <c r="AP79">
        <f t="shared" si="71"/>
        <v>-2.8005740285063583E-9</v>
      </c>
      <c r="AQ79">
        <f t="shared" si="72"/>
        <v>-1.4236434284674454E-5</v>
      </c>
      <c r="AR79">
        <f t="shared" si="73"/>
        <v>-1.4239234858702963E-5</v>
      </c>
      <c r="AS79">
        <f t="shared" si="74"/>
        <v>-3.7683534781103229E-5</v>
      </c>
      <c r="AT79">
        <f t="shared" si="75"/>
        <v>-2.4628507942575522E-5</v>
      </c>
      <c r="AU79">
        <f t="shared" si="76"/>
        <v>-7.6551277582381715E-5</v>
      </c>
      <c r="AW79">
        <v>76</v>
      </c>
      <c r="AX79">
        <f>IF(Z79&gt;0, (R79*SUMPRODUCT(K79:$K$98, X79:$X$98)-K79*$AZ$3)/Z79, 0)</f>
        <v>-1402178.1328233792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0.56799471300000004</v>
      </c>
      <c r="Q80" s="5">
        <f t="shared" si="82"/>
        <v>12.5</v>
      </c>
      <c r="R80">
        <f t="shared" si="61"/>
        <v>50000</v>
      </c>
      <c r="S80">
        <f t="shared" si="62"/>
        <v>-2966714.2611842831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-0.67579599715422201</v>
      </c>
      <c r="AC80">
        <f t="shared" si="80"/>
        <v>-0.60340101498046916</v>
      </c>
      <c r="AE80">
        <f t="shared" si="63"/>
        <v>0</v>
      </c>
      <c r="AF80">
        <f t="shared" si="64"/>
        <v>0</v>
      </c>
      <c r="AG80">
        <f t="shared" si="65"/>
        <v>-2.5423792193067383E-6</v>
      </c>
      <c r="AH80">
        <f t="shared" si="66"/>
        <v>-1.3687581644040351E-2</v>
      </c>
      <c r="AI80">
        <f t="shared" si="67"/>
        <v>-1.3690124023259658E-2</v>
      </c>
      <c r="AJ80">
        <f t="shared" si="68"/>
        <v>-7.2394982173752842E-2</v>
      </c>
      <c r="AK80">
        <f t="shared" si="81"/>
        <v>-4.7305719800795544E-2</v>
      </c>
      <c r="AL80">
        <f t="shared" si="89"/>
        <v>-0.13339082599780805</v>
      </c>
      <c r="AN80">
        <f t="shared" si="69"/>
        <v>0</v>
      </c>
      <c r="AO80">
        <f t="shared" si="70"/>
        <v>0</v>
      </c>
      <c r="AP80">
        <f t="shared" si="71"/>
        <v>-1.0552295059505106E-9</v>
      </c>
      <c r="AQ80">
        <f t="shared" si="72"/>
        <v>-5.6811115769882962E-6</v>
      </c>
      <c r="AR80">
        <f t="shared" si="73"/>
        <v>-5.6821668064942459E-6</v>
      </c>
      <c r="AS80">
        <f t="shared" si="74"/>
        <v>-3.0047964793126469E-5</v>
      </c>
      <c r="AT80">
        <f t="shared" si="75"/>
        <v>-1.9634518310623474E-5</v>
      </c>
      <c r="AU80">
        <f t="shared" si="76"/>
        <v>-5.5364649910244193E-5</v>
      </c>
      <c r="AW80">
        <v>77</v>
      </c>
      <c r="AX80">
        <f>IF(Z80&gt;0, (R80*SUMPRODUCT(K80:$K$98, X80:$X$98)-K80*$AZ$3)/Z80, 0)</f>
        <v>-2966714.2611842831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0.58228330500000003</v>
      </c>
      <c r="Q81" s="5">
        <f t="shared" si="82"/>
        <v>12.5</v>
      </c>
      <c r="R81">
        <f t="shared" si="61"/>
        <v>50000</v>
      </c>
      <c r="S81">
        <f t="shared" si="62"/>
        <v>-6496852.2717026072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-0.60340101498046916</v>
      </c>
      <c r="AC81">
        <f t="shared" si="80"/>
        <v>-0.53875560804915557</v>
      </c>
      <c r="AE81">
        <f t="shared" si="63"/>
        <v>0</v>
      </c>
      <c r="AF81">
        <f t="shared" si="64"/>
        <v>0</v>
      </c>
      <c r="AG81">
        <f t="shared" si="65"/>
        <v>-1.0365704527324234E-6</v>
      </c>
      <c r="AH81">
        <f t="shared" si="66"/>
        <v>-5.9215398975249901E-3</v>
      </c>
      <c r="AI81">
        <f t="shared" si="67"/>
        <v>-5.9225764679777223E-3</v>
      </c>
      <c r="AJ81">
        <f t="shared" si="68"/>
        <v>-6.4645406931313598E-2</v>
      </c>
      <c r="AK81">
        <f t="shared" si="81"/>
        <v>-4.2238071048632843E-2</v>
      </c>
      <c r="AL81">
        <f t="shared" si="89"/>
        <v>-0.11280605444792416</v>
      </c>
      <c r="AN81">
        <f t="shared" si="69"/>
        <v>0</v>
      </c>
      <c r="AO81">
        <f t="shared" si="70"/>
        <v>0</v>
      </c>
      <c r="AP81">
        <f t="shared" si="71"/>
        <v>-3.8413811306484364E-10</v>
      </c>
      <c r="AQ81">
        <f t="shared" si="72"/>
        <v>-2.1944375866370728E-6</v>
      </c>
      <c r="AR81">
        <f t="shared" si="73"/>
        <v>-2.1948217247501376E-6</v>
      </c>
      <c r="AS81">
        <f t="shared" si="74"/>
        <v>-2.3956658779385459E-5</v>
      </c>
      <c r="AT81">
        <f t="shared" si="75"/>
        <v>-1.5652822120629124E-5</v>
      </c>
      <c r="AU81">
        <f t="shared" si="76"/>
        <v>-4.180430262476472E-5</v>
      </c>
      <c r="AW81">
        <v>78</v>
      </c>
      <c r="AX81">
        <f>IF(Z81&gt;0, (R81*SUMPRODUCT(K81:$K$98, X81:$X$98)-K81*$AZ$3)/Z81, 0)</f>
        <v>-6496852.2717026072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0.59682203899999997</v>
      </c>
      <c r="Q82" s="5">
        <f t="shared" si="82"/>
        <v>12.5</v>
      </c>
      <c r="R82">
        <f t="shared" si="61"/>
        <v>50000</v>
      </c>
      <c r="S82">
        <f t="shared" si="62"/>
        <v>-14753581.141023315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-0.53875560804915557</v>
      </c>
      <c r="AC82">
        <f t="shared" si="80"/>
        <v>-0.48103361673416134</v>
      </c>
      <c r="AE82">
        <f t="shared" si="63"/>
        <v>0</v>
      </c>
      <c r="AF82">
        <f t="shared" si="64"/>
        <v>0</v>
      </c>
      <c r="AG82">
        <f t="shared" si="65"/>
        <v>-4.0755665703818115E-7</v>
      </c>
      <c r="AH82">
        <f t="shared" si="66"/>
        <v>-2.4745923646676722E-3</v>
      </c>
      <c r="AI82">
        <f t="shared" si="67"/>
        <v>-2.4749999213247104E-3</v>
      </c>
      <c r="AJ82">
        <f t="shared" si="68"/>
        <v>-5.7721991314994225E-2</v>
      </c>
      <c r="AK82">
        <f t="shared" si="81"/>
        <v>-3.7712892563440896E-2</v>
      </c>
      <c r="AL82">
        <f t="shared" si="89"/>
        <v>-9.7909883799759831E-2</v>
      </c>
      <c r="AN82">
        <f t="shared" si="69"/>
        <v>0</v>
      </c>
      <c r="AO82">
        <f t="shared" si="70"/>
        <v>0</v>
      </c>
      <c r="AP82">
        <f t="shared" si="71"/>
        <v>-1.348523571760917E-10</v>
      </c>
      <c r="AQ82">
        <f t="shared" si="72"/>
        <v>-8.1879318534633044E-7</v>
      </c>
      <c r="AR82">
        <f t="shared" si="73"/>
        <v>-8.1892803770350646E-7</v>
      </c>
      <c r="AS82">
        <f t="shared" si="74"/>
        <v>-1.9099053972747744E-5</v>
      </c>
      <c r="AT82">
        <f t="shared" si="75"/>
        <v>-1.2478442862564413E-5</v>
      </c>
      <c r="AU82">
        <f t="shared" si="76"/>
        <v>-3.2396424873015662E-5</v>
      </c>
      <c r="AW82">
        <v>79</v>
      </c>
      <c r="AX82">
        <f>IF(Z82&gt;0, (R82*SUMPRODUCT(K82:$K$98, X82:$X$98)-K82*$AZ$3)/Z82, 0)</f>
        <v>-14753581.141023315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0.61151696700000002</v>
      </c>
      <c r="Q83" s="5">
        <f t="shared" si="82"/>
        <v>12.5</v>
      </c>
      <c r="R83">
        <f t="shared" si="61"/>
        <v>50000</v>
      </c>
      <c r="S83">
        <f t="shared" si="62"/>
        <v>-34804364.035811238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-0.48103361673416134</v>
      </c>
      <c r="AC83">
        <f t="shared" si="80"/>
        <v>-0.42949498396254232</v>
      </c>
      <c r="AE83">
        <f t="shared" si="63"/>
        <v>0</v>
      </c>
      <c r="AF83">
        <f t="shared" si="64"/>
        <v>0</v>
      </c>
      <c r="AG83">
        <f t="shared" si="65"/>
        <v>-1.542532796751516E-7</v>
      </c>
      <c r="AH83">
        <f t="shared" si="66"/>
        <v>-9.9691124317059093E-4</v>
      </c>
      <c r="AI83">
        <f t="shared" si="67"/>
        <v>-9.9706549645026598E-4</v>
      </c>
      <c r="AJ83">
        <f t="shared" si="68"/>
        <v>-5.153863277161902E-2</v>
      </c>
      <c r="AK83">
        <f t="shared" si="81"/>
        <v>-3.3672353171391299E-2</v>
      </c>
      <c r="AL83">
        <f t="shared" si="89"/>
        <v>-8.6208051439460587E-2</v>
      </c>
      <c r="AN83">
        <f t="shared" si="69"/>
        <v>0</v>
      </c>
      <c r="AO83">
        <f t="shared" si="70"/>
        <v>0</v>
      </c>
      <c r="AP83">
        <f t="shared" si="71"/>
        <v>-4.5570829599291512E-11</v>
      </c>
      <c r="AQ83">
        <f t="shared" si="72"/>
        <v>-2.9451608733258665E-7</v>
      </c>
      <c r="AR83">
        <f t="shared" si="73"/>
        <v>-2.9456165816218589E-7</v>
      </c>
      <c r="AS83">
        <f t="shared" si="74"/>
        <v>-1.5225985838110208E-5</v>
      </c>
      <c r="AT83">
        <f t="shared" si="75"/>
        <v>-9.9477759682786323E-6</v>
      </c>
      <c r="AU83">
        <f t="shared" si="76"/>
        <v>-2.5468323464551026E-5</v>
      </c>
      <c r="AW83">
        <v>80</v>
      </c>
      <c r="AX83">
        <f>IF(Z83&gt;0, (R83*SUMPRODUCT(K83:$K$98, X83:$X$98)-K83*$AZ$3)/Z83, 0)</f>
        <v>-34804364.035811238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0.62627529500000001</v>
      </c>
      <c r="Q84" s="5">
        <f t="shared" si="82"/>
        <v>12.5</v>
      </c>
      <c r="R84">
        <f t="shared" si="61"/>
        <v>50000</v>
      </c>
      <c r="S84">
        <f t="shared" si="62"/>
        <v>-85436443.004684359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-0.42949498396254232</v>
      </c>
      <c r="AC84">
        <f t="shared" si="80"/>
        <v>-0.38347791101005446</v>
      </c>
      <c r="AE84">
        <f t="shared" si="63"/>
        <v>0</v>
      </c>
      <c r="AF84">
        <f t="shared" si="64"/>
        <v>0</v>
      </c>
      <c r="AG84">
        <f t="shared" si="65"/>
        <v>-5.6105728645127013E-8</v>
      </c>
      <c r="AH84">
        <f t="shared" si="66"/>
        <v>-3.8642007293309229E-4</v>
      </c>
      <c r="AI84">
        <f t="shared" si="67"/>
        <v>-3.8647617866173744E-4</v>
      </c>
      <c r="AJ84">
        <f t="shared" si="68"/>
        <v>-4.6017072952487859E-2</v>
      </c>
      <c r="AK84">
        <f t="shared" si="81"/>
        <v>-3.0064648877377965E-2</v>
      </c>
      <c r="AL84">
        <f t="shared" si="89"/>
        <v>-7.6468198008527555E-2</v>
      </c>
      <c r="AN84">
        <f t="shared" si="69"/>
        <v>0</v>
      </c>
      <c r="AO84">
        <f t="shared" si="70"/>
        <v>0</v>
      </c>
      <c r="AP84">
        <f t="shared" si="71"/>
        <v>-1.4799318350542474E-11</v>
      </c>
      <c r="AQ84">
        <f t="shared" si="72"/>
        <v>-1.0192815982389651E-7</v>
      </c>
      <c r="AR84">
        <f t="shared" si="73"/>
        <v>-1.0194295914224706E-7</v>
      </c>
      <c r="AS84">
        <f t="shared" si="74"/>
        <v>-1.2138177840831848E-5</v>
      </c>
      <c r="AT84">
        <f t="shared" si="75"/>
        <v>-7.9303187139383182E-6</v>
      </c>
      <c r="AU84">
        <f t="shared" si="76"/>
        <v>-2.0170439513912412E-5</v>
      </c>
      <c r="AW84">
        <v>81</v>
      </c>
      <c r="AX84">
        <f>IF(Z84&gt;0, (R84*SUMPRODUCT(K84:$K$98, X84:$X$98)-K84*$AZ$3)/Z84, 0)</f>
        <v>-85436443.004684359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0.64111200800000001</v>
      </c>
      <c r="Q85" s="5">
        <f t="shared" si="82"/>
        <v>12.5</v>
      </c>
      <c r="R85">
        <f t="shared" si="61"/>
        <v>50000</v>
      </c>
      <c r="S85">
        <f t="shared" si="62"/>
        <v>-218644835.14829314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-0.38347791101005446</v>
      </c>
      <c r="AC85">
        <f t="shared" si="80"/>
        <v>-0.34239107769841487</v>
      </c>
      <c r="AE85">
        <f t="shared" si="63"/>
        <v>0</v>
      </c>
      <c r="AF85">
        <f t="shared" si="64"/>
        <v>0</v>
      </c>
      <c r="AG85">
        <f t="shared" si="65"/>
        <v>-1.9574615006695241E-8</v>
      </c>
      <c r="AH85">
        <f t="shared" si="66"/>
        <v>-1.4388022540792199E-4</v>
      </c>
      <c r="AI85">
        <f t="shared" si="67"/>
        <v>-1.4389980002292869E-4</v>
      </c>
      <c r="AJ85">
        <f t="shared" si="68"/>
        <v>-4.1086833311639592E-2</v>
      </c>
      <c r="AK85">
        <f t="shared" si="81"/>
        <v>-2.6843453770703816E-2</v>
      </c>
      <c r="AL85">
        <f t="shared" si="89"/>
        <v>-6.8074186882366328E-2</v>
      </c>
      <c r="AN85">
        <f t="shared" si="69"/>
        <v>0</v>
      </c>
      <c r="AO85">
        <f t="shared" si="70"/>
        <v>0</v>
      </c>
      <c r="AP85">
        <f t="shared" si="71"/>
        <v>-4.6100932699013529E-12</v>
      </c>
      <c r="AQ85">
        <f t="shared" si="72"/>
        <v>-3.3885788231241194E-8</v>
      </c>
      <c r="AR85">
        <f t="shared" si="73"/>
        <v>-3.3890398324511096E-8</v>
      </c>
      <c r="AS85">
        <f t="shared" si="74"/>
        <v>-9.6765189847545808E-6</v>
      </c>
      <c r="AT85">
        <f t="shared" si="75"/>
        <v>-6.3220055938215085E-6</v>
      </c>
      <c r="AU85">
        <f t="shared" si="76"/>
        <v>-1.6032414976900599E-5</v>
      </c>
      <c r="AW85">
        <v>82</v>
      </c>
      <c r="AX85">
        <f>IF(Z85&gt;0, (R85*SUMPRODUCT(K85:$K$98, X85:$X$98)-K85*$AZ$3)/Z85, 0)</f>
        <v>-218644835.14829314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0.65605419499999995</v>
      </c>
      <c r="Q86" s="5">
        <f t="shared" si="82"/>
        <v>12.5</v>
      </c>
      <c r="R86">
        <f t="shared" si="61"/>
        <v>50000</v>
      </c>
      <c r="S86">
        <f t="shared" si="62"/>
        <v>-584581743.96519125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-0.34239107769841487</v>
      </c>
      <c r="AC86">
        <f t="shared" si="80"/>
        <v>-0.30570634797723939</v>
      </c>
      <c r="AE86">
        <f t="shared" si="63"/>
        <v>0</v>
      </c>
      <c r="AF86">
        <f t="shared" si="64"/>
        <v>0</v>
      </c>
      <c r="AG86">
        <f t="shared" si="65"/>
        <v>-6.5368605659759234E-9</v>
      </c>
      <c r="AH86">
        <f t="shared" si="66"/>
        <v>-5.1368033162609452E-5</v>
      </c>
      <c r="AI86">
        <f t="shared" si="67"/>
        <v>-5.137457002317543E-5</v>
      </c>
      <c r="AJ86">
        <f t="shared" si="68"/>
        <v>-3.668472972117548E-2</v>
      </c>
      <c r="AK86">
        <f t="shared" si="81"/>
        <v>-2.3967375438889042E-2</v>
      </c>
      <c r="AL86">
        <f t="shared" si="89"/>
        <v>-6.0703479730087696E-2</v>
      </c>
      <c r="AN86">
        <f t="shared" si="69"/>
        <v>0</v>
      </c>
      <c r="AO86">
        <f t="shared" si="70"/>
        <v>0</v>
      </c>
      <c r="AP86">
        <f t="shared" si="71"/>
        <v>-1.3745725965556158E-12</v>
      </c>
      <c r="AQ86">
        <f t="shared" si="72"/>
        <v>-1.0801682246643032E-8</v>
      </c>
      <c r="AR86">
        <f t="shared" si="73"/>
        <v>-1.0803056819239588E-8</v>
      </c>
      <c r="AS86">
        <f t="shared" si="74"/>
        <v>-7.7140737021746168E-6</v>
      </c>
      <c r="AT86">
        <f t="shared" si="75"/>
        <v>-5.0398654150791851E-6</v>
      </c>
      <c r="AU86">
        <f t="shared" si="76"/>
        <v>-1.2764742174073041E-5</v>
      </c>
      <c r="AW86">
        <v>83</v>
      </c>
      <c r="AX86">
        <f>IF(Z86&gt;0, (R86*SUMPRODUCT(K86:$K$98, X86:$X$98)-K86*$AZ$3)/Z86, 0)</f>
        <v>-584581743.96519125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0.67101713200000002</v>
      </c>
      <c r="Q87" s="5">
        <f t="shared" si="82"/>
        <v>12.5</v>
      </c>
      <c r="R87">
        <f t="shared" si="61"/>
        <v>50000</v>
      </c>
      <c r="S87">
        <f t="shared" si="62"/>
        <v>-1636288514.3425968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-0.30570634797723939</v>
      </c>
      <c r="AC87">
        <f t="shared" si="80"/>
        <v>-0.27295210555841837</v>
      </c>
      <c r="AE87">
        <f t="shared" si="63"/>
        <v>0</v>
      </c>
      <c r="AF87">
        <f t="shared" si="64"/>
        <v>0</v>
      </c>
      <c r="AG87">
        <f t="shared" si="65"/>
        <v>-2.0851465310511034E-9</v>
      </c>
      <c r="AH87">
        <f t="shared" si="66"/>
        <v>-1.7545381717060242E-5</v>
      </c>
      <c r="AI87">
        <f t="shared" si="67"/>
        <v>-1.7547466863591294E-5</v>
      </c>
      <c r="AJ87">
        <f t="shared" si="68"/>
        <v>-3.2754242418821022E-2</v>
      </c>
      <c r="AK87">
        <f t="shared" si="81"/>
        <v>-2.1399444358406759E-2</v>
      </c>
      <c r="AL87">
        <f t="shared" si="89"/>
        <v>-5.4171234244091371E-2</v>
      </c>
      <c r="AN87">
        <f t="shared" si="69"/>
        <v>0</v>
      </c>
      <c r="AO87">
        <f t="shared" si="70"/>
        <v>0</v>
      </c>
      <c r="AP87">
        <f t="shared" si="71"/>
        <v>-3.9148670457456899E-13</v>
      </c>
      <c r="AQ87">
        <f t="shared" si="72"/>
        <v>-3.2941491480947938E-9</v>
      </c>
      <c r="AR87">
        <f t="shared" si="73"/>
        <v>-3.2945406347993687E-9</v>
      </c>
      <c r="AS87">
        <f t="shared" si="74"/>
        <v>-6.1496159787470277E-6</v>
      </c>
      <c r="AT87">
        <f t="shared" si="75"/>
        <v>-4.0177502285062159E-6</v>
      </c>
      <c r="AU87">
        <f t="shared" si="76"/>
        <v>-1.0170660747888042E-5</v>
      </c>
      <c r="AW87">
        <v>84</v>
      </c>
      <c r="AX87">
        <f>IF(Z87&gt;0, (R87*SUMPRODUCT(K87:$K$98, X87:$X$98)-K87*$AZ$3)/Z87, 0)</f>
        <v>-1636288514.3425968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0.68591378599999997</v>
      </c>
      <c r="Q88" s="5">
        <f t="shared" si="82"/>
        <v>12.5</v>
      </c>
      <c r="R88">
        <f t="shared" si="61"/>
        <v>50000</v>
      </c>
      <c r="S88">
        <f t="shared" si="62"/>
        <v>-4804466093.2607565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-0.27295210555841837</v>
      </c>
      <c r="AC88">
        <f t="shared" si="80"/>
        <v>-0.24370723990568954</v>
      </c>
      <c r="AE88">
        <f t="shared" si="63"/>
        <v>0</v>
      </c>
      <c r="AF88">
        <f t="shared" si="64"/>
        <v>0</v>
      </c>
      <c r="AG88">
        <f t="shared" si="65"/>
        <v>-6.3406431426256349E-10</v>
      </c>
      <c r="AH88">
        <f t="shared" si="66"/>
        <v>-5.7209230059121165E-6</v>
      </c>
      <c r="AI88">
        <f t="shared" si="67"/>
        <v>-5.7215570702263788E-6</v>
      </c>
      <c r="AJ88">
        <f t="shared" si="68"/>
        <v>-2.9244865652728824E-2</v>
      </c>
      <c r="AK88">
        <f t="shared" si="81"/>
        <v>-1.9106647389089286E-2</v>
      </c>
      <c r="AL88">
        <f t="shared" si="89"/>
        <v>-4.8357234598888341E-2</v>
      </c>
      <c r="AN88">
        <f t="shared" si="69"/>
        <v>0</v>
      </c>
      <c r="AO88">
        <f t="shared" si="70"/>
        <v>0</v>
      </c>
      <c r="AP88">
        <f t="shared" si="71"/>
        <v>-1.0629081234412247E-13</v>
      </c>
      <c r="AQ88">
        <f t="shared" si="72"/>
        <v>-9.5902188465502193E-10</v>
      </c>
      <c r="AR88">
        <f t="shared" si="73"/>
        <v>-9.5912817546736616E-10</v>
      </c>
      <c r="AS88">
        <f t="shared" si="74"/>
        <v>-4.9024372720589208E-6</v>
      </c>
      <c r="AT88">
        <f t="shared" si="75"/>
        <v>-3.2029259910660032E-6</v>
      </c>
      <c r="AU88">
        <f t="shared" si="76"/>
        <v>-8.1063223913003928E-6</v>
      </c>
      <c r="AW88">
        <v>85</v>
      </c>
      <c r="AX88">
        <f>IF(Z88&gt;0, (R88*SUMPRODUCT(K88:$K$98, X88:$X$98)-K88*$AZ$3)/Z88, 0)</f>
        <v>-4804466093.2607565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0.70320868400000003</v>
      </c>
      <c r="Q89" s="5">
        <f t="shared" si="82"/>
        <v>12.5</v>
      </c>
      <c r="R89">
        <f t="shared" si="61"/>
        <v>50000</v>
      </c>
      <c r="S89">
        <f t="shared" si="62"/>
        <v>-14957572443.039135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-0.24370723990568954</v>
      </c>
      <c r="AC89">
        <f t="shared" si="80"/>
        <v>-0.21759575073357035</v>
      </c>
      <c r="AE89">
        <f t="shared" si="63"/>
        <v>0</v>
      </c>
      <c r="AF89">
        <f t="shared" si="64"/>
        <v>0</v>
      </c>
      <c r="AG89">
        <f t="shared" si="65"/>
        <v>-1.8184413911599818E-10</v>
      </c>
      <c r="AH89">
        <f t="shared" si="66"/>
        <v>-1.7835181280157589E-6</v>
      </c>
      <c r="AI89">
        <f t="shared" si="67"/>
        <v>-1.783699972154875E-6</v>
      </c>
      <c r="AJ89">
        <f t="shared" si="68"/>
        <v>-2.6111489172119196E-2</v>
      </c>
      <c r="AK89">
        <f t="shared" si="81"/>
        <v>-1.7059506793398269E-2</v>
      </c>
      <c r="AL89">
        <f t="shared" si="89"/>
        <v>-4.3172779665489616E-2</v>
      </c>
      <c r="AN89">
        <f t="shared" si="69"/>
        <v>0</v>
      </c>
      <c r="AO89">
        <f t="shared" si="70"/>
        <v>0</v>
      </c>
      <c r="AP89">
        <f t="shared" si="71"/>
        <v>-2.7217216027571363E-14</v>
      </c>
      <c r="AQ89">
        <f t="shared" si="72"/>
        <v>-2.6694507953500465E-10</v>
      </c>
      <c r="AR89">
        <f t="shared" si="73"/>
        <v>-2.6697229675103227E-10</v>
      </c>
      <c r="AS89">
        <f t="shared" si="74"/>
        <v>-3.9081932750431694E-6</v>
      </c>
      <c r="AT89">
        <f t="shared" si="75"/>
        <v>-2.5533530196623915E-6</v>
      </c>
      <c r="AU89">
        <f t="shared" si="76"/>
        <v>-6.461813267002312E-6</v>
      </c>
      <c r="AW89">
        <v>86</v>
      </c>
      <c r="AX89">
        <f>IF(Z89&gt;0, (R89*SUMPRODUCT(K89:$K$98, X89:$X$98)-K89*$AZ$3)/Z89, 0)</f>
        <v>-14957572443.039135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0.72040963400000002</v>
      </c>
      <c r="Q90" s="5">
        <f t="shared" si="82"/>
        <v>12.5</v>
      </c>
      <c r="R90">
        <f t="shared" si="61"/>
        <v>50000</v>
      </c>
      <c r="S90">
        <f t="shared" si="62"/>
        <v>-49538029156.703873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-0.21759575073357035</v>
      </c>
      <c r="AC90">
        <f t="shared" ref="AC90:AC98" si="94">S90*Z90</f>
        <v>-0.19428192052628238</v>
      </c>
      <c r="AE90">
        <f t="shared" si="63"/>
        <v>0</v>
      </c>
      <c r="AF90">
        <f t="shared" si="64"/>
        <v>0</v>
      </c>
      <c r="AG90">
        <f t="shared" si="65"/>
        <v>-4.9023428019236864E-11</v>
      </c>
      <c r="AH90">
        <f t="shared" si="66"/>
        <v>-5.2400907882240534E-7</v>
      </c>
      <c r="AI90">
        <f t="shared" si="67"/>
        <v>-5.240581022504246E-7</v>
      </c>
      <c r="AJ90">
        <f t="shared" si="68"/>
        <v>-2.3313830207287972E-2</v>
      </c>
      <c r="AK90">
        <f t="shared" si="81"/>
        <v>-1.5231702551349926E-2</v>
      </c>
      <c r="AL90">
        <f t="shared" si="89"/>
        <v>-3.854605681674015E-2</v>
      </c>
      <c r="AN90">
        <f t="shared" si="69"/>
        <v>0</v>
      </c>
      <c r="AO90">
        <f t="shared" si="70"/>
        <v>0</v>
      </c>
      <c r="AP90">
        <f t="shared" si="71"/>
        <v>-6.5513385985482411E-15</v>
      </c>
      <c r="AQ90">
        <f t="shared" si="72"/>
        <v>-7.0026945131862933E-11</v>
      </c>
      <c r="AR90">
        <f t="shared" si="73"/>
        <v>-7.0033496470461485E-11</v>
      </c>
      <c r="AS90">
        <f t="shared" si="74"/>
        <v>-3.1155878299059687E-6</v>
      </c>
      <c r="AT90">
        <f t="shared" si="75"/>
        <v>-2.035517402151223E-6</v>
      </c>
      <c r="AU90">
        <f t="shared" si="76"/>
        <v>-5.1511752655536617E-6</v>
      </c>
      <c r="AW90">
        <v>87</v>
      </c>
      <c r="AX90">
        <f>IF(Z90&gt;0, (R90*SUMPRODUCT(K90:$K$98, X90:$X$98)-K90*$AZ$3)/Z90, 0)</f>
        <v>-49538029156.703873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0.73749531199999996</v>
      </c>
      <c r="Q91" s="5">
        <f t="shared" si="82"/>
        <v>12.5</v>
      </c>
      <c r="R91">
        <f t="shared" si="61"/>
        <v>50000</v>
      </c>
      <c r="S91">
        <f t="shared" si="62"/>
        <v>-175166582217.91763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-0.19428192052628238</v>
      </c>
      <c r="AC91">
        <f t="shared" si="94"/>
        <v>-0.17346600053002981</v>
      </c>
      <c r="AE91">
        <f t="shared" si="63"/>
        <v>0</v>
      </c>
      <c r="AF91">
        <f t="shared" si="64"/>
        <v>0</v>
      </c>
      <c r="AG91">
        <f t="shared" si="65"/>
        <v>-1.2378645396687866E-11</v>
      </c>
      <c r="AH91">
        <f t="shared" si="66"/>
        <v>-1.4461819336942653E-7</v>
      </c>
      <c r="AI91">
        <f t="shared" si="67"/>
        <v>-1.4463057201482321E-7</v>
      </c>
      <c r="AJ91">
        <f t="shared" si="68"/>
        <v>-2.0815919996252569E-2</v>
      </c>
      <c r="AK91">
        <f t="shared" si="81"/>
        <v>-1.3599734436839768E-2</v>
      </c>
      <c r="AL91">
        <f t="shared" si="89"/>
        <v>-3.4415799063664348E-2</v>
      </c>
      <c r="AN91">
        <f t="shared" si="69"/>
        <v>0</v>
      </c>
      <c r="AO91">
        <f t="shared" si="70"/>
        <v>0</v>
      </c>
      <c r="AP91">
        <f t="shared" si="71"/>
        <v>-1.4770033114364117E-15</v>
      </c>
      <c r="AQ91">
        <f t="shared" si="72"/>
        <v>-1.7255648227692775E-11</v>
      </c>
      <c r="AR91">
        <f t="shared" si="73"/>
        <v>-1.7257125231004211E-11</v>
      </c>
      <c r="AS91">
        <f t="shared" si="74"/>
        <v>-2.4837275630568513E-6</v>
      </c>
      <c r="AT91">
        <f t="shared" si="75"/>
        <v>-1.6227020125516116E-6</v>
      </c>
      <c r="AU91">
        <f t="shared" si="76"/>
        <v>-4.1064468327336938E-6</v>
      </c>
      <c r="AW91">
        <v>88</v>
      </c>
      <c r="AX91">
        <f>IF(Z91&gt;0, (R91*SUMPRODUCT(K91:$K$98, X91:$X$98)-K91*$AZ$3)/Z91, 0)</f>
        <v>-175166582217.91763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0.75444439200000002</v>
      </c>
      <c r="Q92" s="5">
        <f t="shared" si="82"/>
        <v>12.5</v>
      </c>
      <c r="R92">
        <f t="shared" si="61"/>
        <v>50000</v>
      </c>
      <c r="S92">
        <f t="shared" si="62"/>
        <v>-663956742384.80823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-0.17346600053002981</v>
      </c>
      <c r="AC92">
        <f t="shared" si="94"/>
        <v>-0.15488035763096444</v>
      </c>
      <c r="AE92">
        <f t="shared" si="63"/>
        <v>0</v>
      </c>
      <c r="AF92">
        <f t="shared" si="64"/>
        <v>0</v>
      </c>
      <c r="AG92">
        <f t="shared" si="65"/>
        <v>-2.9158593426332115E-12</v>
      </c>
      <c r="AH92">
        <f t="shared" si="66"/>
        <v>-3.7355998400351108E-8</v>
      </c>
      <c r="AI92">
        <f t="shared" si="67"/>
        <v>-3.735891425969374E-8</v>
      </c>
      <c r="AJ92">
        <f t="shared" si="68"/>
        <v>-1.8585642899065363E-2</v>
      </c>
      <c r="AK92">
        <f t="shared" si="81"/>
        <v>-1.2142620037102087E-2</v>
      </c>
      <c r="AL92">
        <f t="shared" si="89"/>
        <v>-3.0728300295081709E-2</v>
      </c>
      <c r="AN92">
        <f t="shared" si="69"/>
        <v>0</v>
      </c>
      <c r="AO92">
        <f t="shared" si="70"/>
        <v>0</v>
      </c>
      <c r="AP92">
        <f t="shared" si="71"/>
        <v>-3.1063965450305117E-16</v>
      </c>
      <c r="AQ92">
        <f t="shared" si="72"/>
        <v>-3.9797030902808228E-12</v>
      </c>
      <c r="AR92">
        <f t="shared" si="73"/>
        <v>-3.9800137299353257E-12</v>
      </c>
      <c r="AS92">
        <f t="shared" si="74"/>
        <v>-1.9800124115962878E-6</v>
      </c>
      <c r="AT92">
        <f t="shared" si="75"/>
        <v>-1.2936081099443141E-6</v>
      </c>
      <c r="AU92">
        <f t="shared" si="76"/>
        <v>-3.2736245015543315E-6</v>
      </c>
      <c r="AW92">
        <v>89</v>
      </c>
      <c r="AX92">
        <f>IF(Z92&gt;0, (R92*SUMPRODUCT(K92:$K$98, X92:$X$98)-K92*$AZ$3)/Z92, 0)</f>
        <v>-663956742384.80823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0.77123612500000005</v>
      </c>
      <c r="Q93" s="5">
        <f t="shared" si="82"/>
        <v>12.5</v>
      </c>
      <c r="R93">
        <f t="shared" si="61"/>
        <v>50000</v>
      </c>
      <c r="S93">
        <f t="shared" si="62"/>
        <v>-2709855637733.5151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-0.15488035763096444</v>
      </c>
      <c r="AC93">
        <f t="shared" si="94"/>
        <v>-0.13828603360251468</v>
      </c>
      <c r="AE93">
        <f t="shared" si="63"/>
        <v>0</v>
      </c>
      <c r="AF93">
        <f t="shared" si="64"/>
        <v>0</v>
      </c>
      <c r="AG93">
        <f t="shared" si="65"/>
        <v>-6.378846887493939E-13</v>
      </c>
      <c r="AH93">
        <f t="shared" si="66"/>
        <v>-8.9952642418299416E-9</v>
      </c>
      <c r="AI93">
        <f t="shared" si="67"/>
        <v>-8.995902126518691E-9</v>
      </c>
      <c r="AJ93">
        <f t="shared" si="68"/>
        <v>-1.6594324028449764E-2</v>
      </c>
      <c r="AK93">
        <f t="shared" si="81"/>
        <v>-1.0841625034167511E-2</v>
      </c>
      <c r="AL93">
        <f t="shared" si="89"/>
        <v>-2.7435958058519401E-2</v>
      </c>
      <c r="AN93">
        <f t="shared" si="69"/>
        <v>0</v>
      </c>
      <c r="AO93">
        <f t="shared" si="70"/>
        <v>0</v>
      </c>
      <c r="AP93">
        <f t="shared" si="71"/>
        <v>-6.0675655846204154E-17</v>
      </c>
      <c r="AQ93">
        <f t="shared" si="72"/>
        <v>-8.5563044075097138E-13</v>
      </c>
      <c r="AR93">
        <f t="shared" si="73"/>
        <v>-8.5569111640681755E-13</v>
      </c>
      <c r="AS93">
        <f t="shared" si="74"/>
        <v>-1.57845377308654E-6</v>
      </c>
      <c r="AT93">
        <f t="shared" si="75"/>
        <v>-1.0312564652969409E-6</v>
      </c>
      <c r="AU93">
        <f t="shared" si="76"/>
        <v>-2.6097110940745973E-6</v>
      </c>
      <c r="AW93">
        <v>90</v>
      </c>
      <c r="AX93">
        <f>IF(Z93&gt;0, (R93*SUMPRODUCT(K93:$K$98, X93:$X$98)-K93*$AZ$3)/Z93, 0)</f>
        <v>-2709855637733.5151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0.78794255700000004</v>
      </c>
      <c r="Q94" s="5">
        <f t="shared" si="82"/>
        <v>12.5</v>
      </c>
      <c r="R94">
        <f t="shared" si="61"/>
        <v>50000</v>
      </c>
      <c r="S94">
        <f t="shared" si="62"/>
        <v>-11974386720694.078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-0.13828603360251468</v>
      </c>
      <c r="AC94">
        <f t="shared" si="94"/>
        <v>-0.12346967286012972</v>
      </c>
      <c r="AE94">
        <f t="shared" si="63"/>
        <v>0</v>
      </c>
      <c r="AF94">
        <f t="shared" si="64"/>
        <v>0</v>
      </c>
      <c r="AG94">
        <f t="shared" si="65"/>
        <v>-1.2888934913755334E-13</v>
      </c>
      <c r="AH94">
        <f t="shared" si="66"/>
        <v>-2.0104659708973864E-9</v>
      </c>
      <c r="AI94">
        <f t="shared" si="67"/>
        <v>-2.0105948602465237E-9</v>
      </c>
      <c r="AJ94">
        <f t="shared" si="68"/>
        <v>-1.481636074238496E-2</v>
      </c>
      <c r="AK94">
        <f t="shared" si="81"/>
        <v>-9.6800223521760279E-3</v>
      </c>
      <c r="AL94">
        <f t="shared" si="89"/>
        <v>-2.4496385105155848E-2</v>
      </c>
      <c r="AN94">
        <f t="shared" si="69"/>
        <v>0</v>
      </c>
      <c r="AO94">
        <f t="shared" si="70"/>
        <v>0</v>
      </c>
      <c r="AP94">
        <f t="shared" si="71"/>
        <v>-1.0946399886278577E-17</v>
      </c>
      <c r="AQ94">
        <f t="shared" si="72"/>
        <v>-1.7074618362539322E-13</v>
      </c>
      <c r="AR94">
        <f t="shared" si="73"/>
        <v>-1.7075713002527949E-13</v>
      </c>
      <c r="AS94">
        <f t="shared" si="74"/>
        <v>-1.2583336841310069E-6</v>
      </c>
      <c r="AT94">
        <f t="shared" si="75"/>
        <v>-8.2211134034007418E-7</v>
      </c>
      <c r="AU94">
        <f t="shared" si="76"/>
        <v>-2.0804451952282112E-6</v>
      </c>
      <c r="AW94">
        <v>91</v>
      </c>
      <c r="AX94">
        <f>IF(Z94&gt;0, (R94*SUMPRODUCT(K94:$K$98, X94:$X$98)-K94*$AZ$3)/Z94, 0)</f>
        <v>-11974386720694.078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0.80464841200000004</v>
      </c>
      <c r="Q95" s="5">
        <f t="shared" si="82"/>
        <v>12.5</v>
      </c>
      <c r="R95">
        <f t="shared" si="61"/>
        <v>50000</v>
      </c>
      <c r="S95">
        <f t="shared" si="62"/>
        <v>-57681818808694.633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-0.12346967286012972</v>
      </c>
      <c r="AC95">
        <f t="shared" si="94"/>
        <v>-0.11024077933954994</v>
      </c>
      <c r="AE95">
        <f t="shared" si="63"/>
        <v>0</v>
      </c>
      <c r="AF95">
        <f t="shared" si="64"/>
        <v>0</v>
      </c>
      <c r="AG95">
        <f t="shared" si="65"/>
        <v>-2.3889845538931945E-14</v>
      </c>
      <c r="AH95">
        <f t="shared" si="66"/>
        <v>-4.1484244042898346E-10</v>
      </c>
      <c r="AI95">
        <f t="shared" si="67"/>
        <v>-4.148663302745224E-10</v>
      </c>
      <c r="AJ95">
        <f t="shared" si="68"/>
        <v>-1.3228893520579779E-2</v>
      </c>
      <c r="AK95">
        <f t="shared" si="81"/>
        <v>-8.6428771002090808E-3</v>
      </c>
      <c r="AL95">
        <f t="shared" si="89"/>
        <v>-2.1871771035655192E-2</v>
      </c>
      <c r="AN95">
        <f t="shared" si="69"/>
        <v>0</v>
      </c>
      <c r="AO95">
        <f t="shared" si="70"/>
        <v>0</v>
      </c>
      <c r="AP95">
        <f t="shared" si="71"/>
        <v>-1.8115469658971014E-18</v>
      </c>
      <c r="AQ95">
        <f t="shared" si="72"/>
        <v>-3.145715459146799E-14</v>
      </c>
      <c r="AR95">
        <f t="shared" si="73"/>
        <v>-3.1458966138433883E-14</v>
      </c>
      <c r="AS95">
        <f t="shared" si="74"/>
        <v>-1.0031359089504406E-6</v>
      </c>
      <c r="AT95">
        <f t="shared" si="75"/>
        <v>-6.5538212718830683E-7</v>
      </c>
      <c r="AU95">
        <f t="shared" si="76"/>
        <v>-1.6585180675977135E-6</v>
      </c>
      <c r="AW95">
        <v>92</v>
      </c>
      <c r="AX95">
        <f>IF(Z95&gt;0, (R95*SUMPRODUCT(K95:$K$98, X95:$X$98)-K95*$AZ$3)/Z95, 0)</f>
        <v>-57681818808694.633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0.82135484400000003</v>
      </c>
      <c r="Q96" s="5">
        <f t="shared" si="82"/>
        <v>12.5</v>
      </c>
      <c r="R96">
        <f t="shared" si="61"/>
        <v>50000</v>
      </c>
      <c r="S96">
        <f t="shared" si="62"/>
        <v>-305384543249785.5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-0.11024077933954994</v>
      </c>
      <c r="AC96">
        <f t="shared" si="94"/>
        <v>-9.842926726748269E-2</v>
      </c>
      <c r="AE96">
        <f t="shared" si="63"/>
        <v>0</v>
      </c>
      <c r="AF96">
        <f t="shared" si="64"/>
        <v>0</v>
      </c>
      <c r="AG96">
        <f t="shared" si="65"/>
        <v>-4.0289067277290825E-15</v>
      </c>
      <c r="AH96">
        <f t="shared" si="66"/>
        <v>-7.8488161423254177E-11</v>
      </c>
      <c r="AI96">
        <f t="shared" si="67"/>
        <v>-7.8492190329981904E-11</v>
      </c>
      <c r="AJ96">
        <f t="shared" si="68"/>
        <v>-1.1811512072067251E-2</v>
      </c>
      <c r="AK96">
        <f t="shared" si="81"/>
        <v>-7.7168545537684968E-3</v>
      </c>
      <c r="AL96">
        <f t="shared" si="89"/>
        <v>-1.9528366704327938E-2</v>
      </c>
      <c r="AN96">
        <f t="shared" si="69"/>
        <v>0</v>
      </c>
      <c r="AO96">
        <f t="shared" si="70"/>
        <v>0</v>
      </c>
      <c r="AP96">
        <f t="shared" si="71"/>
        <v>-2.727755541652173E-19</v>
      </c>
      <c r="AQ96">
        <f t="shared" si="72"/>
        <v>-5.3140102699038817E-15</v>
      </c>
      <c r="AR96">
        <f t="shared" si="73"/>
        <v>-5.3142830454580468E-15</v>
      </c>
      <c r="AS96">
        <f t="shared" si="74"/>
        <v>-7.9969380497506252E-7</v>
      </c>
      <c r="AT96">
        <f t="shared" si="75"/>
        <v>-5.2246661925158563E-7</v>
      </c>
      <c r="AU96">
        <f t="shared" si="76"/>
        <v>-1.3221604295409313E-6</v>
      </c>
      <c r="AW96">
        <v>93</v>
      </c>
      <c r="AX96">
        <f>IF(Z96&gt;0, (R96*SUMPRODUCT(K96:$K$98, X96:$X$98)-K96*$AZ$3)/Z96, 0)</f>
        <v>-305384543249785.5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0.83806127600000002</v>
      </c>
      <c r="Q97" s="5">
        <f t="shared" si="82"/>
        <v>12.5</v>
      </c>
      <c r="R97">
        <f t="shared" si="61"/>
        <v>50000</v>
      </c>
      <c r="S97">
        <f t="shared" si="62"/>
        <v>-1794570624133657.3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-9.842926726748269E-2</v>
      </c>
      <c r="AC97">
        <f t="shared" si="94"/>
        <v>-8.7883274345971346E-2</v>
      </c>
      <c r="AE97">
        <f t="shared" si="63"/>
        <v>0</v>
      </c>
      <c r="AF97">
        <f t="shared" si="64"/>
        <v>0</v>
      </c>
      <c r="AG97">
        <f t="shared" si="65"/>
        <v>-6.1214694732617219E-16</v>
      </c>
      <c r="AH97">
        <f t="shared" si="66"/>
        <v>-1.3505882852502477E-11</v>
      </c>
      <c r="AI97">
        <f t="shared" si="67"/>
        <v>-1.3506494999449804E-11</v>
      </c>
      <c r="AJ97">
        <f t="shared" si="68"/>
        <v>-1.0545992921511343E-2</v>
      </c>
      <c r="AK97">
        <f t="shared" si="81"/>
        <v>-6.890048708723789E-3</v>
      </c>
      <c r="AL97">
        <f t="shared" si="89"/>
        <v>-1.7436041643741629E-2</v>
      </c>
      <c r="AN97">
        <f t="shared" si="69"/>
        <v>0</v>
      </c>
      <c r="AO97">
        <f t="shared" si="70"/>
        <v>0</v>
      </c>
      <c r="AP97">
        <f t="shared" si="71"/>
        <v>-3.7004615748442856E-20</v>
      </c>
      <c r="AQ97">
        <f t="shared" si="72"/>
        <v>-8.1643796066181819E-16</v>
      </c>
      <c r="AR97">
        <f t="shared" si="73"/>
        <v>-8.1647496527756665E-16</v>
      </c>
      <c r="AS97">
        <f t="shared" si="74"/>
        <v>-6.3751100524297335E-7</v>
      </c>
      <c r="AT97">
        <f t="shared" si="75"/>
        <v>-4.1650719009225998E-7</v>
      </c>
      <c r="AU97">
        <f t="shared" si="76"/>
        <v>-1.0540181961517084E-6</v>
      </c>
      <c r="AW97">
        <v>94</v>
      </c>
      <c r="AX97">
        <f>IF(Z97&gt;0, (R97*SUMPRODUCT(K97:$K$98, X97:$X$98)-K97*$AZ$3)/Z97, 0)</f>
        <v>-1794570624133657.3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-8.7883274345971346E-2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-8.7883274345971346E-2</v>
      </c>
      <c r="AK98">
        <f t="shared" si="81"/>
        <v>-6.1518292042179951E-3</v>
      </c>
      <c r="AL98">
        <f t="shared" si="89"/>
        <v>-9.403510355263793E-2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-1.3215934195872448E-16</v>
      </c>
      <c r="AR98">
        <f t="shared" si="73"/>
        <v>-1.3215934195872448E-16</v>
      </c>
      <c r="AS98">
        <f t="shared" si="74"/>
        <v>-4.743385455679232E-6</v>
      </c>
      <c r="AT98">
        <f t="shared" si="75"/>
        <v>-3.3203698189754629E-7</v>
      </c>
      <c r="AU98">
        <f t="shared" si="76"/>
        <v>-5.0754224377089375E-6</v>
      </c>
      <c r="AW98">
        <v>95</v>
      </c>
    </row>
    <row r="100" spans="5:50" x14ac:dyDescent="0.25">
      <c r="AN100" s="6">
        <f t="shared" ref="AN100:AP100" si="95">SUM(AN3:AN98)</f>
        <v>2791.1890322415479</v>
      </c>
      <c r="AO100" s="6">
        <f t="shared" si="95"/>
        <v>-279.11890322415479</v>
      </c>
      <c r="AP100" s="6">
        <f t="shared" si="95"/>
        <v>-750.46438139888801</v>
      </c>
      <c r="AQ100" s="6">
        <f>SUM(AQ3:AQ98)</f>
        <v>-1453.8045328623427</v>
      </c>
      <c r="AR100" s="6">
        <f t="shared" ref="AR100:AU100" si="96">SUM(AR3:AR98)</f>
        <v>307.8012147561621</v>
      </c>
      <c r="AS100" s="6">
        <f t="shared" si="96"/>
        <v>-305.23137469842737</v>
      </c>
      <c r="AT100" s="6">
        <f t="shared" si="96"/>
        <v>111.76046726023489</v>
      </c>
      <c r="AU100" s="6">
        <f t="shared" si="96"/>
        <v>114.33030731796929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5865.5647997764036</v>
      </c>
      <c r="K3">
        <v>1</v>
      </c>
      <c r="L3" s="2">
        <v>0</v>
      </c>
      <c r="O3">
        <f>$C$3</f>
        <v>5865.5647997764036</v>
      </c>
      <c r="P3">
        <f>O3*C5</f>
        <v>586.55647997764038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5865.5647997764036</v>
      </c>
      <c r="AF3">
        <f t="shared" ref="AF3:AF34" si="3">-$Z3*P3</f>
        <v>-586.55647997764038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4654.0513490987632</v>
      </c>
      <c r="AJ3">
        <f t="shared" ref="AJ3:AJ34" si="7">AB3-AC3</f>
        <v>0</v>
      </c>
      <c r="AL3">
        <f t="shared" ref="AL3:AL23" si="8">SUM(AI3:AK3)</f>
        <v>4654.0513490987632</v>
      </c>
      <c r="AN3">
        <f t="shared" ref="AN3:AN34" si="9">AE3*$K3</f>
        <v>5865.5647997764036</v>
      </c>
      <c r="AO3">
        <f t="shared" ref="AO3:AO34" si="10">AF3*$K3</f>
        <v>-586.55647997764038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4654.0513490987632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4654.0513490987632</v>
      </c>
      <c r="AW3">
        <v>0</v>
      </c>
      <c r="AX3">
        <f>IF(Z3&gt;0, (R3*SUMPRODUCT(K3:$K$98, X3:$X$98)-K3*$AZ$3)/Z3, 0)</f>
        <v>0</v>
      </c>
      <c r="AZ3">
        <f>C6*SUMPRODUCT(X4:X89, K4:K89)/1</f>
        <v>2932.0358489112255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198.92401132286636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196.6726164163797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-196.6726164163797</v>
      </c>
      <c r="AK4">
        <f t="shared" ref="AK4:AK35" si="28">G4*SUM(AB4:AB4, AE4:AF4)</f>
        <v>0</v>
      </c>
      <c r="AL4">
        <f t="shared" si="8"/>
        <v>-262.56581641637968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-61.473271760425405</v>
      </c>
      <c r="AR4">
        <f t="shared" si="13"/>
        <v>-61.473271760425405</v>
      </c>
      <c r="AS4">
        <f t="shared" si="14"/>
        <v>-183.48037728928043</v>
      </c>
      <c r="AT4">
        <f t="shared" si="15"/>
        <v>0</v>
      </c>
      <c r="AU4">
        <f t="shared" si="16"/>
        <v>-244.95364904970583</v>
      </c>
      <c r="AW4">
        <v>1</v>
      </c>
      <c r="AX4">
        <f>IF(Z4&gt;0, (R4*SUMPRODUCT(K4:$K$98, X4:$X$98)-K4*$AZ$3)/Z4, 0)</f>
        <v>198.92401132286636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1.353492E-3</v>
      </c>
      <c r="Q5" s="5">
        <f t="shared" ref="Q5:Q36" si="30">$C$8</f>
        <v>12.5</v>
      </c>
      <c r="R5">
        <f t="shared" si="0"/>
        <v>50000</v>
      </c>
      <c r="S5">
        <f t="shared" si="1"/>
        <v>371.73518847982155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196.6726164163797</v>
      </c>
      <c r="AC5">
        <f t="shared" si="27"/>
        <v>363.35521464406656</v>
      </c>
      <c r="AE5">
        <f t="shared" si="2"/>
        <v>0</v>
      </c>
      <c r="AF5">
        <f t="shared" si="3"/>
        <v>0</v>
      </c>
      <c r="AG5">
        <f t="shared" si="4"/>
        <v>-12.218214265979764</v>
      </c>
      <c r="AH5">
        <f t="shared" si="5"/>
        <v>-66.908668080945588</v>
      </c>
      <c r="AI5">
        <f t="shared" si="6"/>
        <v>-79.126882346925356</v>
      </c>
      <c r="AJ5">
        <f t="shared" si="7"/>
        <v>-166.68259822768687</v>
      </c>
      <c r="AK5">
        <f t="shared" si="28"/>
        <v>8.0635772730715676</v>
      </c>
      <c r="AL5">
        <f t="shared" si="8"/>
        <v>-237.74590330154066</v>
      </c>
      <c r="AN5">
        <f t="shared" si="9"/>
        <v>0</v>
      </c>
      <c r="AO5">
        <f t="shared" si="10"/>
        <v>0</v>
      </c>
      <c r="AP5">
        <f t="shared" si="11"/>
        <v>-10.44789298047794</v>
      </c>
      <c r="AQ5">
        <f t="shared" si="12"/>
        <v>-57.214138527794383</v>
      </c>
      <c r="AR5">
        <f t="shared" si="13"/>
        <v>-67.662031508272321</v>
      </c>
      <c r="AS5">
        <f t="shared" si="14"/>
        <v>-142.53162615095349</v>
      </c>
      <c r="AT5">
        <f t="shared" si="15"/>
        <v>6.8952295773240131</v>
      </c>
      <c r="AU5">
        <f t="shared" si="16"/>
        <v>-203.29842808190182</v>
      </c>
      <c r="AW5">
        <v>2</v>
      </c>
      <c r="AX5">
        <f>IF(Z5&gt;0, (R5*SUMPRODUCT(K5:$K$98, X5:$X$98)-K5*$AZ$3)/Z5, 0)</f>
        <v>371.73518847982155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1.402649E-3</v>
      </c>
      <c r="Q6" s="5">
        <f t="shared" si="30"/>
        <v>12.5</v>
      </c>
      <c r="R6">
        <f t="shared" si="0"/>
        <v>50000</v>
      </c>
      <c r="S6">
        <f t="shared" si="1"/>
        <v>570.77511219748749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363.35521464406656</v>
      </c>
      <c r="AC6">
        <f t="shared" si="27"/>
        <v>551.54657799446841</v>
      </c>
      <c r="AE6">
        <f t="shared" si="2"/>
        <v>0</v>
      </c>
      <c r="AF6">
        <f t="shared" si="3"/>
        <v>0</v>
      </c>
      <c r="AG6">
        <f t="shared" si="4"/>
        <v>-12.078894257298003</v>
      </c>
      <c r="AH6">
        <f t="shared" si="5"/>
        <v>-68.551464087848998</v>
      </c>
      <c r="AI6">
        <f t="shared" si="6"/>
        <v>-80.630358345147002</v>
      </c>
      <c r="AJ6">
        <f t="shared" si="7"/>
        <v>-188.19136335040184</v>
      </c>
      <c r="AK6">
        <f t="shared" si="28"/>
        <v>21.256280056677895</v>
      </c>
      <c r="AL6">
        <f t="shared" si="8"/>
        <v>-247.56544163887094</v>
      </c>
      <c r="AN6">
        <f t="shared" si="9"/>
        <v>0</v>
      </c>
      <c r="AO6">
        <f t="shared" si="10"/>
        <v>0</v>
      </c>
      <c r="AP6">
        <f t="shared" si="11"/>
        <v>-9.3177801750401308</v>
      </c>
      <c r="AQ6">
        <f t="shared" si="12"/>
        <v>-52.881286932519259</v>
      </c>
      <c r="AR6">
        <f t="shared" si="13"/>
        <v>-62.199067107559394</v>
      </c>
      <c r="AS6">
        <f t="shared" si="14"/>
        <v>-145.1727051489566</v>
      </c>
      <c r="AT6">
        <f t="shared" si="15"/>
        <v>16.397307625037495</v>
      </c>
      <c r="AU6">
        <f t="shared" si="16"/>
        <v>-190.97446463147847</v>
      </c>
      <c r="AW6">
        <v>3</v>
      </c>
      <c r="AX6">
        <f>IF(Z6&gt;0, (R6*SUMPRODUCT(K6:$K$98, X6:$X$98)-K6*$AZ$3)/Z6, 0)</f>
        <v>570.77511219748749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1.459023E-3</v>
      </c>
      <c r="Q7" s="5">
        <f t="shared" si="30"/>
        <v>12.5</v>
      </c>
      <c r="R7">
        <f t="shared" si="0"/>
        <v>50000</v>
      </c>
      <c r="S7">
        <f t="shared" si="1"/>
        <v>735.52300547100867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551.54657799446841</v>
      </c>
      <c r="AC7">
        <f t="shared" si="27"/>
        <v>702.59993248519413</v>
      </c>
      <c r="AE7">
        <f t="shared" si="2"/>
        <v>0</v>
      </c>
      <c r="AF7">
        <f t="shared" si="3"/>
        <v>0</v>
      </c>
      <c r="AG7">
        <f t="shared" si="4"/>
        <v>-11.940481930189058</v>
      </c>
      <c r="AH7">
        <f t="shared" si="5"/>
        <v>-70.493538143862821</v>
      </c>
      <c r="AI7">
        <f t="shared" si="6"/>
        <v>-82.434020074051887</v>
      </c>
      <c r="AJ7">
        <f t="shared" si="7"/>
        <v>-151.05335449072572</v>
      </c>
      <c r="AK7">
        <f t="shared" si="28"/>
        <v>27.080936979528399</v>
      </c>
      <c r="AL7">
        <f t="shared" si="8"/>
        <v>-206.40643758524922</v>
      </c>
      <c r="AN7">
        <f t="shared" si="9"/>
        <v>0</v>
      </c>
      <c r="AO7">
        <f t="shared" si="10"/>
        <v>0</v>
      </c>
      <c r="AP7">
        <f t="shared" si="11"/>
        <v>-8.380499970617235</v>
      </c>
      <c r="AQ7">
        <f t="shared" si="12"/>
        <v>-49.476319113192893</v>
      </c>
      <c r="AR7">
        <f t="shared" si="13"/>
        <v>-57.856819083810137</v>
      </c>
      <c r="AS7">
        <f t="shared" si="14"/>
        <v>-106.01771689554562</v>
      </c>
      <c r="AT7">
        <f t="shared" si="15"/>
        <v>19.006920565527921</v>
      </c>
      <c r="AU7">
        <f t="shared" si="16"/>
        <v>-144.86761541382785</v>
      </c>
      <c r="AW7">
        <v>4</v>
      </c>
      <c r="AX7">
        <f>IF(Z7&gt;0, (R7*SUMPRODUCT(K7:$K$98, X7:$X$98)-K7*$AZ$3)/Z7, 0)</f>
        <v>735.52300547100867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1.516749E-3</v>
      </c>
      <c r="Q8" s="5">
        <f t="shared" si="30"/>
        <v>12.5</v>
      </c>
      <c r="R8">
        <f t="shared" si="0"/>
        <v>50000</v>
      </c>
      <c r="S8">
        <f t="shared" si="1"/>
        <v>836.74330880455875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702.59993248519413</v>
      </c>
      <c r="AC8">
        <f t="shared" si="27"/>
        <v>790.08425252941493</v>
      </c>
      <c r="AE8">
        <f t="shared" si="2"/>
        <v>0</v>
      </c>
      <c r="AF8">
        <f t="shared" si="3"/>
        <v>0</v>
      </c>
      <c r="AG8">
        <f t="shared" si="4"/>
        <v>-11.802966396860034</v>
      </c>
      <c r="AH8">
        <f t="shared" si="5"/>
        <v>-72.442856108529284</v>
      </c>
      <c r="AI8">
        <f t="shared" si="6"/>
        <v>-84.245822505389313</v>
      </c>
      <c r="AJ8">
        <f t="shared" si="7"/>
        <v>-87.484320044220794</v>
      </c>
      <c r="AK8">
        <f t="shared" si="28"/>
        <v>14.965378561934635</v>
      </c>
      <c r="AL8">
        <f t="shared" si="8"/>
        <v>-156.76476398767545</v>
      </c>
      <c r="AN8">
        <f t="shared" si="9"/>
        <v>0</v>
      </c>
      <c r="AO8">
        <f t="shared" si="10"/>
        <v>0</v>
      </c>
      <c r="AP8">
        <f t="shared" si="11"/>
        <v>-7.7326461831056923</v>
      </c>
      <c r="AQ8">
        <f t="shared" si="12"/>
        <v>-47.460524409348338</v>
      </c>
      <c r="AR8">
        <f t="shared" si="13"/>
        <v>-55.193170592454031</v>
      </c>
      <c r="AS8">
        <f t="shared" si="14"/>
        <v>-57.314853802473543</v>
      </c>
      <c r="AT8">
        <f t="shared" si="15"/>
        <v>9.8044824940331399</v>
      </c>
      <c r="AU8">
        <f t="shared" si="16"/>
        <v>-102.70354190089442</v>
      </c>
      <c r="AW8">
        <v>5</v>
      </c>
      <c r="AX8">
        <f>IF(Z8&gt;0, (R8*SUMPRODUCT(K8:$K$98, X8:$X$98)-K8*$AZ$3)/Z8, 0)</f>
        <v>836.74330880455875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1.577632E-3</v>
      </c>
      <c r="Q9" s="5">
        <f t="shared" si="30"/>
        <v>12.5</v>
      </c>
      <c r="R9">
        <f t="shared" si="0"/>
        <v>50000</v>
      </c>
      <c r="S9">
        <f t="shared" si="1"/>
        <v>904.65331189930987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790.08425252941493</v>
      </c>
      <c r="AC9">
        <f t="shared" si="27"/>
        <v>844.31771223283886</v>
      </c>
      <c r="AE9">
        <f t="shared" si="2"/>
        <v>0</v>
      </c>
      <c r="AF9">
        <f t="shared" si="3"/>
        <v>0</v>
      </c>
      <c r="AG9">
        <f t="shared" si="4"/>
        <v>-11.666315995408823</v>
      </c>
      <c r="AH9">
        <f t="shared" si="5"/>
        <v>-74.482949930444363</v>
      </c>
      <c r="AI9">
        <f t="shared" si="6"/>
        <v>-86.149265925853186</v>
      </c>
      <c r="AJ9">
        <f t="shared" si="7"/>
        <v>-54.233459703423932</v>
      </c>
      <c r="AK9">
        <f t="shared" si="28"/>
        <v>4.6614970899235484</v>
      </c>
      <c r="AL9">
        <f t="shared" si="8"/>
        <v>-135.72122853935355</v>
      </c>
      <c r="AN9">
        <f t="shared" si="9"/>
        <v>0</v>
      </c>
      <c r="AO9">
        <f t="shared" si="10"/>
        <v>0</v>
      </c>
      <c r="AP9">
        <f t="shared" si="11"/>
        <v>-7.2384889205525997</v>
      </c>
      <c r="AQ9">
        <f t="shared" si="12"/>
        <v>-46.213732600228809</v>
      </c>
      <c r="AR9">
        <f t="shared" si="13"/>
        <v>-53.452221520781407</v>
      </c>
      <c r="AS9">
        <f t="shared" si="14"/>
        <v>-33.649722615173616</v>
      </c>
      <c r="AT9">
        <f t="shared" si="15"/>
        <v>2.8922750808291782</v>
      </c>
      <c r="AU9">
        <f t="shared" si="16"/>
        <v>-84.209669055125829</v>
      </c>
      <c r="AW9">
        <v>6</v>
      </c>
      <c r="AX9">
        <f>IF(Z9&gt;0, (R9*SUMPRODUCT(K9:$K$98, X9:$X$98)-K9*$AZ$3)/Z9, 0)</f>
        <v>904.65331189930987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1.648437E-3</v>
      </c>
      <c r="Q10" s="5">
        <f t="shared" si="30"/>
        <v>12.5</v>
      </c>
      <c r="R10">
        <f t="shared" si="0"/>
        <v>50000</v>
      </c>
      <c r="S10">
        <f t="shared" si="1"/>
        <v>966.43491188007363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844.31771223283886</v>
      </c>
      <c r="AC10">
        <f t="shared" si="27"/>
        <v>891.47216238575402</v>
      </c>
      <c r="AE10">
        <f t="shared" si="2"/>
        <v>0</v>
      </c>
      <c r="AF10">
        <f t="shared" si="3"/>
        <v>0</v>
      </c>
      <c r="AG10">
        <f t="shared" si="4"/>
        <v>-11.53042164851421</v>
      </c>
      <c r="AH10">
        <f t="shared" si="5"/>
        <v>-76.924747762094938</v>
      </c>
      <c r="AI10">
        <f t="shared" si="6"/>
        <v>-88.455169410609145</v>
      </c>
      <c r="AJ10">
        <f t="shared" si="7"/>
        <v>-47.15445015291516</v>
      </c>
      <c r="AK10">
        <f t="shared" si="28"/>
        <v>3.4617026201546395</v>
      </c>
      <c r="AL10">
        <f t="shared" si="8"/>
        <v>-132.14791694336964</v>
      </c>
      <c r="AN10">
        <f t="shared" si="9"/>
        <v>0</v>
      </c>
      <c r="AO10">
        <f t="shared" si="10"/>
        <v>0</v>
      </c>
      <c r="AP10">
        <f t="shared" si="11"/>
        <v>-6.7869953879009044</v>
      </c>
      <c r="AQ10">
        <f t="shared" si="12"/>
        <v>-45.279168810279728</v>
      </c>
      <c r="AR10">
        <f t="shared" si="13"/>
        <v>-52.06616419818063</v>
      </c>
      <c r="AS10">
        <f t="shared" si="14"/>
        <v>-27.755883129224308</v>
      </c>
      <c r="AT10">
        <f t="shared" si="15"/>
        <v>2.0376149661709451</v>
      </c>
      <c r="AU10">
        <f t="shared" si="16"/>
        <v>-77.784432361233982</v>
      </c>
      <c r="AW10">
        <v>7</v>
      </c>
      <c r="AX10">
        <f>IF(Z10&gt;0, (R10*SUMPRODUCT(K10:$K$98, X10:$X$98)-K10*$AZ$3)/Z10, 0)</f>
        <v>966.43491188007363</v>
      </c>
    </row>
    <row r="11" spans="1:52" x14ac:dyDescent="0.25">
      <c r="A11" t="s">
        <v>33</v>
      </c>
      <c r="C11" s="25">
        <f>AU91</f>
        <v>1130.2832447404116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1.717889E-3</v>
      </c>
      <c r="Q11" s="5">
        <f t="shared" si="30"/>
        <v>12.5</v>
      </c>
      <c r="R11">
        <f t="shared" si="0"/>
        <v>50000</v>
      </c>
      <c r="S11">
        <f t="shared" si="1"/>
        <v>1022.486968951734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891.47216238575402</v>
      </c>
      <c r="AC11">
        <f t="shared" si="27"/>
        <v>932.12443338042931</v>
      </c>
      <c r="AE11">
        <f t="shared" si="2"/>
        <v>0</v>
      </c>
      <c r="AF11">
        <f t="shared" si="3"/>
        <v>0</v>
      </c>
      <c r="AG11">
        <f t="shared" si="4"/>
        <v>-11.395309447513725</v>
      </c>
      <c r="AH11">
        <f t="shared" si="5"/>
        <v>-79.231938061377718</v>
      </c>
      <c r="AI11">
        <f t="shared" si="6"/>
        <v>-90.627247508891443</v>
      </c>
      <c r="AJ11">
        <f t="shared" si="7"/>
        <v>-40.652270994675291</v>
      </c>
      <c r="AK11">
        <f t="shared" si="28"/>
        <v>2.1395331897258094</v>
      </c>
      <c r="AL11">
        <f t="shared" si="8"/>
        <v>-129.13998531384095</v>
      </c>
      <c r="AN11">
        <f t="shared" si="9"/>
        <v>0</v>
      </c>
      <c r="AO11">
        <f t="shared" si="10"/>
        <v>0</v>
      </c>
      <c r="AP11">
        <f t="shared" si="11"/>
        <v>-6.373494991735055</v>
      </c>
      <c r="AQ11">
        <f t="shared" si="12"/>
        <v>-44.315107259314708</v>
      </c>
      <c r="AR11">
        <f t="shared" si="13"/>
        <v>-50.688602251049758</v>
      </c>
      <c r="AS11">
        <f t="shared" si="14"/>
        <v>-22.737166268332455</v>
      </c>
      <c r="AT11">
        <f t="shared" si="15"/>
        <v>1.1966593914958226</v>
      </c>
      <c r="AU11">
        <f t="shared" si="16"/>
        <v>-72.229109127886403</v>
      </c>
      <c r="AW11">
        <v>8</v>
      </c>
      <c r="AX11">
        <f>IF(Z11&gt;0, (R11*SUMPRODUCT(K11:$K$98, X11:$X$98)-K11*$AZ$3)/Z11, 0)</f>
        <v>1022.486968951734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1.798165E-3</v>
      </c>
      <c r="Q12" s="5">
        <f t="shared" si="30"/>
        <v>12.5</v>
      </c>
      <c r="R12">
        <f t="shared" si="0"/>
        <v>50000</v>
      </c>
      <c r="S12">
        <f t="shared" si="1"/>
        <v>1075.9764185431334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932.12443338042931</v>
      </c>
      <c r="AC12">
        <f t="shared" si="27"/>
        <v>969.31407619962624</v>
      </c>
      <c r="AE12">
        <f t="shared" si="2"/>
        <v>0</v>
      </c>
      <c r="AF12">
        <f t="shared" si="3"/>
        <v>0</v>
      </c>
      <c r="AG12">
        <f t="shared" si="4"/>
        <v>-11.260865706425898</v>
      </c>
      <c r="AH12">
        <f t="shared" si="5"/>
        <v>-81.96258645075406</v>
      </c>
      <c r="AI12">
        <f t="shared" si="6"/>
        <v>-93.223452157179963</v>
      </c>
      <c r="AJ12">
        <f t="shared" si="7"/>
        <v>-37.189642819196933</v>
      </c>
      <c r="AK12">
        <f t="shared" si="28"/>
        <v>2.1438861967749876</v>
      </c>
      <c r="AL12">
        <f t="shared" si="8"/>
        <v>-128.26920877960191</v>
      </c>
      <c r="AN12">
        <f t="shared" si="9"/>
        <v>0</v>
      </c>
      <c r="AO12">
        <f t="shared" si="10"/>
        <v>0</v>
      </c>
      <c r="AP12">
        <f t="shared" si="11"/>
        <v>-5.9852698338837689</v>
      </c>
      <c r="AQ12">
        <f t="shared" si="12"/>
        <v>-43.563986018486219</v>
      </c>
      <c r="AR12">
        <f t="shared" si="13"/>
        <v>-49.549255852369988</v>
      </c>
      <c r="AS12">
        <f t="shared" si="14"/>
        <v>-19.766690510449191</v>
      </c>
      <c r="AT12">
        <f t="shared" si="15"/>
        <v>1.139498304603245</v>
      </c>
      <c r="AU12">
        <f t="shared" si="16"/>
        <v>-68.176448058215939</v>
      </c>
      <c r="AW12">
        <v>9</v>
      </c>
      <c r="AX12">
        <f>IF(Z12&gt;0, (R12*SUMPRODUCT(K12:$K$98, X12:$X$98)-K12*$AZ$3)/Z12, 0)</f>
        <v>1075.9764185431334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1.8843029999999999E-3</v>
      </c>
      <c r="Q13" s="5">
        <f t="shared" si="30"/>
        <v>12.5</v>
      </c>
      <c r="R13">
        <f t="shared" si="0"/>
        <v>50000</v>
      </c>
      <c r="S13">
        <f t="shared" si="1"/>
        <v>1126.5145993631497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969.31407619962624</v>
      </c>
      <c r="AC13">
        <f t="shared" si="27"/>
        <v>1002.7816753631952</v>
      </c>
      <c r="AE13">
        <f t="shared" si="2"/>
        <v>0</v>
      </c>
      <c r="AF13">
        <f t="shared" si="3"/>
        <v>0</v>
      </c>
      <c r="AG13">
        <f t="shared" si="4"/>
        <v>-11.127038166328424</v>
      </c>
      <c r="AH13">
        <f t="shared" si="5"/>
        <v>-84.87553213286175</v>
      </c>
      <c r="AI13">
        <f t="shared" si="6"/>
        <v>-96.002570299190168</v>
      </c>
      <c r="AJ13">
        <f t="shared" si="7"/>
        <v>-33.467599163568934</v>
      </c>
      <c r="AK13">
        <f t="shared" si="28"/>
        <v>1.9386281523992526</v>
      </c>
      <c r="AL13">
        <f t="shared" si="8"/>
        <v>-127.53154131035984</v>
      </c>
      <c r="AN13">
        <f t="shared" si="9"/>
        <v>0</v>
      </c>
      <c r="AO13">
        <f t="shared" si="10"/>
        <v>0</v>
      </c>
      <c r="AP13">
        <f t="shared" si="11"/>
        <v>-5.6218052030809256</v>
      </c>
      <c r="AQ13">
        <f t="shared" si="12"/>
        <v>-42.882364653219334</v>
      </c>
      <c r="AR13">
        <f t="shared" si="13"/>
        <v>-48.504169856300258</v>
      </c>
      <c r="AS13">
        <f t="shared" si="14"/>
        <v>-16.909110969146766</v>
      </c>
      <c r="AT13">
        <f t="shared" si="15"/>
        <v>0.97946907982912712</v>
      </c>
      <c r="AU13">
        <f t="shared" si="16"/>
        <v>-64.433811745617888</v>
      </c>
      <c r="AW13">
        <v>10</v>
      </c>
      <c r="AX13">
        <f>IF(Z13&gt;0, (R13*SUMPRODUCT(K13:$K$98, X13:$X$98)-K13*$AZ$3)/Z13, 0)</f>
        <v>1126.5145993631497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1.978559E-3</v>
      </c>
      <c r="Q14" s="5">
        <f t="shared" si="30"/>
        <v>12.5</v>
      </c>
      <c r="R14">
        <f t="shared" si="0"/>
        <v>50000</v>
      </c>
      <c r="S14">
        <f t="shared" si="1"/>
        <v>1174.366430872738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1002.7816753631952</v>
      </c>
      <c r="AC14">
        <f t="shared" si="27"/>
        <v>1032.8554904536838</v>
      </c>
      <c r="AE14">
        <f t="shared" si="2"/>
        <v>0</v>
      </c>
      <c r="AF14">
        <f t="shared" si="3"/>
        <v>0</v>
      </c>
      <c r="AG14">
        <f t="shared" si="4"/>
        <v>-10.993752283157807</v>
      </c>
      <c r="AH14">
        <f t="shared" si="5"/>
        <v>-88.062006029330391</v>
      </c>
      <c r="AI14">
        <f t="shared" si="6"/>
        <v>-99.055758312488194</v>
      </c>
      <c r="AJ14">
        <f t="shared" si="7"/>
        <v>-30.073815090488665</v>
      </c>
      <c r="AK14">
        <f t="shared" si="28"/>
        <v>1.8050070156537512</v>
      </c>
      <c r="AL14">
        <f t="shared" si="8"/>
        <v>-127.3245663873231</v>
      </c>
      <c r="AN14">
        <f t="shared" si="9"/>
        <v>0</v>
      </c>
      <c r="AO14">
        <f t="shared" si="10"/>
        <v>0</v>
      </c>
      <c r="AP14">
        <f t="shared" si="11"/>
        <v>-5.2809127949888888</v>
      </c>
      <c r="AQ14">
        <f t="shared" si="12"/>
        <v>-42.301096333153041</v>
      </c>
      <c r="AR14">
        <f t="shared" si="13"/>
        <v>-47.582009128141927</v>
      </c>
      <c r="AS14">
        <f t="shared" si="14"/>
        <v>-14.446131840608786</v>
      </c>
      <c r="AT14">
        <f t="shared" si="15"/>
        <v>0.867045609042288</v>
      </c>
      <c r="AU14">
        <f t="shared" si="16"/>
        <v>-61.161095359708419</v>
      </c>
      <c r="AW14">
        <v>11</v>
      </c>
      <c r="AX14">
        <f>IF(Z14&gt;0, (R14*SUMPRODUCT(K14:$K$98, X14:$X$98)-K14*$AZ$3)/Z14, 0)</f>
        <v>1174.366430872738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2.0782270000000002E-3</v>
      </c>
      <c r="Q15" s="5">
        <f t="shared" si="30"/>
        <v>12.5</v>
      </c>
      <c r="R15">
        <f t="shared" si="0"/>
        <v>50000</v>
      </c>
      <c r="S15">
        <f t="shared" si="1"/>
        <v>1223.2328183559443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1032.8554904536838</v>
      </c>
      <c r="AC15">
        <f t="shared" si="27"/>
        <v>1062.8393260984881</v>
      </c>
      <c r="AE15">
        <f t="shared" si="2"/>
        <v>0</v>
      </c>
      <c r="AF15">
        <f t="shared" si="3"/>
        <v>0</v>
      </c>
      <c r="AG15">
        <f t="shared" si="4"/>
        <v>-10.860967247500058</v>
      </c>
      <c r="AH15">
        <f t="shared" si="5"/>
        <v>-91.39005130468081</v>
      </c>
      <c r="AI15">
        <f t="shared" si="6"/>
        <v>-102.25101855218087</v>
      </c>
      <c r="AJ15">
        <f t="shared" si="7"/>
        <v>-29.98383564480423</v>
      </c>
      <c r="AK15">
        <f t="shared" si="28"/>
        <v>4.2347075108601038</v>
      </c>
      <c r="AL15">
        <f t="shared" si="8"/>
        <v>-128.00014668612502</v>
      </c>
      <c r="AN15">
        <f t="shared" si="9"/>
        <v>0</v>
      </c>
      <c r="AO15">
        <f t="shared" si="10"/>
        <v>0</v>
      </c>
      <c r="AP15">
        <f t="shared" si="11"/>
        <v>-4.9493679266519388</v>
      </c>
      <c r="AQ15">
        <f t="shared" si="12"/>
        <v>-41.646658021786834</v>
      </c>
      <c r="AR15">
        <f t="shared" si="13"/>
        <v>-46.596025948438772</v>
      </c>
      <c r="AS15">
        <f t="shared" si="14"/>
        <v>-13.66370334028543</v>
      </c>
      <c r="AT15">
        <f t="shared" si="15"/>
        <v>1.9297660194884914</v>
      </c>
      <c r="AU15">
        <f t="shared" si="16"/>
        <v>-58.329963269235719</v>
      </c>
      <c r="AW15">
        <v>12</v>
      </c>
      <c r="AX15">
        <f>IF(Z15&gt;0, (R15*SUMPRODUCT(K15:$K$98, X15:$X$98)-K15*$AZ$3)/Z15, 0)</f>
        <v>1223.2328183559443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2.7284060000000001E-3</v>
      </c>
      <c r="Q16" s="5">
        <f t="shared" si="30"/>
        <v>12.5</v>
      </c>
      <c r="R16">
        <f t="shared" si="0"/>
        <v>50000</v>
      </c>
      <c r="S16">
        <f t="shared" si="1"/>
        <v>1274.5885778773659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1062.8393260984881</v>
      </c>
      <c r="AC16">
        <f t="shared" si="27"/>
        <v>1093.3649682915734</v>
      </c>
      <c r="AE16">
        <f t="shared" si="2"/>
        <v>0</v>
      </c>
      <c r="AF16">
        <f t="shared" si="3"/>
        <v>0</v>
      </c>
      <c r="AG16">
        <f t="shared" si="4"/>
        <v>-10.722724446821177</v>
      </c>
      <c r="AH16">
        <f t="shared" si="5"/>
        <v>-118.53251281553059</v>
      </c>
      <c r="AI16">
        <f t="shared" si="6"/>
        <v>-129.25523726235178</v>
      </c>
      <c r="AJ16">
        <f t="shared" si="7"/>
        <v>-30.525642193085332</v>
      </c>
      <c r="AK16">
        <f t="shared" si="28"/>
        <v>7.5461592152992658</v>
      </c>
      <c r="AL16">
        <f t="shared" si="8"/>
        <v>-152.23472024013785</v>
      </c>
      <c r="AN16">
        <f t="shared" si="9"/>
        <v>0</v>
      </c>
      <c r="AO16">
        <f t="shared" si="10"/>
        <v>0</v>
      </c>
      <c r="AP16">
        <f t="shared" si="11"/>
        <v>-4.6224296303454127</v>
      </c>
      <c r="AQ16">
        <f t="shared" si="12"/>
        <v>-51.097853172962679</v>
      </c>
      <c r="AR16">
        <f t="shared" si="13"/>
        <v>-55.720282803308095</v>
      </c>
      <c r="AS16">
        <f t="shared" si="14"/>
        <v>-13.159214680786707</v>
      </c>
      <c r="AT16">
        <f t="shared" si="15"/>
        <v>3.2530529088103437</v>
      </c>
      <c r="AU16">
        <f t="shared" si="16"/>
        <v>-65.626444575284452</v>
      </c>
      <c r="AW16">
        <v>13</v>
      </c>
      <c r="AX16">
        <f>IF(Z16&gt;0, (R16*SUMPRODUCT(K16:$K$98, X16:$X$98)-K16*$AZ$3)/Z16, 0)</f>
        <v>1274.5885778773659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3.4724349999999998E-3</v>
      </c>
      <c r="Q17" s="5">
        <f t="shared" si="30"/>
        <v>12.5</v>
      </c>
      <c r="R17">
        <f t="shared" si="0"/>
        <v>50000</v>
      </c>
      <c r="S17">
        <f t="shared" si="1"/>
        <v>1321.1899900502938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1093.3649682915734</v>
      </c>
      <c r="AC17">
        <f t="shared" si="27"/>
        <v>1118.0716402457763</v>
      </c>
      <c r="AE17">
        <f t="shared" si="2"/>
        <v>0</v>
      </c>
      <c r="AF17">
        <f t="shared" si="3"/>
        <v>0</v>
      </c>
      <c r="AG17">
        <f t="shared" si="4"/>
        <v>-10.578263238688466</v>
      </c>
      <c r="AH17">
        <f t="shared" si="5"/>
        <v>-148.93585465798995</v>
      </c>
      <c r="AI17">
        <f t="shared" si="6"/>
        <v>-159.51411789667841</v>
      </c>
      <c r="AJ17">
        <f t="shared" si="7"/>
        <v>-24.706671954202875</v>
      </c>
      <c r="AK17">
        <f t="shared" si="28"/>
        <v>15.088436562423713</v>
      </c>
      <c r="AL17">
        <f t="shared" si="8"/>
        <v>-169.13235328845758</v>
      </c>
      <c r="AN17">
        <f t="shared" si="9"/>
        <v>0</v>
      </c>
      <c r="AO17">
        <f t="shared" si="10"/>
        <v>0</v>
      </c>
      <c r="AP17">
        <f t="shared" si="11"/>
        <v>-4.2866650193725411</v>
      </c>
      <c r="AQ17">
        <f t="shared" si="12"/>
        <v>-60.35377489546331</v>
      </c>
      <c r="AR17">
        <f t="shared" si="13"/>
        <v>-64.640439914835852</v>
      </c>
      <c r="AS17">
        <f t="shared" si="14"/>
        <v>-10.011967373230647</v>
      </c>
      <c r="AT17">
        <f t="shared" si="15"/>
        <v>6.1143376516297163</v>
      </c>
      <c r="AU17">
        <f t="shared" si="16"/>
        <v>-68.538069636436788</v>
      </c>
      <c r="AW17">
        <v>14</v>
      </c>
      <c r="AX17">
        <f>IF(Z17&gt;0, (R17*SUMPRODUCT(K17:$K$98, X17:$X$98)-K17*$AZ$3)/Z17, 0)</f>
        <v>1321.1899900502938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4.2593279999999997E-3</v>
      </c>
      <c r="Q18" s="5">
        <f t="shared" si="30"/>
        <v>12.5</v>
      </c>
      <c r="R18">
        <f t="shared" si="0"/>
        <v>50000</v>
      </c>
      <c r="S18">
        <f t="shared" si="1"/>
        <v>1363.1192787266359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1118.0716402457763</v>
      </c>
      <c r="AC18">
        <f t="shared" si="27"/>
        <v>1137.1058487353221</v>
      </c>
      <c r="AE18">
        <f t="shared" si="2"/>
        <v>0</v>
      </c>
      <c r="AF18">
        <f t="shared" si="3"/>
        <v>0</v>
      </c>
      <c r="AG18">
        <f t="shared" si="4"/>
        <v>-10.427424313497665</v>
      </c>
      <c r="AH18">
        <f t="shared" si="5"/>
        <v>-180.22517121566588</v>
      </c>
      <c r="AI18">
        <f t="shared" si="6"/>
        <v>-190.65259552916353</v>
      </c>
      <c r="AJ18">
        <f t="shared" si="7"/>
        <v>-19.03420848954579</v>
      </c>
      <c r="AK18">
        <f t="shared" si="28"/>
        <v>24.15034742930877</v>
      </c>
      <c r="AL18">
        <f t="shared" si="8"/>
        <v>-185.53645658940056</v>
      </c>
      <c r="AN18">
        <f t="shared" si="9"/>
        <v>0</v>
      </c>
      <c r="AO18">
        <f t="shared" si="10"/>
        <v>0</v>
      </c>
      <c r="AP18">
        <f t="shared" si="11"/>
        <v>-3.9432064733437677</v>
      </c>
      <c r="AQ18">
        <f t="shared" si="12"/>
        <v>-68.153461529055647</v>
      </c>
      <c r="AR18">
        <f t="shared" si="13"/>
        <v>-72.096668002399397</v>
      </c>
      <c r="AS18">
        <f t="shared" si="14"/>
        <v>-7.1979246144032594</v>
      </c>
      <c r="AT18">
        <f t="shared" si="15"/>
        <v>9.1326298282004483</v>
      </c>
      <c r="AU18">
        <f t="shared" si="16"/>
        <v>-70.16196278860221</v>
      </c>
      <c r="AW18">
        <v>15</v>
      </c>
      <c r="AX18">
        <f>IF(Z18&gt;0, (R18*SUMPRODUCT(K18:$K$98, X18:$X$98)-K18*$AZ$3)/Z18, 0)</f>
        <v>1363.1192787266359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5.1233759999999998E-3</v>
      </c>
      <c r="Q19" s="5">
        <f t="shared" si="30"/>
        <v>12.5</v>
      </c>
      <c r="R19">
        <f t="shared" si="0"/>
        <v>50000</v>
      </c>
      <c r="S19">
        <f t="shared" si="1"/>
        <v>1392.0909142948692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1137.1058487353221</v>
      </c>
      <c r="AC19">
        <f t="shared" si="27"/>
        <v>1143.7114312120273</v>
      </c>
      <c r="AE19">
        <f t="shared" si="2"/>
        <v>0</v>
      </c>
      <c r="AF19">
        <f t="shared" si="3"/>
        <v>0</v>
      </c>
      <c r="AG19">
        <f t="shared" si="4"/>
        <v>-10.2697264548931</v>
      </c>
      <c r="AH19">
        <f t="shared" si="5"/>
        <v>-213.69446187836169</v>
      </c>
      <c r="AI19">
        <f t="shared" si="6"/>
        <v>-223.96418833325478</v>
      </c>
      <c r="AJ19">
        <f t="shared" si="7"/>
        <v>-6.6055824767051945</v>
      </c>
      <c r="AK19">
        <f t="shared" si="28"/>
        <v>25.357460426797683</v>
      </c>
      <c r="AL19">
        <f t="shared" si="8"/>
        <v>-205.2123103831623</v>
      </c>
      <c r="AN19">
        <f t="shared" si="9"/>
        <v>0</v>
      </c>
      <c r="AO19">
        <f t="shared" si="10"/>
        <v>0</v>
      </c>
      <c r="AP19">
        <f t="shared" si="11"/>
        <v>-3.6217214204996329</v>
      </c>
      <c r="AQ19">
        <f t="shared" si="12"/>
        <v>-75.361482452948252</v>
      </c>
      <c r="AR19">
        <f t="shared" si="13"/>
        <v>-78.983203873447877</v>
      </c>
      <c r="AS19">
        <f t="shared" si="14"/>
        <v>-2.329524516143429</v>
      </c>
      <c r="AT19">
        <f t="shared" si="15"/>
        <v>8.9425612260050116</v>
      </c>
      <c r="AU19">
        <f t="shared" si="16"/>
        <v>-72.370167163586302</v>
      </c>
      <c r="AW19">
        <v>16</v>
      </c>
      <c r="AX19">
        <f>IF(Z19&gt;0, (R19*SUMPRODUCT(K19:$K$98, X19:$X$98)-K19*$AZ$3)/Z19, 0)</f>
        <v>1392.0909142948692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6.0505919999999996E-3</v>
      </c>
      <c r="Q20" s="5">
        <f t="shared" si="30"/>
        <v>12.5</v>
      </c>
      <c r="R20">
        <f t="shared" si="0"/>
        <v>50000</v>
      </c>
      <c r="S20">
        <f t="shared" si="1"/>
        <v>1387.4531181934681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1143.7114312120273</v>
      </c>
      <c r="AC20">
        <f t="shared" si="27"/>
        <v>1121.6050316385672</v>
      </c>
      <c r="AE20">
        <f t="shared" si="2"/>
        <v>0</v>
      </c>
      <c r="AF20">
        <f t="shared" si="3"/>
        <v>0</v>
      </c>
      <c r="AG20">
        <f t="shared" si="4"/>
        <v>-10.104891265614004</v>
      </c>
      <c r="AH20">
        <f t="shared" si="5"/>
        <v>-248.55169892065817</v>
      </c>
      <c r="AI20">
        <f t="shared" si="6"/>
        <v>-258.65659018627218</v>
      </c>
      <c r="AJ20">
        <f t="shared" si="7"/>
        <v>22.106399573460067</v>
      </c>
      <c r="AK20">
        <f t="shared" si="28"/>
        <v>4.9179591542117169</v>
      </c>
      <c r="AL20">
        <f t="shared" si="8"/>
        <v>-231.63223145860039</v>
      </c>
      <c r="AN20">
        <f t="shared" si="9"/>
        <v>0</v>
      </c>
      <c r="AO20">
        <f t="shared" si="10"/>
        <v>0</v>
      </c>
      <c r="AP20">
        <f t="shared" si="11"/>
        <v>-3.3800537300972522</v>
      </c>
      <c r="AQ20">
        <f t="shared" si="12"/>
        <v>-83.139746383775829</v>
      </c>
      <c r="AR20">
        <f t="shared" si="13"/>
        <v>-86.519800113873075</v>
      </c>
      <c r="AS20">
        <f t="shared" si="14"/>
        <v>7.394519779897279</v>
      </c>
      <c r="AT20">
        <f t="shared" si="15"/>
        <v>1.6450415691483622</v>
      </c>
      <c r="AU20">
        <f t="shared" si="16"/>
        <v>-77.480238764827433</v>
      </c>
      <c r="AW20">
        <v>17</v>
      </c>
      <c r="AX20">
        <f>IF(Z20&gt;0, (R20*SUMPRODUCT(K20:$K$98, X20:$X$98)-K20*$AZ$3)/Z20, 0)</f>
        <v>1387.4531181934681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7.1181309999999998E-3</v>
      </c>
      <c r="Q21" s="5">
        <f t="shared" si="30"/>
        <v>12.5</v>
      </c>
      <c r="R21">
        <f t="shared" si="0"/>
        <v>50000</v>
      </c>
      <c r="S21">
        <f t="shared" si="1"/>
        <v>1367.5474454156395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1121.6050316385672</v>
      </c>
      <c r="AC21">
        <f t="shared" si="27"/>
        <v>1086.5891347074125</v>
      </c>
      <c r="AE21">
        <f t="shared" si="2"/>
        <v>0</v>
      </c>
      <c r="AF21">
        <f t="shared" si="3"/>
        <v>0</v>
      </c>
      <c r="AG21">
        <f t="shared" si="4"/>
        <v>-9.9319144131884673</v>
      </c>
      <c r="AH21">
        <f t="shared" si="5"/>
        <v>-287.7117590775851</v>
      </c>
      <c r="AI21">
        <f t="shared" si="6"/>
        <v>-297.64367349077355</v>
      </c>
      <c r="AJ21">
        <f t="shared" si="7"/>
        <v>35.015896931154657</v>
      </c>
      <c r="AK21">
        <f t="shared" si="28"/>
        <v>1.7945680506217077</v>
      </c>
      <c r="AL21">
        <f t="shared" si="8"/>
        <v>-260.83320850899719</v>
      </c>
      <c r="AN21">
        <f t="shared" si="9"/>
        <v>0</v>
      </c>
      <c r="AO21">
        <f t="shared" si="10"/>
        <v>0</v>
      </c>
      <c r="AP21">
        <f t="shared" si="11"/>
        <v>-3.1591798474309707</v>
      </c>
      <c r="AQ21">
        <f t="shared" si="12"/>
        <v>-91.516413989619181</v>
      </c>
      <c r="AR21">
        <f t="shared" si="13"/>
        <v>-94.675593837050158</v>
      </c>
      <c r="AS21">
        <f t="shared" si="14"/>
        <v>11.137985218411751</v>
      </c>
      <c r="AT21">
        <f t="shared" si="15"/>
        <v>0.57082280258469631</v>
      </c>
      <c r="AU21">
        <f t="shared" si="16"/>
        <v>-82.966785816053701</v>
      </c>
      <c r="AW21">
        <v>18</v>
      </c>
      <c r="AX21">
        <f>IF(Z21&gt;0, (R21*SUMPRODUCT(K21:$K$98, X21:$X$98)-K21*$AZ$3)/Z21, 0)</f>
        <v>1367.5474454156395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8.3332130000000008E-3</v>
      </c>
      <c r="Q22" s="5">
        <f t="shared" si="30"/>
        <v>12.5</v>
      </c>
      <c r="R22">
        <f t="shared" si="0"/>
        <v>50000</v>
      </c>
      <c r="S22">
        <f t="shared" si="1"/>
        <v>1355.0234455636742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1086.5891347074125</v>
      </c>
      <c r="AC22">
        <f t="shared" si="27"/>
        <v>1056.8999145874666</v>
      </c>
      <c r="AE22">
        <f t="shared" si="2"/>
        <v>0</v>
      </c>
      <c r="AF22">
        <f t="shared" si="3"/>
        <v>0</v>
      </c>
      <c r="AG22">
        <f t="shared" si="4"/>
        <v>-9.7498305107537124</v>
      </c>
      <c r="AH22">
        <f t="shared" si="5"/>
        <v>-331.05903321147804</v>
      </c>
      <c r="AI22">
        <f t="shared" si="6"/>
        <v>-340.80886372223176</v>
      </c>
      <c r="AJ22">
        <f t="shared" si="7"/>
        <v>29.689220119945958</v>
      </c>
      <c r="AK22">
        <f t="shared" si="28"/>
        <v>22.818371828855664</v>
      </c>
      <c r="AL22">
        <f t="shared" si="8"/>
        <v>-288.30127177343013</v>
      </c>
      <c r="AN22">
        <f t="shared" si="9"/>
        <v>0</v>
      </c>
      <c r="AO22">
        <f t="shared" si="10"/>
        <v>0</v>
      </c>
      <c r="AP22">
        <f t="shared" si="11"/>
        <v>-2.8956694027849772</v>
      </c>
      <c r="AQ22">
        <f t="shared" si="12"/>
        <v>-98.323505411577145</v>
      </c>
      <c r="AR22">
        <f t="shared" si="13"/>
        <v>-101.21917481436213</v>
      </c>
      <c r="AS22">
        <f t="shared" si="14"/>
        <v>8.8176062341856767</v>
      </c>
      <c r="AT22">
        <f t="shared" si="15"/>
        <v>6.7769856156279102</v>
      </c>
      <c r="AU22">
        <f t="shared" si="16"/>
        <v>-85.624582964548537</v>
      </c>
      <c r="AW22">
        <v>19</v>
      </c>
      <c r="AX22">
        <f>IF(Z22&gt;0, (R22*SUMPRODUCT(K22:$K$98, X22:$X$98)-K22*$AZ$3)/Z22, 0)</f>
        <v>1355.0234455636742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9.6786909999999997E-3</v>
      </c>
      <c r="Q23" s="5">
        <f t="shared" si="30"/>
        <v>12.5</v>
      </c>
      <c r="R23">
        <f t="shared" si="0"/>
        <v>50000</v>
      </c>
      <c r="S23">
        <f t="shared" si="1"/>
        <v>1375.6547896061347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1056.8999145874666</v>
      </c>
      <c r="AC23">
        <f t="shared" si="27"/>
        <v>1051.8770035466237</v>
      </c>
      <c r="AE23">
        <f t="shared" si="2"/>
        <v>0</v>
      </c>
      <c r="AF23">
        <f t="shared" si="3"/>
        <v>0</v>
      </c>
      <c r="AG23">
        <f t="shared" si="4"/>
        <v>-9.5579666088302186</v>
      </c>
      <c r="AH23">
        <f t="shared" si="5"/>
        <v>-377.46238726382944</v>
      </c>
      <c r="AI23">
        <f t="shared" si="6"/>
        <v>-387.02035387265965</v>
      </c>
      <c r="AJ23">
        <f t="shared" si="7"/>
        <v>5.0229110408429278</v>
      </c>
      <c r="AK23">
        <f t="shared" si="28"/>
        <v>73.982994021122664</v>
      </c>
      <c r="AL23">
        <f t="shared" si="8"/>
        <v>-308.01444881069403</v>
      </c>
      <c r="AN23">
        <f t="shared" si="9"/>
        <v>0</v>
      </c>
      <c r="AO23">
        <f t="shared" si="10"/>
        <v>0</v>
      </c>
      <c r="AP23">
        <f t="shared" si="11"/>
        <v>-2.5345414458655515</v>
      </c>
      <c r="AQ23">
        <f t="shared" si="12"/>
        <v>-100.09389067039406</v>
      </c>
      <c r="AR23">
        <f t="shared" si="13"/>
        <v>-102.62843211625962</v>
      </c>
      <c r="AS23">
        <f t="shared" si="14"/>
        <v>1.3319544556841858</v>
      </c>
      <c r="AT23">
        <f t="shared" si="15"/>
        <v>19.618499656875034</v>
      </c>
      <c r="AU23">
        <f t="shared" si="16"/>
        <v>-81.677978003700389</v>
      </c>
      <c r="AW23">
        <v>20</v>
      </c>
      <c r="AX23">
        <f>IF(Z23&gt;0, (R23*SUMPRODUCT(K23:$K$98, X23:$X$98)-K23*$AZ$3)/Z23, 0)</f>
        <v>1375.6547896061347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1.1206003000000001E-2</v>
      </c>
      <c r="Q24" s="5">
        <f t="shared" si="30"/>
        <v>12.5</v>
      </c>
      <c r="R24">
        <f t="shared" si="0"/>
        <v>50000</v>
      </c>
      <c r="S24">
        <f t="shared" si="1"/>
        <v>1383.0253842576928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1051.8770035466237</v>
      </c>
      <c r="AC24">
        <f t="shared" si="27"/>
        <v>1035.0872149929564</v>
      </c>
      <c r="AE24">
        <f t="shared" si="2"/>
        <v>0</v>
      </c>
      <c r="AF24">
        <f t="shared" si="3"/>
        <v>0</v>
      </c>
      <c r="AG24">
        <f t="shared" si="4"/>
        <v>-9.3552803402494646</v>
      </c>
      <c r="AH24">
        <f t="shared" si="5"/>
        <v>-428.42640996980504</v>
      </c>
      <c r="AI24">
        <f t="shared" ref="AI24:AI69" si="39">SUM(AE24:AH24)</f>
        <v>-437.7816903100545</v>
      </c>
      <c r="AJ24">
        <f t="shared" si="7"/>
        <v>16.789788553667222</v>
      </c>
      <c r="AK24">
        <f t="shared" si="28"/>
        <v>73.631390248263656</v>
      </c>
      <c r="AL24">
        <f t="shared" ref="AL24:AL69" si="40">SUM(AI24:AK24)</f>
        <v>-347.36051150812364</v>
      </c>
      <c r="AN24">
        <f t="shared" si="9"/>
        <v>0</v>
      </c>
      <c r="AO24">
        <f t="shared" si="10"/>
        <v>0</v>
      </c>
      <c r="AP24">
        <f t="shared" si="11"/>
        <v>-2.2149946003222336</v>
      </c>
      <c r="AQ24">
        <f t="shared" si="12"/>
        <v>-101.43599659283466</v>
      </c>
      <c r="AR24">
        <f t="shared" si="13"/>
        <v>-103.6509911931569</v>
      </c>
      <c r="AS24">
        <f t="shared" si="14"/>
        <v>3.9752193022933255</v>
      </c>
      <c r="AT24">
        <f t="shared" si="15"/>
        <v>17.433270397301015</v>
      </c>
      <c r="AU24">
        <f t="shared" si="16"/>
        <v>-82.242501493562557</v>
      </c>
      <c r="AW24">
        <v>21</v>
      </c>
      <c r="AX24">
        <f>IF(Z24&gt;0, (R24*SUMPRODUCT(K24:$K$98, X24:$X$98)-K24*$AZ$3)/Z24, 0)</f>
        <v>1383.0253842576928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1.2937709E-2</v>
      </c>
      <c r="Q25" s="5">
        <f t="shared" si="30"/>
        <v>12.5</v>
      </c>
      <c r="R25">
        <f t="shared" si="0"/>
        <v>50000</v>
      </c>
      <c r="S25">
        <f t="shared" si="1"/>
        <v>1378.4923511032532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1035.0872149929564</v>
      </c>
      <c r="AC25">
        <f t="shared" si="27"/>
        <v>1008.0298810043427</v>
      </c>
      <c r="AE25">
        <f t="shared" si="2"/>
        <v>0</v>
      </c>
      <c r="AF25">
        <f t="shared" si="3"/>
        <v>0</v>
      </c>
      <c r="AG25">
        <f t="shared" si="4"/>
        <v>-9.1406916421914026</v>
      </c>
      <c r="AH25">
        <f t="shared" si="5"/>
        <v>-484.14357862227428</v>
      </c>
      <c r="AI25">
        <f t="shared" si="39"/>
        <v>-493.2842702644657</v>
      </c>
      <c r="AJ25">
        <f t="shared" si="7"/>
        <v>27.057333988613777</v>
      </c>
      <c r="AK25">
        <f t="shared" si="28"/>
        <v>72.456105049506959</v>
      </c>
      <c r="AL25">
        <f t="shared" si="40"/>
        <v>-393.77083122634497</v>
      </c>
      <c r="AN25">
        <f t="shared" si="9"/>
        <v>0</v>
      </c>
      <c r="AO25">
        <f t="shared" si="10"/>
        <v>0</v>
      </c>
      <c r="AP25">
        <f t="shared" si="11"/>
        <v>-1.9323104453066708</v>
      </c>
      <c r="AQ25">
        <f t="shared" si="12"/>
        <v>-102.34626991264417</v>
      </c>
      <c r="AR25">
        <f t="shared" si="13"/>
        <v>-104.27858035795084</v>
      </c>
      <c r="AS25">
        <f t="shared" si="14"/>
        <v>5.7198263692675191</v>
      </c>
      <c r="AT25">
        <f t="shared" si="15"/>
        <v>15.316968791196862</v>
      </c>
      <c r="AU25">
        <f t="shared" si="16"/>
        <v>-83.241785197486465</v>
      </c>
      <c r="AW25">
        <v>22</v>
      </c>
      <c r="AX25">
        <f>IF(Z25&gt;0, (R25*SUMPRODUCT(K25:$K$98, X25:$X$98)-K25*$AZ$3)/Z25, 0)</f>
        <v>1378.4923511032532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1.4742959999999999E-2</v>
      </c>
      <c r="Q26" s="5">
        <f t="shared" si="30"/>
        <v>12.5</v>
      </c>
      <c r="R26">
        <f t="shared" si="0"/>
        <v>50000</v>
      </c>
      <c r="S26">
        <f t="shared" si="1"/>
        <v>1363.0749451085815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1008.0298810043427</v>
      </c>
      <c r="AC26">
        <f t="shared" si="27"/>
        <v>972.09313127403846</v>
      </c>
      <c r="AE26">
        <f t="shared" si="2"/>
        <v>0</v>
      </c>
      <c r="AF26">
        <f t="shared" si="3"/>
        <v>0</v>
      </c>
      <c r="AG26">
        <f t="shared" si="4"/>
        <v>-8.9145238745163269</v>
      </c>
      <c r="AH26">
        <f t="shared" si="5"/>
        <v>-539.04340501264858</v>
      </c>
      <c r="AI26">
        <f t="shared" si="39"/>
        <v>-547.95792888716494</v>
      </c>
      <c r="AJ26">
        <f t="shared" si="7"/>
        <v>35.9367497303042</v>
      </c>
      <c r="AK26">
        <f t="shared" si="28"/>
        <v>70.562091670304</v>
      </c>
      <c r="AL26">
        <f t="shared" si="40"/>
        <v>-441.45908748655677</v>
      </c>
      <c r="AN26">
        <f t="shared" si="9"/>
        <v>0</v>
      </c>
      <c r="AO26">
        <f t="shared" si="10"/>
        <v>0</v>
      </c>
      <c r="AP26">
        <f t="shared" si="11"/>
        <v>-1.6825887189739872</v>
      </c>
      <c r="AQ26">
        <f t="shared" si="12"/>
        <v>-101.74277000978012</v>
      </c>
      <c r="AR26">
        <f t="shared" si="13"/>
        <v>-103.42535872875411</v>
      </c>
      <c r="AS26">
        <f t="shared" si="14"/>
        <v>6.7829499975490339</v>
      </c>
      <c r="AT26">
        <f t="shared" si="15"/>
        <v>13.318375844060837</v>
      </c>
      <c r="AU26">
        <f t="shared" si="16"/>
        <v>-83.324032887144241</v>
      </c>
      <c r="AW26">
        <v>23</v>
      </c>
      <c r="AX26">
        <f>IF(Z26&gt;0, (R26*SUMPRODUCT(K26:$K$98, X26:$X$98)-K26*$AZ$3)/Z26, 0)</f>
        <v>1363.0749451085815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1.6674095999999999E-2</v>
      </c>
      <c r="Q27" s="5">
        <f t="shared" si="30"/>
        <v>12.5</v>
      </c>
      <c r="R27">
        <f t="shared" si="0"/>
        <v>50000</v>
      </c>
      <c r="S27">
        <f t="shared" si="1"/>
        <v>1339.2773325386322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972.09313127403846</v>
      </c>
      <c r="AC27">
        <f t="shared" si="27"/>
        <v>929.6445757127758</v>
      </c>
      <c r="AE27">
        <f t="shared" si="2"/>
        <v>0</v>
      </c>
      <c r="AF27">
        <f t="shared" si="3"/>
        <v>0</v>
      </c>
      <c r="AG27">
        <f t="shared" si="4"/>
        <v>-8.6767370088931877</v>
      </c>
      <c r="AH27">
        <f t="shared" si="5"/>
        <v>-594.56650751190875</v>
      </c>
      <c r="AI27">
        <f t="shared" si="39"/>
        <v>-603.24324452080191</v>
      </c>
      <c r="AJ27">
        <f t="shared" si="7"/>
        <v>42.448555561262651</v>
      </c>
      <c r="AK27">
        <f t="shared" si="28"/>
        <v>68.046519189182703</v>
      </c>
      <c r="AL27">
        <f t="shared" si="40"/>
        <v>-492.74816977035653</v>
      </c>
      <c r="AN27">
        <f t="shared" si="9"/>
        <v>0</v>
      </c>
      <c r="AO27">
        <f t="shared" si="10"/>
        <v>0</v>
      </c>
      <c r="AP27">
        <f t="shared" si="11"/>
        <v>-1.4622385588888911</v>
      </c>
      <c r="AQ27">
        <f t="shared" si="12"/>
        <v>-100.19873510246173</v>
      </c>
      <c r="AR27">
        <f t="shared" si="13"/>
        <v>-101.66097366135061</v>
      </c>
      <c r="AS27">
        <f t="shared" si="14"/>
        <v>7.1536010192768789</v>
      </c>
      <c r="AT27">
        <f t="shared" si="15"/>
        <v>11.46747262877893</v>
      </c>
      <c r="AU27">
        <f t="shared" si="16"/>
        <v>-83.039900013294798</v>
      </c>
      <c r="AW27">
        <v>24</v>
      </c>
      <c r="AX27">
        <f>IF(Z27&gt;0, (R27*SUMPRODUCT(K27:$K$98, X27:$X$98)-K27*$AZ$3)/Z27, 0)</f>
        <v>1339.2773325386322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1.8802857999999999E-2</v>
      </c>
      <c r="Q28" s="5">
        <f t="shared" si="30"/>
        <v>12.5</v>
      </c>
      <c r="R28">
        <f t="shared" si="0"/>
        <v>50000</v>
      </c>
      <c r="S28">
        <f t="shared" si="1"/>
        <v>1308.896586618303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929.6445757127758</v>
      </c>
      <c r="AC28">
        <f t="shared" si="27"/>
        <v>882.38710351077611</v>
      </c>
      <c r="AE28">
        <f t="shared" si="2"/>
        <v>0</v>
      </c>
      <c r="AF28">
        <f t="shared" si="3"/>
        <v>0</v>
      </c>
      <c r="AG28">
        <f t="shared" si="4"/>
        <v>-8.4268221849226919</v>
      </c>
      <c r="AH28">
        <f t="shared" si="5"/>
        <v>-652.58981552625335</v>
      </c>
      <c r="AI28">
        <f t="shared" si="39"/>
        <v>-661.01663771117603</v>
      </c>
      <c r="AJ28">
        <f t="shared" si="7"/>
        <v>47.25747220199969</v>
      </c>
      <c r="AK28">
        <f t="shared" si="28"/>
        <v>65.075120299894309</v>
      </c>
      <c r="AL28">
        <f t="shared" si="40"/>
        <v>-548.68404520928198</v>
      </c>
      <c r="AN28">
        <f t="shared" si="9"/>
        <v>0</v>
      </c>
      <c r="AO28">
        <f t="shared" si="10"/>
        <v>0</v>
      </c>
      <c r="AP28">
        <f t="shared" si="11"/>
        <v>-1.2679659904599017</v>
      </c>
      <c r="AQ28">
        <f t="shared" si="12"/>
        <v>-98.193799946115917</v>
      </c>
      <c r="AR28">
        <f t="shared" si="13"/>
        <v>-99.461765936575816</v>
      </c>
      <c r="AS28">
        <f t="shared" si="14"/>
        <v>7.1107312142471084</v>
      </c>
      <c r="AT28">
        <f t="shared" si="15"/>
        <v>9.7917147834192395</v>
      </c>
      <c r="AU28">
        <f t="shared" si="16"/>
        <v>-82.559319938909468</v>
      </c>
      <c r="AW28">
        <v>25</v>
      </c>
      <c r="AX28">
        <f>IF(Z28&gt;0, (R28*SUMPRODUCT(K28:$K$98, X28:$X$98)-K28*$AZ$3)/Z28, 0)</f>
        <v>1308.896586618303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2.1348979000000001E-2</v>
      </c>
      <c r="Q29" s="5">
        <f t="shared" si="30"/>
        <v>12.5</v>
      </c>
      <c r="R29">
        <f t="shared" si="0"/>
        <v>50000</v>
      </c>
      <c r="S29">
        <f t="shared" si="1"/>
        <v>1273.2726154155191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882.38710351077611</v>
      </c>
      <c r="AC29">
        <f t="shared" si="27"/>
        <v>831.46228829721565</v>
      </c>
      <c r="AE29">
        <f t="shared" si="2"/>
        <v>0</v>
      </c>
      <c r="AF29">
        <f t="shared" si="3"/>
        <v>0</v>
      </c>
      <c r="AG29">
        <f t="shared" si="4"/>
        <v>-8.1626499132108155</v>
      </c>
      <c r="AH29">
        <f t="shared" si="5"/>
        <v>-719.61619945059465</v>
      </c>
      <c r="AI29">
        <f t="shared" si="39"/>
        <v>-727.77884936380542</v>
      </c>
      <c r="AJ29">
        <f t="shared" si="7"/>
        <v>50.924815213560464</v>
      </c>
      <c r="AK29">
        <f t="shared" si="28"/>
        <v>61.767097245754336</v>
      </c>
      <c r="AL29">
        <f t="shared" si="40"/>
        <v>-615.08693690449059</v>
      </c>
      <c r="AN29">
        <f t="shared" si="9"/>
        <v>0</v>
      </c>
      <c r="AO29">
        <f t="shared" si="10"/>
        <v>0</v>
      </c>
      <c r="AP29">
        <f t="shared" si="11"/>
        <v>-1.0966219207609462</v>
      </c>
      <c r="AQ29">
        <f t="shared" si="12"/>
        <v>-96.677783225152282</v>
      </c>
      <c r="AR29">
        <f t="shared" si="13"/>
        <v>-97.774405145913221</v>
      </c>
      <c r="AS29">
        <f t="shared" si="14"/>
        <v>6.8415611679619301</v>
      </c>
      <c r="AT29">
        <f t="shared" si="15"/>
        <v>8.2981817843053047</v>
      </c>
      <c r="AU29">
        <f t="shared" si="16"/>
        <v>-82.63466219364598</v>
      </c>
      <c r="AW29">
        <v>26</v>
      </c>
      <c r="AX29">
        <f>IF(Z29&gt;0, (R29*SUMPRODUCT(K29:$K$98, X29:$X$98)-K29*$AZ$3)/Z29, 0)</f>
        <v>1273.2726154155191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2.4063398E-2</v>
      </c>
      <c r="Q30" s="5">
        <f t="shared" si="30"/>
        <v>12.5</v>
      </c>
      <c r="R30">
        <f t="shared" si="0"/>
        <v>50000</v>
      </c>
      <c r="S30">
        <f t="shared" si="1"/>
        <v>1231.8138000880615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831.46228829721565</v>
      </c>
      <c r="AC30">
        <f t="shared" si="27"/>
        <v>776.98895572613083</v>
      </c>
      <c r="AE30">
        <f t="shared" si="2"/>
        <v>0</v>
      </c>
      <c r="AF30">
        <f t="shared" si="3"/>
        <v>0</v>
      </c>
      <c r="AG30">
        <f t="shared" si="4"/>
        <v>-7.8846023204824505</v>
      </c>
      <c r="AH30">
        <f t="shared" si="5"/>
        <v>-785.68437438502929</v>
      </c>
      <c r="AI30">
        <f t="shared" si="39"/>
        <v>-793.56897670551177</v>
      </c>
      <c r="AJ30">
        <f t="shared" si="7"/>
        <v>54.473332571084825</v>
      </c>
      <c r="AK30">
        <f t="shared" si="28"/>
        <v>58.202360180805101</v>
      </c>
      <c r="AL30">
        <f t="shared" si="40"/>
        <v>-680.8932839536219</v>
      </c>
      <c r="AN30">
        <f t="shared" si="9"/>
        <v>0</v>
      </c>
      <c r="AO30">
        <f t="shared" si="10"/>
        <v>0</v>
      </c>
      <c r="AP30">
        <f t="shared" si="11"/>
        <v>-0.94577433198084082</v>
      </c>
      <c r="AQ30">
        <f t="shared" si="12"/>
        <v>-94.24446333855397</v>
      </c>
      <c r="AR30">
        <f t="shared" si="13"/>
        <v>-95.190237670534813</v>
      </c>
      <c r="AS30">
        <f t="shared" si="14"/>
        <v>6.5341887427031962</v>
      </c>
      <c r="AT30">
        <f t="shared" si="15"/>
        <v>6.9814933058464019</v>
      </c>
      <c r="AU30">
        <f t="shared" si="16"/>
        <v>-81.67455562198522</v>
      </c>
      <c r="AW30">
        <v>27</v>
      </c>
      <c r="AX30">
        <f>IF(Z30&gt;0, (R30*SUMPRODUCT(K30:$K$98, X30:$X$98)-K30*$AZ$3)/Z30, 0)</f>
        <v>1231.8138000880615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2.6767890999999999E-2</v>
      </c>
      <c r="Q31" s="5">
        <f t="shared" si="30"/>
        <v>12.5</v>
      </c>
      <c r="R31">
        <f t="shared" si="0"/>
        <v>50000</v>
      </c>
      <c r="S31">
        <f t="shared" si="1"/>
        <v>1185.7394570287918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776.98895572613083</v>
      </c>
      <c r="AC31">
        <f t="shared" si="27"/>
        <v>720.42703761442328</v>
      </c>
      <c r="AE31">
        <f t="shared" si="2"/>
        <v>0</v>
      </c>
      <c r="AF31">
        <f t="shared" si="3"/>
        <v>0</v>
      </c>
      <c r="AG31">
        <f t="shared" si="4"/>
        <v>-7.5947021217846054</v>
      </c>
      <c r="AH31">
        <f t="shared" si="5"/>
        <v>-844.21670197208516</v>
      </c>
      <c r="AI31">
        <f t="shared" si="39"/>
        <v>-851.81140409386978</v>
      </c>
      <c r="AJ31">
        <f t="shared" si="7"/>
        <v>56.561918111707541</v>
      </c>
      <c r="AK31">
        <f t="shared" si="28"/>
        <v>54.389226900829165</v>
      </c>
      <c r="AL31">
        <f t="shared" si="40"/>
        <v>-740.86025908133308</v>
      </c>
      <c r="AN31">
        <f t="shared" si="9"/>
        <v>0</v>
      </c>
      <c r="AO31">
        <f t="shared" si="10"/>
        <v>0</v>
      </c>
      <c r="AP31">
        <f t="shared" si="11"/>
        <v>-0.81339303967140297</v>
      </c>
      <c r="AQ31">
        <f t="shared" si="12"/>
        <v>-90.415657960931981</v>
      </c>
      <c r="AR31">
        <f t="shared" si="13"/>
        <v>-91.229051000603391</v>
      </c>
      <c r="AS31">
        <f t="shared" si="14"/>
        <v>6.0577847247702223</v>
      </c>
      <c r="AT31">
        <f t="shared" si="15"/>
        <v>5.8250893695153367</v>
      </c>
      <c r="AU31">
        <f t="shared" si="16"/>
        <v>-79.346176906317837</v>
      </c>
      <c r="AW31">
        <v>28</v>
      </c>
      <c r="AX31">
        <f>IF(Z31&gt;0, (R31*SUMPRODUCT(K31:$K$98, X31:$X$98)-K31*$AZ$3)/Z31, 0)</f>
        <v>1185.7394570287918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2.9742653000000001E-2</v>
      </c>
      <c r="Q32" s="5">
        <f t="shared" si="30"/>
        <v>12.5</v>
      </c>
      <c r="R32">
        <f t="shared" si="0"/>
        <v>50000</v>
      </c>
      <c r="S32">
        <f t="shared" si="1"/>
        <v>1137.5093839015055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720.42703761442328</v>
      </c>
      <c r="AC32">
        <f t="shared" si="27"/>
        <v>663.65650932031792</v>
      </c>
      <c r="AE32">
        <f t="shared" si="2"/>
        <v>0</v>
      </c>
      <c r="AF32">
        <f t="shared" si="3"/>
        <v>0</v>
      </c>
      <c r="AG32">
        <f t="shared" si="4"/>
        <v>-7.2928685107201545</v>
      </c>
      <c r="AH32">
        <f t="shared" si="5"/>
        <v>-903.54635938641297</v>
      </c>
      <c r="AI32">
        <f t="shared" si="39"/>
        <v>-910.83922789713313</v>
      </c>
      <c r="AJ32">
        <f t="shared" si="7"/>
        <v>56.770528294105361</v>
      </c>
      <c r="AK32">
        <f t="shared" si="28"/>
        <v>50.429892633009636</v>
      </c>
      <c r="AL32">
        <f t="shared" si="40"/>
        <v>-803.63880697001809</v>
      </c>
      <c r="AN32">
        <f t="shared" si="9"/>
        <v>0</v>
      </c>
      <c r="AO32">
        <f t="shared" si="10"/>
        <v>0</v>
      </c>
      <c r="AP32">
        <f t="shared" si="11"/>
        <v>-0.69738093066350626</v>
      </c>
      <c r="AQ32">
        <f t="shared" si="12"/>
        <v>-86.401667612720601</v>
      </c>
      <c r="AR32">
        <f t="shared" si="13"/>
        <v>-87.099048543384114</v>
      </c>
      <c r="AS32">
        <f t="shared" si="14"/>
        <v>5.4286847209442719</v>
      </c>
      <c r="AT32">
        <f t="shared" si="15"/>
        <v>4.8223611060548395</v>
      </c>
      <c r="AU32">
        <f t="shared" si="16"/>
        <v>-76.848002716384997</v>
      </c>
      <c r="AW32">
        <v>29</v>
      </c>
      <c r="AX32">
        <f>IF(Z32&gt;0, (R32*SUMPRODUCT(K32:$K$98, X32:$X$98)-K32*$AZ$3)/Z32, 0)</f>
        <v>1137.5093839015055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3.2906918E-2</v>
      </c>
      <c r="Q33" s="5">
        <f t="shared" si="30"/>
        <v>12.5</v>
      </c>
      <c r="R33">
        <f t="shared" si="0"/>
        <v>50000</v>
      </c>
      <c r="S33">
        <f t="shared" si="1"/>
        <v>1087.5700901690882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663.65650932031792</v>
      </c>
      <c r="AC33">
        <f t="shared" si="27"/>
        <v>607.29513605297802</v>
      </c>
      <c r="AE33">
        <f t="shared" si="2"/>
        <v>0</v>
      </c>
      <c r="AF33">
        <f t="shared" si="3"/>
        <v>0</v>
      </c>
      <c r="AG33">
        <f t="shared" si="4"/>
        <v>-6.979953999545903</v>
      </c>
      <c r="AH33">
        <f t="shared" si="5"/>
        <v>-959.94330426820102</v>
      </c>
      <c r="AI33">
        <f t="shared" si="39"/>
        <v>-966.92325826774697</v>
      </c>
      <c r="AJ33">
        <f t="shared" si="7"/>
        <v>56.3613732673399</v>
      </c>
      <c r="AK33">
        <f t="shared" si="28"/>
        <v>46.455955652422261</v>
      </c>
      <c r="AL33">
        <f t="shared" si="40"/>
        <v>-864.10592934798478</v>
      </c>
      <c r="AN33">
        <f t="shared" si="9"/>
        <v>0</v>
      </c>
      <c r="AO33">
        <f t="shared" si="10"/>
        <v>0</v>
      </c>
      <c r="AP33">
        <f t="shared" si="11"/>
        <v>-0.59594505737211023</v>
      </c>
      <c r="AQ33">
        <f t="shared" si="12"/>
        <v>-81.959489643241724</v>
      </c>
      <c r="AR33">
        <f t="shared" si="13"/>
        <v>-82.555434700613844</v>
      </c>
      <c r="AS33">
        <f t="shared" si="14"/>
        <v>4.8121064734181571</v>
      </c>
      <c r="AT33">
        <f t="shared" si="15"/>
        <v>3.9663867639185182</v>
      </c>
      <c r="AU33">
        <f t="shared" si="16"/>
        <v>-73.776941463277169</v>
      </c>
      <c r="AW33">
        <v>30</v>
      </c>
      <c r="AX33">
        <f>IF(Z33&gt;0, (R33*SUMPRODUCT(K33:$K$98, X33:$X$98)-K33*$AZ$3)/Z33, 0)</f>
        <v>1087.5700901690882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3.6429437000000002E-2</v>
      </c>
      <c r="Q34" s="5">
        <f t="shared" si="30"/>
        <v>12.5</v>
      </c>
      <c r="R34">
        <f t="shared" si="0"/>
        <v>50000</v>
      </c>
      <c r="S34">
        <f t="shared" si="1"/>
        <v>1036.9730383758304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607.29513605297802</v>
      </c>
      <c r="AC34">
        <f t="shared" si="27"/>
        <v>552.15733778954097</v>
      </c>
      <c r="AE34">
        <f t="shared" si="2"/>
        <v>0</v>
      </c>
      <c r="AF34">
        <f t="shared" si="3"/>
        <v>0</v>
      </c>
      <c r="AG34">
        <f t="shared" si="4"/>
        <v>-6.6558786650610884</v>
      </c>
      <c r="AH34">
        <f t="shared" si="5"/>
        <v>-1017.103177957422</v>
      </c>
      <c r="AI34">
        <f t="shared" si="39"/>
        <v>-1023.7590566224831</v>
      </c>
      <c r="AJ34">
        <f t="shared" si="7"/>
        <v>55.137798263437048</v>
      </c>
      <c r="AK34">
        <f t="shared" si="28"/>
        <v>42.510659523708469</v>
      </c>
      <c r="AL34">
        <f t="shared" si="40"/>
        <v>-926.11059883533756</v>
      </c>
      <c r="AN34">
        <f t="shared" si="9"/>
        <v>0</v>
      </c>
      <c r="AO34">
        <f t="shared" si="10"/>
        <v>0</v>
      </c>
      <c r="AP34">
        <f t="shared" si="11"/>
        <v>-0.50738898560302714</v>
      </c>
      <c r="AQ34">
        <f t="shared" si="12"/>
        <v>-77.535510439280969</v>
      </c>
      <c r="AR34">
        <f t="shared" si="13"/>
        <v>-78.042899424883998</v>
      </c>
      <c r="AS34">
        <f t="shared" si="14"/>
        <v>4.2032484270073311</v>
      </c>
      <c r="AT34">
        <f t="shared" si="15"/>
        <v>3.240660098910042</v>
      </c>
      <c r="AU34">
        <f t="shared" si="16"/>
        <v>-70.598990898966633</v>
      </c>
      <c r="AW34">
        <v>31</v>
      </c>
      <c r="AX34">
        <f>IF(Z34&gt;0, (R34*SUMPRODUCT(K34:$K$98, X34:$X$98)-K34*$AZ$3)/Z34, 0)</f>
        <v>1036.9730383758304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4.0492944000000003E-2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986.12588559584049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552.15733778954097</v>
      </c>
      <c r="AC35">
        <f t="shared" si="27"/>
        <v>498.56976608222817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-6.3198037563553635</v>
      </c>
      <c r="AH35">
        <f t="shared" ref="AH35:AH66" si="46">-X35*R35</f>
        <v>-1078.0644882204535</v>
      </c>
      <c r="AI35">
        <f t="shared" si="39"/>
        <v>-1084.384291976809</v>
      </c>
      <c r="AJ35">
        <f t="shared" ref="AJ35:AJ66" si="47">AB35-AC35</f>
        <v>53.587571707312804</v>
      </c>
      <c r="AK35">
        <f t="shared" si="28"/>
        <v>38.651013645267874</v>
      </c>
      <c r="AL35">
        <f t="shared" si="40"/>
        <v>-992.14570662422841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-0.43015126961317557</v>
      </c>
      <c r="AQ35">
        <f t="shared" ref="AQ35:AQ66" si="51">AH35*$K35</f>
        <v>-73.377406358000655</v>
      </c>
      <c r="AR35">
        <f t="shared" ref="AR35:AR66" si="52">AI35*$K35</f>
        <v>-73.807557627613832</v>
      </c>
      <c r="AS35">
        <f t="shared" ref="AS35:AS66" si="53">AJ35*$K35</f>
        <v>3.6473857249455297</v>
      </c>
      <c r="AT35">
        <f t="shared" ref="AT35:AT66" si="54">AK35*$K35</f>
        <v>2.6307434901960076</v>
      </c>
      <c r="AU35">
        <f t="shared" ref="AU35:AU66" si="55">AL35*$K35</f>
        <v>-67.529428412472299</v>
      </c>
      <c r="AW35">
        <v>32</v>
      </c>
      <c r="AX35">
        <f>IF(Z35&gt;0, (R35*SUMPRODUCT(K35:$K$98, X35:$X$98)-K35*$AZ$3)/Z35, 0)</f>
        <v>986.12588559584049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4.4837097999999999E-2</v>
      </c>
      <c r="Q36" s="5">
        <f t="shared" si="30"/>
        <v>12.5</v>
      </c>
      <c r="R36">
        <f t="shared" si="41"/>
        <v>50000</v>
      </c>
      <c r="S36">
        <f t="shared" si="42"/>
        <v>934.53080836309198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498.56976608222817</v>
      </c>
      <c r="AC36">
        <f t="shared" si="27"/>
        <v>446.57444787777081</v>
      </c>
      <c r="AE36">
        <f t="shared" si="43"/>
        <v>0</v>
      </c>
      <c r="AF36">
        <f t="shared" si="44"/>
        <v>0</v>
      </c>
      <c r="AG36">
        <f t="shared" si="45"/>
        <v>-5.9732440584273361</v>
      </c>
      <c r="AH36">
        <f t="shared" si="46"/>
        <v>-1133.4466414578942</v>
      </c>
      <c r="AI36">
        <f t="shared" si="39"/>
        <v>-1139.4198855163215</v>
      </c>
      <c r="AJ36">
        <f t="shared" si="47"/>
        <v>51.995318204457362</v>
      </c>
      <c r="AK36">
        <f t="shared" ref="AK36:AK67" si="59">G36*SUM(AB36:AB36, AE36:AF36)</f>
        <v>34.899883625755976</v>
      </c>
      <c r="AL36">
        <f t="shared" si="40"/>
        <v>-1052.5246836861081</v>
      </c>
      <c r="AN36">
        <f t="shared" si="48"/>
        <v>0</v>
      </c>
      <c r="AO36">
        <f t="shared" si="49"/>
        <v>0</v>
      </c>
      <c r="AP36">
        <f t="shared" si="50"/>
        <v>-0.36300269847015482</v>
      </c>
      <c r="AQ36">
        <f t="shared" si="51"/>
        <v>-68.881195108822766</v>
      </c>
      <c r="AR36">
        <f t="shared" si="52"/>
        <v>-69.24419780729292</v>
      </c>
      <c r="AS36">
        <f t="shared" si="53"/>
        <v>3.1598308442467591</v>
      </c>
      <c r="AT36">
        <f t="shared" si="54"/>
        <v>2.1209165084373396</v>
      </c>
      <c r="AU36">
        <f t="shared" si="55"/>
        <v>-63.963450454608811</v>
      </c>
      <c r="AW36">
        <v>33</v>
      </c>
      <c r="AX36">
        <f>IF(Z36&gt;0, (R36*SUMPRODUCT(K36:$K$98, X36:$X$98)-K36*$AZ$3)/Z36, 0)</f>
        <v>934.53080836309198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41"/>
        <v>50000</v>
      </c>
      <c r="S37">
        <f t="shared" si="42"/>
        <v>882.82202498738013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446.57444787777081</v>
      </c>
      <c r="AC37">
        <f t="shared" si="27"/>
        <v>396.78440290603999</v>
      </c>
      <c r="AE37">
        <f t="shared" si="43"/>
        <v>0</v>
      </c>
      <c r="AF37">
        <f t="shared" si="44"/>
        <v>0</v>
      </c>
      <c r="AG37">
        <f t="shared" si="45"/>
        <v>-5.6181256198228624</v>
      </c>
      <c r="AH37">
        <f t="shared" si="46"/>
        <v>-1181.5439920808024</v>
      </c>
      <c r="AI37">
        <f t="shared" si="39"/>
        <v>-1187.1621177006252</v>
      </c>
      <c r="AJ37">
        <f t="shared" si="47"/>
        <v>49.790044971730822</v>
      </c>
      <c r="AK37">
        <f t="shared" si="59"/>
        <v>31.26021135144396</v>
      </c>
      <c r="AL37">
        <f t="shared" si="40"/>
        <v>-1106.1118613774504</v>
      </c>
      <c r="AN37">
        <f t="shared" si="48"/>
        <v>0</v>
      </c>
      <c r="AO37">
        <f t="shared" si="49"/>
        <v>0</v>
      </c>
      <c r="AP37">
        <f t="shared" si="50"/>
        <v>-0.30484074668035932</v>
      </c>
      <c r="AQ37">
        <f t="shared" si="51"/>
        <v>-64.110840012324388</v>
      </c>
      <c r="AR37">
        <f t="shared" si="52"/>
        <v>-64.415680759004758</v>
      </c>
      <c r="AS37">
        <f t="shared" si="53"/>
        <v>2.7016189230225245</v>
      </c>
      <c r="AT37">
        <f t="shared" si="54"/>
        <v>1.6961860261964878</v>
      </c>
      <c r="AU37">
        <f t="shared" si="55"/>
        <v>-60.017875809785735</v>
      </c>
      <c r="AW37">
        <v>34</v>
      </c>
      <c r="AX37">
        <f>IF(Z37&gt;0, (R37*SUMPRODUCT(K37:$K$98, X37:$X$98)-K37*$AZ$3)/Z37, 0)</f>
        <v>882.82202498738013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5.4649795000000001E-2</v>
      </c>
      <c r="Q38" s="5">
        <f t="shared" si="60"/>
        <v>12.5</v>
      </c>
      <c r="R38">
        <f t="shared" si="41"/>
        <v>50000</v>
      </c>
      <c r="S38">
        <f t="shared" si="42"/>
        <v>831.88604376111357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396.78440290603999</v>
      </c>
      <c r="AC38">
        <f t="shared" si="27"/>
        <v>349.71923265897635</v>
      </c>
      <c r="AE38">
        <f t="shared" si="43"/>
        <v>0</v>
      </c>
      <c r="AF38">
        <f t="shared" si="44"/>
        <v>0</v>
      </c>
      <c r="AG38">
        <f t="shared" si="45"/>
        <v>-5.2549149502170662</v>
      </c>
      <c r="AH38">
        <f t="shared" si="46"/>
        <v>-1228.1176536302696</v>
      </c>
      <c r="AI38">
        <f t="shared" si="39"/>
        <v>-1233.3725685804866</v>
      </c>
      <c r="AJ38">
        <f t="shared" si="47"/>
        <v>47.065170247063634</v>
      </c>
      <c r="AK38">
        <f t="shared" si="59"/>
        <v>27.7749082034228</v>
      </c>
      <c r="AL38">
        <f t="shared" si="40"/>
        <v>-1158.53249013</v>
      </c>
      <c r="AN38">
        <f t="shared" si="48"/>
        <v>0</v>
      </c>
      <c r="AO38">
        <f t="shared" si="49"/>
        <v>0</v>
      </c>
      <c r="AP38">
        <f t="shared" si="50"/>
        <v>-0.25458290616055995</v>
      </c>
      <c r="AQ38">
        <f t="shared" si="51"/>
        <v>-59.498158263316313</v>
      </c>
      <c r="AR38">
        <f t="shared" si="52"/>
        <v>-59.75274116947687</v>
      </c>
      <c r="AS38">
        <f t="shared" si="53"/>
        <v>2.2801487624350676</v>
      </c>
      <c r="AT38">
        <f t="shared" si="54"/>
        <v>1.345600626415099</v>
      </c>
      <c r="AU38">
        <f t="shared" si="55"/>
        <v>-56.126991780626696</v>
      </c>
      <c r="AW38">
        <v>35</v>
      </c>
      <c r="AX38">
        <f>IF(Z38&gt;0, (R38*SUMPRODUCT(K38:$K$98, X38:$X$98)-K38*$AZ$3)/Z38, 0)</f>
        <v>831.88604376111357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6.0510883000000001E-2</v>
      </c>
      <c r="Q39" s="5">
        <f t="shared" si="60"/>
        <v>12.5</v>
      </c>
      <c r="R39">
        <f t="shared" si="41"/>
        <v>50000</v>
      </c>
      <c r="S39">
        <f t="shared" si="42"/>
        <v>781.67554307209321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349.71923265897635</v>
      </c>
      <c r="AC39">
        <f t="shared" si="27"/>
        <v>305.44042240035702</v>
      </c>
      <c r="AE39">
        <f t="shared" si="43"/>
        <v>0</v>
      </c>
      <c r="AF39">
        <f t="shared" si="44"/>
        <v>0</v>
      </c>
      <c r="AG39">
        <f t="shared" si="45"/>
        <v>-4.8843862569873595</v>
      </c>
      <c r="AH39">
        <f t="shared" si="46"/>
        <v>-1271.9181749101431</v>
      </c>
      <c r="AI39">
        <f t="shared" si="39"/>
        <v>-1276.8025611671305</v>
      </c>
      <c r="AJ39">
        <f t="shared" si="47"/>
        <v>44.27881025861933</v>
      </c>
      <c r="AK39">
        <f t="shared" si="59"/>
        <v>24.480346286128349</v>
      </c>
      <c r="AL39">
        <f t="shared" si="40"/>
        <v>-1208.0434046223827</v>
      </c>
      <c r="AN39">
        <f t="shared" si="48"/>
        <v>0</v>
      </c>
      <c r="AO39">
        <f t="shared" si="49"/>
        <v>0</v>
      </c>
      <c r="AP39">
        <f t="shared" si="50"/>
        <v>-0.21127860772363632</v>
      </c>
      <c r="AQ39">
        <f t="shared" si="51"/>
        <v>-55.017987316005794</v>
      </c>
      <c r="AR39">
        <f t="shared" si="52"/>
        <v>-55.229265923729436</v>
      </c>
      <c r="AS39">
        <f t="shared" si="53"/>
        <v>1.915320552242797</v>
      </c>
      <c r="AT39">
        <f t="shared" si="54"/>
        <v>1.0589198330755754</v>
      </c>
      <c r="AU39">
        <f t="shared" si="55"/>
        <v>-52.255025538411054</v>
      </c>
      <c r="AW39">
        <v>36</v>
      </c>
      <c r="AX39">
        <f>IF(Z39&gt;0, (R39*SUMPRODUCT(K39:$K$98, X39:$X$98)-K39*$AZ$3)/Z39, 0)</f>
        <v>781.67554307209321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6.7218873999999998E-2</v>
      </c>
      <c r="Q40" s="5">
        <f t="shared" si="60"/>
        <v>12.5</v>
      </c>
      <c r="R40">
        <f t="shared" si="41"/>
        <v>50000</v>
      </c>
      <c r="S40">
        <f t="shared" si="42"/>
        <v>732.18960599291938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305.44042240035702</v>
      </c>
      <c r="AC40">
        <f t="shared" si="27"/>
        <v>264.01113865997365</v>
      </c>
      <c r="AE40">
        <f t="shared" si="43"/>
        <v>0</v>
      </c>
      <c r="AF40">
        <f t="shared" si="44"/>
        <v>0</v>
      </c>
      <c r="AG40">
        <f t="shared" si="45"/>
        <v>-4.5072194500417213</v>
      </c>
      <c r="AH40">
        <f t="shared" si="46"/>
        <v>-1313.2917775030596</v>
      </c>
      <c r="AI40">
        <f t="shared" si="39"/>
        <v>-1317.7989969531013</v>
      </c>
      <c r="AJ40">
        <f t="shared" si="47"/>
        <v>41.429283740383369</v>
      </c>
      <c r="AK40">
        <f t="shared" si="59"/>
        <v>21.380829568024993</v>
      </c>
      <c r="AL40">
        <f t="shared" si="40"/>
        <v>-1254.9888836446928</v>
      </c>
      <c r="AN40">
        <f t="shared" si="48"/>
        <v>0</v>
      </c>
      <c r="AO40">
        <f t="shared" si="49"/>
        <v>0</v>
      </c>
      <c r="AP40">
        <f t="shared" si="50"/>
        <v>-0.17407492101332983</v>
      </c>
      <c r="AQ40">
        <f t="shared" si="51"/>
        <v>-50.721107540966194</v>
      </c>
      <c r="AR40">
        <f t="shared" si="52"/>
        <v>-50.895182461979523</v>
      </c>
      <c r="AS40">
        <f t="shared" si="53"/>
        <v>1.6000550615921993</v>
      </c>
      <c r="AT40">
        <f t="shared" si="54"/>
        <v>0.8257566021594458</v>
      </c>
      <c r="AU40">
        <f t="shared" si="55"/>
        <v>-48.469370798227871</v>
      </c>
      <c r="AW40">
        <v>37</v>
      </c>
      <c r="AX40">
        <f>IF(Z40&gt;0, (R40*SUMPRODUCT(K40:$K$98, X40:$X$98)-K40*$AZ$3)/Z40, 0)</f>
        <v>732.18960599291938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7.4959660999999997E-2</v>
      </c>
      <c r="Q41" s="5">
        <f t="shared" si="60"/>
        <v>12.5</v>
      </c>
      <c r="R41">
        <f t="shared" si="41"/>
        <v>50000</v>
      </c>
      <c r="S41">
        <f t="shared" si="42"/>
        <v>683.21739198684213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264.01113865997365</v>
      </c>
      <c r="AC41">
        <f t="shared" si="27"/>
        <v>225.42280216867027</v>
      </c>
      <c r="AE41">
        <f t="shared" si="43"/>
        <v>0</v>
      </c>
      <c r="AF41">
        <f t="shared" si="44"/>
        <v>0</v>
      </c>
      <c r="AG41">
        <f t="shared" si="45"/>
        <v>-4.1242876135135695</v>
      </c>
      <c r="AH41">
        <f t="shared" si="46"/>
        <v>-1351.4385681109354</v>
      </c>
      <c r="AI41">
        <f t="shared" si="39"/>
        <v>-1355.562855724449</v>
      </c>
      <c r="AJ41">
        <f t="shared" si="47"/>
        <v>38.58833649130338</v>
      </c>
      <c r="AK41">
        <f t="shared" si="59"/>
        <v>18.480779706198156</v>
      </c>
      <c r="AL41">
        <f t="shared" si="40"/>
        <v>-1298.4937395269476</v>
      </c>
      <c r="AN41">
        <f t="shared" si="48"/>
        <v>0</v>
      </c>
      <c r="AO41">
        <f t="shared" si="49"/>
        <v>0</v>
      </c>
      <c r="AP41">
        <f t="shared" si="50"/>
        <v>-0.14221926315663885</v>
      </c>
      <c r="AQ41">
        <f t="shared" si="51"/>
        <v>-46.602132384860639</v>
      </c>
      <c r="AR41">
        <f t="shared" si="52"/>
        <v>-46.744351648017279</v>
      </c>
      <c r="AS41">
        <f t="shared" si="53"/>
        <v>1.3306552055806447</v>
      </c>
      <c r="AT41">
        <f t="shared" si="54"/>
        <v>0.63727923914999263</v>
      </c>
      <c r="AU41">
        <f t="shared" si="55"/>
        <v>-44.776417203286648</v>
      </c>
      <c r="AW41">
        <v>38</v>
      </c>
      <c r="AX41">
        <f>IF(Z41&gt;0, (R41*SUMPRODUCT(K41:$K$98, X41:$X$98)-K41*$AZ$3)/Z41, 0)</f>
        <v>683.21739198684213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8.3883494000000003E-2</v>
      </c>
      <c r="Q42" s="5">
        <f t="shared" si="60"/>
        <v>12.5</v>
      </c>
      <c r="R42">
        <f t="shared" si="41"/>
        <v>50000</v>
      </c>
      <c r="S42">
        <f t="shared" si="42"/>
        <v>634.36306945071544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225.42280216867027</v>
      </c>
      <c r="AC42">
        <f t="shared" si="27"/>
        <v>189.65350107815152</v>
      </c>
      <c r="AE42">
        <f t="shared" si="43"/>
        <v>0</v>
      </c>
      <c r="AF42">
        <f t="shared" si="44"/>
        <v>0</v>
      </c>
      <c r="AG42">
        <f t="shared" si="45"/>
        <v>-3.7370850820959944</v>
      </c>
      <c r="AH42">
        <f t="shared" si="46"/>
        <v>-1383.8386211297595</v>
      </c>
      <c r="AI42">
        <f t="shared" si="39"/>
        <v>-1387.5757062118555</v>
      </c>
      <c r="AJ42">
        <f t="shared" si="47"/>
        <v>35.769301090518752</v>
      </c>
      <c r="AK42">
        <f t="shared" si="59"/>
        <v>15.779596151806921</v>
      </c>
      <c r="AL42">
        <f t="shared" si="40"/>
        <v>-1336.0268089695298</v>
      </c>
      <c r="AN42">
        <f t="shared" si="48"/>
        <v>0</v>
      </c>
      <c r="AO42">
        <f t="shared" si="49"/>
        <v>0</v>
      </c>
      <c r="AP42">
        <f t="shared" si="50"/>
        <v>-0.11506001947981083</v>
      </c>
      <c r="AQ42">
        <f t="shared" si="51"/>
        <v>-42.606602527444061</v>
      </c>
      <c r="AR42">
        <f t="shared" si="52"/>
        <v>-42.721662546923874</v>
      </c>
      <c r="AS42">
        <f t="shared" si="53"/>
        <v>1.1012905486074744</v>
      </c>
      <c r="AT42">
        <f t="shared" si="54"/>
        <v>0.48583337032084595</v>
      </c>
      <c r="AU42">
        <f t="shared" si="55"/>
        <v>-41.134538627995553</v>
      </c>
      <c r="AW42">
        <v>39</v>
      </c>
      <c r="AX42">
        <f>IF(Z42&gt;0, (R42*SUMPRODUCT(K42:$K$98, X42:$X$98)-K42*$AZ$3)/Z42, 0)</f>
        <v>634.36306945071544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9.4514217999999997E-2</v>
      </c>
      <c r="Q43" s="5">
        <f t="shared" si="60"/>
        <v>12.5</v>
      </c>
      <c r="R43">
        <f t="shared" si="41"/>
        <v>50000</v>
      </c>
      <c r="S43">
        <f t="shared" si="42"/>
        <v>585.38309530126594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189.65350107815152</v>
      </c>
      <c r="AC43">
        <f t="shared" si="27"/>
        <v>156.71906934922694</v>
      </c>
      <c r="AE43">
        <f t="shared" si="43"/>
        <v>0</v>
      </c>
      <c r="AF43">
        <f t="shared" si="44"/>
        <v>0</v>
      </c>
      <c r="AG43">
        <f t="shared" si="45"/>
        <v>-3.3465065571412653</v>
      </c>
      <c r="AH43">
        <f t="shared" si="46"/>
        <v>-1412.8306965350748</v>
      </c>
      <c r="AI43">
        <f t="shared" si="39"/>
        <v>-1416.1772030922161</v>
      </c>
      <c r="AJ43">
        <f t="shared" si="47"/>
        <v>32.934431728924579</v>
      </c>
      <c r="AK43">
        <f t="shared" si="59"/>
        <v>13.275745075470608</v>
      </c>
      <c r="AL43">
        <f t="shared" si="40"/>
        <v>-1369.9670262878208</v>
      </c>
      <c r="AN43">
        <f t="shared" si="48"/>
        <v>0</v>
      </c>
      <c r="AO43">
        <f t="shared" si="49"/>
        <v>0</v>
      </c>
      <c r="AP43">
        <f t="shared" si="50"/>
        <v>-9.1995188857869309E-2</v>
      </c>
      <c r="AQ43">
        <f t="shared" si="51"/>
        <v>-38.838599157853885</v>
      </c>
      <c r="AR43">
        <f t="shared" si="52"/>
        <v>-38.93059434671175</v>
      </c>
      <c r="AS43">
        <f t="shared" si="53"/>
        <v>0.90536480807532538</v>
      </c>
      <c r="AT43">
        <f t="shared" si="54"/>
        <v>0.36494913564135961</v>
      </c>
      <c r="AU43">
        <f t="shared" si="55"/>
        <v>-37.660280402995063</v>
      </c>
      <c r="AW43">
        <v>40</v>
      </c>
      <c r="AX43">
        <f>IF(Z43&gt;0, (R43*SUMPRODUCT(K43:$K$98, X43:$X$98)-K43*$AZ$3)/Z43, 0)</f>
        <v>585.38309530126594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0.106775126</v>
      </c>
      <c r="Q44" s="5">
        <f t="shared" si="60"/>
        <v>12.5</v>
      </c>
      <c r="R44">
        <f t="shared" si="41"/>
        <v>50000</v>
      </c>
      <c r="S44">
        <f t="shared" si="42"/>
        <v>535.0491156261113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156.71906934922694</v>
      </c>
      <c r="AC44">
        <f t="shared" si="27"/>
        <v>126.5163369757655</v>
      </c>
      <c r="AE44">
        <f t="shared" si="43"/>
        <v>0</v>
      </c>
      <c r="AF44">
        <f t="shared" si="44"/>
        <v>0</v>
      </c>
      <c r="AG44">
        <f t="shared" si="45"/>
        <v>-2.9557178322712678</v>
      </c>
      <c r="AH44">
        <f t="shared" si="46"/>
        <v>-1429.2946371943394</v>
      </c>
      <c r="AI44">
        <f t="shared" si="39"/>
        <v>-1432.2503550266108</v>
      </c>
      <c r="AJ44">
        <f t="shared" si="47"/>
        <v>30.202732373461444</v>
      </c>
      <c r="AK44">
        <f t="shared" si="59"/>
        <v>10.970334854445888</v>
      </c>
      <c r="AL44">
        <f t="shared" si="40"/>
        <v>-1391.0772877987035</v>
      </c>
      <c r="AN44">
        <f t="shared" si="48"/>
        <v>0</v>
      </c>
      <c r="AO44">
        <f t="shared" si="49"/>
        <v>0</v>
      </c>
      <c r="AP44">
        <f t="shared" si="50"/>
        <v>-7.2546820613926616E-2</v>
      </c>
      <c r="AQ44">
        <f t="shared" si="51"/>
        <v>-35.081421006045687</v>
      </c>
      <c r="AR44">
        <f t="shared" si="52"/>
        <v>-35.153967826659617</v>
      </c>
      <c r="AS44">
        <f t="shared" si="53"/>
        <v>0.74131305215431242</v>
      </c>
      <c r="AT44">
        <f t="shared" si="54"/>
        <v>0.26926214203222038</v>
      </c>
      <c r="AU44">
        <f t="shared" si="55"/>
        <v>-34.143392632473081</v>
      </c>
      <c r="AW44">
        <v>41</v>
      </c>
      <c r="AX44">
        <f>IF(Z44&gt;0, (R44*SUMPRODUCT(K44:$K$98, X44:$X$98)-K44*$AZ$3)/Z44, 0)</f>
        <v>535.0491156261113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0.120854822</v>
      </c>
      <c r="Q45" s="5">
        <f t="shared" si="60"/>
        <v>12.5</v>
      </c>
      <c r="R45">
        <f t="shared" si="41"/>
        <v>50000</v>
      </c>
      <c r="S45">
        <f t="shared" si="42"/>
        <v>482.42274228816979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126.5163369757655</v>
      </c>
      <c r="AC45">
        <f t="shared" si="27"/>
        <v>99.145511312927198</v>
      </c>
      <c r="AE45">
        <f t="shared" si="43"/>
        <v>0</v>
      </c>
      <c r="AF45">
        <f t="shared" si="44"/>
        <v>0</v>
      </c>
      <c r="AG45">
        <f t="shared" si="45"/>
        <v>-2.568947901447185</v>
      </c>
      <c r="AH45">
        <f t="shared" si="46"/>
        <v>-1428.8510100054798</v>
      </c>
      <c r="AI45">
        <f t="shared" si="39"/>
        <v>-1431.419957906927</v>
      </c>
      <c r="AJ45">
        <f t="shared" si="47"/>
        <v>27.3708256628383</v>
      </c>
      <c r="AK45">
        <f t="shared" si="59"/>
        <v>8.8561435883035848</v>
      </c>
      <c r="AL45">
        <f t="shared" si="40"/>
        <v>-1395.192988655785</v>
      </c>
      <c r="AN45">
        <f t="shared" si="48"/>
        <v>0</v>
      </c>
      <c r="AO45">
        <f t="shared" si="49"/>
        <v>0</v>
      </c>
      <c r="AP45">
        <f t="shared" si="50"/>
        <v>-5.6297963674844027E-2</v>
      </c>
      <c r="AQ45">
        <f t="shared" si="51"/>
        <v>-31.312975328435826</v>
      </c>
      <c r="AR45">
        <f t="shared" si="52"/>
        <v>-31.369273292110673</v>
      </c>
      <c r="AS45">
        <f t="shared" si="53"/>
        <v>0.59982600193989921</v>
      </c>
      <c r="AT45">
        <f t="shared" si="54"/>
        <v>0.19408056105483787</v>
      </c>
      <c r="AU45">
        <f t="shared" si="55"/>
        <v>-30.575366729115935</v>
      </c>
      <c r="AW45">
        <v>42</v>
      </c>
      <c r="AX45">
        <f>IF(Z45&gt;0, (R45*SUMPRODUCT(K45:$K$98, X45:$X$98)-K45*$AZ$3)/Z45, 0)</f>
        <v>482.42274228816979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0.137118778</v>
      </c>
      <c r="Q46" s="5">
        <f t="shared" si="60"/>
        <v>12.5</v>
      </c>
      <c r="R46">
        <f t="shared" si="41"/>
        <v>50000</v>
      </c>
      <c r="S46">
        <f t="shared" si="42"/>
        <v>426.27078327524202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99.145511312927198</v>
      </c>
      <c r="AC46">
        <f t="shared" si="27"/>
        <v>74.716996112355247</v>
      </c>
      <c r="AE46">
        <f t="shared" si="43"/>
        <v>0</v>
      </c>
      <c r="AF46">
        <f t="shared" si="44"/>
        <v>0</v>
      </c>
      <c r="AG46">
        <f t="shared" si="45"/>
        <v>-2.1910074254406107</v>
      </c>
      <c r="AH46">
        <f t="shared" si="46"/>
        <v>-1409.0039879684098</v>
      </c>
      <c r="AI46">
        <f t="shared" si="39"/>
        <v>-1411.1949953938504</v>
      </c>
      <c r="AJ46">
        <f t="shared" si="47"/>
        <v>24.428515200571951</v>
      </c>
      <c r="AK46">
        <f t="shared" si="59"/>
        <v>6.9401857919049048</v>
      </c>
      <c r="AL46">
        <f t="shared" si="40"/>
        <v>-1379.8262944013734</v>
      </c>
      <c r="AN46">
        <f t="shared" si="48"/>
        <v>0</v>
      </c>
      <c r="AO46">
        <f t="shared" si="49"/>
        <v>0</v>
      </c>
      <c r="AP46">
        <f t="shared" si="50"/>
        <v>-4.2870960763493372E-2</v>
      </c>
      <c r="AQ46">
        <f t="shared" si="51"/>
        <v>-27.569671367796431</v>
      </c>
      <c r="AR46">
        <f t="shared" si="52"/>
        <v>-27.612542328559925</v>
      </c>
      <c r="AS46">
        <f t="shared" si="53"/>
        <v>0.47798738813653957</v>
      </c>
      <c r="AT46">
        <f t="shared" si="54"/>
        <v>0.13579709010629012</v>
      </c>
      <c r="AU46">
        <f t="shared" si="55"/>
        <v>-26.998757850317094</v>
      </c>
      <c r="AW46">
        <v>43</v>
      </c>
      <c r="AX46">
        <f>IF(Z46&gt;0, (R46*SUMPRODUCT(K46:$K$98, X46:$X$98)-K46*$AZ$3)/Z46, 0)</f>
        <v>426.27078327524202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0.15530349099999999</v>
      </c>
      <c r="Q47" s="5">
        <f t="shared" si="60"/>
        <v>12.5</v>
      </c>
      <c r="R47">
        <f t="shared" si="41"/>
        <v>50000</v>
      </c>
      <c r="S47">
        <f t="shared" si="42"/>
        <v>364.26481307004087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74.716996112355247</v>
      </c>
      <c r="AC47">
        <f t="shared" si="27"/>
        <v>53.294164144437254</v>
      </c>
      <c r="AE47">
        <f t="shared" si="43"/>
        <v>0</v>
      </c>
      <c r="AF47">
        <f t="shared" si="44"/>
        <v>0</v>
      </c>
      <c r="AG47">
        <f t="shared" si="45"/>
        <v>-1.8288262492083558</v>
      </c>
      <c r="AH47">
        <f t="shared" si="46"/>
        <v>-1361.0844079113963</v>
      </c>
      <c r="AI47">
        <f t="shared" si="39"/>
        <v>-1362.9132341606046</v>
      </c>
      <c r="AJ47">
        <f t="shared" si="47"/>
        <v>21.422831967917993</v>
      </c>
      <c r="AK47">
        <f t="shared" si="59"/>
        <v>5.2301897278648681</v>
      </c>
      <c r="AL47">
        <f t="shared" si="40"/>
        <v>-1336.2602124648217</v>
      </c>
      <c r="AN47">
        <f t="shared" si="48"/>
        <v>0</v>
      </c>
      <c r="AO47">
        <f t="shared" si="49"/>
        <v>0</v>
      </c>
      <c r="AP47">
        <f t="shared" si="50"/>
        <v>-3.1950215434610615E-2</v>
      </c>
      <c r="AQ47">
        <f t="shared" si="51"/>
        <v>-23.778606675337663</v>
      </c>
      <c r="AR47">
        <f t="shared" si="52"/>
        <v>-23.810556890772272</v>
      </c>
      <c r="AS47">
        <f t="shared" si="53"/>
        <v>0.37426414723144275</v>
      </c>
      <c r="AT47">
        <f t="shared" si="54"/>
        <v>9.1373190122082448E-2</v>
      </c>
      <c r="AU47">
        <f t="shared" si="55"/>
        <v>-23.344919553418748</v>
      </c>
      <c r="AW47">
        <v>44</v>
      </c>
      <c r="AX47">
        <f>IF(Z47&gt;0, (R47*SUMPRODUCT(K47:$K$98, X47:$X$98)-K47*$AZ$3)/Z47, 0)</f>
        <v>364.26481307004087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0.17554342100000001</v>
      </c>
      <c r="Q48" s="5">
        <f t="shared" si="60"/>
        <v>12.5</v>
      </c>
      <c r="R48">
        <f t="shared" si="41"/>
        <v>50000</v>
      </c>
      <c r="S48">
        <f t="shared" si="42"/>
        <v>293.75475852906015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53.294164144437254</v>
      </c>
      <c r="AC48">
        <f t="shared" si="27"/>
        <v>35.003806933276827</v>
      </c>
      <c r="AE48">
        <f t="shared" si="43"/>
        <v>0</v>
      </c>
      <c r="AF48">
        <f t="shared" si="44"/>
        <v>0</v>
      </c>
      <c r="AG48">
        <f t="shared" si="45"/>
        <v>-1.4894995705156389</v>
      </c>
      <c r="AH48">
        <f t="shared" si="46"/>
        <v>-1284.1536648025333</v>
      </c>
      <c r="AI48">
        <f t="shared" si="39"/>
        <v>-1285.6431643730489</v>
      </c>
      <c r="AJ48">
        <f t="shared" si="47"/>
        <v>18.290357211160426</v>
      </c>
      <c r="AK48">
        <f t="shared" si="59"/>
        <v>3.7305914901106081</v>
      </c>
      <c r="AL48">
        <f t="shared" si="40"/>
        <v>-1263.6222156717779</v>
      </c>
      <c r="AN48">
        <f t="shared" si="48"/>
        <v>0</v>
      </c>
      <c r="AO48">
        <f t="shared" si="49"/>
        <v>0</v>
      </c>
      <c r="AP48">
        <f t="shared" si="50"/>
        <v>-2.3233984965344609E-2</v>
      </c>
      <c r="AQ48">
        <f t="shared" si="51"/>
        <v>-20.030893282423392</v>
      </c>
      <c r="AR48">
        <f t="shared" si="52"/>
        <v>-20.054127267388736</v>
      </c>
      <c r="AS48">
        <f t="shared" si="53"/>
        <v>0.28530245517813119</v>
      </c>
      <c r="AT48">
        <f t="shared" si="54"/>
        <v>5.819169626417986E-2</v>
      </c>
      <c r="AU48">
        <f t="shared" si="55"/>
        <v>-19.710633115946425</v>
      </c>
      <c r="AW48">
        <v>45</v>
      </c>
      <c r="AX48">
        <f>IF(Z48&gt;0, (R48*SUMPRODUCT(K48:$K$98, X48:$X$98)-K48*$AZ$3)/Z48, 0)</f>
        <v>293.75475852906015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0.19763372200000001</v>
      </c>
      <c r="Q49" s="5">
        <f t="shared" si="60"/>
        <v>12.5</v>
      </c>
      <c r="R49">
        <f t="shared" si="41"/>
        <v>50000</v>
      </c>
      <c r="S49">
        <f t="shared" si="42"/>
        <v>210.47962409096371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35.003806933276827</v>
      </c>
      <c r="AC49">
        <f t="shared" si="27"/>
        <v>19.873136386725896</v>
      </c>
      <c r="AE49">
        <f t="shared" si="43"/>
        <v>0</v>
      </c>
      <c r="AF49">
        <f t="shared" si="44"/>
        <v>0</v>
      </c>
      <c r="AG49">
        <f t="shared" si="45"/>
        <v>-1.1802292307720754</v>
      </c>
      <c r="AH49">
        <f t="shared" si="46"/>
        <v>-1177.5013761536288</v>
      </c>
      <c r="AI49">
        <f t="shared" si="39"/>
        <v>-1178.6816053844009</v>
      </c>
      <c r="AJ49">
        <f t="shared" si="47"/>
        <v>15.130670546550931</v>
      </c>
      <c r="AK49">
        <f t="shared" si="59"/>
        <v>2.4502664853293781</v>
      </c>
      <c r="AL49">
        <f t="shared" si="40"/>
        <v>-1161.1006683525206</v>
      </c>
      <c r="AN49">
        <f t="shared" si="48"/>
        <v>0</v>
      </c>
      <c r="AO49">
        <f t="shared" si="49"/>
        <v>0</v>
      </c>
      <c r="AP49">
        <f t="shared" si="50"/>
        <v>-1.6437344812587559E-2</v>
      </c>
      <c r="AQ49">
        <f t="shared" si="51"/>
        <v>-16.39935330568963</v>
      </c>
      <c r="AR49">
        <f t="shared" si="52"/>
        <v>-16.415790650502217</v>
      </c>
      <c r="AS49">
        <f t="shared" si="53"/>
        <v>0.21072859622077139</v>
      </c>
      <c r="AT49">
        <f t="shared" si="54"/>
        <v>3.4125468215813103E-2</v>
      </c>
      <c r="AU49">
        <f t="shared" si="55"/>
        <v>-16.170936586065633</v>
      </c>
      <c r="AW49">
        <v>46</v>
      </c>
      <c r="AX49">
        <f>IF(Z49&gt;0, (R49*SUMPRODUCT(K49:$K$98, X49:$X$98)-K49*$AZ$3)/Z49, 0)</f>
        <v>210.47962409096371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0.22191640300000001</v>
      </c>
      <c r="Q50" s="5">
        <f t="shared" si="60"/>
        <v>12.5</v>
      </c>
      <c r="R50">
        <f t="shared" si="41"/>
        <v>50000</v>
      </c>
      <c r="S50">
        <f t="shared" si="42"/>
        <v>108.23020631985774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19.873136386725896</v>
      </c>
      <c r="AC50">
        <f t="shared" si="27"/>
        <v>7.848981952350961</v>
      </c>
      <c r="AE50">
        <f t="shared" si="43"/>
        <v>0</v>
      </c>
      <c r="AF50">
        <f t="shared" si="44"/>
        <v>0</v>
      </c>
      <c r="AG50">
        <f t="shared" si="45"/>
        <v>-0.90651471285595875</v>
      </c>
      <c r="AH50">
        <f t="shared" si="46"/>
        <v>-1047.6489024335835</v>
      </c>
      <c r="AI50">
        <f t="shared" si="39"/>
        <v>-1048.5554171464396</v>
      </c>
      <c r="AJ50">
        <f t="shared" si="47"/>
        <v>12.024154434374935</v>
      </c>
      <c r="AK50">
        <f t="shared" si="59"/>
        <v>1.3911195470708129</v>
      </c>
      <c r="AL50">
        <f t="shared" si="40"/>
        <v>-1035.140143164994</v>
      </c>
      <c r="AN50">
        <f t="shared" si="48"/>
        <v>0</v>
      </c>
      <c r="AO50">
        <f t="shared" si="49"/>
        <v>0</v>
      </c>
      <c r="AP50">
        <f t="shared" si="50"/>
        <v>-1.1272549043554948E-2</v>
      </c>
      <c r="AQ50">
        <f t="shared" si="51"/>
        <v>-13.027558698857641</v>
      </c>
      <c r="AR50">
        <f t="shared" si="52"/>
        <v>-13.038831247901198</v>
      </c>
      <c r="AS50">
        <f t="shared" si="53"/>
        <v>0.14952087224458246</v>
      </c>
      <c r="AT50">
        <f t="shared" si="54"/>
        <v>1.729863078603491E-2</v>
      </c>
      <c r="AU50">
        <f t="shared" si="55"/>
        <v>-12.872011744870584</v>
      </c>
      <c r="AW50">
        <v>47</v>
      </c>
      <c r="AX50">
        <f>IF(Z50&gt;0, (R50*SUMPRODUCT(K50:$K$98, X50:$X$98)-K50*$AZ$3)/Z50, 0)</f>
        <v>108.23020631985774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0.24923250199999999</v>
      </c>
      <c r="Q51" s="5">
        <f t="shared" si="60"/>
        <v>12.5</v>
      </c>
      <c r="R51">
        <f t="shared" si="41"/>
        <v>50000</v>
      </c>
      <c r="S51">
        <f t="shared" si="42"/>
        <v>-23.680522475556902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7.848981952350961</v>
      </c>
      <c r="AC51">
        <f t="shared" si="27"/>
        <v>-1.2721491828328446</v>
      </c>
      <c r="AE51">
        <f t="shared" si="43"/>
        <v>0</v>
      </c>
      <c r="AF51">
        <f t="shared" si="44"/>
        <v>0</v>
      </c>
      <c r="AG51">
        <f t="shared" si="45"/>
        <v>-0.67151663574249698</v>
      </c>
      <c r="AH51">
        <f t="shared" si="46"/>
        <v>-903.73171993960864</v>
      </c>
      <c r="AI51">
        <f t="shared" si="39"/>
        <v>-904.40323657535112</v>
      </c>
      <c r="AJ51">
        <f t="shared" si="47"/>
        <v>9.1211311351838056</v>
      </c>
      <c r="AK51">
        <f t="shared" si="59"/>
        <v>0.54942873666456737</v>
      </c>
      <c r="AL51">
        <f t="shared" si="40"/>
        <v>-894.73267670350276</v>
      </c>
      <c r="AN51">
        <f t="shared" si="48"/>
        <v>0</v>
      </c>
      <c r="AO51">
        <f t="shared" si="49"/>
        <v>0</v>
      </c>
      <c r="AP51">
        <f t="shared" si="50"/>
        <v>-7.4556588848897236E-3</v>
      </c>
      <c r="AQ51">
        <f t="shared" si="51"/>
        <v>-10.033877150153236</v>
      </c>
      <c r="AR51">
        <f t="shared" si="52"/>
        <v>-10.041332809038126</v>
      </c>
      <c r="AS51">
        <f t="shared" si="53"/>
        <v>0.10126933387597355</v>
      </c>
      <c r="AT51">
        <f t="shared" si="54"/>
        <v>6.1001515436733362E-3</v>
      </c>
      <c r="AU51">
        <f t="shared" si="55"/>
        <v>-9.9339633236184799</v>
      </c>
      <c r="AW51">
        <v>48</v>
      </c>
      <c r="AX51">
        <f>IF(Z51&gt;0, (R51*SUMPRODUCT(K51:$K$98, X51:$X$98)-K51*$AZ$3)/Z51, 0)</f>
        <v>-23.680522475556902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0.27993124800000002</v>
      </c>
      <c r="Q52" s="5">
        <f t="shared" si="60"/>
        <v>12.5</v>
      </c>
      <c r="R52">
        <f t="shared" si="41"/>
        <v>50000</v>
      </c>
      <c r="S52">
        <f t="shared" si="42"/>
        <v>-204.95406356269208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-1.2721491828328446</v>
      </c>
      <c r="AC52">
        <f t="shared" si="27"/>
        <v>-7.8181445797058373</v>
      </c>
      <c r="AE52">
        <f t="shared" si="43"/>
        <v>0</v>
      </c>
      <c r="AF52">
        <f t="shared" si="44"/>
        <v>0</v>
      </c>
      <c r="AG52">
        <f t="shared" si="45"/>
        <v>-0.47682297948891333</v>
      </c>
      <c r="AH52">
        <f t="shared" si="46"/>
        <v>-751.91395958463443</v>
      </c>
      <c r="AI52">
        <f t="shared" si="39"/>
        <v>-752.39078256412336</v>
      </c>
      <c r="AJ52">
        <f t="shared" si="47"/>
        <v>6.5459953968729927</v>
      </c>
      <c r="AK52">
        <f t="shared" si="59"/>
        <v>-8.9050442798299129E-2</v>
      </c>
      <c r="AL52">
        <f t="shared" si="40"/>
        <v>-745.93383761004873</v>
      </c>
      <c r="AN52">
        <f t="shared" si="48"/>
        <v>0</v>
      </c>
      <c r="AO52">
        <f t="shared" si="49"/>
        <v>0</v>
      </c>
      <c r="AP52">
        <f t="shared" si="50"/>
        <v>-4.7268128569029969E-3</v>
      </c>
      <c r="AQ52">
        <f t="shared" si="51"/>
        <v>-7.4538282011052459</v>
      </c>
      <c r="AR52">
        <f t="shared" si="52"/>
        <v>-7.4585550139621493</v>
      </c>
      <c r="AS52">
        <f t="shared" si="53"/>
        <v>6.4891367518260579E-2</v>
      </c>
      <c r="AT52">
        <f t="shared" si="54"/>
        <v>-8.8276948896858312E-4</v>
      </c>
      <c r="AU52">
        <f t="shared" si="55"/>
        <v>-7.394546415932858</v>
      </c>
      <c r="AW52">
        <v>49</v>
      </c>
      <c r="AX52">
        <f>IF(Z52&gt;0, (R52*SUMPRODUCT(K52:$K$98, X52:$X$98)-K52*$AZ$3)/Z52, 0)</f>
        <v>-204.95406356269208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0.31455227499999999</v>
      </c>
      <c r="Q53" s="5">
        <f t="shared" si="60"/>
        <v>12.5</v>
      </c>
      <c r="R53">
        <f t="shared" si="41"/>
        <v>50000</v>
      </c>
      <c r="S53">
        <f t="shared" si="42"/>
        <v>-471.86289147815125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-7.8181445797058373</v>
      </c>
      <c r="AC53">
        <f t="shared" si="27"/>
        <v>-12.157792643953742</v>
      </c>
      <c r="AE53">
        <f t="shared" si="43"/>
        <v>0</v>
      </c>
      <c r="AF53">
        <f t="shared" si="44"/>
        <v>0</v>
      </c>
      <c r="AG53">
        <f t="shared" si="45"/>
        <v>-0.32206899672350814</v>
      </c>
      <c r="AH53">
        <f t="shared" si="46"/>
        <v>-599.94301188206407</v>
      </c>
      <c r="AI53">
        <f t="shared" si="39"/>
        <v>-600.26508087878756</v>
      </c>
      <c r="AJ53">
        <f t="shared" si="47"/>
        <v>4.3396480642479052</v>
      </c>
      <c r="AK53">
        <f t="shared" si="59"/>
        <v>-0.54727012057940871</v>
      </c>
      <c r="AL53">
        <f t="shared" si="40"/>
        <v>-596.47270293511906</v>
      </c>
      <c r="AN53">
        <f t="shared" si="48"/>
        <v>0</v>
      </c>
      <c r="AO53">
        <f t="shared" si="49"/>
        <v>0</v>
      </c>
      <c r="AP53">
        <f t="shared" si="50"/>
        <v>-2.8506383845498919E-3</v>
      </c>
      <c r="AQ53">
        <f t="shared" si="51"/>
        <v>-5.3101062058503103</v>
      </c>
      <c r="AR53">
        <f t="shared" si="52"/>
        <v>-5.3129568442348596</v>
      </c>
      <c r="AS53">
        <f t="shared" si="53"/>
        <v>3.8410301746624964E-2</v>
      </c>
      <c r="AT53">
        <f t="shared" si="54"/>
        <v>-4.8438975136132351E-3</v>
      </c>
      <c r="AU53">
        <f t="shared" si="55"/>
        <v>-5.2793904400018477</v>
      </c>
      <c r="AW53">
        <v>50</v>
      </c>
      <c r="AX53">
        <f>IF(Z53&gt;0, (R53*SUMPRODUCT(K53:$K$98, X53:$X$98)-K53*$AZ$3)/Z53, 0)</f>
        <v>-471.86289147815125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0.35195179199999999</v>
      </c>
      <c r="Q54" s="5">
        <f t="shared" si="60"/>
        <v>12.5</v>
      </c>
      <c r="R54">
        <f t="shared" si="41"/>
        <v>50000</v>
      </c>
      <c r="S54">
        <f t="shared" si="42"/>
        <v>-893.4123598553399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-12.157792643953742</v>
      </c>
      <c r="AC54">
        <f t="shared" si="27"/>
        <v>-14.687380870467148</v>
      </c>
      <c r="AE54">
        <f t="shared" si="43"/>
        <v>0</v>
      </c>
      <c r="AF54">
        <f t="shared" si="44"/>
        <v>0</v>
      </c>
      <c r="AG54">
        <f t="shared" si="45"/>
        <v>-0.20549554621179222</v>
      </c>
      <c r="AH54">
        <f t="shared" si="46"/>
        <v>-453.41104217792332</v>
      </c>
      <c r="AI54">
        <f t="shared" si="39"/>
        <v>-453.61653772413513</v>
      </c>
      <c r="AJ54">
        <f t="shared" si="47"/>
        <v>2.5295882265134058</v>
      </c>
      <c r="AK54">
        <f t="shared" si="59"/>
        <v>-0.85104548507676203</v>
      </c>
      <c r="AL54">
        <f t="shared" si="40"/>
        <v>-451.93799498269851</v>
      </c>
      <c r="AN54">
        <f t="shared" si="48"/>
        <v>0</v>
      </c>
      <c r="AO54">
        <f t="shared" si="49"/>
        <v>0</v>
      </c>
      <c r="AP54">
        <f t="shared" si="50"/>
        <v>-1.6239684936768511E-3</v>
      </c>
      <c r="AQ54">
        <f t="shared" si="51"/>
        <v>-3.5831688849511418</v>
      </c>
      <c r="AR54">
        <f t="shared" si="52"/>
        <v>-3.5847928534448186</v>
      </c>
      <c r="AS54">
        <f t="shared" si="53"/>
        <v>1.9990562606159001E-2</v>
      </c>
      <c r="AT54">
        <f t="shared" si="54"/>
        <v>-6.7255523534615908E-3</v>
      </c>
      <c r="AU54">
        <f t="shared" si="55"/>
        <v>-3.5715278431921216</v>
      </c>
      <c r="AW54">
        <v>51</v>
      </c>
      <c r="AX54">
        <f>IF(Z54&gt;0, (R54*SUMPRODUCT(K54:$K$98, X54:$X$98)-K54*$AZ$3)/Z54, 0)</f>
        <v>-893.4123598553399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0.39103022399999998</v>
      </c>
      <c r="Q55" s="5">
        <f t="shared" si="60"/>
        <v>12.5</v>
      </c>
      <c r="R55">
        <f t="shared" si="41"/>
        <v>50000</v>
      </c>
      <c r="S55">
        <f t="shared" si="42"/>
        <v>-1603.349791398854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-14.687380870467148</v>
      </c>
      <c r="AC55">
        <f t="shared" si="27"/>
        <v>-15.787944416724617</v>
      </c>
      <c r="AE55">
        <f t="shared" si="43"/>
        <v>0</v>
      </c>
      <c r="AF55">
        <f t="shared" si="44"/>
        <v>0</v>
      </c>
      <c r="AG55">
        <f t="shared" si="45"/>
        <v>-0.12308562128347483</v>
      </c>
      <c r="AH55">
        <f t="shared" si="46"/>
        <v>-321.41987786479785</v>
      </c>
      <c r="AI55">
        <f t="shared" si="39"/>
        <v>-321.54296348608131</v>
      </c>
      <c r="AJ55">
        <f t="shared" si="47"/>
        <v>1.1005635462574688</v>
      </c>
      <c r="AK55">
        <f t="shared" si="59"/>
        <v>-1.0281166609327004</v>
      </c>
      <c r="AL55">
        <f t="shared" si="40"/>
        <v>-321.47051660075653</v>
      </c>
      <c r="AN55">
        <f t="shared" si="48"/>
        <v>0</v>
      </c>
      <c r="AO55">
        <f t="shared" si="49"/>
        <v>0</v>
      </c>
      <c r="AP55">
        <f t="shared" si="50"/>
        <v>-8.6848932579346497E-4</v>
      </c>
      <c r="AQ55">
        <f t="shared" si="51"/>
        <v>-2.2679312994692915</v>
      </c>
      <c r="AR55">
        <f t="shared" si="52"/>
        <v>-2.2687997887950848</v>
      </c>
      <c r="AS55">
        <f t="shared" si="53"/>
        <v>7.7655511855497378E-3</v>
      </c>
      <c r="AT55">
        <f t="shared" si="54"/>
        <v>-7.2543676213327858E-3</v>
      </c>
      <c r="AU55">
        <f t="shared" si="55"/>
        <v>-2.2682886052308677</v>
      </c>
      <c r="AW55">
        <v>52</v>
      </c>
      <c r="AX55">
        <f>IF(Z55&gt;0, (R55*SUMPRODUCT(K55:$K$98, X55:$X$98)-K55*$AZ$3)/Z55, 0)</f>
        <v>-1603.349791398854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0.39803129399999998</v>
      </c>
      <c r="Q56" s="5">
        <f t="shared" si="60"/>
        <v>12.5</v>
      </c>
      <c r="R56">
        <f t="shared" si="41"/>
        <v>50000</v>
      </c>
      <c r="S56">
        <f t="shared" si="42"/>
        <v>-2717.3084190156501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-15.787944416724617</v>
      </c>
      <c r="AC56">
        <f t="shared" si="27"/>
        <v>-15.83926380664599</v>
      </c>
      <c r="AE56">
        <f t="shared" si="43"/>
        <v>0</v>
      </c>
      <c r="AF56">
        <f t="shared" si="44"/>
        <v>0</v>
      </c>
      <c r="AG56">
        <f t="shared" si="45"/>
        <v>-7.2862835958384664E-2</v>
      </c>
      <c r="AH56">
        <f t="shared" si="46"/>
        <v>-195.96771644902171</v>
      </c>
      <c r="AI56">
        <f t="shared" si="39"/>
        <v>-196.04057928498008</v>
      </c>
      <c r="AJ56">
        <f t="shared" si="47"/>
        <v>5.131938992137286E-2</v>
      </c>
      <c r="AK56">
        <f t="shared" si="59"/>
        <v>-1.1051561091707234</v>
      </c>
      <c r="AL56">
        <f t="shared" si="40"/>
        <v>-197.09441600422946</v>
      </c>
      <c r="AN56">
        <f t="shared" si="48"/>
        <v>0</v>
      </c>
      <c r="AO56">
        <f t="shared" si="49"/>
        <v>0</v>
      </c>
      <c r="AP56">
        <f t="shared" si="50"/>
        <v>-4.5903437711140171E-4</v>
      </c>
      <c r="AQ56">
        <f t="shared" si="51"/>
        <v>-1.2345926077527158</v>
      </c>
      <c r="AR56">
        <f t="shared" si="52"/>
        <v>-1.235051642129827</v>
      </c>
      <c r="AS56">
        <f t="shared" si="53"/>
        <v>3.2331110745880434E-4</v>
      </c>
      <c r="AT56">
        <f t="shared" si="54"/>
        <v>-6.9624608967154174E-3</v>
      </c>
      <c r="AU56">
        <f t="shared" si="55"/>
        <v>-1.2416907919190838</v>
      </c>
      <c r="AW56">
        <v>53</v>
      </c>
      <c r="AX56">
        <f>IF(Z56&gt;0, (R56*SUMPRODUCT(K56:$K$98, X56:$X$98)-K56*$AZ$3)/Z56, 0)</f>
        <v>-2717.3084190156501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0.40559374100000001</v>
      </c>
      <c r="Q57" s="5">
        <f t="shared" si="60"/>
        <v>12.5</v>
      </c>
      <c r="R57">
        <f t="shared" si="41"/>
        <v>50000</v>
      </c>
      <c r="S57">
        <f t="shared" si="42"/>
        <v>-4431.1319369534758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-15.83926380664599</v>
      </c>
      <c r="AC57">
        <f t="shared" si="27"/>
        <v>-15.094738638016633</v>
      </c>
      <c r="AE57">
        <f t="shared" si="43"/>
        <v>0</v>
      </c>
      <c r="AF57">
        <f t="shared" si="44"/>
        <v>0</v>
      </c>
      <c r="AG57">
        <f t="shared" si="45"/>
        <v>-4.2581497382570256E-2</v>
      </c>
      <c r="AH57">
        <f t="shared" si="46"/>
        <v>-118.21084086492222</v>
      </c>
      <c r="AI57">
        <f t="shared" si="39"/>
        <v>-118.25342236230479</v>
      </c>
      <c r="AJ57">
        <f t="shared" si="47"/>
        <v>-0.74452516862935703</v>
      </c>
      <c r="AK57">
        <f t="shared" si="59"/>
        <v>-1.1087484664652194</v>
      </c>
      <c r="AL57">
        <f t="shared" si="40"/>
        <v>-120.10669599739936</v>
      </c>
      <c r="AN57">
        <f t="shared" si="48"/>
        <v>0</v>
      </c>
      <c r="AO57">
        <f t="shared" si="49"/>
        <v>0</v>
      </c>
      <c r="AP57">
        <f t="shared" si="50"/>
        <v>-2.3952014560720485E-4</v>
      </c>
      <c r="AQ57">
        <f t="shared" si="51"/>
        <v>-0.66493382235792198</v>
      </c>
      <c r="AR57">
        <f t="shared" si="52"/>
        <v>-0.66517334250352922</v>
      </c>
      <c r="AS57">
        <f t="shared" si="53"/>
        <v>-4.1879404849517361E-3</v>
      </c>
      <c r="AT57">
        <f t="shared" si="54"/>
        <v>-6.2366898877120828E-3</v>
      </c>
      <c r="AU57">
        <f t="shared" si="55"/>
        <v>-0.67559797287619294</v>
      </c>
      <c r="AW57">
        <v>54</v>
      </c>
      <c r="AX57">
        <f>IF(Z57&gt;0, (R57*SUMPRODUCT(K57:$K$98, X57:$X$98)-K57*$AZ$3)/Z57, 0)</f>
        <v>-4431.1319369534758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0.41392678500000002</v>
      </c>
      <c r="Q58" s="5">
        <f t="shared" si="60"/>
        <v>12.5</v>
      </c>
      <c r="R58">
        <f t="shared" si="41"/>
        <v>50000</v>
      </c>
      <c r="S58">
        <f t="shared" si="42"/>
        <v>-7130.334659811756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-15.094738638016633</v>
      </c>
      <c r="AC58">
        <f t="shared" si="27"/>
        <v>-13.992603017176279</v>
      </c>
      <c r="AE58">
        <f t="shared" si="43"/>
        <v>0</v>
      </c>
      <c r="AF58">
        <f t="shared" si="44"/>
        <v>0</v>
      </c>
      <c r="AG58">
        <f t="shared" si="45"/>
        <v>-2.4530060096691328E-2</v>
      </c>
      <c r="AH58">
        <f t="shared" si="46"/>
        <v>-70.502489248212896</v>
      </c>
      <c r="AI58">
        <f t="shared" si="39"/>
        <v>-70.52701930830959</v>
      </c>
      <c r="AJ58">
        <f t="shared" si="47"/>
        <v>-1.1021356208403539</v>
      </c>
      <c r="AK58">
        <f t="shared" si="59"/>
        <v>-1.0566317046611644</v>
      </c>
      <c r="AL58">
        <f t="shared" si="40"/>
        <v>-72.685786633811119</v>
      </c>
      <c r="AN58">
        <f t="shared" si="48"/>
        <v>0</v>
      </c>
      <c r="AO58">
        <f t="shared" si="49"/>
        <v>0</v>
      </c>
      <c r="AP58">
        <f t="shared" si="50"/>
        <v>-1.2319744672965231E-4</v>
      </c>
      <c r="AQ58">
        <f t="shared" si="51"/>
        <v>-0.35408501362115069</v>
      </c>
      <c r="AR58">
        <f t="shared" si="52"/>
        <v>-0.35420821106788036</v>
      </c>
      <c r="AS58">
        <f t="shared" si="53"/>
        <v>-5.5352613855049687E-3</v>
      </c>
      <c r="AT58">
        <f t="shared" si="54"/>
        <v>-5.3067268337191617E-3</v>
      </c>
      <c r="AU58">
        <f t="shared" si="55"/>
        <v>-0.36505019928710453</v>
      </c>
      <c r="AW58">
        <v>55</v>
      </c>
      <c r="AX58">
        <f>IF(Z58&gt;0, (R58*SUMPRODUCT(K58:$K$98, X58:$X$98)-K58*$AZ$3)/Z58, 0)</f>
        <v>-7130.334659811756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0.423142238</v>
      </c>
      <c r="Q59" s="5">
        <f t="shared" si="60"/>
        <v>12.5</v>
      </c>
      <c r="R59">
        <f t="shared" si="41"/>
        <v>50000</v>
      </c>
      <c r="S59">
        <f t="shared" si="42"/>
        <v>-11478.691998857486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-13.992603017176279</v>
      </c>
      <c r="AC59">
        <f t="shared" si="27"/>
        <v>-12.768947456513255</v>
      </c>
      <c r="AE59">
        <f t="shared" si="43"/>
        <v>0</v>
      </c>
      <c r="AF59">
        <f t="shared" si="44"/>
        <v>0</v>
      </c>
      <c r="AG59">
        <f t="shared" si="45"/>
        <v>-1.390505496813595E-2</v>
      </c>
      <c r="AH59">
        <f t="shared" si="46"/>
        <v>-41.518818110353862</v>
      </c>
      <c r="AI59">
        <f t="shared" si="39"/>
        <v>-41.532723165321997</v>
      </c>
      <c r="AJ59">
        <f t="shared" si="47"/>
        <v>-1.2236555606630244</v>
      </c>
      <c r="AK59">
        <f t="shared" si="59"/>
        <v>-0.97948221120233958</v>
      </c>
      <c r="AL59">
        <f t="shared" si="40"/>
        <v>-43.735860937187361</v>
      </c>
      <c r="AN59">
        <f t="shared" si="48"/>
        <v>0</v>
      </c>
      <c r="AO59">
        <f t="shared" si="49"/>
        <v>0</v>
      </c>
      <c r="AP59">
        <f t="shared" si="50"/>
        <v>-6.2353061551147267E-5</v>
      </c>
      <c r="AQ59">
        <f t="shared" si="51"/>
        <v>-0.18617872616096737</v>
      </c>
      <c r="AR59">
        <f t="shared" si="52"/>
        <v>-0.18624107922251851</v>
      </c>
      <c r="AS59">
        <f t="shared" si="53"/>
        <v>-5.4871175026827979E-3</v>
      </c>
      <c r="AT59">
        <f t="shared" si="54"/>
        <v>-4.3921951220837622E-3</v>
      </c>
      <c r="AU59">
        <f t="shared" si="55"/>
        <v>-0.19612039184728508</v>
      </c>
      <c r="AW59">
        <v>56</v>
      </c>
      <c r="AX59">
        <f>IF(Z59&gt;0, (R59*SUMPRODUCT(K59:$K$98, X59:$X$98)-K59*$AZ$3)/Z59, 0)</f>
        <v>-11478.691998857486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0.432294868</v>
      </c>
      <c r="Q60" s="5">
        <f t="shared" si="60"/>
        <v>12.5</v>
      </c>
      <c r="R60">
        <f t="shared" si="41"/>
        <v>50000</v>
      </c>
      <c r="S60">
        <f t="shared" si="42"/>
        <v>-18611.456456620599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-12.768947456513255</v>
      </c>
      <c r="AC60">
        <f t="shared" si="27"/>
        <v>-11.546429241349067</v>
      </c>
      <c r="AE60">
        <f t="shared" si="43"/>
        <v>0</v>
      </c>
      <c r="AF60">
        <f t="shared" si="44"/>
        <v>0</v>
      </c>
      <c r="AG60">
        <f t="shared" si="45"/>
        <v>-7.7549205164715159E-3</v>
      </c>
      <c r="AH60">
        <f t="shared" si="46"/>
        <v>-24.0443356079323</v>
      </c>
      <c r="AI60">
        <f t="shared" si="39"/>
        <v>-24.052090528448772</v>
      </c>
      <c r="AJ60">
        <f t="shared" si="47"/>
        <v>-1.2225182151641878</v>
      </c>
      <c r="AK60">
        <f t="shared" si="59"/>
        <v>-0.89382632195592793</v>
      </c>
      <c r="AL60">
        <f t="shared" si="40"/>
        <v>-26.168435065568886</v>
      </c>
      <c r="AN60">
        <f t="shared" si="48"/>
        <v>0</v>
      </c>
      <c r="AO60">
        <f t="shared" si="49"/>
        <v>0</v>
      </c>
      <c r="AP60">
        <f t="shared" si="50"/>
        <v>-3.1048770020523843E-5</v>
      </c>
      <c r="AQ60">
        <f t="shared" si="51"/>
        <v>-9.6267530402318141E-2</v>
      </c>
      <c r="AR60">
        <f t="shared" si="52"/>
        <v>-9.6298579172338666E-2</v>
      </c>
      <c r="AS60">
        <f t="shared" si="53"/>
        <v>-4.8946584078987925E-3</v>
      </c>
      <c r="AT60">
        <f t="shared" si="54"/>
        <v>-3.5786579436571128E-3</v>
      </c>
      <c r="AU60">
        <f t="shared" si="55"/>
        <v>-0.10477189552389457</v>
      </c>
      <c r="AW60">
        <v>57</v>
      </c>
      <c r="AX60">
        <f>IF(Z60&gt;0, (R60*SUMPRODUCT(K60:$K$98, X60:$X$98)-K60*$AZ$3)/Z60, 0)</f>
        <v>-18611.456456620599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0.44217947800000001</v>
      </c>
      <c r="Q61" s="5">
        <f t="shared" si="60"/>
        <v>12.5</v>
      </c>
      <c r="R61">
        <f t="shared" si="41"/>
        <v>50000</v>
      </c>
      <c r="S61">
        <f t="shared" si="42"/>
        <v>-30556.105935657364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-11.546429241349067</v>
      </c>
      <c r="AC61">
        <f t="shared" si="27"/>
        <v>-10.384931645568207</v>
      </c>
      <c r="AE61">
        <f t="shared" si="43"/>
        <v>0</v>
      </c>
      <c r="AF61">
        <f t="shared" si="44"/>
        <v>0</v>
      </c>
      <c r="AG61">
        <f t="shared" si="45"/>
        <v>-4.2483046054019348E-3</v>
      </c>
      <c r="AH61">
        <f t="shared" si="46"/>
        <v>-13.716266823619462</v>
      </c>
      <c r="AI61">
        <f t="shared" si="39"/>
        <v>-13.720515128224864</v>
      </c>
      <c r="AJ61">
        <f t="shared" si="47"/>
        <v>-1.16149759578086</v>
      </c>
      <c r="AK61">
        <f t="shared" si="59"/>
        <v>-0.8082500468944348</v>
      </c>
      <c r="AL61">
        <f t="shared" si="40"/>
        <v>-15.690262770900159</v>
      </c>
      <c r="AN61">
        <f t="shared" si="48"/>
        <v>0</v>
      </c>
      <c r="AO61">
        <f t="shared" si="49"/>
        <v>0</v>
      </c>
      <c r="AP61">
        <f t="shared" si="50"/>
        <v>-1.5186744107233321E-5</v>
      </c>
      <c r="AQ61">
        <f t="shared" si="51"/>
        <v>-4.9032603286490298E-2</v>
      </c>
      <c r="AR61">
        <f t="shared" si="52"/>
        <v>-4.9047790030597532E-2</v>
      </c>
      <c r="AS61">
        <f t="shared" si="53"/>
        <v>-4.1520955785188515E-3</v>
      </c>
      <c r="AT61">
        <f t="shared" si="54"/>
        <v>-2.8893141563430332E-3</v>
      </c>
      <c r="AU61">
        <f t="shared" si="55"/>
        <v>-5.6089199765459417E-2</v>
      </c>
      <c r="AW61">
        <v>58</v>
      </c>
      <c r="AX61">
        <f>IF(Z61&gt;0, (R61*SUMPRODUCT(K61:$K$98, X61:$X$98)-K61*$AZ$3)/Z61, 0)</f>
        <v>-30556.105935657364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0.45253670499999998</v>
      </c>
      <c r="Q62" s="5">
        <f t="shared" si="60"/>
        <v>12.5</v>
      </c>
      <c r="R62">
        <f t="shared" si="41"/>
        <v>50000</v>
      </c>
      <c r="S62">
        <f t="shared" si="42"/>
        <v>-50972.977159738235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-10.384931645568207</v>
      </c>
      <c r="AC62">
        <f t="shared" si="27"/>
        <v>-9.3109596719054348</v>
      </c>
      <c r="AE62">
        <f t="shared" si="43"/>
        <v>0</v>
      </c>
      <c r="AF62">
        <f t="shared" si="44"/>
        <v>0</v>
      </c>
      <c r="AG62">
        <f t="shared" si="45"/>
        <v>-2.2833077913829987E-3</v>
      </c>
      <c r="AH62">
        <f t="shared" si="46"/>
        <v>-7.6900550718596676</v>
      </c>
      <c r="AI62">
        <f t="shared" si="39"/>
        <v>-7.6923383796510505</v>
      </c>
      <c r="AJ62">
        <f t="shared" si="47"/>
        <v>-1.073971973662772</v>
      </c>
      <c r="AK62">
        <f t="shared" si="59"/>
        <v>-0.72694521518977451</v>
      </c>
      <c r="AL62">
        <f t="shared" si="40"/>
        <v>-9.4932555685035975</v>
      </c>
      <c r="AN62">
        <f t="shared" si="48"/>
        <v>0</v>
      </c>
      <c r="AO62">
        <f t="shared" si="49"/>
        <v>0</v>
      </c>
      <c r="AP62">
        <f t="shared" si="50"/>
        <v>-7.2877835073173692E-6</v>
      </c>
      <c r="AQ62">
        <f t="shared" si="51"/>
        <v>-2.4544854064162621E-2</v>
      </c>
      <c r="AR62">
        <f t="shared" si="52"/>
        <v>-2.4552141847669937E-2</v>
      </c>
      <c r="AS62">
        <f t="shared" si="53"/>
        <v>-3.4278669159359797E-3</v>
      </c>
      <c r="AT62">
        <f t="shared" si="54"/>
        <v>-2.3202388087917082E-3</v>
      </c>
      <c r="AU62">
        <f t="shared" si="55"/>
        <v>-3.0300247572397628E-2</v>
      </c>
      <c r="AW62">
        <v>59</v>
      </c>
      <c r="AX62">
        <f>IF(Z62&gt;0, (R62*SUMPRODUCT(K62:$K$98, X62:$X$98)-K62*$AZ$3)/Z62, 0)</f>
        <v>-50972.977159738235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0.46323801999999997</v>
      </c>
      <c r="Q63" s="5">
        <f t="shared" si="60"/>
        <v>12.5</v>
      </c>
      <c r="R63">
        <f t="shared" si="41"/>
        <v>50000</v>
      </c>
      <c r="S63">
        <f t="shared" si="42"/>
        <v>-86601.064601619641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-9.3109596719054348</v>
      </c>
      <c r="AC63">
        <f t="shared" si="27"/>
        <v>-8.3328218679791828</v>
      </c>
      <c r="AE63">
        <f t="shared" si="43"/>
        <v>0</v>
      </c>
      <c r="AF63">
        <f t="shared" si="44"/>
        <v>0</v>
      </c>
      <c r="AG63">
        <f t="shared" si="45"/>
        <v>-1.2027597331383355E-3</v>
      </c>
      <c r="AH63">
        <f t="shared" si="46"/>
        <v>-4.2308599213233329</v>
      </c>
      <c r="AI63">
        <f t="shared" si="39"/>
        <v>-4.2320626810564717</v>
      </c>
      <c r="AJ63">
        <f t="shared" si="47"/>
        <v>-0.97813780392625205</v>
      </c>
      <c r="AK63">
        <f t="shared" si="59"/>
        <v>-0.6517671770333805</v>
      </c>
      <c r="AL63">
        <f t="shared" si="40"/>
        <v>-5.8619676620161041</v>
      </c>
      <c r="AN63">
        <f t="shared" si="48"/>
        <v>0</v>
      </c>
      <c r="AO63">
        <f t="shared" si="49"/>
        <v>0</v>
      </c>
      <c r="AP63">
        <f t="shared" si="50"/>
        <v>-3.4276136340409305E-6</v>
      </c>
      <c r="AQ63">
        <f t="shared" si="51"/>
        <v>-1.2057065721851262E-2</v>
      </c>
      <c r="AR63">
        <f t="shared" si="52"/>
        <v>-1.2060493335485303E-2</v>
      </c>
      <c r="AS63">
        <f t="shared" si="53"/>
        <v>-2.7874881244655597E-3</v>
      </c>
      <c r="AT63">
        <f t="shared" si="54"/>
        <v>-1.8574001113180263E-3</v>
      </c>
      <c r="AU63">
        <f t="shared" si="55"/>
        <v>-1.6705381571268888E-2</v>
      </c>
      <c r="AW63">
        <v>60</v>
      </c>
      <c r="AX63">
        <f>IF(Z63&gt;0, (R63*SUMPRODUCT(K63:$K$98, X63:$X$98)-K63*$AZ$3)/Z63, 0)</f>
        <v>-86601.064601619641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0.47472030599999998</v>
      </c>
      <c r="Q64" s="5">
        <f t="shared" si="60"/>
        <v>12.5</v>
      </c>
      <c r="R64">
        <f t="shared" si="41"/>
        <v>50000</v>
      </c>
      <c r="S64">
        <f t="shared" si="42"/>
        <v>-150252.81158655259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-8.3328218679791828</v>
      </c>
      <c r="AC64">
        <f t="shared" si="27"/>
        <v>-7.4496265604953065</v>
      </c>
      <c r="AE64">
        <f t="shared" si="43"/>
        <v>0</v>
      </c>
      <c r="AF64">
        <f t="shared" si="44"/>
        <v>0</v>
      </c>
      <c r="AG64">
        <f t="shared" si="45"/>
        <v>-6.1975766724704318E-4</v>
      </c>
      <c r="AH64">
        <f t="shared" si="46"/>
        <v>-2.2838978742396359</v>
      </c>
      <c r="AI64">
        <f t="shared" si="39"/>
        <v>-2.284517631906883</v>
      </c>
      <c r="AJ64">
        <f t="shared" si="47"/>
        <v>-0.88319530748387631</v>
      </c>
      <c r="AK64">
        <f t="shared" si="59"/>
        <v>-0.58329753075854285</v>
      </c>
      <c r="AL64">
        <f t="shared" si="40"/>
        <v>-3.7510104701493021</v>
      </c>
      <c r="AN64">
        <f t="shared" si="48"/>
        <v>0</v>
      </c>
      <c r="AO64">
        <f t="shared" si="49"/>
        <v>0</v>
      </c>
      <c r="AP64">
        <f t="shared" si="50"/>
        <v>-1.576946164731106E-6</v>
      </c>
      <c r="AQ64">
        <f t="shared" si="51"/>
        <v>-5.8112778328631527E-3</v>
      </c>
      <c r="AR64">
        <f t="shared" si="52"/>
        <v>-5.8128547790278831E-3</v>
      </c>
      <c r="AS64">
        <f t="shared" si="53"/>
        <v>-2.2472516702081243E-3</v>
      </c>
      <c r="AT64">
        <f t="shared" si="54"/>
        <v>-1.4841749487548546E-3</v>
      </c>
      <c r="AU64">
        <f t="shared" si="55"/>
        <v>-9.5442813979908624E-3</v>
      </c>
      <c r="AW64">
        <v>61</v>
      </c>
      <c r="AX64">
        <f>IF(Z64&gt;0, (R64*SUMPRODUCT(K64:$K$98, X64:$X$98)-K64*$AZ$3)/Z64, 0)</f>
        <v>-150252.81158655259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0.48652881199999998</v>
      </c>
      <c r="Q65" s="5">
        <f t="shared" si="60"/>
        <v>12.5</v>
      </c>
      <c r="R65">
        <f t="shared" si="41"/>
        <v>50000</v>
      </c>
      <c r="S65">
        <f t="shared" si="42"/>
        <v>-266645.13870673272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-7.4496265604953065</v>
      </c>
      <c r="AC65">
        <f t="shared" si="27"/>
        <v>-6.6561053622516289</v>
      </c>
      <c r="AE65">
        <f t="shared" si="43"/>
        <v>0</v>
      </c>
      <c r="AF65">
        <f t="shared" si="44"/>
        <v>0</v>
      </c>
      <c r="AG65">
        <f t="shared" si="45"/>
        <v>-3.1203012900097752E-4</v>
      </c>
      <c r="AH65">
        <f t="shared" si="46"/>
        <v>-1.2061198462943807</v>
      </c>
      <c r="AI65">
        <f t="shared" si="39"/>
        <v>-1.2064318764233817</v>
      </c>
      <c r="AJ65">
        <f t="shared" si="47"/>
        <v>-0.79352119824367762</v>
      </c>
      <c r="AK65">
        <f t="shared" si="59"/>
        <v>-0.52147385923467149</v>
      </c>
      <c r="AL65">
        <f t="shared" si="40"/>
        <v>-2.521426933901731</v>
      </c>
      <c r="AN65">
        <f t="shared" si="48"/>
        <v>0</v>
      </c>
      <c r="AO65">
        <f t="shared" si="49"/>
        <v>0</v>
      </c>
      <c r="AP65">
        <f t="shared" si="50"/>
        <v>-7.0888121336536939E-7</v>
      </c>
      <c r="AQ65">
        <f t="shared" si="51"/>
        <v>-2.7401062289806473E-3</v>
      </c>
      <c r="AR65">
        <f t="shared" si="52"/>
        <v>-2.7408151101940125E-3</v>
      </c>
      <c r="AS65">
        <f t="shared" si="53"/>
        <v>-1.802749855096069E-3</v>
      </c>
      <c r="AT65">
        <f t="shared" si="54"/>
        <v>-1.1847029748573981E-3</v>
      </c>
      <c r="AU65">
        <f t="shared" si="55"/>
        <v>-5.7282679401474803E-3</v>
      </c>
      <c r="AW65">
        <v>62</v>
      </c>
      <c r="AX65">
        <f>IF(Z65&gt;0, (R65*SUMPRODUCT(K65:$K$98, X65:$X$98)-K65*$AZ$3)/Z65, 0)</f>
        <v>-266645.13870673272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0.49903586999999999</v>
      </c>
      <c r="Q66" s="5">
        <f t="shared" si="60"/>
        <v>12.5</v>
      </c>
      <c r="R66">
        <f t="shared" si="41"/>
        <v>50000</v>
      </c>
      <c r="S66">
        <f t="shared" si="42"/>
        <v>-485095.17619338795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-6.6561053622516289</v>
      </c>
      <c r="AC66">
        <f t="shared" si="27"/>
        <v>-5.9451557576979823</v>
      </c>
      <c r="AE66">
        <f t="shared" si="43"/>
        <v>0</v>
      </c>
      <c r="AF66">
        <f t="shared" si="44"/>
        <v>0</v>
      </c>
      <c r="AG66">
        <f t="shared" si="45"/>
        <v>-1.5319560081875273E-4</v>
      </c>
      <c r="AH66">
        <f t="shared" si="46"/>
        <v>-0.62285690756886014</v>
      </c>
      <c r="AI66">
        <f t="shared" si="39"/>
        <v>-0.62301010316967886</v>
      </c>
      <c r="AJ66">
        <f t="shared" si="47"/>
        <v>-0.71094960455364653</v>
      </c>
      <c r="AK66">
        <f t="shared" si="59"/>
        <v>-0.46592737535761408</v>
      </c>
      <c r="AL66">
        <f t="shared" si="40"/>
        <v>-1.7998870830809395</v>
      </c>
      <c r="AN66">
        <f t="shared" si="48"/>
        <v>0</v>
      </c>
      <c r="AO66">
        <f t="shared" si="49"/>
        <v>0</v>
      </c>
      <c r="AP66">
        <f t="shared" si="50"/>
        <v>-3.1074575731542227E-7</v>
      </c>
      <c r="AQ66">
        <f t="shared" si="51"/>
        <v>-1.2634184037087237E-3</v>
      </c>
      <c r="AR66">
        <f t="shared" si="52"/>
        <v>-1.263729149466039E-3</v>
      </c>
      <c r="AS66">
        <f t="shared" si="53"/>
        <v>-1.4421078157557604E-3</v>
      </c>
      <c r="AT66">
        <f t="shared" si="54"/>
        <v>-9.4509864732202954E-4</v>
      </c>
      <c r="AU66">
        <f t="shared" si="55"/>
        <v>-3.6509356125438291E-3</v>
      </c>
      <c r="AW66">
        <v>63</v>
      </c>
      <c r="AX66">
        <f>IF(Z66&gt;0, (R66*SUMPRODUCT(K66:$K$98, X66:$X$98)-K66*$AZ$3)/Z66, 0)</f>
        <v>-485095.17619338795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-906808.30683262157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-5.9451557576979823</v>
      </c>
      <c r="AC67">
        <f t="shared" si="27"/>
        <v>-5.3091962200457736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-7.318520601380176E-5</v>
      </c>
      <c r="AH67">
        <f t="shared" ref="AH67:AH89" si="66">-X67*R67</f>
        <v>-0.31391375518705367</v>
      </c>
      <c r="AI67">
        <f t="shared" si="39"/>
        <v>-0.31398694039306746</v>
      </c>
      <c r="AJ67">
        <f t="shared" ref="AJ67:AJ89" si="67">AB67-AC67</f>
        <v>-0.6359595376522087</v>
      </c>
      <c r="AK67">
        <f t="shared" si="59"/>
        <v>-0.41616090303885878</v>
      </c>
      <c r="AL67">
        <f t="shared" si="40"/>
        <v>-1.3661073810841349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-1.325452567169708E-7</v>
      </c>
      <c r="AQ67">
        <f t="shared" ref="AQ67:AQ89" si="71">AH67*$K67</f>
        <v>-5.6852718649735953E-4</v>
      </c>
      <c r="AR67">
        <f t="shared" ref="AR67:AR89" si="72">AI67*$K67</f>
        <v>-5.686597317540765E-4</v>
      </c>
      <c r="AS67">
        <f t="shared" ref="AS67:AS89" si="73">AJ67*$K67</f>
        <v>-1.1517822353854061E-3</v>
      </c>
      <c r="AT67">
        <f t="shared" ref="AT67:AT89" si="74">AK67*$K67</f>
        <v>-7.5370633948136255E-4</v>
      </c>
      <c r="AU67">
        <f t="shared" ref="AU67:AU89" si="75">AL67*$K67</f>
        <v>-2.4741483066208453E-3</v>
      </c>
      <c r="AW67">
        <v>64</v>
      </c>
      <c r="AX67">
        <f>IF(Z67&gt;0, (R67*SUMPRODUCT(K67:$K$98, X67:$X$98)-K67*$AZ$3)/Z67, 0)</f>
        <v>-906808.30683262157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0.52576062700000004</v>
      </c>
      <c r="Q68" s="5">
        <f t="shared" si="60"/>
        <v>12.5</v>
      </c>
      <c r="R68">
        <f t="shared" si="61"/>
        <v>50000</v>
      </c>
      <c r="S68">
        <f t="shared" si="62"/>
        <v>-1744206.1473316695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-5.3091962200457736</v>
      </c>
      <c r="AC68">
        <f t="shared" ref="AC68:AC89" si="79">S68*Z68</f>
        <v>-4.7408156793252028</v>
      </c>
      <c r="AE68">
        <f t="shared" si="63"/>
        <v>0</v>
      </c>
      <c r="AF68">
        <f t="shared" si="64"/>
        <v>0</v>
      </c>
      <c r="AG68">
        <f t="shared" si="65"/>
        <v>-3.3975454152723159E-5</v>
      </c>
      <c r="AH68">
        <f t="shared" si="66"/>
        <v>-0.15391159920376235</v>
      </c>
      <c r="AI68">
        <f t="shared" si="39"/>
        <v>-0.15394557465791509</v>
      </c>
      <c r="AJ68">
        <f t="shared" si="67"/>
        <v>-0.56838054072057087</v>
      </c>
      <c r="AK68">
        <f t="shared" ref="AK68:AK89" si="80">G68*SUM(AB68:AB68, AE68:AF68)</f>
        <v>-0.37164373540320417</v>
      </c>
      <c r="AL68">
        <f t="shared" si="40"/>
        <v>-1.09396985078169</v>
      </c>
      <c r="AN68">
        <f t="shared" si="68"/>
        <v>0</v>
      </c>
      <c r="AO68">
        <f t="shared" si="69"/>
        <v>0</v>
      </c>
      <c r="AP68">
        <f t="shared" si="70"/>
        <v>-5.4939934707509428E-8</v>
      </c>
      <c r="AQ68">
        <f t="shared" si="71"/>
        <v>-2.4888241884782331E-4</v>
      </c>
      <c r="AR68">
        <f t="shared" si="72"/>
        <v>-2.4893735878253083E-4</v>
      </c>
      <c r="AS68">
        <f t="shared" si="73"/>
        <v>-9.1909852494802388E-4</v>
      </c>
      <c r="AT68">
        <f t="shared" si="74"/>
        <v>-6.0096569911105731E-4</v>
      </c>
      <c r="AU68">
        <f t="shared" si="75"/>
        <v>-1.7690015828416116E-3</v>
      </c>
      <c r="AW68">
        <v>65</v>
      </c>
      <c r="AX68">
        <f>IF(Z68&gt;0, (R68*SUMPRODUCT(K68:$K$98, X68:$X$98)-K68*$AZ$3)/Z68, 0)</f>
        <v>-1744206.1473316695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0.53985268099999995</v>
      </c>
      <c r="Q69" s="5">
        <f t="shared" ref="Q69:Q89" si="81">$C$8</f>
        <v>12.5</v>
      </c>
      <c r="R69">
        <f t="shared" si="61"/>
        <v>50000</v>
      </c>
      <c r="S69">
        <f t="shared" si="62"/>
        <v>-3459759.9588544215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-4.7408156793252028</v>
      </c>
      <c r="AC69">
        <f t="shared" si="79"/>
        <v>-4.2330743225413121</v>
      </c>
      <c r="AE69">
        <f t="shared" si="63"/>
        <v>0</v>
      </c>
      <c r="AF69">
        <f t="shared" si="64"/>
        <v>0</v>
      </c>
      <c r="AG69">
        <f t="shared" si="65"/>
        <v>-1.5293959598655749E-5</v>
      </c>
      <c r="AH69">
        <f t="shared" si="66"/>
        <v>-7.3366960050160718E-2</v>
      </c>
      <c r="AI69">
        <f t="shared" si="39"/>
        <v>-7.3382254009759368E-2</v>
      </c>
      <c r="AJ69">
        <f t="shared" si="67"/>
        <v>-0.50774135678389065</v>
      </c>
      <c r="AK69">
        <f t="shared" si="80"/>
        <v>-0.33185709755276421</v>
      </c>
      <c r="AL69">
        <f t="shared" si="40"/>
        <v>-0.91298070834641432</v>
      </c>
      <c r="AN69">
        <f t="shared" si="68"/>
        <v>0</v>
      </c>
      <c r="AO69">
        <f t="shared" si="69"/>
        <v>0</v>
      </c>
      <c r="AP69">
        <f t="shared" si="70"/>
        <v>-2.2081307423768234E-8</v>
      </c>
      <c r="AQ69">
        <f t="shared" si="71"/>
        <v>-1.0592668230647826E-4</v>
      </c>
      <c r="AR69">
        <f t="shared" si="72"/>
        <v>-1.0594876361390202E-4</v>
      </c>
      <c r="AS69">
        <f t="shared" si="73"/>
        <v>-7.3307327109009199E-4</v>
      </c>
      <c r="AT69">
        <f t="shared" si="74"/>
        <v>-4.7913285925419249E-4</v>
      </c>
      <c r="AU69">
        <f t="shared" si="75"/>
        <v>-1.3181548939581865E-3</v>
      </c>
      <c r="AW69">
        <v>66</v>
      </c>
      <c r="AX69">
        <f>IF(Z69&gt;0, (R69*SUMPRODUCT(K69:$K$98, X69:$X$98)-K69*$AZ$3)/Z69, 0)</f>
        <v>-3459759.9588544215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0.55403983300000004</v>
      </c>
      <c r="Q70" s="5">
        <f t="shared" si="81"/>
        <v>12.5</v>
      </c>
      <c r="R70">
        <f t="shared" si="61"/>
        <v>50000</v>
      </c>
      <c r="S70">
        <f t="shared" si="62"/>
        <v>-7085836.3738114042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-4.2330743225413121</v>
      </c>
      <c r="AC70">
        <f t="shared" si="79"/>
        <v>-3.7796175356497432</v>
      </c>
      <c r="AE70">
        <f t="shared" si="63"/>
        <v>0</v>
      </c>
      <c r="AF70">
        <f t="shared" si="64"/>
        <v>0</v>
      </c>
      <c r="AG70">
        <f t="shared" si="65"/>
        <v>-6.6675571807212126E-6</v>
      </c>
      <c r="AH70">
        <f t="shared" si="66"/>
        <v>-3.3893851287791918E-2</v>
      </c>
      <c r="AI70">
        <f t="shared" ref="AI70:AI89" si="88">SUM(AE70:AH70)</f>
        <v>-3.3900518844972638E-2</v>
      </c>
      <c r="AJ70">
        <f t="shared" si="67"/>
        <v>-0.45345678689156887</v>
      </c>
      <c r="AK70">
        <f t="shared" si="80"/>
        <v>-0.2963152025778919</v>
      </c>
      <c r="AL70">
        <f t="shared" ref="AL70:AL89" si="89">SUM(AI70:AK70)</f>
        <v>-0.78367250831443336</v>
      </c>
      <c r="AN70">
        <f t="shared" si="68"/>
        <v>0</v>
      </c>
      <c r="AO70">
        <f t="shared" si="69"/>
        <v>0</v>
      </c>
      <c r="AP70">
        <f t="shared" si="70"/>
        <v>-8.5951522071824447E-9</v>
      </c>
      <c r="AQ70">
        <f t="shared" si="71"/>
        <v>-4.3692585276736473E-5</v>
      </c>
      <c r="AR70">
        <f t="shared" si="72"/>
        <v>-4.3701180428943657E-5</v>
      </c>
      <c r="AS70">
        <f t="shared" si="73"/>
        <v>-5.8455143271697314E-4</v>
      </c>
      <c r="AT70">
        <f t="shared" si="74"/>
        <v>-3.8198011631954116E-4</v>
      </c>
      <c r="AU70">
        <f t="shared" si="75"/>
        <v>-1.0102327294654579E-3</v>
      </c>
      <c r="AW70">
        <v>67</v>
      </c>
      <c r="AX70">
        <f>IF(Z70&gt;0, (R70*SUMPRODUCT(K70:$K$98, X70:$X$98)-K70*$AZ$3)/Z70, 0)</f>
        <v>-7085836.3738114042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0.56799471300000004</v>
      </c>
      <c r="Q71" s="5">
        <f t="shared" si="81"/>
        <v>12.5</v>
      </c>
      <c r="R71">
        <f t="shared" si="61"/>
        <v>50000</v>
      </c>
      <c r="S71">
        <f t="shared" si="62"/>
        <v>-14992009.143173158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-3.7796175356497432</v>
      </c>
      <c r="AC71">
        <f t="shared" si="79"/>
        <v>-3.3746945196869182</v>
      </c>
      <c r="AE71">
        <f t="shared" si="63"/>
        <v>0</v>
      </c>
      <c r="AF71">
        <f t="shared" si="64"/>
        <v>0</v>
      </c>
      <c r="AG71">
        <f t="shared" si="65"/>
        <v>-2.8137443816391658E-6</v>
      </c>
      <c r="AH71">
        <f t="shared" si="66"/>
        <v>-1.514854890909934E-2</v>
      </c>
      <c r="AI71">
        <f t="shared" si="88"/>
        <v>-1.5151362653480979E-2</v>
      </c>
      <c r="AJ71">
        <f t="shared" si="67"/>
        <v>-0.40492301596282498</v>
      </c>
      <c r="AK71">
        <f t="shared" si="80"/>
        <v>-0.26457322749548207</v>
      </c>
      <c r="AL71">
        <f t="shared" si="89"/>
        <v>-0.6846476061117881</v>
      </c>
      <c r="AN71">
        <f t="shared" si="68"/>
        <v>0</v>
      </c>
      <c r="AO71">
        <f t="shared" si="69"/>
        <v>0</v>
      </c>
      <c r="AP71">
        <f t="shared" si="70"/>
        <v>-3.2385711375006341E-9</v>
      </c>
      <c r="AQ71">
        <f t="shared" si="71"/>
        <v>-1.7435717896821106E-5</v>
      </c>
      <c r="AR71">
        <f t="shared" si="72"/>
        <v>-1.7438956467958605E-5</v>
      </c>
      <c r="AS71">
        <f t="shared" si="73"/>
        <v>-4.6605939081181385E-4</v>
      </c>
      <c r="AT71">
        <f t="shared" si="74"/>
        <v>-3.0451921074049374E-4</v>
      </c>
      <c r="AU71">
        <f t="shared" si="75"/>
        <v>-7.8801755802026629E-4</v>
      </c>
      <c r="AW71">
        <v>68</v>
      </c>
      <c r="AX71">
        <f>IF(Z71&gt;0, (R71*SUMPRODUCT(K71:$K$98, X71:$X$98)-K71*$AZ$3)/Z71, 0)</f>
        <v>-14992009.143173158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0.58228330500000003</v>
      </c>
      <c r="Q72" s="5">
        <f t="shared" si="81"/>
        <v>12.5</v>
      </c>
      <c r="R72">
        <f t="shared" si="61"/>
        <v>50000</v>
      </c>
      <c r="S72">
        <f t="shared" si="62"/>
        <v>-32831097.47345081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-3.3746945196869182</v>
      </c>
      <c r="AC72">
        <f t="shared" si="79"/>
        <v>-3.0131345370582947</v>
      </c>
      <c r="AE72">
        <f t="shared" si="63"/>
        <v>0</v>
      </c>
      <c r="AF72">
        <f t="shared" si="64"/>
        <v>0</v>
      </c>
      <c r="AG72">
        <f t="shared" si="65"/>
        <v>-1.1472105598567394E-6</v>
      </c>
      <c r="AH72">
        <f t="shared" si="66"/>
        <v>-6.5535855118641394E-3</v>
      </c>
      <c r="AI72">
        <f t="shared" si="88"/>
        <v>-6.5547327224239962E-3</v>
      </c>
      <c r="AJ72">
        <f t="shared" si="67"/>
        <v>-0.36155998262862354</v>
      </c>
      <c r="AK72">
        <f t="shared" si="80"/>
        <v>-0.23622861637808429</v>
      </c>
      <c r="AL72">
        <f t="shared" si="89"/>
        <v>-0.60434333172913179</v>
      </c>
      <c r="AN72">
        <f t="shared" si="68"/>
        <v>0</v>
      </c>
      <c r="AO72">
        <f t="shared" si="69"/>
        <v>0</v>
      </c>
      <c r="AP72">
        <f t="shared" si="70"/>
        <v>-1.1789460006287045E-9</v>
      </c>
      <c r="AQ72">
        <f t="shared" si="71"/>
        <v>-6.7348782336481376E-6</v>
      </c>
      <c r="AR72">
        <f t="shared" si="72"/>
        <v>-6.7360571796487666E-6</v>
      </c>
      <c r="AS72">
        <f t="shared" si="73"/>
        <v>-3.7156186529579174E-4</v>
      </c>
      <c r="AT72">
        <f t="shared" si="74"/>
        <v>-2.42763440521131E-4</v>
      </c>
      <c r="AU72">
        <f t="shared" si="75"/>
        <v>-6.210613629965715E-4</v>
      </c>
      <c r="AW72">
        <v>69</v>
      </c>
      <c r="AX72">
        <f>IF(Z72&gt;0, (R72*SUMPRODUCT(K72:$K$98, X72:$X$98)-K72*$AZ$3)/Z72, 0)</f>
        <v>-32831097.47345081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0.59682203899999997</v>
      </c>
      <c r="Q73" s="5">
        <f t="shared" si="81"/>
        <v>12.5</v>
      </c>
      <c r="R73">
        <f t="shared" si="61"/>
        <v>50000</v>
      </c>
      <c r="S73">
        <f t="shared" si="62"/>
        <v>-74555401.840007588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-3.0131345370582947</v>
      </c>
      <c r="AC73">
        <f t="shared" si="79"/>
        <v>-2.6903042912699933</v>
      </c>
      <c r="AE73">
        <f t="shared" si="63"/>
        <v>0</v>
      </c>
      <c r="AF73">
        <f t="shared" si="64"/>
        <v>0</v>
      </c>
      <c r="AG73">
        <f t="shared" si="65"/>
        <v>-4.5105790876214124E-7</v>
      </c>
      <c r="AH73">
        <f t="shared" si="66"/>
        <v>-2.7387221819841229E-3</v>
      </c>
      <c r="AI73">
        <f t="shared" si="88"/>
        <v>-2.7391732398928852E-3</v>
      </c>
      <c r="AJ73">
        <f t="shared" si="67"/>
        <v>-0.32283024578830144</v>
      </c>
      <c r="AK73">
        <f t="shared" si="80"/>
        <v>-0.21091941759408064</v>
      </c>
      <c r="AL73">
        <f t="shared" si="89"/>
        <v>-0.53648883662227498</v>
      </c>
      <c r="AN73">
        <f t="shared" si="68"/>
        <v>0</v>
      </c>
      <c r="AO73">
        <f t="shared" si="69"/>
        <v>0</v>
      </c>
      <c r="AP73">
        <f t="shared" si="70"/>
        <v>-4.1387105772883817E-10</v>
      </c>
      <c r="AQ73">
        <f t="shared" si="71"/>
        <v>-2.5129319855932809E-6</v>
      </c>
      <c r="AR73">
        <f t="shared" si="72"/>
        <v>-2.5133458566510101E-6</v>
      </c>
      <c r="AS73">
        <f t="shared" si="73"/>
        <v>-2.962149486701993E-4</v>
      </c>
      <c r="AT73">
        <f t="shared" si="74"/>
        <v>-1.9353045531287998E-4</v>
      </c>
      <c r="AU73">
        <f t="shared" si="75"/>
        <v>-4.9225874983973032E-4</v>
      </c>
      <c r="AW73">
        <v>70</v>
      </c>
      <c r="AX73">
        <f>IF(Z73&gt;0, (R73*SUMPRODUCT(K73:$K$98, X73:$X$98)-K73*$AZ$3)/Z73, 0)</f>
        <v>-74555401.840007588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0.61151696700000002</v>
      </c>
      <c r="Q74" s="5">
        <f t="shared" si="81"/>
        <v>12.5</v>
      </c>
      <c r="R74">
        <f t="shared" si="61"/>
        <v>50000</v>
      </c>
      <c r="S74">
        <f t="shared" si="62"/>
        <v>-175879432.85168353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-2.6903042912699933</v>
      </c>
      <c r="AC74">
        <f t="shared" si="79"/>
        <v>-2.402059500035429</v>
      </c>
      <c r="AE74">
        <f t="shared" si="63"/>
        <v>0</v>
      </c>
      <c r="AF74">
        <f t="shared" si="64"/>
        <v>0</v>
      </c>
      <c r="AG74">
        <f t="shared" si="65"/>
        <v>-1.7071776536693245E-7</v>
      </c>
      <c r="AH74">
        <f t="shared" si="66"/>
        <v>-1.1033182572303495E-3</v>
      </c>
      <c r="AI74">
        <f t="shared" si="88"/>
        <v>-1.1034889749957164E-3</v>
      </c>
      <c r="AJ74">
        <f t="shared" si="67"/>
        <v>-0.28824479123456426</v>
      </c>
      <c r="AK74">
        <f t="shared" si="80"/>
        <v>-0.18832130038889955</v>
      </c>
      <c r="AL74">
        <f t="shared" si="89"/>
        <v>-0.47766958059845954</v>
      </c>
      <c r="AN74">
        <f t="shared" si="68"/>
        <v>0</v>
      </c>
      <c r="AO74">
        <f t="shared" si="69"/>
        <v>0</v>
      </c>
      <c r="AP74">
        <f t="shared" si="70"/>
        <v>-1.3985997607154351E-10</v>
      </c>
      <c r="AQ74">
        <f t="shared" si="71"/>
        <v>-9.0388990696936087E-7</v>
      </c>
      <c r="AR74">
        <f t="shared" si="72"/>
        <v>-9.0402976694543247E-7</v>
      </c>
      <c r="AS74">
        <f t="shared" si="73"/>
        <v>-2.3614361117113062E-4</v>
      </c>
      <c r="AT74">
        <f t="shared" si="74"/>
        <v>-1.5428161509461254E-4</v>
      </c>
      <c r="AU74">
        <f t="shared" si="75"/>
        <v>-3.9132925603268859E-4</v>
      </c>
      <c r="AW74">
        <v>71</v>
      </c>
      <c r="AX74">
        <f>IF(Z74&gt;0, (R74*SUMPRODUCT(K74:$K$98, X74:$X$98)-K74*$AZ$3)/Z74, 0)</f>
        <v>-175879432.85168353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0.62627529500000001</v>
      </c>
      <c r="Q75" s="5">
        <f t="shared" si="81"/>
        <v>12.5</v>
      </c>
      <c r="R75">
        <f t="shared" si="61"/>
        <v>50000</v>
      </c>
      <c r="S75">
        <f t="shared" si="62"/>
        <v>-431742087.34102398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-2.402059500035429</v>
      </c>
      <c r="AC75">
        <f t="shared" si="79"/>
        <v>-2.1446967394909167</v>
      </c>
      <c r="AE75">
        <f t="shared" si="63"/>
        <v>0</v>
      </c>
      <c r="AF75">
        <f t="shared" si="64"/>
        <v>0</v>
      </c>
      <c r="AG75">
        <f t="shared" si="65"/>
        <v>-6.2094268846346737E-8</v>
      </c>
      <c r="AH75">
        <f t="shared" si="66"/>
        <v>-4.2766527546766558E-4</v>
      </c>
      <c r="AI75">
        <f t="shared" si="88"/>
        <v>-4.2772736973651195E-4</v>
      </c>
      <c r="AJ75">
        <f t="shared" si="67"/>
        <v>-0.25736276054451235</v>
      </c>
      <c r="AK75">
        <f t="shared" si="80"/>
        <v>-0.16814416500248006</v>
      </c>
      <c r="AL75">
        <f t="shared" si="89"/>
        <v>-0.42593465291672894</v>
      </c>
      <c r="AN75">
        <f t="shared" si="68"/>
        <v>0</v>
      </c>
      <c r="AO75">
        <f t="shared" si="69"/>
        <v>0</v>
      </c>
      <c r="AP75">
        <f t="shared" si="70"/>
        <v>-4.5420114766008232E-11</v>
      </c>
      <c r="AQ75">
        <f t="shared" si="71"/>
        <v>-3.1282445633178152E-7</v>
      </c>
      <c r="AR75">
        <f t="shared" si="72"/>
        <v>-3.1286987644654756E-7</v>
      </c>
      <c r="AS75">
        <f t="shared" si="73"/>
        <v>-1.8825322107188618E-4</v>
      </c>
      <c r="AT75">
        <f t="shared" si="74"/>
        <v>-1.2299246635056552E-4</v>
      </c>
      <c r="AU75">
        <f t="shared" si="75"/>
        <v>-3.1155855729889825E-4</v>
      </c>
      <c r="AW75">
        <v>72</v>
      </c>
      <c r="AX75">
        <f>IF(Z75&gt;0, (R75*SUMPRODUCT(K75:$K$98, X75:$X$98)-K75*$AZ$3)/Z75, 0)</f>
        <v>-431742087.34102398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0.64111200800000001</v>
      </c>
      <c r="Q76" s="5">
        <f t="shared" si="81"/>
        <v>12.5</v>
      </c>
      <c r="R76">
        <f t="shared" si="61"/>
        <v>50000</v>
      </c>
      <c r="S76">
        <f t="shared" si="62"/>
        <v>-1104893456.801949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-2.1446967394909167</v>
      </c>
      <c r="AC76">
        <f t="shared" si="79"/>
        <v>-1.9149080662132132</v>
      </c>
      <c r="AE76">
        <f t="shared" si="63"/>
        <v>0</v>
      </c>
      <c r="AF76">
        <f t="shared" si="64"/>
        <v>0</v>
      </c>
      <c r="AG76">
        <f t="shared" si="65"/>
        <v>-2.1663944772510069E-8</v>
      </c>
      <c r="AH76">
        <f t="shared" si="66"/>
        <v>-1.5923752554149279E-4</v>
      </c>
      <c r="AI76">
        <f t="shared" si="88"/>
        <v>-1.592591894862653E-4</v>
      </c>
      <c r="AJ76">
        <f t="shared" si="67"/>
        <v>-0.22978867327770347</v>
      </c>
      <c r="AK76">
        <f t="shared" si="80"/>
        <v>-0.15012877176436418</v>
      </c>
      <c r="AL76">
        <f t="shared" si="89"/>
        <v>-0.38007670423155393</v>
      </c>
      <c r="AN76">
        <f t="shared" si="68"/>
        <v>0</v>
      </c>
      <c r="AO76">
        <f t="shared" si="69"/>
        <v>0</v>
      </c>
      <c r="AP76">
        <f t="shared" si="70"/>
        <v>-1.4148689854573358E-11</v>
      </c>
      <c r="AQ76">
        <f t="shared" si="71"/>
        <v>-1.0399778921866423E-7</v>
      </c>
      <c r="AR76">
        <f t="shared" si="72"/>
        <v>-1.0401193790851882E-7</v>
      </c>
      <c r="AS76">
        <f t="shared" si="73"/>
        <v>-1.5007463804217488E-4</v>
      </c>
      <c r="AT76">
        <f t="shared" si="74"/>
        <v>-9.8048875781726308E-5</v>
      </c>
      <c r="AU76">
        <f t="shared" si="75"/>
        <v>-2.4822752576180975E-4</v>
      </c>
      <c r="AW76">
        <v>73</v>
      </c>
      <c r="AX76">
        <f>IF(Z76&gt;0, (R76*SUMPRODUCT(K76:$K$98, X76:$X$98)-K76*$AZ$3)/Z76, 0)</f>
        <v>-1104893456.801949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0.65605419499999995</v>
      </c>
      <c r="Q77" s="5">
        <f t="shared" si="81"/>
        <v>12.5</v>
      </c>
      <c r="R77">
        <f t="shared" si="61"/>
        <v>50000</v>
      </c>
      <c r="S77">
        <f t="shared" si="62"/>
        <v>-2954108274.10812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-1.9149080662132132</v>
      </c>
      <c r="AC77">
        <f t="shared" si="79"/>
        <v>-1.7097394326197877</v>
      </c>
      <c r="AE77">
        <f t="shared" si="63"/>
        <v>0</v>
      </c>
      <c r="AF77">
        <f t="shared" si="64"/>
        <v>0</v>
      </c>
      <c r="AG77">
        <f t="shared" si="65"/>
        <v>-7.2345834765314173E-9</v>
      </c>
      <c r="AH77">
        <f t="shared" si="66"/>
        <v>-5.6850887393014207E-5</v>
      </c>
      <c r="AI77">
        <f t="shared" si="88"/>
        <v>-5.685812197649074E-5</v>
      </c>
      <c r="AJ77">
        <f t="shared" si="67"/>
        <v>-0.20516863359342552</v>
      </c>
      <c r="AK77">
        <f t="shared" si="80"/>
        <v>-0.13404356463492492</v>
      </c>
      <c r="AL77">
        <f t="shared" si="89"/>
        <v>-0.33926905635032689</v>
      </c>
      <c r="AN77">
        <f t="shared" si="68"/>
        <v>0</v>
      </c>
      <c r="AO77">
        <f t="shared" si="69"/>
        <v>0</v>
      </c>
      <c r="AP77">
        <f t="shared" si="70"/>
        <v>-4.2186568064114586E-12</v>
      </c>
      <c r="AQ77">
        <f t="shared" si="71"/>
        <v>-3.3151097617309967E-8</v>
      </c>
      <c r="AR77">
        <f t="shared" si="72"/>
        <v>-3.3155316274116382E-8</v>
      </c>
      <c r="AS77">
        <f t="shared" si="73"/>
        <v>-1.1963868485017742E-4</v>
      </c>
      <c r="AT77">
        <f t="shared" si="74"/>
        <v>-7.816397421319112E-5</v>
      </c>
      <c r="AU77">
        <f t="shared" si="75"/>
        <v>-1.9783581437964263E-4</v>
      </c>
      <c r="AW77">
        <v>74</v>
      </c>
      <c r="AX77">
        <f>IF(Z77&gt;0, (R77*SUMPRODUCT(K77:$K$98, X77:$X$98)-K77*$AZ$3)/Z77, 0)</f>
        <v>-2954108274.10812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0.67101713200000002</v>
      </c>
      <c r="Q78" s="5">
        <f t="shared" si="81"/>
        <v>12.5</v>
      </c>
      <c r="R78">
        <f t="shared" si="61"/>
        <v>50000</v>
      </c>
      <c r="S78">
        <f t="shared" si="62"/>
        <v>-8268772358.7465086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-1.7097394326197877</v>
      </c>
      <c r="AC78">
        <f t="shared" si="79"/>
        <v>-1.5265530929215871</v>
      </c>
      <c r="AE78">
        <f t="shared" si="63"/>
        <v>0</v>
      </c>
      <c r="AF78">
        <f t="shared" si="64"/>
        <v>0</v>
      </c>
      <c r="AG78">
        <f t="shared" si="65"/>
        <v>-2.3077081861294016E-9</v>
      </c>
      <c r="AH78">
        <f t="shared" si="66"/>
        <v>-1.9418117822546806E-5</v>
      </c>
      <c r="AI78">
        <f t="shared" si="88"/>
        <v>-1.9420425530732935E-5</v>
      </c>
      <c r="AJ78">
        <f t="shared" si="67"/>
        <v>-0.18318633969820053</v>
      </c>
      <c r="AK78">
        <f t="shared" si="80"/>
        <v>-0.11968176028338515</v>
      </c>
      <c r="AL78">
        <f t="shared" si="89"/>
        <v>-0.30288752040711642</v>
      </c>
      <c r="AN78">
        <f t="shared" si="68"/>
        <v>0</v>
      </c>
      <c r="AO78">
        <f t="shared" si="69"/>
        <v>0</v>
      </c>
      <c r="AP78">
        <f t="shared" si="70"/>
        <v>-1.2014993278721852E-12</v>
      </c>
      <c r="AQ78">
        <f t="shared" si="71"/>
        <v>-1.0109967825466059E-8</v>
      </c>
      <c r="AR78">
        <f t="shared" si="72"/>
        <v>-1.011116932479393E-8</v>
      </c>
      <c r="AS78">
        <f t="shared" si="73"/>
        <v>-9.5375258165510549E-5</v>
      </c>
      <c r="AT78">
        <f t="shared" si="74"/>
        <v>-6.2311844887213137E-5</v>
      </c>
      <c r="AU78">
        <f t="shared" si="75"/>
        <v>-1.5769721422204848E-4</v>
      </c>
      <c r="AW78">
        <v>75</v>
      </c>
      <c r="AX78">
        <f>IF(Z78&gt;0, (R78*SUMPRODUCT(K78:$K$98, X78:$X$98)-K78*$AZ$3)/Z78, 0)</f>
        <v>-8268772358.7465086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0.68591378599999997</v>
      </c>
      <c r="Q79" s="5">
        <f t="shared" si="81"/>
        <v>12.5</v>
      </c>
      <c r="R79">
        <f t="shared" si="61"/>
        <v>50000</v>
      </c>
      <c r="S79">
        <f t="shared" si="62"/>
        <v>-24278747834.694839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-1.5265530929215871</v>
      </c>
      <c r="AC79">
        <f t="shared" si="79"/>
        <v>-1.3629938415589669</v>
      </c>
      <c r="AE79">
        <f t="shared" si="63"/>
        <v>0</v>
      </c>
      <c r="AF79">
        <f t="shared" si="64"/>
        <v>0</v>
      </c>
      <c r="AG79">
        <f t="shared" si="65"/>
        <v>-7.0174224533689709E-10</v>
      </c>
      <c r="AH79">
        <f t="shared" si="66"/>
        <v>-6.3315554357248424E-6</v>
      </c>
      <c r="AI79">
        <f t="shared" si="88"/>
        <v>-6.3322571779701792E-6</v>
      </c>
      <c r="AJ79">
        <f t="shared" si="67"/>
        <v>-0.16355925136262028</v>
      </c>
      <c r="AK79">
        <f t="shared" si="80"/>
        <v>-0.10685871650451111</v>
      </c>
      <c r="AL79">
        <f t="shared" si="89"/>
        <v>-0.27042430012430935</v>
      </c>
      <c r="AN79">
        <f t="shared" si="68"/>
        <v>0</v>
      </c>
      <c r="AO79">
        <f t="shared" si="69"/>
        <v>0</v>
      </c>
      <c r="AP79">
        <f t="shared" si="70"/>
        <v>-3.2621373369303347E-13</v>
      </c>
      <c r="AQ79">
        <f t="shared" si="71"/>
        <v>-2.9433034030616637E-9</v>
      </c>
      <c r="AR79">
        <f t="shared" si="72"/>
        <v>-2.9436296167953568E-9</v>
      </c>
      <c r="AS79">
        <f t="shared" si="73"/>
        <v>-7.6032580939205927E-5</v>
      </c>
      <c r="AT79">
        <f t="shared" si="74"/>
        <v>-4.9674622156810167E-5</v>
      </c>
      <c r="AU79">
        <f t="shared" si="75"/>
        <v>-1.2571014672563288E-4</v>
      </c>
      <c r="AW79">
        <v>76</v>
      </c>
      <c r="AX79">
        <f>IF(Z79&gt;0, (R79*SUMPRODUCT(K79:$K$98, X79:$X$98)-K79*$AZ$3)/Z79, 0)</f>
        <v>-24278747834.694839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0.70320868400000003</v>
      </c>
      <c r="Q80" s="5">
        <f t="shared" si="81"/>
        <v>12.5</v>
      </c>
      <c r="R80">
        <f t="shared" si="61"/>
        <v>50000</v>
      </c>
      <c r="S80">
        <f t="shared" si="62"/>
        <v>-75586157108.541794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-1.3629938415589669</v>
      </c>
      <c r="AC80">
        <f t="shared" si="79"/>
        <v>-1.216958789616031</v>
      </c>
      <c r="AE80">
        <f t="shared" si="63"/>
        <v>0</v>
      </c>
      <c r="AF80">
        <f t="shared" si="64"/>
        <v>0</v>
      </c>
      <c r="AG80">
        <f t="shared" si="65"/>
        <v>-2.0125358203296355E-10</v>
      </c>
      <c r="AH80">
        <f t="shared" si="66"/>
        <v>-1.9738849634022585E-6</v>
      </c>
      <c r="AI80">
        <f t="shared" si="88"/>
        <v>-1.9740862169842915E-6</v>
      </c>
      <c r="AJ80">
        <f t="shared" si="67"/>
        <v>-0.14603505194293587</v>
      </c>
      <c r="AK80">
        <f t="shared" si="80"/>
        <v>-9.540956890912769E-2</v>
      </c>
      <c r="AL80">
        <f t="shared" si="89"/>
        <v>-0.24144659493828055</v>
      </c>
      <c r="AN80">
        <f t="shared" si="68"/>
        <v>0</v>
      </c>
      <c r="AO80">
        <f t="shared" si="69"/>
        <v>0</v>
      </c>
      <c r="AP80">
        <f t="shared" si="70"/>
        <v>-8.3531487484909456E-14</v>
      </c>
      <c r="AQ80">
        <f t="shared" si="71"/>
        <v>-8.1927260847501618E-10</v>
      </c>
      <c r="AR80">
        <f t="shared" si="72"/>
        <v>-8.1935613996250113E-10</v>
      </c>
      <c r="AS80">
        <f t="shared" si="73"/>
        <v>-6.0612710544110659E-5</v>
      </c>
      <c r="AT80">
        <f t="shared" si="74"/>
        <v>-3.9600304902737275E-5</v>
      </c>
      <c r="AU80">
        <f t="shared" si="75"/>
        <v>-1.002138348029879E-4</v>
      </c>
      <c r="AW80">
        <v>77</v>
      </c>
      <c r="AX80">
        <f>IF(Z80&gt;0, (R80*SUMPRODUCT(K80:$K$98, X80:$X$98)-K80*$AZ$3)/Z80, 0)</f>
        <v>-75586157108.541794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0.72040963400000002</v>
      </c>
      <c r="Q81" s="5">
        <f t="shared" si="81"/>
        <v>12.5</v>
      </c>
      <c r="R81">
        <f t="shared" si="61"/>
        <v>50000</v>
      </c>
      <c r="S81">
        <f t="shared" si="62"/>
        <v>-250334020908.71323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-1.216958789616031</v>
      </c>
      <c r="AC81">
        <f t="shared" si="79"/>
        <v>-1.0865703485725899</v>
      </c>
      <c r="AE81">
        <f t="shared" si="63"/>
        <v>0</v>
      </c>
      <c r="AF81">
        <f t="shared" si="64"/>
        <v>0</v>
      </c>
      <c r="AG81">
        <f t="shared" si="65"/>
        <v>-5.4256026839077662E-11</v>
      </c>
      <c r="AH81">
        <f t="shared" si="66"/>
        <v>-5.7994007749422504E-7</v>
      </c>
      <c r="AI81">
        <f t="shared" si="88"/>
        <v>-5.7999433352106411E-7</v>
      </c>
      <c r="AJ81">
        <f t="shared" si="67"/>
        <v>-0.13038844104344105</v>
      </c>
      <c r="AK81">
        <f t="shared" si="80"/>
        <v>-8.5187115273122171E-2</v>
      </c>
      <c r="AL81">
        <f t="shared" si="89"/>
        <v>-0.21557613631089675</v>
      </c>
      <c r="AN81">
        <f t="shared" si="68"/>
        <v>0</v>
      </c>
      <c r="AO81">
        <f t="shared" si="69"/>
        <v>0</v>
      </c>
      <c r="AP81">
        <f t="shared" si="70"/>
        <v>-2.0106503824626032E-14</v>
      </c>
      <c r="AQ81">
        <f t="shared" si="71"/>
        <v>-2.1491745830885429E-10</v>
      </c>
      <c r="AR81">
        <f t="shared" si="72"/>
        <v>-2.1493756481267889E-10</v>
      </c>
      <c r="AS81">
        <f t="shared" si="73"/>
        <v>-4.8320082417806851E-5</v>
      </c>
      <c r="AT81">
        <f t="shared" si="74"/>
        <v>-3.1569120682722789E-5</v>
      </c>
      <c r="AU81">
        <f t="shared" si="75"/>
        <v>-7.9889418038094464E-5</v>
      </c>
      <c r="AW81">
        <v>78</v>
      </c>
      <c r="AX81">
        <f>IF(Z81&gt;0, (R81*SUMPRODUCT(K81:$K$98, X81:$X$98)-K81*$AZ$3)/Z81, 0)</f>
        <v>-250334020908.71323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0.73749531199999996</v>
      </c>
      <c r="Q82" s="5">
        <f t="shared" si="81"/>
        <v>12.5</v>
      </c>
      <c r="R82">
        <f t="shared" si="61"/>
        <v>50000</v>
      </c>
      <c r="S82">
        <f t="shared" si="62"/>
        <v>-885181659324.3374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-1.0865703485725899</v>
      </c>
      <c r="AC82">
        <f t="shared" si="79"/>
        <v>-0.97015209712437034</v>
      </c>
      <c r="AE82">
        <f t="shared" si="63"/>
        <v>0</v>
      </c>
      <c r="AF82">
        <f t="shared" si="64"/>
        <v>0</v>
      </c>
      <c r="AG82">
        <f t="shared" si="65"/>
        <v>-1.369990112912093E-11</v>
      </c>
      <c r="AH82">
        <f t="shared" si="66"/>
        <v>-1.6005426176626383E-7</v>
      </c>
      <c r="AI82">
        <f t="shared" si="88"/>
        <v>-1.6006796166739295E-7</v>
      </c>
      <c r="AJ82">
        <f t="shared" si="67"/>
        <v>-0.1164182514482196</v>
      </c>
      <c r="AK82">
        <f t="shared" si="80"/>
        <v>-7.6059924400081302E-2</v>
      </c>
      <c r="AL82">
        <f t="shared" si="89"/>
        <v>-0.19247833591626257</v>
      </c>
      <c r="AN82">
        <f t="shared" si="68"/>
        <v>0</v>
      </c>
      <c r="AO82">
        <f t="shared" si="69"/>
        <v>0</v>
      </c>
      <c r="AP82">
        <f t="shared" si="70"/>
        <v>-4.5330236384000013E-15</v>
      </c>
      <c r="AQ82">
        <f t="shared" si="71"/>
        <v>-5.2958758254899174E-11</v>
      </c>
      <c r="AR82">
        <f t="shared" si="72"/>
        <v>-5.2963291278537572E-11</v>
      </c>
      <c r="AS82">
        <f t="shared" si="73"/>
        <v>-3.8520474037160942E-5</v>
      </c>
      <c r="AT82">
        <f t="shared" si="74"/>
        <v>-2.5166709744175279E-5</v>
      </c>
      <c r="AU82">
        <f t="shared" si="75"/>
        <v>-6.3687236744627498E-5</v>
      </c>
      <c r="AW82">
        <v>79</v>
      </c>
      <c r="AX82">
        <f>IF(Z82&gt;0, (R82*SUMPRODUCT(K82:$K$98, X82:$X$98)-K82*$AZ$3)/Z82, 0)</f>
        <v>-885181659324.3374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0.75444439200000002</v>
      </c>
      <c r="Q83" s="5">
        <f t="shared" si="81"/>
        <v>12.5</v>
      </c>
      <c r="R83">
        <f t="shared" si="61"/>
        <v>50000</v>
      </c>
      <c r="S83">
        <f t="shared" si="62"/>
        <v>-3355219491507.5103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-0.97015209712437034</v>
      </c>
      <c r="AC83">
        <f t="shared" si="79"/>
        <v>-0.86620722962095664</v>
      </c>
      <c r="AE83">
        <f t="shared" si="63"/>
        <v>0</v>
      </c>
      <c r="AF83">
        <f t="shared" si="64"/>
        <v>0</v>
      </c>
      <c r="AG83">
        <f t="shared" si="65"/>
        <v>-3.2270885400099678E-12</v>
      </c>
      <c r="AH83">
        <f t="shared" si="66"/>
        <v>-4.1343254311279013E-8</v>
      </c>
      <c r="AI83">
        <f t="shared" si="88"/>
        <v>-4.1346481399819023E-8</v>
      </c>
      <c r="AJ83">
        <f t="shared" si="67"/>
        <v>-0.1039448675034137</v>
      </c>
      <c r="AK83">
        <f t="shared" si="80"/>
        <v>-6.7910646798705926E-2</v>
      </c>
      <c r="AL83">
        <f t="shared" si="89"/>
        <v>-0.17185555564860103</v>
      </c>
      <c r="AN83">
        <f t="shared" si="68"/>
        <v>0</v>
      </c>
      <c r="AO83">
        <f t="shared" si="69"/>
        <v>0</v>
      </c>
      <c r="AP83">
        <f t="shared" si="70"/>
        <v>-9.5337423144793267E-16</v>
      </c>
      <c r="AQ83">
        <f t="shared" si="71"/>
        <v>-1.2213979509979702E-11</v>
      </c>
      <c r="AR83">
        <f t="shared" si="72"/>
        <v>-1.221493288421115E-11</v>
      </c>
      <c r="AS83">
        <f t="shared" si="73"/>
        <v>-3.0708286103832193E-5</v>
      </c>
      <c r="AT83">
        <f t="shared" si="74"/>
        <v>-2.0062746929976791E-5</v>
      </c>
      <c r="AU83">
        <f t="shared" si="75"/>
        <v>-5.0771045248741873E-5</v>
      </c>
      <c r="AW83">
        <v>80</v>
      </c>
      <c r="AX83">
        <f>IF(Z83&gt;0, (R83*SUMPRODUCT(K83:$K$98, X83:$X$98)-K83*$AZ$3)/Z83, 0)</f>
        <v>-3355219491507.5103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0.77123612500000005</v>
      </c>
      <c r="Q84" s="5">
        <f t="shared" si="81"/>
        <v>12.5</v>
      </c>
      <c r="R84">
        <f t="shared" si="61"/>
        <v>50000</v>
      </c>
      <c r="S84">
        <f t="shared" si="62"/>
        <v>-13693904850089.521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-0.86620722962095664</v>
      </c>
      <c r="AC84">
        <f t="shared" si="79"/>
        <v>-0.77339931217212377</v>
      </c>
      <c r="AE84">
        <f t="shared" si="63"/>
        <v>0</v>
      </c>
      <c r="AF84">
        <f t="shared" si="64"/>
        <v>0</v>
      </c>
      <c r="AG84">
        <f t="shared" si="65"/>
        <v>-7.0597039398067292E-13</v>
      </c>
      <c r="AH84">
        <f t="shared" si="66"/>
        <v>-9.9553890425167795E-9</v>
      </c>
      <c r="AI84">
        <f t="shared" si="88"/>
        <v>-9.9560950129107595E-9</v>
      </c>
      <c r="AJ84">
        <f t="shared" si="67"/>
        <v>-9.2807917448832877E-2</v>
      </c>
      <c r="AK84">
        <f t="shared" si="80"/>
        <v>-6.0634506073466973E-2</v>
      </c>
      <c r="AL84">
        <f t="shared" si="89"/>
        <v>-0.15344243347839487</v>
      </c>
      <c r="AN84">
        <f t="shared" si="68"/>
        <v>0</v>
      </c>
      <c r="AO84">
        <f t="shared" si="69"/>
        <v>0</v>
      </c>
      <c r="AP84">
        <f t="shared" si="70"/>
        <v>-1.8621771535419336E-16</v>
      </c>
      <c r="AQ84">
        <f t="shared" si="71"/>
        <v>-2.6259880283455593E-12</v>
      </c>
      <c r="AR84">
        <f t="shared" si="72"/>
        <v>-2.6261742460609134E-12</v>
      </c>
      <c r="AS84">
        <f t="shared" si="73"/>
        <v>-2.4480457681310883E-5</v>
      </c>
      <c r="AT84">
        <f t="shared" si="74"/>
        <v>-1.5993899020275482E-5</v>
      </c>
      <c r="AU84">
        <f t="shared" si="75"/>
        <v>-4.0474359327760613E-5</v>
      </c>
      <c r="AW84">
        <v>81</v>
      </c>
      <c r="AX84">
        <f>IF(Z84&gt;0, (R84*SUMPRODUCT(K84:$K$98, X84:$X$98)-K84*$AZ$3)/Z84, 0)</f>
        <v>-13693904850089.521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0.78794255700000004</v>
      </c>
      <c r="Q85" s="5">
        <f t="shared" si="81"/>
        <v>12.5</v>
      </c>
      <c r="R85">
        <f t="shared" si="61"/>
        <v>50000</v>
      </c>
      <c r="S85">
        <f t="shared" si="62"/>
        <v>-60511013984517.266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-0.77339931217212377</v>
      </c>
      <c r="AC85">
        <f t="shared" si="79"/>
        <v>-0.69053510015595798</v>
      </c>
      <c r="AE85">
        <f t="shared" si="63"/>
        <v>0</v>
      </c>
      <c r="AF85">
        <f t="shared" si="64"/>
        <v>0</v>
      </c>
      <c r="AG85">
        <f t="shared" si="65"/>
        <v>-1.4264657264143736E-13</v>
      </c>
      <c r="AH85">
        <f t="shared" si="66"/>
        <v>-2.2250564695977151E-9</v>
      </c>
      <c r="AI85">
        <f t="shared" si="88"/>
        <v>-2.2251991161703568E-9</v>
      </c>
      <c r="AJ85">
        <f t="shared" si="67"/>
        <v>-8.2864212016165784E-2</v>
      </c>
      <c r="AK85">
        <f t="shared" si="80"/>
        <v>-5.4137951852048671E-2</v>
      </c>
      <c r="AL85">
        <f t="shared" si="89"/>
        <v>-0.13700216609341359</v>
      </c>
      <c r="AN85">
        <f t="shared" si="68"/>
        <v>0</v>
      </c>
      <c r="AO85">
        <f t="shared" si="69"/>
        <v>0</v>
      </c>
      <c r="AP85">
        <f t="shared" si="70"/>
        <v>-3.3595245898009055E-17</v>
      </c>
      <c r="AQ85">
        <f t="shared" si="71"/>
        <v>-5.2403165283886163E-13</v>
      </c>
      <c r="AR85">
        <f t="shared" si="72"/>
        <v>-5.2406524808475961E-13</v>
      </c>
      <c r="AS85">
        <f t="shared" si="73"/>
        <v>-1.9515670985137771E-5</v>
      </c>
      <c r="AT85">
        <f t="shared" si="74"/>
        <v>-1.2750238377306892E-5</v>
      </c>
      <c r="AU85">
        <f t="shared" si="75"/>
        <v>-3.2265909886509917E-5</v>
      </c>
      <c r="AW85">
        <v>82</v>
      </c>
      <c r="AX85">
        <f>IF(Z85&gt;0, (R85*SUMPRODUCT(K85:$K$98, X85:$X$98)-K85*$AZ$3)/Z85, 0)</f>
        <v>-60511013984517.266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0.80464841200000004</v>
      </c>
      <c r="Q86" s="5">
        <f t="shared" si="81"/>
        <v>12.5</v>
      </c>
      <c r="R86">
        <f t="shared" si="61"/>
        <v>50000</v>
      </c>
      <c r="S86">
        <f t="shared" si="62"/>
        <v>-291487608175467.25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-0.69053510015595798</v>
      </c>
      <c r="AC86">
        <f t="shared" si="79"/>
        <v>-0.616549196568275</v>
      </c>
      <c r="AE86">
        <f t="shared" si="63"/>
        <v>0</v>
      </c>
      <c r="AF86">
        <f t="shared" si="64"/>
        <v>0</v>
      </c>
      <c r="AG86">
        <f t="shared" si="65"/>
        <v>-2.6439768761847758E-14</v>
      </c>
      <c r="AH86">
        <f t="shared" si="66"/>
        <v>-4.5912135261270092E-10</v>
      </c>
      <c r="AI86">
        <f t="shared" si="88"/>
        <v>-4.5914779238146274E-10</v>
      </c>
      <c r="AJ86">
        <f t="shared" si="67"/>
        <v>-7.3985903587682977E-2</v>
      </c>
      <c r="AK86">
        <f t="shared" si="80"/>
        <v>-4.8337457010917066E-2</v>
      </c>
      <c r="AL86">
        <f t="shared" si="89"/>
        <v>-0.12232336105774783</v>
      </c>
      <c r="AN86">
        <f t="shared" si="68"/>
        <v>0</v>
      </c>
      <c r="AO86">
        <f t="shared" si="69"/>
        <v>0</v>
      </c>
      <c r="AP86">
        <f t="shared" si="70"/>
        <v>-5.5597608718271983E-18</v>
      </c>
      <c r="AQ86">
        <f t="shared" si="71"/>
        <v>-9.6544147366366091E-14</v>
      </c>
      <c r="AR86">
        <f t="shared" si="72"/>
        <v>-9.6549707127237911E-14</v>
      </c>
      <c r="AS86">
        <f t="shared" si="73"/>
        <v>-1.5557773426034772E-5</v>
      </c>
      <c r="AT86">
        <f t="shared" si="74"/>
        <v>-1.0164411971738614E-5</v>
      </c>
      <c r="AU86">
        <f t="shared" si="75"/>
        <v>-2.572218549432309E-5</v>
      </c>
      <c r="AW86">
        <v>83</v>
      </c>
      <c r="AX86">
        <f>IF(Z86&gt;0, (R86*SUMPRODUCT(K86:$K$98, X86:$X$98)-K86*$AZ$3)/Z86, 0)</f>
        <v>-291487608175467.25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0.82135484400000003</v>
      </c>
      <c r="Q87" s="5">
        <f t="shared" si="81"/>
        <v>12.5</v>
      </c>
      <c r="R87">
        <f t="shared" si="61"/>
        <v>50000</v>
      </c>
      <c r="S87">
        <f t="shared" si="62"/>
        <v>-1543221277069172.8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-0.616549196568275</v>
      </c>
      <c r="AC87">
        <f t="shared" si="79"/>
        <v>-0.55049035407890123</v>
      </c>
      <c r="AE87">
        <f t="shared" si="63"/>
        <v>0</v>
      </c>
      <c r="AF87">
        <f t="shared" si="64"/>
        <v>0</v>
      </c>
      <c r="AG87">
        <f t="shared" si="65"/>
        <v>-4.4589389274457418E-15</v>
      </c>
      <c r="AH87">
        <f t="shared" si="66"/>
        <v>-8.6865728587134152E-11</v>
      </c>
      <c r="AI87">
        <f t="shared" si="88"/>
        <v>-8.6870187526061593E-11</v>
      </c>
      <c r="AJ87">
        <f t="shared" si="67"/>
        <v>-6.605884248937377E-2</v>
      </c>
      <c r="AK87">
        <f t="shared" si="80"/>
        <v>-4.3158443759779251E-2</v>
      </c>
      <c r="AL87">
        <f t="shared" si="89"/>
        <v>-0.10921728633602321</v>
      </c>
      <c r="AN87">
        <f t="shared" si="68"/>
        <v>0</v>
      </c>
      <c r="AO87">
        <f t="shared" si="69"/>
        <v>0</v>
      </c>
      <c r="AP87">
        <f t="shared" si="70"/>
        <v>-8.3716673174285158E-19</v>
      </c>
      <c r="AQ87">
        <f t="shared" si="71"/>
        <v>-1.6309059012703328E-14</v>
      </c>
      <c r="AR87">
        <f t="shared" si="72"/>
        <v>-1.630989617943507E-14</v>
      </c>
      <c r="AS87">
        <f t="shared" si="73"/>
        <v>-1.2402561723630559E-5</v>
      </c>
      <c r="AT87">
        <f t="shared" si="74"/>
        <v>-8.1030069927823011E-6</v>
      </c>
      <c r="AU87">
        <f t="shared" si="75"/>
        <v>-2.0505568732722756E-5</v>
      </c>
      <c r="AW87">
        <v>84</v>
      </c>
      <c r="AX87">
        <f>IF(Z87&gt;0, (R87*SUMPRODUCT(K87:$K$98, X87:$X$98)-K87*$AZ$3)/Z87, 0)</f>
        <v>-1543221277069172.8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0.83806127600000002</v>
      </c>
      <c r="Q88" s="5">
        <f t="shared" si="81"/>
        <v>12.5</v>
      </c>
      <c r="R88">
        <f t="shared" si="61"/>
        <v>50000</v>
      </c>
      <c r="S88">
        <f t="shared" si="62"/>
        <v>-9068630458160044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-0.55049035407890123</v>
      </c>
      <c r="AC88">
        <f t="shared" si="79"/>
        <v>-0.49150924471331892</v>
      </c>
      <c r="AE88">
        <f t="shared" si="63"/>
        <v>0</v>
      </c>
      <c r="AF88">
        <f t="shared" si="64"/>
        <v>0</v>
      </c>
      <c r="AG88">
        <f t="shared" si="65"/>
        <v>-6.7748549103003473E-16</v>
      </c>
      <c r="AH88">
        <f t="shared" si="66"/>
        <v>-1.4947456188565E-11</v>
      </c>
      <c r="AI88">
        <f t="shared" si="88"/>
        <v>-1.4948133674056029E-11</v>
      </c>
      <c r="AJ88">
        <f t="shared" si="67"/>
        <v>-5.8981109365582318E-2</v>
      </c>
      <c r="AK88">
        <f t="shared" si="80"/>
        <v>-3.8534324785523093E-2</v>
      </c>
      <c r="AL88">
        <f t="shared" si="89"/>
        <v>-9.7515434166053544E-2</v>
      </c>
      <c r="AN88">
        <f t="shared" si="68"/>
        <v>0</v>
      </c>
      <c r="AO88">
        <f t="shared" si="69"/>
        <v>0</v>
      </c>
      <c r="AP88">
        <f t="shared" si="70"/>
        <v>-1.1356968303237429E-19</v>
      </c>
      <c r="AQ88">
        <f t="shared" si="71"/>
        <v>-2.5057036408184426E-15</v>
      </c>
      <c r="AR88">
        <f t="shared" si="72"/>
        <v>-2.5058172105014748E-15</v>
      </c>
      <c r="AS88">
        <f t="shared" si="73"/>
        <v>-9.8872462720386511E-6</v>
      </c>
      <c r="AT88">
        <f t="shared" si="74"/>
        <v>-6.4596675644001458E-6</v>
      </c>
      <c r="AU88">
        <f t="shared" si="75"/>
        <v>-1.6346913838944613E-5</v>
      </c>
      <c r="AW88">
        <v>85</v>
      </c>
      <c r="AX88">
        <f>IF(Z88&gt;0, (R88*SUMPRODUCT(K88:$K$98, X88:$X$98)-K88*$AZ$3)/Z88, 0)</f>
        <v>-9068630458160044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-0.49150924471331892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-0.49150924471331892</v>
      </c>
      <c r="AK89">
        <f t="shared" si="80"/>
        <v>-3.4405647129932326E-2</v>
      </c>
      <c r="AL89">
        <f t="shared" si="89"/>
        <v>-0.52591489184596119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-4.0560601082990808E-16</v>
      </c>
      <c r="AR89">
        <f t="shared" si="72"/>
        <v>-4.0560601082990808E-16</v>
      </c>
      <c r="AS89">
        <f t="shared" si="73"/>
        <v>-7.3565820476497945E-5</v>
      </c>
      <c r="AT89">
        <f t="shared" si="74"/>
        <v>-5.1496074333548559E-6</v>
      </c>
      <c r="AU89">
        <f t="shared" si="75"/>
        <v>-7.8715427910258409E-5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5865.5647997764036</v>
      </c>
      <c r="AO91" s="6">
        <f t="shared" ref="AO91:AU91" si="93">SUM(AO3:AO89)</f>
        <v>-586.55647997764038</v>
      </c>
      <c r="AP91" s="6">
        <f t="shared" si="93"/>
        <v>-747.09247952190242</v>
      </c>
      <c r="AQ91" s="6">
        <f t="shared" si="93"/>
        <v>-2932.0358489112277</v>
      </c>
      <c r="AR91" s="6">
        <f t="shared" si="93"/>
        <v>1599.879991365633</v>
      </c>
      <c r="AS91" s="6">
        <f t="shared" si="93"/>
        <v>-701.17077389397014</v>
      </c>
      <c r="AT91" s="6">
        <f t="shared" si="93"/>
        <v>231.57402726874639</v>
      </c>
      <c r="AU91" s="6">
        <f t="shared" si="93"/>
        <v>1130.2832447404116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12895.707861463581</v>
      </c>
      <c r="K3">
        <v>1</v>
      </c>
      <c r="L3" s="2">
        <v>0</v>
      </c>
      <c r="O3">
        <f>$C$3</f>
        <v>12895.707861463581</v>
      </c>
      <c r="P3">
        <f>O3*C5</f>
        <v>1289.5707861463582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12895.707861463581</v>
      </c>
      <c r="AF3">
        <f t="shared" ref="AF3:AF34" si="3">-$Z3*P3</f>
        <v>-1289.5707861463582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10981.180104617222</v>
      </c>
      <c r="AJ3">
        <f t="shared" ref="AJ3:AJ34" si="7">AB3-AC3</f>
        <v>0</v>
      </c>
      <c r="AL3">
        <f t="shared" ref="AL3:AL23" si="8">SUM(AI3:AK3)</f>
        <v>10981.180104617222</v>
      </c>
      <c r="AN3">
        <f t="shared" ref="AN3:AN34" si="9">AE3*$K3</f>
        <v>12895.707861463581</v>
      </c>
      <c r="AO3">
        <f t="shared" ref="AO3:AO34" si="10">AF3*$K3</f>
        <v>-1289.5707861463582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10981.180104617222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10981.180104617222</v>
      </c>
      <c r="AW3">
        <v>0</v>
      </c>
      <c r="AX3">
        <f>IF(Z3&gt;0, (R3*SUMPRODUCT(K3:$K$98, X3:$X$98)-K3*$AZ$3)/Z3, 0)</f>
        <v>0</v>
      </c>
      <c r="AZ3">
        <f>C6*ABS(SUMPRODUCT(X4:X79, K4:K79))/1</f>
        <v>6902.6510037613689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468.6236111231363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463.01017554850478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-463.01017554850478</v>
      </c>
      <c r="AK4">
        <f t="shared" ref="AK4:AK35" si="28">G4*SUM(AB4:AB4, AE4:AF4)</f>
        <v>0</v>
      </c>
      <c r="AL4">
        <f t="shared" si="8"/>
        <v>-561.93812554850479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-92.292144789625894</v>
      </c>
      <c r="AR4">
        <f t="shared" si="13"/>
        <v>-92.292144789625894</v>
      </c>
      <c r="AS4">
        <f t="shared" si="14"/>
        <v>-431.95277129256903</v>
      </c>
      <c r="AT4">
        <f t="shared" si="15"/>
        <v>0</v>
      </c>
      <c r="AU4">
        <f t="shared" si="16"/>
        <v>-524.244916082195</v>
      </c>
      <c r="AW4">
        <v>1</v>
      </c>
      <c r="AX4">
        <f>IF(Z4&gt;0, (R4*SUMPRODUCT(K4:$K$98, X4:$X$98)-K4*$AZ$3)/Z4, 0)</f>
        <v>468.6236111231363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2.0782270000000002E-3</v>
      </c>
      <c r="Q5" s="5">
        <f t="shared" ref="Q5:Q36" si="30">$C$8</f>
        <v>12.5</v>
      </c>
      <c r="R5">
        <f t="shared" si="0"/>
        <v>50000</v>
      </c>
      <c r="S5">
        <f t="shared" si="1"/>
        <v>930.08698117246081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463.01017554850478</v>
      </c>
      <c r="AC5">
        <f t="shared" si="27"/>
        <v>907.84664246132706</v>
      </c>
      <c r="AE5">
        <f t="shared" si="2"/>
        <v>0</v>
      </c>
      <c r="AF5">
        <f t="shared" si="3"/>
        <v>0</v>
      </c>
      <c r="AG5">
        <f t="shared" si="4"/>
        <v>-12.201098671934187</v>
      </c>
      <c r="AH5">
        <f t="shared" si="5"/>
        <v>-102.66664176325536</v>
      </c>
      <c r="AI5">
        <f t="shared" si="6"/>
        <v>-114.86774043518955</v>
      </c>
      <c r="AJ5">
        <f t="shared" si="7"/>
        <v>-444.83646691282229</v>
      </c>
      <c r="AK5">
        <f t="shared" si="28"/>
        <v>18.983417197488695</v>
      </c>
      <c r="AL5">
        <f t="shared" si="8"/>
        <v>-540.72079015052304</v>
      </c>
      <c r="AN5">
        <f t="shared" si="9"/>
        <v>0</v>
      </c>
      <c r="AO5">
        <f t="shared" si="10"/>
        <v>0</v>
      </c>
      <c r="AP5">
        <f t="shared" si="11"/>
        <v>-10.43325729878234</v>
      </c>
      <c r="AQ5">
        <f t="shared" si="12"/>
        <v>-87.791068519254225</v>
      </c>
      <c r="AR5">
        <f t="shared" si="13"/>
        <v>-98.224325818036561</v>
      </c>
      <c r="AS5">
        <f t="shared" si="14"/>
        <v>-380.38322941019379</v>
      </c>
      <c r="AT5">
        <f t="shared" si="15"/>
        <v>16.23287224839169</v>
      </c>
      <c r="AU5">
        <f t="shared" si="16"/>
        <v>-462.37468297983861</v>
      </c>
      <c r="AW5">
        <v>2</v>
      </c>
      <c r="AX5">
        <f>IF(Z5&gt;0, (R5*SUMPRODUCT(K5:$K$98, X5:$X$98)-K5*$AZ$3)/Z5, 0)</f>
        <v>930.08698117246081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2.7284060000000001E-3</v>
      </c>
      <c r="Q6" s="5">
        <f t="shared" si="30"/>
        <v>12.5</v>
      </c>
      <c r="R6">
        <f t="shared" si="0"/>
        <v>50000</v>
      </c>
      <c r="S6">
        <f t="shared" si="1"/>
        <v>1450.4991290269736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907.84664246132706</v>
      </c>
      <c r="AC6">
        <f t="shared" si="27"/>
        <v>1397.7935761895978</v>
      </c>
      <c r="AE6">
        <f t="shared" si="2"/>
        <v>0</v>
      </c>
      <c r="AF6">
        <f t="shared" si="3"/>
        <v>0</v>
      </c>
      <c r="AG6">
        <f t="shared" si="4"/>
        <v>-12.045798134391747</v>
      </c>
      <c r="AH6">
        <f t="shared" si="5"/>
        <v>-133.15820329238906</v>
      </c>
      <c r="AI6">
        <f t="shared" si="6"/>
        <v>-145.20400142678082</v>
      </c>
      <c r="AJ6">
        <f t="shared" si="7"/>
        <v>-489.94693372827078</v>
      </c>
      <c r="AK6">
        <f t="shared" si="28"/>
        <v>53.109028583987637</v>
      </c>
      <c r="AL6">
        <f t="shared" si="8"/>
        <v>-582.04190657106392</v>
      </c>
      <c r="AN6">
        <f t="shared" si="9"/>
        <v>0</v>
      </c>
      <c r="AO6">
        <f t="shared" si="10"/>
        <v>0</v>
      </c>
      <c r="AP6">
        <f t="shared" si="11"/>
        <v>-9.2922494938935269</v>
      </c>
      <c r="AQ6">
        <f t="shared" si="12"/>
        <v>-102.71957352653686</v>
      </c>
      <c r="AR6">
        <f t="shared" si="13"/>
        <v>-112.0118230204304</v>
      </c>
      <c r="AS6">
        <f t="shared" si="14"/>
        <v>-377.94997858820579</v>
      </c>
      <c r="AT6">
        <f t="shared" si="15"/>
        <v>40.968837305329409</v>
      </c>
      <c r="AU6">
        <f t="shared" si="16"/>
        <v>-448.99296430330674</v>
      </c>
      <c r="AW6">
        <v>3</v>
      </c>
      <c r="AX6">
        <f>IF(Z6&gt;0, (R6*SUMPRODUCT(K6:$K$98, X6:$X$98)-K6*$AZ$3)/Z6, 0)</f>
        <v>1450.4991290269736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3.4724349999999998E-3</v>
      </c>
      <c r="Q7" s="5">
        <f t="shared" si="30"/>
        <v>12.5</v>
      </c>
      <c r="R7">
        <f t="shared" si="0"/>
        <v>50000</v>
      </c>
      <c r="S7">
        <f t="shared" si="1"/>
        <v>1867.2726772926646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1397.7935761895978</v>
      </c>
      <c r="AC7">
        <f t="shared" si="27"/>
        <v>1775.1805667913959</v>
      </c>
      <c r="AE7">
        <f t="shared" si="2"/>
        <v>0</v>
      </c>
      <c r="AF7">
        <f t="shared" si="3"/>
        <v>0</v>
      </c>
      <c r="AG7">
        <f t="shared" si="4"/>
        <v>-11.883511902003033</v>
      </c>
      <c r="AH7">
        <f t="shared" si="5"/>
        <v>-167.31300417918641</v>
      </c>
      <c r="AI7">
        <f t="shared" si="6"/>
        <v>-179.19651608118943</v>
      </c>
      <c r="AJ7">
        <f t="shared" si="7"/>
        <v>-377.38699060179806</v>
      </c>
      <c r="AK7">
        <f t="shared" si="28"/>
        <v>68.631664590909253</v>
      </c>
      <c r="AL7">
        <f t="shared" si="8"/>
        <v>-487.95184209207821</v>
      </c>
      <c r="AN7">
        <f t="shared" si="9"/>
        <v>0</v>
      </c>
      <c r="AO7">
        <f t="shared" si="10"/>
        <v>0</v>
      </c>
      <c r="AP7">
        <f t="shared" si="11"/>
        <v>-8.3405152093378803</v>
      </c>
      <c r="AQ7">
        <f t="shared" si="12"/>
        <v>-117.42965106479181</v>
      </c>
      <c r="AR7">
        <f t="shared" si="13"/>
        <v>-125.77016627412969</v>
      </c>
      <c r="AS7">
        <f t="shared" si="14"/>
        <v>-264.87135796868284</v>
      </c>
      <c r="AT7">
        <f t="shared" si="15"/>
        <v>48.16955181962409</v>
      </c>
      <c r="AU7">
        <f t="shared" si="16"/>
        <v>-342.47197242318845</v>
      </c>
      <c r="AW7">
        <v>4</v>
      </c>
      <c r="AX7">
        <f>IF(Z7&gt;0, (R7*SUMPRODUCT(K7:$K$98, X7:$X$98)-K7*$AZ$3)/Z7, 0)</f>
        <v>1867.2726772926646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4.2593279999999997E-3</v>
      </c>
      <c r="Q8" s="5">
        <f t="shared" si="30"/>
        <v>12.5</v>
      </c>
      <c r="R8">
        <f t="shared" si="0"/>
        <v>50000</v>
      </c>
      <c r="S8">
        <f t="shared" si="1"/>
        <v>2113.043983870662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1775.1805667913959</v>
      </c>
      <c r="AC8">
        <f t="shared" si="27"/>
        <v>1980.1860911719432</v>
      </c>
      <c r="AE8">
        <f t="shared" si="2"/>
        <v>0</v>
      </c>
      <c r="AF8">
        <f t="shared" si="3"/>
        <v>0</v>
      </c>
      <c r="AG8">
        <f t="shared" si="4"/>
        <v>-11.714061008000467</v>
      </c>
      <c r="AH8">
        <f t="shared" si="5"/>
        <v>-202.46309993013907</v>
      </c>
      <c r="AI8">
        <f t="shared" si="6"/>
        <v>-214.17716093813954</v>
      </c>
      <c r="AJ8">
        <f t="shared" si="7"/>
        <v>-205.00552438054729</v>
      </c>
      <c r="AK8">
        <f t="shared" si="28"/>
        <v>37.811346072656733</v>
      </c>
      <c r="AL8">
        <f t="shared" si="8"/>
        <v>-381.37133924603006</v>
      </c>
      <c r="AN8">
        <f t="shared" si="9"/>
        <v>0</v>
      </c>
      <c r="AO8">
        <f t="shared" si="10"/>
        <v>0</v>
      </c>
      <c r="AP8">
        <f t="shared" si="11"/>
        <v>-7.674400324165914</v>
      </c>
      <c r="AQ8">
        <f t="shared" si="12"/>
        <v>-132.64254631030968</v>
      </c>
      <c r="AR8">
        <f t="shared" si="13"/>
        <v>-140.31694663447561</v>
      </c>
      <c r="AS8">
        <f t="shared" si="14"/>
        <v>-134.3082012025844</v>
      </c>
      <c r="AT8">
        <f t="shared" si="15"/>
        <v>24.771887935273661</v>
      </c>
      <c r="AU8">
        <f t="shared" si="16"/>
        <v>-249.85325990178632</v>
      </c>
      <c r="AW8">
        <v>5</v>
      </c>
      <c r="AX8">
        <f>IF(Z8&gt;0, (R8*SUMPRODUCT(K8:$K$98, X8:$X$98)-K8*$AZ$3)/Z8, 0)</f>
        <v>2113.043983870662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5.1233759999999998E-3</v>
      </c>
      <c r="Q9" s="5">
        <f t="shared" si="30"/>
        <v>12.5</v>
      </c>
      <c r="R9">
        <f t="shared" si="0"/>
        <v>50000</v>
      </c>
      <c r="S9">
        <f t="shared" si="1"/>
        <v>2261.1711704349145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1980.1860911719432</v>
      </c>
      <c r="AC9">
        <f t="shared" si="27"/>
        <v>2086.9533330377208</v>
      </c>
      <c r="AE9">
        <f t="shared" si="2"/>
        <v>0</v>
      </c>
      <c r="AF9">
        <f t="shared" si="3"/>
        <v>0</v>
      </c>
      <c r="AG9">
        <f t="shared" si="4"/>
        <v>-11.536904858889537</v>
      </c>
      <c r="AH9">
        <f t="shared" si="5"/>
        <v>-240.06215612370158</v>
      </c>
      <c r="AI9">
        <f t="shared" si="6"/>
        <v>-251.59906098259111</v>
      </c>
      <c r="AJ9">
        <f t="shared" si="7"/>
        <v>-106.76724186577758</v>
      </c>
      <c r="AK9">
        <f t="shared" si="28"/>
        <v>11.683097937914464</v>
      </c>
      <c r="AL9">
        <f t="shared" si="8"/>
        <v>-346.68320491045426</v>
      </c>
      <c r="AN9">
        <f t="shared" si="9"/>
        <v>0</v>
      </c>
      <c r="AO9">
        <f t="shared" si="10"/>
        <v>0</v>
      </c>
      <c r="AP9">
        <f t="shared" si="11"/>
        <v>-7.1581944147069141</v>
      </c>
      <c r="AQ9">
        <f t="shared" si="12"/>
        <v>-148.9490991011416</v>
      </c>
      <c r="AR9">
        <f t="shared" si="13"/>
        <v>-156.10729351584851</v>
      </c>
      <c r="AS9">
        <f t="shared" si="14"/>
        <v>-66.244862356508477</v>
      </c>
      <c r="AT9">
        <f t="shared" si="15"/>
        <v>7.2489014539470524</v>
      </c>
      <c r="AU9">
        <f t="shared" si="16"/>
        <v>-215.10325441840996</v>
      </c>
      <c r="AW9">
        <v>6</v>
      </c>
      <c r="AX9">
        <f>IF(Z9&gt;0, (R9*SUMPRODUCT(K9:$K$98, X9:$X$98)-K9*$AZ$3)/Z9, 0)</f>
        <v>2261.1711704349145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6.0505919999999996E-3</v>
      </c>
      <c r="Q10" s="5">
        <f t="shared" si="30"/>
        <v>12.5</v>
      </c>
      <c r="R10">
        <f t="shared" si="0"/>
        <v>50000</v>
      </c>
      <c r="S10">
        <f t="shared" si="1"/>
        <v>2376.0840176887073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2086.9533330377208</v>
      </c>
      <c r="AC10">
        <f t="shared" si="27"/>
        <v>2157.8132723013946</v>
      </c>
      <c r="AE10">
        <f t="shared" si="2"/>
        <v>0</v>
      </c>
      <c r="AF10">
        <f t="shared" si="3"/>
        <v>0</v>
      </c>
      <c r="AG10">
        <f t="shared" si="4"/>
        <v>-11.351730706056685</v>
      </c>
      <c r="AH10">
        <f t="shared" si="5"/>
        <v>-279.22041697583262</v>
      </c>
      <c r="AI10">
        <f t="shared" si="6"/>
        <v>-290.57214768188931</v>
      </c>
      <c r="AJ10">
        <f t="shared" si="7"/>
        <v>-70.859939263673823</v>
      </c>
      <c r="AK10">
        <f t="shared" si="28"/>
        <v>8.5565086654546558</v>
      </c>
      <c r="AL10">
        <f t="shared" si="8"/>
        <v>-352.87557828010847</v>
      </c>
      <c r="AN10">
        <f t="shared" si="9"/>
        <v>0</v>
      </c>
      <c r="AO10">
        <f t="shared" si="10"/>
        <v>0</v>
      </c>
      <c r="AP10">
        <f t="shared" si="11"/>
        <v>-6.6818149669858409</v>
      </c>
      <c r="AQ10">
        <f t="shared" si="12"/>
        <v>-164.35371922994148</v>
      </c>
      <c r="AR10">
        <f t="shared" si="13"/>
        <v>-171.03553419692733</v>
      </c>
      <c r="AS10">
        <f t="shared" si="14"/>
        <v>-41.709323009142842</v>
      </c>
      <c r="AT10">
        <f t="shared" si="15"/>
        <v>5.0365014063868223</v>
      </c>
      <c r="AU10">
        <f t="shared" si="16"/>
        <v>-207.70835579968335</v>
      </c>
      <c r="AW10">
        <v>7</v>
      </c>
      <c r="AX10">
        <f>IF(Z10&gt;0, (R10*SUMPRODUCT(K10:$K$98, X10:$X$98)-K10*$AZ$3)/Z10, 0)</f>
        <v>2376.0840176887073</v>
      </c>
    </row>
    <row r="11" spans="1:52" x14ac:dyDescent="0.25">
      <c r="A11" t="s">
        <v>33</v>
      </c>
      <c r="C11" s="25">
        <f>AU81</f>
        <v>3097.9892419968369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7.1181309999999998E-3</v>
      </c>
      <c r="Q11" s="5">
        <f t="shared" si="30"/>
        <v>12.5</v>
      </c>
      <c r="R11">
        <f t="shared" si="0"/>
        <v>50000</v>
      </c>
      <c r="S11">
        <f t="shared" si="1"/>
        <v>2459.980431339422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2157.8132723013946</v>
      </c>
      <c r="AC11">
        <f t="shared" si="27"/>
        <v>2195.7608787679292</v>
      </c>
      <c r="AE11">
        <f t="shared" si="2"/>
        <v>0</v>
      </c>
      <c r="AF11">
        <f t="shared" si="3"/>
        <v>0</v>
      </c>
      <c r="AG11">
        <f t="shared" si="4"/>
        <v>-11.157410292753683</v>
      </c>
      <c r="AH11">
        <f t="shared" si="5"/>
        <v>-323.21242496973588</v>
      </c>
      <c r="AI11">
        <f t="shared" si="6"/>
        <v>-334.36983526248957</v>
      </c>
      <c r="AJ11">
        <f t="shared" si="7"/>
        <v>-37.94760646653458</v>
      </c>
      <c r="AK11">
        <f t="shared" si="28"/>
        <v>5.1787518535233463</v>
      </c>
      <c r="AL11">
        <f t="shared" si="8"/>
        <v>-367.1386898755008</v>
      </c>
      <c r="AN11">
        <f t="shared" si="9"/>
        <v>0</v>
      </c>
      <c r="AO11">
        <f t="shared" si="10"/>
        <v>0</v>
      </c>
      <c r="AP11">
        <f t="shared" si="11"/>
        <v>-6.2404359398168152</v>
      </c>
      <c r="AQ11">
        <f t="shared" si="12"/>
        <v>-180.77550077067994</v>
      </c>
      <c r="AR11">
        <f t="shared" si="13"/>
        <v>-187.01593671049676</v>
      </c>
      <c r="AS11">
        <f t="shared" si="14"/>
        <v>-21.224424038397718</v>
      </c>
      <c r="AT11">
        <f t="shared" si="15"/>
        <v>2.8965206389433527</v>
      </c>
      <c r="AU11">
        <f t="shared" si="16"/>
        <v>-205.34384010995112</v>
      </c>
      <c r="AW11">
        <v>8</v>
      </c>
      <c r="AX11">
        <f>IF(Z11&gt;0, (R11*SUMPRODUCT(K11:$K$98, X11:$X$98)-K11*$AZ$3)/Z11, 0)</f>
        <v>2459.980431339422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8.3332130000000008E-3</v>
      </c>
      <c r="Q12" s="5">
        <f t="shared" si="30"/>
        <v>12.5</v>
      </c>
      <c r="R12">
        <f t="shared" si="0"/>
        <v>50000</v>
      </c>
      <c r="S12">
        <f t="shared" si="1"/>
        <v>2518.5950182998108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2195.7608787679292</v>
      </c>
      <c r="AC12">
        <f t="shared" si="27"/>
        <v>2206.8653119174546</v>
      </c>
      <c r="AE12">
        <f t="shared" si="2"/>
        <v>0</v>
      </c>
      <c r="AF12">
        <f t="shared" si="3"/>
        <v>0</v>
      </c>
      <c r="AG12">
        <f t="shared" si="4"/>
        <v>-10.952859113328238</v>
      </c>
      <c r="AH12">
        <f t="shared" si="5"/>
        <v>-371.90830599163525</v>
      </c>
      <c r="AI12">
        <f t="shared" si="6"/>
        <v>-382.8611651049635</v>
      </c>
      <c r="AJ12">
        <f t="shared" si="7"/>
        <v>-11.104433149525448</v>
      </c>
      <c r="AK12">
        <f t="shared" si="28"/>
        <v>5.0502500211662369</v>
      </c>
      <c r="AL12">
        <f t="shared" si="8"/>
        <v>-388.91534823332273</v>
      </c>
      <c r="AN12">
        <f t="shared" si="9"/>
        <v>0</v>
      </c>
      <c r="AO12">
        <f t="shared" si="10"/>
        <v>0</v>
      </c>
      <c r="AP12">
        <f t="shared" si="11"/>
        <v>-5.8215610553257608</v>
      </c>
      <c r="AQ12">
        <f t="shared" si="12"/>
        <v>-197.67321828128371</v>
      </c>
      <c r="AR12">
        <f t="shared" si="13"/>
        <v>-203.49477933660947</v>
      </c>
      <c r="AS12">
        <f t="shared" si="14"/>
        <v>-5.902124266903134</v>
      </c>
      <c r="AT12">
        <f t="shared" si="15"/>
        <v>2.6842615739577065</v>
      </c>
      <c r="AU12">
        <f t="shared" si="16"/>
        <v>-206.7126420295549</v>
      </c>
      <c r="AW12">
        <v>9</v>
      </c>
      <c r="AX12">
        <f>IF(Z12&gt;0, (R12*SUMPRODUCT(K12:$K$98, X12:$X$98)-K12*$AZ$3)/Z12, 0)</f>
        <v>2518.5950182998108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9.6786909999999997E-3</v>
      </c>
      <c r="Q13" s="5">
        <f t="shared" si="30"/>
        <v>12.5</v>
      </c>
      <c r="R13">
        <f t="shared" si="0"/>
        <v>50000</v>
      </c>
      <c r="S13">
        <f t="shared" si="1"/>
        <v>2550.1486657122741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2206.8653119174546</v>
      </c>
      <c r="AC13">
        <f t="shared" si="27"/>
        <v>2190.5412231073155</v>
      </c>
      <c r="AE13">
        <f t="shared" si="2"/>
        <v>0</v>
      </c>
      <c r="AF13">
        <f t="shared" si="3"/>
        <v>0</v>
      </c>
      <c r="AG13">
        <f t="shared" si="4"/>
        <v>-10.737321183270517</v>
      </c>
      <c r="AH13">
        <f t="shared" si="5"/>
        <v>-424.03735569775199</v>
      </c>
      <c r="AI13">
        <f t="shared" si="6"/>
        <v>-434.77467688102251</v>
      </c>
      <c r="AJ13">
        <f t="shared" si="7"/>
        <v>16.324088810139074</v>
      </c>
      <c r="AK13">
        <f t="shared" si="28"/>
        <v>4.4137306238349092</v>
      </c>
      <c r="AL13">
        <f t="shared" si="8"/>
        <v>-414.03685744704853</v>
      </c>
      <c r="AN13">
        <f t="shared" si="9"/>
        <v>0</v>
      </c>
      <c r="AO13">
        <f t="shared" si="10"/>
        <v>0</v>
      </c>
      <c r="AP13">
        <f t="shared" si="11"/>
        <v>-5.4249052796391357</v>
      </c>
      <c r="AQ13">
        <f t="shared" si="12"/>
        <v>-214.23988818301117</v>
      </c>
      <c r="AR13">
        <f t="shared" si="13"/>
        <v>-219.66479346265032</v>
      </c>
      <c r="AS13">
        <f t="shared" si="14"/>
        <v>8.2475539345324709</v>
      </c>
      <c r="AT13">
        <f t="shared" si="15"/>
        <v>2.2299855015470191</v>
      </c>
      <c r="AU13">
        <f t="shared" si="16"/>
        <v>-209.18725402657083</v>
      </c>
      <c r="AW13">
        <v>10</v>
      </c>
      <c r="AX13">
        <f>IF(Z13&gt;0, (R13*SUMPRODUCT(K13:$K$98, X13:$X$98)-K13*$AZ$3)/Z13, 0)</f>
        <v>2550.1486657122741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1.1206003000000001E-2</v>
      </c>
      <c r="Q14" s="5">
        <f t="shared" si="30"/>
        <v>12.5</v>
      </c>
      <c r="R14">
        <f t="shared" si="0"/>
        <v>50000</v>
      </c>
      <c r="S14">
        <f t="shared" si="1"/>
        <v>2554.8675219882925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2190.5412231073155</v>
      </c>
      <c r="AC14">
        <f t="shared" si="27"/>
        <v>2148.0560723452331</v>
      </c>
      <c r="AE14">
        <f t="shared" si="2"/>
        <v>0</v>
      </c>
      <c r="AF14">
        <f t="shared" si="3"/>
        <v>0</v>
      </c>
      <c r="AG14">
        <f t="shared" si="4"/>
        <v>-10.50962551804612</v>
      </c>
      <c r="AH14">
        <f t="shared" si="5"/>
        <v>-481.2898135667719</v>
      </c>
      <c r="AI14">
        <f t="shared" si="6"/>
        <v>-491.799439084818</v>
      </c>
      <c r="AJ14">
        <f t="shared" si="7"/>
        <v>42.485150762082412</v>
      </c>
      <c r="AK14">
        <f t="shared" si="28"/>
        <v>3.9429742015931679</v>
      </c>
      <c r="AL14">
        <f t="shared" si="8"/>
        <v>-445.3713141211424</v>
      </c>
      <c r="AN14">
        <f t="shared" si="9"/>
        <v>0</v>
      </c>
      <c r="AO14">
        <f t="shared" si="10"/>
        <v>0</v>
      </c>
      <c r="AP14">
        <f t="shared" si="11"/>
        <v>-5.0483596900593195</v>
      </c>
      <c r="AQ14">
        <f t="shared" si="12"/>
        <v>-231.19035876916521</v>
      </c>
      <c r="AR14">
        <f t="shared" si="13"/>
        <v>-236.23871845922454</v>
      </c>
      <c r="AS14">
        <f t="shared" si="14"/>
        <v>20.407989053949148</v>
      </c>
      <c r="AT14">
        <f t="shared" si="15"/>
        <v>1.8940305707455396</v>
      </c>
      <c r="AU14">
        <f t="shared" si="16"/>
        <v>-213.93669883452984</v>
      </c>
      <c r="AW14">
        <v>11</v>
      </c>
      <c r="AX14">
        <f>IF(Z14&gt;0, (R14*SUMPRODUCT(K14:$K$98, X14:$X$98)-K14*$AZ$3)/Z14, 0)</f>
        <v>2554.8675219882925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1.2937709E-2</v>
      </c>
      <c r="Q15" s="5">
        <f t="shared" si="30"/>
        <v>12.5</v>
      </c>
      <c r="R15">
        <f t="shared" si="0"/>
        <v>50000</v>
      </c>
      <c r="S15">
        <f t="shared" si="1"/>
        <v>2540.5709688739817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2148.0560723452331</v>
      </c>
      <c r="AC15">
        <f t="shared" si="27"/>
        <v>2087.0401875545322</v>
      </c>
      <c r="AE15">
        <f t="shared" si="2"/>
        <v>0</v>
      </c>
      <c r="AF15">
        <f t="shared" si="3"/>
        <v>0</v>
      </c>
      <c r="AG15">
        <f t="shared" si="4"/>
        <v>-10.268558786214202</v>
      </c>
      <c r="AH15">
        <f t="shared" si="5"/>
        <v>-543.88190660581972</v>
      </c>
      <c r="AI15">
        <f t="shared" si="6"/>
        <v>-554.15046539203388</v>
      </c>
      <c r="AJ15">
        <f t="shared" si="7"/>
        <v>61.015884790700966</v>
      </c>
      <c r="AK15">
        <f t="shared" si="28"/>
        <v>8.8070298966154574</v>
      </c>
      <c r="AL15">
        <f t="shared" si="8"/>
        <v>-484.32755070471745</v>
      </c>
      <c r="AN15">
        <f t="shared" si="9"/>
        <v>0</v>
      </c>
      <c r="AO15">
        <f t="shared" si="10"/>
        <v>0</v>
      </c>
      <c r="AP15">
        <f t="shared" si="11"/>
        <v>-4.6794060189369207</v>
      </c>
      <c r="AQ15">
        <f t="shared" si="12"/>
        <v>-247.84824436891248</v>
      </c>
      <c r="AR15">
        <f t="shared" si="13"/>
        <v>-252.52765038784938</v>
      </c>
      <c r="AS15">
        <f t="shared" si="14"/>
        <v>27.805080000484882</v>
      </c>
      <c r="AT15">
        <f t="shared" si="15"/>
        <v>4.0133839193195717</v>
      </c>
      <c r="AU15">
        <f t="shared" si="16"/>
        <v>-220.70918646804492</v>
      </c>
      <c r="AW15">
        <v>12</v>
      </c>
      <c r="AX15">
        <f>IF(Z15&gt;0, (R15*SUMPRODUCT(K15:$K$98, X15:$X$98)-K15*$AZ$3)/Z15, 0)</f>
        <v>2540.5709688739817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1.4742959999999999E-2</v>
      </c>
      <c r="Q16" s="5">
        <f t="shared" si="30"/>
        <v>12.5</v>
      </c>
      <c r="R16">
        <f t="shared" si="0"/>
        <v>50000</v>
      </c>
      <c r="S16">
        <f t="shared" si="1"/>
        <v>2507.7442930747511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2087.0401875545322</v>
      </c>
      <c r="AC16">
        <f t="shared" si="27"/>
        <v>2009.1012574618946</v>
      </c>
      <c r="AE16">
        <f t="shared" si="2"/>
        <v>0</v>
      </c>
      <c r="AF16">
        <f t="shared" si="3"/>
        <v>0</v>
      </c>
      <c r="AG16">
        <f t="shared" si="4"/>
        <v>-10.014484246909255</v>
      </c>
      <c r="AH16">
        <f t="shared" si="5"/>
        <v>-605.55580577121816</v>
      </c>
      <c r="AI16">
        <f t="shared" si="6"/>
        <v>-615.57029001812737</v>
      </c>
      <c r="AJ16">
        <f t="shared" si="7"/>
        <v>77.93893009263752</v>
      </c>
      <c r="AK16">
        <f t="shared" si="28"/>
        <v>14.81798533163718</v>
      </c>
      <c r="AL16">
        <f t="shared" si="8"/>
        <v>-522.8133745938527</v>
      </c>
      <c r="AN16">
        <f t="shared" si="9"/>
        <v>0</v>
      </c>
      <c r="AO16">
        <f t="shared" si="10"/>
        <v>0</v>
      </c>
      <c r="AP16">
        <f t="shared" si="11"/>
        <v>-4.3171163210543995</v>
      </c>
      <c r="AQ16">
        <f t="shared" si="12"/>
        <v>-261.04737777294963</v>
      </c>
      <c r="AR16">
        <f t="shared" si="13"/>
        <v>-265.36449409400404</v>
      </c>
      <c r="AS16">
        <f t="shared" si="14"/>
        <v>33.598477849948949</v>
      </c>
      <c r="AT16">
        <f t="shared" si="15"/>
        <v>6.3878443205998101</v>
      </c>
      <c r="AU16">
        <f t="shared" si="16"/>
        <v>-225.37817192345528</v>
      </c>
      <c r="AW16">
        <v>13</v>
      </c>
      <c r="AX16">
        <f>IF(Z16&gt;0, (R16*SUMPRODUCT(K16:$K$98, X16:$X$98)-K16*$AZ$3)/Z16, 0)</f>
        <v>2507.7442930747511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1.6674095999999999E-2</v>
      </c>
      <c r="Q17" s="5">
        <f t="shared" si="30"/>
        <v>12.5</v>
      </c>
      <c r="R17">
        <f t="shared" si="0"/>
        <v>50000</v>
      </c>
      <c r="S17">
        <f t="shared" si="1"/>
        <v>2470.5597833185052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2009.1012574618946</v>
      </c>
      <c r="AC17">
        <f t="shared" si="27"/>
        <v>1926.5142425296581</v>
      </c>
      <c r="AE17">
        <f t="shared" si="2"/>
        <v>0</v>
      </c>
      <c r="AF17">
        <f t="shared" si="3"/>
        <v>0</v>
      </c>
      <c r="AG17">
        <f t="shared" si="4"/>
        <v>-9.7473569327167109</v>
      </c>
      <c r="AH17">
        <f t="shared" si="5"/>
        <v>-667.92988689381048</v>
      </c>
      <c r="AI17">
        <f t="shared" si="6"/>
        <v>-677.67724382652716</v>
      </c>
      <c r="AJ17">
        <f t="shared" si="7"/>
        <v>82.587014932236571</v>
      </c>
      <c r="AK17">
        <f t="shared" si="28"/>
        <v>27.725597352974145</v>
      </c>
      <c r="AL17">
        <f t="shared" si="8"/>
        <v>-567.3646315413165</v>
      </c>
      <c r="AN17">
        <f t="shared" si="9"/>
        <v>0</v>
      </c>
      <c r="AO17">
        <f t="shared" si="10"/>
        <v>0</v>
      </c>
      <c r="AP17">
        <f t="shared" si="11"/>
        <v>-3.9499540758257448</v>
      </c>
      <c r="AQ17">
        <f t="shared" si="12"/>
        <v>-270.66746373539337</v>
      </c>
      <c r="AR17">
        <f t="shared" si="13"/>
        <v>-274.61741781121907</v>
      </c>
      <c r="AS17">
        <f t="shared" si="14"/>
        <v>33.467012493093272</v>
      </c>
      <c r="AT17">
        <f t="shared" si="15"/>
        <v>11.235336617406555</v>
      </c>
      <c r="AU17">
        <f t="shared" si="16"/>
        <v>-229.91506870071927</v>
      </c>
      <c r="AW17">
        <v>14</v>
      </c>
      <c r="AX17">
        <f>IF(Z17&gt;0, (R17*SUMPRODUCT(K17:$K$98, X17:$X$98)-K17*$AZ$3)/Z17, 0)</f>
        <v>2470.5597833185052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1.8802857999999999E-2</v>
      </c>
      <c r="Q18" s="5">
        <f t="shared" si="30"/>
        <v>12.5</v>
      </c>
      <c r="R18">
        <f t="shared" si="0"/>
        <v>50000</v>
      </c>
      <c r="S18">
        <f t="shared" si="1"/>
        <v>2433.2156893811393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1926.5142425296581</v>
      </c>
      <c r="AC18">
        <f t="shared" si="27"/>
        <v>1842.7433828731723</v>
      </c>
      <c r="AE18">
        <f t="shared" si="2"/>
        <v>0</v>
      </c>
      <c r="AF18">
        <f t="shared" si="3"/>
        <v>0</v>
      </c>
      <c r="AG18">
        <f t="shared" si="4"/>
        <v>-9.4666051951083556</v>
      </c>
      <c r="AH18">
        <f t="shared" si="5"/>
        <v>-733.11267312475138</v>
      </c>
      <c r="AI18">
        <f t="shared" si="6"/>
        <v>-742.57927831985978</v>
      </c>
      <c r="AJ18">
        <f t="shared" si="7"/>
        <v>83.770859656485754</v>
      </c>
      <c r="AK18">
        <f t="shared" si="28"/>
        <v>41.612707638640615</v>
      </c>
      <c r="AL18">
        <f t="shared" si="8"/>
        <v>-617.19571102473344</v>
      </c>
      <c r="AN18">
        <f t="shared" si="9"/>
        <v>0</v>
      </c>
      <c r="AO18">
        <f t="shared" si="10"/>
        <v>0</v>
      </c>
      <c r="AP18">
        <f t="shared" si="11"/>
        <v>-3.5798657236592146</v>
      </c>
      <c r="AQ18">
        <f t="shared" si="12"/>
        <v>-277.23189844819967</v>
      </c>
      <c r="AR18">
        <f t="shared" si="13"/>
        <v>-280.81176417185895</v>
      </c>
      <c r="AS18">
        <f t="shared" si="14"/>
        <v>31.678560893262997</v>
      </c>
      <c r="AT18">
        <f t="shared" si="15"/>
        <v>15.736148563710795</v>
      </c>
      <c r="AU18">
        <f t="shared" si="16"/>
        <v>-233.39705471488514</v>
      </c>
      <c r="AW18">
        <v>15</v>
      </c>
      <c r="AX18">
        <f>IF(Z18&gt;0, (R18*SUMPRODUCT(K18:$K$98, X18:$X$98)-K18*$AZ$3)/Z18, 0)</f>
        <v>2433.2156893811393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2.1348979000000001E-2</v>
      </c>
      <c r="Q19" s="5">
        <f t="shared" si="30"/>
        <v>12.5</v>
      </c>
      <c r="R19">
        <f t="shared" si="0"/>
        <v>50000</v>
      </c>
      <c r="S19">
        <f t="shared" si="1"/>
        <v>2373.9661311911254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1842.7433828731723</v>
      </c>
      <c r="AC19">
        <f t="shared" si="27"/>
        <v>1741.5105569936891</v>
      </c>
      <c r="AE19">
        <f t="shared" si="2"/>
        <v>0</v>
      </c>
      <c r="AF19">
        <f t="shared" si="3"/>
        <v>0</v>
      </c>
      <c r="AG19">
        <f t="shared" si="4"/>
        <v>-9.1698367876456128</v>
      </c>
      <c r="AH19">
        <f t="shared" si="5"/>
        <v>-808.40942204663679</v>
      </c>
      <c r="AI19">
        <f t="shared" si="6"/>
        <v>-817.57925883428243</v>
      </c>
      <c r="AJ19">
        <f t="shared" si="7"/>
        <v>101.23282587948324</v>
      </c>
      <c r="AK19">
        <f t="shared" si="28"/>
        <v>41.093177438071741</v>
      </c>
      <c r="AL19">
        <f t="shared" si="8"/>
        <v>-675.25325551672745</v>
      </c>
      <c r="AN19">
        <f t="shared" si="9"/>
        <v>0</v>
      </c>
      <c r="AO19">
        <f t="shared" si="10"/>
        <v>0</v>
      </c>
      <c r="AP19">
        <f t="shared" si="11"/>
        <v>-3.2338343637651796</v>
      </c>
      <c r="AQ19">
        <f t="shared" si="12"/>
        <v>-285.09364229122588</v>
      </c>
      <c r="AR19">
        <f t="shared" si="13"/>
        <v>-288.32747665499107</v>
      </c>
      <c r="AS19">
        <f t="shared" si="14"/>
        <v>35.700765308188579</v>
      </c>
      <c r="AT19">
        <f t="shared" si="15"/>
        <v>14.491918710546205</v>
      </c>
      <c r="AU19">
        <f t="shared" si="16"/>
        <v>-238.13479263625629</v>
      </c>
      <c r="AW19">
        <v>16</v>
      </c>
      <c r="AX19">
        <f>IF(Z19&gt;0, (R19*SUMPRODUCT(K19:$K$98, X19:$X$98)-K19*$AZ$3)/Z19, 0)</f>
        <v>2373.9661311911254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2.4063398E-2</v>
      </c>
      <c r="Q20" s="5">
        <f t="shared" si="30"/>
        <v>12.5</v>
      </c>
      <c r="R20">
        <f t="shared" si="0"/>
        <v>50000</v>
      </c>
      <c r="S20">
        <f t="shared" si="1"/>
        <v>2232.2810815341891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1741.5105569936891</v>
      </c>
      <c r="AC20">
        <f t="shared" si="27"/>
        <v>1581.7909790850663</v>
      </c>
      <c r="AE20">
        <f t="shared" si="2"/>
        <v>0</v>
      </c>
      <c r="AF20">
        <f t="shared" si="3"/>
        <v>0</v>
      </c>
      <c r="AG20">
        <f t="shared" si="4"/>
        <v>-8.8574809875530001</v>
      </c>
      <c r="AH20">
        <f t="shared" si="5"/>
        <v>-882.6297288646316</v>
      </c>
      <c r="AI20">
        <f t="shared" si="6"/>
        <v>-891.48720985218461</v>
      </c>
      <c r="AJ20">
        <f t="shared" si="7"/>
        <v>159.7195779086228</v>
      </c>
      <c r="AK20">
        <f t="shared" si="28"/>
        <v>7.4884953950728628</v>
      </c>
      <c r="AL20">
        <f t="shared" si="8"/>
        <v>-724.27913654848896</v>
      </c>
      <c r="AN20">
        <f t="shared" si="9"/>
        <v>0</v>
      </c>
      <c r="AO20">
        <f t="shared" si="10"/>
        <v>0</v>
      </c>
      <c r="AP20">
        <f t="shared" si="11"/>
        <v>-2.9627989915262924</v>
      </c>
      <c r="AQ20">
        <f t="shared" si="12"/>
        <v>-295.23681442230225</v>
      </c>
      <c r="AR20">
        <f t="shared" si="13"/>
        <v>-298.1996134138285</v>
      </c>
      <c r="AS20">
        <f t="shared" si="14"/>
        <v>53.425686718341503</v>
      </c>
      <c r="AT20">
        <f t="shared" si="15"/>
        <v>2.5048777000762827</v>
      </c>
      <c r="AU20">
        <f t="shared" si="16"/>
        <v>-242.26904899541074</v>
      </c>
      <c r="AW20">
        <v>17</v>
      </c>
      <c r="AX20">
        <f>IF(Z20&gt;0, (R20*SUMPRODUCT(K20:$K$98, X20:$X$98)-K20*$AZ$3)/Z20, 0)</f>
        <v>2232.2810815341891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2.6767890999999999E-2</v>
      </c>
      <c r="Q21" s="5">
        <f t="shared" si="30"/>
        <v>12.5</v>
      </c>
      <c r="R21">
        <f t="shared" si="0"/>
        <v>50000</v>
      </c>
      <c r="S21">
        <f t="shared" si="1"/>
        <v>2050.9249690838938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1581.7909790850663</v>
      </c>
      <c r="AC21">
        <f t="shared" si="27"/>
        <v>1399.8481879443502</v>
      </c>
      <c r="AE21">
        <f t="shared" si="2"/>
        <v>0</v>
      </c>
      <c r="AF21">
        <f t="shared" si="3"/>
        <v>0</v>
      </c>
      <c r="AG21">
        <f t="shared" si="4"/>
        <v>-8.5318100920680795</v>
      </c>
      <c r="AH21">
        <f t="shared" si="5"/>
        <v>-948.38434243756433</v>
      </c>
      <c r="AI21">
        <f t="shared" si="6"/>
        <v>-956.91615252963243</v>
      </c>
      <c r="AJ21">
        <f t="shared" si="7"/>
        <v>181.94279114071605</v>
      </c>
      <c r="AK21">
        <f t="shared" si="28"/>
        <v>2.5308655665361064</v>
      </c>
      <c r="AL21">
        <f t="shared" si="8"/>
        <v>-772.44249582238024</v>
      </c>
      <c r="AN21">
        <f t="shared" si="9"/>
        <v>0</v>
      </c>
      <c r="AO21">
        <f t="shared" si="10"/>
        <v>0</v>
      </c>
      <c r="AP21">
        <f t="shared" si="11"/>
        <v>-2.7138295180210572</v>
      </c>
      <c r="AQ21">
        <f t="shared" si="12"/>
        <v>-301.66557801478024</v>
      </c>
      <c r="AR21">
        <f t="shared" si="13"/>
        <v>-304.37940753280134</v>
      </c>
      <c r="AS21">
        <f t="shared" si="14"/>
        <v>57.873031849110149</v>
      </c>
      <c r="AT21">
        <f t="shared" si="15"/>
        <v>0.80502702316290209</v>
      </c>
      <c r="AU21">
        <f t="shared" si="16"/>
        <v>-245.70134866052825</v>
      </c>
      <c r="AW21">
        <v>18</v>
      </c>
      <c r="AX21">
        <f>IF(Z21&gt;0, (R21*SUMPRODUCT(K21:$K$98, X21:$X$98)-K21*$AZ$3)/Z21, 0)</f>
        <v>2050.9249690838938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2.9742653000000001E-2</v>
      </c>
      <c r="Q22" s="5">
        <f t="shared" si="30"/>
        <v>12.5</v>
      </c>
      <c r="R22">
        <f t="shared" si="0"/>
        <v>50000</v>
      </c>
      <c r="S22">
        <f t="shared" si="1"/>
        <v>1897.6226270240898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1399.8481879443502</v>
      </c>
      <c r="AC22">
        <f t="shared" si="27"/>
        <v>1243.7372906415144</v>
      </c>
      <c r="AE22">
        <f t="shared" si="2"/>
        <v>0</v>
      </c>
      <c r="AF22">
        <f t="shared" si="3"/>
        <v>0</v>
      </c>
      <c r="AG22">
        <f t="shared" si="4"/>
        <v>-8.1927333241171176</v>
      </c>
      <c r="AH22">
        <f t="shared" si="5"/>
        <v>-1015.0346681211158</v>
      </c>
      <c r="AI22">
        <f t="shared" si="6"/>
        <v>-1023.227401445233</v>
      </c>
      <c r="AJ22">
        <f t="shared" si="7"/>
        <v>156.11089730283584</v>
      </c>
      <c r="AK22">
        <f t="shared" si="28"/>
        <v>29.396811946831356</v>
      </c>
      <c r="AL22">
        <f t="shared" si="8"/>
        <v>-837.71969219556581</v>
      </c>
      <c r="AN22">
        <f t="shared" si="9"/>
        <v>0</v>
      </c>
      <c r="AO22">
        <f t="shared" si="10"/>
        <v>0</v>
      </c>
      <c r="AP22">
        <f t="shared" si="11"/>
        <v>-2.4332163708545176</v>
      </c>
      <c r="AQ22">
        <f t="shared" si="12"/>
        <v>-301.46214623961737</v>
      </c>
      <c r="AR22">
        <f t="shared" si="13"/>
        <v>-303.89536261047192</v>
      </c>
      <c r="AS22">
        <f t="shared" si="14"/>
        <v>46.36445200381069</v>
      </c>
      <c r="AT22">
        <f t="shared" si="15"/>
        <v>8.7307619142686974</v>
      </c>
      <c r="AU22">
        <f t="shared" si="16"/>
        <v>-248.80014869239255</v>
      </c>
      <c r="AW22">
        <v>19</v>
      </c>
      <c r="AX22">
        <f>IF(Z22&gt;0, (R22*SUMPRODUCT(K22:$K$98, X22:$X$98)-K22*$AZ$3)/Z22, 0)</f>
        <v>1897.6226270240898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3.2906918E-2</v>
      </c>
      <c r="Q23" s="5">
        <f t="shared" si="30"/>
        <v>12.5</v>
      </c>
      <c r="R23">
        <f t="shared" si="0"/>
        <v>50000</v>
      </c>
      <c r="S23">
        <f t="shared" si="1"/>
        <v>1852.2736031549673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1243.7372906415144</v>
      </c>
      <c r="AC23">
        <f t="shared" si="27"/>
        <v>1161.9250649933654</v>
      </c>
      <c r="AE23">
        <f t="shared" si="2"/>
        <v>0</v>
      </c>
      <c r="AF23">
        <f t="shared" si="3"/>
        <v>0</v>
      </c>
      <c r="AG23">
        <f t="shared" si="4"/>
        <v>-7.8412083871833573</v>
      </c>
      <c r="AH23">
        <f t="shared" si="5"/>
        <v>-1078.3904147703577</v>
      </c>
      <c r="AI23">
        <f t="shared" si="6"/>
        <v>-1086.231623157541</v>
      </c>
      <c r="AJ23">
        <f t="shared" si="7"/>
        <v>81.812225648149024</v>
      </c>
      <c r="AK23">
        <f t="shared" si="28"/>
        <v>87.061610344906015</v>
      </c>
      <c r="AL23">
        <f t="shared" si="8"/>
        <v>-917.3577871644859</v>
      </c>
      <c r="AN23">
        <f t="shared" si="9"/>
        <v>0</v>
      </c>
      <c r="AO23">
        <f t="shared" si="10"/>
        <v>0</v>
      </c>
      <c r="AP23">
        <f t="shared" si="11"/>
        <v>-2.0792987103160763</v>
      </c>
      <c r="AQ23">
        <f t="shared" si="12"/>
        <v>-285.96304139988291</v>
      </c>
      <c r="AR23">
        <f t="shared" si="13"/>
        <v>-288.04234011019895</v>
      </c>
      <c r="AS23">
        <f t="shared" si="14"/>
        <v>21.694622420230065</v>
      </c>
      <c r="AT23">
        <f t="shared" si="15"/>
        <v>23.086632208894862</v>
      </c>
      <c r="AU23">
        <f t="shared" si="16"/>
        <v>-243.26108548107402</v>
      </c>
      <c r="AW23">
        <v>20</v>
      </c>
      <c r="AX23">
        <f>IF(Z23&gt;0, (R23*SUMPRODUCT(K23:$K$98, X23:$X$98)-K23*$AZ$3)/Z23, 0)</f>
        <v>1852.2736031549673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3.6429437000000002E-2</v>
      </c>
      <c r="Q24" s="5">
        <f t="shared" si="30"/>
        <v>12.5</v>
      </c>
      <c r="R24">
        <f t="shared" si="0"/>
        <v>50000</v>
      </c>
      <c r="S24">
        <f t="shared" si="1"/>
        <v>1792.2581963974658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1161.9250649933654</v>
      </c>
      <c r="AC24">
        <f t="shared" si="27"/>
        <v>1072.0780241215773</v>
      </c>
      <c r="AE24">
        <f t="shared" si="2"/>
        <v>0</v>
      </c>
      <c r="AF24">
        <f t="shared" si="3"/>
        <v>0</v>
      </c>
      <c r="AG24">
        <f t="shared" si="4"/>
        <v>-7.4771454963667567</v>
      </c>
      <c r="AH24">
        <f t="shared" si="5"/>
        <v>-1142.6032277790709</v>
      </c>
      <c r="AI24">
        <f t="shared" ref="AI24:AI69" si="39">SUM(AE24:AH24)</f>
        <v>-1150.0803732754378</v>
      </c>
      <c r="AJ24">
        <f t="shared" si="7"/>
        <v>89.847040871788067</v>
      </c>
      <c r="AK24">
        <f t="shared" si="28"/>
        <v>81.334754549535589</v>
      </c>
      <c r="AL24">
        <f t="shared" ref="AL24:AL69" si="40">SUM(AI24:AK24)</f>
        <v>-978.89857785411414</v>
      </c>
      <c r="AN24">
        <f t="shared" si="9"/>
        <v>0</v>
      </c>
      <c r="AO24">
        <f t="shared" si="10"/>
        <v>0</v>
      </c>
      <c r="AP24">
        <f t="shared" si="11"/>
        <v>-1.770319680215424</v>
      </c>
      <c r="AQ24">
        <f t="shared" si="12"/>
        <v>-270.52743347014552</v>
      </c>
      <c r="AR24">
        <f t="shared" si="13"/>
        <v>-272.29775315036096</v>
      </c>
      <c r="AS24">
        <f t="shared" si="14"/>
        <v>21.272554444972929</v>
      </c>
      <c r="AT24">
        <f t="shared" si="15"/>
        <v>19.257150570963177</v>
      </c>
      <c r="AU24">
        <f t="shared" si="16"/>
        <v>-231.76804813442487</v>
      </c>
      <c r="AW24">
        <v>21</v>
      </c>
      <c r="AX24">
        <f>IF(Z24&gt;0, (R24*SUMPRODUCT(K24:$K$98, X24:$X$98)-K24*$AZ$3)/Z24, 0)</f>
        <v>1792.2581963974658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4.0492944000000003E-2</v>
      </c>
      <c r="Q25" s="5">
        <f t="shared" si="30"/>
        <v>12.5</v>
      </c>
      <c r="R25">
        <f t="shared" si="0"/>
        <v>50000</v>
      </c>
      <c r="S25">
        <f t="shared" si="1"/>
        <v>1719.5578472014788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1072.0780241215773</v>
      </c>
      <c r="AC25">
        <f t="shared" si="27"/>
        <v>976.65416255151627</v>
      </c>
      <c r="AE25">
        <f t="shared" si="2"/>
        <v>0</v>
      </c>
      <c r="AF25">
        <f t="shared" si="3"/>
        <v>0</v>
      </c>
      <c r="AG25">
        <f t="shared" si="4"/>
        <v>-7.0996024075388577</v>
      </c>
      <c r="AH25">
        <f t="shared" si="5"/>
        <v>-1211.086535456925</v>
      </c>
      <c r="AI25">
        <f t="shared" si="39"/>
        <v>-1218.1861378644639</v>
      </c>
      <c r="AJ25">
        <f t="shared" si="7"/>
        <v>95.423861570061035</v>
      </c>
      <c r="AK25">
        <f t="shared" si="28"/>
        <v>75.045461688510414</v>
      </c>
      <c r="AL25">
        <f t="shared" si="40"/>
        <v>-1047.7168146058925</v>
      </c>
      <c r="AN25">
        <f t="shared" si="9"/>
        <v>0</v>
      </c>
      <c r="AO25">
        <f t="shared" si="10"/>
        <v>0</v>
      </c>
      <c r="AP25">
        <f t="shared" si="11"/>
        <v>-1.5008312747680432</v>
      </c>
      <c r="AQ25">
        <f t="shared" si="12"/>
        <v>-256.01948454664665</v>
      </c>
      <c r="AR25">
        <f t="shared" si="13"/>
        <v>-257.52031582141467</v>
      </c>
      <c r="AS25">
        <f t="shared" si="14"/>
        <v>20.17227269676512</v>
      </c>
      <c r="AT25">
        <f t="shared" si="15"/>
        <v>15.86434978554917</v>
      </c>
      <c r="AU25">
        <f t="shared" si="16"/>
        <v>-221.48369333910043</v>
      </c>
      <c r="AW25">
        <v>22</v>
      </c>
      <c r="AX25">
        <f>IF(Z25&gt;0, (R25*SUMPRODUCT(K25:$K$98, X25:$X$98)-K25*$AZ$3)/Z25, 0)</f>
        <v>1719.5578472014788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4.4837097999999999E-2</v>
      </c>
      <c r="Q26" s="5">
        <f t="shared" si="30"/>
        <v>12.5</v>
      </c>
      <c r="R26">
        <f t="shared" si="0"/>
        <v>50000</v>
      </c>
      <c r="S26">
        <f t="shared" si="1"/>
        <v>1633.6446587551195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976.65416255151627</v>
      </c>
      <c r="AC26">
        <f t="shared" si="27"/>
        <v>876.97715291565851</v>
      </c>
      <c r="AE26">
        <f t="shared" si="2"/>
        <v>0</v>
      </c>
      <c r="AF26">
        <f t="shared" si="3"/>
        <v>0</v>
      </c>
      <c r="AG26">
        <f t="shared" si="4"/>
        <v>-6.7102808145556132</v>
      </c>
      <c r="AH26">
        <f t="shared" si="5"/>
        <v>-1273.3022756314226</v>
      </c>
      <c r="AI26">
        <f t="shared" si="39"/>
        <v>-1280.0125564459781</v>
      </c>
      <c r="AJ26">
        <f t="shared" si="7"/>
        <v>99.677009635857758</v>
      </c>
      <c r="AK26">
        <f t="shared" si="28"/>
        <v>68.365791378606147</v>
      </c>
      <c r="AL26">
        <f t="shared" si="40"/>
        <v>-1111.9697554315142</v>
      </c>
      <c r="AN26">
        <f t="shared" si="9"/>
        <v>0</v>
      </c>
      <c r="AO26">
        <f t="shared" si="10"/>
        <v>0</v>
      </c>
      <c r="AP26">
        <f t="shared" si="11"/>
        <v>-1.2665446813143957</v>
      </c>
      <c r="AQ26">
        <f t="shared" si="12"/>
        <v>-240.33185338657026</v>
      </c>
      <c r="AR26">
        <f t="shared" si="13"/>
        <v>-241.59839806788463</v>
      </c>
      <c r="AS26">
        <f t="shared" si="14"/>
        <v>18.813726264595974</v>
      </c>
      <c r="AT26">
        <f t="shared" si="15"/>
        <v>12.903830979263939</v>
      </c>
      <c r="AU26">
        <f t="shared" si="16"/>
        <v>-209.88084082402472</v>
      </c>
      <c r="AW26">
        <v>23</v>
      </c>
      <c r="AX26">
        <f>IF(Z26&gt;0, (R26*SUMPRODUCT(K26:$K$98, X26:$X$98)-K26*$AZ$3)/Z26, 0)</f>
        <v>1633.6446587551195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4.9451519999999999E-2</v>
      </c>
      <c r="Q27" s="5">
        <f t="shared" si="30"/>
        <v>12.5</v>
      </c>
      <c r="R27">
        <f t="shared" si="0"/>
        <v>50000</v>
      </c>
      <c r="S27">
        <f t="shared" si="1"/>
        <v>1537.384001068411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876.97715291565851</v>
      </c>
      <c r="AC27">
        <f t="shared" si="27"/>
        <v>776.23679498515025</v>
      </c>
      <c r="AE27">
        <f t="shared" si="2"/>
        <v>0</v>
      </c>
      <c r="AF27">
        <f t="shared" si="3"/>
        <v>0</v>
      </c>
      <c r="AG27">
        <f t="shared" si="4"/>
        <v>-6.3113444205034455</v>
      </c>
      <c r="AH27">
        <f t="shared" si="5"/>
        <v>-1327.3343436264529</v>
      </c>
      <c r="AI27">
        <f t="shared" si="39"/>
        <v>-1333.6456880469564</v>
      </c>
      <c r="AJ27">
        <f t="shared" si="7"/>
        <v>100.74035793050825</v>
      </c>
      <c r="AK27">
        <f t="shared" si="28"/>
        <v>61.3884007040961</v>
      </c>
      <c r="AL27">
        <f t="shared" si="40"/>
        <v>-1171.5169294123521</v>
      </c>
      <c r="AN27">
        <f t="shared" si="9"/>
        <v>0</v>
      </c>
      <c r="AO27">
        <f t="shared" si="10"/>
        <v>0</v>
      </c>
      <c r="AP27">
        <f t="shared" si="11"/>
        <v>-1.0636131025556601</v>
      </c>
      <c r="AQ27">
        <f t="shared" si="12"/>
        <v>-223.68771299611592</v>
      </c>
      <c r="AR27">
        <f t="shared" si="13"/>
        <v>-224.7513260986716</v>
      </c>
      <c r="AS27">
        <f t="shared" si="14"/>
        <v>16.977169603190269</v>
      </c>
      <c r="AT27">
        <f t="shared" si="15"/>
        <v>10.345419768519838</v>
      </c>
      <c r="AU27">
        <f t="shared" si="16"/>
        <v>-197.42873672696149</v>
      </c>
      <c r="AW27">
        <v>24</v>
      </c>
      <c r="AX27">
        <f>IF(Z27&gt;0, (R27*SUMPRODUCT(K27:$K$98, X27:$X$98)-K27*$AZ$3)/Z27, 0)</f>
        <v>1537.384001068411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5.4649795000000001E-2</v>
      </c>
      <c r="Q28" s="5">
        <f t="shared" si="30"/>
        <v>12.5</v>
      </c>
      <c r="R28">
        <f t="shared" si="0"/>
        <v>50000</v>
      </c>
      <c r="S28">
        <f t="shared" si="1"/>
        <v>1433.9063776710766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776.23679498515025</v>
      </c>
      <c r="AC28">
        <f t="shared" si="27"/>
        <v>677.18434578908909</v>
      </c>
      <c r="AE28">
        <f t="shared" si="2"/>
        <v>0</v>
      </c>
      <c r="AF28">
        <f t="shared" si="3"/>
        <v>0</v>
      </c>
      <c r="AG28">
        <f t="shared" si="4"/>
        <v>-5.9033172975435031</v>
      </c>
      <c r="AH28">
        <f t="shared" si="5"/>
        <v>-1379.6547150196284</v>
      </c>
      <c r="AI28">
        <f t="shared" si="39"/>
        <v>-1385.5580323171719</v>
      </c>
      <c r="AJ28">
        <f t="shared" si="7"/>
        <v>99.052449196061161</v>
      </c>
      <c r="AK28">
        <f t="shared" si="28"/>
        <v>54.336575648960526</v>
      </c>
      <c r="AL28">
        <f t="shared" si="40"/>
        <v>-1232.1690074721503</v>
      </c>
      <c r="AN28">
        <f t="shared" si="9"/>
        <v>0</v>
      </c>
      <c r="AO28">
        <f t="shared" si="10"/>
        <v>0</v>
      </c>
      <c r="AP28">
        <f t="shared" si="11"/>
        <v>-0.88825958349653811</v>
      </c>
      <c r="AQ28">
        <f t="shared" si="12"/>
        <v>-207.5937071927886</v>
      </c>
      <c r="AR28">
        <f t="shared" si="13"/>
        <v>-208.48196677628513</v>
      </c>
      <c r="AS28">
        <f t="shared" si="14"/>
        <v>14.904211112592142</v>
      </c>
      <c r="AT28">
        <f t="shared" si="15"/>
        <v>8.1759088359790368</v>
      </c>
      <c r="AU28">
        <f t="shared" si="16"/>
        <v>-185.40184682771397</v>
      </c>
      <c r="AW28">
        <v>25</v>
      </c>
      <c r="AX28">
        <f>IF(Z28&gt;0, (R28*SUMPRODUCT(K28:$K$98, X28:$X$98)-K28*$AZ$3)/Z28, 0)</f>
        <v>1433.9063776710766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6.0510883000000001E-2</v>
      </c>
      <c r="Q29" s="5">
        <f t="shared" si="30"/>
        <v>12.5</v>
      </c>
      <c r="R29">
        <f t="shared" si="0"/>
        <v>50000</v>
      </c>
      <c r="S29">
        <f t="shared" si="1"/>
        <v>1323.2750144867312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677.18434578908909</v>
      </c>
      <c r="AC29">
        <f t="shared" si="27"/>
        <v>580.87212413206407</v>
      </c>
      <c r="AE29">
        <f t="shared" si="2"/>
        <v>0</v>
      </c>
      <c r="AF29">
        <f t="shared" si="3"/>
        <v>0</v>
      </c>
      <c r="AG29">
        <f t="shared" si="4"/>
        <v>-5.4870691822645368</v>
      </c>
      <c r="AH29">
        <f t="shared" si="5"/>
        <v>-1428.8597692141245</v>
      </c>
      <c r="AI29">
        <f t="shared" si="39"/>
        <v>-1434.3468383963891</v>
      </c>
      <c r="AJ29">
        <f t="shared" si="7"/>
        <v>96.31222165702502</v>
      </c>
      <c r="AK29">
        <f t="shared" si="28"/>
        <v>47.40290420523624</v>
      </c>
      <c r="AL29">
        <f t="shared" si="40"/>
        <v>-1290.6317125341279</v>
      </c>
      <c r="AN29">
        <f t="shared" si="9"/>
        <v>0</v>
      </c>
      <c r="AO29">
        <f t="shared" si="10"/>
        <v>0</v>
      </c>
      <c r="AP29">
        <f t="shared" si="11"/>
        <v>-0.73716751422409366</v>
      </c>
      <c r="AQ29">
        <f t="shared" si="12"/>
        <v>-191.96204189495626</v>
      </c>
      <c r="AR29">
        <f t="shared" si="13"/>
        <v>-192.69920940918036</v>
      </c>
      <c r="AS29">
        <f t="shared" si="14"/>
        <v>12.939191883672912</v>
      </c>
      <c r="AT29">
        <f t="shared" si="15"/>
        <v>6.3684054090157014</v>
      </c>
      <c r="AU29">
        <f t="shared" si="16"/>
        <v>-173.39161211649176</v>
      </c>
      <c r="AW29">
        <v>26</v>
      </c>
      <c r="AX29">
        <f>IF(Z29&gt;0, (R29*SUMPRODUCT(K29:$K$98, X29:$X$98)-K29*$AZ$3)/Z29, 0)</f>
        <v>1323.2750144867312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6.7218873999999998E-2</v>
      </c>
      <c r="Q30" s="5">
        <f t="shared" si="30"/>
        <v>12.5</v>
      </c>
      <c r="R30">
        <f t="shared" si="0"/>
        <v>50000</v>
      </c>
      <c r="S30">
        <f t="shared" si="1"/>
        <v>1205.3956697235742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580.87212413206407</v>
      </c>
      <c r="AC30">
        <f t="shared" si="27"/>
        <v>488.26855146546831</v>
      </c>
      <c r="AE30">
        <f t="shared" si="2"/>
        <v>0</v>
      </c>
      <c r="AF30">
        <f t="shared" si="3"/>
        <v>0</v>
      </c>
      <c r="AG30">
        <f t="shared" si="4"/>
        <v>-5.0633638784499686</v>
      </c>
      <c r="AH30">
        <f t="shared" si="5"/>
        <v>-1475.3384479676918</v>
      </c>
      <c r="AI30">
        <f t="shared" si="39"/>
        <v>-1480.4018118461418</v>
      </c>
      <c r="AJ30">
        <f t="shared" si="7"/>
        <v>92.603572666595767</v>
      </c>
      <c r="AK30">
        <f t="shared" si="28"/>
        <v>40.661048689244488</v>
      </c>
      <c r="AL30">
        <f t="shared" si="40"/>
        <v>-1347.1371904903015</v>
      </c>
      <c r="AN30">
        <f t="shared" si="9"/>
        <v>0</v>
      </c>
      <c r="AO30">
        <f t="shared" si="10"/>
        <v>0</v>
      </c>
      <c r="AP30">
        <f t="shared" si="11"/>
        <v>-0.60736095430922332</v>
      </c>
      <c r="AQ30">
        <f t="shared" si="12"/>
        <v>-176.96989376972343</v>
      </c>
      <c r="AR30">
        <f t="shared" si="13"/>
        <v>-177.57725472403266</v>
      </c>
      <c r="AS30">
        <f t="shared" si="14"/>
        <v>11.107989790464131</v>
      </c>
      <c r="AT30">
        <f t="shared" si="15"/>
        <v>4.8773767653201761</v>
      </c>
      <c r="AU30">
        <f t="shared" si="16"/>
        <v>-161.59188816824835</v>
      </c>
      <c r="AW30">
        <v>27</v>
      </c>
      <c r="AX30">
        <f>IF(Z30&gt;0, (R30*SUMPRODUCT(K30:$K$98, X30:$X$98)-K30*$AZ$3)/Z30, 0)</f>
        <v>1205.3956697235742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7.4959660999999997E-2</v>
      </c>
      <c r="Q31" s="5">
        <f t="shared" si="30"/>
        <v>12.5</v>
      </c>
      <c r="R31">
        <f t="shared" si="0"/>
        <v>50000</v>
      </c>
      <c r="S31">
        <f t="shared" si="1"/>
        <v>1079.2031248669089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488.26855146546831</v>
      </c>
      <c r="AC31">
        <f t="shared" si="27"/>
        <v>400.01157664963807</v>
      </c>
      <c r="AE31">
        <f t="shared" si="2"/>
        <v>0</v>
      </c>
      <c r="AF31">
        <f t="shared" si="3"/>
        <v>0</v>
      </c>
      <c r="AG31">
        <f t="shared" si="4"/>
        <v>-4.633182199817214</v>
      </c>
      <c r="AH31">
        <f t="shared" si="5"/>
        <v>-1518.1921593930192</v>
      </c>
      <c r="AI31">
        <f t="shared" si="39"/>
        <v>-1522.8253415928364</v>
      </c>
      <c r="AJ31">
        <f t="shared" si="7"/>
        <v>88.256974815830233</v>
      </c>
      <c r="AK31">
        <f t="shared" si="28"/>
        <v>34.178798602582788</v>
      </c>
      <c r="AL31">
        <f t="shared" si="40"/>
        <v>-1400.3895681744234</v>
      </c>
      <c r="AN31">
        <f t="shared" si="9"/>
        <v>0</v>
      </c>
      <c r="AO31">
        <f t="shared" si="10"/>
        <v>0</v>
      </c>
      <c r="AP31">
        <f t="shared" si="11"/>
        <v>-0.49621408350578144</v>
      </c>
      <c r="AQ31">
        <f t="shared" si="12"/>
        <v>-162.59846871305666</v>
      </c>
      <c r="AR31">
        <f t="shared" si="13"/>
        <v>-163.09468279656244</v>
      </c>
      <c r="AS31">
        <f t="shared" si="14"/>
        <v>9.452327144172699</v>
      </c>
      <c r="AT31">
        <f t="shared" si="15"/>
        <v>3.6605513214175773</v>
      </c>
      <c r="AU31">
        <f t="shared" si="16"/>
        <v>-149.98180433097215</v>
      </c>
      <c r="AW31">
        <v>28</v>
      </c>
      <c r="AX31">
        <f>IF(Z31&gt;0, (R31*SUMPRODUCT(K31:$K$98, X31:$X$98)-K31*$AZ$3)/Z31, 0)</f>
        <v>1079.2031248669089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8.3883494000000003E-2</v>
      </c>
      <c r="Q32" s="5">
        <f t="shared" si="30"/>
        <v>12.5</v>
      </c>
      <c r="R32">
        <f t="shared" si="0"/>
        <v>50000</v>
      </c>
      <c r="S32">
        <f t="shared" si="1"/>
        <v>942.72799978972967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400.01157664963807</v>
      </c>
      <c r="AC32">
        <f t="shared" si="27"/>
        <v>316.62107128827188</v>
      </c>
      <c r="AE32">
        <f t="shared" si="2"/>
        <v>0</v>
      </c>
      <c r="AF32">
        <f t="shared" si="3"/>
        <v>0</v>
      </c>
      <c r="AG32">
        <f t="shared" si="4"/>
        <v>-4.1982028665597673</v>
      </c>
      <c r="AH32">
        <f t="shared" si="5"/>
        <v>-1554.5900450370962</v>
      </c>
      <c r="AI32">
        <f t="shared" si="39"/>
        <v>-1558.7882479036559</v>
      </c>
      <c r="AJ32">
        <f t="shared" si="7"/>
        <v>83.390505361366195</v>
      </c>
      <c r="AK32">
        <f t="shared" si="28"/>
        <v>28.000810365474667</v>
      </c>
      <c r="AL32">
        <f t="shared" si="40"/>
        <v>-1447.396932176815</v>
      </c>
      <c r="AN32">
        <f t="shared" si="9"/>
        <v>0</v>
      </c>
      <c r="AO32">
        <f t="shared" si="10"/>
        <v>0</v>
      </c>
      <c r="AP32">
        <f t="shared" si="11"/>
        <v>-0.4014533674770096</v>
      </c>
      <c r="AQ32">
        <f t="shared" si="12"/>
        <v>-148.65775391597396</v>
      </c>
      <c r="AR32">
        <f t="shared" si="13"/>
        <v>-149.05920728345097</v>
      </c>
      <c r="AS32">
        <f t="shared" si="14"/>
        <v>7.9742214125929705</v>
      </c>
      <c r="AT32">
        <f t="shared" si="15"/>
        <v>2.6775789476120426</v>
      </c>
      <c r="AU32">
        <f t="shared" si="16"/>
        <v>-138.40740692324593</v>
      </c>
      <c r="AW32">
        <v>29</v>
      </c>
      <c r="AX32">
        <f>IF(Z32&gt;0, (R32*SUMPRODUCT(K32:$K$98, X32:$X$98)-K32*$AZ$3)/Z32, 0)</f>
        <v>942.72799978972967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9.4514217999999997E-2</v>
      </c>
      <c r="Q33" s="5">
        <f t="shared" si="30"/>
        <v>12.5</v>
      </c>
      <c r="R33">
        <f t="shared" si="0"/>
        <v>50000</v>
      </c>
      <c r="S33">
        <f t="shared" si="1"/>
        <v>793.61981469097589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316.62107128827188</v>
      </c>
      <c r="AC33">
        <f t="shared" si="27"/>
        <v>238.68471322202137</v>
      </c>
      <c r="AE33">
        <f t="shared" si="2"/>
        <v>0</v>
      </c>
      <c r="AF33">
        <f t="shared" si="3"/>
        <v>0</v>
      </c>
      <c r="AG33">
        <f t="shared" si="4"/>
        <v>-3.7594309769559144</v>
      </c>
      <c r="AH33">
        <f t="shared" si="5"/>
        <v>-1587.1594437530189</v>
      </c>
      <c r="AI33">
        <f t="shared" si="39"/>
        <v>-1590.9188747299747</v>
      </c>
      <c r="AJ33">
        <f t="shared" si="7"/>
        <v>77.936358066250506</v>
      </c>
      <c r="AK33">
        <f t="shared" si="28"/>
        <v>22.163474990179033</v>
      </c>
      <c r="AL33">
        <f t="shared" si="40"/>
        <v>-1490.8190416735451</v>
      </c>
      <c r="AN33">
        <f t="shared" si="9"/>
        <v>0</v>
      </c>
      <c r="AO33">
        <f t="shared" si="10"/>
        <v>0</v>
      </c>
      <c r="AP33">
        <f t="shared" si="11"/>
        <v>-0.32097837742114577</v>
      </c>
      <c r="AQ33">
        <f t="shared" si="12"/>
        <v>-135.51089675198639</v>
      </c>
      <c r="AR33">
        <f t="shared" si="13"/>
        <v>-135.83187512940754</v>
      </c>
      <c r="AS33">
        <f t="shared" si="14"/>
        <v>6.6541681194727955</v>
      </c>
      <c r="AT33">
        <f t="shared" si="15"/>
        <v>1.8923066506522628</v>
      </c>
      <c r="AU33">
        <f t="shared" si="16"/>
        <v>-127.28540035928248</v>
      </c>
      <c r="AW33">
        <v>30</v>
      </c>
      <c r="AX33">
        <f>IF(Z33&gt;0, (R33*SUMPRODUCT(K33:$K$98, X33:$X$98)-K33*$AZ$3)/Z33, 0)</f>
        <v>793.61981469097589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0.106775126</v>
      </c>
      <c r="Q34" s="5">
        <f t="shared" si="30"/>
        <v>12.5</v>
      </c>
      <c r="R34">
        <f t="shared" si="0"/>
        <v>50000</v>
      </c>
      <c r="S34">
        <f t="shared" si="1"/>
        <v>626.11722348701801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238.68471322202137</v>
      </c>
      <c r="AC34">
        <f t="shared" si="27"/>
        <v>166.31791990728857</v>
      </c>
      <c r="AE34">
        <f t="shared" si="2"/>
        <v>0</v>
      </c>
      <c r="AF34">
        <f t="shared" si="3"/>
        <v>0</v>
      </c>
      <c r="AG34">
        <f t="shared" si="4"/>
        <v>-3.3204229509335845</v>
      </c>
      <c r="AH34">
        <f t="shared" si="5"/>
        <v>-1605.6548650110833</v>
      </c>
      <c r="AI34">
        <f t="shared" si="39"/>
        <v>-1608.9752879620169</v>
      </c>
      <c r="AJ34">
        <f t="shared" si="7"/>
        <v>72.366793314732803</v>
      </c>
      <c r="AK34">
        <f t="shared" si="28"/>
        <v>16.707929925541496</v>
      </c>
      <c r="AL34">
        <f t="shared" si="40"/>
        <v>-1519.9005647217425</v>
      </c>
      <c r="AN34">
        <f t="shared" si="9"/>
        <v>0</v>
      </c>
      <c r="AO34">
        <f t="shared" si="10"/>
        <v>0</v>
      </c>
      <c r="AP34">
        <f t="shared" si="11"/>
        <v>-0.25312150620938922</v>
      </c>
      <c r="AQ34">
        <f t="shared" si="12"/>
        <v>-122.40180961577997</v>
      </c>
      <c r="AR34">
        <f t="shared" si="13"/>
        <v>-122.65493112198935</v>
      </c>
      <c r="AS34">
        <f t="shared" si="14"/>
        <v>5.516644112527433</v>
      </c>
      <c r="AT34">
        <f t="shared" si="15"/>
        <v>1.273674002043899</v>
      </c>
      <c r="AU34">
        <f t="shared" si="16"/>
        <v>-115.86461300741801</v>
      </c>
      <c r="AW34">
        <v>31</v>
      </c>
      <c r="AX34">
        <f>IF(Z34&gt;0, (R34*SUMPRODUCT(K34:$K$98, X34:$X$98)-K34*$AZ$3)/Z34, 0)</f>
        <v>626.11722348701801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0.120854822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434.41277200856382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166.31791990728857</v>
      </c>
      <c r="AC35">
        <f t="shared" si="27"/>
        <v>100.2947740747702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-2.885929596724456</v>
      </c>
      <c r="AH35">
        <f t="shared" ref="AH35:AH66" si="46">-X35*R35</f>
        <v>-1605.1564987991724</v>
      </c>
      <c r="AI35">
        <f t="shared" si="39"/>
        <v>-1608.0424283958969</v>
      </c>
      <c r="AJ35">
        <f t="shared" ref="AJ35:AJ66" si="47">AB35-AC35</f>
        <v>66.023145832518367</v>
      </c>
      <c r="AK35">
        <f t="shared" si="28"/>
        <v>11.642254393510202</v>
      </c>
      <c r="AL35">
        <f t="shared" si="40"/>
        <v>-1530.3770281698683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-0.19642797908034618</v>
      </c>
      <c r="AQ35">
        <f t="shared" ref="AQ35:AQ66" si="51">AH35*$K35</f>
        <v>-109.25340920467009</v>
      </c>
      <c r="AR35">
        <f t="shared" ref="AR35:AR66" si="52">AI35*$K35</f>
        <v>-109.44983718375045</v>
      </c>
      <c r="AS35">
        <f t="shared" ref="AS35:AS66" si="53">AJ35*$K35</f>
        <v>4.4938009309472431</v>
      </c>
      <c r="AT35">
        <f t="shared" ref="AT35:AT66" si="54">AK35*$K35</f>
        <v>0.79241867336337402</v>
      </c>
      <c r="AU35">
        <f t="shared" ref="AU35:AU66" si="55">AL35*$K35</f>
        <v>-104.16361757943983</v>
      </c>
      <c r="AW35">
        <v>32</v>
      </c>
      <c r="AX35">
        <f>IF(Z35&gt;0, (R35*SUMPRODUCT(K35:$K$98, X35:$X$98)-K35*$AZ$3)/Z35, 0)</f>
        <v>434.41277200856382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0.137118778</v>
      </c>
      <c r="Q36" s="5">
        <f t="shared" si="30"/>
        <v>12.5</v>
      </c>
      <c r="R36">
        <f t="shared" si="41"/>
        <v>50000</v>
      </c>
      <c r="S36">
        <f t="shared" si="42"/>
        <v>210.14570646064868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100.2947740747702</v>
      </c>
      <c r="AC36">
        <f t="shared" si="27"/>
        <v>41.379457533726793</v>
      </c>
      <c r="AE36">
        <f t="shared" si="43"/>
        <v>0</v>
      </c>
      <c r="AF36">
        <f t="shared" si="44"/>
        <v>0</v>
      </c>
      <c r="AG36">
        <f t="shared" si="45"/>
        <v>-2.4613551610603213</v>
      </c>
      <c r="AH36">
        <f t="shared" si="46"/>
        <v>-1582.8605587875609</v>
      </c>
      <c r="AI36">
        <f t="shared" si="39"/>
        <v>-1585.3219139486212</v>
      </c>
      <c r="AJ36">
        <f t="shared" si="47"/>
        <v>58.91531654104341</v>
      </c>
      <c r="AK36">
        <f t="shared" ref="AK36:AK67" si="59">G36*SUM(AB36:AB36, AE36:AF36)</f>
        <v>7.0206341852339147</v>
      </c>
      <c r="AL36">
        <f t="shared" si="40"/>
        <v>-1519.3859632223439</v>
      </c>
      <c r="AN36">
        <f t="shared" si="48"/>
        <v>0</v>
      </c>
      <c r="AO36">
        <f t="shared" si="49"/>
        <v>0</v>
      </c>
      <c r="AP36">
        <f t="shared" si="50"/>
        <v>-0.14958012038663934</v>
      </c>
      <c r="AQ36">
        <f t="shared" si="51"/>
        <v>-96.192730201809397</v>
      </c>
      <c r="AR36">
        <f t="shared" si="52"/>
        <v>-96.342310322196028</v>
      </c>
      <c r="AS36">
        <f t="shared" si="53"/>
        <v>3.5803691723342745</v>
      </c>
      <c r="AT36">
        <f t="shared" si="54"/>
        <v>0.42665411446166679</v>
      </c>
      <c r="AU36">
        <f t="shared" si="55"/>
        <v>-92.335287035400086</v>
      </c>
      <c r="AW36">
        <v>33</v>
      </c>
      <c r="AX36">
        <f>IF(Z36&gt;0, (R36*SUMPRODUCT(K36:$K$98, X36:$X$98)-K36*$AZ$3)/Z36, 0)</f>
        <v>210.14570646064868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41"/>
        <v>50000</v>
      </c>
      <c r="S37">
        <f t="shared" si="42"/>
        <v>-60.042718658201373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41.379457533726793</v>
      </c>
      <c r="AC37">
        <f t="shared" si="27"/>
        <v>-9.8685470755587517</v>
      </c>
      <c r="AE37">
        <f t="shared" si="43"/>
        <v>0</v>
      </c>
      <c r="AF37">
        <f t="shared" si="44"/>
        <v>0</v>
      </c>
      <c r="AG37">
        <f t="shared" si="45"/>
        <v>-2.0544845603461828</v>
      </c>
      <c r="AH37">
        <f t="shared" si="46"/>
        <v>-1529.0281964141404</v>
      </c>
      <c r="AI37">
        <f t="shared" si="39"/>
        <v>-1531.0826809744867</v>
      </c>
      <c r="AJ37">
        <f t="shared" si="47"/>
        <v>51.248004609285545</v>
      </c>
      <c r="AK37">
        <f t="shared" si="59"/>
        <v>2.8965620273608756</v>
      </c>
      <c r="AL37">
        <f t="shared" si="40"/>
        <v>-1476.9381143378403</v>
      </c>
      <c r="AN37">
        <f t="shared" si="48"/>
        <v>0</v>
      </c>
      <c r="AO37">
        <f t="shared" si="49"/>
        <v>0</v>
      </c>
      <c r="AP37">
        <f t="shared" si="50"/>
        <v>-0.1114767895558282</v>
      </c>
      <c r="AQ37">
        <f t="shared" si="51"/>
        <v>-82.965410286590554</v>
      </c>
      <c r="AR37">
        <f t="shared" si="52"/>
        <v>-83.076887076146392</v>
      </c>
      <c r="AS37">
        <f t="shared" si="53"/>
        <v>2.7807281374861237</v>
      </c>
      <c r="AT37">
        <f t="shared" si="54"/>
        <v>0.157168100355596</v>
      </c>
      <c r="AU37">
        <f t="shared" si="55"/>
        <v>-80.138990838304665</v>
      </c>
      <c r="AW37">
        <v>34</v>
      </c>
      <c r="AX37">
        <f>IF(Z37&gt;0, (R37*SUMPRODUCT(K37:$K$98, X37:$X$98)-K37*$AZ$3)/Z37, 0)</f>
        <v>-60.042718658201373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0.17554342100000001</v>
      </c>
      <c r="Q38" s="5">
        <f t="shared" si="60"/>
        <v>12.5</v>
      </c>
      <c r="R38">
        <f t="shared" si="41"/>
        <v>50000</v>
      </c>
      <c r="S38">
        <f t="shared" si="42"/>
        <v>-393.72124961009132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-9.8685470755587517</v>
      </c>
      <c r="AC38">
        <f t="shared" si="27"/>
        <v>-52.704738083110328</v>
      </c>
      <c r="AE38">
        <f t="shared" si="43"/>
        <v>0</v>
      </c>
      <c r="AF38">
        <f t="shared" si="44"/>
        <v>0</v>
      </c>
      <c r="AG38">
        <f t="shared" si="45"/>
        <v>-1.6732884666278713</v>
      </c>
      <c r="AH38">
        <f t="shared" si="46"/>
        <v>-1442.6049924593995</v>
      </c>
      <c r="AI38">
        <f t="shared" si="39"/>
        <v>-1444.2782809260273</v>
      </c>
      <c r="AJ38">
        <f t="shared" si="47"/>
        <v>42.836191007551577</v>
      </c>
      <c r="AK38">
        <f t="shared" si="59"/>
        <v>-0.69079829528911263</v>
      </c>
      <c r="AL38">
        <f t="shared" si="40"/>
        <v>-1402.1328882137648</v>
      </c>
      <c r="AN38">
        <f t="shared" si="48"/>
        <v>0</v>
      </c>
      <c r="AO38">
        <f t="shared" si="49"/>
        <v>0</v>
      </c>
      <c r="AP38">
        <f t="shared" si="50"/>
        <v>-8.1065182731734617E-2</v>
      </c>
      <c r="AQ38">
        <f t="shared" si="51"/>
        <v>-69.889346431168391</v>
      </c>
      <c r="AR38">
        <f t="shared" si="52"/>
        <v>-69.970411613900126</v>
      </c>
      <c r="AS38">
        <f t="shared" si="53"/>
        <v>2.0752689812992795</v>
      </c>
      <c r="AT38">
        <f t="shared" si="54"/>
        <v>-3.346684756110057E-2</v>
      </c>
      <c r="AU38">
        <f t="shared" si="55"/>
        <v>-67.928609480161953</v>
      </c>
      <c r="AW38">
        <v>35</v>
      </c>
      <c r="AX38">
        <f>IF(Z38&gt;0, (R38*SUMPRODUCT(K38:$K$98, X38:$X$98)-K38*$AZ$3)/Z38, 0)</f>
        <v>-393.72124961009132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0.19763372200000001</v>
      </c>
      <c r="Q39" s="5">
        <f t="shared" si="60"/>
        <v>12.5</v>
      </c>
      <c r="R39">
        <f t="shared" si="41"/>
        <v>50000</v>
      </c>
      <c r="S39">
        <f t="shared" si="42"/>
        <v>-818.00300915534808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-52.704738083110328</v>
      </c>
      <c r="AC39">
        <f t="shared" si="27"/>
        <v>-86.764424443708151</v>
      </c>
      <c r="AE39">
        <f t="shared" si="43"/>
        <v>0</v>
      </c>
      <c r="AF39">
        <f t="shared" si="44"/>
        <v>0</v>
      </c>
      <c r="AG39">
        <f t="shared" si="45"/>
        <v>-1.3258573543222536</v>
      </c>
      <c r="AH39">
        <f t="shared" si="46"/>
        <v>-1322.792910557356</v>
      </c>
      <c r="AI39">
        <f t="shared" si="39"/>
        <v>-1324.1187679116783</v>
      </c>
      <c r="AJ39">
        <f t="shared" si="47"/>
        <v>34.059686360597823</v>
      </c>
      <c r="AK39">
        <f t="shared" si="59"/>
        <v>-3.6893316658177233</v>
      </c>
      <c r="AL39">
        <f t="shared" si="40"/>
        <v>-1293.7484132168981</v>
      </c>
      <c r="AN39">
        <f t="shared" si="48"/>
        <v>0</v>
      </c>
      <c r="AO39">
        <f t="shared" si="49"/>
        <v>0</v>
      </c>
      <c r="AP39">
        <f t="shared" si="50"/>
        <v>-5.7351175996905736E-2</v>
      </c>
      <c r="AQ39">
        <f t="shared" si="51"/>
        <v>-57.218620671010136</v>
      </c>
      <c r="AR39">
        <f t="shared" si="52"/>
        <v>-57.27597184700705</v>
      </c>
      <c r="AS39">
        <f t="shared" si="53"/>
        <v>1.473282974596138</v>
      </c>
      <c r="AT39">
        <f t="shared" si="54"/>
        <v>-0.15958542522504476</v>
      </c>
      <c r="AU39">
        <f t="shared" si="55"/>
        <v>-55.96227429763595</v>
      </c>
      <c r="AW39">
        <v>36</v>
      </c>
      <c r="AX39">
        <f>IF(Z39&gt;0, (R39*SUMPRODUCT(K39:$K$98, X39:$X$98)-K39*$AZ$3)/Z39, 0)</f>
        <v>-818.00300915534808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0.22191640300000001</v>
      </c>
      <c r="Q40" s="5">
        <f t="shared" si="60"/>
        <v>12.5</v>
      </c>
      <c r="R40">
        <f t="shared" si="41"/>
        <v>50000</v>
      </c>
      <c r="S40">
        <f t="shared" si="42"/>
        <v>-1374.6520878321094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-86.764424443708151</v>
      </c>
      <c r="AC40">
        <f t="shared" si="27"/>
        <v>-111.99227719456607</v>
      </c>
      <c r="AE40">
        <f t="shared" si="43"/>
        <v>0</v>
      </c>
      <c r="AF40">
        <f t="shared" si="44"/>
        <v>0</v>
      </c>
      <c r="AG40">
        <f t="shared" si="45"/>
        <v>-1.0183692858167401</v>
      </c>
      <c r="AH40">
        <f t="shared" si="46"/>
        <v>-1176.9179798491641</v>
      </c>
      <c r="AI40">
        <f t="shared" si="39"/>
        <v>-1177.9363491349809</v>
      </c>
      <c r="AJ40">
        <f t="shared" si="47"/>
        <v>25.22785275085792</v>
      </c>
      <c r="AK40">
        <f t="shared" si="59"/>
        <v>-6.0735097110595708</v>
      </c>
      <c r="AL40">
        <f t="shared" si="40"/>
        <v>-1158.7820060951826</v>
      </c>
      <c r="AN40">
        <f t="shared" si="48"/>
        <v>0</v>
      </c>
      <c r="AO40">
        <f t="shared" si="49"/>
        <v>0</v>
      </c>
      <c r="AP40">
        <f t="shared" si="50"/>
        <v>-3.9330801385610195E-2</v>
      </c>
      <c r="AQ40">
        <f t="shared" si="51"/>
        <v>-45.454166732333071</v>
      </c>
      <c r="AR40">
        <f t="shared" si="52"/>
        <v>-45.493497533718681</v>
      </c>
      <c r="AS40">
        <f t="shared" si="53"/>
        <v>0.97433384897663633</v>
      </c>
      <c r="AT40">
        <f t="shared" si="54"/>
        <v>-0.23456717272033428</v>
      </c>
      <c r="AU40">
        <f t="shared" si="55"/>
        <v>-44.753730857462379</v>
      </c>
      <c r="AW40">
        <v>37</v>
      </c>
      <c r="AX40">
        <f>IF(Z40&gt;0, (R40*SUMPRODUCT(K40:$K$98, X40:$X$98)-K40*$AZ$3)/Z40, 0)</f>
        <v>-1374.6520878321094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0.24923250199999999</v>
      </c>
      <c r="Q41" s="5">
        <f t="shared" si="60"/>
        <v>12.5</v>
      </c>
      <c r="R41">
        <f t="shared" si="41"/>
        <v>50000</v>
      </c>
      <c r="S41">
        <f t="shared" si="42"/>
        <v>-2135.5970315465252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-111.99227719456607</v>
      </c>
      <c r="AC41">
        <f t="shared" si="27"/>
        <v>-128.883258283906</v>
      </c>
      <c r="AE41">
        <f t="shared" si="43"/>
        <v>0</v>
      </c>
      <c r="AF41">
        <f t="shared" si="44"/>
        <v>0</v>
      </c>
      <c r="AG41">
        <f t="shared" si="45"/>
        <v>-0.75437486789451336</v>
      </c>
      <c r="AH41">
        <f t="shared" si="46"/>
        <v>-1015.242900256237</v>
      </c>
      <c r="AI41">
        <f t="shared" si="39"/>
        <v>-1015.9972751241315</v>
      </c>
      <c r="AJ41">
        <f t="shared" si="47"/>
        <v>16.890981089339931</v>
      </c>
      <c r="AK41">
        <f t="shared" si="59"/>
        <v>-7.8394594036196255</v>
      </c>
      <c r="AL41">
        <f t="shared" si="40"/>
        <v>-1006.9457534384112</v>
      </c>
      <c r="AN41">
        <f t="shared" si="48"/>
        <v>0</v>
      </c>
      <c r="AO41">
        <f t="shared" si="49"/>
        <v>0</v>
      </c>
      <c r="AP41">
        <f t="shared" si="50"/>
        <v>-2.6013374407815527E-2</v>
      </c>
      <c r="AQ41">
        <f t="shared" si="51"/>
        <v>-35.008978696431051</v>
      </c>
      <c r="AR41">
        <f t="shared" si="52"/>
        <v>-35.034992070838868</v>
      </c>
      <c r="AS41">
        <f t="shared" si="53"/>
        <v>0.58245765320720211</v>
      </c>
      <c r="AT41">
        <f t="shared" si="54"/>
        <v>-0.27033084120419537</v>
      </c>
      <c r="AU41">
        <f t="shared" si="55"/>
        <v>-34.72286525883586</v>
      </c>
      <c r="AW41">
        <v>38</v>
      </c>
      <c r="AX41">
        <f>IF(Z41&gt;0, (R41*SUMPRODUCT(K41:$K$98, X41:$X$98)-K41*$AZ$3)/Z41, 0)</f>
        <v>-2135.5970315465252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0.27993124800000002</v>
      </c>
      <c r="Q42" s="5">
        <f t="shared" si="60"/>
        <v>12.5</v>
      </c>
      <c r="R42">
        <f t="shared" si="41"/>
        <v>50000</v>
      </c>
      <c r="S42">
        <f t="shared" si="42"/>
        <v>-3229.425007057052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-128.883258283906</v>
      </c>
      <c r="AC42">
        <f t="shared" si="27"/>
        <v>-138.38939265623605</v>
      </c>
      <c r="AE42">
        <f t="shared" si="43"/>
        <v>0</v>
      </c>
      <c r="AF42">
        <f t="shared" si="44"/>
        <v>0</v>
      </c>
      <c r="AG42">
        <f t="shared" si="45"/>
        <v>-0.535658020986022</v>
      </c>
      <c r="AH42">
        <f t="shared" si="46"/>
        <v>-844.69239291818519</v>
      </c>
      <c r="AI42">
        <f t="shared" si="39"/>
        <v>-845.22805093917123</v>
      </c>
      <c r="AJ42">
        <f t="shared" si="47"/>
        <v>9.5061343723300524</v>
      </c>
      <c r="AK42">
        <f t="shared" si="59"/>
        <v>-9.0218280798734209</v>
      </c>
      <c r="AL42">
        <f t="shared" si="40"/>
        <v>-844.74374464671462</v>
      </c>
      <c r="AN42">
        <f t="shared" si="48"/>
        <v>0</v>
      </c>
      <c r="AO42">
        <f t="shared" si="49"/>
        <v>0</v>
      </c>
      <c r="AP42">
        <f t="shared" si="50"/>
        <v>-1.6492218125952061E-2</v>
      </c>
      <c r="AQ42">
        <f t="shared" si="51"/>
        <v>-26.006987009539507</v>
      </c>
      <c r="AR42">
        <f t="shared" si="52"/>
        <v>-26.023479227665462</v>
      </c>
      <c r="AS42">
        <f t="shared" si="53"/>
        <v>0.29268159060604959</v>
      </c>
      <c r="AT42">
        <f t="shared" si="54"/>
        <v>-0.27777042582919598</v>
      </c>
      <c r="AU42">
        <f t="shared" si="55"/>
        <v>-26.008568062888607</v>
      </c>
      <c r="AW42">
        <v>39</v>
      </c>
      <c r="AX42">
        <f>IF(Z42&gt;0, (R42*SUMPRODUCT(K42:$K$98, X42:$X$98)-K42*$AZ$3)/Z42, 0)</f>
        <v>-3229.425007057052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0.31455227499999999</v>
      </c>
      <c r="Q43" s="5">
        <f t="shared" si="60"/>
        <v>12.5</v>
      </c>
      <c r="R43">
        <f t="shared" si="41"/>
        <v>50000</v>
      </c>
      <c r="S43">
        <f t="shared" si="42"/>
        <v>-4892.9817325979147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-138.38939265623605</v>
      </c>
      <c r="AC43">
        <f t="shared" si="27"/>
        <v>-141.62598294782828</v>
      </c>
      <c r="AE43">
        <f t="shared" si="43"/>
        <v>0</v>
      </c>
      <c r="AF43">
        <f t="shared" si="44"/>
        <v>0</v>
      </c>
      <c r="AG43">
        <f t="shared" si="45"/>
        <v>-0.36180899165301084</v>
      </c>
      <c r="AH43">
        <f t="shared" si="46"/>
        <v>-673.9697964926039</v>
      </c>
      <c r="AI43">
        <f t="shared" si="39"/>
        <v>-674.3316054842569</v>
      </c>
      <c r="AJ43">
        <f t="shared" si="47"/>
        <v>3.236590291592222</v>
      </c>
      <c r="AK43">
        <f t="shared" si="59"/>
        <v>-9.6872574859365255</v>
      </c>
      <c r="AL43">
        <f t="shared" si="40"/>
        <v>-680.7822726786012</v>
      </c>
      <c r="AN43">
        <f t="shared" si="48"/>
        <v>0</v>
      </c>
      <c r="AO43">
        <f t="shared" si="49"/>
        <v>0</v>
      </c>
      <c r="AP43">
        <f t="shared" si="50"/>
        <v>-9.9460992976590033E-3</v>
      </c>
      <c r="AQ43">
        <f t="shared" si="51"/>
        <v>-18.52737404040878</v>
      </c>
      <c r="AR43">
        <f t="shared" si="52"/>
        <v>-18.537320139706438</v>
      </c>
      <c r="AS43">
        <f t="shared" si="53"/>
        <v>8.8973599796237854E-2</v>
      </c>
      <c r="AT43">
        <f t="shared" si="54"/>
        <v>-0.26630190818894595</v>
      </c>
      <c r="AU43">
        <f t="shared" si="55"/>
        <v>-18.714648448099144</v>
      </c>
      <c r="AW43">
        <v>40</v>
      </c>
      <c r="AX43">
        <f>IF(Z43&gt;0, (R43*SUMPRODUCT(K43:$K$98, X43:$X$98)-K43*$AZ$3)/Z43, 0)</f>
        <v>-4892.9817325979147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0.35195179199999999</v>
      </c>
      <c r="Q44" s="5">
        <f t="shared" si="60"/>
        <v>12.5</v>
      </c>
      <c r="R44">
        <f t="shared" si="41"/>
        <v>50000</v>
      </c>
      <c r="S44">
        <f t="shared" si="42"/>
        <v>-7571.0249840213437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-141.62598294782828</v>
      </c>
      <c r="AC44">
        <f t="shared" si="27"/>
        <v>-139.82264563292696</v>
      </c>
      <c r="AE44">
        <f t="shared" si="43"/>
        <v>0</v>
      </c>
      <c r="AF44">
        <f t="shared" si="44"/>
        <v>0</v>
      </c>
      <c r="AG44">
        <f t="shared" si="45"/>
        <v>-0.23085157876249054</v>
      </c>
      <c r="AH44">
        <f t="shared" si="46"/>
        <v>-509.35729189596083</v>
      </c>
      <c r="AI44">
        <f t="shared" si="39"/>
        <v>-509.58814347472332</v>
      </c>
      <c r="AJ44">
        <f t="shared" si="47"/>
        <v>-1.803337314901313</v>
      </c>
      <c r="AK44">
        <f t="shared" si="59"/>
        <v>-9.9138188063479795</v>
      </c>
      <c r="AL44">
        <f t="shared" si="40"/>
        <v>-521.30529959597266</v>
      </c>
      <c r="AN44">
        <f t="shared" si="48"/>
        <v>0</v>
      </c>
      <c r="AO44">
        <f t="shared" si="49"/>
        <v>0</v>
      </c>
      <c r="AP44">
        <f t="shared" si="50"/>
        <v>-5.6661525298762373E-3</v>
      </c>
      <c r="AQ44">
        <f t="shared" si="51"/>
        <v>-12.501955254360812</v>
      </c>
      <c r="AR44">
        <f t="shared" si="52"/>
        <v>-12.507621406890689</v>
      </c>
      <c r="AS44">
        <f t="shared" si="53"/>
        <v>-4.4262137360390211E-2</v>
      </c>
      <c r="AT44">
        <f t="shared" si="54"/>
        <v>-0.24333041087025226</v>
      </c>
      <c r="AU44">
        <f t="shared" si="55"/>
        <v>-12.795213955121332</v>
      </c>
      <c r="AW44">
        <v>41</v>
      </c>
      <c r="AX44">
        <f>IF(Z44&gt;0, (R44*SUMPRODUCT(K44:$K$98, X44:$X$98)-K44*$AZ$3)/Z44, 0)</f>
        <v>-7571.0249840213437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0.39103022399999998</v>
      </c>
      <c r="Q45" s="5">
        <f t="shared" si="60"/>
        <v>12.5</v>
      </c>
      <c r="R45">
        <f t="shared" si="41"/>
        <v>50000</v>
      </c>
      <c r="S45">
        <f t="shared" si="42"/>
        <v>-12129.271904661875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-139.82264563292696</v>
      </c>
      <c r="AC45">
        <f t="shared" si="27"/>
        <v>-134.17218003433231</v>
      </c>
      <c r="AE45">
        <f t="shared" si="43"/>
        <v>0</v>
      </c>
      <c r="AF45">
        <f t="shared" si="44"/>
        <v>0</v>
      </c>
      <c r="AG45">
        <f t="shared" si="45"/>
        <v>-0.13827311842061532</v>
      </c>
      <c r="AH45">
        <f t="shared" si="46"/>
        <v>-361.07977821700126</v>
      </c>
      <c r="AI45">
        <f t="shared" si="39"/>
        <v>-361.21805133542188</v>
      </c>
      <c r="AJ45">
        <f t="shared" si="47"/>
        <v>-5.6504655985946499</v>
      </c>
      <c r="AK45">
        <f t="shared" si="59"/>
        <v>-9.7875851943048886</v>
      </c>
      <c r="AL45">
        <f t="shared" si="40"/>
        <v>-376.65610212832138</v>
      </c>
      <c r="AN45">
        <f t="shared" si="48"/>
        <v>0</v>
      </c>
      <c r="AO45">
        <f t="shared" si="49"/>
        <v>0</v>
      </c>
      <c r="AP45">
        <f t="shared" si="50"/>
        <v>-3.0302268853587529E-3</v>
      </c>
      <c r="AQ45">
        <f t="shared" si="51"/>
        <v>-7.9129889034845409</v>
      </c>
      <c r="AR45">
        <f t="shared" si="52"/>
        <v>-7.9160191303699001</v>
      </c>
      <c r="AS45">
        <f t="shared" si="53"/>
        <v>-0.12382878875684253</v>
      </c>
      <c r="AT45">
        <f t="shared" si="54"/>
        <v>-0.2144929118348437</v>
      </c>
      <c r="AU45">
        <f t="shared" si="55"/>
        <v>-8.2543408309615849</v>
      </c>
      <c r="AW45">
        <v>42</v>
      </c>
      <c r="AX45">
        <f>IF(Z45&gt;0, (R45*SUMPRODUCT(K45:$K$98, X45:$X$98)-K45*$AZ$3)/Z45, 0)</f>
        <v>-12129.271904661875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0.39803129399999998</v>
      </c>
      <c r="Q46" s="5">
        <f t="shared" si="60"/>
        <v>12.5</v>
      </c>
      <c r="R46">
        <f t="shared" si="41"/>
        <v>50000</v>
      </c>
      <c r="S46">
        <f t="shared" si="42"/>
        <v>-19223.042871792899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-134.17218003433231</v>
      </c>
      <c r="AC46">
        <f t="shared" si="27"/>
        <v>-125.87765031910661</v>
      </c>
      <c r="AE46">
        <f t="shared" si="43"/>
        <v>0</v>
      </c>
      <c r="AF46">
        <f t="shared" si="44"/>
        <v>0</v>
      </c>
      <c r="AG46">
        <f t="shared" si="45"/>
        <v>-8.185335898603642E-2</v>
      </c>
      <c r="AH46">
        <f t="shared" si="46"/>
        <v>-220.14811300149103</v>
      </c>
      <c r="AI46">
        <f t="shared" si="39"/>
        <v>-220.22996636047705</v>
      </c>
      <c r="AJ46">
        <f t="shared" si="47"/>
        <v>-8.2945297152257069</v>
      </c>
      <c r="AK46">
        <f t="shared" si="59"/>
        <v>-9.3920526024032629</v>
      </c>
      <c r="AL46">
        <f t="shared" si="40"/>
        <v>-237.91654867810601</v>
      </c>
      <c r="AN46">
        <f t="shared" si="48"/>
        <v>0</v>
      </c>
      <c r="AO46">
        <f t="shared" si="49"/>
        <v>0</v>
      </c>
      <c r="AP46">
        <f t="shared" si="50"/>
        <v>-1.6016066859037778E-3</v>
      </c>
      <c r="AQ46">
        <f t="shared" si="51"/>
        <v>-4.3075897439033355</v>
      </c>
      <c r="AR46">
        <f t="shared" si="52"/>
        <v>-4.3091913505892387</v>
      </c>
      <c r="AS46">
        <f t="shared" si="53"/>
        <v>-0.1622972400020786</v>
      </c>
      <c r="AT46">
        <f t="shared" si="54"/>
        <v>-0.18377222912666491</v>
      </c>
      <c r="AU46">
        <f t="shared" si="55"/>
        <v>-4.6552608197179826</v>
      </c>
      <c r="AW46">
        <v>43</v>
      </c>
      <c r="AX46">
        <f>IF(Z46&gt;0, (R46*SUMPRODUCT(K46:$K$98, X46:$X$98)-K46*$AZ$3)/Z46, 0)</f>
        <v>-19223.042871792899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0.40559374100000001</v>
      </c>
      <c r="Q47" s="5">
        <f t="shared" si="60"/>
        <v>12.5</v>
      </c>
      <c r="R47">
        <f t="shared" si="41"/>
        <v>50000</v>
      </c>
      <c r="S47">
        <f t="shared" si="42"/>
        <v>-30237.470695869568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-125.87765031910661</v>
      </c>
      <c r="AC47">
        <f t="shared" si="27"/>
        <v>-115.71424129630441</v>
      </c>
      <c r="AE47">
        <f t="shared" si="43"/>
        <v>0</v>
      </c>
      <c r="AF47">
        <f t="shared" si="44"/>
        <v>0</v>
      </c>
      <c r="AG47">
        <f t="shared" si="45"/>
        <v>-4.7835615311613573E-2</v>
      </c>
      <c r="AH47">
        <f t="shared" si="46"/>
        <v>-132.79684033824992</v>
      </c>
      <c r="AI47">
        <f t="shared" si="39"/>
        <v>-132.84467595356153</v>
      </c>
      <c r="AJ47">
        <f t="shared" si="47"/>
        <v>-10.163409022802199</v>
      </c>
      <c r="AK47">
        <f t="shared" si="59"/>
        <v>-8.8114355223374634</v>
      </c>
      <c r="AL47">
        <f t="shared" si="40"/>
        <v>-151.81952049870119</v>
      </c>
      <c r="AN47">
        <f t="shared" si="48"/>
        <v>0</v>
      </c>
      <c r="AO47">
        <f t="shared" si="49"/>
        <v>0</v>
      </c>
      <c r="AP47">
        <f t="shared" si="50"/>
        <v>-8.3570443901644163E-4</v>
      </c>
      <c r="AQ47">
        <f t="shared" si="51"/>
        <v>-2.3200058833797326</v>
      </c>
      <c r="AR47">
        <f t="shared" si="52"/>
        <v>-2.3208415878187489</v>
      </c>
      <c r="AS47">
        <f t="shared" si="53"/>
        <v>-0.17755820596361113</v>
      </c>
      <c r="AT47">
        <f t="shared" si="54"/>
        <v>-0.15393876993439232</v>
      </c>
      <c r="AU47">
        <f t="shared" si="55"/>
        <v>-2.6523385637167527</v>
      </c>
      <c r="AW47">
        <v>44</v>
      </c>
      <c r="AX47">
        <f>IF(Z47&gt;0, (R47*SUMPRODUCT(K47:$K$98, X47:$X$98)-K47*$AZ$3)/Z47, 0)</f>
        <v>-30237.470695869568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0.41392678500000002</v>
      </c>
      <c r="Q48" s="5">
        <f t="shared" si="60"/>
        <v>12.5</v>
      </c>
      <c r="R48">
        <f t="shared" si="41"/>
        <v>50000</v>
      </c>
      <c r="S48">
        <f t="shared" si="42"/>
        <v>-47680.449494303604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-115.71424129630441</v>
      </c>
      <c r="AC48">
        <f t="shared" si="27"/>
        <v>-105.11371256655418</v>
      </c>
      <c r="AE48">
        <f t="shared" si="43"/>
        <v>0</v>
      </c>
      <c r="AF48">
        <f t="shared" si="44"/>
        <v>0</v>
      </c>
      <c r="AG48">
        <f t="shared" si="45"/>
        <v>-2.7556816704064457E-2</v>
      </c>
      <c r="AH48">
        <f t="shared" si="46"/>
        <v>-79.201769817731929</v>
      </c>
      <c r="AI48">
        <f t="shared" si="39"/>
        <v>-79.229326634435992</v>
      </c>
      <c r="AJ48">
        <f t="shared" si="47"/>
        <v>-10.600528729750224</v>
      </c>
      <c r="AK48">
        <f t="shared" si="59"/>
        <v>-8.0999968907413091</v>
      </c>
      <c r="AL48">
        <f t="shared" si="40"/>
        <v>-97.929852254927525</v>
      </c>
      <c r="AN48">
        <f t="shared" si="48"/>
        <v>0</v>
      </c>
      <c r="AO48">
        <f t="shared" si="49"/>
        <v>0</v>
      </c>
      <c r="AP48">
        <f t="shared" si="50"/>
        <v>-4.2984548479819013E-4</v>
      </c>
      <c r="AQ48">
        <f t="shared" si="51"/>
        <v>-1.2354301844725153</v>
      </c>
      <c r="AR48">
        <f t="shared" si="52"/>
        <v>-1.2358600299573135</v>
      </c>
      <c r="AS48">
        <f t="shared" si="53"/>
        <v>-0.16535253182144799</v>
      </c>
      <c r="AT48">
        <f t="shared" si="54"/>
        <v>-0.12634794242583886</v>
      </c>
      <c r="AU48">
        <f t="shared" si="55"/>
        <v>-1.5275605042046003</v>
      </c>
      <c r="AW48">
        <v>45</v>
      </c>
      <c r="AX48">
        <f>IF(Z48&gt;0, (R48*SUMPRODUCT(K48:$K$98, X48:$X$98)-K48*$AZ$3)/Z48, 0)</f>
        <v>-47680.449494303604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0.423142238</v>
      </c>
      <c r="Q49" s="5">
        <f t="shared" si="60"/>
        <v>12.5</v>
      </c>
      <c r="R49">
        <f t="shared" si="41"/>
        <v>50000</v>
      </c>
      <c r="S49">
        <f t="shared" si="42"/>
        <v>-75870.777089866431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-105.11371256655418</v>
      </c>
      <c r="AC49">
        <f t="shared" si="27"/>
        <v>-94.812951132160649</v>
      </c>
      <c r="AE49">
        <f t="shared" si="43"/>
        <v>0</v>
      </c>
      <c r="AF49">
        <f t="shared" si="44"/>
        <v>0</v>
      </c>
      <c r="AG49">
        <f t="shared" si="45"/>
        <v>-1.5620795444710196E-2</v>
      </c>
      <c r="AH49">
        <f t="shared" si="46"/>
        <v>-46.641812369254474</v>
      </c>
      <c r="AI49">
        <f t="shared" si="39"/>
        <v>-46.657433164699185</v>
      </c>
      <c r="AJ49">
        <f t="shared" si="47"/>
        <v>-10.300761434393536</v>
      </c>
      <c r="AK49">
        <f t="shared" si="59"/>
        <v>-7.3579598796587939</v>
      </c>
      <c r="AL49">
        <f t="shared" si="40"/>
        <v>-64.316154478751514</v>
      </c>
      <c r="AN49">
        <f t="shared" si="48"/>
        <v>0</v>
      </c>
      <c r="AO49">
        <f t="shared" si="49"/>
        <v>0</v>
      </c>
      <c r="AP49">
        <f t="shared" si="50"/>
        <v>-2.175546870700956E-4</v>
      </c>
      <c r="AQ49">
        <f t="shared" si="51"/>
        <v>-0.64959207297036115</v>
      </c>
      <c r="AR49">
        <f t="shared" si="52"/>
        <v>-0.64980962765743133</v>
      </c>
      <c r="AS49">
        <f t="shared" si="53"/>
        <v>-0.14346125575839844</v>
      </c>
      <c r="AT49">
        <f t="shared" si="54"/>
        <v>-0.10247612964137276</v>
      </c>
      <c r="AU49">
        <f t="shared" si="55"/>
        <v>-0.8957470130572025</v>
      </c>
      <c r="AW49">
        <v>46</v>
      </c>
      <c r="AX49">
        <f>IF(Z49&gt;0, (R49*SUMPRODUCT(K49:$K$98, X49:$X$98)-K49*$AZ$3)/Z49, 0)</f>
        <v>-75870.777089866431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0.432294868</v>
      </c>
      <c r="Q50" s="5">
        <f t="shared" si="60"/>
        <v>12.5</v>
      </c>
      <c r="R50">
        <f t="shared" si="41"/>
        <v>50000</v>
      </c>
      <c r="S50">
        <f t="shared" si="42"/>
        <v>-122194.02673007654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-94.812951132160649</v>
      </c>
      <c r="AC50">
        <f t="shared" si="27"/>
        <v>-85.162372116857782</v>
      </c>
      <c r="AE50">
        <f t="shared" si="43"/>
        <v>0</v>
      </c>
      <c r="AF50">
        <f t="shared" si="44"/>
        <v>0</v>
      </c>
      <c r="AG50">
        <f t="shared" si="45"/>
        <v>-8.7117977854370976E-3</v>
      </c>
      <c r="AH50">
        <f t="shared" si="46"/>
        <v>-27.011158819303979</v>
      </c>
      <c r="AI50">
        <f t="shared" si="39"/>
        <v>-27.019870617089417</v>
      </c>
      <c r="AJ50">
        <f t="shared" si="47"/>
        <v>-9.650579015302867</v>
      </c>
      <c r="AK50">
        <f t="shared" si="59"/>
        <v>-6.6369065792512458</v>
      </c>
      <c r="AL50">
        <f t="shared" si="40"/>
        <v>-43.30735621164353</v>
      </c>
      <c r="AN50">
        <f t="shared" si="48"/>
        <v>0</v>
      </c>
      <c r="AO50">
        <f t="shared" si="49"/>
        <v>0</v>
      </c>
      <c r="AP50">
        <f t="shared" si="50"/>
        <v>-1.0833157631218423E-4</v>
      </c>
      <c r="AQ50">
        <f t="shared" si="51"/>
        <v>-0.33588490974910096</v>
      </c>
      <c r="AR50">
        <f t="shared" si="52"/>
        <v>-0.33599324132541314</v>
      </c>
      <c r="AS50">
        <f t="shared" si="53"/>
        <v>-0.12000536086830121</v>
      </c>
      <c r="AT50">
        <f t="shared" si="54"/>
        <v>-8.2530215837754342E-2</v>
      </c>
      <c r="AU50">
        <f t="shared" si="55"/>
        <v>-0.53852881803146868</v>
      </c>
      <c r="AW50">
        <v>47</v>
      </c>
      <c r="AX50">
        <f>IF(Z50&gt;0, (R50*SUMPRODUCT(K50:$K$98, X50:$X$98)-K50*$AZ$3)/Z50, 0)</f>
        <v>-122194.02673007654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0.44217947800000001</v>
      </c>
      <c r="Q51" s="5">
        <f t="shared" si="60"/>
        <v>12.5</v>
      </c>
      <c r="R51">
        <f t="shared" si="41"/>
        <v>50000</v>
      </c>
      <c r="S51">
        <f t="shared" si="42"/>
        <v>-199847.17116672324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-85.162372116857782</v>
      </c>
      <c r="AC51">
        <f t="shared" si="27"/>
        <v>-76.301675697791495</v>
      </c>
      <c r="AE51">
        <f t="shared" si="43"/>
        <v>0</v>
      </c>
      <c r="AF51">
        <f t="shared" si="44"/>
        <v>0</v>
      </c>
      <c r="AG51">
        <f t="shared" si="45"/>
        <v>-4.7725016103765949E-3</v>
      </c>
      <c r="AH51">
        <f t="shared" si="46"/>
        <v>-15.408712788824529</v>
      </c>
      <c r="AI51">
        <f t="shared" si="39"/>
        <v>-15.413485290434906</v>
      </c>
      <c r="AJ51">
        <f t="shared" si="47"/>
        <v>-8.8606964190662865</v>
      </c>
      <c r="AK51">
        <f t="shared" si="59"/>
        <v>-5.9613660481800457</v>
      </c>
      <c r="AL51">
        <f t="shared" si="40"/>
        <v>-30.235547757681239</v>
      </c>
      <c r="AN51">
        <f t="shared" si="48"/>
        <v>0</v>
      </c>
      <c r="AO51">
        <f t="shared" si="49"/>
        <v>0</v>
      </c>
      <c r="AP51">
        <f t="shared" si="50"/>
        <v>-5.2987732753949639E-5</v>
      </c>
      <c r="AQ51">
        <f t="shared" si="51"/>
        <v>-0.17107857094513854</v>
      </c>
      <c r="AR51">
        <f t="shared" si="52"/>
        <v>-0.17113155867789248</v>
      </c>
      <c r="AS51">
        <f t="shared" si="53"/>
        <v>-9.8377801035527429E-2</v>
      </c>
      <c r="AT51">
        <f t="shared" si="54"/>
        <v>-6.6187357658011828E-2</v>
      </c>
      <c r="AU51">
        <f t="shared" si="55"/>
        <v>-0.33569671737143175</v>
      </c>
      <c r="AW51">
        <v>48</v>
      </c>
      <c r="AX51">
        <f>IF(Z51&gt;0, (R51*SUMPRODUCT(K51:$K$98, X51:$X$98)-K51*$AZ$3)/Z51, 0)</f>
        <v>-199847.17116672324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0.45253670499999998</v>
      </c>
      <c r="Q52" s="5">
        <f t="shared" si="60"/>
        <v>12.5</v>
      </c>
      <c r="R52">
        <f t="shared" si="41"/>
        <v>50000</v>
      </c>
      <c r="S52">
        <f t="shared" si="42"/>
        <v>-332652.72060613666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-76.301675697791495</v>
      </c>
      <c r="AC52">
        <f t="shared" si="27"/>
        <v>-68.261520939437176</v>
      </c>
      <c r="AE52">
        <f t="shared" si="43"/>
        <v>0</v>
      </c>
      <c r="AF52">
        <f t="shared" si="44"/>
        <v>0</v>
      </c>
      <c r="AG52">
        <f t="shared" si="45"/>
        <v>-2.5650444409058108E-3</v>
      </c>
      <c r="AH52">
        <f t="shared" si="46"/>
        <v>-8.6389286134680709</v>
      </c>
      <c r="AI52">
        <f t="shared" si="39"/>
        <v>-8.6414936579089776</v>
      </c>
      <c r="AJ52">
        <f t="shared" si="47"/>
        <v>-8.0401547583543191</v>
      </c>
      <c r="AK52">
        <f t="shared" si="59"/>
        <v>-5.341117298845405</v>
      </c>
      <c r="AL52">
        <f t="shared" si="40"/>
        <v>-22.022765715108701</v>
      </c>
      <c r="AN52">
        <f t="shared" si="48"/>
        <v>0</v>
      </c>
      <c r="AO52">
        <f t="shared" si="49"/>
        <v>0</v>
      </c>
      <c r="AP52">
        <f t="shared" si="50"/>
        <v>-2.5427644143318924E-5</v>
      </c>
      <c r="AQ52">
        <f t="shared" si="51"/>
        <v>-8.5638907092474778E-2</v>
      </c>
      <c r="AR52">
        <f t="shared" si="52"/>
        <v>-8.5664334736618108E-2</v>
      </c>
      <c r="AS52">
        <f t="shared" si="53"/>
        <v>-7.9703178156418211E-2</v>
      </c>
      <c r="AT52">
        <f t="shared" si="54"/>
        <v>-5.2947242487075802E-2</v>
      </c>
      <c r="AU52">
        <f t="shared" si="55"/>
        <v>-0.21831475538011211</v>
      </c>
      <c r="AW52">
        <v>49</v>
      </c>
      <c r="AX52">
        <f>IF(Z52&gt;0, (R52*SUMPRODUCT(K52:$K$98, X52:$X$98)-K52*$AZ$3)/Z52, 0)</f>
        <v>-332652.72060613666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0.46323801999999997</v>
      </c>
      <c r="Q53" s="5">
        <f t="shared" si="60"/>
        <v>12.5</v>
      </c>
      <c r="R53">
        <f t="shared" si="41"/>
        <v>50000</v>
      </c>
      <c r="S53">
        <f t="shared" si="42"/>
        <v>-564471.87315725291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-68.261520939437176</v>
      </c>
      <c r="AC53">
        <f t="shared" si="27"/>
        <v>-61.015701516797989</v>
      </c>
      <c r="AE53">
        <f t="shared" si="43"/>
        <v>0</v>
      </c>
      <c r="AF53">
        <f t="shared" si="44"/>
        <v>0</v>
      </c>
      <c r="AG53">
        <f t="shared" si="45"/>
        <v>-1.3511678884795379E-3</v>
      </c>
      <c r="AH53">
        <f t="shared" si="46"/>
        <v>-4.7529044320688589</v>
      </c>
      <c r="AI53">
        <f t="shared" si="39"/>
        <v>-4.7542555999573386</v>
      </c>
      <c r="AJ53">
        <f t="shared" si="47"/>
        <v>-7.2458194226391868</v>
      </c>
      <c r="AK53">
        <f t="shared" si="59"/>
        <v>-4.7783064657606031</v>
      </c>
      <c r="AL53">
        <f t="shared" si="40"/>
        <v>-16.77838148835713</v>
      </c>
      <c r="AN53">
        <f t="shared" si="48"/>
        <v>0</v>
      </c>
      <c r="AO53">
        <f t="shared" si="49"/>
        <v>0</v>
      </c>
      <c r="AP53">
        <f t="shared" si="50"/>
        <v>-1.1959210871133997E-5</v>
      </c>
      <c r="AQ53">
        <f t="shared" si="51"/>
        <v>-4.20680411650559E-2</v>
      </c>
      <c r="AR53">
        <f t="shared" si="52"/>
        <v>-4.2080000375927032E-2</v>
      </c>
      <c r="AS53">
        <f t="shared" si="53"/>
        <v>-6.4132875824196828E-2</v>
      </c>
      <c r="AT53">
        <f t="shared" si="54"/>
        <v>-4.2292875014398684E-2</v>
      </c>
      <c r="AU53">
        <f t="shared" si="55"/>
        <v>-0.14850575121452256</v>
      </c>
      <c r="AW53">
        <v>50</v>
      </c>
      <c r="AX53">
        <f>IF(Z53&gt;0, (R53*SUMPRODUCT(K53:$K$98, X53:$X$98)-K53*$AZ$3)/Z53, 0)</f>
        <v>-564471.87315725291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0.47472030599999998</v>
      </c>
      <c r="Q54" s="5">
        <f t="shared" si="60"/>
        <v>12.5</v>
      </c>
      <c r="R54">
        <f t="shared" si="41"/>
        <v>50000</v>
      </c>
      <c r="S54">
        <f t="shared" si="42"/>
        <v>-978697.2959367662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-61.015701516797989</v>
      </c>
      <c r="AC54">
        <f t="shared" si="27"/>
        <v>-54.51182462070264</v>
      </c>
      <c r="AE54">
        <f t="shared" si="43"/>
        <v>0</v>
      </c>
      <c r="AF54">
        <f t="shared" si="44"/>
        <v>0</v>
      </c>
      <c r="AG54">
        <f t="shared" si="45"/>
        <v>-6.962293761183624E-4</v>
      </c>
      <c r="AH54">
        <f t="shared" si="46"/>
        <v>-2.5657073339055203</v>
      </c>
      <c r="AI54">
        <f t="shared" si="39"/>
        <v>-2.5664035632816389</v>
      </c>
      <c r="AJ54">
        <f t="shared" si="47"/>
        <v>-6.503876896095349</v>
      </c>
      <c r="AK54">
        <f t="shared" si="59"/>
        <v>-4.2710991061758596</v>
      </c>
      <c r="AL54">
        <f t="shared" si="40"/>
        <v>-13.341379565552849</v>
      </c>
      <c r="AN54">
        <f t="shared" si="48"/>
        <v>0</v>
      </c>
      <c r="AO54">
        <f t="shared" si="49"/>
        <v>0</v>
      </c>
      <c r="AP54">
        <f t="shared" si="50"/>
        <v>-5.5020879626423216E-6</v>
      </c>
      <c r="AQ54">
        <f t="shared" si="51"/>
        <v>-2.0276000872368777E-2</v>
      </c>
      <c r="AR54">
        <f t="shared" si="52"/>
        <v>-2.0281502960331422E-2</v>
      </c>
      <c r="AS54">
        <f t="shared" si="53"/>
        <v>-5.1398151253000443E-2</v>
      </c>
      <c r="AT54">
        <f t="shared" si="54"/>
        <v>-3.3753190809557951E-2</v>
      </c>
      <c r="AU54">
        <f t="shared" si="55"/>
        <v>-0.10543284502288983</v>
      </c>
      <c r="AW54">
        <v>51</v>
      </c>
      <c r="AX54">
        <f>IF(Z54&gt;0, (R54*SUMPRODUCT(K54:$K$98, X54:$X$98)-K54*$AZ$3)/Z54, 0)</f>
        <v>-978697.2959367662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0.48652881199999998</v>
      </c>
      <c r="Q55" s="5">
        <f t="shared" si="60"/>
        <v>12.5</v>
      </c>
      <c r="R55">
        <f t="shared" si="41"/>
        <v>50000</v>
      </c>
      <c r="S55">
        <f t="shared" si="42"/>
        <v>-1736203.3260736936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-54.51182462070264</v>
      </c>
      <c r="AC55">
        <f t="shared" si="27"/>
        <v>-48.687506927592501</v>
      </c>
      <c r="AE55">
        <f t="shared" si="43"/>
        <v>0</v>
      </c>
      <c r="AF55">
        <f t="shared" si="44"/>
        <v>0</v>
      </c>
      <c r="AG55">
        <f t="shared" si="45"/>
        <v>-3.5053143111481074E-4</v>
      </c>
      <c r="AH55">
        <f t="shared" si="46"/>
        <v>-1.3549426049694719</v>
      </c>
      <c r="AI55">
        <f t="shared" si="39"/>
        <v>-1.3552931364005867</v>
      </c>
      <c r="AJ55">
        <f t="shared" si="47"/>
        <v>-5.8243176931101388</v>
      </c>
      <c r="AK55">
        <f t="shared" si="59"/>
        <v>-3.8158277234491851</v>
      </c>
      <c r="AL55">
        <f t="shared" si="40"/>
        <v>-10.995438552959911</v>
      </c>
      <c r="AN55">
        <f t="shared" si="48"/>
        <v>0</v>
      </c>
      <c r="AO55">
        <f t="shared" si="49"/>
        <v>0</v>
      </c>
      <c r="AP55">
        <f t="shared" si="50"/>
        <v>-2.4733417527071687E-6</v>
      </c>
      <c r="AQ55">
        <f t="shared" si="51"/>
        <v>-9.5604439999423859E-3</v>
      </c>
      <c r="AR55">
        <f t="shared" si="52"/>
        <v>-9.562917341695093E-3</v>
      </c>
      <c r="AS55">
        <f t="shared" si="53"/>
        <v>-4.1096252297792124E-2</v>
      </c>
      <c r="AT55">
        <f t="shared" si="54"/>
        <v>-2.6924393055221353E-2</v>
      </c>
      <c r="AU55">
        <f t="shared" si="55"/>
        <v>-7.7583562694708577E-2</v>
      </c>
      <c r="AW55">
        <v>52</v>
      </c>
      <c r="AX55">
        <f>IF(Z55&gt;0, (R55*SUMPRODUCT(K55:$K$98, X55:$X$98)-K55*$AZ$3)/Z55, 0)</f>
        <v>-1736203.3260736936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0.49903586999999999</v>
      </c>
      <c r="Q56" s="5">
        <f t="shared" si="60"/>
        <v>12.5</v>
      </c>
      <c r="R56">
        <f t="shared" si="41"/>
        <v>50000</v>
      </c>
      <c r="S56">
        <f t="shared" si="42"/>
        <v>-3157981.8924787496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-48.687506927592501</v>
      </c>
      <c r="AC56">
        <f t="shared" si="27"/>
        <v>-43.478680144822349</v>
      </c>
      <c r="AE56">
        <f t="shared" si="43"/>
        <v>0</v>
      </c>
      <c r="AF56">
        <f t="shared" si="44"/>
        <v>0</v>
      </c>
      <c r="AG56">
        <f t="shared" si="45"/>
        <v>-1.7209835911493799E-4</v>
      </c>
      <c r="AH56">
        <f t="shared" si="46"/>
        <v>-0.6997110307548986</v>
      </c>
      <c r="AI56">
        <f t="shared" si="39"/>
        <v>-0.69988312911401351</v>
      </c>
      <c r="AJ56">
        <f t="shared" si="47"/>
        <v>-5.2088267827701529</v>
      </c>
      <c r="AK56">
        <f t="shared" si="59"/>
        <v>-3.4081254849314755</v>
      </c>
      <c r="AL56">
        <f t="shared" si="40"/>
        <v>-9.316835396815641</v>
      </c>
      <c r="AN56">
        <f t="shared" si="48"/>
        <v>0</v>
      </c>
      <c r="AO56">
        <f t="shared" si="49"/>
        <v>0</v>
      </c>
      <c r="AP56">
        <f t="shared" si="50"/>
        <v>-1.0842161444737053E-6</v>
      </c>
      <c r="AQ56">
        <f t="shared" si="51"/>
        <v>-4.408165190605523E-3</v>
      </c>
      <c r="AR56">
        <f t="shared" si="52"/>
        <v>-4.409249406749997E-3</v>
      </c>
      <c r="AS56">
        <f t="shared" si="53"/>
        <v>-3.281550225516492E-2</v>
      </c>
      <c r="AT56">
        <f t="shared" si="54"/>
        <v>-2.1471120887835628E-2</v>
      </c>
      <c r="AU56">
        <f t="shared" si="55"/>
        <v>-5.869587254975054E-2</v>
      </c>
      <c r="AW56">
        <v>53</v>
      </c>
      <c r="AX56">
        <f>IF(Z56&gt;0, (R56*SUMPRODUCT(K56:$K$98, X56:$X$98)-K56*$AZ$3)/Z56, 0)</f>
        <v>-3157981.8924787496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0.51227606000000003</v>
      </c>
      <c r="Q57" s="5">
        <f t="shared" si="60"/>
        <v>12.5</v>
      </c>
      <c r="R57">
        <f t="shared" si="41"/>
        <v>50000</v>
      </c>
      <c r="S57">
        <f t="shared" si="42"/>
        <v>-5902751.1661767028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-43.478680144822349</v>
      </c>
      <c r="AC57">
        <f t="shared" si="27"/>
        <v>-38.823814000396794</v>
      </c>
      <c r="AE57">
        <f t="shared" si="43"/>
        <v>0</v>
      </c>
      <c r="AF57">
        <f t="shared" si="44"/>
        <v>0</v>
      </c>
      <c r="AG57">
        <f t="shared" si="45"/>
        <v>-8.221550618392309E-5</v>
      </c>
      <c r="AH57">
        <f t="shared" si="46"/>
        <v>-0.35264747735946211</v>
      </c>
      <c r="AI57">
        <f t="shared" si="39"/>
        <v>-0.35272969286564604</v>
      </c>
      <c r="AJ57">
        <f t="shared" si="47"/>
        <v>-4.6548661444255544</v>
      </c>
      <c r="AK57">
        <f t="shared" si="59"/>
        <v>-3.0435076101375649</v>
      </c>
      <c r="AL57">
        <f t="shared" si="40"/>
        <v>-8.0511034474287655</v>
      </c>
      <c r="AN57">
        <f t="shared" si="48"/>
        <v>0</v>
      </c>
      <c r="AO57">
        <f t="shared" si="49"/>
        <v>0</v>
      </c>
      <c r="AP57">
        <f t="shared" si="50"/>
        <v>-4.6246072174070331E-7</v>
      </c>
      <c r="AQ57">
        <f t="shared" si="51"/>
        <v>-1.9836356238549305E-3</v>
      </c>
      <c r="AR57">
        <f t="shared" si="52"/>
        <v>-1.9840980845766713E-3</v>
      </c>
      <c r="AS57">
        <f t="shared" si="53"/>
        <v>-2.6183537104809033E-2</v>
      </c>
      <c r="AT57">
        <f t="shared" si="54"/>
        <v>-1.7119674758905429E-2</v>
      </c>
      <c r="AU57">
        <f t="shared" si="55"/>
        <v>-4.5287309948291138E-2</v>
      </c>
      <c r="AW57">
        <v>54</v>
      </c>
      <c r="AX57">
        <f>IF(Z57&gt;0, (R57*SUMPRODUCT(K57:$K$98, X57:$X$98)-K57*$AZ$3)/Z57, 0)</f>
        <v>-5902751.1661767028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0.52576062700000004</v>
      </c>
      <c r="Q58" s="5">
        <f t="shared" si="60"/>
        <v>12.5</v>
      </c>
      <c r="R58">
        <f t="shared" si="41"/>
        <v>50000</v>
      </c>
      <c r="S58">
        <f t="shared" si="42"/>
        <v>-11353105.491188956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-38.823814000396794</v>
      </c>
      <c r="AC58">
        <f t="shared" si="27"/>
        <v>-34.665731288149082</v>
      </c>
      <c r="AE58">
        <f t="shared" si="43"/>
        <v>0</v>
      </c>
      <c r="AF58">
        <f t="shared" si="44"/>
        <v>0</v>
      </c>
      <c r="AG58">
        <f t="shared" si="45"/>
        <v>-3.8167675041702077E-5</v>
      </c>
      <c r="AH58">
        <f t="shared" si="46"/>
        <v>-0.17290270432152713</v>
      </c>
      <c r="AI58">
        <f t="shared" si="39"/>
        <v>-0.17294087199656882</v>
      </c>
      <c r="AJ58">
        <f t="shared" si="47"/>
        <v>-4.1580827122477118</v>
      </c>
      <c r="AK58">
        <f t="shared" si="59"/>
        <v>-2.7176669800277757</v>
      </c>
      <c r="AL58">
        <f t="shared" si="40"/>
        <v>-7.0486905642720563</v>
      </c>
      <c r="AN58">
        <f t="shared" si="48"/>
        <v>0</v>
      </c>
      <c r="AO58">
        <f t="shared" si="49"/>
        <v>0</v>
      </c>
      <c r="AP58">
        <f t="shared" si="50"/>
        <v>-1.9168971026609961E-7</v>
      </c>
      <c r="AQ58">
        <f t="shared" si="51"/>
        <v>-8.6837013937594539E-4</v>
      </c>
      <c r="AR58">
        <f t="shared" si="52"/>
        <v>-8.6856182908621148E-4</v>
      </c>
      <c r="AS58">
        <f t="shared" si="53"/>
        <v>-2.0883160148014529E-2</v>
      </c>
      <c r="AT58">
        <f t="shared" si="54"/>
        <v>-1.3648952822829281E-2</v>
      </c>
      <c r="AU58">
        <f t="shared" si="55"/>
        <v>-3.5400674799930018E-2</v>
      </c>
      <c r="AW58">
        <v>55</v>
      </c>
      <c r="AX58">
        <f>IF(Z58&gt;0, (R58*SUMPRODUCT(K58:$K$98, X58:$X$98)-K58*$AZ$3)/Z58, 0)</f>
        <v>-11353105.491188956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0.53985268099999995</v>
      </c>
      <c r="Q59" s="5">
        <f t="shared" si="60"/>
        <v>12.5</v>
      </c>
      <c r="R59">
        <f t="shared" si="41"/>
        <v>50000</v>
      </c>
      <c r="S59">
        <f t="shared" si="42"/>
        <v>-22519146.674406804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-34.665731288149082</v>
      </c>
      <c r="AC59">
        <f t="shared" si="27"/>
        <v>-30.952254704831706</v>
      </c>
      <c r="AE59">
        <f t="shared" si="43"/>
        <v>0</v>
      </c>
      <c r="AF59">
        <f t="shared" si="44"/>
        <v>0</v>
      </c>
      <c r="AG59">
        <f t="shared" si="45"/>
        <v>-1.7181076592485406E-5</v>
      </c>
      <c r="AH59">
        <f t="shared" si="46"/>
        <v>-8.2419686795198593E-2</v>
      </c>
      <c r="AI59">
        <f t="shared" si="39"/>
        <v>-8.2436867871791081E-2</v>
      </c>
      <c r="AJ59">
        <f t="shared" si="47"/>
        <v>-3.7134765833173766</v>
      </c>
      <c r="AK59">
        <f t="shared" si="59"/>
        <v>-2.4266011901704361</v>
      </c>
      <c r="AL59">
        <f t="shared" si="40"/>
        <v>-6.222514641359604</v>
      </c>
      <c r="AN59">
        <f t="shared" si="48"/>
        <v>0</v>
      </c>
      <c r="AO59">
        <f t="shared" si="49"/>
        <v>0</v>
      </c>
      <c r="AP59">
        <f t="shared" si="50"/>
        <v>-7.7043401032296012E-8</v>
      </c>
      <c r="AQ59">
        <f t="shared" si="51"/>
        <v>-3.6958644288309666E-4</v>
      </c>
      <c r="AR59">
        <f t="shared" si="52"/>
        <v>-3.6966348628412896E-4</v>
      </c>
      <c r="AS59">
        <f t="shared" si="53"/>
        <v>-1.6651975450577634E-2</v>
      </c>
      <c r="AT59">
        <f t="shared" si="54"/>
        <v>-1.0881367511132379E-2</v>
      </c>
      <c r="AU59">
        <f t="shared" si="55"/>
        <v>-2.7903006447994143E-2</v>
      </c>
      <c r="AW59">
        <v>56</v>
      </c>
      <c r="AX59">
        <f>IF(Z59&gt;0, (R59*SUMPRODUCT(K59:$K$98, X59:$X$98)-K59*$AZ$3)/Z59, 0)</f>
        <v>-22519146.674406804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0.55403983300000004</v>
      </c>
      <c r="Q60" s="5">
        <f t="shared" si="60"/>
        <v>12.5</v>
      </c>
      <c r="R60">
        <f t="shared" si="41"/>
        <v>50000</v>
      </c>
      <c r="S60">
        <f t="shared" si="42"/>
        <v>-46120272.101369411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-30.952254704831706</v>
      </c>
      <c r="AC60">
        <f t="shared" si="27"/>
        <v>-27.636244868545344</v>
      </c>
      <c r="AE60">
        <f t="shared" si="43"/>
        <v>0</v>
      </c>
      <c r="AF60">
        <f t="shared" si="44"/>
        <v>0</v>
      </c>
      <c r="AG60">
        <f t="shared" si="45"/>
        <v>-7.4902650204997281E-6</v>
      </c>
      <c r="AH60">
        <f t="shared" si="46"/>
        <v>-3.8076003224243302E-2</v>
      </c>
      <c r="AI60">
        <f t="shared" si="39"/>
        <v>-3.8083493489263799E-2</v>
      </c>
      <c r="AJ60">
        <f t="shared" si="47"/>
        <v>-3.3160098362863621</v>
      </c>
      <c r="AK60">
        <f t="shared" si="59"/>
        <v>-2.1666578293382197</v>
      </c>
      <c r="AL60">
        <f t="shared" si="40"/>
        <v>-5.5207511591138463</v>
      </c>
      <c r="AN60">
        <f t="shared" si="48"/>
        <v>0</v>
      </c>
      <c r="AO60">
        <f t="shared" si="49"/>
        <v>0</v>
      </c>
      <c r="AP60">
        <f t="shared" si="50"/>
        <v>-2.9989155339542624E-8</v>
      </c>
      <c r="AQ60">
        <f t="shared" si="51"/>
        <v>-1.5244683229173326E-4</v>
      </c>
      <c r="AR60">
        <f t="shared" si="52"/>
        <v>-1.5247682144707279E-4</v>
      </c>
      <c r="AS60">
        <f t="shared" si="53"/>
        <v>-1.3276477376391734E-2</v>
      </c>
      <c r="AT60">
        <f t="shared" si="54"/>
        <v>-8.6747582407070926E-3</v>
      </c>
      <c r="AU60">
        <f t="shared" si="55"/>
        <v>-2.2103712438545902E-2</v>
      </c>
      <c r="AW60">
        <v>57</v>
      </c>
      <c r="AX60">
        <f>IF(Z60&gt;0, (R60*SUMPRODUCT(K60:$K$98, X60:$X$98)-K60*$AZ$3)/Z60, 0)</f>
        <v>-46120272.101369411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0.56799471300000004</v>
      </c>
      <c r="Q61" s="5">
        <f t="shared" si="60"/>
        <v>12.5</v>
      </c>
      <c r="R61">
        <f t="shared" si="41"/>
        <v>50000</v>
      </c>
      <c r="S61">
        <f t="shared" si="42"/>
        <v>-97579403.137305245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-27.636244868545344</v>
      </c>
      <c r="AC61">
        <f t="shared" si="27"/>
        <v>-24.675344259369382</v>
      </c>
      <c r="AE61">
        <f t="shared" si="43"/>
        <v>0</v>
      </c>
      <c r="AF61">
        <f t="shared" si="44"/>
        <v>0</v>
      </c>
      <c r="AG61">
        <f t="shared" si="45"/>
        <v>-3.1609314396820486E-6</v>
      </c>
      <c r="AH61">
        <f t="shared" si="46"/>
        <v>-1.701772372245073E-2</v>
      </c>
      <c r="AI61">
        <f t="shared" si="39"/>
        <v>-1.7020884653890411E-2</v>
      </c>
      <c r="AJ61">
        <f t="shared" si="47"/>
        <v>-2.9609006091759618</v>
      </c>
      <c r="AK61">
        <f t="shared" si="59"/>
        <v>-1.9345371407981742</v>
      </c>
      <c r="AL61">
        <f t="shared" si="40"/>
        <v>-4.9124586346280266</v>
      </c>
      <c r="AN61">
        <f t="shared" si="48"/>
        <v>0</v>
      </c>
      <c r="AO61">
        <f t="shared" si="49"/>
        <v>0</v>
      </c>
      <c r="AP61">
        <f t="shared" si="50"/>
        <v>-1.129962688031363E-8</v>
      </c>
      <c r="AQ61">
        <f t="shared" si="51"/>
        <v>-6.0834577429271174E-5</v>
      </c>
      <c r="AR61">
        <f t="shared" si="52"/>
        <v>-6.0845877056151484E-5</v>
      </c>
      <c r="AS61">
        <f t="shared" si="53"/>
        <v>-1.0584561149718286E-2</v>
      </c>
      <c r="AT61">
        <f t="shared" si="54"/>
        <v>-6.9155400217497057E-3</v>
      </c>
      <c r="AU61">
        <f t="shared" si="55"/>
        <v>-1.7560947048524143E-2</v>
      </c>
      <c r="AW61">
        <v>58</v>
      </c>
      <c r="AX61">
        <f>IF(Z61&gt;0, (R61*SUMPRODUCT(K61:$K$98, X61:$X$98)-K61*$AZ$3)/Z61, 0)</f>
        <v>-97579403.137305245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0.58228330500000003</v>
      </c>
      <c r="Q62" s="5">
        <f t="shared" si="60"/>
        <v>12.5</v>
      </c>
      <c r="R62">
        <f t="shared" si="41"/>
        <v>50000</v>
      </c>
      <c r="S62">
        <f t="shared" si="42"/>
        <v>-213689228.9629617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-24.675344259369382</v>
      </c>
      <c r="AC62">
        <f t="shared" si="27"/>
        <v>-22.031607722510866</v>
      </c>
      <c r="AE62">
        <f t="shared" si="43"/>
        <v>0</v>
      </c>
      <c r="AF62">
        <f t="shared" si="44"/>
        <v>0</v>
      </c>
      <c r="AG62">
        <f t="shared" si="45"/>
        <v>-1.2887645197087565E-6</v>
      </c>
      <c r="AH62">
        <f t="shared" si="46"/>
        <v>-7.3622304223058864E-3</v>
      </c>
      <c r="AI62">
        <f t="shared" si="39"/>
        <v>-7.3635191868255956E-3</v>
      </c>
      <c r="AJ62">
        <f t="shared" si="47"/>
        <v>-2.6437365368585155</v>
      </c>
      <c r="AK62">
        <f t="shared" si="59"/>
        <v>-1.727274098155857</v>
      </c>
      <c r="AL62">
        <f t="shared" si="40"/>
        <v>-4.3783741542011985</v>
      </c>
      <c r="AN62">
        <f t="shared" si="48"/>
        <v>0</v>
      </c>
      <c r="AO62">
        <f t="shared" si="49"/>
        <v>0</v>
      </c>
      <c r="AP62">
        <f t="shared" si="50"/>
        <v>-4.1134343985487791E-9</v>
      </c>
      <c r="AQ62">
        <f t="shared" si="51"/>
        <v>-2.3498514589770929E-5</v>
      </c>
      <c r="AR62">
        <f t="shared" si="52"/>
        <v>-2.350262802416948E-5</v>
      </c>
      <c r="AS62">
        <f t="shared" si="53"/>
        <v>-8.4381876169834398E-3</v>
      </c>
      <c r="AT62">
        <f t="shared" si="54"/>
        <v>-5.5130542332762723E-3</v>
      </c>
      <c r="AU62">
        <f t="shared" si="55"/>
        <v>-1.3974744478283884E-2</v>
      </c>
      <c r="AW62">
        <v>59</v>
      </c>
      <c r="AX62">
        <f>IF(Z62&gt;0, (R62*SUMPRODUCT(K62:$K$98, X62:$X$98)-K62*$AZ$3)/Z62, 0)</f>
        <v>-213689228.9629617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0.59682203899999997</v>
      </c>
      <c r="Q63" s="5">
        <f t="shared" si="60"/>
        <v>12.5</v>
      </c>
      <c r="R63">
        <f t="shared" si="41"/>
        <v>50000</v>
      </c>
      <c r="S63">
        <f t="shared" si="42"/>
        <v>-485261542.56351215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-22.031607722510866</v>
      </c>
      <c r="AC63">
        <f t="shared" si="27"/>
        <v>-19.671097853671938</v>
      </c>
      <c r="AE63">
        <f t="shared" si="43"/>
        <v>0</v>
      </c>
      <c r="AF63">
        <f t="shared" si="44"/>
        <v>0</v>
      </c>
      <c r="AG63">
        <f t="shared" si="45"/>
        <v>-5.0671380606823333E-7</v>
      </c>
      <c r="AH63">
        <f t="shared" si="46"/>
        <v>-3.0766522737737429E-3</v>
      </c>
      <c r="AI63">
        <f t="shared" si="39"/>
        <v>-3.0771589875798109E-3</v>
      </c>
      <c r="AJ63">
        <f t="shared" si="47"/>
        <v>-2.3605098688389283</v>
      </c>
      <c r="AK63">
        <f t="shared" si="59"/>
        <v>-1.5422125405757607</v>
      </c>
      <c r="AL63">
        <f t="shared" si="40"/>
        <v>-3.9057995684022688</v>
      </c>
      <c r="AN63">
        <f t="shared" si="48"/>
        <v>0</v>
      </c>
      <c r="AO63">
        <f t="shared" si="49"/>
        <v>0</v>
      </c>
      <c r="AP63">
        <f t="shared" si="50"/>
        <v>-1.4440283477934559E-9</v>
      </c>
      <c r="AQ63">
        <f t="shared" si="51"/>
        <v>-8.7678153751236453E-6</v>
      </c>
      <c r="AR63">
        <f t="shared" si="52"/>
        <v>-8.7692594034714393E-6</v>
      </c>
      <c r="AS63">
        <f t="shared" si="53"/>
        <v>-6.7269593309455282E-3</v>
      </c>
      <c r="AT63">
        <f t="shared" si="54"/>
        <v>-4.3949831250780632E-3</v>
      </c>
      <c r="AU63">
        <f t="shared" si="55"/>
        <v>-1.1130711715427063E-2</v>
      </c>
      <c r="AW63">
        <v>60</v>
      </c>
      <c r="AX63">
        <f>IF(Z63&gt;0, (R63*SUMPRODUCT(K63:$K$98, X63:$X$98)-K63*$AZ$3)/Z63, 0)</f>
        <v>-485261542.56351215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0.61151696700000002</v>
      </c>
      <c r="Q64" s="5">
        <f t="shared" si="60"/>
        <v>12.5</v>
      </c>
      <c r="R64">
        <f t="shared" si="41"/>
        <v>50000</v>
      </c>
      <c r="S64">
        <f t="shared" si="42"/>
        <v>-1144752544.1200244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-19.671097853671938</v>
      </c>
      <c r="AC64">
        <f t="shared" si="27"/>
        <v>-17.5634875434931</v>
      </c>
      <c r="AE64">
        <f t="shared" si="43"/>
        <v>0</v>
      </c>
      <c r="AF64">
        <f t="shared" si="44"/>
        <v>0</v>
      </c>
      <c r="AG64">
        <f t="shared" si="45"/>
        <v>-1.9178257818367877E-7</v>
      </c>
      <c r="AH64">
        <f t="shared" si="46"/>
        <v>-1.2394563592954889E-3</v>
      </c>
      <c r="AI64">
        <f t="shared" si="39"/>
        <v>-1.2396481418736726E-3</v>
      </c>
      <c r="AJ64">
        <f t="shared" si="47"/>
        <v>-2.1076103101788384</v>
      </c>
      <c r="AK64">
        <f t="shared" si="59"/>
        <v>-1.3769768497570358</v>
      </c>
      <c r="AL64">
        <f t="shared" si="40"/>
        <v>-3.4858268080777477</v>
      </c>
      <c r="AN64">
        <f t="shared" si="48"/>
        <v>0</v>
      </c>
      <c r="AO64">
        <f t="shared" si="49"/>
        <v>0</v>
      </c>
      <c r="AP64">
        <f t="shared" si="50"/>
        <v>-4.879823471525412E-10</v>
      </c>
      <c r="AQ64">
        <f t="shared" si="51"/>
        <v>-3.1537422696595544E-6</v>
      </c>
      <c r="AR64">
        <f t="shared" si="52"/>
        <v>-3.1542302520067075E-6</v>
      </c>
      <c r="AS64">
        <f t="shared" si="53"/>
        <v>-5.3627218686097067E-3</v>
      </c>
      <c r="AT64">
        <f t="shared" si="54"/>
        <v>-3.5036571177784613E-3</v>
      </c>
      <c r="AU64">
        <f t="shared" si="55"/>
        <v>-8.8695332166401734E-3</v>
      </c>
      <c r="AW64">
        <v>61</v>
      </c>
      <c r="AX64">
        <f>IF(Z64&gt;0, (R64*SUMPRODUCT(K64:$K$98, X64:$X$98)-K64*$AZ$3)/Z64, 0)</f>
        <v>-1144752544.1200244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0.62627529500000001</v>
      </c>
      <c r="Q65" s="5">
        <f t="shared" si="60"/>
        <v>12.5</v>
      </c>
      <c r="R65">
        <f t="shared" si="41"/>
        <v>50000</v>
      </c>
      <c r="S65">
        <f t="shared" si="42"/>
        <v>-2810094128.8647351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-17.5634875434931</v>
      </c>
      <c r="AC65">
        <f t="shared" si="27"/>
        <v>-15.681687949026252</v>
      </c>
      <c r="AE65">
        <f t="shared" si="43"/>
        <v>0</v>
      </c>
      <c r="AF65">
        <f t="shared" si="44"/>
        <v>0</v>
      </c>
      <c r="AG65">
        <f t="shared" si="45"/>
        <v>-6.9756061673998002E-8</v>
      </c>
      <c r="AH65">
        <f t="shared" si="46"/>
        <v>-4.8043476291137596E-4</v>
      </c>
      <c r="AI65">
        <f t="shared" si="39"/>
        <v>-4.8050451897304995E-4</v>
      </c>
      <c r="AJ65">
        <f t="shared" si="47"/>
        <v>-1.8817995944668482</v>
      </c>
      <c r="AK65">
        <f t="shared" si="59"/>
        <v>-1.2294441280445172</v>
      </c>
      <c r="AL65">
        <f t="shared" si="40"/>
        <v>-3.1117242270303382</v>
      </c>
      <c r="AN65">
        <f t="shared" si="48"/>
        <v>0</v>
      </c>
      <c r="AO65">
        <f t="shared" si="49"/>
        <v>0</v>
      </c>
      <c r="AP65">
        <f t="shared" si="50"/>
        <v>-1.5847431719934432E-10</v>
      </c>
      <c r="AQ65">
        <f t="shared" si="51"/>
        <v>-1.0914688872062506E-6</v>
      </c>
      <c r="AR65">
        <f t="shared" si="52"/>
        <v>-1.0916273615234499E-6</v>
      </c>
      <c r="AS65">
        <f t="shared" si="53"/>
        <v>-4.2751396607343013E-3</v>
      </c>
      <c r="AT65">
        <f t="shared" si="54"/>
        <v>-2.7930951669426626E-3</v>
      </c>
      <c r="AU65">
        <f t="shared" si="55"/>
        <v>-7.0693264550384868E-3</v>
      </c>
      <c r="AW65">
        <v>62</v>
      </c>
      <c r="AX65">
        <f>IF(Z65&gt;0, (R65*SUMPRODUCT(K65:$K$98, X65:$X$98)-K65*$AZ$3)/Z65, 0)</f>
        <v>-2810094128.8647351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0.64111200800000001</v>
      </c>
      <c r="Q66" s="5">
        <f t="shared" si="60"/>
        <v>12.5</v>
      </c>
      <c r="R66">
        <f t="shared" si="41"/>
        <v>50000</v>
      </c>
      <c r="S66">
        <f t="shared" si="42"/>
        <v>-7191456390.2592039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-15.681687949026252</v>
      </c>
      <c r="AC66">
        <f t="shared" si="27"/>
        <v>-14.001508015308424</v>
      </c>
      <c r="AE66">
        <f t="shared" si="43"/>
        <v>0</v>
      </c>
      <c r="AF66">
        <f t="shared" si="44"/>
        <v>0</v>
      </c>
      <c r="AG66">
        <f t="shared" si="45"/>
        <v>-2.4337052287269316E-8</v>
      </c>
      <c r="AH66">
        <f t="shared" si="46"/>
        <v>-1.788857950799548E-4</v>
      </c>
      <c r="AI66">
        <f t="shared" si="39"/>
        <v>-1.7891013213224206E-4</v>
      </c>
      <c r="AJ66">
        <f t="shared" si="47"/>
        <v>-1.6801799337178274</v>
      </c>
      <c r="AK66">
        <f t="shared" si="59"/>
        <v>-1.0977181564318377</v>
      </c>
      <c r="AL66">
        <f t="shared" si="40"/>
        <v>-2.7780770002817974</v>
      </c>
      <c r="AN66">
        <f t="shared" si="48"/>
        <v>0</v>
      </c>
      <c r="AO66">
        <f t="shared" si="49"/>
        <v>0</v>
      </c>
      <c r="AP66">
        <f t="shared" si="50"/>
        <v>-4.9365880635044896E-11</v>
      </c>
      <c r="AQ66">
        <f t="shared" si="51"/>
        <v>-3.6285638470035915E-7</v>
      </c>
      <c r="AR66">
        <f t="shared" si="52"/>
        <v>-3.6290575058099414E-7</v>
      </c>
      <c r="AS66">
        <f t="shared" si="53"/>
        <v>-3.4081186609727422E-3</v>
      </c>
      <c r="AT66">
        <f t="shared" si="54"/>
        <v>-2.2266387416886258E-3</v>
      </c>
      <c r="AU66">
        <f t="shared" si="55"/>
        <v>-5.6351203084119492E-3</v>
      </c>
      <c r="AW66">
        <v>63</v>
      </c>
      <c r="AX66">
        <f>IF(Z66&gt;0, (R66*SUMPRODUCT(K66:$K$98, X66:$X$98)-K66*$AZ$3)/Z66, 0)</f>
        <v>-7191456390.2592039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-19227501189.623913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-14.001508015308424</v>
      </c>
      <c r="AC67">
        <f t="shared" si="27"/>
        <v>-12.501346748533813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-8.1272565173992442E-9</v>
      </c>
      <c r="AH67">
        <f t="shared" ref="AH67:AH79" si="66">-X67*R67</f>
        <v>-6.3865700987989524E-5</v>
      </c>
      <c r="AI67">
        <f t="shared" si="39"/>
        <v>-6.3873828244506917E-5</v>
      </c>
      <c r="AJ67">
        <f t="shared" ref="AJ67:AJ79" si="67">AB67-AC67</f>
        <v>-1.5001612667746116</v>
      </c>
      <c r="AK67">
        <f t="shared" si="59"/>
        <v>-0.98010556107158975</v>
      </c>
      <c r="AL67">
        <f t="shared" si="40"/>
        <v>-2.480330701674446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-1.4719222096610697E-11</v>
      </c>
      <c r="AQ67">
        <f t="shared" ref="AQ67:AQ79" si="71">AH67*$K67</f>
        <v>-1.1566676100175167E-7</v>
      </c>
      <c r="AR67">
        <f t="shared" ref="AR67:AR79" si="72">AI67*$K67</f>
        <v>-1.1568148022384827E-7</v>
      </c>
      <c r="AS67">
        <f t="shared" ref="AS67:AS79" si="73">AJ67*$K67</f>
        <v>-2.7169324382853902E-3</v>
      </c>
      <c r="AT67">
        <f t="shared" ref="AT67:AT79" si="74">AK67*$K67</f>
        <v>-1.7750628887683334E-3</v>
      </c>
      <c r="AU67">
        <f t="shared" ref="AU67:AU79" si="75">AL67*$K67</f>
        <v>-4.4921110085339479E-3</v>
      </c>
      <c r="AW67">
        <v>64</v>
      </c>
      <c r="AX67">
        <f>IF(Z67&gt;0, (R67*SUMPRODUCT(K67:$K$98, X67:$X$98)-K67*$AZ$3)/Z67, 0)</f>
        <v>-19227501189.623913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0.67101713200000002</v>
      </c>
      <c r="Q68" s="5">
        <f t="shared" si="60"/>
        <v>12.5</v>
      </c>
      <c r="R68">
        <f t="shared" si="61"/>
        <v>50000</v>
      </c>
      <c r="S68">
        <f t="shared" si="62"/>
        <v>-53819228709.015198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-12.501346748533813</v>
      </c>
      <c r="AC68">
        <f t="shared" ref="AC68:AC79" si="79">S68*Z68</f>
        <v>-11.161916837744329</v>
      </c>
      <c r="AE68">
        <f t="shared" si="63"/>
        <v>0</v>
      </c>
      <c r="AF68">
        <f t="shared" si="64"/>
        <v>0</v>
      </c>
      <c r="AG68">
        <f t="shared" si="65"/>
        <v>-2.5924555928917022E-9</v>
      </c>
      <c r="AH68">
        <f t="shared" si="66"/>
        <v>-2.1814113437334194E-5</v>
      </c>
      <c r="AI68">
        <f t="shared" si="39"/>
        <v>-2.1816705892927084E-5</v>
      </c>
      <c r="AJ68">
        <f t="shared" si="67"/>
        <v>-1.3394299107894838</v>
      </c>
      <c r="AK68">
        <f t="shared" ref="AK68:AK79" si="80">G68*SUM(AB68:AB68, AE68:AF68)</f>
        <v>-0.87509427239736692</v>
      </c>
      <c r="AL68">
        <f t="shared" si="40"/>
        <v>-2.2145459998927439</v>
      </c>
      <c r="AN68">
        <f t="shared" si="68"/>
        <v>0</v>
      </c>
      <c r="AO68">
        <f t="shared" si="69"/>
        <v>0</v>
      </c>
      <c r="AP68">
        <f t="shared" si="70"/>
        <v>-4.1921247134873673E-12</v>
      </c>
      <c r="AQ68">
        <f t="shared" si="71"/>
        <v>-3.5274464987638336E-8</v>
      </c>
      <c r="AR68">
        <f t="shared" si="72"/>
        <v>-3.5278657112351821E-8</v>
      </c>
      <c r="AS68">
        <f t="shared" si="73"/>
        <v>-2.1659222423715935E-3</v>
      </c>
      <c r="AT68">
        <f t="shared" si="74"/>
        <v>-1.4150693018646035E-3</v>
      </c>
      <c r="AU68">
        <f t="shared" si="75"/>
        <v>-3.5810268228933101E-3</v>
      </c>
      <c r="AW68">
        <v>65</v>
      </c>
      <c r="AX68">
        <f>IF(Z68&gt;0, (R68*SUMPRODUCT(K68:$K$98, X68:$X$98)-K68*$AZ$3)/Z68, 0)</f>
        <v>-53819228709.015198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0.68591378599999997</v>
      </c>
      <c r="Q69" s="5">
        <f t="shared" ref="Q69:Q79" si="81">$C$8</f>
        <v>12.5</v>
      </c>
      <c r="R69">
        <f t="shared" si="61"/>
        <v>50000</v>
      </c>
      <c r="S69">
        <f t="shared" si="62"/>
        <v>-158023878453.34177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-11.161916837744329</v>
      </c>
      <c r="AC69">
        <f t="shared" si="79"/>
        <v>-9.9659972065400044</v>
      </c>
      <c r="AE69">
        <f t="shared" si="63"/>
        <v>0</v>
      </c>
      <c r="AF69">
        <f t="shared" si="64"/>
        <v>0</v>
      </c>
      <c r="AG69">
        <f t="shared" si="65"/>
        <v>-7.8833000620556304E-10</v>
      </c>
      <c r="AH69">
        <f t="shared" si="66"/>
        <v>-7.1128041230288886E-6</v>
      </c>
      <c r="AI69">
        <f t="shared" si="39"/>
        <v>-7.1135924530350939E-6</v>
      </c>
      <c r="AJ69">
        <f t="shared" si="67"/>
        <v>-1.1959196312043243</v>
      </c>
      <c r="AK69">
        <f t="shared" si="80"/>
        <v>-0.78133417864210308</v>
      </c>
      <c r="AL69">
        <f t="shared" si="40"/>
        <v>-1.9772609234388805</v>
      </c>
      <c r="AN69">
        <f t="shared" si="68"/>
        <v>0</v>
      </c>
      <c r="AO69">
        <f t="shared" si="69"/>
        <v>0</v>
      </c>
      <c r="AP69">
        <f t="shared" si="70"/>
        <v>-1.1381851185180431E-12</v>
      </c>
      <c r="AQ69">
        <f t="shared" si="71"/>
        <v>-1.026941476290102E-8</v>
      </c>
      <c r="AR69">
        <f t="shared" si="72"/>
        <v>-1.0270552948019536E-8</v>
      </c>
      <c r="AS69">
        <f t="shared" si="73"/>
        <v>-1.7266600490472904E-3</v>
      </c>
      <c r="AT69">
        <f t="shared" si="74"/>
        <v>-1.1280845936594572E-3</v>
      </c>
      <c r="AU69">
        <f t="shared" si="75"/>
        <v>-2.8547549132596959E-3</v>
      </c>
      <c r="AW69">
        <v>66</v>
      </c>
      <c r="AX69">
        <f>IF(Z69&gt;0, (R69*SUMPRODUCT(K69:$K$98, X69:$X$98)-K69*$AZ$3)/Z69, 0)</f>
        <v>-158023878453.34177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0.70320868400000003</v>
      </c>
      <c r="Q70" s="5">
        <f t="shared" si="81"/>
        <v>12.5</v>
      </c>
      <c r="R70">
        <f t="shared" si="61"/>
        <v>50000</v>
      </c>
      <c r="S70">
        <f t="shared" si="62"/>
        <v>-491970087259.9212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-9.9659972065400044</v>
      </c>
      <c r="AC70">
        <f t="shared" si="79"/>
        <v>-8.8982118003105004</v>
      </c>
      <c r="AE70">
        <f t="shared" si="63"/>
        <v>0</v>
      </c>
      <c r="AF70">
        <f t="shared" si="64"/>
        <v>0</v>
      </c>
      <c r="AG70">
        <f t="shared" si="65"/>
        <v>-2.2608619992198156E-10</v>
      </c>
      <c r="AH70">
        <f t="shared" si="66"/>
        <v>-2.2174420248861033E-6</v>
      </c>
      <c r="AI70">
        <f t="shared" ref="AI70:AI79" si="88">SUM(AE70:AH70)</f>
        <v>-2.2176681110860251E-6</v>
      </c>
      <c r="AJ70">
        <f t="shared" si="67"/>
        <v>-1.067785406229504</v>
      </c>
      <c r="AK70">
        <f t="shared" si="80"/>
        <v>-0.69761980445780036</v>
      </c>
      <c r="AL70">
        <f t="shared" ref="AL70:AL79" si="89">SUM(AI70:AK70)</f>
        <v>-1.7654074283554155</v>
      </c>
      <c r="AN70">
        <f t="shared" si="68"/>
        <v>0</v>
      </c>
      <c r="AO70">
        <f t="shared" si="69"/>
        <v>0</v>
      </c>
      <c r="AP70">
        <f t="shared" si="70"/>
        <v>-2.9144786427804059E-13</v>
      </c>
      <c r="AQ70">
        <f t="shared" si="71"/>
        <v>-2.8585059262194895E-9</v>
      </c>
      <c r="AR70">
        <f t="shared" si="72"/>
        <v>-2.8587973740837673E-9</v>
      </c>
      <c r="AS70">
        <f t="shared" si="73"/>
        <v>-1.3764828470744345E-3</v>
      </c>
      <c r="AT70">
        <f t="shared" si="74"/>
        <v>-8.9930213413048823E-4</v>
      </c>
      <c r="AU70">
        <f t="shared" si="75"/>
        <v>-2.2757878400022969E-3</v>
      </c>
      <c r="AW70">
        <v>67</v>
      </c>
      <c r="AX70">
        <f>IF(Z70&gt;0, (R70*SUMPRODUCT(K70:$K$98, X70:$X$98)-K70*$AZ$3)/Z70, 0)</f>
        <v>-491970087259.9212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0.72040963400000002</v>
      </c>
      <c r="Q71" s="5">
        <f t="shared" si="81"/>
        <v>12.5</v>
      </c>
      <c r="R71">
        <f t="shared" si="61"/>
        <v>50000</v>
      </c>
      <c r="S71">
        <f t="shared" si="62"/>
        <v>-1629357210106.4089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-8.8982118003105004</v>
      </c>
      <c r="AC71">
        <f t="shared" si="79"/>
        <v>-7.9448319670092573</v>
      </c>
      <c r="AE71">
        <f t="shared" si="63"/>
        <v>0</v>
      </c>
      <c r="AF71">
        <f t="shared" si="64"/>
        <v>0</v>
      </c>
      <c r="AG71">
        <f t="shared" si="65"/>
        <v>-6.0950661384516181E-11</v>
      </c>
      <c r="AH71">
        <f t="shared" si="66"/>
        <v>-6.514987061529823E-7</v>
      </c>
      <c r="AI71">
        <f t="shared" si="88"/>
        <v>-6.5155965681436682E-7</v>
      </c>
      <c r="AJ71">
        <f t="shared" si="67"/>
        <v>-0.9533798333012431</v>
      </c>
      <c r="AK71">
        <f t="shared" si="80"/>
        <v>-0.62287482602173505</v>
      </c>
      <c r="AL71">
        <f t="shared" si="89"/>
        <v>-1.5762553108826349</v>
      </c>
      <c r="AN71">
        <f t="shared" si="68"/>
        <v>0</v>
      </c>
      <c r="AO71">
        <f t="shared" si="69"/>
        <v>0</v>
      </c>
      <c r="AP71">
        <f t="shared" si="70"/>
        <v>-7.0153157500567222E-14</v>
      </c>
      <c r="AQ71">
        <f t="shared" si="71"/>
        <v>-7.4986374726651755E-10</v>
      </c>
      <c r="AR71">
        <f t="shared" si="72"/>
        <v>-7.4993390042401818E-10</v>
      </c>
      <c r="AS71">
        <f t="shared" si="73"/>
        <v>-1.0973237055051448E-3</v>
      </c>
      <c r="AT71">
        <f t="shared" si="74"/>
        <v>-7.1691815610292657E-4</v>
      </c>
      <c r="AU71">
        <f t="shared" si="75"/>
        <v>-1.8142426115419718E-3</v>
      </c>
      <c r="AW71">
        <v>68</v>
      </c>
      <c r="AX71">
        <f>IF(Z71&gt;0, (R71*SUMPRODUCT(K71:$K$98, X71:$X$98)-K71*$AZ$3)/Z71, 0)</f>
        <v>-1629357210106.4089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0.73749531199999996</v>
      </c>
      <c r="Q72" s="5">
        <f t="shared" si="81"/>
        <v>12.5</v>
      </c>
      <c r="R72">
        <f t="shared" si="61"/>
        <v>50000</v>
      </c>
      <c r="S72">
        <f t="shared" si="62"/>
        <v>-5761410748307.9844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-7.9448319670092573</v>
      </c>
      <c r="AC72">
        <f t="shared" si="79"/>
        <v>-7.0935999711879152</v>
      </c>
      <c r="AE72">
        <f t="shared" si="63"/>
        <v>0</v>
      </c>
      <c r="AF72">
        <f t="shared" si="64"/>
        <v>0</v>
      </c>
      <c r="AG72">
        <f t="shared" si="65"/>
        <v>-1.5390327736290911E-11</v>
      </c>
      <c r="AH72">
        <f t="shared" si="66"/>
        <v>-1.7980330813752045E-7</v>
      </c>
      <c r="AI72">
        <f t="shared" si="88"/>
        <v>-1.7981869846525674E-7</v>
      </c>
      <c r="AJ72">
        <f t="shared" si="67"/>
        <v>-0.85123199582134212</v>
      </c>
      <c r="AK72">
        <f t="shared" si="80"/>
        <v>-0.55613823769064807</v>
      </c>
      <c r="AL72">
        <f t="shared" si="89"/>
        <v>-1.4073704133306886</v>
      </c>
      <c r="AN72">
        <f t="shared" si="68"/>
        <v>0</v>
      </c>
      <c r="AO72">
        <f t="shared" si="69"/>
        <v>0</v>
      </c>
      <c r="AP72">
        <f t="shared" si="70"/>
        <v>-1.5816072452585351E-14</v>
      </c>
      <c r="AQ72">
        <f t="shared" si="71"/>
        <v>-1.8477723135237844E-10</v>
      </c>
      <c r="AR72">
        <f t="shared" si="72"/>
        <v>-1.8479304742483104E-10</v>
      </c>
      <c r="AS72">
        <f t="shared" si="73"/>
        <v>-8.7477974157253472E-4</v>
      </c>
      <c r="AT72">
        <f t="shared" si="74"/>
        <v>-5.7152276492639857E-4</v>
      </c>
      <c r="AU72">
        <f t="shared" si="75"/>
        <v>-1.4463026912919807E-3</v>
      </c>
      <c r="AW72">
        <v>69</v>
      </c>
      <c r="AX72">
        <f>IF(Z72&gt;0, (R72*SUMPRODUCT(K72:$K$98, X72:$X$98)-K72*$AZ$3)/Z72, 0)</f>
        <v>-5761410748307.9844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0.75444439200000002</v>
      </c>
      <c r="Q73" s="5">
        <f t="shared" si="81"/>
        <v>12.5</v>
      </c>
      <c r="R73">
        <f t="shared" si="61"/>
        <v>50000</v>
      </c>
      <c r="S73">
        <f t="shared" si="62"/>
        <v>-21838226579984.453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-7.0935999711879152</v>
      </c>
      <c r="AC73">
        <f t="shared" si="79"/>
        <v>-6.3335714030055463</v>
      </c>
      <c r="AE73">
        <f t="shared" si="63"/>
        <v>0</v>
      </c>
      <c r="AF73">
        <f t="shared" si="64"/>
        <v>0</v>
      </c>
      <c r="AG73">
        <f t="shared" si="65"/>
        <v>-3.6252780072412681E-12</v>
      </c>
      <c r="AH73">
        <f t="shared" si="66"/>
        <v>-4.6444585806746935E-8</v>
      </c>
      <c r="AI73">
        <f t="shared" si="88"/>
        <v>-4.6448211084754174E-8</v>
      </c>
      <c r="AJ73">
        <f t="shared" si="67"/>
        <v>-0.76002856818236886</v>
      </c>
      <c r="AK73">
        <f t="shared" si="80"/>
        <v>-0.49655199798315414</v>
      </c>
      <c r="AL73">
        <f t="shared" si="89"/>
        <v>-1.256580612613734</v>
      </c>
      <c r="AN73">
        <f t="shared" si="68"/>
        <v>0</v>
      </c>
      <c r="AO73">
        <f t="shared" si="69"/>
        <v>0</v>
      </c>
      <c r="AP73">
        <f t="shared" si="70"/>
        <v>-3.3263969310185645E-15</v>
      </c>
      <c r="AQ73">
        <f t="shared" si="71"/>
        <v>-4.2615525590423943E-11</v>
      </c>
      <c r="AR73">
        <f t="shared" si="72"/>
        <v>-4.2618851987354961E-11</v>
      </c>
      <c r="AS73">
        <f t="shared" si="73"/>
        <v>-6.9736905463206665E-4</v>
      </c>
      <c r="AT73">
        <f t="shared" si="74"/>
        <v>-4.5561444912171531E-4</v>
      </c>
      <c r="AU73">
        <f t="shared" si="75"/>
        <v>-1.1529835463726338E-3</v>
      </c>
      <c r="AW73">
        <v>70</v>
      </c>
      <c r="AX73">
        <f>IF(Z73&gt;0, (R73*SUMPRODUCT(K73:$K$98, X73:$X$98)-K73*$AZ$3)/Z73, 0)</f>
        <v>-21838226579984.453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0.77123612500000005</v>
      </c>
      <c r="Q74" s="5">
        <f t="shared" si="81"/>
        <v>12.5</v>
      </c>
      <c r="R74">
        <f t="shared" si="61"/>
        <v>50000</v>
      </c>
      <c r="S74">
        <f t="shared" si="62"/>
        <v>-89129965308023.656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-6.3335714030055463</v>
      </c>
      <c r="AC74">
        <f t="shared" si="79"/>
        <v>-5.654974467006066</v>
      </c>
      <c r="AE74">
        <f t="shared" si="63"/>
        <v>0</v>
      </c>
      <c r="AF74">
        <f t="shared" si="64"/>
        <v>0</v>
      </c>
      <c r="AG74">
        <f t="shared" si="65"/>
        <v>-7.9307986481637755E-13</v>
      </c>
      <c r="AH74">
        <f t="shared" si="66"/>
        <v>-1.1183781449409911E-8</v>
      </c>
      <c r="AI74">
        <f t="shared" si="88"/>
        <v>-1.1184574529274726E-8</v>
      </c>
      <c r="AJ74">
        <f t="shared" si="67"/>
        <v>-0.67859693599948034</v>
      </c>
      <c r="AK74">
        <f t="shared" si="80"/>
        <v>-0.44334999821038829</v>
      </c>
      <c r="AL74">
        <f t="shared" si="89"/>
        <v>-1.1219469453944431</v>
      </c>
      <c r="AN74">
        <f t="shared" si="68"/>
        <v>0</v>
      </c>
      <c r="AO74">
        <f t="shared" si="69"/>
        <v>0</v>
      </c>
      <c r="AP74">
        <f t="shared" si="70"/>
        <v>-6.497281093015433E-16</v>
      </c>
      <c r="AQ74">
        <f t="shared" si="71"/>
        <v>-9.1622767117523218E-12</v>
      </c>
      <c r="AR74">
        <f t="shared" si="72"/>
        <v>-9.162926439861622E-12</v>
      </c>
      <c r="AS74">
        <f t="shared" si="73"/>
        <v>-5.5593834084647395E-4</v>
      </c>
      <c r="AT74">
        <f t="shared" si="74"/>
        <v>-3.6321304937274166E-4</v>
      </c>
      <c r="AU74">
        <f t="shared" si="75"/>
        <v>-9.1915139938214194E-4</v>
      </c>
      <c r="AW74">
        <v>71</v>
      </c>
      <c r="AX74">
        <f>IF(Z74&gt;0, (R74*SUMPRODUCT(K74:$K$98, X74:$X$98)-K74*$AZ$3)/Z74, 0)</f>
        <v>-89129965308023.656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0.78794255700000004</v>
      </c>
      <c r="Q75" s="5">
        <f t="shared" si="81"/>
        <v>12.5</v>
      </c>
      <c r="R75">
        <f t="shared" si="61"/>
        <v>50000</v>
      </c>
      <c r="S75">
        <f t="shared" si="62"/>
        <v>-393850011098098.69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-5.654974467006066</v>
      </c>
      <c r="AC75">
        <f t="shared" si="79"/>
        <v>-5.0490843455490717</v>
      </c>
      <c r="AE75">
        <f t="shared" si="63"/>
        <v>0</v>
      </c>
      <c r="AF75">
        <f t="shared" si="64"/>
        <v>0</v>
      </c>
      <c r="AG75">
        <f t="shared" si="65"/>
        <v>-1.602476895795829E-13</v>
      </c>
      <c r="AH75">
        <f t="shared" si="66"/>
        <v>-2.4996055063545235E-9</v>
      </c>
      <c r="AI75">
        <f t="shared" si="88"/>
        <v>-2.4997657540441032E-9</v>
      </c>
      <c r="AJ75">
        <f t="shared" si="67"/>
        <v>-0.60589012145699428</v>
      </c>
      <c r="AK75">
        <f t="shared" si="80"/>
        <v>-0.39584821269042464</v>
      </c>
      <c r="AL75">
        <f t="shared" si="89"/>
        <v>-1.0017383366471846</v>
      </c>
      <c r="AN75">
        <f t="shared" si="68"/>
        <v>0</v>
      </c>
      <c r="AO75">
        <f t="shared" si="69"/>
        <v>0</v>
      </c>
      <c r="AP75">
        <f t="shared" si="70"/>
        <v>-1.1721642893811994E-16</v>
      </c>
      <c r="AQ75">
        <f t="shared" si="71"/>
        <v>-1.8283872421351196E-12</v>
      </c>
      <c r="AR75">
        <f t="shared" si="72"/>
        <v>-1.8285044585640576E-12</v>
      </c>
      <c r="AS75">
        <f t="shared" si="73"/>
        <v>-4.4319064163981121E-4</v>
      </c>
      <c r="AT75">
        <f t="shared" si="74"/>
        <v>-2.8955121920847177E-4</v>
      </c>
      <c r="AU75">
        <f t="shared" si="75"/>
        <v>-7.327418626767874E-4</v>
      </c>
      <c r="AW75">
        <v>72</v>
      </c>
      <c r="AX75">
        <f>IF(Z75&gt;0, (R75*SUMPRODUCT(K75:$K$98, X75:$X$98)-K75*$AZ$3)/Z75, 0)</f>
        <v>-393850011098098.69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0.80464841200000004</v>
      </c>
      <c r="Q76" s="5">
        <f t="shared" si="81"/>
        <v>12.5</v>
      </c>
      <c r="R76">
        <f t="shared" si="61"/>
        <v>50000</v>
      </c>
      <c r="S76">
        <f t="shared" si="62"/>
        <v>-1897214906102807.8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-5.0490843455490717</v>
      </c>
      <c r="AC76">
        <f t="shared" si="79"/>
        <v>-4.5081110228132593</v>
      </c>
      <c r="AE76">
        <f t="shared" si="63"/>
        <v>0</v>
      </c>
      <c r="AF76">
        <f t="shared" si="64"/>
        <v>0</v>
      </c>
      <c r="AG76">
        <f t="shared" si="65"/>
        <v>-2.9702163736906738E-14</v>
      </c>
      <c r="AH76">
        <f t="shared" si="66"/>
        <v>-5.1577219578752136E-10</v>
      </c>
      <c r="AI76">
        <f t="shared" si="88"/>
        <v>-5.1580189795125829E-10</v>
      </c>
      <c r="AJ76">
        <f t="shared" si="67"/>
        <v>-0.54097332273581245</v>
      </c>
      <c r="AK76">
        <f t="shared" si="80"/>
        <v>-0.35343590418843507</v>
      </c>
      <c r="AL76">
        <f t="shared" si="89"/>
        <v>-0.89440922744004936</v>
      </c>
      <c r="AN76">
        <f t="shared" si="68"/>
        <v>0</v>
      </c>
      <c r="AO76">
        <f t="shared" si="69"/>
        <v>0</v>
      </c>
      <c r="AP76">
        <f t="shared" si="70"/>
        <v>-1.9398438610151502E-17</v>
      </c>
      <c r="AQ76">
        <f t="shared" si="71"/>
        <v>-3.3685004787631809E-13</v>
      </c>
      <c r="AR76">
        <f t="shared" si="72"/>
        <v>-3.3686944631492824E-13</v>
      </c>
      <c r="AS76">
        <f t="shared" si="73"/>
        <v>-3.5330886610731508E-4</v>
      </c>
      <c r="AT76">
        <f t="shared" si="74"/>
        <v>-2.3082845919079019E-4</v>
      </c>
      <c r="AU76">
        <f t="shared" si="75"/>
        <v>-5.841373256349747E-4</v>
      </c>
      <c r="AW76">
        <v>73</v>
      </c>
      <c r="AX76">
        <f>IF(Z76&gt;0, (R76*SUMPRODUCT(K76:$K$98, X76:$X$98)-K76*$AZ$3)/Z76, 0)</f>
        <v>-1897214906102807.8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0.82135484400000003</v>
      </c>
      <c r="Q77" s="5">
        <f t="shared" si="81"/>
        <v>12.5</v>
      </c>
      <c r="R77">
        <f t="shared" si="61"/>
        <v>50000</v>
      </c>
      <c r="S77">
        <f t="shared" si="62"/>
        <v>-1.0044414678883864E+16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-4.5081110228132593</v>
      </c>
      <c r="AC77">
        <f t="shared" si="79"/>
        <v>-4.0250991275121324</v>
      </c>
      <c r="AE77">
        <f t="shared" si="63"/>
        <v>0</v>
      </c>
      <c r="AF77">
        <f t="shared" si="64"/>
        <v>0</v>
      </c>
      <c r="AG77">
        <f t="shared" si="65"/>
        <v>-5.0091260369481797E-15</v>
      </c>
      <c r="AH77">
        <f t="shared" si="66"/>
        <v>-9.7584064250357968E-11</v>
      </c>
      <c r="AI77">
        <f t="shared" si="88"/>
        <v>-9.7589073376394912E-11</v>
      </c>
      <c r="AJ77">
        <f t="shared" si="67"/>
        <v>-0.48301189530112687</v>
      </c>
      <c r="AK77">
        <f t="shared" si="80"/>
        <v>-0.31556777159692817</v>
      </c>
      <c r="AL77">
        <f t="shared" si="89"/>
        <v>-0.79857966699564409</v>
      </c>
      <c r="AN77">
        <f t="shared" si="68"/>
        <v>0</v>
      </c>
      <c r="AO77">
        <f t="shared" si="69"/>
        <v>0</v>
      </c>
      <c r="AP77">
        <f t="shared" si="70"/>
        <v>-2.9209399156834131E-18</v>
      </c>
      <c r="AQ77">
        <f t="shared" si="71"/>
        <v>-5.6903576851730585E-14</v>
      </c>
      <c r="AR77">
        <f t="shared" si="72"/>
        <v>-5.6906497791646266E-14</v>
      </c>
      <c r="AS77">
        <f t="shared" si="73"/>
        <v>-2.8165566494599953E-4</v>
      </c>
      <c r="AT77">
        <f t="shared" si="74"/>
        <v>-1.8401503443149831E-4</v>
      </c>
      <c r="AU77">
        <f t="shared" si="75"/>
        <v>-4.6567069943440433E-4</v>
      </c>
      <c r="AW77">
        <v>74</v>
      </c>
      <c r="AX77">
        <f>IF(Z77&gt;0, (R77*SUMPRODUCT(K77:$K$98, X77:$X$98)-K77*$AZ$3)/Z77, 0)</f>
        <v>-1.0044414678883864E+16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0.83806127600000002</v>
      </c>
      <c r="Q78" s="5">
        <f t="shared" si="81"/>
        <v>12.5</v>
      </c>
      <c r="R78">
        <f t="shared" si="61"/>
        <v>50000</v>
      </c>
      <c r="S78">
        <f t="shared" si="62"/>
        <v>-5.902529095782536E+16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-4.0250991275121324</v>
      </c>
      <c r="AC78">
        <f t="shared" si="79"/>
        <v>-3.5938385067073111</v>
      </c>
      <c r="AE78">
        <f t="shared" si="63"/>
        <v>0</v>
      </c>
      <c r="AF78">
        <f t="shared" si="64"/>
        <v>0</v>
      </c>
      <c r="AG78">
        <f t="shared" si="65"/>
        <v>-7.6108021840908291E-16</v>
      </c>
      <c r="AH78">
        <f t="shared" si="66"/>
        <v>-1.6791818232678459E-11</v>
      </c>
      <c r="AI78">
        <f t="shared" si="88"/>
        <v>-1.6792579312896867E-11</v>
      </c>
      <c r="AJ78">
        <f t="shared" si="67"/>
        <v>-0.4312606208048213</v>
      </c>
      <c r="AK78">
        <f t="shared" si="80"/>
        <v>-0.2817569389258493</v>
      </c>
      <c r="AL78">
        <f t="shared" si="89"/>
        <v>-0.71301755974746317</v>
      </c>
      <c r="AN78">
        <f t="shared" si="68"/>
        <v>0</v>
      </c>
      <c r="AO78">
        <f t="shared" si="69"/>
        <v>0</v>
      </c>
      <c r="AP78">
        <f t="shared" si="70"/>
        <v>-3.9625346756214746E-19</v>
      </c>
      <c r="AQ78">
        <f t="shared" si="71"/>
        <v>-8.742595117346334E-15</v>
      </c>
      <c r="AR78">
        <f t="shared" si="72"/>
        <v>-8.7429913708138964E-15</v>
      </c>
      <c r="AS78">
        <f t="shared" si="73"/>
        <v>-2.2453417167263932E-4</v>
      </c>
      <c r="AT78">
        <f t="shared" si="74"/>
        <v>-1.4669565882614139E-4</v>
      </c>
      <c r="AU78">
        <f t="shared" si="75"/>
        <v>-3.7122983050752369E-4</v>
      </c>
      <c r="AW78">
        <v>75</v>
      </c>
      <c r="AX78">
        <f>IF(Z78&gt;0, (R78*SUMPRODUCT(K78:$K$98, X78:$X$98)-K78*$AZ$3)/Z78, 0)</f>
        <v>-5.902529095782536E+16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-3.5938385067073111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-3.5938385067073111</v>
      </c>
      <c r="AK79">
        <f t="shared" si="80"/>
        <v>-0.25156869546951183</v>
      </c>
      <c r="AL79">
        <f t="shared" si="89"/>
        <v>-3.8454072021798673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-1.4151909555790979E-15</v>
      </c>
      <c r="AR79">
        <f t="shared" si="72"/>
        <v>-1.4151909555790979E-15</v>
      </c>
      <c r="AS79">
        <f t="shared" si="73"/>
        <v>-1.6706411582787831E-3</v>
      </c>
      <c r="AT79">
        <f t="shared" si="74"/>
        <v>-1.1694488107951485E-4</v>
      </c>
      <c r="AU79">
        <f t="shared" si="75"/>
        <v>-1.7875860393597133E-3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12895.707861463581</v>
      </c>
      <c r="AO81" s="6">
        <f t="shared" ref="AO81:AU81" si="90">SUM(AO3:AO79)</f>
        <v>-1289.5707861463582</v>
      </c>
      <c r="AP81" s="6">
        <f t="shared" si="90"/>
        <v>-737.02752196841641</v>
      </c>
      <c r="AQ81" s="6">
        <f t="shared" si="90"/>
        <v>-6902.6510037613662</v>
      </c>
      <c r="AR81" s="6">
        <f t="shared" si="90"/>
        <v>3966.4585495874362</v>
      </c>
      <c r="AS81" s="6">
        <f t="shared" si="90"/>
        <v>-1193.5909309926092</v>
      </c>
      <c r="AT81" s="6">
        <f t="shared" si="90"/>
        <v>325.12162340200661</v>
      </c>
      <c r="AU81" s="6">
        <f t="shared" si="90"/>
        <v>3097.9892419968369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22069.342985060219</v>
      </c>
      <c r="K3">
        <v>1</v>
      </c>
      <c r="L3" s="2">
        <v>0</v>
      </c>
      <c r="O3">
        <f>$C$3</f>
        <v>22069.342985060219</v>
      </c>
      <c r="P3" s="2">
        <f>O3*C5</f>
        <v>2206.9342985060221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22069.342985060219</v>
      </c>
      <c r="AF3">
        <f t="shared" ref="AF3:AF34" si="3">-$Z3*P3</f>
        <v>-2206.9342985060221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19237.451715854197</v>
      </c>
      <c r="AJ3">
        <f t="shared" ref="AJ3:AJ34" si="7">AB3-AC3</f>
        <v>0</v>
      </c>
      <c r="AL3">
        <f t="shared" ref="AL3:AL23" si="8">SUM(AI3:AK3)</f>
        <v>19237.451715854197</v>
      </c>
      <c r="AN3">
        <f t="shared" ref="AN3:AN34" si="9">AE3*$K3</f>
        <v>22069.342985060219</v>
      </c>
      <c r="AO3">
        <f t="shared" ref="AO3:AO34" si="10">AF3*$K3</f>
        <v>-2206.9342985060221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19237.451715854197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19237.451715854197</v>
      </c>
      <c r="AW3">
        <v>0</v>
      </c>
      <c r="AX3">
        <f>IF(Z3&gt;0, (R3*SUMPRODUCT(K3:$K$98, X3:$X$98)-K3*$AZ$3)/Z3, 0)</f>
        <v>0</v>
      </c>
      <c r="AZ3">
        <f>C6*ABS(SUMPRODUCT(X4:X69, K4:K69))/1</f>
        <v>14190.245234323414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972.4633065045698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951.84124670944402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-951.84124670944402</v>
      </c>
      <c r="AK4">
        <f t="shared" ref="AK4:AK35" si="27">G4*SUM(AB4:AB4, AE4:AF4)</f>
        <v>0</v>
      </c>
      <c r="AL4">
        <f t="shared" si="8"/>
        <v>-1512.1413967094441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-522.71681126970805</v>
      </c>
      <c r="AR4">
        <f t="shared" si="13"/>
        <v>-522.71681126970805</v>
      </c>
      <c r="AS4">
        <f t="shared" si="14"/>
        <v>-887.99444603922382</v>
      </c>
      <c r="AT4">
        <f t="shared" si="15"/>
        <v>0</v>
      </c>
      <c r="AU4">
        <f t="shared" si="16"/>
        <v>-1410.7112573089319</v>
      </c>
      <c r="AW4">
        <v>1</v>
      </c>
      <c r="AX4">
        <f>IF(Z4&gt;0, (R4*SUMPRODUCT(K4:$K$98, X4:$X$98)-K4*$AZ$3)/Z4, 0)</f>
        <v>972.4633065045698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50000</v>
      </c>
      <c r="S5">
        <f t="shared" si="1"/>
        <v>1603.3331380356369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951.84124670944402</v>
      </c>
      <c r="AC5">
        <f>S5*Z5</f>
        <v>1533.3359504469463</v>
      </c>
      <c r="AE5">
        <f t="shared" si="2"/>
        <v>0</v>
      </c>
      <c r="AF5">
        <f t="shared" si="3"/>
        <v>0</v>
      </c>
      <c r="AG5">
        <f t="shared" si="4"/>
        <v>-11.954283814073339</v>
      </c>
      <c r="AH5">
        <f t="shared" si="5"/>
        <v>-633.16759520664368</v>
      </c>
      <c r="AI5">
        <f t="shared" si="6"/>
        <v>-645.12187902071707</v>
      </c>
      <c r="AJ5">
        <f t="shared" si="7"/>
        <v>-581.49470373750228</v>
      </c>
      <c r="AK5">
        <f t="shared" si="27"/>
        <v>39.025491115087206</v>
      </c>
      <c r="AL5">
        <f t="shared" si="8"/>
        <v>-1187.5910916431324</v>
      </c>
      <c r="AN5">
        <f t="shared" si="9"/>
        <v>0</v>
      </c>
      <c r="AO5">
        <f t="shared" si="10"/>
        <v>0</v>
      </c>
      <c r="AP5">
        <f t="shared" si="11"/>
        <v>-10.22220393494487</v>
      </c>
      <c r="AQ5">
        <f t="shared" si="12"/>
        <v>-541.42668719151982</v>
      </c>
      <c r="AR5">
        <f t="shared" si="13"/>
        <v>-551.64889112646472</v>
      </c>
      <c r="AS5">
        <f t="shared" si="14"/>
        <v>-497.24078339994395</v>
      </c>
      <c r="AT5">
        <f t="shared" si="15"/>
        <v>33.371010346111987</v>
      </c>
      <c r="AU5">
        <f t="shared" si="16"/>
        <v>-1015.5186641802968</v>
      </c>
      <c r="AW5">
        <v>2</v>
      </c>
      <c r="AX5">
        <f>IF(Z5&gt;0, (R5*SUMPRODUCT(K5:$K$98, X5:$X$98)-K5*$AZ$3)/Z5, 0)</f>
        <v>1603.3331380356369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50000</v>
      </c>
      <c r="S6">
        <f t="shared" si="1"/>
        <v>2336.9262176030311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1533.3359504469463</v>
      </c>
      <c r="AC6">
        <f t="shared" ref="AC6:AC67" si="30">S6*Z6</f>
        <v>2179.6042414041258</v>
      </c>
      <c r="AE6">
        <f t="shared" si="2"/>
        <v>0</v>
      </c>
      <c r="AF6">
        <f t="shared" si="3"/>
        <v>0</v>
      </c>
      <c r="AG6">
        <f t="shared" si="4"/>
        <v>-11.658499447833075</v>
      </c>
      <c r="AH6">
        <f t="shared" si="5"/>
        <v>-704.96611239812262</v>
      </c>
      <c r="AI6">
        <f t="shared" si="6"/>
        <v>-716.62461184595566</v>
      </c>
      <c r="AJ6">
        <f t="shared" si="7"/>
        <v>-646.26829095717949</v>
      </c>
      <c r="AK6">
        <f t="shared" si="27"/>
        <v>89.70015310114637</v>
      </c>
      <c r="AL6">
        <f t="shared" si="8"/>
        <v>-1273.192749701989</v>
      </c>
      <c r="AN6">
        <f t="shared" si="9"/>
        <v>0</v>
      </c>
      <c r="AO6">
        <f t="shared" si="10"/>
        <v>0</v>
      </c>
      <c r="AP6">
        <f t="shared" si="11"/>
        <v>-8.9934834026799138</v>
      </c>
      <c r="AQ6">
        <f t="shared" si="12"/>
        <v>-543.81792954347236</v>
      </c>
      <c r="AR6">
        <f t="shared" si="13"/>
        <v>-552.81141294615225</v>
      </c>
      <c r="AS6">
        <f t="shared" si="14"/>
        <v>-498.53784137563275</v>
      </c>
      <c r="AT6">
        <f t="shared" si="15"/>
        <v>69.195597747611416</v>
      </c>
      <c r="AU6">
        <f t="shared" si="16"/>
        <v>-982.15365657417385</v>
      </c>
      <c r="AW6">
        <v>3</v>
      </c>
      <c r="AX6">
        <f>IF(Z6&gt;0, (R6*SUMPRODUCT(K6:$K$98, X6:$X$98)-K6*$AZ$3)/Z6, 0)</f>
        <v>2336.9262176030311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50000</v>
      </c>
      <c r="S7">
        <f t="shared" si="1"/>
        <v>2889.1487632660078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2179.6042414041258</v>
      </c>
      <c r="AC7">
        <f t="shared" si="30"/>
        <v>2622.7737576806849</v>
      </c>
      <c r="AE7">
        <f t="shared" si="2"/>
        <v>0</v>
      </c>
      <c r="AF7">
        <f t="shared" si="3"/>
        <v>0</v>
      </c>
      <c r="AG7">
        <f t="shared" si="4"/>
        <v>-11.347519514345629</v>
      </c>
      <c r="AH7">
        <f t="shared" si="5"/>
        <v>-777.57975603646275</v>
      </c>
      <c r="AI7">
        <f t="shared" si="6"/>
        <v>-788.92727555080842</v>
      </c>
      <c r="AJ7">
        <f t="shared" si="7"/>
        <v>-443.16951627655908</v>
      </c>
      <c r="AK7">
        <f t="shared" si="27"/>
        <v>107.01856825294257</v>
      </c>
      <c r="AL7">
        <f t="shared" si="8"/>
        <v>-1125.078223574425</v>
      </c>
      <c r="AN7">
        <f t="shared" si="9"/>
        <v>0</v>
      </c>
      <c r="AO7">
        <f t="shared" si="10"/>
        <v>0</v>
      </c>
      <c r="AP7">
        <f t="shared" si="11"/>
        <v>-7.9643256874009882</v>
      </c>
      <c r="AQ7">
        <f t="shared" si="12"/>
        <v>-545.74908791080554</v>
      </c>
      <c r="AR7">
        <f t="shared" si="13"/>
        <v>-553.71341359820656</v>
      </c>
      <c r="AS7">
        <f t="shared" si="14"/>
        <v>-311.04122428627574</v>
      </c>
      <c r="AT7">
        <f t="shared" si="15"/>
        <v>75.111633964432727</v>
      </c>
      <c r="AU7">
        <f t="shared" si="16"/>
        <v>-789.64300392004952</v>
      </c>
      <c r="AW7">
        <v>4</v>
      </c>
      <c r="AX7">
        <f>IF(Z7&gt;0, (R7*SUMPRODUCT(K7:$K$98, X7:$X$98)-K7*$AZ$3)/Z7, 0)</f>
        <v>2889.1487632660078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50000</v>
      </c>
      <c r="S8">
        <f t="shared" si="1"/>
        <v>3107.6539458270495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2622.7737576806849</v>
      </c>
      <c r="AC8">
        <f t="shared" si="30"/>
        <v>2739.8764073484217</v>
      </c>
      <c r="AE8">
        <f t="shared" si="2"/>
        <v>0</v>
      </c>
      <c r="AF8">
        <f t="shared" si="3"/>
        <v>0</v>
      </c>
      <c r="AG8">
        <f t="shared" si="4"/>
        <v>-11.020678521121702</v>
      </c>
      <c r="AH8">
        <f t="shared" si="5"/>
        <v>-853.46319232187921</v>
      </c>
      <c r="AI8">
        <f t="shared" si="6"/>
        <v>-864.48387084300089</v>
      </c>
      <c r="AJ8">
        <f t="shared" si="7"/>
        <v>-117.10264966773684</v>
      </c>
      <c r="AK8">
        <f t="shared" si="27"/>
        <v>55.865081038598589</v>
      </c>
      <c r="AL8">
        <f t="shared" si="8"/>
        <v>-925.72143947213908</v>
      </c>
      <c r="AN8">
        <f t="shared" si="9"/>
        <v>0</v>
      </c>
      <c r="AO8">
        <f t="shared" si="10"/>
        <v>0</v>
      </c>
      <c r="AP8">
        <f t="shared" si="11"/>
        <v>-7.2201347386922663</v>
      </c>
      <c r="AQ8">
        <f t="shared" si="12"/>
        <v>-559.14154752526144</v>
      </c>
      <c r="AR8">
        <f t="shared" si="13"/>
        <v>-566.36168226395375</v>
      </c>
      <c r="AS8">
        <f t="shared" si="14"/>
        <v>-76.719133693855454</v>
      </c>
      <c r="AT8">
        <f t="shared" si="15"/>
        <v>36.599689530331233</v>
      </c>
      <c r="AU8">
        <f t="shared" si="16"/>
        <v>-606.48112642747788</v>
      </c>
      <c r="AW8">
        <v>5</v>
      </c>
      <c r="AX8">
        <f>IF(Z8&gt;0, (R8*SUMPRODUCT(K8:$K$98, X8:$X$98)-K8*$AZ$3)/Z8, 0)</f>
        <v>3107.6539458270495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50000</v>
      </c>
      <c r="S9">
        <f t="shared" si="1"/>
        <v>3129.8100232505285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2739.8764073484217</v>
      </c>
      <c r="AC9">
        <f t="shared" si="30"/>
        <v>2672.9057089454491</v>
      </c>
      <c r="AE9">
        <f t="shared" si="2"/>
        <v>0</v>
      </c>
      <c r="AF9">
        <f t="shared" si="3"/>
        <v>0</v>
      </c>
      <c r="AG9">
        <f t="shared" si="4"/>
        <v>-10.675191501597308</v>
      </c>
      <c r="AH9">
        <f t="shared" si="5"/>
        <v>-941.12093725271325</v>
      </c>
      <c r="AI9">
        <f t="shared" si="6"/>
        <v>-951.79612875431053</v>
      </c>
      <c r="AJ9">
        <f t="shared" si="7"/>
        <v>66.97069840297263</v>
      </c>
      <c r="AK9">
        <f t="shared" si="27"/>
        <v>16.165270803355689</v>
      </c>
      <c r="AL9">
        <f t="shared" si="8"/>
        <v>-868.66015954798218</v>
      </c>
      <c r="AN9">
        <f t="shared" si="9"/>
        <v>0</v>
      </c>
      <c r="AO9">
        <f t="shared" si="10"/>
        <v>0</v>
      </c>
      <c r="AP9">
        <f t="shared" si="11"/>
        <v>-6.6235352650741843</v>
      </c>
      <c r="AQ9">
        <f t="shared" si="12"/>
        <v>-583.92842092437422</v>
      </c>
      <c r="AR9">
        <f t="shared" si="13"/>
        <v>-590.55195618944833</v>
      </c>
      <c r="AS9">
        <f t="shared" si="14"/>
        <v>41.552676833231907</v>
      </c>
      <c r="AT9">
        <f t="shared" si="15"/>
        <v>10.029912926571823</v>
      </c>
      <c r="AU9">
        <f t="shared" si="16"/>
        <v>-538.96936642964465</v>
      </c>
      <c r="AW9">
        <v>6</v>
      </c>
      <c r="AX9">
        <f>IF(Z9&gt;0, (R9*SUMPRODUCT(K9:$K$98, X9:$X$98)-K9*$AZ$3)/Z9, 0)</f>
        <v>3129.8100232505285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12.5</v>
      </c>
      <c r="R10">
        <f t="shared" si="0"/>
        <v>50000</v>
      </c>
      <c r="S10">
        <f t="shared" si="1"/>
        <v>3080.1037817030478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2672.9057089454491</v>
      </c>
      <c r="AC10">
        <f t="shared" si="30"/>
        <v>2540.8535537366624</v>
      </c>
      <c r="AE10">
        <f t="shared" si="2"/>
        <v>0</v>
      </c>
      <c r="AF10">
        <f t="shared" si="3"/>
        <v>0</v>
      </c>
      <c r="AG10">
        <f t="shared" si="4"/>
        <v>-10.311558204752181</v>
      </c>
      <c r="AH10">
        <f t="shared" si="5"/>
        <v>-1027.5255273166144</v>
      </c>
      <c r="AI10">
        <f t="shared" si="6"/>
        <v>-1037.8370855213666</v>
      </c>
      <c r="AJ10">
        <f t="shared" si="7"/>
        <v>132.05215520878664</v>
      </c>
      <c r="AK10">
        <f t="shared" si="27"/>
        <v>10.958913406676341</v>
      </c>
      <c r="AL10">
        <f t="shared" si="8"/>
        <v>-894.82601690590366</v>
      </c>
      <c r="AN10">
        <f t="shared" si="9"/>
        <v>0</v>
      </c>
      <c r="AO10">
        <f t="shared" si="10"/>
        <v>0</v>
      </c>
      <c r="AP10">
        <f t="shared" si="11"/>
        <v>-6.06955236426613</v>
      </c>
      <c r="AQ10">
        <f t="shared" si="12"/>
        <v>-604.8183863030664</v>
      </c>
      <c r="AR10">
        <f t="shared" si="13"/>
        <v>-610.88793866733249</v>
      </c>
      <c r="AS10">
        <f t="shared" si="14"/>
        <v>77.728065432880072</v>
      </c>
      <c r="AT10">
        <f t="shared" si="15"/>
        <v>6.4505962587328236</v>
      </c>
      <c r="AU10">
        <f t="shared" si="16"/>
        <v>-526.70927697571972</v>
      </c>
      <c r="AW10">
        <v>7</v>
      </c>
      <c r="AX10">
        <f>IF(Z10&gt;0, (R10*SUMPRODUCT(K10:$K$98, X10:$X$98)-K10*$AZ$3)/Z10, 0)</f>
        <v>3080.1037817030478</v>
      </c>
    </row>
    <row r="11" spans="1:52" x14ac:dyDescent="0.25">
      <c r="A11" t="s">
        <v>33</v>
      </c>
      <c r="C11" s="25">
        <f>AU71</f>
        <v>4298.0314000195367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50000</v>
      </c>
      <c r="S11">
        <f t="shared" si="1"/>
        <v>2959.9014017555919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2540.8535537366624</v>
      </c>
      <c r="AC11">
        <f t="shared" si="30"/>
        <v>2351.9196473670927</v>
      </c>
      <c r="AE11">
        <f t="shared" si="2"/>
        <v>0</v>
      </c>
      <c r="AF11">
        <f t="shared" si="3"/>
        <v>0</v>
      </c>
      <c r="AG11">
        <f t="shared" si="4"/>
        <v>-9.9324239566396972</v>
      </c>
      <c r="AH11">
        <f t="shared" si="5"/>
        <v>-1104.0746642598483</v>
      </c>
      <c r="AI11">
        <f t="shared" si="6"/>
        <v>-1114.007088216488</v>
      </c>
      <c r="AJ11">
        <f t="shared" si="7"/>
        <v>188.93390636956974</v>
      </c>
      <c r="AK11">
        <f t="shared" si="27"/>
        <v>6.0980485289679889</v>
      </c>
      <c r="AL11">
        <f t="shared" si="8"/>
        <v>-918.97513331795028</v>
      </c>
      <c r="AN11">
        <f t="shared" si="9"/>
        <v>0</v>
      </c>
      <c r="AO11">
        <f t="shared" si="10"/>
        <v>0</v>
      </c>
      <c r="AP11">
        <f t="shared" si="11"/>
        <v>-5.5552905022025856</v>
      </c>
      <c r="AQ11">
        <f t="shared" si="12"/>
        <v>-617.51849526973797</v>
      </c>
      <c r="AR11">
        <f t="shared" si="13"/>
        <v>-623.07378577194061</v>
      </c>
      <c r="AS11">
        <f t="shared" si="14"/>
        <v>105.67236559583935</v>
      </c>
      <c r="AT11">
        <f t="shared" si="15"/>
        <v>3.4106912091987733</v>
      </c>
      <c r="AU11">
        <f t="shared" si="16"/>
        <v>-513.99072896690245</v>
      </c>
      <c r="AW11">
        <v>8</v>
      </c>
      <c r="AX11">
        <f>IF(Z11&gt;0, (R11*SUMPRODUCT(K11:$K$98, X11:$X$98)-K11*$AZ$3)/Z11, 0)</f>
        <v>2959.9014017555919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50000</v>
      </c>
      <c r="S12">
        <f t="shared" si="1"/>
        <v>2790.0665925320304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2351.9196473670927</v>
      </c>
      <c r="AC12">
        <f t="shared" si="30"/>
        <v>2128.8616740605485</v>
      </c>
      <c r="AE12">
        <f t="shared" si="2"/>
        <v>0</v>
      </c>
      <c r="AF12">
        <f t="shared" si="3"/>
        <v>0</v>
      </c>
      <c r="AG12">
        <f t="shared" si="4"/>
        <v>-9.5376830778820789</v>
      </c>
      <c r="AH12">
        <f t="shared" si="5"/>
        <v>-1181.6665567648863</v>
      </c>
      <c r="AI12">
        <f t="shared" si="6"/>
        <v>-1191.2042398427684</v>
      </c>
      <c r="AJ12">
        <f t="shared" si="7"/>
        <v>223.05797330654423</v>
      </c>
      <c r="AK12">
        <f t="shared" si="27"/>
        <v>5.4094151889443127</v>
      </c>
      <c r="AL12">
        <f t="shared" si="8"/>
        <v>-962.73685134727987</v>
      </c>
      <c r="AN12">
        <f t="shared" si="9"/>
        <v>0</v>
      </c>
      <c r="AO12">
        <f t="shared" si="10"/>
        <v>0</v>
      </c>
      <c r="AP12">
        <f t="shared" si="11"/>
        <v>-5.0693799481700577</v>
      </c>
      <c r="AQ12">
        <f t="shared" si="12"/>
        <v>-628.06833686670052</v>
      </c>
      <c r="AR12">
        <f t="shared" si="13"/>
        <v>-633.13771681487049</v>
      </c>
      <c r="AS12">
        <f t="shared" si="14"/>
        <v>118.55768407548547</v>
      </c>
      <c r="AT12">
        <f t="shared" si="15"/>
        <v>2.8751616788099663</v>
      </c>
      <c r="AU12">
        <f t="shared" si="16"/>
        <v>-511.7048710605751</v>
      </c>
      <c r="AW12">
        <v>9</v>
      </c>
      <c r="AX12">
        <f>IF(Z12&gt;0, (R12*SUMPRODUCT(K12:$K$98, X12:$X$98)-K12*$AZ$3)/Z12, 0)</f>
        <v>2790.0665925320304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12.5</v>
      </c>
      <c r="R13">
        <f t="shared" si="0"/>
        <v>50000</v>
      </c>
      <c r="S13">
        <f t="shared" si="1"/>
        <v>2565.6120058204515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2128.8616740605485</v>
      </c>
      <c r="AC13">
        <f t="shared" si="30"/>
        <v>1873.6049741756899</v>
      </c>
      <c r="AE13">
        <f t="shared" si="2"/>
        <v>0</v>
      </c>
      <c r="AF13">
        <f t="shared" si="3"/>
        <v>0</v>
      </c>
      <c r="AG13">
        <f t="shared" si="4"/>
        <v>-9.1284504921494047</v>
      </c>
      <c r="AH13">
        <f t="shared" si="5"/>
        <v>-1255.4230198154125</v>
      </c>
      <c r="AI13">
        <f t="shared" si="6"/>
        <v>-1264.5514703075619</v>
      </c>
      <c r="AJ13">
        <f t="shared" si="7"/>
        <v>255.25669988485856</v>
      </c>
      <c r="AK13">
        <f t="shared" si="27"/>
        <v>4.2577233481210968</v>
      </c>
      <c r="AL13">
        <f t="shared" si="8"/>
        <v>-1005.0370470745822</v>
      </c>
      <c r="AN13">
        <f t="shared" si="9"/>
        <v>0</v>
      </c>
      <c r="AO13">
        <f t="shared" si="10"/>
        <v>0</v>
      </c>
      <c r="AP13">
        <f t="shared" si="11"/>
        <v>-4.6120422798698479</v>
      </c>
      <c r="AQ13">
        <f t="shared" si="12"/>
        <v>-634.28771963983388</v>
      </c>
      <c r="AR13">
        <f t="shared" si="13"/>
        <v>-638.89976191970368</v>
      </c>
      <c r="AS13">
        <f t="shared" si="14"/>
        <v>128.96544633741206</v>
      </c>
      <c r="AT13">
        <f t="shared" si="15"/>
        <v>2.1511646598085217</v>
      </c>
      <c r="AU13">
        <f t="shared" si="16"/>
        <v>-507.78315092248312</v>
      </c>
      <c r="AW13">
        <v>10</v>
      </c>
      <c r="AX13">
        <f>IF(Z13&gt;0, (R13*SUMPRODUCT(K13:$K$98, X13:$X$98)-K13*$AZ$3)/Z13, 0)</f>
        <v>2565.6120058204515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50000</v>
      </c>
      <c r="S14">
        <f t="shared" si="1"/>
        <v>2286.7235247215817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1873.6049741756899</v>
      </c>
      <c r="AC14">
        <f t="shared" si="30"/>
        <v>1592.4050526632288</v>
      </c>
      <c r="AE14">
        <f t="shared" si="2"/>
        <v>0</v>
      </c>
      <c r="AF14">
        <f t="shared" si="3"/>
        <v>0</v>
      </c>
      <c r="AG14">
        <f t="shared" si="4"/>
        <v>-8.7046216751165346</v>
      </c>
      <c r="AH14">
        <f t="shared" si="5"/>
        <v>-1330.177248445503</v>
      </c>
      <c r="AI14">
        <f t="shared" si="6"/>
        <v>-1338.8818701206196</v>
      </c>
      <c r="AJ14">
        <f t="shared" si="7"/>
        <v>281.19992151246106</v>
      </c>
      <c r="AK14">
        <f t="shared" si="27"/>
        <v>3.3724889535162417</v>
      </c>
      <c r="AL14">
        <f t="shared" si="8"/>
        <v>-1054.3094596546423</v>
      </c>
      <c r="AN14">
        <f t="shared" si="9"/>
        <v>0</v>
      </c>
      <c r="AO14">
        <f t="shared" si="10"/>
        <v>0</v>
      </c>
      <c r="AP14">
        <f t="shared" si="11"/>
        <v>-4.1813156050535216</v>
      </c>
      <c r="AQ14">
        <f t="shared" si="12"/>
        <v>-638.95837108140336</v>
      </c>
      <c r="AR14">
        <f t="shared" si="13"/>
        <v>-643.13968668645691</v>
      </c>
      <c r="AS14">
        <f t="shared" si="14"/>
        <v>135.07601637886668</v>
      </c>
      <c r="AT14">
        <f t="shared" si="15"/>
        <v>1.6199946666859932</v>
      </c>
      <c r="AU14">
        <f t="shared" si="16"/>
        <v>-506.44367564090419</v>
      </c>
      <c r="AW14">
        <v>11</v>
      </c>
      <c r="AX14">
        <f>IF(Z14&gt;0, (R14*SUMPRODUCT(K14:$K$98, X14:$X$98)-K14*$AZ$3)/Z14, 0)</f>
        <v>2286.7235247215817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50000</v>
      </c>
      <c r="S15">
        <f t="shared" si="1"/>
        <v>1971.0679133024246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1592.4050526632288</v>
      </c>
      <c r="AC15">
        <f t="shared" si="30"/>
        <v>1303.2858255658575</v>
      </c>
      <c r="AE15">
        <f t="shared" si="2"/>
        <v>0</v>
      </c>
      <c r="AF15">
        <f t="shared" si="3"/>
        <v>0</v>
      </c>
      <c r="AG15">
        <f t="shared" si="4"/>
        <v>-8.265099700333689</v>
      </c>
      <c r="AH15">
        <f t="shared" si="5"/>
        <v>-1409.9030321267203</v>
      </c>
      <c r="AI15">
        <f t="shared" si="6"/>
        <v>-1418.1681318270539</v>
      </c>
      <c r="AJ15">
        <f t="shared" si="7"/>
        <v>289.11922709737132</v>
      </c>
      <c r="AK15">
        <f t="shared" si="27"/>
        <v>6.5288607159192384</v>
      </c>
      <c r="AL15">
        <f t="shared" si="8"/>
        <v>-1122.5200440137633</v>
      </c>
      <c r="AN15">
        <f t="shared" si="9"/>
        <v>0</v>
      </c>
      <c r="AO15">
        <f t="shared" si="10"/>
        <v>0</v>
      </c>
      <c r="AP15">
        <f t="shared" si="11"/>
        <v>-3.766425073865125</v>
      </c>
      <c r="AQ15">
        <f t="shared" si="12"/>
        <v>-642.49607681152986</v>
      </c>
      <c r="AR15">
        <f t="shared" si="13"/>
        <v>-646.26250188539495</v>
      </c>
      <c r="AS15">
        <f t="shared" si="14"/>
        <v>131.7523013342574</v>
      </c>
      <c r="AT15">
        <f t="shared" si="15"/>
        <v>2.9752169478631254</v>
      </c>
      <c r="AU15">
        <f t="shared" si="16"/>
        <v>-511.53498360327438</v>
      </c>
      <c r="AW15">
        <v>12</v>
      </c>
      <c r="AX15">
        <f>IF(Z15&gt;0, (R15*SUMPRODUCT(K15:$K$98, X15:$X$98)-K15*$AZ$3)/Z15, 0)</f>
        <v>1971.0679133024246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50000</v>
      </c>
      <c r="S16">
        <f t="shared" si="1"/>
        <v>1616.2652998593562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1303.2858255658575</v>
      </c>
      <c r="AC16">
        <f t="shared" si="30"/>
        <v>1010.0837860542342</v>
      </c>
      <c r="AE16">
        <f t="shared" si="2"/>
        <v>0</v>
      </c>
      <c r="AF16">
        <f t="shared" si="3"/>
        <v>0</v>
      </c>
      <c r="AG16">
        <f t="shared" si="4"/>
        <v>-7.8118656180867205</v>
      </c>
      <c r="AH16">
        <f t="shared" si="5"/>
        <v>-1482.332340974529</v>
      </c>
      <c r="AI16">
        <f t="shared" si="6"/>
        <v>-1490.1442065926158</v>
      </c>
      <c r="AJ16">
        <f t="shared" si="7"/>
        <v>293.2020395116233</v>
      </c>
      <c r="AK16">
        <f t="shared" si="27"/>
        <v>9.2533293615175882</v>
      </c>
      <c r="AL16">
        <f t="shared" si="8"/>
        <v>-1187.6888377194748</v>
      </c>
      <c r="AN16">
        <f t="shared" si="9"/>
        <v>0</v>
      </c>
      <c r="AO16">
        <f t="shared" si="10"/>
        <v>0</v>
      </c>
      <c r="AP16">
        <f t="shared" si="11"/>
        <v>-3.3675955472329262</v>
      </c>
      <c r="AQ16">
        <f t="shared" si="12"/>
        <v>-639.01454979301047</v>
      </c>
      <c r="AR16">
        <f t="shared" si="13"/>
        <v>-642.38214534024348</v>
      </c>
      <c r="AS16">
        <f t="shared" si="14"/>
        <v>126.39565642461542</v>
      </c>
      <c r="AT16">
        <f t="shared" si="15"/>
        <v>3.9889921663243335</v>
      </c>
      <c r="AU16">
        <f t="shared" si="16"/>
        <v>-511.99749674930365</v>
      </c>
      <c r="AW16">
        <v>13</v>
      </c>
      <c r="AX16">
        <f>IF(Z16&gt;0, (R16*SUMPRODUCT(K16:$K$98, X16:$X$98)-K16*$AZ$3)/Z16, 0)</f>
        <v>1616.2652998593562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50000</v>
      </c>
      <c r="S17">
        <f t="shared" si="1"/>
        <v>1255.4413650556135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1010.0837860542342</v>
      </c>
      <c r="AC17">
        <f t="shared" si="30"/>
        <v>737.94224084107361</v>
      </c>
      <c r="AE17">
        <f t="shared" si="2"/>
        <v>0</v>
      </c>
      <c r="AF17">
        <f t="shared" si="3"/>
        <v>0</v>
      </c>
      <c r="AG17">
        <f t="shared" si="4"/>
        <v>-7.3474383330557256</v>
      </c>
      <c r="AH17">
        <f t="shared" si="5"/>
        <v>-1545.2345154005111</v>
      </c>
      <c r="AI17">
        <f t="shared" si="6"/>
        <v>-1552.5819537335669</v>
      </c>
      <c r="AJ17">
        <f t="shared" si="7"/>
        <v>272.14154521316061</v>
      </c>
      <c r="AK17">
        <f t="shared" si="27"/>
        <v>13.939156247548432</v>
      </c>
      <c r="AL17">
        <f t="shared" si="8"/>
        <v>-1266.501252272858</v>
      </c>
      <c r="AN17">
        <f t="shared" si="9"/>
        <v>0</v>
      </c>
      <c r="AO17">
        <f t="shared" si="10"/>
        <v>0</v>
      </c>
      <c r="AP17">
        <f t="shared" si="11"/>
        <v>-2.9774270287692204</v>
      </c>
      <c r="AQ17">
        <f t="shared" si="12"/>
        <v>-626.1805548257189</v>
      </c>
      <c r="AR17">
        <f t="shared" si="13"/>
        <v>-629.15798185448818</v>
      </c>
      <c r="AS17">
        <f t="shared" si="14"/>
        <v>110.2808292685183</v>
      </c>
      <c r="AT17">
        <f t="shared" si="15"/>
        <v>5.6486109428056182</v>
      </c>
      <c r="AU17">
        <f t="shared" si="16"/>
        <v>-513.22854164316436</v>
      </c>
      <c r="AW17">
        <v>14</v>
      </c>
      <c r="AX17">
        <f>IF(Z17&gt;0, (R17*SUMPRODUCT(K17:$K$98, X17:$X$98)-K17*$AZ$3)/Z17, 0)</f>
        <v>1255.4413650556135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50000</v>
      </c>
      <c r="S18">
        <f t="shared" si="1"/>
        <v>902.11502442062806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737.94224084107361</v>
      </c>
      <c r="AC18">
        <f t="shared" si="30"/>
        <v>495.97764071113215</v>
      </c>
      <c r="AE18">
        <f t="shared" si="2"/>
        <v>0</v>
      </c>
      <c r="AF18">
        <f t="shared" si="3"/>
        <v>0</v>
      </c>
      <c r="AG18">
        <f t="shared" si="4"/>
        <v>-6.8724279510485307</v>
      </c>
      <c r="AH18">
        <f t="shared" si="5"/>
        <v>-1606.1439947065485</v>
      </c>
      <c r="AI18">
        <f t="shared" si="6"/>
        <v>-1613.0164226575971</v>
      </c>
      <c r="AJ18">
        <f t="shared" si="7"/>
        <v>241.96460012994146</v>
      </c>
      <c r="AK18">
        <f t="shared" si="27"/>
        <v>15.939552402167191</v>
      </c>
      <c r="AL18">
        <f t="shared" si="8"/>
        <v>-1355.1122701254883</v>
      </c>
      <c r="AN18">
        <f t="shared" si="9"/>
        <v>0</v>
      </c>
      <c r="AO18">
        <f t="shared" si="10"/>
        <v>0</v>
      </c>
      <c r="AP18">
        <f t="shared" si="11"/>
        <v>-2.5988586988912195</v>
      </c>
      <c r="AQ18">
        <f t="shared" si="12"/>
        <v>-607.37505319035836</v>
      </c>
      <c r="AR18">
        <f t="shared" si="13"/>
        <v>-609.97391188924962</v>
      </c>
      <c r="AS18">
        <f t="shared" si="14"/>
        <v>91.500676376751628</v>
      </c>
      <c r="AT18">
        <f t="shared" si="15"/>
        <v>6.0276578687863083</v>
      </c>
      <c r="AU18">
        <f t="shared" si="16"/>
        <v>-512.44557764371154</v>
      </c>
      <c r="AW18">
        <v>15</v>
      </c>
      <c r="AX18">
        <f>IF(Z18&gt;0, (R18*SUMPRODUCT(K18:$K$98, X18:$X$98)-K18*$AZ$3)/Z18, 0)</f>
        <v>902.11502442062806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50000</v>
      </c>
      <c r="S19">
        <f t="shared" si="1"/>
        <v>490.02377513993832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495.97764071113215</v>
      </c>
      <c r="AC19">
        <f t="shared" si="30"/>
        <v>250.41575168083909</v>
      </c>
      <c r="AE19">
        <f t="shared" si="2"/>
        <v>0</v>
      </c>
      <c r="AF19">
        <f t="shared" si="3"/>
        <v>0</v>
      </c>
      <c r="AG19">
        <f t="shared" si="4"/>
        <v>-6.3878469878662187</v>
      </c>
      <c r="AH19">
        <f t="shared" si="5"/>
        <v>-1663.4267346873094</v>
      </c>
      <c r="AI19">
        <f t="shared" si="6"/>
        <v>-1669.8145816751755</v>
      </c>
      <c r="AJ19">
        <f t="shared" si="7"/>
        <v>245.56188903029306</v>
      </c>
      <c r="AK19">
        <f t="shared" si="27"/>
        <v>11.060301387858248</v>
      </c>
      <c r="AL19">
        <f t="shared" si="8"/>
        <v>-1413.1923912570242</v>
      </c>
      <c r="AN19">
        <f t="shared" si="9"/>
        <v>0</v>
      </c>
      <c r="AO19">
        <f t="shared" si="10"/>
        <v>0</v>
      </c>
      <c r="AP19">
        <f t="shared" si="11"/>
        <v>-2.2527379252449586</v>
      </c>
      <c r="AQ19">
        <f t="shared" si="12"/>
        <v>-586.62402186753263</v>
      </c>
      <c r="AR19">
        <f t="shared" si="13"/>
        <v>-588.87675979277753</v>
      </c>
      <c r="AS19">
        <f t="shared" si="14"/>
        <v>86.599848347043803</v>
      </c>
      <c r="AT19">
        <f t="shared" si="15"/>
        <v>3.9005255524116103</v>
      </c>
      <c r="AU19">
        <f t="shared" si="16"/>
        <v>-498.37638589332215</v>
      </c>
      <c r="AW19">
        <v>16</v>
      </c>
      <c r="AX19">
        <f>IF(Z19&gt;0, (R19*SUMPRODUCT(K19:$K$98, X19:$X$98)-K19*$AZ$3)/Z19, 0)</f>
        <v>490.02377513993832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50000</v>
      </c>
      <c r="S20">
        <f t="shared" si="1"/>
        <v>-166.39923489814126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250.41575168083909</v>
      </c>
      <c r="AC20">
        <f t="shared" si="30"/>
        <v>-78.468349880200549</v>
      </c>
      <c r="AE20">
        <f t="shared" si="2"/>
        <v>0</v>
      </c>
      <c r="AF20">
        <f t="shared" si="3"/>
        <v>0</v>
      </c>
      <c r="AG20">
        <f t="shared" si="4"/>
        <v>-5.8945846361788981</v>
      </c>
      <c r="AH20">
        <f t="shared" si="5"/>
        <v>-1717.5355272346358</v>
      </c>
      <c r="AI20">
        <f t="shared" si="6"/>
        <v>-1723.4301118708147</v>
      </c>
      <c r="AJ20">
        <f t="shared" si="7"/>
        <v>328.88410156103964</v>
      </c>
      <c r="AK20">
        <f t="shared" si="27"/>
        <v>1.076787732227608</v>
      </c>
      <c r="AL20">
        <f t="shared" si="8"/>
        <v>-1393.4692225775475</v>
      </c>
      <c r="AN20">
        <f t="shared" si="9"/>
        <v>0</v>
      </c>
      <c r="AO20">
        <f t="shared" si="10"/>
        <v>0</v>
      </c>
      <c r="AP20">
        <f t="shared" si="11"/>
        <v>-1.971719661614765</v>
      </c>
      <c r="AQ20">
        <f t="shared" si="12"/>
        <v>-574.51012710637315</v>
      </c>
      <c r="AR20">
        <f t="shared" si="13"/>
        <v>-576.48184676798792</v>
      </c>
      <c r="AS20">
        <f t="shared" si="14"/>
        <v>110.01067750564543</v>
      </c>
      <c r="AT20">
        <f t="shared" si="15"/>
        <v>0.3601820440388217</v>
      </c>
      <c r="AU20">
        <f t="shared" si="16"/>
        <v>-466.11098721830371</v>
      </c>
      <c r="AW20">
        <v>17</v>
      </c>
      <c r="AX20">
        <f>IF(Z20&gt;0, (R20*SUMPRODUCT(K20:$K$98, X20:$X$98)-K20*$AZ$3)/Z20, 0)</f>
        <v>-166.39923489814126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50000</v>
      </c>
      <c r="S21">
        <f t="shared" si="1"/>
        <v>-973.51045975796421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-78.468349880200549</v>
      </c>
      <c r="AC21">
        <f t="shared" si="30"/>
        <v>-420.07231193885355</v>
      </c>
      <c r="AE21">
        <f t="shared" si="2"/>
        <v>0</v>
      </c>
      <c r="AF21">
        <f t="shared" si="3"/>
        <v>0</v>
      </c>
      <c r="AG21">
        <f t="shared" si="4"/>
        <v>-5.3937827237533309</v>
      </c>
      <c r="AH21">
        <f t="shared" si="5"/>
        <v>-1767.4242642551139</v>
      </c>
      <c r="AI21">
        <f t="shared" si="6"/>
        <v>-1772.8180469788672</v>
      </c>
      <c r="AJ21">
        <f t="shared" si="7"/>
        <v>341.603962058653</v>
      </c>
      <c r="AK21">
        <f t="shared" si="27"/>
        <v>-0.12554935980832088</v>
      </c>
      <c r="AL21">
        <f t="shared" si="8"/>
        <v>-1431.3396342800224</v>
      </c>
      <c r="AN21">
        <f t="shared" si="9"/>
        <v>0</v>
      </c>
      <c r="AO21">
        <f t="shared" si="10"/>
        <v>0</v>
      </c>
      <c r="AP21">
        <f t="shared" si="11"/>
        <v>-1.7156742369503044</v>
      </c>
      <c r="AQ21">
        <f t="shared" si="12"/>
        <v>-562.18880723346319</v>
      </c>
      <c r="AR21">
        <f t="shared" si="13"/>
        <v>-563.90448147041354</v>
      </c>
      <c r="AS21">
        <f t="shared" si="14"/>
        <v>108.65864402790558</v>
      </c>
      <c r="AT21">
        <f t="shared" si="15"/>
        <v>-3.9935201902024355E-2</v>
      </c>
      <c r="AU21">
        <f t="shared" si="16"/>
        <v>-455.28577264440992</v>
      </c>
      <c r="AW21">
        <v>18</v>
      </c>
      <c r="AX21">
        <f>IF(Z21&gt;0, (R21*SUMPRODUCT(K21:$K$98, X21:$X$98)-K21*$AZ$3)/Z21, 0)</f>
        <v>-973.51045975796421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50000</v>
      </c>
      <c r="S22">
        <f t="shared" si="1"/>
        <v>-1746.9287500705673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-420.07231193885355</v>
      </c>
      <c r="AC22">
        <f t="shared" si="30"/>
        <v>-683.03454474741284</v>
      </c>
      <c r="AE22">
        <f t="shared" si="2"/>
        <v>0</v>
      </c>
      <c r="AF22">
        <f t="shared" si="3"/>
        <v>0</v>
      </c>
      <c r="AG22">
        <f t="shared" si="4"/>
        <v>-4.8873955557705315</v>
      </c>
      <c r="AH22">
        <f t="shared" si="5"/>
        <v>-1809.7973629810647</v>
      </c>
      <c r="AI22">
        <f t="shared" si="6"/>
        <v>-1814.6847585368353</v>
      </c>
      <c r="AJ22">
        <f t="shared" si="7"/>
        <v>262.96223280855929</v>
      </c>
      <c r="AK22">
        <f t="shared" si="27"/>
        <v>-8.8215185507159255</v>
      </c>
      <c r="AL22">
        <f t="shared" si="8"/>
        <v>-1560.5440442789918</v>
      </c>
      <c r="AN22">
        <f t="shared" si="9"/>
        <v>0</v>
      </c>
      <c r="AO22">
        <f t="shared" si="10"/>
        <v>0</v>
      </c>
      <c r="AP22">
        <f t="shared" si="11"/>
        <v>-1.4515413118764013</v>
      </c>
      <c r="AQ22">
        <f t="shared" si="12"/>
        <v>-537.50420004173827</v>
      </c>
      <c r="AR22">
        <f t="shared" si="13"/>
        <v>-538.95574135361471</v>
      </c>
      <c r="AS22">
        <f t="shared" si="14"/>
        <v>78.098967032494699</v>
      </c>
      <c r="AT22">
        <f t="shared" si="15"/>
        <v>-2.6199636316994277</v>
      </c>
      <c r="AU22">
        <f t="shared" si="16"/>
        <v>-463.47673795281941</v>
      </c>
      <c r="AW22">
        <v>19</v>
      </c>
      <c r="AX22">
        <f>IF(Z22&gt;0, (R22*SUMPRODUCT(K22:$K$98, X22:$X$98)-K22*$AZ$3)/Z22, 0)</f>
        <v>-1746.9287500705673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50000</v>
      </c>
      <c r="S23">
        <f t="shared" si="1"/>
        <v>-2196.3132840684657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-683.03454474741284</v>
      </c>
      <c r="AC23">
        <f t="shared" si="30"/>
        <v>-768.9895882123343</v>
      </c>
      <c r="AE23">
        <f t="shared" si="2"/>
        <v>0</v>
      </c>
      <c r="AF23">
        <f t="shared" si="3"/>
        <v>0</v>
      </c>
      <c r="AG23">
        <f t="shared" si="4"/>
        <v>-4.3765932312024987</v>
      </c>
      <c r="AH23">
        <f t="shared" si="5"/>
        <v>-1847.7134760413087</v>
      </c>
      <c r="AI23">
        <f t="shared" si="6"/>
        <v>-1852.0900692725113</v>
      </c>
      <c r="AJ23">
        <f t="shared" si="7"/>
        <v>85.955043464921459</v>
      </c>
      <c r="AK23">
        <f t="shared" si="27"/>
        <v>-47.812418132318903</v>
      </c>
      <c r="AL23">
        <f t="shared" si="8"/>
        <v>-1813.9474439399089</v>
      </c>
      <c r="AN23">
        <f t="shared" si="9"/>
        <v>0</v>
      </c>
      <c r="AO23">
        <f t="shared" si="10"/>
        <v>0</v>
      </c>
      <c r="AP23">
        <f t="shared" si="11"/>
        <v>-1.1605666131883439</v>
      </c>
      <c r="AQ23">
        <f t="shared" si="12"/>
        <v>-489.9688999524721</v>
      </c>
      <c r="AR23">
        <f t="shared" si="13"/>
        <v>-491.12946656566049</v>
      </c>
      <c r="AS23">
        <f t="shared" si="14"/>
        <v>22.793197450778855</v>
      </c>
      <c r="AT23">
        <f t="shared" si="15"/>
        <v>-12.678696248160168</v>
      </c>
      <c r="AU23">
        <f t="shared" si="16"/>
        <v>-481.01496536304182</v>
      </c>
      <c r="AW23">
        <v>20</v>
      </c>
      <c r="AX23">
        <f>IF(Z23&gt;0, (R23*SUMPRODUCT(K23:$K$98, X23:$X$98)-K23*$AZ$3)/Z23, 0)</f>
        <v>-2196.3132840684657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0.106775126</v>
      </c>
      <c r="Q24" s="5">
        <f t="shared" si="29"/>
        <v>12.5</v>
      </c>
      <c r="R24">
        <f t="shared" si="0"/>
        <v>50000</v>
      </c>
      <c r="S24">
        <f t="shared" si="1"/>
        <v>-2767.3847334278862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-768.9895882123343</v>
      </c>
      <c r="AC24">
        <f t="shared" si="30"/>
        <v>-855.78959836407739</v>
      </c>
      <c r="AE24">
        <f t="shared" si="2"/>
        <v>0</v>
      </c>
      <c r="AF24">
        <f t="shared" si="3"/>
        <v>0</v>
      </c>
      <c r="AG24">
        <f t="shared" si="4"/>
        <v>-3.8655160051780797</v>
      </c>
      <c r="AH24">
        <f t="shared" si="5"/>
        <v>-1869.2451748495757</v>
      </c>
      <c r="AI24">
        <f t="shared" ref="AI24:AI69" si="39">SUM(AE24:AH24)</f>
        <v>-1873.1106908547538</v>
      </c>
      <c r="AJ24">
        <f t="shared" si="7"/>
        <v>86.800010151743095</v>
      </c>
      <c r="AK24">
        <f t="shared" si="27"/>
        <v>-53.829271174863408</v>
      </c>
      <c r="AL24">
        <f t="shared" ref="AL24:AL69" si="40">SUM(AI24:AK24)</f>
        <v>-1840.1399518778742</v>
      </c>
      <c r="AN24">
        <f t="shared" si="9"/>
        <v>0</v>
      </c>
      <c r="AO24">
        <f t="shared" si="10"/>
        <v>0</v>
      </c>
      <c r="AP24">
        <f t="shared" si="11"/>
        <v>-0.91521544705525137</v>
      </c>
      <c r="AQ24">
        <f t="shared" si="12"/>
        <v>-442.57016555206667</v>
      </c>
      <c r="AR24">
        <f t="shared" si="13"/>
        <v>-443.4853809991219</v>
      </c>
      <c r="AS24">
        <f t="shared" si="14"/>
        <v>20.551126935967293</v>
      </c>
      <c r="AT24">
        <f t="shared" si="15"/>
        <v>-12.744839347959543</v>
      </c>
      <c r="AU24">
        <f t="shared" si="16"/>
        <v>-435.67909341111414</v>
      </c>
      <c r="AW24">
        <v>21</v>
      </c>
      <c r="AX24">
        <f>IF(Z24&gt;0, (R24*SUMPRODUCT(K24:$K$98, X24:$X$98)-K24*$AZ$3)/Z24, 0)</f>
        <v>-2767.3847334278862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0.120854822</v>
      </c>
      <c r="Q25" s="5">
        <f t="shared" si="29"/>
        <v>12.5</v>
      </c>
      <c r="R25">
        <f t="shared" si="0"/>
        <v>50000</v>
      </c>
      <c r="S25">
        <f t="shared" si="1"/>
        <v>-3491.3424195245866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-855.78959836407739</v>
      </c>
      <c r="AC25">
        <f t="shared" si="30"/>
        <v>-938.38754087977895</v>
      </c>
      <c r="AE25">
        <f t="shared" si="2"/>
        <v>0</v>
      </c>
      <c r="AF25">
        <f t="shared" si="3"/>
        <v>0</v>
      </c>
      <c r="AG25">
        <f t="shared" si="4"/>
        <v>-3.3596945963823508</v>
      </c>
      <c r="AH25">
        <f t="shared" si="5"/>
        <v>-1868.6649949757914</v>
      </c>
      <c r="AI25">
        <f t="shared" si="39"/>
        <v>-1872.0246895721737</v>
      </c>
      <c r="AJ25">
        <f t="shared" si="7"/>
        <v>82.597942515701561</v>
      </c>
      <c r="AK25">
        <f t="shared" si="27"/>
        <v>-59.905271885485426</v>
      </c>
      <c r="AL25">
        <f t="shared" si="40"/>
        <v>-1849.3320189419576</v>
      </c>
      <c r="AN25">
        <f t="shared" si="9"/>
        <v>0</v>
      </c>
      <c r="AO25">
        <f t="shared" si="10"/>
        <v>0</v>
      </c>
      <c r="AP25">
        <f t="shared" si="11"/>
        <v>-0.71022776128498744</v>
      </c>
      <c r="AQ25">
        <f t="shared" si="12"/>
        <v>-395.02928551968864</v>
      </c>
      <c r="AR25">
        <f t="shared" si="13"/>
        <v>-395.7395132809736</v>
      </c>
      <c r="AS25">
        <f t="shared" si="14"/>
        <v>17.460917984283537</v>
      </c>
      <c r="AT25">
        <f t="shared" si="15"/>
        <v>-12.663766279890405</v>
      </c>
      <c r="AU25">
        <f t="shared" si="16"/>
        <v>-390.94236157658048</v>
      </c>
      <c r="AW25">
        <v>22</v>
      </c>
      <c r="AX25">
        <f>IF(Z25&gt;0, (R25*SUMPRODUCT(K25:$K$98, X25:$X$98)-K25*$AZ$3)/Z25, 0)</f>
        <v>-3491.3424195245866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0.137118778</v>
      </c>
      <c r="Q26" s="5">
        <f t="shared" si="29"/>
        <v>12.5</v>
      </c>
      <c r="R26">
        <f t="shared" si="0"/>
        <v>50000</v>
      </c>
      <c r="S26">
        <f t="shared" si="1"/>
        <v>-4414.7668707195044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-938.38754087977895</v>
      </c>
      <c r="AC26">
        <f t="shared" si="30"/>
        <v>-1012.0130558312843</v>
      </c>
      <c r="AE26">
        <f t="shared" si="2"/>
        <v>0</v>
      </c>
      <c r="AF26">
        <f t="shared" si="3"/>
        <v>0</v>
      </c>
      <c r="AG26">
        <f t="shared" si="4"/>
        <v>-2.8654204329093762</v>
      </c>
      <c r="AH26">
        <f t="shared" si="5"/>
        <v>-1842.7088700366048</v>
      </c>
      <c r="AI26">
        <f t="shared" si="39"/>
        <v>-1845.5742904695142</v>
      </c>
      <c r="AJ26">
        <f t="shared" si="7"/>
        <v>73.625514951505352</v>
      </c>
      <c r="AK26">
        <f t="shared" si="27"/>
        <v>-65.687127861584528</v>
      </c>
      <c r="AL26">
        <f t="shared" si="40"/>
        <v>-1837.6359033795934</v>
      </c>
      <c r="AN26">
        <f t="shared" si="9"/>
        <v>0</v>
      </c>
      <c r="AO26">
        <f t="shared" si="10"/>
        <v>0</v>
      </c>
      <c r="AP26">
        <f t="shared" si="11"/>
        <v>-0.54083921512773614</v>
      </c>
      <c r="AQ26">
        <f t="shared" si="12"/>
        <v>-347.80558117526141</v>
      </c>
      <c r="AR26">
        <f t="shared" si="13"/>
        <v>-348.34642039038914</v>
      </c>
      <c r="AS26">
        <f t="shared" si="14"/>
        <v>13.896587482388108</v>
      </c>
      <c r="AT26">
        <f t="shared" si="15"/>
        <v>-12.398241552491294</v>
      </c>
      <c r="AU26">
        <f t="shared" si="16"/>
        <v>-346.84807446049234</v>
      </c>
      <c r="AW26">
        <v>23</v>
      </c>
      <c r="AX26">
        <f>IF(Z26&gt;0, (R26*SUMPRODUCT(K26:$K$98, X26:$X$98)-K26*$AZ$3)/Z26, 0)</f>
        <v>-4414.7668707195044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50000</v>
      </c>
      <c r="S27">
        <f t="shared" si="1"/>
        <v>-5607.02466545483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-1012.0130558312843</v>
      </c>
      <c r="AC27">
        <f t="shared" si="30"/>
        <v>-1072.8509847135256</v>
      </c>
      <c r="AE27">
        <f t="shared" si="2"/>
        <v>0</v>
      </c>
      <c r="AF27">
        <f t="shared" si="3"/>
        <v>0</v>
      </c>
      <c r="AG27">
        <f t="shared" si="4"/>
        <v>-2.3917564321667251</v>
      </c>
      <c r="AH27">
        <f t="shared" si="5"/>
        <v>-1780.0391856542294</v>
      </c>
      <c r="AI27">
        <f t="shared" si="39"/>
        <v>-1782.430942086396</v>
      </c>
      <c r="AJ27">
        <f t="shared" si="7"/>
        <v>60.837928882241272</v>
      </c>
      <c r="AK27">
        <f t="shared" si="27"/>
        <v>-70.840913908189904</v>
      </c>
      <c r="AL27">
        <f t="shared" si="40"/>
        <v>-1792.4339271123447</v>
      </c>
      <c r="AN27">
        <f t="shared" si="9"/>
        <v>0</v>
      </c>
      <c r="AO27">
        <f t="shared" si="10"/>
        <v>0</v>
      </c>
      <c r="AP27">
        <f t="shared" si="11"/>
        <v>-0.4030683971405547</v>
      </c>
      <c r="AQ27">
        <f t="shared" si="12"/>
        <v>-299.97935063941929</v>
      </c>
      <c r="AR27">
        <f t="shared" si="13"/>
        <v>-300.38241903655984</v>
      </c>
      <c r="AS27">
        <f t="shared" si="14"/>
        <v>10.252652046889812</v>
      </c>
      <c r="AT27">
        <f t="shared" si="15"/>
        <v>-11.93839524665934</v>
      </c>
      <c r="AU27">
        <f t="shared" si="16"/>
        <v>-302.06816223632939</v>
      </c>
      <c r="AW27">
        <v>24</v>
      </c>
      <c r="AX27">
        <f>IF(Z27&gt;0, (R27*SUMPRODUCT(K27:$K$98, X27:$X$98)-K27*$AZ$3)/Z27, 0)</f>
        <v>-5607.02466545483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50000</v>
      </c>
      <c r="S28">
        <f t="shared" si="1"/>
        <v>-7165.1672982635819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-1072.8509847135256</v>
      </c>
      <c r="AC28">
        <f t="shared" si="30"/>
        <v>-1116.6092172341769</v>
      </c>
      <c r="AE28">
        <f t="shared" si="2"/>
        <v>0</v>
      </c>
      <c r="AF28">
        <f t="shared" si="3"/>
        <v>0</v>
      </c>
      <c r="AG28">
        <f t="shared" si="4"/>
        <v>-1.9479817615437565</v>
      </c>
      <c r="AH28">
        <f t="shared" si="5"/>
        <v>-1679.4284252052055</v>
      </c>
      <c r="AI28">
        <f t="shared" si="39"/>
        <v>-1681.3764069667493</v>
      </c>
      <c r="AJ28">
        <f t="shared" si="7"/>
        <v>43.758232520651291</v>
      </c>
      <c r="AK28">
        <f t="shared" si="27"/>
        <v>-75.099568929946798</v>
      </c>
      <c r="AL28">
        <f t="shared" si="40"/>
        <v>-1712.7177433760448</v>
      </c>
      <c r="AN28">
        <f t="shared" si="9"/>
        <v>0</v>
      </c>
      <c r="AO28">
        <f t="shared" si="10"/>
        <v>0</v>
      </c>
      <c r="AP28">
        <f t="shared" si="11"/>
        <v>-0.29310866771259786</v>
      </c>
      <c r="AQ28">
        <f t="shared" si="12"/>
        <v>-252.70001903942713</v>
      </c>
      <c r="AR28">
        <f t="shared" si="13"/>
        <v>-252.99312770713973</v>
      </c>
      <c r="AS28">
        <f t="shared" si="14"/>
        <v>6.5842080705220551</v>
      </c>
      <c r="AT28">
        <f t="shared" si="15"/>
        <v>-11.300072223162168</v>
      </c>
      <c r="AU28">
        <f t="shared" si="16"/>
        <v>-257.70899185977987</v>
      </c>
      <c r="AW28">
        <v>25</v>
      </c>
      <c r="AX28">
        <f>IF(Z28&gt;0, (R28*SUMPRODUCT(K28:$K$98, X28:$X$98)-K28*$AZ$3)/Z28, 0)</f>
        <v>-7165.1672982635819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50000</v>
      </c>
      <c r="S29">
        <f t="shared" si="1"/>
        <v>-9236.5504866178835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-1116.6092172341769</v>
      </c>
      <c r="AC29">
        <f t="shared" si="30"/>
        <v>-1140.540380810417</v>
      </c>
      <c r="AE29">
        <f t="shared" si="2"/>
        <v>0</v>
      </c>
      <c r="AF29">
        <f t="shared" si="3"/>
        <v>0</v>
      </c>
      <c r="AG29">
        <f t="shared" si="4"/>
        <v>-1.5435150580063099</v>
      </c>
      <c r="AH29">
        <f t="shared" si="5"/>
        <v>-1539.9475436880364</v>
      </c>
      <c r="AI29">
        <f t="shared" si="39"/>
        <v>-1541.4910587460427</v>
      </c>
      <c r="AJ29">
        <f t="shared" si="7"/>
        <v>23.931163576240124</v>
      </c>
      <c r="AK29">
        <f t="shared" si="27"/>
        <v>-78.162645206392384</v>
      </c>
      <c r="AL29">
        <f t="shared" si="40"/>
        <v>-1595.722540376195</v>
      </c>
      <c r="AN29">
        <f t="shared" si="9"/>
        <v>0</v>
      </c>
      <c r="AO29">
        <f t="shared" si="10"/>
        <v>0</v>
      </c>
      <c r="AP29">
        <f t="shared" si="11"/>
        <v>-0.20736555721872316</v>
      </c>
      <c r="AQ29">
        <f t="shared" si="12"/>
        <v>-206.88627482322121</v>
      </c>
      <c r="AR29">
        <f t="shared" si="13"/>
        <v>-207.09364038043992</v>
      </c>
      <c r="AS29">
        <f t="shared" si="14"/>
        <v>3.2150635940599668</v>
      </c>
      <c r="AT29">
        <f t="shared" si="15"/>
        <v>-10.500863203659563</v>
      </c>
      <c r="AU29">
        <f t="shared" si="16"/>
        <v>-214.37943999003954</v>
      </c>
      <c r="AW29">
        <v>26</v>
      </c>
      <c r="AX29">
        <f>IF(Z29&gt;0, (R29*SUMPRODUCT(K29:$K$98, X29:$X$98)-K29*$AZ$3)/Z29, 0)</f>
        <v>-9236.5504866178835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50000</v>
      </c>
      <c r="S30">
        <f t="shared" si="1"/>
        <v>-12053.162045755325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-1140.540380810417</v>
      </c>
      <c r="AC30">
        <f t="shared" si="30"/>
        <v>-1143.1687489700794</v>
      </c>
      <c r="AE30">
        <f t="shared" si="2"/>
        <v>0</v>
      </c>
      <c r="AF30">
        <f t="shared" si="3"/>
        <v>0</v>
      </c>
      <c r="AG30">
        <f t="shared" si="4"/>
        <v>-1.1855485977771503</v>
      </c>
      <c r="AH30">
        <f t="shared" si="5"/>
        <v>-1370.1252385963867</v>
      </c>
      <c r="AI30">
        <f t="shared" si="39"/>
        <v>-1371.3107871941638</v>
      </c>
      <c r="AJ30">
        <f t="shared" si="7"/>
        <v>2.6283681596623865</v>
      </c>
      <c r="AK30">
        <f t="shared" si="27"/>
        <v>-79.837826656729192</v>
      </c>
      <c r="AL30">
        <f t="shared" si="40"/>
        <v>-1448.5202456912307</v>
      </c>
      <c r="AN30">
        <f t="shared" si="9"/>
        <v>0</v>
      </c>
      <c r="AO30">
        <f t="shared" si="10"/>
        <v>0</v>
      </c>
      <c r="AP30">
        <f t="shared" si="11"/>
        <v>-0.14220900275220197</v>
      </c>
      <c r="AQ30">
        <f t="shared" si="12"/>
        <v>-164.34935201453473</v>
      </c>
      <c r="AR30">
        <f t="shared" si="13"/>
        <v>-164.49156101728693</v>
      </c>
      <c r="AS30">
        <f t="shared" si="14"/>
        <v>0.31527818897685372</v>
      </c>
      <c r="AT30">
        <f t="shared" si="15"/>
        <v>-9.5767121921819296</v>
      </c>
      <c r="AU30">
        <f t="shared" si="16"/>
        <v>-173.75299502049202</v>
      </c>
      <c r="AW30">
        <v>27</v>
      </c>
      <c r="AX30">
        <f>IF(Z30&gt;0, (R30*SUMPRODUCT(K30:$K$98, X30:$X$98)-K30*$AZ$3)/Z30, 0)</f>
        <v>-12053.162045755325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50000</v>
      </c>
      <c r="S31">
        <f t="shared" si="1"/>
        <v>-16014.641307876247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-1143.1687489700794</v>
      </c>
      <c r="AC31">
        <f t="shared" si="30"/>
        <v>-1125.1449700350081</v>
      </c>
      <c r="AE31">
        <f t="shared" si="2"/>
        <v>0</v>
      </c>
      <c r="AF31">
        <f t="shared" si="3"/>
        <v>0</v>
      </c>
      <c r="AG31">
        <f t="shared" si="4"/>
        <v>-0.87821586853278799</v>
      </c>
      <c r="AH31">
        <f t="shared" si="5"/>
        <v>-1181.9089730663629</v>
      </c>
      <c r="AI31">
        <f t="shared" si="39"/>
        <v>-1182.7871889348958</v>
      </c>
      <c r="AJ31">
        <f t="shared" si="7"/>
        <v>-18.023778935071277</v>
      </c>
      <c r="AK31">
        <f t="shared" si="27"/>
        <v>-80.021812427905559</v>
      </c>
      <c r="AL31">
        <f t="shared" si="40"/>
        <v>-1280.8327802978727</v>
      </c>
      <c r="AN31">
        <f t="shared" si="9"/>
        <v>0</v>
      </c>
      <c r="AO31">
        <f t="shared" si="10"/>
        <v>0</v>
      </c>
      <c r="AP31">
        <f t="shared" si="11"/>
        <v>-9.4056970680199775E-2</v>
      </c>
      <c r="AQ31">
        <f t="shared" si="12"/>
        <v>-126.58251986734346</v>
      </c>
      <c r="AR31">
        <f t="shared" si="13"/>
        <v>-126.67657683802366</v>
      </c>
      <c r="AS31">
        <f t="shared" si="14"/>
        <v>-1.9303477739187644</v>
      </c>
      <c r="AT31">
        <f t="shared" si="15"/>
        <v>-8.5703407726877749</v>
      </c>
      <c r="AU31">
        <f t="shared" si="16"/>
        <v>-137.1772653846302</v>
      </c>
      <c r="AW31">
        <v>28</v>
      </c>
      <c r="AX31">
        <f>IF(Z31&gt;0, (R31*SUMPRODUCT(K31:$K$98, X31:$X$98)-K31*$AZ$3)/Z31, 0)</f>
        <v>-16014.641307876247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50000</v>
      </c>
      <c r="S32">
        <f t="shared" si="1"/>
        <v>-21827.001138482756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-1125.1449700350081</v>
      </c>
      <c r="AC32">
        <f t="shared" si="30"/>
        <v>-1088.8943372687745</v>
      </c>
      <c r="AE32">
        <f t="shared" si="2"/>
        <v>0</v>
      </c>
      <c r="AF32">
        <f t="shared" si="3"/>
        <v>0</v>
      </c>
      <c r="AG32">
        <f t="shared" si="4"/>
        <v>-0.62359364575567278</v>
      </c>
      <c r="AH32">
        <f t="shared" si="5"/>
        <v>-983.36025636714919</v>
      </c>
      <c r="AI32">
        <f t="shared" si="39"/>
        <v>-983.9838500129049</v>
      </c>
      <c r="AJ32">
        <f t="shared" si="7"/>
        <v>-36.250632766233593</v>
      </c>
      <c r="AK32">
        <f t="shared" si="27"/>
        <v>-78.760147902450569</v>
      </c>
      <c r="AL32">
        <f t="shared" si="40"/>
        <v>-1098.9946306815891</v>
      </c>
      <c r="AN32">
        <f t="shared" si="9"/>
        <v>0</v>
      </c>
      <c r="AO32">
        <f t="shared" si="10"/>
        <v>0</v>
      </c>
      <c r="AP32">
        <f t="shared" si="11"/>
        <v>-5.9631174810526814E-2</v>
      </c>
      <c r="AQ32">
        <f t="shared" si="12"/>
        <v>-94.033875662884768</v>
      </c>
      <c r="AR32">
        <f t="shared" si="13"/>
        <v>-94.093506837695287</v>
      </c>
      <c r="AS32">
        <f t="shared" si="14"/>
        <v>-3.4664686437848009</v>
      </c>
      <c r="AT32">
        <f t="shared" si="15"/>
        <v>-7.5314432397441609</v>
      </c>
      <c r="AU32">
        <f t="shared" si="16"/>
        <v>-105.09141872122426</v>
      </c>
      <c r="AW32">
        <v>29</v>
      </c>
      <c r="AX32">
        <f>IF(Z32&gt;0, (R32*SUMPRODUCT(K32:$K$98, X32:$X$98)-K32*$AZ$3)/Z32, 0)</f>
        <v>-21827.001138482756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50000</v>
      </c>
      <c r="S33">
        <f t="shared" si="1"/>
        <v>-30790.876556663359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-1088.8943372687745</v>
      </c>
      <c r="AC33">
        <f t="shared" si="30"/>
        <v>-1037.5414695088225</v>
      </c>
      <c r="AE33">
        <f t="shared" si="2"/>
        <v>0</v>
      </c>
      <c r="AF33">
        <f t="shared" si="3"/>
        <v>0</v>
      </c>
      <c r="AG33">
        <f t="shared" si="4"/>
        <v>-0.42120490935012511</v>
      </c>
      <c r="AH33">
        <f t="shared" si="5"/>
        <v>-784.61119979196383</v>
      </c>
      <c r="AI33">
        <f t="shared" si="39"/>
        <v>-785.03240470131391</v>
      </c>
      <c r="AJ33">
        <f t="shared" si="7"/>
        <v>-51.352867759952005</v>
      </c>
      <c r="AK33">
        <f t="shared" si="27"/>
        <v>-76.222603608814225</v>
      </c>
      <c r="AL33">
        <f t="shared" si="40"/>
        <v>-912.60787607008012</v>
      </c>
      <c r="AN33">
        <f t="shared" si="9"/>
        <v>0</v>
      </c>
      <c r="AO33">
        <f t="shared" si="10"/>
        <v>0</v>
      </c>
      <c r="AP33">
        <f t="shared" si="11"/>
        <v>-3.5962269075756823E-2</v>
      </c>
      <c r="AQ33">
        <f t="shared" si="12"/>
        <v>-66.989720348478215</v>
      </c>
      <c r="AR33">
        <f t="shared" si="13"/>
        <v>-67.025682617553969</v>
      </c>
      <c r="AS33">
        <f t="shared" si="14"/>
        <v>-4.3844827237282606</v>
      </c>
      <c r="AT33">
        <f t="shared" si="15"/>
        <v>-6.5078486023921656</v>
      </c>
      <c r="AU33">
        <f t="shared" si="16"/>
        <v>-77.918013943674396</v>
      </c>
      <c r="AW33">
        <v>30</v>
      </c>
      <c r="AX33">
        <f>IF(Z33&gt;0, (R33*SUMPRODUCT(K33:$K$98, X33:$X$98)-K33*$AZ$3)/Z33, 0)</f>
        <v>-30790.876556663359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50000</v>
      </c>
      <c r="S34">
        <f t="shared" si="1"/>
        <v>-45336.050604020384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-1037.5414695088225</v>
      </c>
      <c r="AC34">
        <f t="shared" si="30"/>
        <v>-974.72159751548247</v>
      </c>
      <c r="AE34">
        <f t="shared" si="2"/>
        <v>0</v>
      </c>
      <c r="AF34">
        <f t="shared" si="3"/>
        <v>0</v>
      </c>
      <c r="AG34">
        <f t="shared" si="4"/>
        <v>-0.26874903761164975</v>
      </c>
      <c r="AH34">
        <f t="shared" si="5"/>
        <v>-592.9752905798963</v>
      </c>
      <c r="AI34">
        <f t="shared" si="39"/>
        <v>-593.24403961750795</v>
      </c>
      <c r="AJ34">
        <f t="shared" si="7"/>
        <v>-62.81987199334003</v>
      </c>
      <c r="AK34">
        <f t="shared" si="27"/>
        <v>-72.627902865617585</v>
      </c>
      <c r="AL34">
        <f t="shared" si="40"/>
        <v>-728.69181447646554</v>
      </c>
      <c r="AN34">
        <f t="shared" si="9"/>
        <v>0</v>
      </c>
      <c r="AO34">
        <f t="shared" si="10"/>
        <v>0</v>
      </c>
      <c r="AP34">
        <f t="shared" si="11"/>
        <v>-2.0487197624464694E-2</v>
      </c>
      <c r="AQ34">
        <f t="shared" si="12"/>
        <v>-45.203518019995698</v>
      </c>
      <c r="AR34">
        <f t="shared" si="13"/>
        <v>-45.224005217620167</v>
      </c>
      <c r="AS34">
        <f t="shared" si="14"/>
        <v>-4.7888660130976515</v>
      </c>
      <c r="AT34">
        <f t="shared" si="15"/>
        <v>-5.5365489390457023</v>
      </c>
      <c r="AU34">
        <f t="shared" si="16"/>
        <v>-55.549420169763515</v>
      </c>
      <c r="AW34">
        <v>31</v>
      </c>
      <c r="AX34">
        <f>IF(Z34&gt;0, (R34*SUMPRODUCT(K34:$K$98, X34:$X$98)-K34*$AZ$3)/Z34, 0)</f>
        <v>-45336.050604020384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-70200.143516748663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-974.72159751548247</v>
      </c>
      <c r="AC35">
        <f t="shared" si="30"/>
        <v>-904.02369380171183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-0.16097255085846543</v>
      </c>
      <c r="AH35">
        <f t="shared" ref="AH35:AH69" si="46">-X35*R35</f>
        <v>-420.35598550827132</v>
      </c>
      <c r="AI35">
        <f t="shared" si="39"/>
        <v>-420.51695805912976</v>
      </c>
      <c r="AJ35">
        <f t="shared" ref="AJ35:AJ69" si="47">AB35-AC35</f>
        <v>-70.697903713770643</v>
      </c>
      <c r="AK35">
        <f t="shared" si="27"/>
        <v>-68.230511826083784</v>
      </c>
      <c r="AL35">
        <f t="shared" si="40"/>
        <v>-559.44537359898413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-1.0956439439279776E-2</v>
      </c>
      <c r="AQ35">
        <f t="shared" ref="AQ35:AQ69" si="51">AH35*$K35</f>
        <v>-28.611119557952488</v>
      </c>
      <c r="AR35">
        <f t="shared" ref="AR35:AR69" si="52">AI35*$K35</f>
        <v>-28.622075997391768</v>
      </c>
      <c r="AS35">
        <f t="shared" ref="AS35:AS69" si="53">AJ35*$K35</f>
        <v>-4.8119837599208006</v>
      </c>
      <c r="AT35">
        <f t="shared" ref="AT35:AT69" si="54">AK35*$K35</f>
        <v>-4.6440431411864882</v>
      </c>
      <c r="AU35">
        <f t="shared" ref="AU35:AU69" si="55">AL35*$K35</f>
        <v>-38.078102898499054</v>
      </c>
      <c r="AW35">
        <v>32</v>
      </c>
      <c r="AX35">
        <f>IF(Z35&gt;0, (R35*SUMPRODUCT(K35:$K$98, X35:$X$98)-K35*$AZ$3)/Z35, 0)</f>
        <v>-70200.143516748663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0.39803129399999998</v>
      </c>
      <c r="Q36" s="5">
        <f t="shared" si="29"/>
        <v>12.5</v>
      </c>
      <c r="R36">
        <f t="shared" si="41"/>
        <v>50000</v>
      </c>
      <c r="S36">
        <f t="shared" si="42"/>
        <v>-108766.03004966493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-904.02369380171183</v>
      </c>
      <c r="AC36">
        <f t="shared" si="30"/>
        <v>-829.15140109737274</v>
      </c>
      <c r="AE36">
        <f t="shared" si="43"/>
        <v>0</v>
      </c>
      <c r="AF36">
        <f t="shared" si="44"/>
        <v>0</v>
      </c>
      <c r="AG36">
        <f t="shared" si="45"/>
        <v>-9.5290712633204988E-2</v>
      </c>
      <c r="AH36">
        <f t="shared" si="46"/>
        <v>-256.28845086670322</v>
      </c>
      <c r="AI36">
        <f t="shared" si="39"/>
        <v>-256.3837415793364</v>
      </c>
      <c r="AJ36">
        <f t="shared" si="47"/>
        <v>-74.872292704339088</v>
      </c>
      <c r="AK36">
        <f t="shared" ref="AK36:AK69" si="59">G36*SUM(AB36:AB36, AE36:AF36)</f>
        <v>-63.281658566119837</v>
      </c>
      <c r="AL36">
        <f t="shared" si="40"/>
        <v>-394.53769284979535</v>
      </c>
      <c r="AN36">
        <f t="shared" si="48"/>
        <v>0</v>
      </c>
      <c r="AO36">
        <f t="shared" si="49"/>
        <v>0</v>
      </c>
      <c r="AP36">
        <f t="shared" si="50"/>
        <v>-5.7909547118194776E-3</v>
      </c>
      <c r="AQ36">
        <f t="shared" si="51"/>
        <v>-15.575020598747011</v>
      </c>
      <c r="AR36">
        <f t="shared" si="52"/>
        <v>-15.58081155345883</v>
      </c>
      <c r="AS36">
        <f t="shared" si="53"/>
        <v>-4.5500977402684848</v>
      </c>
      <c r="AT36">
        <f t="shared" si="54"/>
        <v>-3.8457181053500284</v>
      </c>
      <c r="AU36">
        <f t="shared" si="55"/>
        <v>-23.976627399077344</v>
      </c>
      <c r="AW36">
        <v>33</v>
      </c>
      <c r="AX36">
        <f>IF(Z36&gt;0, (R36*SUMPRODUCT(K36:$K$98, X36:$X$98)-K36*$AZ$3)/Z36, 0)</f>
        <v>-108766.03004966493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41"/>
        <v>50000</v>
      </c>
      <c r="S37">
        <f t="shared" si="42"/>
        <v>-168870.29369109802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-829.15140109737274</v>
      </c>
      <c r="AC37">
        <f t="shared" si="30"/>
        <v>-752.33051789050239</v>
      </c>
      <c r="AE37">
        <f t="shared" si="43"/>
        <v>0</v>
      </c>
      <c r="AF37">
        <f t="shared" si="44"/>
        <v>0</v>
      </c>
      <c r="AG37">
        <f t="shared" si="45"/>
        <v>-5.5688488887415351E-2</v>
      </c>
      <c r="AH37">
        <f t="shared" si="46"/>
        <v>-154.59726647783029</v>
      </c>
      <c r="AI37">
        <f t="shared" si="39"/>
        <v>-154.65295496671772</v>
      </c>
      <c r="AJ37">
        <f t="shared" si="47"/>
        <v>-76.820883206870349</v>
      </c>
      <c r="AK37">
        <f t="shared" si="59"/>
        <v>-58.040598076816096</v>
      </c>
      <c r="AL37">
        <f t="shared" si="40"/>
        <v>-289.51443625040417</v>
      </c>
      <c r="AN37">
        <f t="shared" si="48"/>
        <v>0</v>
      </c>
      <c r="AO37">
        <f t="shared" si="49"/>
        <v>0</v>
      </c>
      <c r="AP37">
        <f t="shared" si="50"/>
        <v>-3.0216698028328955E-3</v>
      </c>
      <c r="AQ37">
        <f t="shared" si="51"/>
        <v>-8.388482091172996</v>
      </c>
      <c r="AR37">
        <f t="shared" si="52"/>
        <v>-8.3915037609758301</v>
      </c>
      <c r="AS37">
        <f t="shared" si="53"/>
        <v>-4.1683182225045012</v>
      </c>
      <c r="AT37">
        <f t="shared" si="54"/>
        <v>-3.1492957710100304</v>
      </c>
      <c r="AU37">
        <f t="shared" si="55"/>
        <v>-15.709117754490361</v>
      </c>
      <c r="AW37">
        <v>34</v>
      </c>
      <c r="AX37">
        <f>IF(Z37&gt;0, (R37*SUMPRODUCT(K37:$K$98, X37:$X$98)-K37*$AZ$3)/Z37, 0)</f>
        <v>-168870.29369109802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0.41392678500000002</v>
      </c>
      <c r="Q38" s="5">
        <f t="shared" si="60"/>
        <v>12.5</v>
      </c>
      <c r="R38">
        <f t="shared" si="41"/>
        <v>50000</v>
      </c>
      <c r="S38">
        <f t="shared" si="42"/>
        <v>-264264.72198825103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-752.33051789050239</v>
      </c>
      <c r="AC38">
        <f t="shared" si="30"/>
        <v>-678.22265729808851</v>
      </c>
      <c r="AE38">
        <f t="shared" si="43"/>
        <v>0</v>
      </c>
      <c r="AF38">
        <f t="shared" si="44"/>
        <v>0</v>
      </c>
      <c r="AG38">
        <f t="shared" si="45"/>
        <v>-3.2080646831865137E-2</v>
      </c>
      <c r="AH38">
        <f t="shared" si="46"/>
        <v>-92.203828666704268</v>
      </c>
      <c r="AI38">
        <f t="shared" si="39"/>
        <v>-92.235909313536141</v>
      </c>
      <c r="AJ38">
        <f t="shared" si="47"/>
        <v>-74.107860592413886</v>
      </c>
      <c r="AK38">
        <f t="shared" si="59"/>
        <v>-52.663136252335171</v>
      </c>
      <c r="AL38">
        <f t="shared" si="40"/>
        <v>-219.00690615828518</v>
      </c>
      <c r="AN38">
        <f t="shared" si="48"/>
        <v>0</v>
      </c>
      <c r="AO38">
        <f t="shared" si="49"/>
        <v>0</v>
      </c>
      <c r="AP38">
        <f t="shared" si="50"/>
        <v>-1.554199141059252E-3</v>
      </c>
      <c r="AQ38">
        <f t="shared" si="51"/>
        <v>-4.4669645243507308</v>
      </c>
      <c r="AR38">
        <f t="shared" si="52"/>
        <v>-4.4685187234917896</v>
      </c>
      <c r="AS38">
        <f t="shared" si="53"/>
        <v>-3.5902759031673832</v>
      </c>
      <c r="AT38">
        <f t="shared" si="54"/>
        <v>-2.5513513352095671</v>
      </c>
      <c r="AU38">
        <f t="shared" si="55"/>
        <v>-10.610145961868739</v>
      </c>
      <c r="AW38">
        <v>35</v>
      </c>
      <c r="AX38">
        <f>IF(Z38&gt;0, (R38*SUMPRODUCT(K38:$K$98, X38:$X$98)-K38*$AZ$3)/Z38, 0)</f>
        <v>-264264.72198825103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0.423142238</v>
      </c>
      <c r="Q39" s="5">
        <f t="shared" si="60"/>
        <v>12.5</v>
      </c>
      <c r="R39">
        <f t="shared" si="41"/>
        <v>50000</v>
      </c>
      <c r="S39">
        <f t="shared" si="42"/>
        <v>-418632.58984273585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-678.22265729808851</v>
      </c>
      <c r="AC39">
        <f t="shared" si="30"/>
        <v>-609.03217299780817</v>
      </c>
      <c r="AE39">
        <f t="shared" si="43"/>
        <v>0</v>
      </c>
      <c r="AF39">
        <f t="shared" si="44"/>
        <v>0</v>
      </c>
      <c r="AG39">
        <f t="shared" si="45"/>
        <v>-1.8185163666623462E-2</v>
      </c>
      <c r="AH39">
        <f t="shared" si="46"/>
        <v>-54.298706787692097</v>
      </c>
      <c r="AI39">
        <f t="shared" si="39"/>
        <v>-54.31689195135872</v>
      </c>
      <c r="AJ39">
        <f t="shared" si="47"/>
        <v>-69.190484300280332</v>
      </c>
      <c r="AK39">
        <f t="shared" si="59"/>
        <v>-47.475586010866202</v>
      </c>
      <c r="AL39">
        <f t="shared" si="40"/>
        <v>-170.98296226250525</v>
      </c>
      <c r="AN39">
        <f t="shared" si="48"/>
        <v>0</v>
      </c>
      <c r="AO39">
        <f t="shared" si="49"/>
        <v>0</v>
      </c>
      <c r="AP39">
        <f t="shared" si="50"/>
        <v>-7.866159346456874E-4</v>
      </c>
      <c r="AQ39">
        <f t="shared" si="51"/>
        <v>-2.3487403673053198</v>
      </c>
      <c r="AR39">
        <f t="shared" si="52"/>
        <v>-2.3495269832399654</v>
      </c>
      <c r="AS39">
        <f t="shared" si="53"/>
        <v>-2.9928978630170562</v>
      </c>
      <c r="AT39">
        <f t="shared" si="54"/>
        <v>-2.0536000196320092</v>
      </c>
      <c r="AU39">
        <f t="shared" si="55"/>
        <v>-7.3960248658890304</v>
      </c>
      <c r="AW39">
        <v>36</v>
      </c>
      <c r="AX39">
        <f>IF(Z39&gt;0, (R39*SUMPRODUCT(K39:$K$98, X39:$X$98)-K39*$AZ$3)/Z39, 0)</f>
        <v>-418632.58984273585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0.432294868</v>
      </c>
      <c r="Q40" s="5">
        <f t="shared" si="60"/>
        <v>12.5</v>
      </c>
      <c r="R40">
        <f t="shared" si="41"/>
        <v>50000</v>
      </c>
      <c r="S40">
        <f t="shared" si="42"/>
        <v>-672472.80395844032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-609.03217299780817</v>
      </c>
      <c r="AC40">
        <f t="shared" si="30"/>
        <v>-545.61533405740704</v>
      </c>
      <c r="AE40">
        <f t="shared" si="43"/>
        <v>0</v>
      </c>
      <c r="AF40">
        <f t="shared" si="44"/>
        <v>0</v>
      </c>
      <c r="AG40">
        <f t="shared" si="45"/>
        <v>-1.0141959103135841E-2</v>
      </c>
      <c r="AH40">
        <f t="shared" si="46"/>
        <v>-31.44541170728554</v>
      </c>
      <c r="AI40">
        <f t="shared" si="39"/>
        <v>-31.455553666388678</v>
      </c>
      <c r="AJ40">
        <f t="shared" si="47"/>
        <v>-63.416838940401135</v>
      </c>
      <c r="AK40">
        <f t="shared" si="59"/>
        <v>-42.632252109846576</v>
      </c>
      <c r="AL40">
        <f t="shared" si="40"/>
        <v>-137.50464471663639</v>
      </c>
      <c r="AN40">
        <f t="shared" si="48"/>
        <v>0</v>
      </c>
      <c r="AO40">
        <f t="shared" si="49"/>
        <v>0</v>
      </c>
      <c r="AP40">
        <f t="shared" si="50"/>
        <v>-3.9169619970078247E-4</v>
      </c>
      <c r="AQ40">
        <f t="shared" si="51"/>
        <v>-1.2144643986941215</v>
      </c>
      <c r="AR40">
        <f t="shared" si="52"/>
        <v>-1.2148560948938223</v>
      </c>
      <c r="AS40">
        <f t="shared" si="53"/>
        <v>-2.4492442295799912</v>
      </c>
      <c r="AT40">
        <f t="shared" si="54"/>
        <v>-1.6465153296614419</v>
      </c>
      <c r="AU40">
        <f t="shared" si="55"/>
        <v>-5.3106156541352556</v>
      </c>
      <c r="AW40">
        <v>37</v>
      </c>
      <c r="AX40">
        <f>IF(Z40&gt;0, (R40*SUMPRODUCT(K40:$K$98, X40:$X$98)-K40*$AZ$3)/Z40, 0)</f>
        <v>-672472.80395844032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0.44217947800000001</v>
      </c>
      <c r="Q41" s="5">
        <f t="shared" si="60"/>
        <v>12.5</v>
      </c>
      <c r="R41">
        <f t="shared" si="41"/>
        <v>50000</v>
      </c>
      <c r="S41">
        <f t="shared" si="42"/>
        <v>-1098166.1138090193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-545.61533405740704</v>
      </c>
      <c r="AC41">
        <f t="shared" si="30"/>
        <v>-488.11053121707755</v>
      </c>
      <c r="AE41">
        <f t="shared" si="43"/>
        <v>0</v>
      </c>
      <c r="AF41">
        <f t="shared" si="44"/>
        <v>0</v>
      </c>
      <c r="AG41">
        <f t="shared" si="45"/>
        <v>-5.5559733299825279E-3</v>
      </c>
      <c r="AH41">
        <f t="shared" si="46"/>
        <v>-17.93826472848782</v>
      </c>
      <c r="AI41">
        <f t="shared" si="39"/>
        <v>-17.943820701817803</v>
      </c>
      <c r="AJ41">
        <f t="shared" si="47"/>
        <v>-57.504802840329489</v>
      </c>
      <c r="AK41">
        <f t="shared" si="59"/>
        <v>-38.193073384018497</v>
      </c>
      <c r="AL41">
        <f t="shared" si="40"/>
        <v>-113.64169692616579</v>
      </c>
      <c r="AN41">
        <f t="shared" si="48"/>
        <v>0</v>
      </c>
      <c r="AO41">
        <f t="shared" si="49"/>
        <v>0</v>
      </c>
      <c r="AP41">
        <f t="shared" si="50"/>
        <v>-1.9158858623705255E-4</v>
      </c>
      <c r="AQ41">
        <f t="shared" si="51"/>
        <v>-0.61857150399384198</v>
      </c>
      <c r="AR41">
        <f t="shared" si="52"/>
        <v>-0.618763092580079</v>
      </c>
      <c r="AS41">
        <f t="shared" si="53"/>
        <v>-1.9829583807692284</v>
      </c>
      <c r="AT41">
        <f t="shared" si="54"/>
        <v>-1.3170252085632519</v>
      </c>
      <c r="AU41">
        <f t="shared" si="55"/>
        <v>-3.9187466819125594</v>
      </c>
      <c r="AW41">
        <v>38</v>
      </c>
      <c r="AX41">
        <f>IF(Z41&gt;0, (R41*SUMPRODUCT(K41:$K$98, X41:$X$98)-K41*$AZ$3)/Z41, 0)</f>
        <v>-1098166.1138090193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0.45253670499999998</v>
      </c>
      <c r="Q42" s="5">
        <f t="shared" si="60"/>
        <v>12.5</v>
      </c>
      <c r="R42">
        <f t="shared" si="41"/>
        <v>50000</v>
      </c>
      <c r="S42">
        <f t="shared" si="42"/>
        <v>-1826364.4430918887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-488.11053121707755</v>
      </c>
      <c r="AC42">
        <f t="shared" si="30"/>
        <v>-436.30118554337179</v>
      </c>
      <c r="AE42">
        <f t="shared" si="43"/>
        <v>0</v>
      </c>
      <c r="AF42">
        <f t="shared" si="44"/>
        <v>0</v>
      </c>
      <c r="AG42">
        <f t="shared" si="45"/>
        <v>-2.986131732864532E-3</v>
      </c>
      <c r="AH42">
        <f t="shared" si="46"/>
        <v>-10.057127455272683</v>
      </c>
      <c r="AI42">
        <f t="shared" si="39"/>
        <v>-10.060113587005548</v>
      </c>
      <c r="AJ42">
        <f t="shared" si="47"/>
        <v>-51.809345673705764</v>
      </c>
      <c r="AK42">
        <f t="shared" si="59"/>
        <v>-34.167737185195435</v>
      </c>
      <c r="AL42">
        <f t="shared" si="40"/>
        <v>-96.037196445906744</v>
      </c>
      <c r="AN42">
        <f t="shared" si="48"/>
        <v>0</v>
      </c>
      <c r="AO42">
        <f t="shared" si="49"/>
        <v>0</v>
      </c>
      <c r="AP42">
        <f t="shared" si="50"/>
        <v>-9.1939136467283859E-5</v>
      </c>
      <c r="AQ42">
        <f t="shared" si="51"/>
        <v>-0.30964595546901463</v>
      </c>
      <c r="AR42">
        <f t="shared" si="52"/>
        <v>-0.30973789460548196</v>
      </c>
      <c r="AS42">
        <f t="shared" si="53"/>
        <v>-1.5951427894998387</v>
      </c>
      <c r="AT42">
        <f t="shared" si="54"/>
        <v>-1.051980465990541</v>
      </c>
      <c r="AU42">
        <f t="shared" si="55"/>
        <v>-2.9568611500958615</v>
      </c>
      <c r="AW42">
        <v>39</v>
      </c>
      <c r="AX42">
        <f>IF(Z42&gt;0, (R42*SUMPRODUCT(K42:$K$98, X42:$X$98)-K42*$AZ$3)/Z42, 0)</f>
        <v>-1826364.4430918887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0.46323801999999997</v>
      </c>
      <c r="Q43" s="5">
        <f t="shared" si="60"/>
        <v>12.5</v>
      </c>
      <c r="R43">
        <f t="shared" si="41"/>
        <v>50000</v>
      </c>
      <c r="S43">
        <f t="shared" si="42"/>
        <v>-3097623.8300869195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-436.30118554337179</v>
      </c>
      <c r="AC43">
        <f t="shared" si="30"/>
        <v>-389.80019116160901</v>
      </c>
      <c r="AE43">
        <f t="shared" si="43"/>
        <v>0</v>
      </c>
      <c r="AF43">
        <f t="shared" si="44"/>
        <v>0</v>
      </c>
      <c r="AG43">
        <f t="shared" si="45"/>
        <v>-1.5729806641445517E-3</v>
      </c>
      <c r="AH43">
        <f t="shared" si="46"/>
        <v>-5.5331590055653379</v>
      </c>
      <c r="AI43">
        <f t="shared" si="39"/>
        <v>-5.5347319862294828</v>
      </c>
      <c r="AJ43">
        <f t="shared" si="47"/>
        <v>-46.50099438176278</v>
      </c>
      <c r="AK43">
        <f t="shared" si="59"/>
        <v>-30.541082988036028</v>
      </c>
      <c r="AL43">
        <f t="shared" si="40"/>
        <v>-82.576809356028292</v>
      </c>
      <c r="AN43">
        <f t="shared" si="48"/>
        <v>0</v>
      </c>
      <c r="AO43">
        <f t="shared" si="49"/>
        <v>0</v>
      </c>
      <c r="AP43">
        <f t="shared" si="50"/>
        <v>-4.3241108540175574E-5</v>
      </c>
      <c r="AQ43">
        <f t="shared" si="51"/>
        <v>-0.15210608406290843</v>
      </c>
      <c r="AR43">
        <f t="shared" si="52"/>
        <v>-0.15214932517144861</v>
      </c>
      <c r="AS43">
        <f t="shared" si="53"/>
        <v>-1.2783084948990302</v>
      </c>
      <c r="AT43">
        <f t="shared" si="54"/>
        <v>-0.83957184886210023</v>
      </c>
      <c r="AU43">
        <f t="shared" si="55"/>
        <v>-2.2700296689325792</v>
      </c>
      <c r="AW43">
        <v>40</v>
      </c>
      <c r="AX43">
        <f>IF(Z43&gt;0, (R43*SUMPRODUCT(K43:$K$98, X43:$X$98)-K43*$AZ$3)/Z43, 0)</f>
        <v>-3097623.8300869195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0.47472030599999998</v>
      </c>
      <c r="Q44" s="5">
        <f t="shared" si="60"/>
        <v>12.5</v>
      </c>
      <c r="R44">
        <f t="shared" si="41"/>
        <v>50000</v>
      </c>
      <c r="S44">
        <f t="shared" si="42"/>
        <v>-5369314.4055201337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-389.80019116160901</v>
      </c>
      <c r="AC44">
        <f t="shared" si="30"/>
        <v>-348.15708265885786</v>
      </c>
      <c r="AE44">
        <f t="shared" si="43"/>
        <v>0</v>
      </c>
      <c r="AF44">
        <f t="shared" si="44"/>
        <v>0</v>
      </c>
      <c r="AG44">
        <f t="shared" si="45"/>
        <v>-8.1052499528832145E-4</v>
      </c>
      <c r="AH44">
        <f t="shared" si="46"/>
        <v>-2.9869034488591395</v>
      </c>
      <c r="AI44">
        <f t="shared" si="39"/>
        <v>-2.9877139738544276</v>
      </c>
      <c r="AJ44">
        <f t="shared" si="47"/>
        <v>-41.643108502751147</v>
      </c>
      <c r="AK44">
        <f t="shared" si="59"/>
        <v>-27.286013381312632</v>
      </c>
      <c r="AL44">
        <f t="shared" si="40"/>
        <v>-71.916835857918201</v>
      </c>
      <c r="AN44">
        <f t="shared" si="48"/>
        <v>0</v>
      </c>
      <c r="AO44">
        <f t="shared" si="49"/>
        <v>0</v>
      </c>
      <c r="AP44">
        <f t="shared" si="50"/>
        <v>-1.9893986765002192E-5</v>
      </c>
      <c r="AQ44">
        <f t="shared" si="51"/>
        <v>-7.3312258135611999E-2</v>
      </c>
      <c r="AR44">
        <f t="shared" si="52"/>
        <v>-7.3332152122376995E-2</v>
      </c>
      <c r="AS44">
        <f t="shared" si="53"/>
        <v>-1.0221121547430931</v>
      </c>
      <c r="AT44">
        <f t="shared" si="54"/>
        <v>-0.66972344126711425</v>
      </c>
      <c r="AU44">
        <f t="shared" si="55"/>
        <v>-1.7651677481325843</v>
      </c>
      <c r="AW44">
        <v>41</v>
      </c>
      <c r="AX44">
        <f>IF(Z44&gt;0, (R44*SUMPRODUCT(K44:$K$98, X44:$X$98)-K44*$AZ$3)/Z44, 0)</f>
        <v>-5369314.4055201337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0.48652881199999998</v>
      </c>
      <c r="Q45" s="5">
        <f t="shared" si="60"/>
        <v>12.5</v>
      </c>
      <c r="R45">
        <f t="shared" si="41"/>
        <v>50000</v>
      </c>
      <c r="S45">
        <f t="shared" si="42"/>
        <v>-9523754.5376240183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-348.15708265885786</v>
      </c>
      <c r="AC45">
        <f t="shared" si="30"/>
        <v>-310.91323903590944</v>
      </c>
      <c r="AE45">
        <f t="shared" si="43"/>
        <v>0</v>
      </c>
      <c r="AF45">
        <f t="shared" si="44"/>
        <v>0</v>
      </c>
      <c r="AG45">
        <f t="shared" si="45"/>
        <v>-4.0807598228150569E-4</v>
      </c>
      <c r="AH45">
        <f t="shared" si="46"/>
        <v>-1.5773750522157304</v>
      </c>
      <c r="AI45">
        <f t="shared" si="39"/>
        <v>-1.5777831281980119</v>
      </c>
      <c r="AJ45">
        <f t="shared" si="47"/>
        <v>-37.243843622948418</v>
      </c>
      <c r="AK45">
        <f t="shared" si="59"/>
        <v>-24.370995786120051</v>
      </c>
      <c r="AL45">
        <f t="shared" si="40"/>
        <v>-63.192622537266487</v>
      </c>
      <c r="AN45">
        <f t="shared" si="48"/>
        <v>0</v>
      </c>
      <c r="AO45">
        <f t="shared" si="49"/>
        <v>0</v>
      </c>
      <c r="AP45">
        <f t="shared" si="50"/>
        <v>-8.9429010273499398E-6</v>
      </c>
      <c r="AQ45">
        <f t="shared" si="51"/>
        <v>-3.4567849095429419E-2</v>
      </c>
      <c r="AR45">
        <f t="shared" si="52"/>
        <v>-3.4576791996456774E-2</v>
      </c>
      <c r="AS45">
        <f t="shared" si="53"/>
        <v>-0.81619115522550756</v>
      </c>
      <c r="AT45">
        <f t="shared" si="54"/>
        <v>-0.5340853486027658</v>
      </c>
      <c r="AU45">
        <f t="shared" si="55"/>
        <v>-1.3848532958247304</v>
      </c>
      <c r="AW45">
        <v>42</v>
      </c>
      <c r="AX45">
        <f>IF(Z45&gt;0, (R45*SUMPRODUCT(K45:$K$98, X45:$X$98)-K45*$AZ$3)/Z45, 0)</f>
        <v>-9523754.5376240183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0.49903586999999999</v>
      </c>
      <c r="Q46" s="5">
        <f t="shared" si="60"/>
        <v>12.5</v>
      </c>
      <c r="R46">
        <f t="shared" si="41"/>
        <v>50000</v>
      </c>
      <c r="S46">
        <f t="shared" si="42"/>
        <v>-17321436.848659728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-310.91323903590944</v>
      </c>
      <c r="AC46">
        <f t="shared" si="30"/>
        <v>-277.62891770546554</v>
      </c>
      <c r="AE46">
        <f t="shared" si="43"/>
        <v>0</v>
      </c>
      <c r="AF46">
        <f t="shared" si="44"/>
        <v>0</v>
      </c>
      <c r="AG46">
        <f t="shared" si="45"/>
        <v>-2.0035066961473488E-4</v>
      </c>
      <c r="AH46">
        <f t="shared" si="46"/>
        <v>-0.81457821137582309</v>
      </c>
      <c r="AI46">
        <f t="shared" si="39"/>
        <v>-0.81477856204543786</v>
      </c>
      <c r="AJ46">
        <f t="shared" si="47"/>
        <v>-33.284321330443902</v>
      </c>
      <c r="AK46">
        <f t="shared" si="59"/>
        <v>-21.763926732513664</v>
      </c>
      <c r="AL46">
        <f t="shared" si="40"/>
        <v>-55.863026625003002</v>
      </c>
      <c r="AN46">
        <f t="shared" si="48"/>
        <v>0</v>
      </c>
      <c r="AO46">
        <f t="shared" si="49"/>
        <v>0</v>
      </c>
      <c r="AP46">
        <f t="shared" si="50"/>
        <v>-3.9202175201508652E-6</v>
      </c>
      <c r="AQ46">
        <f t="shared" si="51"/>
        <v>-1.5938672837526677E-2</v>
      </c>
      <c r="AR46">
        <f t="shared" si="52"/>
        <v>-1.594259305504683E-2</v>
      </c>
      <c r="AS46">
        <f t="shared" si="53"/>
        <v>-0.65126700038910679</v>
      </c>
      <c r="AT46">
        <f t="shared" si="54"/>
        <v>-0.42584997119373236</v>
      </c>
      <c r="AU46">
        <f t="shared" si="55"/>
        <v>-1.093059564637886</v>
      </c>
      <c r="AW46">
        <v>43</v>
      </c>
      <c r="AX46">
        <f>IF(Z46&gt;0, (R46*SUMPRODUCT(K46:$K$98, X46:$X$98)-K46*$AZ$3)/Z46, 0)</f>
        <v>-17321436.848659728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0.51227606000000003</v>
      </c>
      <c r="Q47" s="5">
        <f t="shared" si="60"/>
        <v>12.5</v>
      </c>
      <c r="R47">
        <f t="shared" si="41"/>
        <v>50000</v>
      </c>
      <c r="S47">
        <f t="shared" si="42"/>
        <v>-32375125.636007592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-277.62891770546554</v>
      </c>
      <c r="AC47">
        <f t="shared" si="30"/>
        <v>-247.89584818228585</v>
      </c>
      <c r="AE47">
        <f t="shared" si="43"/>
        <v>0</v>
      </c>
      <c r="AF47">
        <f t="shared" si="44"/>
        <v>0</v>
      </c>
      <c r="AG47">
        <f t="shared" si="45"/>
        <v>-9.5712311269989433E-5</v>
      </c>
      <c r="AH47">
        <f t="shared" si="46"/>
        <v>-0.41053940659439236</v>
      </c>
      <c r="AI47">
        <f t="shared" si="39"/>
        <v>-0.41063511890566234</v>
      </c>
      <c r="AJ47">
        <f t="shared" si="47"/>
        <v>-29.733069523179694</v>
      </c>
      <c r="AK47">
        <f t="shared" si="59"/>
        <v>-19.434024239382591</v>
      </c>
      <c r="AL47">
        <f t="shared" si="40"/>
        <v>-49.577728881467948</v>
      </c>
      <c r="AN47">
        <f t="shared" si="48"/>
        <v>0</v>
      </c>
      <c r="AO47">
        <f t="shared" si="49"/>
        <v>0</v>
      </c>
      <c r="AP47">
        <f t="shared" si="50"/>
        <v>-1.6721265708781255E-6</v>
      </c>
      <c r="AQ47">
        <f t="shared" si="51"/>
        <v>-7.1722628055923407E-3</v>
      </c>
      <c r="AR47">
        <f t="shared" si="52"/>
        <v>-7.1739349321632189E-3</v>
      </c>
      <c r="AS47">
        <f t="shared" si="53"/>
        <v>-0.51944681853131947</v>
      </c>
      <c r="AT47">
        <f t="shared" si="54"/>
        <v>-0.33951900104151328</v>
      </c>
      <c r="AU47">
        <f t="shared" si="55"/>
        <v>-0.86613975450499603</v>
      </c>
      <c r="AW47">
        <v>44</v>
      </c>
      <c r="AX47">
        <f>IF(Z47&gt;0, (R47*SUMPRODUCT(K47:$K$98, X47:$X$98)-K47*$AZ$3)/Z47, 0)</f>
        <v>-32375125.636007592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0.52576062700000004</v>
      </c>
      <c r="Q48" s="5">
        <f t="shared" si="60"/>
        <v>12.5</v>
      </c>
      <c r="R48">
        <f t="shared" si="41"/>
        <v>50000</v>
      </c>
      <c r="S48">
        <f t="shared" si="42"/>
        <v>-62267711.21411179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-247.89584818228585</v>
      </c>
      <c r="AC48">
        <f t="shared" si="30"/>
        <v>-221.34140598436181</v>
      </c>
      <c r="AE48">
        <f t="shared" si="43"/>
        <v>0</v>
      </c>
      <c r="AF48">
        <f t="shared" si="44"/>
        <v>0</v>
      </c>
      <c r="AG48">
        <f t="shared" si="45"/>
        <v>-4.4433423372360722E-5</v>
      </c>
      <c r="AH48">
        <f t="shared" si="46"/>
        <v>-0.20128705913971526</v>
      </c>
      <c r="AI48">
        <f t="shared" si="39"/>
        <v>-0.20133149256308761</v>
      </c>
      <c r="AJ48">
        <f t="shared" si="47"/>
        <v>-26.554442197924033</v>
      </c>
      <c r="AK48">
        <f t="shared" si="59"/>
        <v>-17.35270937276001</v>
      </c>
      <c r="AL48">
        <f t="shared" si="40"/>
        <v>-44.108483063247135</v>
      </c>
      <c r="AN48">
        <f t="shared" si="48"/>
        <v>0</v>
      </c>
      <c r="AO48">
        <f t="shared" si="49"/>
        <v>0</v>
      </c>
      <c r="AP48">
        <f t="shared" si="50"/>
        <v>-6.9309552753669729E-7</v>
      </c>
      <c r="AQ48">
        <f t="shared" si="51"/>
        <v>-3.1397796940294403E-3</v>
      </c>
      <c r="AR48">
        <f t="shared" si="52"/>
        <v>-3.1404727895569767E-3</v>
      </c>
      <c r="AS48">
        <f t="shared" si="53"/>
        <v>-0.41420992862461631</v>
      </c>
      <c r="AT48">
        <f t="shared" si="54"/>
        <v>-0.27067653905742933</v>
      </c>
      <c r="AU48">
        <f t="shared" si="55"/>
        <v>-0.68802694047160273</v>
      </c>
      <c r="AW48">
        <v>45</v>
      </c>
      <c r="AX48">
        <f>IF(Z48&gt;0, (R48*SUMPRODUCT(K48:$K$98, X48:$X$98)-K48*$AZ$3)/Z48, 0)</f>
        <v>-62267711.21411179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0.53985268099999995</v>
      </c>
      <c r="Q49" s="5">
        <f t="shared" si="60"/>
        <v>12.5</v>
      </c>
      <c r="R49">
        <f t="shared" si="41"/>
        <v>50000</v>
      </c>
      <c r="S49">
        <f t="shared" si="42"/>
        <v>-123508214.90150554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-221.34140598436181</v>
      </c>
      <c r="AC49">
        <f t="shared" si="30"/>
        <v>-197.62881856697578</v>
      </c>
      <c r="AE49">
        <f t="shared" si="43"/>
        <v>0</v>
      </c>
      <c r="AF49">
        <f t="shared" si="44"/>
        <v>0</v>
      </c>
      <c r="AG49">
        <f t="shared" si="45"/>
        <v>-2.000158640506012E-5</v>
      </c>
      <c r="AH49">
        <f t="shared" si="46"/>
        <v>-9.595001093430798E-2</v>
      </c>
      <c r="AI49">
        <f t="shared" si="39"/>
        <v>-9.5970012520713036E-2</v>
      </c>
      <c r="AJ49">
        <f t="shared" si="47"/>
        <v>-23.712587417386032</v>
      </c>
      <c r="AK49">
        <f t="shared" si="59"/>
        <v>-15.493898418905328</v>
      </c>
      <c r="AL49">
        <f t="shared" si="40"/>
        <v>-39.302455848812073</v>
      </c>
      <c r="AN49">
        <f t="shared" si="48"/>
        <v>0</v>
      </c>
      <c r="AO49">
        <f t="shared" si="49"/>
        <v>0</v>
      </c>
      <c r="AP49">
        <f t="shared" si="50"/>
        <v>-2.7856704779601337E-7</v>
      </c>
      <c r="AQ49">
        <f t="shared" si="51"/>
        <v>-1.336319566892126E-3</v>
      </c>
      <c r="AR49">
        <f t="shared" si="52"/>
        <v>-1.3365981339399219E-3</v>
      </c>
      <c r="AS49">
        <f t="shared" si="53"/>
        <v>-0.33025107802424158</v>
      </c>
      <c r="AT49">
        <f t="shared" si="54"/>
        <v>-0.21578736076223765</v>
      </c>
      <c r="AU49">
        <f t="shared" si="55"/>
        <v>-0.54737503692041922</v>
      </c>
      <c r="AW49">
        <v>46</v>
      </c>
      <c r="AX49">
        <f>IF(Z49&gt;0, (R49*SUMPRODUCT(K49:$K$98, X49:$X$98)-K49*$AZ$3)/Z49, 0)</f>
        <v>-123508214.90150554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0.55403983300000004</v>
      </c>
      <c r="Q50" s="5">
        <f t="shared" si="60"/>
        <v>12.5</v>
      </c>
      <c r="R50">
        <f t="shared" si="41"/>
        <v>50000</v>
      </c>
      <c r="S50">
        <f t="shared" si="42"/>
        <v>-252949432.7113677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-197.62881856697578</v>
      </c>
      <c r="AC50">
        <f t="shared" si="30"/>
        <v>-176.45539846057835</v>
      </c>
      <c r="AE50">
        <f t="shared" si="43"/>
        <v>0</v>
      </c>
      <c r="AF50">
        <f t="shared" si="44"/>
        <v>0</v>
      </c>
      <c r="AG50">
        <f t="shared" si="45"/>
        <v>-8.7198949494149406E-6</v>
      </c>
      <c r="AH50">
        <f t="shared" si="46"/>
        <v>-4.4326702366378319E-2</v>
      </c>
      <c r="AI50">
        <f t="shared" si="39"/>
        <v>-4.4335422261327737E-2</v>
      </c>
      <c r="AJ50">
        <f t="shared" si="47"/>
        <v>-21.17342010639743</v>
      </c>
      <c r="AK50">
        <f t="shared" si="59"/>
        <v>-13.834017299688306</v>
      </c>
      <c r="AL50">
        <f t="shared" si="40"/>
        <v>-35.051772828347062</v>
      </c>
      <c r="AN50">
        <f t="shared" si="48"/>
        <v>0</v>
      </c>
      <c r="AO50">
        <f t="shared" si="49"/>
        <v>0</v>
      </c>
      <c r="AP50">
        <f t="shared" si="50"/>
        <v>-1.0843226489093479E-7</v>
      </c>
      <c r="AQ50">
        <f t="shared" si="51"/>
        <v>-5.5120443085787945E-4</v>
      </c>
      <c r="AR50">
        <f t="shared" si="52"/>
        <v>-5.513128631227704E-4</v>
      </c>
      <c r="AS50">
        <f t="shared" si="53"/>
        <v>-0.26329238034891378</v>
      </c>
      <c r="AT50">
        <f t="shared" si="54"/>
        <v>-0.17202659401833992</v>
      </c>
      <c r="AU50">
        <f t="shared" si="55"/>
        <v>-0.43587028723037646</v>
      </c>
      <c r="AW50">
        <v>47</v>
      </c>
      <c r="AX50">
        <f>IF(Z50&gt;0, (R50*SUMPRODUCT(K50:$K$98, X50:$X$98)-K50*$AZ$3)/Z50, 0)</f>
        <v>-252949432.7113677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0.56799471300000004</v>
      </c>
      <c r="Q51" s="5">
        <f t="shared" si="60"/>
        <v>12.5</v>
      </c>
      <c r="R51">
        <f t="shared" si="41"/>
        <v>50000</v>
      </c>
      <c r="S51">
        <f t="shared" si="42"/>
        <v>-535178979.68695331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-176.45539846057835</v>
      </c>
      <c r="AC51">
        <f t="shared" si="30"/>
        <v>-157.54991714182677</v>
      </c>
      <c r="AE51">
        <f t="shared" si="43"/>
        <v>0</v>
      </c>
      <c r="AF51">
        <f t="shared" si="44"/>
        <v>0</v>
      </c>
      <c r="AG51">
        <f t="shared" si="45"/>
        <v>-3.6798417707377013E-6</v>
      </c>
      <c r="AH51">
        <f t="shared" si="46"/>
        <v>-1.9811416916732355E-2</v>
      </c>
      <c r="AI51">
        <f t="shared" si="39"/>
        <v>-1.9815096758503094E-2</v>
      </c>
      <c r="AJ51">
        <f t="shared" si="47"/>
        <v>-18.905481318751583</v>
      </c>
      <c r="AK51">
        <f t="shared" si="59"/>
        <v>-12.351877892240486</v>
      </c>
      <c r="AL51">
        <f t="shared" si="40"/>
        <v>-31.27717430775057</v>
      </c>
      <c r="AN51">
        <f t="shared" si="48"/>
        <v>0</v>
      </c>
      <c r="AO51">
        <f t="shared" si="49"/>
        <v>0</v>
      </c>
      <c r="AP51">
        <f t="shared" si="50"/>
        <v>-4.0856240236927625E-8</v>
      </c>
      <c r="AQ51">
        <f t="shared" si="51"/>
        <v>-2.1996054705952314E-4</v>
      </c>
      <c r="AR51">
        <f t="shared" si="52"/>
        <v>-2.2000140329976009E-4</v>
      </c>
      <c r="AS51">
        <f t="shared" si="53"/>
        <v>-0.20990220087610367</v>
      </c>
      <c r="AT51">
        <f t="shared" si="54"/>
        <v>-0.13713939945885353</v>
      </c>
      <c r="AU51">
        <f t="shared" si="55"/>
        <v>-0.34726160173825693</v>
      </c>
      <c r="AW51">
        <v>48</v>
      </c>
      <c r="AX51">
        <f>IF(Z51&gt;0, (R51*SUMPRODUCT(K51:$K$98, X51:$X$98)-K51*$AZ$3)/Z51, 0)</f>
        <v>-535178979.68695331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0.58228330500000003</v>
      </c>
      <c r="Q52" s="5">
        <f t="shared" si="60"/>
        <v>12.5</v>
      </c>
      <c r="R52">
        <f t="shared" si="41"/>
        <v>50000</v>
      </c>
      <c r="S52">
        <f t="shared" si="42"/>
        <v>-1171987801.7361581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-157.54991714182677</v>
      </c>
      <c r="AC52">
        <f t="shared" si="30"/>
        <v>-140.66975092096095</v>
      </c>
      <c r="AE52">
        <f t="shared" si="43"/>
        <v>0</v>
      </c>
      <c r="AF52">
        <f t="shared" si="44"/>
        <v>0</v>
      </c>
      <c r="AG52">
        <f t="shared" si="45"/>
        <v>-1.500332924888123E-6</v>
      </c>
      <c r="AH52">
        <f t="shared" si="46"/>
        <v>-8.5708417125688052E-3</v>
      </c>
      <c r="AI52">
        <f t="shared" si="39"/>
        <v>-8.572342045493694E-3</v>
      </c>
      <c r="AJ52">
        <f t="shared" si="47"/>
        <v>-16.880166220865817</v>
      </c>
      <c r="AK52">
        <f t="shared" si="59"/>
        <v>-11.028494199927875</v>
      </c>
      <c r="AL52">
        <f t="shared" si="40"/>
        <v>-27.917232762839184</v>
      </c>
      <c r="AN52">
        <f t="shared" si="48"/>
        <v>0</v>
      </c>
      <c r="AO52">
        <f t="shared" si="49"/>
        <v>0</v>
      </c>
      <c r="AP52">
        <f t="shared" si="50"/>
        <v>-1.4873010035291201E-8</v>
      </c>
      <c r="AQ52">
        <f t="shared" si="51"/>
        <v>-8.4963952125115017E-5</v>
      </c>
      <c r="AR52">
        <f t="shared" si="52"/>
        <v>-8.4978825135150309E-5</v>
      </c>
      <c r="AS52">
        <f t="shared" si="53"/>
        <v>-0.16733544764342342</v>
      </c>
      <c r="AT52">
        <f t="shared" si="54"/>
        <v>-0.10932700481921988</v>
      </c>
      <c r="AU52">
        <f t="shared" si="55"/>
        <v>-0.27674743128777846</v>
      </c>
      <c r="AW52">
        <v>49</v>
      </c>
      <c r="AX52">
        <f>IF(Z52&gt;0, (R52*SUMPRODUCT(K52:$K$98, X52:$X$98)-K52*$AZ$3)/Z52, 0)</f>
        <v>-1171987801.7361581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0.59682203899999997</v>
      </c>
      <c r="Q53" s="5">
        <f t="shared" si="60"/>
        <v>12.5</v>
      </c>
      <c r="R53">
        <f t="shared" si="41"/>
        <v>50000</v>
      </c>
      <c r="S53">
        <f t="shared" si="42"/>
        <v>-2661436734.1123528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-140.66975092096095</v>
      </c>
      <c r="AC53">
        <f t="shared" si="30"/>
        <v>-125.59806250865152</v>
      </c>
      <c r="AE53">
        <f t="shared" si="43"/>
        <v>0</v>
      </c>
      <c r="AF53">
        <f t="shared" si="44"/>
        <v>0</v>
      </c>
      <c r="AG53">
        <f t="shared" si="45"/>
        <v>-5.8989784022867831E-7</v>
      </c>
      <c r="AH53">
        <f t="shared" si="46"/>
        <v>-3.5817270216422538E-3</v>
      </c>
      <c r="AI53">
        <f t="shared" si="39"/>
        <v>-3.5823169194824827E-3</v>
      </c>
      <c r="AJ53">
        <f t="shared" si="47"/>
        <v>-15.071688412309427</v>
      </c>
      <c r="AK53">
        <f t="shared" si="59"/>
        <v>-9.8468825644672666</v>
      </c>
      <c r="AL53">
        <f t="shared" si="40"/>
        <v>-24.922153293696176</v>
      </c>
      <c r="AN53">
        <f t="shared" si="48"/>
        <v>0</v>
      </c>
      <c r="AO53">
        <f t="shared" si="49"/>
        <v>0</v>
      </c>
      <c r="AP53">
        <f t="shared" si="50"/>
        <v>-5.2211962139360095E-9</v>
      </c>
      <c r="AQ53">
        <f t="shared" si="51"/>
        <v>-3.1701929197606981E-5</v>
      </c>
      <c r="AR53">
        <f t="shared" si="52"/>
        <v>-3.1707150393820918E-5</v>
      </c>
      <c r="AS53">
        <f t="shared" si="53"/>
        <v>-0.13339978062212871</v>
      </c>
      <c r="AT53">
        <f t="shared" si="54"/>
        <v>-8.715493168230376E-2</v>
      </c>
      <c r="AU53">
        <f t="shared" si="55"/>
        <v>-0.22058641945482627</v>
      </c>
      <c r="AW53">
        <v>50</v>
      </c>
      <c r="AX53">
        <f>IF(Z53&gt;0, (R53*SUMPRODUCT(K53:$K$98, X53:$X$98)-K53*$AZ$3)/Z53, 0)</f>
        <v>-2661436734.1123528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0.61151696700000002</v>
      </c>
      <c r="Q54" s="5">
        <f t="shared" si="60"/>
        <v>12.5</v>
      </c>
      <c r="R54">
        <f t="shared" si="41"/>
        <v>50000</v>
      </c>
      <c r="S54">
        <f t="shared" si="42"/>
        <v>-6278440912.1036053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-125.59806250865152</v>
      </c>
      <c r="AC54">
        <f t="shared" si="30"/>
        <v>-112.14115369606155</v>
      </c>
      <c r="AE54">
        <f t="shared" si="43"/>
        <v>0</v>
      </c>
      <c r="AF54">
        <f t="shared" si="44"/>
        <v>0</v>
      </c>
      <c r="AG54">
        <f t="shared" si="45"/>
        <v>-2.2326632372989956E-7</v>
      </c>
      <c r="AH54">
        <f t="shared" si="46"/>
        <v>-1.4429301523859678E-3</v>
      </c>
      <c r="AI54">
        <f t="shared" si="39"/>
        <v>-1.4431534187096977E-3</v>
      </c>
      <c r="AJ54">
        <f t="shared" si="47"/>
        <v>-13.456908812589973</v>
      </c>
      <c r="AK54">
        <f t="shared" si="59"/>
        <v>-8.7918643756056074</v>
      </c>
      <c r="AL54">
        <f t="shared" si="40"/>
        <v>-22.250216341614291</v>
      </c>
      <c r="AN54">
        <f t="shared" si="48"/>
        <v>0</v>
      </c>
      <c r="AO54">
        <f t="shared" si="49"/>
        <v>0</v>
      </c>
      <c r="AP54">
        <f t="shared" si="50"/>
        <v>-1.7644055169094799E-9</v>
      </c>
      <c r="AQ54">
        <f t="shared" si="51"/>
        <v>-1.1403035974492971E-5</v>
      </c>
      <c r="AR54">
        <f t="shared" si="52"/>
        <v>-1.1404800380009881E-5</v>
      </c>
      <c r="AS54">
        <f t="shared" si="53"/>
        <v>-0.10634583735165365</v>
      </c>
      <c r="AT54">
        <f t="shared" si="54"/>
        <v>-6.9479416998888183E-2</v>
      </c>
      <c r="AU54">
        <f t="shared" si="55"/>
        <v>-0.17583665915092184</v>
      </c>
      <c r="AW54">
        <v>51</v>
      </c>
      <c r="AX54">
        <f>IF(Z54&gt;0, (R54*SUMPRODUCT(K54:$K$98, X54:$X$98)-K54*$AZ$3)/Z54, 0)</f>
        <v>-6278440912.1036053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0.62627529500000001</v>
      </c>
      <c r="Q55" s="5">
        <f t="shared" si="60"/>
        <v>12.5</v>
      </c>
      <c r="R55">
        <f t="shared" si="41"/>
        <v>50000</v>
      </c>
      <c r="S55">
        <f t="shared" si="42"/>
        <v>-15412072020.991652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-112.14115369606155</v>
      </c>
      <c r="AC55">
        <f t="shared" si="30"/>
        <v>-100.12603963970538</v>
      </c>
      <c r="AE55">
        <f t="shared" si="43"/>
        <v>0</v>
      </c>
      <c r="AF55">
        <f t="shared" si="44"/>
        <v>0</v>
      </c>
      <c r="AG55">
        <f t="shared" si="45"/>
        <v>-8.1207477735092227E-8</v>
      </c>
      <c r="AH55">
        <f t="shared" si="46"/>
        <v>-5.5930473103003333E-4</v>
      </c>
      <c r="AI55">
        <f t="shared" si="39"/>
        <v>-5.5938593850776838E-4</v>
      </c>
      <c r="AJ55">
        <f t="shared" si="47"/>
        <v>-12.015114056356168</v>
      </c>
      <c r="AK55">
        <f t="shared" si="59"/>
        <v>-7.8498807587243089</v>
      </c>
      <c r="AL55">
        <f t="shared" si="40"/>
        <v>-19.865554201018984</v>
      </c>
      <c r="AN55">
        <f t="shared" si="48"/>
        <v>0</v>
      </c>
      <c r="AO55">
        <f t="shared" si="49"/>
        <v>0</v>
      </c>
      <c r="AP55">
        <f t="shared" si="50"/>
        <v>-5.7299810369488676E-10</v>
      </c>
      <c r="AQ55">
        <f t="shared" si="51"/>
        <v>-3.9464413771503997E-6</v>
      </c>
      <c r="AR55">
        <f t="shared" si="52"/>
        <v>-3.9470143752540944E-6</v>
      </c>
      <c r="AS55">
        <f t="shared" si="53"/>
        <v>-8.477836970172023E-2</v>
      </c>
      <c r="AT55">
        <f t="shared" si="54"/>
        <v>-5.538857891452894E-2</v>
      </c>
      <c r="AU55">
        <f t="shared" si="55"/>
        <v>-0.1401708956306244</v>
      </c>
      <c r="AW55">
        <v>52</v>
      </c>
      <c r="AX55">
        <f>IF(Z55&gt;0, (R55*SUMPRODUCT(K55:$K$98, X55:$X$98)-K55*$AZ$3)/Z55, 0)</f>
        <v>-15412072020.991652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0.64111200800000001</v>
      </c>
      <c r="Q56" s="5">
        <f t="shared" si="60"/>
        <v>12.5</v>
      </c>
      <c r="R56">
        <f t="shared" si="41"/>
        <v>50000</v>
      </c>
      <c r="S56">
        <f t="shared" si="42"/>
        <v>-39441824931.219063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-100.12603963970538</v>
      </c>
      <c r="AC56">
        <f t="shared" si="30"/>
        <v>-89.398252997403773</v>
      </c>
      <c r="AE56">
        <f t="shared" si="43"/>
        <v>0</v>
      </c>
      <c r="AF56">
        <f t="shared" si="44"/>
        <v>0</v>
      </c>
      <c r="AG56">
        <f t="shared" si="45"/>
        <v>-2.8332313842381031E-8</v>
      </c>
      <c r="AH56">
        <f t="shared" si="46"/>
        <v>-2.0825235646144106E-4</v>
      </c>
      <c r="AI56">
        <f t="shared" si="39"/>
        <v>-2.0828068877528345E-4</v>
      </c>
      <c r="AJ56">
        <f t="shared" si="47"/>
        <v>-10.727786642301609</v>
      </c>
      <c r="AK56">
        <f t="shared" si="59"/>
        <v>-7.0088227747793779</v>
      </c>
      <c r="AL56">
        <f t="shared" si="40"/>
        <v>-17.736817697769762</v>
      </c>
      <c r="AN56">
        <f t="shared" si="48"/>
        <v>0</v>
      </c>
      <c r="AO56">
        <f t="shared" si="49"/>
        <v>0</v>
      </c>
      <c r="AP56">
        <f t="shared" si="50"/>
        <v>-1.7849299805171138E-10</v>
      </c>
      <c r="AQ56">
        <f t="shared" si="51"/>
        <v>-1.3119855887143606E-6</v>
      </c>
      <c r="AR56">
        <f t="shared" si="52"/>
        <v>-1.3121640817124125E-6</v>
      </c>
      <c r="AS56">
        <f t="shared" si="53"/>
        <v>-6.758483655433753E-2</v>
      </c>
      <c r="AT56">
        <f t="shared" si="54"/>
        <v>-4.4155440210186185E-2</v>
      </c>
      <c r="AU56">
        <f t="shared" si="55"/>
        <v>-0.11174158892860542</v>
      </c>
      <c r="AW56">
        <v>53</v>
      </c>
      <c r="AX56">
        <f>IF(Z56&gt;0, (R56*SUMPRODUCT(K56:$K$98, X56:$X$98)-K56*$AZ$3)/Z56, 0)</f>
        <v>-39441824931.219063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0.65605419499999995</v>
      </c>
      <c r="Q57" s="5">
        <f t="shared" si="60"/>
        <v>12.5</v>
      </c>
      <c r="R57">
        <f t="shared" si="41"/>
        <v>50000</v>
      </c>
      <c r="S57">
        <f t="shared" si="42"/>
        <v>-105453984085.13713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-89.398252997403773</v>
      </c>
      <c r="AC57">
        <f t="shared" si="30"/>
        <v>-79.81986985515455</v>
      </c>
      <c r="AE57">
        <f t="shared" si="43"/>
        <v>0</v>
      </c>
      <c r="AF57">
        <f t="shared" si="44"/>
        <v>0</v>
      </c>
      <c r="AG57">
        <f t="shared" si="45"/>
        <v>-9.4614573536065791E-9</v>
      </c>
      <c r="AH57">
        <f t="shared" si="46"/>
        <v>-7.4350133401402573E-5</v>
      </c>
      <c r="AI57">
        <f t="shared" si="39"/>
        <v>-7.4359594858756177E-5</v>
      </c>
      <c r="AJ57">
        <f t="shared" si="47"/>
        <v>-9.5783831422492227</v>
      </c>
      <c r="AK57">
        <f t="shared" si="59"/>
        <v>-6.2578777098182643</v>
      </c>
      <c r="AL57">
        <f t="shared" si="40"/>
        <v>-15.836335211662345</v>
      </c>
      <c r="AN57">
        <f t="shared" si="48"/>
        <v>0</v>
      </c>
      <c r="AO57">
        <f t="shared" si="49"/>
        <v>0</v>
      </c>
      <c r="AP57">
        <f t="shared" si="50"/>
        <v>-5.322052492968054E-11</v>
      </c>
      <c r="AQ57">
        <f t="shared" si="51"/>
        <v>-4.1821814339268599E-7</v>
      </c>
      <c r="AR57">
        <f t="shared" si="52"/>
        <v>-4.1827136391761564E-7</v>
      </c>
      <c r="AS57">
        <f t="shared" si="53"/>
        <v>-5.3878230356742079E-2</v>
      </c>
      <c r="AT57">
        <f t="shared" si="54"/>
        <v>-3.5200447903020134E-2</v>
      </c>
      <c r="AU57">
        <f t="shared" si="55"/>
        <v>-8.9079096531126126E-2</v>
      </c>
      <c r="AW57">
        <v>54</v>
      </c>
      <c r="AX57">
        <f>IF(Z57&gt;0, (R57*SUMPRODUCT(K57:$K$98, X57:$X$98)-K57*$AZ$3)/Z57, 0)</f>
        <v>-105453984085.13713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0.67101713200000002</v>
      </c>
      <c r="Q58" s="5">
        <f t="shared" si="60"/>
        <v>12.5</v>
      </c>
      <c r="R58">
        <f t="shared" si="41"/>
        <v>50000</v>
      </c>
      <c r="S58">
        <f t="shared" si="42"/>
        <v>-295173668703.76404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-79.81986985515455</v>
      </c>
      <c r="AC58">
        <f t="shared" si="30"/>
        <v>-71.267741296377338</v>
      </c>
      <c r="AE58">
        <f t="shared" si="43"/>
        <v>0</v>
      </c>
      <c r="AF58">
        <f t="shared" si="44"/>
        <v>0</v>
      </c>
      <c r="AG58">
        <f t="shared" si="45"/>
        <v>-3.0180428021131161E-9</v>
      </c>
      <c r="AH58">
        <f t="shared" si="46"/>
        <v>-2.539519991182959E-5</v>
      </c>
      <c r="AI58">
        <f t="shared" si="39"/>
        <v>-2.5398217954631702E-5</v>
      </c>
      <c r="AJ58">
        <f t="shared" si="47"/>
        <v>-8.5521285587772127</v>
      </c>
      <c r="AK58">
        <f t="shared" si="59"/>
        <v>-5.5873908898608189</v>
      </c>
      <c r="AL58">
        <f t="shared" si="40"/>
        <v>-14.139544846855987</v>
      </c>
      <c r="AN58">
        <f t="shared" si="48"/>
        <v>0</v>
      </c>
      <c r="AO58">
        <f t="shared" si="49"/>
        <v>0</v>
      </c>
      <c r="AP58">
        <f t="shared" si="50"/>
        <v>-1.5157531855834817E-11</v>
      </c>
      <c r="AQ58">
        <f t="shared" si="51"/>
        <v>-1.275424428637455E-7</v>
      </c>
      <c r="AR58">
        <f t="shared" si="52"/>
        <v>-1.2755760039560133E-7</v>
      </c>
      <c r="AS58">
        <f t="shared" si="53"/>
        <v>-4.2951399156466237E-2</v>
      </c>
      <c r="AT58">
        <f t="shared" si="54"/>
        <v>-2.806158194468588E-2</v>
      </c>
      <c r="AU58">
        <f t="shared" si="55"/>
        <v>-7.1013108658752516E-2</v>
      </c>
      <c r="AW58">
        <v>55</v>
      </c>
      <c r="AX58">
        <f>IF(Z58&gt;0, (R58*SUMPRODUCT(K58:$K$98, X58:$X$98)-K58*$AZ$3)/Z58, 0)</f>
        <v>-295173668703.76404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0.68591378599999997</v>
      </c>
      <c r="Q59" s="5">
        <f t="shared" si="60"/>
        <v>12.5</v>
      </c>
      <c r="R59">
        <f t="shared" si="41"/>
        <v>50000</v>
      </c>
      <c r="S59">
        <f t="shared" si="42"/>
        <v>-866688152243.90613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-71.267741296377338</v>
      </c>
      <c r="AC59">
        <f t="shared" si="30"/>
        <v>-63.631911980173925</v>
      </c>
      <c r="AE59">
        <f t="shared" si="43"/>
        <v>0</v>
      </c>
      <c r="AF59">
        <f t="shared" si="44"/>
        <v>0</v>
      </c>
      <c r="AG59">
        <f t="shared" si="45"/>
        <v>-9.1774520938452884E-10</v>
      </c>
      <c r="AH59">
        <f t="shared" si="46"/>
        <v>-8.2804686588298248E-6</v>
      </c>
      <c r="AI59">
        <f t="shared" si="39"/>
        <v>-8.2813864040392086E-6</v>
      </c>
      <c r="AJ59">
        <f t="shared" si="47"/>
        <v>-7.635829316203413</v>
      </c>
      <c r="AK59">
        <f t="shared" si="59"/>
        <v>-4.9887418907464145</v>
      </c>
      <c r="AL59">
        <f t="shared" si="40"/>
        <v>-12.624579488336231</v>
      </c>
      <c r="AN59">
        <f t="shared" si="48"/>
        <v>0</v>
      </c>
      <c r="AO59">
        <f t="shared" si="49"/>
        <v>0</v>
      </c>
      <c r="AP59">
        <f t="shared" si="50"/>
        <v>-4.1153539960939313E-12</v>
      </c>
      <c r="AQ59">
        <f t="shared" si="51"/>
        <v>-3.7131285934468795E-8</v>
      </c>
      <c r="AR59">
        <f t="shared" si="52"/>
        <v>-3.7135401288464885E-8</v>
      </c>
      <c r="AS59">
        <f t="shared" si="53"/>
        <v>-3.4240593542300274E-2</v>
      </c>
      <c r="AT59">
        <f t="shared" si="54"/>
        <v>-2.2370521431904683E-2</v>
      </c>
      <c r="AU59">
        <f t="shared" si="55"/>
        <v>-5.6611152109606239E-2</v>
      </c>
      <c r="AW59">
        <v>56</v>
      </c>
      <c r="AX59">
        <f>IF(Z59&gt;0, (R59*SUMPRODUCT(K59:$K$98, X59:$X$98)-K59*$AZ$3)/Z59, 0)</f>
        <v>-866688152243.90613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0.70320868400000003</v>
      </c>
      <c r="Q60" s="5">
        <f t="shared" si="60"/>
        <v>12.5</v>
      </c>
      <c r="R60">
        <f t="shared" si="41"/>
        <v>50000</v>
      </c>
      <c r="S60">
        <f t="shared" si="42"/>
        <v>-2698229216228.7271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-63.631911980173925</v>
      </c>
      <c r="AC60">
        <f t="shared" si="30"/>
        <v>-56.814207156817844</v>
      </c>
      <c r="AE60">
        <f t="shared" si="43"/>
        <v>0</v>
      </c>
      <c r="AF60">
        <f t="shared" si="44"/>
        <v>0</v>
      </c>
      <c r="AG60">
        <f t="shared" si="45"/>
        <v>-2.6320135635208458E-10</v>
      </c>
      <c r="AH60">
        <f t="shared" si="46"/>
        <v>-2.5814656037543959E-6</v>
      </c>
      <c r="AI60">
        <f t="shared" si="39"/>
        <v>-2.5817288051107478E-6</v>
      </c>
      <c r="AJ60">
        <f t="shared" si="47"/>
        <v>-6.8177048233560811</v>
      </c>
      <c r="AK60">
        <f t="shared" si="59"/>
        <v>-4.4542338386121756</v>
      </c>
      <c r="AL60">
        <f t="shared" si="40"/>
        <v>-11.271941243697061</v>
      </c>
      <c r="AN60">
        <f t="shared" si="48"/>
        <v>0</v>
      </c>
      <c r="AO60">
        <f t="shared" si="49"/>
        <v>0</v>
      </c>
      <c r="AP60">
        <f t="shared" si="50"/>
        <v>-1.0537926681657478E-12</v>
      </c>
      <c r="AQ60">
        <f t="shared" si="51"/>
        <v>-1.0335545242097696E-8</v>
      </c>
      <c r="AR60">
        <f t="shared" si="52"/>
        <v>-1.033659903476586E-8</v>
      </c>
      <c r="AS60">
        <f t="shared" si="53"/>
        <v>-2.729639184290621E-2</v>
      </c>
      <c r="AT60">
        <f t="shared" si="54"/>
        <v>-1.7833642753521128E-2</v>
      </c>
      <c r="AU60">
        <f t="shared" si="55"/>
        <v>-4.5130044933026373E-2</v>
      </c>
      <c r="AW60">
        <v>57</v>
      </c>
      <c r="AX60">
        <f>IF(Z60&gt;0, (R60*SUMPRODUCT(K60:$K$98, X60:$X$98)-K60*$AZ$3)/Z60, 0)</f>
        <v>-2698229216228.7271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0.72040963400000002</v>
      </c>
      <c r="Q61" s="5">
        <f t="shared" si="60"/>
        <v>12.5</v>
      </c>
      <c r="R61">
        <f t="shared" si="41"/>
        <v>50000</v>
      </c>
      <c r="S61">
        <f t="shared" si="42"/>
        <v>-8936273446788.2441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-56.814207156817844</v>
      </c>
      <c r="AC61">
        <f t="shared" si="30"/>
        <v>-50.726970684575377</v>
      </c>
      <c r="AE61">
        <f t="shared" si="43"/>
        <v>0</v>
      </c>
      <c r="AF61">
        <f t="shared" si="44"/>
        <v>0</v>
      </c>
      <c r="AG61">
        <f t="shared" si="45"/>
        <v>-7.0956549990654919E-11</v>
      </c>
      <c r="AH61">
        <f t="shared" si="46"/>
        <v>-7.584511711916352E-7</v>
      </c>
      <c r="AI61">
        <f t="shared" si="39"/>
        <v>-7.5852212774162587E-7</v>
      </c>
      <c r="AJ61">
        <f t="shared" si="47"/>
        <v>-6.0872364722424663</v>
      </c>
      <c r="AK61">
        <f t="shared" si="59"/>
        <v>-3.9769945009772494</v>
      </c>
      <c r="AL61">
        <f t="shared" si="40"/>
        <v>-10.064231731741843</v>
      </c>
      <c r="AN61">
        <f t="shared" si="48"/>
        <v>0</v>
      </c>
      <c r="AO61">
        <f t="shared" si="49"/>
        <v>0</v>
      </c>
      <c r="AP61">
        <f t="shared" si="50"/>
        <v>-2.5365388490975046E-13</v>
      </c>
      <c r="AQ61">
        <f t="shared" si="51"/>
        <v>-2.7112942513756057E-9</v>
      </c>
      <c r="AR61">
        <f t="shared" si="52"/>
        <v>-2.7115479052605155E-9</v>
      </c>
      <c r="AS61">
        <f t="shared" si="53"/>
        <v>-2.1760516537965555E-2</v>
      </c>
      <c r="AT61">
        <f t="shared" si="54"/>
        <v>-1.4216870825462222E-2</v>
      </c>
      <c r="AU61">
        <f t="shared" si="55"/>
        <v>-3.5977390074975683E-2</v>
      </c>
      <c r="AW61">
        <v>58</v>
      </c>
      <c r="AX61">
        <f>IF(Z61&gt;0, (R61*SUMPRODUCT(K61:$K$98, X61:$X$98)-K61*$AZ$3)/Z61, 0)</f>
        <v>-8936273446788.2441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0.73749531199999996</v>
      </c>
      <c r="Q62" s="5">
        <f t="shared" si="60"/>
        <v>12.5</v>
      </c>
      <c r="R62">
        <f t="shared" si="41"/>
        <v>50000</v>
      </c>
      <c r="S62">
        <f t="shared" si="42"/>
        <v>-31598682943659.496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-50.726970684575377</v>
      </c>
      <c r="AC62">
        <f t="shared" si="30"/>
        <v>-45.291938113556299</v>
      </c>
      <c r="AE62">
        <f t="shared" si="43"/>
        <v>0</v>
      </c>
      <c r="AF62">
        <f t="shared" si="44"/>
        <v>0</v>
      </c>
      <c r="AG62">
        <f t="shared" si="45"/>
        <v>-1.7916861516946729E-11</v>
      </c>
      <c r="AH62">
        <f t="shared" si="46"/>
        <v>-2.0932049189520657E-7</v>
      </c>
      <c r="AI62">
        <f t="shared" si="39"/>
        <v>-2.0933840875672353E-7</v>
      </c>
      <c r="AJ62">
        <f t="shared" si="47"/>
        <v>-5.4350325710190788</v>
      </c>
      <c r="AK62">
        <f t="shared" si="59"/>
        <v>-3.5508879479202768</v>
      </c>
      <c r="AL62">
        <f t="shared" si="40"/>
        <v>-8.9859207282777653</v>
      </c>
      <c r="AN62">
        <f t="shared" si="48"/>
        <v>0</v>
      </c>
      <c r="AO62">
        <f t="shared" si="49"/>
        <v>0</v>
      </c>
      <c r="AP62">
        <f t="shared" si="50"/>
        <v>-5.7186424168861124E-14</v>
      </c>
      <c r="AQ62">
        <f t="shared" si="51"/>
        <v>-6.6810196782688743E-10</v>
      </c>
      <c r="AR62">
        <f t="shared" si="52"/>
        <v>-6.6815915425105626E-10</v>
      </c>
      <c r="AS62">
        <f t="shared" si="53"/>
        <v>-1.7347350577214208E-2</v>
      </c>
      <c r="AT62">
        <f t="shared" si="54"/>
        <v>-1.1333602381968422E-2</v>
      </c>
      <c r="AU62">
        <f t="shared" si="55"/>
        <v>-2.8680953627341788E-2</v>
      </c>
      <c r="AW62">
        <v>59</v>
      </c>
      <c r="AX62">
        <f>IF(Z62&gt;0, (R62*SUMPRODUCT(K62:$K$98, X62:$X$98)-K62*$AZ$3)/Z62, 0)</f>
        <v>-31598682943659.496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0.75444439200000002</v>
      </c>
      <c r="Q63" s="5">
        <f t="shared" si="60"/>
        <v>12.5</v>
      </c>
      <c r="R63">
        <f t="shared" si="41"/>
        <v>50000</v>
      </c>
      <c r="S63">
        <f t="shared" si="42"/>
        <v>-119772609156162.09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-45.291938113556299</v>
      </c>
      <c r="AC63">
        <f t="shared" si="30"/>
        <v>-40.439230459108003</v>
      </c>
      <c r="AE63">
        <f t="shared" si="43"/>
        <v>0</v>
      </c>
      <c r="AF63">
        <f t="shared" si="44"/>
        <v>0</v>
      </c>
      <c r="AG63">
        <f t="shared" si="45"/>
        <v>-4.2204172080761871E-12</v>
      </c>
      <c r="AH63">
        <f t="shared" si="46"/>
        <v>-5.4069102774804289E-8</v>
      </c>
      <c r="AI63">
        <f t="shared" si="39"/>
        <v>-5.4073323192012368E-8</v>
      </c>
      <c r="AJ63">
        <f t="shared" si="47"/>
        <v>-4.8527076544482952</v>
      </c>
      <c r="AK63">
        <f t="shared" si="59"/>
        <v>-3.1704356679489414</v>
      </c>
      <c r="AL63">
        <f t="shared" si="40"/>
        <v>-8.0231433764705606</v>
      </c>
      <c r="AN63">
        <f t="shared" si="48"/>
        <v>0</v>
      </c>
      <c r="AO63">
        <f t="shared" si="49"/>
        <v>0</v>
      </c>
      <c r="AP63">
        <f t="shared" si="50"/>
        <v>-1.2027306173608902E-14</v>
      </c>
      <c r="AQ63">
        <f t="shared" si="51"/>
        <v>-1.5408563218832335E-10</v>
      </c>
      <c r="AR63">
        <f t="shared" si="52"/>
        <v>-1.5409765949449696E-10</v>
      </c>
      <c r="AS63">
        <f t="shared" si="53"/>
        <v>-1.3829201676881123E-2</v>
      </c>
      <c r="AT63">
        <f t="shared" si="54"/>
        <v>-9.0350784299673467E-3</v>
      </c>
      <c r="AU63">
        <f t="shared" si="55"/>
        <v>-2.286428026094613E-2</v>
      </c>
      <c r="AW63">
        <v>60</v>
      </c>
      <c r="AX63">
        <f>IF(Z63&gt;0, (R63*SUMPRODUCT(K63:$K$98, X63:$X$98)-K63*$AZ$3)/Z63, 0)</f>
        <v>-119772609156162.09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0.77123612500000005</v>
      </c>
      <c r="Q64" s="5">
        <f t="shared" si="60"/>
        <v>12.5</v>
      </c>
      <c r="R64">
        <f t="shared" si="41"/>
        <v>50000</v>
      </c>
      <c r="S64">
        <f t="shared" si="42"/>
        <v>-488836786256920.06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-40.439230459108003</v>
      </c>
      <c r="AC64">
        <f t="shared" si="30"/>
        <v>-36.106455767193886</v>
      </c>
      <c r="AE64">
        <f t="shared" si="43"/>
        <v>0</v>
      </c>
      <c r="AF64">
        <f t="shared" si="44"/>
        <v>0</v>
      </c>
      <c r="AG64">
        <f t="shared" si="45"/>
        <v>-9.2327482255542817E-13</v>
      </c>
      <c r="AH64">
        <f t="shared" si="46"/>
        <v>-1.3019752853759991E-8</v>
      </c>
      <c r="AI64">
        <f t="shared" si="39"/>
        <v>-1.3020676128582547E-8</v>
      </c>
      <c r="AJ64">
        <f t="shared" si="47"/>
        <v>-4.3327746919141177</v>
      </c>
      <c r="AK64">
        <f t="shared" si="59"/>
        <v>-2.8307461321375604</v>
      </c>
      <c r="AL64">
        <f t="shared" si="40"/>
        <v>-7.1635208370723547</v>
      </c>
      <c r="AN64">
        <f t="shared" si="48"/>
        <v>0</v>
      </c>
      <c r="AO64">
        <f t="shared" si="49"/>
        <v>0</v>
      </c>
      <c r="AP64">
        <f t="shared" si="50"/>
        <v>-2.3492322360268809E-15</v>
      </c>
      <c r="AQ64">
        <f t="shared" si="51"/>
        <v>-3.3128189312581098E-11</v>
      </c>
      <c r="AR64">
        <f t="shared" si="52"/>
        <v>-3.3130538544817127E-11</v>
      </c>
      <c r="AS64">
        <f t="shared" si="53"/>
        <v>-1.1024554909353669E-2</v>
      </c>
      <c r="AT64">
        <f t="shared" si="54"/>
        <v>-7.2027092076657742E-3</v>
      </c>
      <c r="AU64">
        <f t="shared" si="55"/>
        <v>-1.8227264150149983E-2</v>
      </c>
      <c r="AW64">
        <v>61</v>
      </c>
      <c r="AX64">
        <f>IF(Z64&gt;0, (R64*SUMPRODUCT(K64:$K$98, X64:$X$98)-K64*$AZ$3)/Z64, 0)</f>
        <v>-488836786256920.06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0.78794255700000004</v>
      </c>
      <c r="Q65" s="5">
        <f t="shared" si="60"/>
        <v>12.5</v>
      </c>
      <c r="R65">
        <f t="shared" si="41"/>
        <v>50000</v>
      </c>
      <c r="S65">
        <f t="shared" si="42"/>
        <v>-2160085814315734.5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-36.106455767193886</v>
      </c>
      <c r="AC65">
        <f t="shared" si="30"/>
        <v>-32.237906935023254</v>
      </c>
      <c r="AE65">
        <f t="shared" si="43"/>
        <v>0</v>
      </c>
      <c r="AF65">
        <f t="shared" si="44"/>
        <v>0</v>
      </c>
      <c r="AG65">
        <f t="shared" si="45"/>
        <v>-1.8655454983182856E-13</v>
      </c>
      <c r="AH65">
        <f t="shared" si="46"/>
        <v>-2.9099500979921811E-9</v>
      </c>
      <c r="AI65">
        <f t="shared" si="39"/>
        <v>-2.9101366525420131E-9</v>
      </c>
      <c r="AJ65">
        <f t="shared" si="47"/>
        <v>-3.8685488321706316</v>
      </c>
      <c r="AK65">
        <f t="shared" si="59"/>
        <v>-2.5274519037035721</v>
      </c>
      <c r="AL65">
        <f t="shared" si="40"/>
        <v>-6.3960007387843403</v>
      </c>
      <c r="AN65">
        <f t="shared" si="48"/>
        <v>0</v>
      </c>
      <c r="AO65">
        <f t="shared" si="49"/>
        <v>0</v>
      </c>
      <c r="AP65">
        <f t="shared" si="50"/>
        <v>-4.2382130234353936E-16</v>
      </c>
      <c r="AQ65">
        <f t="shared" si="51"/>
        <v>-6.6109287680066E-12</v>
      </c>
      <c r="AR65">
        <f t="shared" si="52"/>
        <v>-6.6113525893089434E-12</v>
      </c>
      <c r="AS65">
        <f t="shared" si="53"/>
        <v>-8.7887076766990941E-3</v>
      </c>
      <c r="AT65">
        <f t="shared" si="54"/>
        <v>-5.7419556821526937E-3</v>
      </c>
      <c r="AU65">
        <f t="shared" si="55"/>
        <v>-1.453066336546314E-2</v>
      </c>
      <c r="AW65">
        <v>62</v>
      </c>
      <c r="AX65">
        <f>IF(Z65&gt;0, (R65*SUMPRODUCT(K65:$K$98, X65:$X$98)-K65*$AZ$3)/Z65, 0)</f>
        <v>-2160085814315734.5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0.80464841200000004</v>
      </c>
      <c r="Q66" s="5">
        <f t="shared" si="60"/>
        <v>12.5</v>
      </c>
      <c r="R66">
        <f t="shared" si="41"/>
        <v>50000</v>
      </c>
      <c r="S66">
        <f t="shared" si="42"/>
        <v>-1.0405349472897834E+16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-32.237906935023254</v>
      </c>
      <c r="AC66">
        <f t="shared" si="30"/>
        <v>-28.783845477705075</v>
      </c>
      <c r="AE66">
        <f t="shared" si="43"/>
        <v>0</v>
      </c>
      <c r="AF66">
        <f t="shared" si="44"/>
        <v>0</v>
      </c>
      <c r="AG66">
        <f t="shared" si="45"/>
        <v>-3.4578182059954554E-14</v>
      </c>
      <c r="AH66">
        <f t="shared" si="46"/>
        <v>-6.0044328909422288E-10</v>
      </c>
      <c r="AI66">
        <f t="shared" si="39"/>
        <v>-6.0047786727628284E-10</v>
      </c>
      <c r="AJ66">
        <f t="shared" si="47"/>
        <v>-3.4540614573181792</v>
      </c>
      <c r="AK66">
        <f t="shared" si="59"/>
        <v>-2.2566534854516278</v>
      </c>
      <c r="AL66">
        <f t="shared" si="40"/>
        <v>-5.7107149433702844</v>
      </c>
      <c r="AN66">
        <f t="shared" si="48"/>
        <v>0</v>
      </c>
      <c r="AO66">
        <f t="shared" si="49"/>
        <v>0</v>
      </c>
      <c r="AP66">
        <f t="shared" si="50"/>
        <v>-7.0139242337145649E-17</v>
      </c>
      <c r="AQ66">
        <f t="shared" si="51"/>
        <v>-1.2179540639375028E-12</v>
      </c>
      <c r="AR66">
        <f t="shared" si="52"/>
        <v>-1.2180242031798399E-12</v>
      </c>
      <c r="AS66">
        <f t="shared" si="53"/>
        <v>-7.0063039514967678E-3</v>
      </c>
      <c r="AT66">
        <f t="shared" si="54"/>
        <v>-4.577451914985496E-3</v>
      </c>
      <c r="AU66">
        <f t="shared" si="55"/>
        <v>-1.1583755867700288E-2</v>
      </c>
      <c r="AW66">
        <v>63</v>
      </c>
      <c r="AX66">
        <f>IF(Z66&gt;0, (R66*SUMPRODUCT(K66:$K$98, X66:$X$98)-K66*$AZ$3)/Z66, 0)</f>
        <v>-1.0405349472897834E+16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0.82135484400000003</v>
      </c>
      <c r="Q67" s="5">
        <f t="shared" si="60"/>
        <v>12.5</v>
      </c>
      <c r="R67">
        <f t="shared" si="41"/>
        <v>50000</v>
      </c>
      <c r="S67">
        <f t="shared" si="42"/>
        <v>-5.5088985780309152E+16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-28.783845477705075</v>
      </c>
      <c r="AC67">
        <f t="shared" si="30"/>
        <v>-25.699862033666303</v>
      </c>
      <c r="AE67">
        <f t="shared" si="43"/>
        <v>0</v>
      </c>
      <c r="AF67">
        <f t="shared" si="44"/>
        <v>0</v>
      </c>
      <c r="AG67">
        <f t="shared" si="45"/>
        <v>-5.8314429076974375E-15</v>
      </c>
      <c r="AH67">
        <f t="shared" si="46"/>
        <v>-1.1360382932663028E-10</v>
      </c>
      <c r="AI67">
        <f t="shared" si="39"/>
        <v>-1.1360966076953797E-10</v>
      </c>
      <c r="AJ67">
        <f t="shared" si="47"/>
        <v>-3.0839834440387719</v>
      </c>
      <c r="AK67">
        <f t="shared" si="59"/>
        <v>-2.0148691834393553</v>
      </c>
      <c r="AL67">
        <f t="shared" si="40"/>
        <v>-5.0988526275917367</v>
      </c>
      <c r="AN67">
        <f t="shared" si="48"/>
        <v>0</v>
      </c>
      <c r="AO67">
        <f t="shared" si="49"/>
        <v>0</v>
      </c>
      <c r="AP67">
        <f t="shared" si="50"/>
        <v>-1.0561288808633689E-17</v>
      </c>
      <c r="AQ67">
        <f t="shared" si="51"/>
        <v>-2.0574716588608732E-13</v>
      </c>
      <c r="AR67">
        <f t="shared" si="52"/>
        <v>-2.0575772717489595E-13</v>
      </c>
      <c r="AS67">
        <f t="shared" si="53"/>
        <v>-5.5853826144032261E-3</v>
      </c>
      <c r="AT67">
        <f t="shared" si="54"/>
        <v>-3.6491166414113589E-3</v>
      </c>
      <c r="AU67">
        <f t="shared" si="55"/>
        <v>-9.2344992560203423E-3</v>
      </c>
      <c r="AW67">
        <v>64</v>
      </c>
      <c r="AX67">
        <f>IF(Z67&gt;0, (R67*SUMPRODUCT(K67:$K$98, X67:$X$98)-K67*$AZ$3)/Z67, 0)</f>
        <v>-5.5088985780309152E+16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0.83806127600000002</v>
      </c>
      <c r="Q68" s="5">
        <f t="shared" si="60"/>
        <v>12.5</v>
      </c>
      <c r="R68">
        <f t="shared" si="41"/>
        <v>50000</v>
      </c>
      <c r="S68">
        <f t="shared" si="42"/>
        <v>-3.2372652048009158E+17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-25.699862033666303</v>
      </c>
      <c r="AC68">
        <f t="shared" ref="AC68:AC69" si="62">S68*Z68</f>
        <v>-22.946305387202237</v>
      </c>
      <c r="AE68">
        <f t="shared" si="43"/>
        <v>0</v>
      </c>
      <c r="AF68">
        <f t="shared" si="44"/>
        <v>0</v>
      </c>
      <c r="AG68">
        <f t="shared" si="45"/>
        <v>-8.8602199447439843E-16</v>
      </c>
      <c r="AH68">
        <f t="shared" si="46"/>
        <v>-1.9548425936584259E-11</v>
      </c>
      <c r="AI68">
        <f t="shared" si="39"/>
        <v>-1.9549311958578734E-11</v>
      </c>
      <c r="AJ68">
        <f t="shared" si="47"/>
        <v>-2.7535566464640659</v>
      </c>
      <c r="AK68">
        <f t="shared" si="59"/>
        <v>-1.7989903423566413</v>
      </c>
      <c r="AL68">
        <f t="shared" si="40"/>
        <v>-4.5525469888402563</v>
      </c>
      <c r="AN68">
        <f t="shared" si="48"/>
        <v>0</v>
      </c>
      <c r="AO68">
        <f t="shared" si="49"/>
        <v>0</v>
      </c>
      <c r="AP68">
        <f t="shared" si="50"/>
        <v>-1.4327399512315026E-18</v>
      </c>
      <c r="AQ68">
        <f t="shared" si="51"/>
        <v>-3.1610739911314531E-14</v>
      </c>
      <c r="AR68">
        <f t="shared" si="52"/>
        <v>-3.1612172651265764E-14</v>
      </c>
      <c r="AS68">
        <f t="shared" si="53"/>
        <v>-4.4526328239835808E-3</v>
      </c>
      <c r="AT68">
        <f t="shared" si="54"/>
        <v>-2.9090534450027976E-3</v>
      </c>
      <c r="AU68">
        <f t="shared" si="55"/>
        <v>-7.3616862690179903E-3</v>
      </c>
      <c r="AW68">
        <v>65</v>
      </c>
      <c r="AX68">
        <f>IF(Z68&gt;0, (R68*SUMPRODUCT(K68:$K$98, X68:$X$98)-K68*$AZ$3)/Z68, 0)</f>
        <v>-3.2372652048009158E+17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-22.946305387202237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-22.946305387202237</v>
      </c>
      <c r="AK69">
        <f t="shared" si="59"/>
        <v>-1.6062413771041568</v>
      </c>
      <c r="AL69">
        <f t="shared" si="40"/>
        <v>-24.552546764309941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-5.1169283972553663E-15</v>
      </c>
      <c r="AR69">
        <f t="shared" si="52"/>
        <v>-5.1169283972553663E-15</v>
      </c>
      <c r="AS69">
        <f t="shared" si="53"/>
        <v>-3.3129708511785032E-2</v>
      </c>
      <c r="AT69">
        <f t="shared" si="54"/>
        <v>-2.3190795958249527E-3</v>
      </c>
      <c r="AU69">
        <f t="shared" si="55"/>
        <v>-3.5448788107615106E-2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22069.342985060219</v>
      </c>
      <c r="AO71" s="6">
        <f t="shared" si="63"/>
        <v>-2206.9342985060221</v>
      </c>
      <c r="AP71" s="6">
        <f t="shared" si="63"/>
        <v>-716.17581610339846</v>
      </c>
      <c r="AQ71" s="6">
        <f t="shared" si="63"/>
        <v>-14190.245234323409</v>
      </c>
      <c r="AR71" s="6">
        <f t="shared" si="63"/>
        <v>4955.98763612739</v>
      </c>
      <c r="AS71" s="6">
        <f t="shared" si="63"/>
        <v>-772.67134257108728</v>
      </c>
      <c r="AT71" s="6">
        <f t="shared" si="63"/>
        <v>114.71510646323914</v>
      </c>
      <c r="AU71" s="6">
        <f t="shared" si="63"/>
        <v>4298.0314000195367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5333.1187936525575</v>
      </c>
      <c r="K3">
        <v>1</v>
      </c>
      <c r="L3" s="2">
        <v>0</v>
      </c>
      <c r="O3">
        <f>$C$3</f>
        <v>5333.1187936525575</v>
      </c>
      <c r="P3">
        <f>O3*C5</f>
        <v>533.31187936525578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5333.1187936525575</v>
      </c>
      <c r="AF3">
        <f t="shared" ref="AF3:AF34" si="4">-$Z3*P3</f>
        <v>-533.31187936525578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4174.8499435873018</v>
      </c>
      <c r="AJ3">
        <f t="shared" ref="AJ3:AJ34" si="8">AB3-AC3</f>
        <v>0</v>
      </c>
      <c r="AL3">
        <f t="shared" ref="AL3:AL34" si="9">SUM(AI3:AK3)</f>
        <v>4174.8499435873018</v>
      </c>
      <c r="AN3">
        <f t="shared" ref="AN3:AN34" si="10">AE3*$K3</f>
        <v>5333.1187936525575</v>
      </c>
      <c r="AO3">
        <f t="shared" ref="AO3:AO34" si="11">AF3*$K3</f>
        <v>-533.31187936525578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4174.8499435873018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4174.8499435873018</v>
      </c>
      <c r="AW3">
        <v>0</v>
      </c>
      <c r="AX3">
        <f>IF(Z3&gt;0, (R3*SUMPRODUCT(K3:$K$98, X3:$X$98)-K3*$AZ$3)/Z3, 0)</f>
        <v>0</v>
      </c>
      <c r="AZ3">
        <f>C6*SUMPRODUCT(X4:X98, K4:K98)/1</f>
        <v>2907.6090657246846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197.23375764163274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195.03413735013055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-195.03413735013055</v>
      </c>
      <c r="AK4">
        <f>G4*SUM(AB4, AE4:AF4)</f>
        <v>0</v>
      </c>
      <c r="AL4">
        <f t="shared" si="9"/>
        <v>-310.26933735013051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-107.50555089094131</v>
      </c>
      <c r="AR4">
        <f t="shared" si="14"/>
        <v>-107.50555089094131</v>
      </c>
      <c r="AS4">
        <f t="shared" si="15"/>
        <v>-181.95180273358574</v>
      </c>
      <c r="AT4">
        <f t="shared" si="16"/>
        <v>0</v>
      </c>
      <c r="AU4">
        <f t="shared" si="17"/>
        <v>-289.457353624527</v>
      </c>
      <c r="AW4">
        <v>1</v>
      </c>
      <c r="AX4">
        <f>IF(Z4&gt;0, (R4*SUMPRODUCT(K4:$K$98, X4:$X$98)-K4*$AZ$3)/Z4, 0)</f>
        <v>197.23375764163274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100000</v>
      </c>
      <c r="S5">
        <f t="shared" si="1"/>
        <v>320.90387699029696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195.03413735013055</v>
      </c>
      <c r="AC5">
        <f t="shared" si="2"/>
        <v>313.78369047576598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-114.7082059785312</v>
      </c>
      <c r="AI5">
        <f t="shared" si="7"/>
        <v>-126.93085709678388</v>
      </c>
      <c r="AJ5">
        <f t="shared" si="8"/>
        <v>-118.74955312563543</v>
      </c>
      <c r="AK5">
        <f>G5*SUM(AB5, AE5:AF5)</f>
        <v>7.9963996313553531</v>
      </c>
      <c r="AL5">
        <f t="shared" si="9"/>
        <v>-237.68401059106395</v>
      </c>
      <c r="AN5">
        <f t="shared" si="10"/>
        <v>0</v>
      </c>
      <c r="AO5">
        <f t="shared" si="11"/>
        <v>0</v>
      </c>
      <c r="AP5">
        <f t="shared" si="12"/>
        <v>-10.45168696842974</v>
      </c>
      <c r="AQ5">
        <f t="shared" si="13"/>
        <v>-98.087906625053009</v>
      </c>
      <c r="AR5">
        <f t="shared" si="14"/>
        <v>-108.53959359348275</v>
      </c>
      <c r="AS5">
        <f t="shared" si="15"/>
        <v>-101.5436949727391</v>
      </c>
      <c r="AT5">
        <f t="shared" si="16"/>
        <v>6.8377854372841576</v>
      </c>
      <c r="AU5">
        <f t="shared" si="17"/>
        <v>-203.24550312893768</v>
      </c>
      <c r="AW5">
        <v>2</v>
      </c>
      <c r="AX5">
        <f>IF(Z5&gt;0, (R5*SUMPRODUCT(K5:$K$98, X5:$X$98)-K5*$AZ$3)/Z5, 0)</f>
        <v>320.90387699029696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100000</v>
      </c>
      <c r="S6">
        <f t="shared" si="1"/>
        <v>474.77645841238819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313.78369047576598</v>
      </c>
      <c r="AC6">
        <f t="shared" si="2"/>
        <v>459.05681311804756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-114.3540482690737</v>
      </c>
      <c r="AI6">
        <f t="shared" si="7"/>
        <v>-126.44017862011023</v>
      </c>
      <c r="AJ6">
        <f t="shared" si="8"/>
        <v>-145.27312264228158</v>
      </c>
      <c r="AK6">
        <f>G6*SUM(AB6, AE6:AF6)</f>
        <v>18.356345892832312</v>
      </c>
      <c r="AL6">
        <f t="shared" si="9"/>
        <v>-253.35695536955953</v>
      </c>
      <c r="AN6">
        <f t="shared" si="10"/>
        <v>0</v>
      </c>
      <c r="AO6">
        <f t="shared" si="11"/>
        <v>0</v>
      </c>
      <c r="AP6">
        <f t="shared" si="12"/>
        <v>-9.3233621703242413</v>
      </c>
      <c r="AQ6">
        <f t="shared" si="13"/>
        <v>-88.213859745760416</v>
      </c>
      <c r="AR6">
        <f t="shared" si="14"/>
        <v>-97.537221916084661</v>
      </c>
      <c r="AS6">
        <f t="shared" si="15"/>
        <v>-112.06514381931714</v>
      </c>
      <c r="AT6">
        <f t="shared" si="16"/>
        <v>14.160269326231624</v>
      </c>
      <c r="AU6">
        <f t="shared" si="17"/>
        <v>-195.4420964091702</v>
      </c>
      <c r="AW6">
        <v>3</v>
      </c>
      <c r="AX6">
        <f>IF(Z6&gt;0, (R6*SUMPRODUCT(K6:$K$98, X6:$X$98)-K6*$AZ$3)/Z6, 0)</f>
        <v>474.77645841238819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12.5</v>
      </c>
      <c r="R7">
        <f t="shared" si="0"/>
        <v>100000</v>
      </c>
      <c r="S7">
        <f t="shared" si="1"/>
        <v>599.40373081062546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459.05681311804756</v>
      </c>
      <c r="AC7">
        <f t="shared" si="2"/>
        <v>573.07861581745306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-114.03612066757069</v>
      </c>
      <c r="AI7">
        <f t="shared" si="7"/>
        <v>-125.9871352000134</v>
      </c>
      <c r="AJ7">
        <f t="shared" si="8"/>
        <v>-114.0218026994055</v>
      </c>
      <c r="AK7">
        <f>G7*SUM(AB7, AE7:AF7)</f>
        <v>22.539689524096133</v>
      </c>
      <c r="AL7">
        <f t="shared" si="9"/>
        <v>-217.46924837532276</v>
      </c>
      <c r="AN7">
        <f t="shared" si="10"/>
        <v>0</v>
      </c>
      <c r="AO7">
        <f t="shared" si="11"/>
        <v>0</v>
      </c>
      <c r="AP7">
        <f t="shared" si="12"/>
        <v>-8.3878923416616633</v>
      </c>
      <c r="AQ7">
        <f t="shared" si="13"/>
        <v>-80.036945869633584</v>
      </c>
      <c r="AR7">
        <f t="shared" si="14"/>
        <v>-88.424838211295253</v>
      </c>
      <c r="AS7">
        <f t="shared" si="15"/>
        <v>-80.026896716467974</v>
      </c>
      <c r="AT7">
        <f t="shared" si="16"/>
        <v>15.819618378788368</v>
      </c>
      <c r="AU7">
        <f t="shared" si="17"/>
        <v>-152.63211654897486</v>
      </c>
      <c r="AW7">
        <v>4</v>
      </c>
      <c r="AX7">
        <f>IF(Z7&gt;0, (R7*SUMPRODUCT(K7:$K$98, X7:$X$98)-K7*$AZ$3)/Z7, 0)</f>
        <v>599.40373081062546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12.5</v>
      </c>
      <c r="R8">
        <f t="shared" si="0"/>
        <v>100000</v>
      </c>
      <c r="S8">
        <f t="shared" si="1"/>
        <v>665.19372956674067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573.07861581745306</v>
      </c>
      <c r="AC8">
        <f t="shared" si="2"/>
        <v>628.86129036938473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-113.9686032979078</v>
      </c>
      <c r="AI8">
        <f t="shared" si="7"/>
        <v>-125.78586160961385</v>
      </c>
      <c r="AJ8">
        <f t="shared" si="8"/>
        <v>-55.782674551931677</v>
      </c>
      <c r="AK8">
        <f>G8*SUM(AB8, AE8:AF8)</f>
        <v>12.206574516911751</v>
      </c>
      <c r="AL8">
        <f t="shared" si="9"/>
        <v>-169.36196164463377</v>
      </c>
      <c r="AN8">
        <f t="shared" si="10"/>
        <v>0</v>
      </c>
      <c r="AO8">
        <f t="shared" si="11"/>
        <v>0</v>
      </c>
      <c r="AP8">
        <f t="shared" si="12"/>
        <v>-7.7420094496835485</v>
      </c>
      <c r="AQ8">
        <f t="shared" si="13"/>
        <v>-74.665881072058454</v>
      </c>
      <c r="AR8">
        <f t="shared" si="14"/>
        <v>-82.407890521742004</v>
      </c>
      <c r="AS8">
        <f t="shared" si="15"/>
        <v>-36.545701390133061</v>
      </c>
      <c r="AT8">
        <f t="shared" si="16"/>
        <v>7.9970677432499837</v>
      </c>
      <c r="AU8">
        <f t="shared" si="17"/>
        <v>-110.95652416862508</v>
      </c>
      <c r="AW8">
        <v>5</v>
      </c>
      <c r="AX8">
        <f>IF(Z8&gt;0, (R8*SUMPRODUCT(K8:$K$98, X8:$X$98)-K8*$AZ$3)/Z8, 0)</f>
        <v>665.19372956674067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100000</v>
      </c>
      <c r="S9">
        <f t="shared" si="1"/>
        <v>700.74387800880515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628.86129036938473</v>
      </c>
      <c r="AC9">
        <f t="shared" si="2"/>
        <v>655.04218108756868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-114.56898109845557</v>
      </c>
      <c r="AI9">
        <f t="shared" si="7"/>
        <v>-126.25374570440725</v>
      </c>
      <c r="AJ9">
        <f t="shared" si="8"/>
        <v>-26.180890718183946</v>
      </c>
      <c r="AK9">
        <f t="shared" ref="AK9:AK40" si="30">G9*SUM(AB9:AB9, AE9:AF9)</f>
        <v>3.7102816131793697</v>
      </c>
      <c r="AL9">
        <f t="shared" si="9"/>
        <v>-148.72435480941184</v>
      </c>
      <c r="AN9">
        <f t="shared" si="10"/>
        <v>0</v>
      </c>
      <c r="AO9">
        <f t="shared" si="11"/>
        <v>0</v>
      </c>
      <c r="AP9">
        <f t="shared" si="12"/>
        <v>-7.2499355557257434</v>
      </c>
      <c r="AQ9">
        <f t="shared" si="13"/>
        <v>-71.085533826319903</v>
      </c>
      <c r="AR9">
        <f t="shared" si="14"/>
        <v>-78.335469382045645</v>
      </c>
      <c r="AS9">
        <f t="shared" si="15"/>
        <v>-16.244210037543379</v>
      </c>
      <c r="AT9">
        <f t="shared" si="16"/>
        <v>2.3020833963093548</v>
      </c>
      <c r="AU9">
        <f t="shared" si="17"/>
        <v>-92.277596023279671</v>
      </c>
      <c r="AW9">
        <v>6</v>
      </c>
      <c r="AX9">
        <f>IF(Z9&gt;0, (R9*SUMPRODUCT(K9:$K$98, X9:$X$98)-K9*$AZ$3)/Z9, 0)</f>
        <v>700.74387800880515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100000</v>
      </c>
      <c r="S10">
        <f t="shared" si="1"/>
        <v>731.97300757659639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655.04218108756868</v>
      </c>
      <c r="AC10">
        <f t="shared" si="2"/>
        <v>676.5469799217758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-115.47660251971284</v>
      </c>
      <c r="AI10">
        <f t="shared" si="7"/>
        <v>-127.03008490429004</v>
      </c>
      <c r="AJ10">
        <f t="shared" si="8"/>
        <v>-21.504798834207122</v>
      </c>
      <c r="AK10">
        <f t="shared" si="30"/>
        <v>2.685672942459032</v>
      </c>
      <c r="AL10">
        <f t="shared" si="9"/>
        <v>-145.84921079603814</v>
      </c>
      <c r="AN10">
        <f t="shared" si="10"/>
        <v>0</v>
      </c>
      <c r="AO10">
        <f t="shared" si="11"/>
        <v>0</v>
      </c>
      <c r="AP10">
        <f t="shared" si="12"/>
        <v>-6.8005693155569906</v>
      </c>
      <c r="AQ10">
        <f t="shared" si="13"/>
        <v>-67.971423127683138</v>
      </c>
      <c r="AR10">
        <f t="shared" si="14"/>
        <v>-74.771992443240123</v>
      </c>
      <c r="AS10">
        <f t="shared" si="15"/>
        <v>-12.658077471460702</v>
      </c>
      <c r="AT10">
        <f t="shared" si="16"/>
        <v>1.5808311638133794</v>
      </c>
      <c r="AU10">
        <f t="shared" si="17"/>
        <v>-85.849238750887451</v>
      </c>
      <c r="AW10">
        <v>7</v>
      </c>
      <c r="AX10">
        <f>IF(Z10&gt;0, (R10*SUMPRODUCT(K10:$K$98, X10:$X$98)-K10*$AZ$3)/Z10, 0)</f>
        <v>731.97300757659639</v>
      </c>
    </row>
    <row r="11" spans="1:52" x14ac:dyDescent="0.25">
      <c r="A11" t="s">
        <v>33</v>
      </c>
      <c r="C11" s="25">
        <f>AU100</f>
        <v>754.79165228734337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100000</v>
      </c>
      <c r="S11">
        <f t="shared" si="1"/>
        <v>759.17691954101963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676.5469799217758</v>
      </c>
      <c r="AC11">
        <f t="shared" si="2"/>
        <v>693.79110199298293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-116.30511762331651</v>
      </c>
      <c r="AI11">
        <f t="shared" si="7"/>
        <v>-127.72852704434501</v>
      </c>
      <c r="AJ11">
        <f t="shared" si="8"/>
        <v>-17.24412207120713</v>
      </c>
      <c r="AK11">
        <f t="shared" si="30"/>
        <v>1.6237127518122618</v>
      </c>
      <c r="AL11">
        <f t="shared" si="9"/>
        <v>-143.34893636373988</v>
      </c>
      <c r="AN11">
        <f t="shared" si="10"/>
        <v>0</v>
      </c>
      <c r="AO11">
        <f t="shared" si="11"/>
        <v>0</v>
      </c>
      <c r="AP11">
        <f t="shared" si="12"/>
        <v>-6.3892115496125985</v>
      </c>
      <c r="AQ11">
        <f t="shared" si="13"/>
        <v>-65.050456777819008</v>
      </c>
      <c r="AR11">
        <f t="shared" si="14"/>
        <v>-71.439668327431605</v>
      </c>
      <c r="AS11">
        <f t="shared" si="15"/>
        <v>-9.6447864065408204</v>
      </c>
      <c r="AT11">
        <f t="shared" si="16"/>
        <v>0.90815656559021496</v>
      </c>
      <c r="AU11">
        <f t="shared" si="17"/>
        <v>-80.176298168382218</v>
      </c>
      <c r="AW11">
        <v>8</v>
      </c>
      <c r="AX11">
        <f>IF(Z11&gt;0, (R11*SUMPRODUCT(K11:$K$98, X11:$X$98)-K11*$AZ$3)/Z11, 0)</f>
        <v>759.17691954101963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12.5</v>
      </c>
      <c r="R12">
        <f t="shared" si="0"/>
        <v>100000</v>
      </c>
      <c r="S12">
        <f t="shared" si="1"/>
        <v>785.30315161294095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693.79110199298293</v>
      </c>
      <c r="AC12">
        <f t="shared" si="2"/>
        <v>709.56637942844304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-117.67464235334815</v>
      </c>
      <c r="AI12">
        <f t="shared" si="7"/>
        <v>-128.96910834987222</v>
      </c>
      <c r="AJ12">
        <f t="shared" si="8"/>
        <v>-15.775277435460112</v>
      </c>
      <c r="AK12">
        <f t="shared" si="30"/>
        <v>1.5957195345838606</v>
      </c>
      <c r="AL12">
        <f t="shared" si="9"/>
        <v>-143.14866625074848</v>
      </c>
      <c r="AN12">
        <f t="shared" si="10"/>
        <v>0</v>
      </c>
      <c r="AO12">
        <f t="shared" si="11"/>
        <v>0</v>
      </c>
      <c r="AP12">
        <f t="shared" si="12"/>
        <v>-6.0031287452656432</v>
      </c>
      <c r="AQ12">
        <f t="shared" si="13"/>
        <v>-62.545323374973393</v>
      </c>
      <c r="AR12">
        <f t="shared" si="14"/>
        <v>-68.548452120239034</v>
      </c>
      <c r="AS12">
        <f t="shared" si="15"/>
        <v>-8.3847276592355868</v>
      </c>
      <c r="AT12">
        <f t="shared" si="16"/>
        <v>0.84814189625170244</v>
      </c>
      <c r="AU12">
        <f t="shared" si="17"/>
        <v>-76.085037883222924</v>
      </c>
      <c r="AW12">
        <v>9</v>
      </c>
      <c r="AX12">
        <f>IF(Z12&gt;0, (R12*SUMPRODUCT(K12:$K$98, X12:$X$98)-K12*$AZ$3)/Z12, 0)</f>
        <v>785.30315161294095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12.5</v>
      </c>
      <c r="R13">
        <f t="shared" si="0"/>
        <v>100000</v>
      </c>
      <c r="S13">
        <f t="shared" si="1"/>
        <v>809.79047947418758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709.56637942844304</v>
      </c>
      <c r="AC13">
        <f t="shared" si="2"/>
        <v>723.41089129564716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-119.07656108834544</v>
      </c>
      <c r="AI13">
        <f t="shared" si="7"/>
        <v>-130.24319785476823</v>
      </c>
      <c r="AJ13">
        <f t="shared" si="8"/>
        <v>-13.844511867204119</v>
      </c>
      <c r="AK13">
        <f t="shared" si="30"/>
        <v>1.4191327588568861</v>
      </c>
      <c r="AL13">
        <f t="shared" si="9"/>
        <v>-142.66857696311547</v>
      </c>
      <c r="AN13">
        <f t="shared" si="10"/>
        <v>0</v>
      </c>
      <c r="AO13">
        <f t="shared" si="11"/>
        <v>0</v>
      </c>
      <c r="AP13">
        <f t="shared" si="12"/>
        <v>-5.6418119301827332</v>
      </c>
      <c r="AQ13">
        <f t="shared" si="13"/>
        <v>-60.162032401146476</v>
      </c>
      <c r="AR13">
        <f t="shared" si="14"/>
        <v>-65.803844331329216</v>
      </c>
      <c r="AS13">
        <f t="shared" si="15"/>
        <v>-6.9947768386998881</v>
      </c>
      <c r="AT13">
        <f t="shared" si="16"/>
        <v>0.71700014040993909</v>
      </c>
      <c r="AU13">
        <f t="shared" si="17"/>
        <v>-72.081621029619171</v>
      </c>
      <c r="AW13">
        <v>10</v>
      </c>
      <c r="AX13">
        <f>IF(Z13&gt;0, (R13*SUMPRODUCT(K13:$K$98, X13:$X$98)-K13*$AZ$3)/Z13, 0)</f>
        <v>809.79047947418758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12.5</v>
      </c>
      <c r="R14">
        <f t="shared" si="0"/>
        <v>100000</v>
      </c>
      <c r="S14">
        <f t="shared" si="1"/>
        <v>832.88814096015483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723.41089129564716</v>
      </c>
      <c r="AC14">
        <f t="shared" si="2"/>
        <v>735.59724089065367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-120.91162824207274</v>
      </c>
      <c r="AI14">
        <f t="shared" si="7"/>
        <v>-131.95148468730102</v>
      </c>
      <c r="AJ14">
        <f t="shared" si="8"/>
        <v>-12.186349595006504</v>
      </c>
      <c r="AK14">
        <f t="shared" si="30"/>
        <v>1.3021396043321649</v>
      </c>
      <c r="AL14">
        <f t="shared" si="9"/>
        <v>-142.83569467797537</v>
      </c>
      <c r="AN14">
        <f t="shared" si="10"/>
        <v>0</v>
      </c>
      <c r="AO14">
        <f t="shared" si="11"/>
        <v>0</v>
      </c>
      <c r="AP14">
        <f t="shared" si="12"/>
        <v>-5.3030591971552568</v>
      </c>
      <c r="AQ14">
        <f t="shared" si="13"/>
        <v>-58.080603255424137</v>
      </c>
      <c r="AR14">
        <f t="shared" si="14"/>
        <v>-63.383662452579387</v>
      </c>
      <c r="AS14">
        <f t="shared" si="15"/>
        <v>-5.8537838440354957</v>
      </c>
      <c r="AT14">
        <f t="shared" si="16"/>
        <v>0.62549032580205832</v>
      </c>
      <c r="AU14">
        <f t="shared" si="17"/>
        <v>-68.611955970812829</v>
      </c>
      <c r="AW14">
        <v>11</v>
      </c>
      <c r="AX14">
        <f>IF(Z14&gt;0, (R14*SUMPRODUCT(K14:$K$98, X14:$X$98)-K14*$AZ$3)/Z14, 0)</f>
        <v>832.88814096015483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12.5</v>
      </c>
      <c r="R15">
        <f t="shared" si="0"/>
        <v>100000</v>
      </c>
      <c r="S15">
        <f t="shared" si="1"/>
        <v>858.07360803263964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735.59724089065367</v>
      </c>
      <c r="AC15">
        <f t="shared" si="2"/>
        <v>749.19936402905819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-123.88034882434408</v>
      </c>
      <c r="AI15">
        <f t="shared" si="7"/>
        <v>-134.79432166151705</v>
      </c>
      <c r="AJ15">
        <f t="shared" si="8"/>
        <v>-13.602123138404522</v>
      </c>
      <c r="AK15">
        <f t="shared" si="30"/>
        <v>3.0159486876516803</v>
      </c>
      <c r="AL15">
        <f t="shared" si="9"/>
        <v>-145.3804961122699</v>
      </c>
      <c r="AN15">
        <f t="shared" si="10"/>
        <v>0</v>
      </c>
      <c r="AO15">
        <f t="shared" si="11"/>
        <v>0</v>
      </c>
      <c r="AP15">
        <f t="shared" si="12"/>
        <v>-4.9735226966168993</v>
      </c>
      <c r="AQ15">
        <f t="shared" si="13"/>
        <v>-56.452561842941833</v>
      </c>
      <c r="AR15">
        <f t="shared" si="14"/>
        <v>-61.426084539558737</v>
      </c>
      <c r="AS15">
        <f t="shared" si="15"/>
        <v>-6.1985190141407971</v>
      </c>
      <c r="AT15">
        <f t="shared" si="16"/>
        <v>1.3743748013352208</v>
      </c>
      <c r="AU15">
        <f t="shared" si="17"/>
        <v>-66.250228752364322</v>
      </c>
      <c r="AW15">
        <v>12</v>
      </c>
      <c r="AX15">
        <f>IF(Z15&gt;0, (R15*SUMPRODUCT(K15:$K$98, X15:$X$98)-K15*$AZ$3)/Z15, 0)</f>
        <v>858.07360803263964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12.5</v>
      </c>
      <c r="R16">
        <f t="shared" si="0"/>
        <v>100000</v>
      </c>
      <c r="S16">
        <f t="shared" si="1"/>
        <v>885.5364903439189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749.19936402905819</v>
      </c>
      <c r="AC16">
        <f t="shared" si="2"/>
        <v>764.317835151792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-127.38989912648485</v>
      </c>
      <c r="AI16">
        <f t="shared" si="7"/>
        <v>-138.17880849789526</v>
      </c>
      <c r="AJ16">
        <f t="shared" si="8"/>
        <v>-15.118471122733808</v>
      </c>
      <c r="AK16">
        <f t="shared" si="30"/>
        <v>5.3193154846063138</v>
      </c>
      <c r="AL16">
        <f t="shared" si="9"/>
        <v>-147.97796413602276</v>
      </c>
      <c r="AN16">
        <f t="shared" si="10"/>
        <v>0</v>
      </c>
      <c r="AO16">
        <f t="shared" si="11"/>
        <v>0</v>
      </c>
      <c r="AP16">
        <f t="shared" si="12"/>
        <v>-4.6509611064661289</v>
      </c>
      <c r="AQ16">
        <f t="shared" si="13"/>
        <v>-54.916159344516728</v>
      </c>
      <c r="AR16">
        <f t="shared" si="14"/>
        <v>-59.567120450982856</v>
      </c>
      <c r="AS16">
        <f t="shared" si="15"/>
        <v>-6.517379909353525</v>
      </c>
      <c r="AT16">
        <f t="shared" si="16"/>
        <v>2.2930890028129665</v>
      </c>
      <c r="AU16">
        <f t="shared" si="17"/>
        <v>-63.791411357523415</v>
      </c>
      <c r="AW16">
        <v>13</v>
      </c>
      <c r="AX16">
        <f>IF(Z16&gt;0, (R16*SUMPRODUCT(K16:$K$98, X16:$X$98)-K16*$AZ$3)/Z16, 0)</f>
        <v>885.5364903439189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12.5</v>
      </c>
      <c r="R17">
        <f t="shared" si="0"/>
        <v>100000</v>
      </c>
      <c r="S17">
        <f t="shared" si="1"/>
        <v>919.59677152865709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764.317835151792</v>
      </c>
      <c r="AC17">
        <f t="shared" si="2"/>
        <v>784.57467362875309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-130.91254000141907</v>
      </c>
      <c r="AI17">
        <f t="shared" si="7"/>
        <v>-141.57719621161522</v>
      </c>
      <c r="AJ17">
        <f t="shared" si="8"/>
        <v>-20.256838476961093</v>
      </c>
      <c r="AK17">
        <f t="shared" si="30"/>
        <v>10.54758612509473</v>
      </c>
      <c r="AL17">
        <f t="shared" si="9"/>
        <v>-151.28644856348157</v>
      </c>
      <c r="AN17">
        <f t="shared" si="10"/>
        <v>0</v>
      </c>
      <c r="AO17">
        <f t="shared" si="11"/>
        <v>0</v>
      </c>
      <c r="AP17">
        <f t="shared" si="12"/>
        <v>-4.3216743323878513</v>
      </c>
      <c r="AQ17">
        <f t="shared" si="13"/>
        <v>-53.050126770230442</v>
      </c>
      <c r="AR17">
        <f t="shared" si="14"/>
        <v>-57.371801102618299</v>
      </c>
      <c r="AS17">
        <f t="shared" si="15"/>
        <v>-8.2087464589352486</v>
      </c>
      <c r="AT17">
        <f t="shared" si="16"/>
        <v>4.2742336299496877</v>
      </c>
      <c r="AU17">
        <f t="shared" si="17"/>
        <v>-61.306313931603853</v>
      </c>
      <c r="AW17">
        <v>14</v>
      </c>
      <c r="AX17">
        <f>IF(Z17&gt;0, (R17*SUMPRODUCT(K17:$K$98, X17:$X$98)-K17*$AZ$3)/Z17, 0)</f>
        <v>919.59677152865709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12.5</v>
      </c>
      <c r="R18">
        <f t="shared" si="0"/>
        <v>100000</v>
      </c>
      <c r="S18">
        <f t="shared" si="1"/>
        <v>960.81603816652023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784.57467362875309</v>
      </c>
      <c r="AC18">
        <f t="shared" si="2"/>
        <v>810.25114915622953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-134.59922324963327</v>
      </c>
      <c r="AI18">
        <f t="shared" si="7"/>
        <v>-145.14040799482123</v>
      </c>
      <c r="AJ18">
        <f t="shared" si="8"/>
        <v>-25.676475527476441</v>
      </c>
      <c r="AK18">
        <f t="shared" si="30"/>
        <v>16.946812950381069</v>
      </c>
      <c r="AL18">
        <f t="shared" si="9"/>
        <v>-153.87007057191661</v>
      </c>
      <c r="AN18">
        <f t="shared" si="10"/>
        <v>0</v>
      </c>
      <c r="AO18">
        <f t="shared" si="11"/>
        <v>0</v>
      </c>
      <c r="AP18">
        <f t="shared" si="12"/>
        <v>-3.9862258093912084</v>
      </c>
      <c r="AQ18">
        <f t="shared" si="13"/>
        <v>-50.899676897004184</v>
      </c>
      <c r="AR18">
        <f t="shared" si="14"/>
        <v>-54.885902706395392</v>
      </c>
      <c r="AS18">
        <f t="shared" si="15"/>
        <v>-9.709746287157321</v>
      </c>
      <c r="AT18">
        <f t="shared" si="16"/>
        <v>6.4085607835089267</v>
      </c>
      <c r="AU18">
        <f t="shared" si="17"/>
        <v>-58.18708821004379</v>
      </c>
      <c r="AW18">
        <v>15</v>
      </c>
      <c r="AX18">
        <f>IF(Z18&gt;0, (R18*SUMPRODUCT(K18:$K$98, X18:$X$98)-K18*$AZ$3)/Z18, 0)</f>
        <v>960.81603816652023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12.5</v>
      </c>
      <c r="R19">
        <f t="shared" si="0"/>
        <v>100000</v>
      </c>
      <c r="S19">
        <f t="shared" si="1"/>
        <v>1000.0191792442812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810.25114915622953</v>
      </c>
      <c r="AC19">
        <f t="shared" si="2"/>
        <v>833.48769885985803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-139.01183166242745</v>
      </c>
      <c r="AI19">
        <f t="shared" si="7"/>
        <v>-149.43022808120574</v>
      </c>
      <c r="AJ19">
        <f t="shared" si="8"/>
        <v>-23.236549703628498</v>
      </c>
      <c r="AK19">
        <f t="shared" si="30"/>
        <v>18.068600626183919</v>
      </c>
      <c r="AL19">
        <f t="shared" si="9"/>
        <v>-154.59817715865032</v>
      </c>
      <c r="AN19">
        <f t="shared" si="10"/>
        <v>0</v>
      </c>
      <c r="AO19">
        <f t="shared" si="11"/>
        <v>0</v>
      </c>
      <c r="AP19">
        <f t="shared" si="12"/>
        <v>-3.6741513654599842</v>
      </c>
      <c r="AQ19">
        <f t="shared" si="13"/>
        <v>-49.023908343227951</v>
      </c>
      <c r="AR19">
        <f t="shared" si="14"/>
        <v>-52.698059708687929</v>
      </c>
      <c r="AS19">
        <f t="shared" si="15"/>
        <v>-8.1946009146172276</v>
      </c>
      <c r="AT19">
        <f t="shared" si="16"/>
        <v>6.372072149509318</v>
      </c>
      <c r="AU19">
        <f t="shared" si="17"/>
        <v>-54.52058847379584</v>
      </c>
      <c r="AW19">
        <v>16</v>
      </c>
      <c r="AX19">
        <f>IF(Z19&gt;0, (R19*SUMPRODUCT(K19:$K$98, X19:$X$98)-K19*$AZ$3)/Z19, 0)</f>
        <v>1000.0191792442812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12.5</v>
      </c>
      <c r="R20">
        <f t="shared" si="0"/>
        <v>100000</v>
      </c>
      <c r="S20">
        <f t="shared" si="1"/>
        <v>1016.4743663306239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833.48769885985803</v>
      </c>
      <c r="AC20">
        <f t="shared" si="2"/>
        <v>837.27520543634193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-143.18118884366896</v>
      </c>
      <c r="AI20">
        <f t="shared" si="7"/>
        <v>-153.47750364965401</v>
      </c>
      <c r="AJ20">
        <f t="shared" si="8"/>
        <v>-3.7875065764839064</v>
      </c>
      <c r="AK20">
        <f t="shared" si="30"/>
        <v>3.5839971050973896</v>
      </c>
      <c r="AL20">
        <f t="shared" si="9"/>
        <v>-153.68101312104054</v>
      </c>
      <c r="AN20">
        <f t="shared" si="10"/>
        <v>0</v>
      </c>
      <c r="AO20">
        <f t="shared" si="11"/>
        <v>0</v>
      </c>
      <c r="AP20">
        <f t="shared" si="12"/>
        <v>-3.4440842906101921</v>
      </c>
      <c r="AQ20">
        <f t="shared" si="13"/>
        <v>-47.893648601412778</v>
      </c>
      <c r="AR20">
        <f t="shared" si="14"/>
        <v>-51.33773289202297</v>
      </c>
      <c r="AS20">
        <f t="shared" si="15"/>
        <v>-1.2669088063496756</v>
      </c>
      <c r="AT20">
        <f t="shared" si="16"/>
        <v>1.1988355406619109</v>
      </c>
      <c r="AU20">
        <f t="shared" si="17"/>
        <v>-51.405806157710735</v>
      </c>
      <c r="AW20">
        <v>17</v>
      </c>
      <c r="AX20">
        <f>IF(Z20&gt;0, (R20*SUMPRODUCT(K20:$K$98, X20:$X$98)-K20*$AZ$3)/Z20, 0)</f>
        <v>1016.4743663306239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12.5</v>
      </c>
      <c r="R21">
        <f t="shared" si="0"/>
        <v>100000</v>
      </c>
      <c r="S21">
        <f t="shared" si="1"/>
        <v>1028.40034611741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837.27520543634193</v>
      </c>
      <c r="AC21">
        <f t="shared" si="2"/>
        <v>837.10448662037857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-148.11578330483289</v>
      </c>
      <c r="AI21">
        <f t="shared" si="7"/>
        <v>-158.29062048984497</v>
      </c>
      <c r="AJ21">
        <f t="shared" si="8"/>
        <v>0.1707188159633688</v>
      </c>
      <c r="AK21">
        <f t="shared" si="30"/>
        <v>1.3396403286981471</v>
      </c>
      <c r="AL21">
        <f t="shared" si="9"/>
        <v>-156.78026134518345</v>
      </c>
      <c r="AN21">
        <f t="shared" si="10"/>
        <v>0</v>
      </c>
      <c r="AO21">
        <f t="shared" si="11"/>
        <v>0</v>
      </c>
      <c r="AP21">
        <f t="shared" si="12"/>
        <v>-3.2364496157052729</v>
      </c>
      <c r="AQ21">
        <f t="shared" si="13"/>
        <v>-47.113212844618317</v>
      </c>
      <c r="AR21">
        <f t="shared" si="14"/>
        <v>-50.349662460323586</v>
      </c>
      <c r="AS21">
        <f t="shared" si="15"/>
        <v>5.4302868564048416E-2</v>
      </c>
      <c r="AT21">
        <f t="shared" si="16"/>
        <v>0.42611772042750873</v>
      </c>
      <c r="AU21">
        <f t="shared" si="17"/>
        <v>-49.869241871332022</v>
      </c>
      <c r="AW21">
        <v>18</v>
      </c>
      <c r="AX21">
        <f>IF(Z21&gt;0, (R21*SUMPRODUCT(K21:$K$98, X21:$X$98)-K21*$AZ$3)/Z21, 0)</f>
        <v>1028.40034611741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100000</v>
      </c>
      <c r="S22">
        <f t="shared" si="1"/>
        <v>1058.4226048359099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837.10448662037857</v>
      </c>
      <c r="AC22">
        <f t="shared" si="2"/>
        <v>851.30338545083907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-153.37980985783878</v>
      </c>
      <c r="AI22">
        <f t="shared" si="7"/>
        <v>-163.43372619476852</v>
      </c>
      <c r="AJ22">
        <f t="shared" si="8"/>
        <v>-14.198898830460507</v>
      </c>
      <c r="AK22">
        <f t="shared" si="30"/>
        <v>17.579194219027951</v>
      </c>
      <c r="AL22">
        <f t="shared" si="9"/>
        <v>-160.05343080620108</v>
      </c>
      <c r="AN22">
        <f t="shared" si="10"/>
        <v>0</v>
      </c>
      <c r="AO22">
        <f t="shared" si="11"/>
        <v>0</v>
      </c>
      <c r="AP22">
        <f t="shared" si="12"/>
        <v>-2.9859819494192323</v>
      </c>
      <c r="AQ22">
        <f t="shared" si="13"/>
        <v>-45.553327508663259</v>
      </c>
      <c r="AR22">
        <f t="shared" si="14"/>
        <v>-48.539309458082485</v>
      </c>
      <c r="AS22">
        <f t="shared" si="15"/>
        <v>-4.2170288859129581</v>
      </c>
      <c r="AT22">
        <f t="shared" si="16"/>
        <v>5.2209661254633115</v>
      </c>
      <c r="AU22">
        <f t="shared" si="17"/>
        <v>-47.535372218532132</v>
      </c>
      <c r="AW22">
        <v>19</v>
      </c>
      <c r="AX22">
        <f>IF(Z22&gt;0, (R22*SUMPRODUCT(K22:$K$98, X22:$X$98)-K22*$AZ$3)/Z22, 0)</f>
        <v>1058.4226048359099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100000</v>
      </c>
      <c r="S23">
        <f t="shared" si="1"/>
        <v>1130.3603087401434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851.30338545083907</v>
      </c>
      <c r="AC23">
        <f t="shared" si="2"/>
        <v>898.273365298935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-159.13813322943503</v>
      </c>
      <c r="AI23">
        <f t="shared" si="7"/>
        <v>-169.07161813634178</v>
      </c>
      <c r="AJ23">
        <f t="shared" si="8"/>
        <v>-46.969979848095932</v>
      </c>
      <c r="AK23">
        <f t="shared" si="30"/>
        <v>59.591236981558744</v>
      </c>
      <c r="AL23">
        <f t="shared" si="9"/>
        <v>-156.45036100287896</v>
      </c>
      <c r="AN23">
        <f t="shared" si="10"/>
        <v>0</v>
      </c>
      <c r="AO23">
        <f t="shared" si="11"/>
        <v>0</v>
      </c>
      <c r="AP23">
        <f t="shared" si="12"/>
        <v>-2.634119811129624</v>
      </c>
      <c r="AQ23">
        <f t="shared" si="13"/>
        <v>-42.19958185614977</v>
      </c>
      <c r="AR23">
        <f t="shared" si="14"/>
        <v>-44.833701667279385</v>
      </c>
      <c r="AS23">
        <f t="shared" si="15"/>
        <v>-12.455302001838533</v>
      </c>
      <c r="AT23">
        <f t="shared" si="16"/>
        <v>15.802153964486562</v>
      </c>
      <c r="AU23">
        <f t="shared" si="17"/>
        <v>-41.486849704631361</v>
      </c>
      <c r="AW23">
        <v>20</v>
      </c>
      <c r="AX23">
        <f>IF(Z23&gt;0, (R23*SUMPRODUCT(K23:$K$98, X23:$X$98)-K23*$AZ$3)/Z23, 0)</f>
        <v>1130.3603087401434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100000</v>
      </c>
      <c r="S24">
        <f t="shared" si="1"/>
        <v>1195.6530587279838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898.273365298935</v>
      </c>
      <c r="AC24">
        <f t="shared" si="2"/>
        <v>938.68387929703351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-165.15229230100906</v>
      </c>
      <c r="AI24">
        <f t="shared" si="7"/>
        <v>-174.96579832230913</v>
      </c>
      <c r="AJ24">
        <f t="shared" si="8"/>
        <v>-40.410513998098509</v>
      </c>
      <c r="AK24">
        <f t="shared" si="30"/>
        <v>62.879135570925456</v>
      </c>
      <c r="AL24">
        <f t="shared" si="9"/>
        <v>-152.49717674948218</v>
      </c>
      <c r="AN24">
        <f t="shared" si="10"/>
        <v>0</v>
      </c>
      <c r="AO24">
        <f t="shared" si="11"/>
        <v>0</v>
      </c>
      <c r="AP24">
        <f t="shared" si="12"/>
        <v>-2.3234859947371458</v>
      </c>
      <c r="AQ24">
        <f t="shared" si="13"/>
        <v>-39.102135090889185</v>
      </c>
      <c r="AR24">
        <f t="shared" si="14"/>
        <v>-41.425621085626325</v>
      </c>
      <c r="AS24">
        <f t="shared" si="15"/>
        <v>-9.5677592810273193</v>
      </c>
      <c r="AT24">
        <f t="shared" si="16"/>
        <v>14.88752241483505</v>
      </c>
      <c r="AU24">
        <f t="shared" si="17"/>
        <v>-36.105857951818599</v>
      </c>
      <c r="AW24">
        <v>21</v>
      </c>
      <c r="AX24">
        <f>IF(Z24&gt;0, (R24*SUMPRODUCT(K24:$K$98, X24:$X$98)-K24*$AZ$3)/Z24, 0)</f>
        <v>1195.6530587279838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100000</v>
      </c>
      <c r="S25">
        <f t="shared" si="1"/>
        <v>1255.7815204181193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938.68387929703351</v>
      </c>
      <c r="AC25">
        <f t="shared" si="2"/>
        <v>973.34075836172372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-214.20182967641003</v>
      </c>
      <c r="AI25">
        <f t="shared" si="7"/>
        <v>-223.89042540878756</v>
      </c>
      <c r="AJ25">
        <f t="shared" si="8"/>
        <v>-34.656879064690202</v>
      </c>
      <c r="AK25">
        <f t="shared" si="30"/>
        <v>65.707871550792348</v>
      </c>
      <c r="AL25">
        <f t="shared" si="9"/>
        <v>-192.83943292268543</v>
      </c>
      <c r="AN25">
        <f t="shared" si="10"/>
        <v>0</v>
      </c>
      <c r="AO25">
        <f t="shared" si="11"/>
        <v>0</v>
      </c>
      <c r="AP25">
        <f t="shared" si="12"/>
        <v>-2.0481354657685871</v>
      </c>
      <c r="AQ25">
        <f t="shared" si="13"/>
        <v>-45.281522349691414</v>
      </c>
      <c r="AR25">
        <f t="shared" si="14"/>
        <v>-47.329657815460003</v>
      </c>
      <c r="AS25">
        <f t="shared" si="15"/>
        <v>-7.3263437866476355</v>
      </c>
      <c r="AT25">
        <f t="shared" si="16"/>
        <v>13.890415682595501</v>
      </c>
      <c r="AU25">
        <f t="shared" si="17"/>
        <v>-40.765585919512141</v>
      </c>
      <c r="AW25">
        <v>22</v>
      </c>
      <c r="AX25">
        <f>IF(Z25&gt;0, (R25*SUMPRODUCT(K25:$K$98, X25:$X$98)-K25*$AZ$3)/Z25, 0)</f>
        <v>1255.7815204181193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100000</v>
      </c>
      <c r="S26">
        <f t="shared" si="1"/>
        <v>1299.8385604668906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973.34075836172372</v>
      </c>
      <c r="AC26">
        <f t="shared" si="2"/>
        <v>993.91549865094294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-269.1441513756667</v>
      </c>
      <c r="AI26">
        <f t="shared" si="7"/>
        <v>-278.70221813179847</v>
      </c>
      <c r="AJ26">
        <f t="shared" si="8"/>
        <v>-20.574740289219221</v>
      </c>
      <c r="AK26">
        <f t="shared" si="30"/>
        <v>68.133853085320666</v>
      </c>
      <c r="AL26">
        <f t="shared" si="9"/>
        <v>-231.14310533569704</v>
      </c>
      <c r="AN26">
        <f t="shared" si="10"/>
        <v>0</v>
      </c>
      <c r="AO26">
        <f t="shared" si="11"/>
        <v>0</v>
      </c>
      <c r="AP26">
        <f t="shared" si="12"/>
        <v>-1.8040554409239509</v>
      </c>
      <c r="AQ26">
        <f t="shared" si="13"/>
        <v>-50.800123400543875</v>
      </c>
      <c r="AR26">
        <f t="shared" si="14"/>
        <v>-52.604178841467828</v>
      </c>
      <c r="AS26">
        <f t="shared" si="15"/>
        <v>-3.8834183848476327</v>
      </c>
      <c r="AT26">
        <f t="shared" si="16"/>
        <v>12.860053346125747</v>
      </c>
      <c r="AU26">
        <f t="shared" si="17"/>
        <v>-43.627543880189712</v>
      </c>
      <c r="AW26">
        <v>23</v>
      </c>
      <c r="AX26">
        <f>IF(Z26&gt;0, (R26*SUMPRODUCT(K26:$K$98, X26:$X$98)-K26*$AZ$3)/Z26, 0)</f>
        <v>1299.8385604668906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100000</v>
      </c>
      <c r="S27">
        <f t="shared" si="1"/>
        <v>1329.2553607136517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993.91549865094294</v>
      </c>
      <c r="AC27">
        <f t="shared" si="2"/>
        <v>1001.9156097494262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-325.68753088209041</v>
      </c>
      <c r="AI27">
        <f t="shared" si="7"/>
        <v>-335.10930602930063</v>
      </c>
      <c r="AJ27">
        <f t="shared" si="8"/>
        <v>-8.0001110984832167</v>
      </c>
      <c r="AK27">
        <f t="shared" si="30"/>
        <v>69.574084905566011</v>
      </c>
      <c r="AL27">
        <f t="shared" si="9"/>
        <v>-273.53533222221785</v>
      </c>
      <c r="AN27">
        <f t="shared" si="10"/>
        <v>0</v>
      </c>
      <c r="AO27">
        <f t="shared" si="11"/>
        <v>0</v>
      </c>
      <c r="AP27">
        <f t="shared" si="12"/>
        <v>-1.5877953773764566</v>
      </c>
      <c r="AQ27">
        <f t="shared" si="13"/>
        <v>-54.886170379140928</v>
      </c>
      <c r="AR27">
        <f t="shared" si="14"/>
        <v>-56.473965756517387</v>
      </c>
      <c r="AS27">
        <f t="shared" si="15"/>
        <v>-1.3482108437316045</v>
      </c>
      <c r="AT27">
        <f t="shared" si="16"/>
        <v>11.72490413666525</v>
      </c>
      <c r="AU27">
        <f t="shared" si="17"/>
        <v>-46.097272463583742</v>
      </c>
      <c r="AW27">
        <v>24</v>
      </c>
      <c r="AX27">
        <f>IF(Z27&gt;0, (R27*SUMPRODUCT(K27:$K$98, X27:$X$98)-K27*$AZ$3)/Z27, 0)</f>
        <v>1329.2553607136517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100000</v>
      </c>
      <c r="S28">
        <f t="shared" si="1"/>
        <v>1346.4527848274224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1001.9156097494262</v>
      </c>
      <c r="AC28">
        <f t="shared" si="2"/>
        <v>999.52964874441625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-386.17037333290602</v>
      </c>
      <c r="AI28">
        <f t="shared" si="7"/>
        <v>-395.44965943197752</v>
      </c>
      <c r="AJ28">
        <f t="shared" si="8"/>
        <v>2.3859610050099036</v>
      </c>
      <c r="AK28">
        <f t="shared" si="30"/>
        <v>70.134092682459837</v>
      </c>
      <c r="AL28">
        <f t="shared" si="9"/>
        <v>-322.9296057445078</v>
      </c>
      <c r="AN28">
        <f t="shared" si="10"/>
        <v>0</v>
      </c>
      <c r="AO28">
        <f t="shared" si="11"/>
        <v>0</v>
      </c>
      <c r="AP28">
        <f t="shared" si="12"/>
        <v>-1.3962344204226169</v>
      </c>
      <c r="AQ28">
        <f t="shared" si="13"/>
        <v>-58.106233781153442</v>
      </c>
      <c r="AR28">
        <f t="shared" si="14"/>
        <v>-59.502468201576058</v>
      </c>
      <c r="AS28">
        <f t="shared" si="15"/>
        <v>0.3590104718631652</v>
      </c>
      <c r="AT28">
        <f t="shared" si="16"/>
        <v>10.552927585470055</v>
      </c>
      <c r="AU28">
        <f t="shared" si="17"/>
        <v>-48.590530144242834</v>
      </c>
      <c r="AW28">
        <v>25</v>
      </c>
      <c r="AX28">
        <f>IF(Z28&gt;0, (R28*SUMPRODUCT(K28:$K$98, X28:$X$98)-K28*$AZ$3)/Z28, 0)</f>
        <v>1346.4527848274224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100000</v>
      </c>
      <c r="S29">
        <f t="shared" si="1"/>
        <v>1353.0406987140113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999.52964874441625</v>
      </c>
      <c r="AC29">
        <f t="shared" si="2"/>
        <v>988.2986019044514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-449.16139389402548</v>
      </c>
      <c r="AI29">
        <f t="shared" si="7"/>
        <v>-458.29174195786953</v>
      </c>
      <c r="AJ29">
        <f t="shared" si="8"/>
        <v>11.231046839964847</v>
      </c>
      <c r="AK29">
        <f t="shared" si="30"/>
        <v>69.967075412109139</v>
      </c>
      <c r="AL29">
        <f t="shared" si="9"/>
        <v>-377.09361970579556</v>
      </c>
      <c r="AN29">
        <f t="shared" si="10"/>
        <v>0</v>
      </c>
      <c r="AO29">
        <f t="shared" si="11"/>
        <v>0</v>
      </c>
      <c r="AP29">
        <f t="shared" si="12"/>
        <v>-1.226628599467908</v>
      </c>
      <c r="AQ29">
        <f t="shared" si="13"/>
        <v>-60.343177245240859</v>
      </c>
      <c r="AR29">
        <f t="shared" si="14"/>
        <v>-61.569805844708775</v>
      </c>
      <c r="AS29">
        <f t="shared" si="15"/>
        <v>1.5088497349206746</v>
      </c>
      <c r="AT29">
        <f t="shared" si="16"/>
        <v>9.3998186182496717</v>
      </c>
      <c r="AU29">
        <f t="shared" si="17"/>
        <v>-50.661137491538426</v>
      </c>
      <c r="AW29">
        <v>26</v>
      </c>
      <c r="AX29">
        <f>IF(Z29&gt;0, (R29*SUMPRODUCT(K29:$K$98, X29:$X$98)-K29*$AZ$3)/Z29, 0)</f>
        <v>1353.0406987140113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100000</v>
      </c>
      <c r="S30">
        <f t="shared" si="1"/>
        <v>1350.850346807649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988.2986019044514</v>
      </c>
      <c r="AC30">
        <f t="shared" si="2"/>
        <v>969.80827014241436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-519.92810875230509</v>
      </c>
      <c r="AI30">
        <f t="shared" si="7"/>
        <v>-528.90216232191665</v>
      </c>
      <c r="AJ30">
        <f t="shared" si="8"/>
        <v>18.490331762037044</v>
      </c>
      <c r="AK30">
        <f t="shared" si="30"/>
        <v>69.180902133311605</v>
      </c>
      <c r="AL30">
        <f t="shared" si="9"/>
        <v>-441.23092842656797</v>
      </c>
      <c r="AN30">
        <f t="shared" si="10"/>
        <v>0</v>
      </c>
      <c r="AO30">
        <f t="shared" si="11"/>
        <v>0</v>
      </c>
      <c r="AP30">
        <f t="shared" si="12"/>
        <v>-1.076456259298098</v>
      </c>
      <c r="AQ30">
        <f t="shared" si="13"/>
        <v>-62.366450423993555</v>
      </c>
      <c r="AR30">
        <f t="shared" si="14"/>
        <v>-63.442906683291653</v>
      </c>
      <c r="AS30">
        <f t="shared" si="15"/>
        <v>2.2179534819296576</v>
      </c>
      <c r="AT30">
        <f t="shared" si="16"/>
        <v>8.2983920864332372</v>
      </c>
      <c r="AU30">
        <f t="shared" si="17"/>
        <v>-52.926561114928752</v>
      </c>
      <c r="AW30">
        <v>27</v>
      </c>
      <c r="AX30">
        <f>IF(Z30&gt;0, (R30*SUMPRODUCT(K30:$K$98, X30:$X$98)-K30*$AZ$3)/Z30, 0)</f>
        <v>1350.850346807649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100000</v>
      </c>
      <c r="S31">
        <f t="shared" si="1"/>
        <v>1340.6084035285621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969.80827014241436</v>
      </c>
      <c r="AC31">
        <f t="shared" si="2"/>
        <v>944.81043175699608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-598.26159895186697</v>
      </c>
      <c r="AI31">
        <f t="shared" si="7"/>
        <v>-607.07112928591346</v>
      </c>
      <c r="AJ31">
        <f t="shared" si="8"/>
        <v>24.997838385418277</v>
      </c>
      <c r="AK31">
        <f t="shared" si="30"/>
        <v>67.886578909969018</v>
      </c>
      <c r="AL31">
        <f t="shared" si="9"/>
        <v>-514.18671199052619</v>
      </c>
      <c r="AN31">
        <f t="shared" si="10"/>
        <v>0</v>
      </c>
      <c r="AO31">
        <f t="shared" si="11"/>
        <v>0</v>
      </c>
      <c r="AP31">
        <f t="shared" si="12"/>
        <v>-0.94350121197428805</v>
      </c>
      <c r="AQ31">
        <f t="shared" si="13"/>
        <v>-64.073852099387722</v>
      </c>
      <c r="AR31">
        <f t="shared" si="14"/>
        <v>-65.017353311362015</v>
      </c>
      <c r="AS31">
        <f t="shared" si="15"/>
        <v>2.6772699473237509</v>
      </c>
      <c r="AT31">
        <f t="shared" si="16"/>
        <v>7.2706565559805005</v>
      </c>
      <c r="AU31">
        <f t="shared" si="17"/>
        <v>-55.06942680805777</v>
      </c>
      <c r="AW31">
        <v>28</v>
      </c>
      <c r="AX31">
        <f>IF(Z31&gt;0, (R31*SUMPRODUCT(K31:$K$98, X31:$X$98)-K31*$AZ$3)/Z31, 0)</f>
        <v>1340.6084035285621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100000</v>
      </c>
      <c r="S32">
        <f t="shared" si="1"/>
        <v>1323.0711344775843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944.81043175699608</v>
      </c>
      <c r="AC32">
        <f t="shared" si="2"/>
        <v>914.10141183490771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-682.11777566689886</v>
      </c>
      <c r="AI32">
        <f t="shared" si="7"/>
        <v>-690.7539459756465</v>
      </c>
      <c r="AJ32">
        <f t="shared" si="8"/>
        <v>30.709019922088373</v>
      </c>
      <c r="AK32">
        <f t="shared" si="30"/>
        <v>66.136730222989726</v>
      </c>
      <c r="AL32">
        <f t="shared" si="9"/>
        <v>-593.90819583056839</v>
      </c>
      <c r="AN32">
        <f t="shared" si="10"/>
        <v>0</v>
      </c>
      <c r="AO32">
        <f t="shared" si="11"/>
        <v>0</v>
      </c>
      <c r="AP32">
        <f t="shared" si="12"/>
        <v>-0.82583423496939312</v>
      </c>
      <c r="AQ32">
        <f t="shared" si="13"/>
        <v>-65.227547777318804</v>
      </c>
      <c r="AR32">
        <f t="shared" si="14"/>
        <v>-66.053382012288196</v>
      </c>
      <c r="AS32">
        <f t="shared" si="15"/>
        <v>2.9365516273260455</v>
      </c>
      <c r="AT32">
        <f t="shared" si="16"/>
        <v>6.3243282675605679</v>
      </c>
      <c r="AU32">
        <f t="shared" si="17"/>
        <v>-56.792502117401582</v>
      </c>
      <c r="AW32">
        <v>29</v>
      </c>
      <c r="AX32">
        <f>IF(Z32&gt;0, (R32*SUMPRODUCT(K32:$K$98, X32:$X$98)-K32*$AZ$3)/Z32, 0)</f>
        <v>1323.0711344775843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100000</v>
      </c>
      <c r="S33">
        <f t="shared" si="1"/>
        <v>1299.3324889528442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914.10141183490771</v>
      </c>
      <c r="AC33">
        <f t="shared" si="2"/>
        <v>878.66389278731992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-774.21560310669429</v>
      </c>
      <c r="AI33">
        <f t="shared" si="7"/>
        <v>-782.66863476196613</v>
      </c>
      <c r="AJ33">
        <f t="shared" si="8"/>
        <v>35.437519047587784</v>
      </c>
      <c r="AK33">
        <f t="shared" si="30"/>
        <v>63.987098828443543</v>
      </c>
      <c r="AL33">
        <f t="shared" si="9"/>
        <v>-683.2440168859348</v>
      </c>
      <c r="AN33">
        <f t="shared" si="10"/>
        <v>0</v>
      </c>
      <c r="AO33">
        <f t="shared" si="11"/>
        <v>0</v>
      </c>
      <c r="AP33">
        <f t="shared" si="12"/>
        <v>-0.72171570687957987</v>
      </c>
      <c r="AQ33">
        <f t="shared" si="13"/>
        <v>-66.102149389783747</v>
      </c>
      <c r="AR33">
        <f t="shared" si="14"/>
        <v>-66.823865096663326</v>
      </c>
      <c r="AS33">
        <f t="shared" si="15"/>
        <v>3.0256380376308902</v>
      </c>
      <c r="AT33">
        <f t="shared" si="16"/>
        <v>5.4631871907569147</v>
      </c>
      <c r="AU33">
        <f t="shared" si="17"/>
        <v>-58.335039868275523</v>
      </c>
      <c r="AW33">
        <v>30</v>
      </c>
      <c r="AX33">
        <f>IF(Z33&gt;0, (R33*SUMPRODUCT(K33:$K$98, X33:$X$98)-K33*$AZ$3)/Z33, 0)</f>
        <v>1299.3324889528442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100000</v>
      </c>
      <c r="S34">
        <f t="shared" si="1"/>
        <v>1270.0476960692686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878.66389278731992</v>
      </c>
      <c r="AC34">
        <f t="shared" si="2"/>
        <v>839.15998333479649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-874.90290978955977</v>
      </c>
      <c r="AI34">
        <f t="shared" si="7"/>
        <v>-883.16204826455521</v>
      </c>
      <c r="AJ34">
        <f t="shared" si="8"/>
        <v>39.50390945252343</v>
      </c>
      <c r="AK34">
        <f t="shared" si="30"/>
        <v>61.506472495112398</v>
      </c>
      <c r="AL34">
        <f t="shared" si="9"/>
        <v>-782.15166631691943</v>
      </c>
      <c r="AN34">
        <f t="shared" si="10"/>
        <v>0</v>
      </c>
      <c r="AO34">
        <f t="shared" si="11"/>
        <v>0</v>
      </c>
      <c r="AP34">
        <f t="shared" si="12"/>
        <v>-0.62960821608432749</v>
      </c>
      <c r="AQ34">
        <f t="shared" si="13"/>
        <v>-66.695341402409298</v>
      </c>
      <c r="AR34">
        <f t="shared" si="14"/>
        <v>-67.324949618493619</v>
      </c>
      <c r="AS34">
        <f t="shared" si="15"/>
        <v>3.0114504114515337</v>
      </c>
      <c r="AT34">
        <f t="shared" si="16"/>
        <v>4.6887433286810287</v>
      </c>
      <c r="AU34">
        <f t="shared" si="17"/>
        <v>-59.624755878361064</v>
      </c>
      <c r="AW34">
        <v>31</v>
      </c>
      <c r="AX34">
        <f>IF(Z34&gt;0, (R34*SUMPRODUCT(K34:$K$98, X34:$X$98)-K34*$AZ$3)/Z34, 0)</f>
        <v>1270.0476960692686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1235.6215496025072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839.15998333479649</v>
      </c>
      <c r="AC35">
        <f t="shared" ref="AC35:AC66" si="33">S35*Z35</f>
        <v>796.2130704477978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-974.11318537054501</v>
      </c>
      <c r="AI35">
        <f t="shared" ref="AI35:AI66" si="38">SUM(AE35:AH35)</f>
        <v>-982.16796831261911</v>
      </c>
      <c r="AJ35">
        <f t="shared" ref="AJ35:AJ66" si="39">AB35-AC35</f>
        <v>42.946912886998689</v>
      </c>
      <c r="AK35">
        <f t="shared" si="30"/>
        <v>58.74119883343576</v>
      </c>
      <c r="AL35">
        <f t="shared" ref="AL35:AL66" si="40">SUM(AI35:AK35)</f>
        <v>-880.47985659218466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-0.54824093319471578</v>
      </c>
      <c r="AQ35">
        <f t="shared" ref="AQ35:AQ66" si="44">AH35*$K35</f>
        <v>-66.302062467161406</v>
      </c>
      <c r="AR35">
        <f t="shared" ref="AR35:AR66" si="45">AI35*$K35</f>
        <v>-66.850303400356111</v>
      </c>
      <c r="AS35">
        <f t="shared" ref="AS35:AS66" si="46">AJ35*$K35</f>
        <v>2.9231396759323931</v>
      </c>
      <c r="AT35">
        <f t="shared" ref="AT35:AT66" si="47">AK35*$K35</f>
        <v>3.9981623213209123</v>
      </c>
      <c r="AU35">
        <f t="shared" ref="AU35:AU66" si="48">AL35*$K35</f>
        <v>-59.929001403102809</v>
      </c>
      <c r="AW35">
        <v>32</v>
      </c>
      <c r="AX35">
        <f>IF(Z35&gt;0, (R35*SUMPRODUCT(K35:$K$98, X35:$X$98)-K35*$AZ$3)/Z35, 0)</f>
        <v>1235.6215496025072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100000</v>
      </c>
      <c r="S36">
        <f t="shared" si="32"/>
        <v>1197.5793605454664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796.2130704477978</v>
      </c>
      <c r="AC36">
        <f t="shared" si="33"/>
        <v>751.11496201225339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-1074.4497922824512</v>
      </c>
      <c r="AI36">
        <f t="shared" si="38"/>
        <v>-1082.2897211710692</v>
      </c>
      <c r="AJ36">
        <f t="shared" si="39"/>
        <v>45.098108435544418</v>
      </c>
      <c r="AK36">
        <f t="shared" si="30"/>
        <v>55.734914931345848</v>
      </c>
      <c r="AL36">
        <f t="shared" si="40"/>
        <v>-981.45669780417893</v>
      </c>
      <c r="AN36">
        <f t="shared" si="41"/>
        <v>0</v>
      </c>
      <c r="AO36">
        <f t="shared" si="42"/>
        <v>0</v>
      </c>
      <c r="AP36">
        <f t="shared" si="43"/>
        <v>-0.47644384099245563</v>
      </c>
      <c r="AQ36">
        <f t="shared" si="44"/>
        <v>-65.295871080130539</v>
      </c>
      <c r="AR36">
        <f t="shared" si="45"/>
        <v>-65.772314921122998</v>
      </c>
      <c r="AS36">
        <f t="shared" si="46"/>
        <v>2.7406774104442735</v>
      </c>
      <c r="AT36">
        <f t="shared" si="47"/>
        <v>3.3870915571478966</v>
      </c>
      <c r="AU36">
        <f t="shared" si="48"/>
        <v>-59.644545953530823</v>
      </c>
      <c r="AW36">
        <v>33</v>
      </c>
      <c r="AX36">
        <f>IF(Z36&gt;0, (R36*SUMPRODUCT(K36:$K$98, X36:$X$98)-K36*$AZ$3)/Z36, 0)</f>
        <v>1197.5793605454664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1156.9812301256686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751.11496201225339</v>
      </c>
      <c r="AC37">
        <f t="shared" si="33"/>
        <v>704.75119274606641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-1179.3045569822682</v>
      </c>
      <c r="AI37">
        <f t="shared" si="38"/>
        <v>-1186.9186735123774</v>
      </c>
      <c r="AJ37">
        <f t="shared" si="39"/>
        <v>46.363769266186978</v>
      </c>
      <c r="AK37">
        <f t="shared" si="30"/>
        <v>52.578047340857744</v>
      </c>
      <c r="AL37">
        <f t="shared" si="40"/>
        <v>-1087.9768569053326</v>
      </c>
      <c r="AN37">
        <f t="shared" si="41"/>
        <v>0</v>
      </c>
      <c r="AO37">
        <f t="shared" si="42"/>
        <v>0</v>
      </c>
      <c r="AP37">
        <f t="shared" si="43"/>
        <v>-0.41314365776372797</v>
      </c>
      <c r="AQ37">
        <f t="shared" si="44"/>
        <v>-63.989327765398009</v>
      </c>
      <c r="AR37">
        <f t="shared" si="45"/>
        <v>-64.402471423161742</v>
      </c>
      <c r="AS37">
        <f t="shared" si="46"/>
        <v>2.5157084405787922</v>
      </c>
      <c r="AT37">
        <f t="shared" si="47"/>
        <v>2.8528965521578549</v>
      </c>
      <c r="AU37">
        <f t="shared" si="48"/>
        <v>-59.033866430425093</v>
      </c>
      <c r="AW37">
        <v>34</v>
      </c>
      <c r="AX37">
        <f>IF(Z37&gt;0, (R37*SUMPRODUCT(K37:$K$98, X37:$X$98)-K37*$AZ$3)/Z37, 0)</f>
        <v>1156.9812301256686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100000</v>
      </c>
      <c r="S38">
        <f t="shared" si="32"/>
        <v>1114.6235929389577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704.75119274606641</v>
      </c>
      <c r="AC38">
        <f t="shared" si="33"/>
        <v>657.66552731454635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-1300.4289112388185</v>
      </c>
      <c r="AI38">
        <f t="shared" si="38"/>
        <v>-1307.8043329897216</v>
      </c>
      <c r="AJ38">
        <f t="shared" si="39"/>
        <v>47.085665431520056</v>
      </c>
      <c r="AK38">
        <f t="shared" si="30"/>
        <v>49.33258349222465</v>
      </c>
      <c r="AL38">
        <f t="shared" si="40"/>
        <v>-1211.386084065977</v>
      </c>
      <c r="AN38">
        <f t="shared" si="41"/>
        <v>0</v>
      </c>
      <c r="AO38">
        <f t="shared" si="42"/>
        <v>0</v>
      </c>
      <c r="AP38">
        <f t="shared" si="43"/>
        <v>-0.35731430885045506</v>
      </c>
      <c r="AQ38">
        <f t="shared" si="44"/>
        <v>-63.001394811292954</v>
      </c>
      <c r="AR38">
        <f t="shared" si="45"/>
        <v>-63.358709120143409</v>
      </c>
      <c r="AS38">
        <f t="shared" si="46"/>
        <v>2.2811416849981621</v>
      </c>
      <c r="AT38">
        <f t="shared" si="47"/>
        <v>2.3899972868904813</v>
      </c>
      <c r="AU38">
        <f t="shared" si="48"/>
        <v>-58.687570148254771</v>
      </c>
      <c r="AW38">
        <v>35</v>
      </c>
      <c r="AX38">
        <f>IF(Z38&gt;0, (R38*SUMPRODUCT(K38:$K$98, X38:$X$98)-K38*$AZ$3)/Z38, 0)</f>
        <v>1114.6235929389577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100000</v>
      </c>
      <c r="S39">
        <f t="shared" si="32"/>
        <v>1069.8702294390359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657.66552731454635</v>
      </c>
      <c r="AC39">
        <f t="shared" si="33"/>
        <v>609.75668815850213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-1419.8216720787188</v>
      </c>
      <c r="AI39">
        <f t="shared" si="38"/>
        <v>-1426.9458619031032</v>
      </c>
      <c r="AJ39">
        <f t="shared" si="39"/>
        <v>47.908839156044223</v>
      </c>
      <c r="AK39">
        <f t="shared" si="30"/>
        <v>46.036586912018251</v>
      </c>
      <c r="AL39">
        <f t="shared" si="40"/>
        <v>-1333.0004358350407</v>
      </c>
      <c r="AN39">
        <f t="shared" si="41"/>
        <v>0</v>
      </c>
      <c r="AO39">
        <f t="shared" si="42"/>
        <v>0</v>
      </c>
      <c r="AP39">
        <f t="shared" si="43"/>
        <v>-0.30816336547945278</v>
      </c>
      <c r="AQ39">
        <f t="shared" si="44"/>
        <v>-61.415688749738734</v>
      </c>
      <c r="AR39">
        <f t="shared" si="45"/>
        <v>-61.723852115218186</v>
      </c>
      <c r="AS39">
        <f t="shared" si="46"/>
        <v>2.072340781825857</v>
      </c>
      <c r="AT39">
        <f t="shared" si="47"/>
        <v>1.9913547936969731</v>
      </c>
      <c r="AU39">
        <f t="shared" si="48"/>
        <v>-57.660156539695357</v>
      </c>
      <c r="AW39">
        <v>36</v>
      </c>
      <c r="AX39">
        <f>IF(Z39&gt;0, (R39*SUMPRODUCT(K39:$K$98, X39:$X$98)-K39*$AZ$3)/Z39, 0)</f>
        <v>1069.8702294390359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100000</v>
      </c>
      <c r="S40">
        <f t="shared" si="32"/>
        <v>1023.3826867747134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609.75668815850213</v>
      </c>
      <c r="AC40">
        <f t="shared" si="33"/>
        <v>561.81649552952069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-1525.5962934594245</v>
      </c>
      <c r="AI40">
        <f t="shared" si="38"/>
        <v>-1532.4585418488825</v>
      </c>
      <c r="AJ40">
        <f t="shared" si="39"/>
        <v>47.940192628981436</v>
      </c>
      <c r="AK40">
        <f t="shared" si="30"/>
        <v>42.682968171095155</v>
      </c>
      <c r="AL40">
        <f t="shared" si="40"/>
        <v>-1441.8353810488061</v>
      </c>
      <c r="AN40">
        <f t="shared" si="41"/>
        <v>0</v>
      </c>
      <c r="AO40">
        <f t="shared" si="42"/>
        <v>0</v>
      </c>
      <c r="AP40">
        <f t="shared" si="43"/>
        <v>-0.26502932897081349</v>
      </c>
      <c r="AQ40">
        <f t="shared" si="44"/>
        <v>-58.920595552479668</v>
      </c>
      <c r="AR40">
        <f t="shared" si="45"/>
        <v>-59.18562488145048</v>
      </c>
      <c r="AS40">
        <f t="shared" si="46"/>
        <v>1.851515183086218</v>
      </c>
      <c r="AT40">
        <f t="shared" si="47"/>
        <v>1.6484740526510384</v>
      </c>
      <c r="AU40">
        <f t="shared" si="48"/>
        <v>-55.685635645713226</v>
      </c>
      <c r="AW40">
        <v>37</v>
      </c>
      <c r="AX40">
        <f>IF(Z40&gt;0, (R40*SUMPRODUCT(K40:$K$98, X40:$X$98)-K40*$AZ$3)/Z40, 0)</f>
        <v>1023.3826867747134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100000</v>
      </c>
      <c r="S41">
        <f t="shared" si="32"/>
        <v>976.79202456902112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561.81649552952069</v>
      </c>
      <c r="AC41">
        <f t="shared" si="33"/>
        <v>514.92759294200323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-1632.8117811796724</v>
      </c>
      <c r="AI41">
        <f t="shared" si="38"/>
        <v>-1639.4013056125884</v>
      </c>
      <c r="AJ41">
        <f t="shared" si="39"/>
        <v>46.888902587517464</v>
      </c>
      <c r="AK41">
        <f t="shared" ref="AK41:AK72" si="61">G41*SUM(AB41:AB41, AE41:AF41)</f>
        <v>39.327154687066454</v>
      </c>
      <c r="AL41">
        <f t="shared" si="40"/>
        <v>-1553.1852483380044</v>
      </c>
      <c r="AN41">
        <f t="shared" si="41"/>
        <v>0</v>
      </c>
      <c r="AO41">
        <f t="shared" si="42"/>
        <v>0</v>
      </c>
      <c r="AP41">
        <f t="shared" si="43"/>
        <v>-0.22722889313812819</v>
      </c>
      <c r="AQ41">
        <f t="shared" si="44"/>
        <v>-56.304824045726804</v>
      </c>
      <c r="AR41">
        <f t="shared" si="45"/>
        <v>-56.532052938864929</v>
      </c>
      <c r="AS41">
        <f t="shared" si="46"/>
        <v>1.6168865513574373</v>
      </c>
      <c r="AT41">
        <f t="shared" si="47"/>
        <v>1.3561321337812526</v>
      </c>
      <c r="AU41">
        <f t="shared" si="48"/>
        <v>-53.559034253726239</v>
      </c>
      <c r="AW41">
        <v>38</v>
      </c>
      <c r="AX41">
        <f>IF(Z41&gt;0, (R41*SUMPRODUCT(K41:$K$98, X41:$X$98)-K41*$AZ$3)/Z41, 0)</f>
        <v>976.79202456902112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100000</v>
      </c>
      <c r="S42">
        <f t="shared" si="32"/>
        <v>930.27808571730304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514.92759294200323</v>
      </c>
      <c r="AC42">
        <f t="shared" si="33"/>
        <v>469.36535190070674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-1734.7275213837038</v>
      </c>
      <c r="AI42">
        <f t="shared" si="38"/>
        <v>-1741.0343096321176</v>
      </c>
      <c r="AJ42">
        <f t="shared" si="39"/>
        <v>45.562241041296488</v>
      </c>
      <c r="AK42">
        <f t="shared" si="61"/>
        <v>36.044931505940227</v>
      </c>
      <c r="AL42">
        <f t="shared" si="40"/>
        <v>-1659.4271370848808</v>
      </c>
      <c r="AN42">
        <f t="shared" si="41"/>
        <v>0</v>
      </c>
      <c r="AO42">
        <f t="shared" si="42"/>
        <v>0</v>
      </c>
      <c r="AP42">
        <f t="shared" si="43"/>
        <v>-0.1941778586187676</v>
      </c>
      <c r="AQ42">
        <f t="shared" si="44"/>
        <v>-53.41001824090818</v>
      </c>
      <c r="AR42">
        <f t="shared" si="45"/>
        <v>-53.604196099526945</v>
      </c>
      <c r="AS42">
        <f t="shared" si="46"/>
        <v>1.402802512276532</v>
      </c>
      <c r="AT42">
        <f t="shared" si="47"/>
        <v>1.1097768528448497</v>
      </c>
      <c r="AU42">
        <f t="shared" si="48"/>
        <v>-51.091616734405562</v>
      </c>
      <c r="AW42">
        <v>39</v>
      </c>
      <c r="AX42">
        <f>IF(Z42&gt;0, (R42*SUMPRODUCT(K42:$K$98, X42:$X$98)-K42*$AZ$3)/Z42, 0)</f>
        <v>930.27808571730304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100000</v>
      </c>
      <c r="S43">
        <f t="shared" si="32"/>
        <v>884.49704185083294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469.36535190070674</v>
      </c>
      <c r="AC43">
        <f t="shared" si="33"/>
        <v>425.54692562803996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-1838.0219613434665</v>
      </c>
      <c r="AI43">
        <f t="shared" si="38"/>
        <v>-1844.0359289642283</v>
      </c>
      <c r="AJ43">
        <f t="shared" si="39"/>
        <v>43.818426272666784</v>
      </c>
      <c r="AK43">
        <f t="shared" si="61"/>
        <v>32.855574633049478</v>
      </c>
      <c r="AL43">
        <f t="shared" si="40"/>
        <v>-1767.3619280585121</v>
      </c>
      <c r="AN43">
        <f t="shared" si="41"/>
        <v>0</v>
      </c>
      <c r="AO43">
        <f t="shared" si="42"/>
        <v>0</v>
      </c>
      <c r="AP43">
        <f t="shared" si="43"/>
        <v>-0.16532347318324342</v>
      </c>
      <c r="AQ43">
        <f t="shared" si="44"/>
        <v>-50.527071909623579</v>
      </c>
      <c r="AR43">
        <f t="shared" si="45"/>
        <v>-50.692395382806829</v>
      </c>
      <c r="AS43">
        <f t="shared" si="46"/>
        <v>1.2045649191412715</v>
      </c>
      <c r="AT43">
        <f t="shared" si="47"/>
        <v>0.90319703302276133</v>
      </c>
      <c r="AU43">
        <f t="shared" si="48"/>
        <v>-48.584633430642796</v>
      </c>
      <c r="AW43">
        <v>40</v>
      </c>
      <c r="AX43">
        <f>IF(Z43&gt;0, (R43*SUMPRODUCT(K43:$K$98, X43:$X$98)-K43*$AZ$3)/Z43, 0)</f>
        <v>884.49704185083294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100000</v>
      </c>
      <c r="S44">
        <f t="shared" si="32"/>
        <v>839.67449179830271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425.54692562803996</v>
      </c>
      <c r="AC44">
        <f t="shared" si="33"/>
        <v>383.5837751186321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-1948.1860326825649</v>
      </c>
      <c r="AI44">
        <f t="shared" si="38"/>
        <v>-1953.8963373730337</v>
      </c>
      <c r="AJ44">
        <f t="shared" si="39"/>
        <v>41.963150509407853</v>
      </c>
      <c r="AK44">
        <f t="shared" si="61"/>
        <v>29.788284793962799</v>
      </c>
      <c r="AL44">
        <f t="shared" si="40"/>
        <v>-1882.1449020696632</v>
      </c>
      <c r="AN44">
        <f t="shared" si="41"/>
        <v>0</v>
      </c>
      <c r="AO44">
        <f t="shared" si="42"/>
        <v>0</v>
      </c>
      <c r="AP44">
        <f t="shared" si="43"/>
        <v>-0.14015696813385392</v>
      </c>
      <c r="AQ44">
        <f t="shared" si="44"/>
        <v>-47.817386724961267</v>
      </c>
      <c r="AR44">
        <f t="shared" si="45"/>
        <v>-47.957543693095118</v>
      </c>
      <c r="AS44">
        <f t="shared" si="46"/>
        <v>1.0299674478946736</v>
      </c>
      <c r="AT44">
        <f t="shared" si="47"/>
        <v>0.73114061489542148</v>
      </c>
      <c r="AU44">
        <f t="shared" si="48"/>
        <v>-46.196435630305025</v>
      </c>
      <c r="AW44">
        <v>41</v>
      </c>
      <c r="AX44">
        <f>IF(Z44&gt;0, (R44*SUMPRODUCT(K44:$K$98, X44:$X$98)-K44*$AZ$3)/Z44, 0)</f>
        <v>839.67449179830271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100000</v>
      </c>
      <c r="S45">
        <f t="shared" si="32"/>
        <v>795.35401038183988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383.5837751186321</v>
      </c>
      <c r="AC45">
        <f t="shared" si="33"/>
        <v>343.41274678672033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-2048.2679281312944</v>
      </c>
      <c r="AI45">
        <f t="shared" si="38"/>
        <v>-2053.6650962838421</v>
      </c>
      <c r="AJ45">
        <f t="shared" si="39"/>
        <v>40.171028331911771</v>
      </c>
      <c r="AK45">
        <f t="shared" si="61"/>
        <v>26.850864258304249</v>
      </c>
      <c r="AL45">
        <f t="shared" si="40"/>
        <v>-1986.6432036936262</v>
      </c>
      <c r="AN45">
        <f t="shared" si="41"/>
        <v>0</v>
      </c>
      <c r="AO45">
        <f t="shared" si="42"/>
        <v>0</v>
      </c>
      <c r="AP45">
        <f t="shared" si="43"/>
        <v>-0.11827782744367402</v>
      </c>
      <c r="AQ45">
        <f t="shared" si="44"/>
        <v>-44.887369397146323</v>
      </c>
      <c r="AR45">
        <f t="shared" si="45"/>
        <v>-45.00564722459</v>
      </c>
      <c r="AS45">
        <f t="shared" si="46"/>
        <v>0.88033980468700224</v>
      </c>
      <c r="AT45">
        <f t="shared" si="47"/>
        <v>0.58843115494892351</v>
      </c>
      <c r="AU45">
        <f t="shared" si="48"/>
        <v>-43.536876264954074</v>
      </c>
      <c r="AW45">
        <v>42</v>
      </c>
      <c r="AX45">
        <f>IF(Z45&gt;0, (R45*SUMPRODUCT(K45:$K$98, X45:$X$98)-K45*$AZ$3)/Z45, 0)</f>
        <v>795.35401038183988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100000</v>
      </c>
      <c r="S46">
        <f t="shared" si="32"/>
        <v>751.9073567995614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343.41274678672033</v>
      </c>
      <c r="AC46">
        <f t="shared" si="33"/>
        <v>305.3524830976537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-2135.1853507126275</v>
      </c>
      <c r="AI46">
        <f t="shared" si="38"/>
        <v>-2140.2616490148107</v>
      </c>
      <c r="AJ46">
        <f t="shared" si="39"/>
        <v>38.06026368906663</v>
      </c>
      <c r="AK46">
        <f t="shared" si="61"/>
        <v>24.038892275070424</v>
      </c>
      <c r="AL46">
        <f t="shared" si="40"/>
        <v>-2078.1624930506737</v>
      </c>
      <c r="AN46">
        <f t="shared" si="41"/>
        <v>0</v>
      </c>
      <c r="AO46">
        <f t="shared" si="42"/>
        <v>0</v>
      </c>
      <c r="AP46">
        <f t="shared" si="43"/>
        <v>-9.9326813232008815E-2</v>
      </c>
      <c r="AQ46">
        <f t="shared" si="44"/>
        <v>-41.778702495624238</v>
      </c>
      <c r="AR46">
        <f t="shared" si="45"/>
        <v>-41.878029308856249</v>
      </c>
      <c r="AS46">
        <f t="shared" si="46"/>
        <v>0.74471681488439356</v>
      </c>
      <c r="AT46">
        <f t="shared" si="47"/>
        <v>0.47036372198288684</v>
      </c>
      <c r="AU46">
        <f t="shared" si="48"/>
        <v>-40.662948771988972</v>
      </c>
      <c r="AW46">
        <v>43</v>
      </c>
      <c r="AX46">
        <f>IF(Z46&gt;0, (R46*SUMPRODUCT(K46:$K$98, X46:$X$98)-K46*$AZ$3)/Z46, 0)</f>
        <v>751.9073567995614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100000</v>
      </c>
      <c r="S47">
        <f t="shared" si="32"/>
        <v>709.93782942221151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305.3524830976537</v>
      </c>
      <c r="AC47">
        <f t="shared" si="33"/>
        <v>269.66941069852948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-2219.3492925852797</v>
      </c>
      <c r="AI47">
        <f t="shared" si="38"/>
        <v>-2224.0974092428678</v>
      </c>
      <c r="AJ47">
        <f t="shared" si="39"/>
        <v>35.683072399124228</v>
      </c>
      <c r="AK47">
        <f t="shared" si="61"/>
        <v>21.37467381683576</v>
      </c>
      <c r="AL47">
        <f t="shared" si="40"/>
        <v>-2167.0396630269079</v>
      </c>
      <c r="AN47">
        <f t="shared" si="41"/>
        <v>0</v>
      </c>
      <c r="AO47">
        <f t="shared" si="42"/>
        <v>0</v>
      </c>
      <c r="AP47">
        <f t="shared" si="43"/>
        <v>-8.2951209927282263E-2</v>
      </c>
      <c r="AQ47">
        <f t="shared" si="44"/>
        <v>-38.772785579518349</v>
      </c>
      <c r="AR47">
        <f t="shared" si="45"/>
        <v>-38.855736789445629</v>
      </c>
      <c r="AS47">
        <f t="shared" si="46"/>
        <v>0.62339538871685296</v>
      </c>
      <c r="AT47">
        <f t="shared" si="47"/>
        <v>0.37342280798301719</v>
      </c>
      <c r="AU47">
        <f t="shared" si="48"/>
        <v>-37.858918592745759</v>
      </c>
      <c r="AW47">
        <v>44</v>
      </c>
      <c r="AX47">
        <f>IF(Z47&gt;0, (R47*SUMPRODUCT(K47:$K$98, X47:$X$98)-K47*$AZ$3)/Z47, 0)</f>
        <v>709.93782942221151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100000</v>
      </c>
      <c r="S48">
        <f t="shared" si="32"/>
        <v>669.3911959064917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269.66941069852948</v>
      </c>
      <c r="AC48">
        <f t="shared" si="33"/>
        <v>236.33915199088617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-2298.5018523013691</v>
      </c>
      <c r="AI48">
        <f t="shared" si="38"/>
        <v>-2302.9151750608439</v>
      </c>
      <c r="AJ48">
        <f t="shared" si="39"/>
        <v>33.33025870764331</v>
      </c>
      <c r="AK48">
        <f t="shared" si="61"/>
        <v>18.876858748897064</v>
      </c>
      <c r="AL48">
        <f t="shared" si="40"/>
        <v>-2250.7080576043036</v>
      </c>
      <c r="AN48">
        <f t="shared" si="41"/>
        <v>0</v>
      </c>
      <c r="AO48">
        <f t="shared" si="42"/>
        <v>0</v>
      </c>
      <c r="AP48">
        <f t="shared" si="43"/>
        <v>-6.8841291847670738E-2</v>
      </c>
      <c r="AQ48">
        <f t="shared" si="44"/>
        <v>-35.853221132987258</v>
      </c>
      <c r="AR48">
        <f t="shared" si="45"/>
        <v>-35.922062424834927</v>
      </c>
      <c r="AS48">
        <f t="shared" si="46"/>
        <v>0.51990262033868795</v>
      </c>
      <c r="AT48">
        <f t="shared" si="47"/>
        <v>0.29445100961860488</v>
      </c>
      <c r="AU48">
        <f t="shared" si="48"/>
        <v>-35.107708794877638</v>
      </c>
      <c r="AW48">
        <v>45</v>
      </c>
      <c r="AX48">
        <f>IF(Z48&gt;0, (R48*SUMPRODUCT(K48:$K$98, X48:$X$98)-K48*$AZ$3)/Z48, 0)</f>
        <v>669.3911959064917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100000</v>
      </c>
      <c r="S49">
        <f t="shared" si="32"/>
        <v>630.27553566878942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236.33915199088617</v>
      </c>
      <c r="AC49">
        <f t="shared" si="33"/>
        <v>205.34532985064448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-2373.2686919236726</v>
      </c>
      <c r="AI49">
        <f t="shared" si="38"/>
        <v>-2377.3412228690622</v>
      </c>
      <c r="AJ49">
        <f t="shared" si="39"/>
        <v>30.99382214024169</v>
      </c>
      <c r="AK49">
        <f t="shared" si="61"/>
        <v>16.543740639362031</v>
      </c>
      <c r="AL49">
        <f t="shared" si="40"/>
        <v>-2329.8036600894584</v>
      </c>
      <c r="AN49">
        <f t="shared" si="41"/>
        <v>0</v>
      </c>
      <c r="AO49">
        <f t="shared" si="42"/>
        <v>0</v>
      </c>
      <c r="AP49">
        <f t="shared" si="43"/>
        <v>-5.6719147148650187E-2</v>
      </c>
      <c r="AQ49">
        <f t="shared" si="44"/>
        <v>-33.053100876470033</v>
      </c>
      <c r="AR49">
        <f t="shared" si="45"/>
        <v>-33.109820023618688</v>
      </c>
      <c r="AS49">
        <f t="shared" si="46"/>
        <v>0.43165863740376109</v>
      </c>
      <c r="AT49">
        <f t="shared" si="47"/>
        <v>0.23040877338830063</v>
      </c>
      <c r="AU49">
        <f t="shared" si="48"/>
        <v>-32.447752612826626</v>
      </c>
      <c r="AW49">
        <v>46</v>
      </c>
      <c r="AX49">
        <f>IF(Z49&gt;0, (R49*SUMPRODUCT(K49:$K$98, X49:$X$98)-K49*$AZ$3)/Z49, 0)</f>
        <v>630.27553566878942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100000</v>
      </c>
      <c r="S50">
        <f t="shared" si="32"/>
        <v>592.47803413625172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205.34532985064448</v>
      </c>
      <c r="AC50">
        <f t="shared" si="33"/>
        <v>176.63097807484007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-2442.2043126272206</v>
      </c>
      <c r="AI50">
        <f t="shared" si="38"/>
        <v>-2445.9308427240776</v>
      </c>
      <c r="AJ50">
        <f t="shared" si="39"/>
        <v>28.714351775804403</v>
      </c>
      <c r="AK50">
        <f t="shared" si="61"/>
        <v>14.374173089545115</v>
      </c>
      <c r="AL50">
        <f t="shared" si="40"/>
        <v>-2402.8423178587282</v>
      </c>
      <c r="AN50">
        <f t="shared" si="41"/>
        <v>0</v>
      </c>
      <c r="AO50">
        <f t="shared" si="42"/>
        <v>0</v>
      </c>
      <c r="AP50">
        <f t="shared" si="43"/>
        <v>-4.6339560388117623E-2</v>
      </c>
      <c r="AQ50">
        <f t="shared" si="44"/>
        <v>-30.368914589085239</v>
      </c>
      <c r="AR50">
        <f t="shared" si="45"/>
        <v>-30.415254149473355</v>
      </c>
      <c r="AS50">
        <f t="shared" si="46"/>
        <v>0.35706418666596557</v>
      </c>
      <c r="AT50">
        <f t="shared" si="47"/>
        <v>0.1787434542589619</v>
      </c>
      <c r="AU50">
        <f t="shared" si="48"/>
        <v>-29.87944650854843</v>
      </c>
      <c r="AW50">
        <v>47</v>
      </c>
      <c r="AX50">
        <f>IF(Z50&gt;0, (R50*SUMPRODUCT(K50:$K$98, X50:$X$98)-K50*$AZ$3)/Z50, 0)</f>
        <v>592.47803413625172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100000</v>
      </c>
      <c r="S51">
        <f t="shared" si="32"/>
        <v>555.78398042222364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176.63097807484007</v>
      </c>
      <c r="AC51">
        <f t="shared" si="33"/>
        <v>150.13594661134931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-2500.7549201642905</v>
      </c>
      <c r="AI51">
        <f t="shared" si="38"/>
        <v>-2504.1315905951587</v>
      </c>
      <c r="AJ51">
        <f t="shared" si="39"/>
        <v>26.495031463490761</v>
      </c>
      <c r="AK51">
        <f t="shared" si="61"/>
        <v>12.364168465238807</v>
      </c>
      <c r="AL51">
        <f t="shared" si="40"/>
        <v>-2465.2723906664291</v>
      </c>
      <c r="AN51">
        <f t="shared" si="41"/>
        <v>0</v>
      </c>
      <c r="AO51">
        <f t="shared" si="42"/>
        <v>0</v>
      </c>
      <c r="AP51">
        <f t="shared" si="43"/>
        <v>-3.7490214775408162E-2</v>
      </c>
      <c r="AQ51">
        <f t="shared" si="44"/>
        <v>-27.765173112709306</v>
      </c>
      <c r="AR51">
        <f t="shared" si="45"/>
        <v>-27.802663327484716</v>
      </c>
      <c r="AS51">
        <f t="shared" si="46"/>
        <v>0.29416682509702785</v>
      </c>
      <c r="AT51">
        <f t="shared" si="47"/>
        <v>0.13727585820745028</v>
      </c>
      <c r="AU51">
        <f t="shared" si="48"/>
        <v>-27.371220644180237</v>
      </c>
      <c r="AW51">
        <v>48</v>
      </c>
      <c r="AX51">
        <f>IF(Z51&gt;0, (R51*SUMPRODUCT(K51:$K$98, X51:$X$98)-K51*$AZ$3)/Z51, 0)</f>
        <v>555.78398042222364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100000</v>
      </c>
      <c r="S52">
        <f t="shared" si="32"/>
        <v>520.17018001250062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150.13594661134931</v>
      </c>
      <c r="AC52">
        <f t="shared" si="33"/>
        <v>125.82959771792068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-2553.1469217377298</v>
      </c>
      <c r="AI52">
        <f t="shared" si="38"/>
        <v>-2556.1706820990721</v>
      </c>
      <c r="AJ52">
        <f t="shared" si="39"/>
        <v>24.306348893428634</v>
      </c>
      <c r="AK52">
        <f t="shared" si="61"/>
        <v>10.509516262794453</v>
      </c>
      <c r="AL52">
        <f t="shared" si="40"/>
        <v>-2521.3548169428491</v>
      </c>
      <c r="AN52">
        <f t="shared" si="41"/>
        <v>0</v>
      </c>
      <c r="AO52">
        <f t="shared" si="42"/>
        <v>0</v>
      </c>
      <c r="AP52">
        <f t="shared" si="43"/>
        <v>-2.9974959192414576E-2</v>
      </c>
      <c r="AQ52">
        <f t="shared" si="44"/>
        <v>-25.309702372498201</v>
      </c>
      <c r="AR52">
        <f t="shared" si="45"/>
        <v>-25.339677331690616</v>
      </c>
      <c r="AS52">
        <f t="shared" si="46"/>
        <v>0.24095223467831997</v>
      </c>
      <c r="AT52">
        <f t="shared" si="47"/>
        <v>0.10418230397380206</v>
      </c>
      <c r="AU52">
        <f t="shared" si="48"/>
        <v>-24.994542793038494</v>
      </c>
      <c r="AW52">
        <v>49</v>
      </c>
      <c r="AX52">
        <f>IF(Z52&gt;0, (R52*SUMPRODUCT(K52:$K$98, X52:$X$98)-K52*$AZ$3)/Z52, 0)</f>
        <v>520.17018001250062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100000</v>
      </c>
      <c r="S53">
        <f t="shared" si="32"/>
        <v>484.93685609649231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125.82959771792068</v>
      </c>
      <c r="AC53">
        <f t="shared" si="33"/>
        <v>103.60813125549448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-2582.8991486089062</v>
      </c>
      <c r="AI53">
        <f t="shared" si="38"/>
        <v>-2585.569808973059</v>
      </c>
      <c r="AJ53">
        <f t="shared" si="39"/>
        <v>22.221466462426193</v>
      </c>
      <c r="AK53">
        <f t="shared" si="61"/>
        <v>8.8080718402544491</v>
      </c>
      <c r="AL53">
        <f t="shared" si="40"/>
        <v>-2554.5402706703785</v>
      </c>
      <c r="AN53">
        <f t="shared" si="41"/>
        <v>0</v>
      </c>
      <c r="AO53">
        <f t="shared" si="42"/>
        <v>0</v>
      </c>
      <c r="AP53">
        <f t="shared" si="43"/>
        <v>-2.3638062103460273E-2</v>
      </c>
      <c r="AQ53">
        <f t="shared" si="44"/>
        <v>-22.861286032963747</v>
      </c>
      <c r="AR53">
        <f t="shared" si="45"/>
        <v>-22.884924095067209</v>
      </c>
      <c r="AS53">
        <f t="shared" si="46"/>
        <v>0.1966825925600077</v>
      </c>
      <c r="AT53">
        <f t="shared" si="47"/>
        <v>7.7960399594928259E-2</v>
      </c>
      <c r="AU53">
        <f t="shared" si="48"/>
        <v>-22.610281102912275</v>
      </c>
      <c r="AW53">
        <v>50</v>
      </c>
      <c r="AX53">
        <f>IF(Z53&gt;0, (R53*SUMPRODUCT(K53:$K$98, X53:$X$98)-K53*$AZ$3)/Z53, 0)</f>
        <v>484.93685609649231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100000</v>
      </c>
      <c r="S54">
        <f t="shared" si="32"/>
        <v>449.68390114939581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103.60813125549448</v>
      </c>
      <c r="AC54">
        <f t="shared" si="33"/>
        <v>83.504198713666426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-2582.0974634569534</v>
      </c>
      <c r="AI54">
        <f t="shared" si="38"/>
        <v>-2584.4186550345325</v>
      </c>
      <c r="AJ54">
        <f t="shared" si="39"/>
        <v>20.103932541828058</v>
      </c>
      <c r="AK54">
        <f t="shared" si="61"/>
        <v>7.2525691878846148</v>
      </c>
      <c r="AL54">
        <f t="shared" si="40"/>
        <v>-2557.0621533048197</v>
      </c>
      <c r="AN54">
        <f t="shared" si="41"/>
        <v>0</v>
      </c>
      <c r="AO54">
        <f t="shared" si="42"/>
        <v>0</v>
      </c>
      <c r="AP54">
        <f t="shared" si="43"/>
        <v>-1.8343667584363423E-2</v>
      </c>
      <c r="AQ54">
        <f t="shared" si="44"/>
        <v>-20.405527056704553</v>
      </c>
      <c r="AR54">
        <f t="shared" si="45"/>
        <v>-20.423870724288918</v>
      </c>
      <c r="AS54">
        <f t="shared" si="46"/>
        <v>0.15887523427532099</v>
      </c>
      <c r="AT54">
        <f t="shared" si="47"/>
        <v>5.7314837603328318E-2</v>
      </c>
      <c r="AU54">
        <f t="shared" si="48"/>
        <v>-20.207680652410268</v>
      </c>
      <c r="AW54">
        <v>51</v>
      </c>
      <c r="AX54">
        <f>IF(Z54&gt;0, (R54*SUMPRODUCT(K54:$K$98, X54:$X$98)-K54*$AZ$3)/Z54, 0)</f>
        <v>449.68390114939581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100000</v>
      </c>
      <c r="S55">
        <f t="shared" si="32"/>
        <v>413.95521374039589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83.504198713666426</v>
      </c>
      <c r="AC55">
        <f t="shared" si="33"/>
        <v>65.560594416904507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-2546.2316209721612</v>
      </c>
      <c r="AI55">
        <f t="shared" si="38"/>
        <v>-2548.2113216813427</v>
      </c>
      <c r="AJ55">
        <f t="shared" si="39"/>
        <v>17.943604296761919</v>
      </c>
      <c r="AK55">
        <f t="shared" si="61"/>
        <v>5.8452939099566503</v>
      </c>
      <c r="AL55">
        <f t="shared" si="40"/>
        <v>-2524.4224234746243</v>
      </c>
      <c r="AN55">
        <f t="shared" si="41"/>
        <v>0</v>
      </c>
      <c r="AO55">
        <f t="shared" si="42"/>
        <v>0</v>
      </c>
      <c r="AP55">
        <f t="shared" si="43"/>
        <v>-1.3968722879744343E-2</v>
      </c>
      <c r="AQ55">
        <f t="shared" si="44"/>
        <v>-17.966152022900886</v>
      </c>
      <c r="AR55">
        <f t="shared" si="45"/>
        <v>-17.980120745780631</v>
      </c>
      <c r="AS55">
        <f t="shared" si="46"/>
        <v>0.12660966110825267</v>
      </c>
      <c r="AT55">
        <f t="shared" si="47"/>
        <v>4.1244260003621289E-2</v>
      </c>
      <c r="AU55">
        <f t="shared" si="48"/>
        <v>-17.812266824668757</v>
      </c>
      <c r="AW55">
        <v>52</v>
      </c>
      <c r="AX55">
        <f>IF(Z55&gt;0, (R55*SUMPRODUCT(K55:$K$98, X55:$X$98)-K55*$AZ$3)/Z55, 0)</f>
        <v>413.95521374039589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100000</v>
      </c>
      <c r="S56">
        <f t="shared" si="32"/>
        <v>376.65746079688864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65.560594416904507</v>
      </c>
      <c r="AC56">
        <f t="shared" si="33"/>
        <v>49.792587715380961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-2459.6354501686969</v>
      </c>
      <c r="AI56">
        <f t="shared" si="38"/>
        <v>-2461.2878994395155</v>
      </c>
      <c r="AJ56">
        <f t="shared" si="39"/>
        <v>15.768006701523547</v>
      </c>
      <c r="AK56">
        <f t="shared" si="61"/>
        <v>4.5892416091833157</v>
      </c>
      <c r="AL56">
        <f t="shared" si="40"/>
        <v>-2440.9306511288087</v>
      </c>
      <c r="AN56">
        <f t="shared" si="41"/>
        <v>0</v>
      </c>
      <c r="AO56">
        <f t="shared" si="42"/>
        <v>0</v>
      </c>
      <c r="AP56">
        <f t="shared" si="43"/>
        <v>-1.0410396627599135E-2</v>
      </c>
      <c r="AQ56">
        <f t="shared" si="44"/>
        <v>-15.495653057399066</v>
      </c>
      <c r="AR56">
        <f t="shared" si="45"/>
        <v>-15.506063454026664</v>
      </c>
      <c r="AS56">
        <f t="shared" si="46"/>
        <v>9.9338119897724786E-2</v>
      </c>
      <c r="AT56">
        <f t="shared" si="47"/>
        <v>2.8912128326824639E-2</v>
      </c>
      <c r="AU56">
        <f t="shared" si="48"/>
        <v>-15.377813205802115</v>
      </c>
      <c r="AW56">
        <v>53</v>
      </c>
      <c r="AX56">
        <f>IF(Z56&gt;0, (R56*SUMPRODUCT(K56:$K$98, X56:$X$98)-K56*$AZ$3)/Z56, 0)</f>
        <v>376.65746079688864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100000</v>
      </c>
      <c r="S57">
        <f t="shared" si="32"/>
        <v>336.77242487150443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49.792587715380961</v>
      </c>
      <c r="AC57">
        <f t="shared" si="33"/>
        <v>36.259564409211642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-2320.6127842278361</v>
      </c>
      <c r="AI57">
        <f t="shared" si="38"/>
        <v>-2321.9586324079182</v>
      </c>
      <c r="AJ57">
        <f t="shared" si="39"/>
        <v>13.533023306169319</v>
      </c>
      <c r="AK57">
        <f t="shared" si="61"/>
        <v>3.4854811400766676</v>
      </c>
      <c r="AL57">
        <f t="shared" si="40"/>
        <v>-2304.9401279616723</v>
      </c>
      <c r="AN57">
        <f t="shared" si="41"/>
        <v>0</v>
      </c>
      <c r="AO57">
        <f t="shared" si="42"/>
        <v>0</v>
      </c>
      <c r="AP57">
        <f t="shared" si="43"/>
        <v>-7.570371449417434E-3</v>
      </c>
      <c r="AQ57">
        <f t="shared" si="44"/>
        <v>-13.053404556968676</v>
      </c>
      <c r="AR57">
        <f t="shared" si="45"/>
        <v>-13.060974928418094</v>
      </c>
      <c r="AS57">
        <f t="shared" si="46"/>
        <v>7.6123009101276382E-2</v>
      </c>
      <c r="AT57">
        <f t="shared" si="47"/>
        <v>1.9605767798199912E-2</v>
      </c>
      <c r="AU57">
        <f t="shared" si="48"/>
        <v>-12.965246151518619</v>
      </c>
      <c r="AW57">
        <v>54</v>
      </c>
      <c r="AX57">
        <f>IF(Z57&gt;0, (R57*SUMPRODUCT(K57:$K$98, X57:$X$98)-K57*$AZ$3)/Z57, 0)</f>
        <v>336.77242487150443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100000</v>
      </c>
      <c r="S58">
        <f t="shared" si="32"/>
        <v>292.55435970233219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36.259564409211642</v>
      </c>
      <c r="AC58">
        <f t="shared" si="33"/>
        <v>24.958507844412413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-2127.8798806123928</v>
      </c>
      <c r="AI58">
        <f t="shared" si="38"/>
        <v>-2128.9462853255973</v>
      </c>
      <c r="AJ58">
        <f t="shared" si="39"/>
        <v>11.301056564799229</v>
      </c>
      <c r="AK58">
        <f t="shared" si="61"/>
        <v>2.5381695086448151</v>
      </c>
      <c r="AL58">
        <f t="shared" si="40"/>
        <v>-2115.1070592521532</v>
      </c>
      <c r="AN58">
        <f t="shared" si="41"/>
        <v>0</v>
      </c>
      <c r="AO58">
        <f t="shared" si="42"/>
        <v>0</v>
      </c>
      <c r="AP58">
        <f t="shared" si="43"/>
        <v>-5.3558098646896059E-3</v>
      </c>
      <c r="AQ58">
        <f t="shared" si="44"/>
        <v>-10.686862046220732</v>
      </c>
      <c r="AR58">
        <f t="shared" si="45"/>
        <v>-10.692217856085421</v>
      </c>
      <c r="AS58">
        <f t="shared" si="46"/>
        <v>5.6757354390600624E-2</v>
      </c>
      <c r="AT58">
        <f t="shared" si="47"/>
        <v>1.2747461750991576E-2</v>
      </c>
      <c r="AU58">
        <f t="shared" si="48"/>
        <v>-10.622713039943829</v>
      </c>
      <c r="AW58">
        <v>55</v>
      </c>
      <c r="AX58">
        <f>IF(Z58&gt;0, (R58*SUMPRODUCT(K58:$K$98, X58:$X$98)-K58*$AZ$3)/Z58, 0)</f>
        <v>292.55435970233219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100000</v>
      </c>
      <c r="S59">
        <f t="shared" si="32"/>
        <v>241.67493051605473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24.958507844412413</v>
      </c>
      <c r="AC59">
        <f t="shared" si="33"/>
        <v>15.836242219771528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-1893.2215847730993</v>
      </c>
      <c r="AI59">
        <f t="shared" si="38"/>
        <v>-1894.0406727410752</v>
      </c>
      <c r="AJ59">
        <f t="shared" si="39"/>
        <v>9.1222656246408853</v>
      </c>
      <c r="AK59">
        <f t="shared" si="61"/>
        <v>1.7470955491088691</v>
      </c>
      <c r="AL59">
        <f t="shared" si="40"/>
        <v>-1883.1713115673253</v>
      </c>
      <c r="AN59">
        <f t="shared" si="41"/>
        <v>0</v>
      </c>
      <c r="AO59">
        <f t="shared" si="42"/>
        <v>0</v>
      </c>
      <c r="AP59">
        <f t="shared" si="43"/>
        <v>-3.6729550943918532E-3</v>
      </c>
      <c r="AQ59">
        <f t="shared" si="44"/>
        <v>-8.489586145170243</v>
      </c>
      <c r="AR59">
        <f t="shared" si="45"/>
        <v>-8.4932591002646358</v>
      </c>
      <c r="AS59">
        <f t="shared" si="46"/>
        <v>4.0906072739919482E-2</v>
      </c>
      <c r="AT59">
        <f t="shared" si="47"/>
        <v>7.8343276282585115E-3</v>
      </c>
      <c r="AU59">
        <f t="shared" si="48"/>
        <v>-8.4445186998964559</v>
      </c>
      <c r="AW59">
        <v>56</v>
      </c>
      <c r="AX59">
        <f>IF(Z59&gt;0, (R59*SUMPRODUCT(K59:$K$98, X59:$X$98)-K59*$AZ$3)/Z59, 0)</f>
        <v>241.67493051605473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100000</v>
      </c>
      <c r="S60">
        <f t="shared" si="32"/>
        <v>180.13109193738887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15.836242219771528</v>
      </c>
      <c r="AC60">
        <f t="shared" si="33"/>
        <v>8.7436171652975787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-1633.1467489340994</v>
      </c>
      <c r="AI60">
        <f t="shared" si="38"/>
        <v>-1633.7535026787789</v>
      </c>
      <c r="AJ60">
        <f t="shared" si="39"/>
        <v>7.0926250544739489</v>
      </c>
      <c r="AK60">
        <f t="shared" si="61"/>
        <v>1.108536955384007</v>
      </c>
      <c r="AL60">
        <f t="shared" si="40"/>
        <v>-1625.552340668921</v>
      </c>
      <c r="AN60">
        <f t="shared" si="41"/>
        <v>0</v>
      </c>
      <c r="AO60">
        <f t="shared" si="42"/>
        <v>0</v>
      </c>
      <c r="AP60">
        <f t="shared" si="43"/>
        <v>-2.4292908531598277E-3</v>
      </c>
      <c r="AQ60">
        <f t="shared" si="44"/>
        <v>-6.538712770778055</v>
      </c>
      <c r="AR60">
        <f t="shared" si="45"/>
        <v>-6.5411420616312146</v>
      </c>
      <c r="AS60">
        <f t="shared" si="46"/>
        <v>2.8397103966497618E-2</v>
      </c>
      <c r="AT60">
        <f t="shared" si="47"/>
        <v>4.4383058361287019E-3</v>
      </c>
      <c r="AU60">
        <f t="shared" si="48"/>
        <v>-6.5083066518285886</v>
      </c>
      <c r="AW60">
        <v>57</v>
      </c>
      <c r="AX60">
        <f>IF(Z60&gt;0, (R60*SUMPRODUCT(K60:$K$98, X60:$X$98)-K60*$AZ$3)/Z60, 0)</f>
        <v>180.13109193738887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100000</v>
      </c>
      <c r="S61">
        <f t="shared" si="32"/>
        <v>100.15945967378781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8.7436171652975787</v>
      </c>
      <c r="AC61">
        <f t="shared" si="33"/>
        <v>3.4521910826412174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-1358.7946638144681</v>
      </c>
      <c r="AI61">
        <f t="shared" si="38"/>
        <v>-1359.225500688724</v>
      </c>
      <c r="AJ61">
        <f t="shared" si="39"/>
        <v>5.2914260826563613</v>
      </c>
      <c r="AK61">
        <f t="shared" si="61"/>
        <v>0.61205320157083054</v>
      </c>
      <c r="AL61">
        <f t="shared" si="40"/>
        <v>-1353.3220214044966</v>
      </c>
      <c r="AN61">
        <f t="shared" si="41"/>
        <v>0</v>
      </c>
      <c r="AO61">
        <f t="shared" si="42"/>
        <v>0</v>
      </c>
      <c r="AP61">
        <f t="shared" si="43"/>
        <v>-1.540146003882334E-3</v>
      </c>
      <c r="AQ61">
        <f t="shared" si="44"/>
        <v>-4.8573887162858238</v>
      </c>
      <c r="AR61">
        <f t="shared" si="45"/>
        <v>-4.858928862289706</v>
      </c>
      <c r="AS61">
        <f t="shared" si="46"/>
        <v>1.8915671389820064E-2</v>
      </c>
      <c r="AT61">
        <f t="shared" si="47"/>
        <v>2.1879540700659537E-3</v>
      </c>
      <c r="AU61">
        <f t="shared" si="48"/>
        <v>-4.8378252368298185</v>
      </c>
      <c r="AW61">
        <v>58</v>
      </c>
      <c r="AX61">
        <f>IF(Z61&gt;0, (R61*SUMPRODUCT(K61:$K$98, X61:$X$98)-K61*$AZ$3)/Z61, 0)</f>
        <v>100.15945967378781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100000</v>
      </c>
      <c r="S62">
        <f t="shared" si="32"/>
        <v>-12.523239000262574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3.4521910826412174</v>
      </c>
      <c r="AC62">
        <f t="shared" si="33"/>
        <v>-0.2915488049645294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-1084.1657516086734</v>
      </c>
      <c r="AI62">
        <f t="shared" si="38"/>
        <v>-1084.4567593952356</v>
      </c>
      <c r="AJ62">
        <f t="shared" si="39"/>
        <v>3.7437398876057468</v>
      </c>
      <c r="AK62">
        <f t="shared" si="61"/>
        <v>0.24165337578488524</v>
      </c>
      <c r="AL62">
        <f t="shared" si="40"/>
        <v>-1080.4713661318451</v>
      </c>
      <c r="AN62">
        <f t="shared" si="41"/>
        <v>0</v>
      </c>
      <c r="AO62">
        <f t="shared" si="42"/>
        <v>0</v>
      </c>
      <c r="AP62">
        <f t="shared" si="43"/>
        <v>-9.288286736519319E-4</v>
      </c>
      <c r="AQ62">
        <f t="shared" si="44"/>
        <v>-3.4604030668096204</v>
      </c>
      <c r="AR62">
        <f t="shared" si="45"/>
        <v>-3.4613318954832724</v>
      </c>
      <c r="AS62">
        <f t="shared" si="46"/>
        <v>1.1949140589606493E-2</v>
      </c>
      <c r="AT62">
        <f t="shared" si="47"/>
        <v>7.7130095783799039E-4</v>
      </c>
      <c r="AU62">
        <f t="shared" si="48"/>
        <v>-3.4486114539358281</v>
      </c>
      <c r="AW62">
        <v>59</v>
      </c>
      <c r="AX62">
        <f>IF(Z62&gt;0, (R62*SUMPRODUCT(K62:$K$98, X62:$X$98)-K62*$AZ$3)/Z62, 0)</f>
        <v>-12.523239000262574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100000</v>
      </c>
      <c r="S63">
        <f t="shared" si="32"/>
        <v>-185.6464861706292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-0.2915488049645294</v>
      </c>
      <c r="AC63">
        <f t="shared" si="33"/>
        <v>-2.7576225604526527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-819.36569573233544</v>
      </c>
      <c r="AI63">
        <f t="shared" si="38"/>
        <v>-819.55137272906552</v>
      </c>
      <c r="AJ63">
        <f t="shared" si="39"/>
        <v>2.4660737554881234</v>
      </c>
      <c r="AK63">
        <f t="shared" si="61"/>
        <v>-2.0408416347517059E-2</v>
      </c>
      <c r="AL63">
        <f t="shared" si="40"/>
        <v>-817.10570738992499</v>
      </c>
      <c r="AN63">
        <f t="shared" si="41"/>
        <v>0</v>
      </c>
      <c r="AO63">
        <f t="shared" si="42"/>
        <v>0</v>
      </c>
      <c r="AP63">
        <f t="shared" si="43"/>
        <v>-5.2914059889520707E-4</v>
      </c>
      <c r="AQ63">
        <f t="shared" si="44"/>
        <v>-2.3350208296627182</v>
      </c>
      <c r="AR63">
        <f t="shared" si="45"/>
        <v>-2.3355499702616136</v>
      </c>
      <c r="AS63">
        <f t="shared" si="46"/>
        <v>7.0277943249779703E-3</v>
      </c>
      <c r="AT63">
        <f t="shared" si="47"/>
        <v>-5.815971735220016E-5</v>
      </c>
      <c r="AU63">
        <f t="shared" si="48"/>
        <v>-2.3285803356539878</v>
      </c>
      <c r="AW63">
        <v>60</v>
      </c>
      <c r="AX63">
        <f>IF(Z63&gt;0, (R63*SUMPRODUCT(K63:$K$98, X63:$X$98)-K63*$AZ$3)/Z63, 0)</f>
        <v>-185.6464861706292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100000</v>
      </c>
      <c r="S64">
        <f t="shared" si="32"/>
        <v>-472.60405491867425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-2.7576225604526527</v>
      </c>
      <c r="AC64">
        <f t="shared" si="33"/>
        <v>-4.2048493621497451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-580.8425409841409</v>
      </c>
      <c r="AI64">
        <f t="shared" si="38"/>
        <v>-580.95375589328069</v>
      </c>
      <c r="AJ64">
        <f t="shared" si="39"/>
        <v>1.4472268016970924</v>
      </c>
      <c r="AK64">
        <f t="shared" si="61"/>
        <v>-0.19303357923168571</v>
      </c>
      <c r="AL64">
        <f t="shared" si="40"/>
        <v>-579.69956267081534</v>
      </c>
      <c r="AN64">
        <f t="shared" si="41"/>
        <v>0</v>
      </c>
      <c r="AO64">
        <f t="shared" si="42"/>
        <v>0</v>
      </c>
      <c r="AP64">
        <f t="shared" si="43"/>
        <v>-2.8298145177925715E-4</v>
      </c>
      <c r="AQ64">
        <f t="shared" si="44"/>
        <v>-1.4779283350963355</v>
      </c>
      <c r="AR64">
        <f t="shared" si="45"/>
        <v>-1.4782113165481148</v>
      </c>
      <c r="AS64">
        <f t="shared" si="46"/>
        <v>3.6824050351321942E-3</v>
      </c>
      <c r="AT64">
        <f t="shared" si="47"/>
        <v>-4.9116546437558758E-4</v>
      </c>
      <c r="AU64">
        <f t="shared" si="48"/>
        <v>-1.4750200769773585</v>
      </c>
      <c r="AW64">
        <v>61</v>
      </c>
      <c r="AX64">
        <f>IF(Z64&gt;0, (R64*SUMPRODUCT(K64:$K$98, X64:$X$98)-K64*$AZ$3)/Z64, 0)</f>
        <v>-472.60405491867425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100000</v>
      </c>
      <c r="S65">
        <f t="shared" si="32"/>
        <v>-928.46682200387261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-4.2048493621497451</v>
      </c>
      <c r="AC65">
        <f t="shared" si="33"/>
        <v>-4.8901044579910549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-354.13611357599154</v>
      </c>
      <c r="AI65">
        <f t="shared" si="38"/>
        <v>-354.2019493218429</v>
      </c>
      <c r="AJ65">
        <f t="shared" si="39"/>
        <v>0.68525509584130972</v>
      </c>
      <c r="AK65">
        <f t="shared" si="61"/>
        <v>-0.29433945535048217</v>
      </c>
      <c r="AL65">
        <f t="shared" si="40"/>
        <v>-353.81103368135211</v>
      </c>
      <c r="AN65">
        <f t="shared" si="41"/>
        <v>0</v>
      </c>
      <c r="AO65">
        <f t="shared" si="42"/>
        <v>0</v>
      </c>
      <c r="AP65">
        <f t="shared" si="43"/>
        <v>-1.4956800342122165E-4</v>
      </c>
      <c r="AQ65">
        <f t="shared" si="44"/>
        <v>-0.80453909592640227</v>
      </c>
      <c r="AR65">
        <f t="shared" si="45"/>
        <v>-0.80468866392982341</v>
      </c>
      <c r="AS65">
        <f t="shared" si="46"/>
        <v>1.5567870492508378E-3</v>
      </c>
      <c r="AT65">
        <f t="shared" si="47"/>
        <v>-6.6869090788825101E-4</v>
      </c>
      <c r="AU65">
        <f t="shared" si="48"/>
        <v>-0.80380056778846098</v>
      </c>
      <c r="AW65">
        <v>62</v>
      </c>
      <c r="AX65">
        <f>IF(Z65&gt;0, (R65*SUMPRODUCT(K65:$K$98, X65:$X$98)-K65*$AZ$3)/Z65, 0)</f>
        <v>-928.46682200387261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100000</v>
      </c>
      <c r="S66">
        <f t="shared" si="32"/>
        <v>-1620.1828035363474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-4.8901044579910549</v>
      </c>
      <c r="AC66">
        <f t="shared" si="33"/>
        <v>-4.9868995902969004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-213.6205316111012</v>
      </c>
      <c r="AI66">
        <f t="shared" si="38"/>
        <v>-213.65900643304269</v>
      </c>
      <c r="AJ66">
        <f t="shared" si="39"/>
        <v>9.6795132305845577E-2</v>
      </c>
      <c r="AK66">
        <f t="shared" si="61"/>
        <v>-0.34230731205937387</v>
      </c>
      <c r="AL66">
        <f t="shared" si="40"/>
        <v>-213.90451861279621</v>
      </c>
      <c r="AN66">
        <f t="shared" si="41"/>
        <v>0</v>
      </c>
      <c r="AO66">
        <f t="shared" si="42"/>
        <v>0</v>
      </c>
      <c r="AP66">
        <f t="shared" si="43"/>
        <v>-7.8043283344192264E-5</v>
      </c>
      <c r="AQ66">
        <f t="shared" si="44"/>
        <v>-0.43331318601081487</v>
      </c>
      <c r="AR66">
        <f t="shared" si="45"/>
        <v>-0.43339122929415907</v>
      </c>
      <c r="AS66">
        <f t="shared" si="46"/>
        <v>1.9634164775013917E-4</v>
      </c>
      <c r="AT66">
        <f t="shared" si="47"/>
        <v>-6.9434464404983002E-4</v>
      </c>
      <c r="AU66">
        <f t="shared" si="48"/>
        <v>-0.43388923229045878</v>
      </c>
      <c r="AW66">
        <v>63</v>
      </c>
      <c r="AX66">
        <f>IF(Z66&gt;0, (R66*SUMPRODUCT(K66:$K$98, X66:$X$98)-K66*$AZ$3)/Z66, 0)</f>
        <v>-1620.1828035363474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-2700.4549084098985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-4.9868995902969004</v>
      </c>
      <c r="AC67">
        <f t="shared" ref="AC67:AC98" si="64">S67*Z67</f>
        <v>-4.7882985230750759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-127.40607479747914</v>
      </c>
      <c r="AI67">
        <f t="shared" ref="AI67:AI98" si="69">SUM(AE67:AH67)</f>
        <v>-127.42823911185151</v>
      </c>
      <c r="AJ67">
        <f t="shared" ref="AJ67:AJ98" si="70">AB67-AC67</f>
        <v>-0.19860106722182458</v>
      </c>
      <c r="AK67">
        <f t="shared" si="61"/>
        <v>-0.34908297132078309</v>
      </c>
      <c r="AL67">
        <f t="shared" ref="AL67:AL98" si="71">SUM(AI67:AK67)</f>
        <v>-127.97592315039412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-4.0141647451111408E-5</v>
      </c>
      <c r="AQ67">
        <f t="shared" ref="AQ67:AQ98" si="75">AH67*$K67</f>
        <v>-0.23074432403932535</v>
      </c>
      <c r="AR67">
        <f t="shared" ref="AR67:AR98" si="76">AI67*$K67</f>
        <v>-0.23078446568677644</v>
      </c>
      <c r="AS67">
        <f t="shared" ref="AS67:AS98" si="77">AJ67*$K67</f>
        <v>-3.5968511770284318E-4</v>
      </c>
      <c r="AT67">
        <f t="shared" ref="AT67:AT98" si="78">AK67*$K67</f>
        <v>-6.3222192802887475E-4</v>
      </c>
      <c r="AU67">
        <f t="shared" ref="AU67:AU98" si="79">AL67*$K67</f>
        <v>-0.23177637273250817</v>
      </c>
      <c r="AW67">
        <v>64</v>
      </c>
      <c r="AX67">
        <f>IF(Z67&gt;0, (R67*SUMPRODUCT(K67:$K$98, X67:$X$98)-K67*$AZ$3)/Z67, 0)</f>
        <v>-2700.4549084098985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100000</v>
      </c>
      <c r="S68">
        <f t="shared" si="63"/>
        <v>-4432.1363176550212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-4.7882985230750759</v>
      </c>
      <c r="AC68">
        <f t="shared" si="64"/>
        <v>-4.4548336924424019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-75.029260698121547</v>
      </c>
      <c r="AI68">
        <f t="shared" si="69"/>
        <v>-75.041824711762942</v>
      </c>
      <c r="AJ68">
        <f t="shared" si="70"/>
        <v>-0.33346483063267396</v>
      </c>
      <c r="AK68">
        <f t="shared" si="61"/>
        <v>-0.33518089661525535</v>
      </c>
      <c r="AL68">
        <f t="shared" si="71"/>
        <v>-75.710470439010876</v>
      </c>
      <c r="AN68">
        <f t="shared" si="72"/>
        <v>0</v>
      </c>
      <c r="AO68">
        <f t="shared" si="73"/>
        <v>0</v>
      </c>
      <c r="AP68">
        <f t="shared" si="74"/>
        <v>-2.0316611104580374E-5</v>
      </c>
      <c r="AQ68">
        <f t="shared" si="75"/>
        <v>-0.12132590385335913</v>
      </c>
      <c r="AR68">
        <f t="shared" si="76"/>
        <v>-0.12134622046446371</v>
      </c>
      <c r="AS68">
        <f t="shared" si="77"/>
        <v>-5.3922858366681735E-4</v>
      </c>
      <c r="AT68">
        <f t="shared" si="78"/>
        <v>-5.4200354445506761E-4</v>
      </c>
      <c r="AU68">
        <f t="shared" si="79"/>
        <v>-0.1224274525925856</v>
      </c>
      <c r="AW68">
        <v>65</v>
      </c>
      <c r="AX68">
        <f>IF(Z68&gt;0, (R68*SUMPRODUCT(K68:$K$98, X68:$X$98)-K68*$AZ$3)/Z68, 0)</f>
        <v>-4432.1363176550212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100000</v>
      </c>
      <c r="S69">
        <f t="shared" si="63"/>
        <v>-7264.8650826162466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-4.4548336924424019</v>
      </c>
      <c r="AC69">
        <f t="shared" si="64"/>
        <v>-4.0724014224814757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-43.450868949248701</v>
      </c>
      <c r="AI69">
        <f t="shared" si="69"/>
        <v>-43.45787596413502</v>
      </c>
      <c r="AJ69">
        <f t="shared" si="70"/>
        <v>-0.38243226996092616</v>
      </c>
      <c r="AK69">
        <f t="shared" si="61"/>
        <v>-0.31183835847096814</v>
      </c>
      <c r="AL69">
        <f t="shared" si="71"/>
        <v>-44.152146592566908</v>
      </c>
      <c r="AN69">
        <f t="shared" si="72"/>
        <v>0</v>
      </c>
      <c r="AO69">
        <f t="shared" si="73"/>
        <v>0</v>
      </c>
      <c r="AP69">
        <f t="shared" si="74"/>
        <v>-1.0116677033814878E-5</v>
      </c>
      <c r="AQ69">
        <f t="shared" si="75"/>
        <v>-6.2734047969013607E-2</v>
      </c>
      <c r="AR69">
        <f t="shared" si="76"/>
        <v>-6.2744164646047429E-2</v>
      </c>
      <c r="AS69">
        <f t="shared" si="77"/>
        <v>-5.5215292464346301E-4</v>
      </c>
      <c r="AT69">
        <f t="shared" si="78"/>
        <v>-4.5022994964141988E-4</v>
      </c>
      <c r="AU69">
        <f t="shared" si="79"/>
        <v>-6.3746547520332292E-2</v>
      </c>
      <c r="AW69">
        <v>66</v>
      </c>
      <c r="AX69">
        <f>IF(Z69&gt;0, (R69*SUMPRODUCT(K69:$K$98, X69:$X$98)-K69*$AZ$3)/Z69, 0)</f>
        <v>-7264.8650826162466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100000</v>
      </c>
      <c r="S70">
        <f t="shared" si="63"/>
        <v>-12001.003937594882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-4.0724014224814757</v>
      </c>
      <c r="AC70">
        <f t="shared" si="64"/>
        <v>-3.685351386687735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-24.786865478179411</v>
      </c>
      <c r="AI70">
        <f t="shared" si="69"/>
        <v>-24.790704064732097</v>
      </c>
      <c r="AJ70">
        <f t="shared" si="70"/>
        <v>-0.38705003579374075</v>
      </c>
      <c r="AK70">
        <f t="shared" si="61"/>
        <v>-0.28506809957370333</v>
      </c>
      <c r="AL70">
        <f t="shared" si="71"/>
        <v>-25.462822200099541</v>
      </c>
      <c r="AN70">
        <f t="shared" si="72"/>
        <v>0</v>
      </c>
      <c r="AO70">
        <f t="shared" si="73"/>
        <v>0</v>
      </c>
      <c r="AP70">
        <f t="shared" si="74"/>
        <v>-4.9483243692588189E-6</v>
      </c>
      <c r="AQ70">
        <f t="shared" si="75"/>
        <v>-3.1952764070763223E-2</v>
      </c>
      <c r="AR70">
        <f t="shared" si="76"/>
        <v>-3.1957712395132482E-2</v>
      </c>
      <c r="AS70">
        <f t="shared" si="77"/>
        <v>-4.989464475927851E-4</v>
      </c>
      <c r="AT70">
        <f t="shared" si="78"/>
        <v>-3.6748146867533705E-4</v>
      </c>
      <c r="AU70">
        <f t="shared" si="79"/>
        <v>-3.2824140311400601E-2</v>
      </c>
      <c r="AW70">
        <v>67</v>
      </c>
      <c r="AX70">
        <f>IF(Z70&gt;0, (R70*SUMPRODUCT(K70:$K$98, X70:$X$98)-K70*$AZ$3)/Z70, 0)</f>
        <v>-12001.003937594882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100000</v>
      </c>
      <c r="S71">
        <f t="shared" si="63"/>
        <v>-20089.381395013461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-3.685351386687735</v>
      </c>
      <c r="AC71">
        <f t="shared" si="64"/>
        <v>-3.3157112188274676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-13.896810483282644</v>
      </c>
      <c r="AI71">
        <f t="shared" si="69"/>
        <v>-13.898873582659395</v>
      </c>
      <c r="AJ71">
        <f t="shared" si="70"/>
        <v>-0.36964016786026743</v>
      </c>
      <c r="AK71">
        <f t="shared" si="61"/>
        <v>-0.25797459706814146</v>
      </c>
      <c r="AL71">
        <f t="shared" si="71"/>
        <v>-14.526488347587804</v>
      </c>
      <c r="AN71">
        <f t="shared" si="72"/>
        <v>0</v>
      </c>
      <c r="AO71">
        <f t="shared" si="73"/>
        <v>0</v>
      </c>
      <c r="AP71">
        <f t="shared" si="74"/>
        <v>-2.3745917144916445E-6</v>
      </c>
      <c r="AQ71">
        <f t="shared" si="75"/>
        <v>-1.5994988609539924E-2</v>
      </c>
      <c r="AR71">
        <f t="shared" si="76"/>
        <v>-1.5997363201254413E-2</v>
      </c>
      <c r="AS71">
        <f t="shared" si="77"/>
        <v>-4.25449442637632E-4</v>
      </c>
      <c r="AT71">
        <f t="shared" si="78"/>
        <v>-2.96924301199859E-4</v>
      </c>
      <c r="AU71">
        <f t="shared" si="79"/>
        <v>-1.6719736945091906E-2</v>
      </c>
      <c r="AW71">
        <v>68</v>
      </c>
      <c r="AX71">
        <f>IF(Z71&gt;0, (R71*SUMPRODUCT(K71:$K$98, X71:$X$98)-K71*$AZ$3)/Z71, 0)</f>
        <v>-20089.381395013461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100000</v>
      </c>
      <c r="S72">
        <f t="shared" si="63"/>
        <v>-34197.232631722494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-3.3157112188274676</v>
      </c>
      <c r="AC72">
        <f t="shared" si="64"/>
        <v>-2.9731410896414436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-7.6456485627908668</v>
      </c>
      <c r="AI72">
        <f t="shared" si="69"/>
        <v>-7.6467353251035002</v>
      </c>
      <c r="AJ72">
        <f t="shared" si="70"/>
        <v>-0.34257012918602392</v>
      </c>
      <c r="AK72">
        <f t="shared" si="61"/>
        <v>-0.23209978531792275</v>
      </c>
      <c r="AL72">
        <f t="shared" si="71"/>
        <v>-8.2214052396074475</v>
      </c>
      <c r="AN72">
        <f t="shared" si="72"/>
        <v>0</v>
      </c>
      <c r="AO72">
        <f t="shared" si="73"/>
        <v>0</v>
      </c>
      <c r="AP72">
        <f t="shared" si="74"/>
        <v>-1.1168255653725119E-6</v>
      </c>
      <c r="AQ72">
        <f t="shared" si="75"/>
        <v>-7.8571511723536745E-3</v>
      </c>
      <c r="AR72">
        <f t="shared" si="76"/>
        <v>-7.8582679979190464E-3</v>
      </c>
      <c r="AS72">
        <f t="shared" si="77"/>
        <v>-3.5204669297077946E-4</v>
      </c>
      <c r="AT72">
        <f t="shared" si="78"/>
        <v>-2.385203930493078E-4</v>
      </c>
      <c r="AU72">
        <f t="shared" si="79"/>
        <v>-8.4488350839391352E-3</v>
      </c>
      <c r="AW72">
        <v>69</v>
      </c>
      <c r="AX72">
        <f>IF(Z72&gt;0, (R72*SUMPRODUCT(K72:$K$98, X72:$X$98)-K72*$AZ$3)/Z72, 0)</f>
        <v>-34197.232631722494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100000</v>
      </c>
      <c r="S73">
        <f t="shared" si="63"/>
        <v>-59395.417737285745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-2.9731410896414436</v>
      </c>
      <c r="AC73">
        <f t="shared" si="64"/>
        <v>-2.6608508142106162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-4.1272651008213108</v>
      </c>
      <c r="AI73">
        <f t="shared" si="69"/>
        <v>-4.127825087373215</v>
      </c>
      <c r="AJ73">
        <f t="shared" si="70"/>
        <v>-0.31229027543082744</v>
      </c>
      <c r="AK73">
        <f t="shared" ref="AK73:AK98" si="92">G73*SUM(AB73:AB73, AE73:AF73)</f>
        <v>-0.20811987627490108</v>
      </c>
      <c r="AL73">
        <f t="shared" si="71"/>
        <v>-4.6482352390789439</v>
      </c>
      <c r="AN73">
        <f t="shared" si="72"/>
        <v>0</v>
      </c>
      <c r="AO73">
        <f t="shared" si="73"/>
        <v>0</v>
      </c>
      <c r="AP73">
        <f t="shared" si="74"/>
        <v>-5.1381922819332588E-7</v>
      </c>
      <c r="AQ73">
        <f t="shared" si="75"/>
        <v>-3.7869983867304421E-3</v>
      </c>
      <c r="AR73">
        <f t="shared" si="76"/>
        <v>-3.787512205958635E-3</v>
      </c>
      <c r="AS73">
        <f t="shared" si="77"/>
        <v>-2.8654393172195485E-4</v>
      </c>
      <c r="AT73">
        <f t="shared" si="78"/>
        <v>-1.9096171834049396E-4</v>
      </c>
      <c r="AU73">
        <f t="shared" si="79"/>
        <v>-4.2650178560210842E-3</v>
      </c>
      <c r="AW73">
        <v>70</v>
      </c>
      <c r="AX73">
        <f>IF(Z73&gt;0, (R73*SUMPRODUCT(K73:$K$98, X73:$X$98)-K73*$AZ$3)/Z73, 0)</f>
        <v>-59395.417737285745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100000</v>
      </c>
      <c r="S74">
        <f t="shared" si="63"/>
        <v>-105466.4294783691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-2.6608508142106162</v>
      </c>
      <c r="AC74">
        <f t="shared" si="64"/>
        <v>-2.3787918959873631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-2.1795967346727574</v>
      </c>
      <c r="AI74">
        <f t="shared" si="69"/>
        <v>-2.1798786717673089</v>
      </c>
      <c r="AJ74">
        <f t="shared" si="70"/>
        <v>-0.28205891822325313</v>
      </c>
      <c r="AK74">
        <f t="shared" si="92"/>
        <v>-0.18625955699474314</v>
      </c>
      <c r="AL74">
        <f t="shared" si="71"/>
        <v>-2.648197146985305</v>
      </c>
      <c r="AN74">
        <f t="shared" si="72"/>
        <v>0</v>
      </c>
      <c r="AO74">
        <f t="shared" si="73"/>
        <v>0</v>
      </c>
      <c r="AP74">
        <f t="shared" si="74"/>
        <v>-2.309760511033365E-7</v>
      </c>
      <c r="AQ74">
        <f t="shared" si="75"/>
        <v>-1.7856275619689695E-3</v>
      </c>
      <c r="AR74">
        <f t="shared" si="76"/>
        <v>-1.7858585380200729E-3</v>
      </c>
      <c r="AS74">
        <f t="shared" si="77"/>
        <v>-2.3107585475173247E-4</v>
      </c>
      <c r="AT74">
        <f t="shared" si="78"/>
        <v>-1.525925384999617E-4</v>
      </c>
      <c r="AU74">
        <f t="shared" si="79"/>
        <v>-2.1695269312717669E-3</v>
      </c>
      <c r="AW74">
        <v>71</v>
      </c>
      <c r="AX74">
        <f>IF(Z74&gt;0, (R74*SUMPRODUCT(K74:$K$98, X74:$X$98)-K74*$AZ$3)/Z74, 0)</f>
        <v>-105466.4294783691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100000</v>
      </c>
      <c r="S75">
        <f t="shared" si="63"/>
        <v>-191928.78518336391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-2.3787918959873631</v>
      </c>
      <c r="AC75">
        <f t="shared" si="64"/>
        <v>-2.1253579551475612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-1.1255737861178614</v>
      </c>
      <c r="AI75">
        <f t="shared" si="69"/>
        <v>-1.1257122071182026</v>
      </c>
      <c r="AJ75">
        <f t="shared" si="70"/>
        <v>-0.25343394083980186</v>
      </c>
      <c r="AK75">
        <f t="shared" si="92"/>
        <v>-0.16651543271911542</v>
      </c>
      <c r="AL75">
        <f t="shared" si="71"/>
        <v>-1.5456615806771199</v>
      </c>
      <c r="AN75">
        <f t="shared" si="72"/>
        <v>0</v>
      </c>
      <c r="AO75">
        <f t="shared" si="73"/>
        <v>0</v>
      </c>
      <c r="AP75">
        <f t="shared" si="74"/>
        <v>-1.0125085355427245E-7</v>
      </c>
      <c r="AQ75">
        <f t="shared" si="75"/>
        <v>-8.233238186537E-4</v>
      </c>
      <c r="AR75">
        <f t="shared" si="76"/>
        <v>-8.2342506950725425E-4</v>
      </c>
      <c r="AS75">
        <f t="shared" si="77"/>
        <v>-1.8537940606128551E-4</v>
      </c>
      <c r="AT75">
        <f t="shared" si="78"/>
        <v>-1.2180109702441108E-4</v>
      </c>
      <c r="AU75">
        <f t="shared" si="79"/>
        <v>-1.1306055725929509E-3</v>
      </c>
      <c r="AW75">
        <v>72</v>
      </c>
      <c r="AX75">
        <f>IF(Z75&gt;0, (R75*SUMPRODUCT(K75:$K$98, X75:$X$98)-K75*$AZ$3)/Z75, 0)</f>
        <v>-191928.78518336391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100000</v>
      </c>
      <c r="S76">
        <f t="shared" si="63"/>
        <v>-358837.1481489251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-2.1253579551475612</v>
      </c>
      <c r="AC76">
        <f t="shared" si="64"/>
        <v>-1.8983066643217765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-0.56727811740821787</v>
      </c>
      <c r="AI76">
        <f t="shared" si="69"/>
        <v>-0.56734424443387954</v>
      </c>
      <c r="AJ76">
        <f t="shared" si="70"/>
        <v>-0.22705129082578468</v>
      </c>
      <c r="AK76">
        <f t="shared" si="92"/>
        <v>-0.1487750568603293</v>
      </c>
      <c r="AL76">
        <f t="shared" si="71"/>
        <v>-0.94317059211999354</v>
      </c>
      <c r="AN76">
        <f t="shared" si="72"/>
        <v>0</v>
      </c>
      <c r="AO76">
        <f t="shared" si="73"/>
        <v>0</v>
      </c>
      <c r="AP76">
        <f t="shared" si="74"/>
        <v>-4.318746132884824E-8</v>
      </c>
      <c r="AQ76">
        <f t="shared" si="75"/>
        <v>-3.7048848807442629E-4</v>
      </c>
      <c r="AR76">
        <f t="shared" si="76"/>
        <v>-3.7053167553575511E-4</v>
      </c>
      <c r="AS76">
        <f t="shared" si="77"/>
        <v>-1.4828685766642833E-4</v>
      </c>
      <c r="AT76">
        <f t="shared" si="78"/>
        <v>-9.716476660725098E-5</v>
      </c>
      <c r="AU76">
        <f t="shared" si="79"/>
        <v>-6.1598329980943451E-4</v>
      </c>
      <c r="AW76">
        <v>73</v>
      </c>
      <c r="AX76">
        <f>IF(Z76&gt;0, (R76*SUMPRODUCT(K76:$K$98, X76:$X$98)-K76*$AZ$3)/Z76, 0)</f>
        <v>-358837.1481489251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100000</v>
      </c>
      <c r="S77">
        <f t="shared" si="63"/>
        <v>-690262.88938024617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-1.8983066643217765</v>
      </c>
      <c r="AC77">
        <f t="shared" si="64"/>
        <v>-1.6952176754487449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-0.27813589178840581</v>
      </c>
      <c r="AI77">
        <f t="shared" si="69"/>
        <v>-0.27816659055733733</v>
      </c>
      <c r="AJ77">
        <f t="shared" si="70"/>
        <v>-0.20308898887303162</v>
      </c>
      <c r="AK77">
        <f t="shared" si="92"/>
        <v>-0.13288146650252436</v>
      </c>
      <c r="AL77">
        <f t="shared" si="71"/>
        <v>-0.61413704593289331</v>
      </c>
      <c r="AN77">
        <f t="shared" si="72"/>
        <v>0</v>
      </c>
      <c r="AO77">
        <f t="shared" si="73"/>
        <v>0</v>
      </c>
      <c r="AP77">
        <f t="shared" si="74"/>
        <v>-1.7901178543541294E-8</v>
      </c>
      <c r="AQ77">
        <f t="shared" si="75"/>
        <v>-1.621876196199536E-4</v>
      </c>
      <c r="AR77">
        <f t="shared" si="76"/>
        <v>-1.6220552079849711E-4</v>
      </c>
      <c r="AS77">
        <f t="shared" si="77"/>
        <v>-1.1842599480615933E-4</v>
      </c>
      <c r="AT77">
        <f t="shared" si="78"/>
        <v>-7.7486327295179453E-5</v>
      </c>
      <c r="AU77">
        <f t="shared" si="79"/>
        <v>-3.5811784289983589E-4</v>
      </c>
      <c r="AW77">
        <v>74</v>
      </c>
      <c r="AX77">
        <f>IF(Z77&gt;0, (R77*SUMPRODUCT(K77:$K$98, X77:$X$98)-K77*$AZ$3)/Z77, 0)</f>
        <v>-690262.88938024617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100000</v>
      </c>
      <c r="S78">
        <f t="shared" si="63"/>
        <v>-1369240.7758343541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-1.6952176754487449</v>
      </c>
      <c r="AC78">
        <f t="shared" si="64"/>
        <v>-1.5137196154245207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-0.13258250168878091</v>
      </c>
      <c r="AI78">
        <f t="shared" si="69"/>
        <v>-0.13259632065731206</v>
      </c>
      <c r="AJ78">
        <f t="shared" si="70"/>
        <v>-0.18149806002422419</v>
      </c>
      <c r="AK78">
        <f t="shared" si="92"/>
        <v>-0.11866523728141215</v>
      </c>
      <c r="AL78">
        <f t="shared" si="71"/>
        <v>-0.43275961796294843</v>
      </c>
      <c r="AN78">
        <f t="shared" si="72"/>
        <v>0</v>
      </c>
      <c r="AO78">
        <f t="shared" si="73"/>
        <v>0</v>
      </c>
      <c r="AP78">
        <f t="shared" si="74"/>
        <v>-7.1947924359959283E-9</v>
      </c>
      <c r="AQ78">
        <f t="shared" si="75"/>
        <v>-6.9028565927074589E-5</v>
      </c>
      <c r="AR78">
        <f t="shared" si="76"/>
        <v>-6.9035760719510597E-5</v>
      </c>
      <c r="AS78">
        <f t="shared" si="77"/>
        <v>-9.449626189304635E-5</v>
      </c>
      <c r="AT78">
        <f t="shared" si="78"/>
        <v>-6.1782596123882407E-5</v>
      </c>
      <c r="AU78">
        <f t="shared" si="79"/>
        <v>-2.2531461873643937E-4</v>
      </c>
      <c r="AW78">
        <v>75</v>
      </c>
      <c r="AX78">
        <f>IF(Z78&gt;0, (R78*SUMPRODUCT(K78:$K$98, X78:$X$98)-K78*$AZ$3)/Z78, 0)</f>
        <v>-1369240.7758343541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100000</v>
      </c>
      <c r="S79">
        <f t="shared" si="63"/>
        <v>-2804356.2656467585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-1.5137196154245207</v>
      </c>
      <c r="AC79">
        <f t="shared" si="64"/>
        <v>-1.351591994308444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-6.1250072137793536E-2</v>
      </c>
      <c r="AI79">
        <f t="shared" si="69"/>
        <v>-6.125609665762214E-2</v>
      </c>
      <c r="AJ79">
        <f t="shared" si="70"/>
        <v>-0.1621276211160767</v>
      </c>
      <c r="AK79">
        <f t="shared" si="92"/>
        <v>-0.10596037307971647</v>
      </c>
      <c r="AL79">
        <f t="shared" si="71"/>
        <v>-0.32934409085341532</v>
      </c>
      <c r="AN79">
        <f t="shared" si="72"/>
        <v>0</v>
      </c>
      <c r="AO79">
        <f t="shared" si="73"/>
        <v>0</v>
      </c>
      <c r="AP79">
        <f t="shared" si="74"/>
        <v>-2.8005740285063583E-9</v>
      </c>
      <c r="AQ79">
        <f t="shared" si="75"/>
        <v>-2.8472868569348909E-5</v>
      </c>
      <c r="AR79">
        <f t="shared" si="76"/>
        <v>-2.8475669143377417E-5</v>
      </c>
      <c r="AS79">
        <f t="shared" si="77"/>
        <v>-7.5367069562206457E-5</v>
      </c>
      <c r="AT79">
        <f t="shared" si="78"/>
        <v>-4.9257015885151043E-5</v>
      </c>
      <c r="AU79">
        <f t="shared" si="79"/>
        <v>-1.5309975459073491E-4</v>
      </c>
      <c r="AW79">
        <v>76</v>
      </c>
      <c r="AX79">
        <f>IF(Z79&gt;0, (R79*SUMPRODUCT(K79:$K$98, X79:$X$98)-K79*$AZ$3)/Z79, 0)</f>
        <v>-2804356.2656467585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100000</v>
      </c>
      <c r="S80">
        <f t="shared" si="63"/>
        <v>-5933428.5223685661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-1.351591994308444</v>
      </c>
      <c r="AC80">
        <f t="shared" si="64"/>
        <v>-1.2068020299609383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-2.7375163288080703E-2</v>
      </c>
      <c r="AI80">
        <f t="shared" si="69"/>
        <v>-2.7377705667300009E-2</v>
      </c>
      <c r="AJ80">
        <f t="shared" si="70"/>
        <v>-0.14478996434750568</v>
      </c>
      <c r="AK80">
        <f t="shared" si="92"/>
        <v>-9.4611439601591088E-2</v>
      </c>
      <c r="AL80">
        <f t="shared" si="71"/>
        <v>-0.26677910961639678</v>
      </c>
      <c r="AN80">
        <f t="shared" si="72"/>
        <v>0</v>
      </c>
      <c r="AO80">
        <f t="shared" si="73"/>
        <v>0</v>
      </c>
      <c r="AP80">
        <f t="shared" si="74"/>
        <v>-1.0552295059505106E-9</v>
      </c>
      <c r="AQ80">
        <f t="shared" si="75"/>
        <v>-1.1362223153976592E-5</v>
      </c>
      <c r="AR80">
        <f t="shared" si="76"/>
        <v>-1.1363278383482542E-5</v>
      </c>
      <c r="AS80">
        <f t="shared" si="77"/>
        <v>-6.0095929586252937E-5</v>
      </c>
      <c r="AT80">
        <f t="shared" si="78"/>
        <v>-3.9269036621246948E-5</v>
      </c>
      <c r="AU80">
        <f t="shared" si="79"/>
        <v>-1.1072824459098242E-4</v>
      </c>
      <c r="AW80">
        <v>77</v>
      </c>
      <c r="AX80">
        <f>IF(Z80&gt;0, (R80*SUMPRODUCT(K80:$K$98, X80:$X$98)-K80*$AZ$3)/Z80, 0)</f>
        <v>-5933428.5223685661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100000</v>
      </c>
      <c r="S81">
        <f t="shared" si="63"/>
        <v>-12993704.543405214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-1.2068020299609383</v>
      </c>
      <c r="AC81">
        <f t="shared" si="64"/>
        <v>-1.0775112160983111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-1.184307979504998E-2</v>
      </c>
      <c r="AI81">
        <f t="shared" si="69"/>
        <v>-1.1844116365502713E-2</v>
      </c>
      <c r="AJ81">
        <f t="shared" si="70"/>
        <v>-0.1292908138626272</v>
      </c>
      <c r="AK81">
        <f t="shared" si="92"/>
        <v>-8.4476142097265686E-2</v>
      </c>
      <c r="AL81">
        <f t="shared" si="71"/>
        <v>-0.22561107232539557</v>
      </c>
      <c r="AN81">
        <f t="shared" si="72"/>
        <v>0</v>
      </c>
      <c r="AO81">
        <f t="shared" si="73"/>
        <v>0</v>
      </c>
      <c r="AP81">
        <f t="shared" si="74"/>
        <v>-3.8413811306484364E-10</v>
      </c>
      <c r="AQ81">
        <f t="shared" si="75"/>
        <v>-4.3888751732741457E-6</v>
      </c>
      <c r="AR81">
        <f t="shared" si="76"/>
        <v>-4.3892593113872109E-6</v>
      </c>
      <c r="AS81">
        <f t="shared" si="77"/>
        <v>-4.7913317558770919E-5</v>
      </c>
      <c r="AT81">
        <f t="shared" si="78"/>
        <v>-3.1305644241258247E-5</v>
      </c>
      <c r="AU81">
        <f t="shared" si="79"/>
        <v>-8.360822111141637E-5</v>
      </c>
      <c r="AW81">
        <v>78</v>
      </c>
      <c r="AX81">
        <f>IF(Z81&gt;0, (R81*SUMPRODUCT(K81:$K$98, X81:$X$98)-K81*$AZ$3)/Z81, 0)</f>
        <v>-12993704.543405214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100000</v>
      </c>
      <c r="S82">
        <f t="shared" si="63"/>
        <v>-29507162.282046631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-1.0775112160983111</v>
      </c>
      <c r="AC82">
        <f t="shared" si="64"/>
        <v>-0.96206723346832268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-4.9491847293353444E-3</v>
      </c>
      <c r="AI82">
        <f t="shared" si="69"/>
        <v>-4.9495922859923826E-3</v>
      </c>
      <c r="AJ82">
        <f t="shared" si="70"/>
        <v>-0.11544398262998845</v>
      </c>
      <c r="AK82">
        <f t="shared" si="92"/>
        <v>-7.5425785126881792E-2</v>
      </c>
      <c r="AL82">
        <f t="shared" si="71"/>
        <v>-0.19581936004286263</v>
      </c>
      <c r="AN82">
        <f t="shared" si="72"/>
        <v>0</v>
      </c>
      <c r="AO82">
        <f t="shared" si="73"/>
        <v>0</v>
      </c>
      <c r="AP82">
        <f t="shared" si="74"/>
        <v>-1.348523571760917E-10</v>
      </c>
      <c r="AQ82">
        <f t="shared" si="75"/>
        <v>-1.6375863706926609E-6</v>
      </c>
      <c r="AR82">
        <f t="shared" si="76"/>
        <v>-1.6377212230498369E-6</v>
      </c>
      <c r="AS82">
        <f t="shared" si="77"/>
        <v>-3.8198107945495488E-5</v>
      </c>
      <c r="AT82">
        <f t="shared" si="78"/>
        <v>-2.4956885725128827E-5</v>
      </c>
      <c r="AU82">
        <f t="shared" si="79"/>
        <v>-6.4792714893674151E-5</v>
      </c>
      <c r="AW82">
        <v>79</v>
      </c>
      <c r="AX82">
        <f>IF(Z82&gt;0, (R82*SUMPRODUCT(K82:$K$98, X82:$X$98)-K82*$AZ$3)/Z82, 0)</f>
        <v>-29507162.282046631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100000</v>
      </c>
      <c r="S83">
        <f t="shared" si="63"/>
        <v>-69608728.071622476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-0.96206723346832268</v>
      </c>
      <c r="AC83">
        <f t="shared" si="64"/>
        <v>-0.85898996792508464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-1.9938224863411819E-3</v>
      </c>
      <c r="AI83">
        <f t="shared" si="69"/>
        <v>-1.9939767396208569E-3</v>
      </c>
      <c r="AJ83">
        <f t="shared" si="70"/>
        <v>-0.10307726554323804</v>
      </c>
      <c r="AK83">
        <f t="shared" si="92"/>
        <v>-6.7344706342782598E-2</v>
      </c>
      <c r="AL83">
        <f t="shared" si="71"/>
        <v>-0.1724159486256415</v>
      </c>
      <c r="AN83">
        <f t="shared" si="72"/>
        <v>0</v>
      </c>
      <c r="AO83">
        <f t="shared" si="73"/>
        <v>0</v>
      </c>
      <c r="AP83">
        <f t="shared" si="74"/>
        <v>-4.5570829599291512E-11</v>
      </c>
      <c r="AQ83">
        <f t="shared" si="75"/>
        <v>-5.8903217466517331E-7</v>
      </c>
      <c r="AR83">
        <f t="shared" si="76"/>
        <v>-5.8907774549477254E-7</v>
      </c>
      <c r="AS83">
        <f t="shared" si="77"/>
        <v>-3.0451971676220415E-5</v>
      </c>
      <c r="AT83">
        <f t="shared" si="78"/>
        <v>-1.9895551936557265E-5</v>
      </c>
      <c r="AU83">
        <f t="shared" si="79"/>
        <v>-5.0936601358272452E-5</v>
      </c>
      <c r="AW83">
        <v>80</v>
      </c>
      <c r="AX83">
        <f>IF(Z83&gt;0, (R83*SUMPRODUCT(K83:$K$98, X83:$X$98)-K83*$AZ$3)/Z83, 0)</f>
        <v>-69608728.071622476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100000</v>
      </c>
      <c r="S84">
        <f t="shared" si="63"/>
        <v>-170872886.00936872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-0.85898996792508464</v>
      </c>
      <c r="AC84">
        <f t="shared" si="64"/>
        <v>-0.76695582202010892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-7.7284014586618459E-4</v>
      </c>
      <c r="AI84">
        <f t="shared" si="69"/>
        <v>-7.7289625159482974E-4</v>
      </c>
      <c r="AJ84">
        <f t="shared" si="70"/>
        <v>-9.2034145904975717E-2</v>
      </c>
      <c r="AK84">
        <f t="shared" si="92"/>
        <v>-6.012929775475593E-2</v>
      </c>
      <c r="AL84">
        <f t="shared" si="71"/>
        <v>-0.15293633991132646</v>
      </c>
      <c r="AN84">
        <f t="shared" si="72"/>
        <v>0</v>
      </c>
      <c r="AO84">
        <f t="shared" si="73"/>
        <v>0</v>
      </c>
      <c r="AP84">
        <f t="shared" si="74"/>
        <v>-1.4799318350542474E-11</v>
      </c>
      <c r="AQ84">
        <f t="shared" si="75"/>
        <v>-2.0385631964779303E-7</v>
      </c>
      <c r="AR84">
        <f t="shared" si="76"/>
        <v>-2.0387111896614356E-7</v>
      </c>
      <c r="AS84">
        <f t="shared" si="77"/>
        <v>-2.4276355681663697E-5</v>
      </c>
      <c r="AT84">
        <f t="shared" si="78"/>
        <v>-1.5860637427876636E-5</v>
      </c>
      <c r="AU84">
        <f t="shared" si="79"/>
        <v>-4.0340864228506477E-5</v>
      </c>
      <c r="AW84">
        <v>81</v>
      </c>
      <c r="AX84">
        <f>IF(Z84&gt;0, (R84*SUMPRODUCT(K84:$K$98, X84:$X$98)-K84*$AZ$3)/Z84, 0)</f>
        <v>-170872886.00936872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100000</v>
      </c>
      <c r="S85">
        <f t="shared" si="63"/>
        <v>-437289670.29658628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-0.76695582202010892</v>
      </c>
      <c r="AC85">
        <f t="shared" si="64"/>
        <v>-0.68478215539682974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-2.8776045081584399E-4</v>
      </c>
      <c r="AI85">
        <f t="shared" si="69"/>
        <v>-2.8778002543085069E-4</v>
      </c>
      <c r="AJ85">
        <f t="shared" si="70"/>
        <v>-8.2173666623279185E-2</v>
      </c>
      <c r="AK85">
        <f t="shared" si="92"/>
        <v>-5.3686907541407633E-2</v>
      </c>
      <c r="AL85">
        <f t="shared" si="71"/>
        <v>-0.13614835419011767</v>
      </c>
      <c r="AN85">
        <f t="shared" si="72"/>
        <v>0</v>
      </c>
      <c r="AO85">
        <f t="shared" si="73"/>
        <v>0</v>
      </c>
      <c r="AP85">
        <f t="shared" si="74"/>
        <v>-4.6100932699013529E-12</v>
      </c>
      <c r="AQ85">
        <f t="shared" si="75"/>
        <v>-6.7771576462482388E-8</v>
      </c>
      <c r="AR85">
        <f t="shared" si="76"/>
        <v>-6.777618655575229E-8</v>
      </c>
      <c r="AS85">
        <f t="shared" si="77"/>
        <v>-1.9353037969509162E-5</v>
      </c>
      <c r="AT85">
        <f t="shared" si="78"/>
        <v>-1.2644011187643017E-5</v>
      </c>
      <c r="AU85">
        <f t="shared" si="79"/>
        <v>-3.2064825343707932E-5</v>
      </c>
      <c r="AW85">
        <v>82</v>
      </c>
      <c r="AX85">
        <f>IF(Z85&gt;0, (R85*SUMPRODUCT(K85:$K$98, X85:$X$98)-K85*$AZ$3)/Z85, 0)</f>
        <v>-437289670.29658628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100000</v>
      </c>
      <c r="S86">
        <f t="shared" si="63"/>
        <v>-1169163487.9303825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-0.68478215539682974</v>
      </c>
      <c r="AC86">
        <f t="shared" si="64"/>
        <v>-0.61141269595447878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-1.027360663252189E-4</v>
      </c>
      <c r="AI86">
        <f t="shared" si="69"/>
        <v>-1.0274260318578488E-4</v>
      </c>
      <c r="AJ86">
        <f t="shared" si="70"/>
        <v>-7.3369459442350959E-2</v>
      </c>
      <c r="AK86">
        <f t="shared" si="92"/>
        <v>-4.7934750877778085E-2</v>
      </c>
      <c r="AL86">
        <f t="shared" si="71"/>
        <v>-0.12140695292331483</v>
      </c>
      <c r="AN86">
        <f t="shared" si="72"/>
        <v>0</v>
      </c>
      <c r="AO86">
        <f t="shared" si="73"/>
        <v>0</v>
      </c>
      <c r="AP86">
        <f t="shared" si="74"/>
        <v>-1.3745725965556158E-12</v>
      </c>
      <c r="AQ86">
        <f t="shared" si="75"/>
        <v>-2.1603364493286063E-8</v>
      </c>
      <c r="AR86">
        <f t="shared" si="76"/>
        <v>-2.160473906588262E-8</v>
      </c>
      <c r="AS86">
        <f t="shared" si="77"/>
        <v>-1.5428147404349234E-5</v>
      </c>
      <c r="AT86">
        <f t="shared" si="78"/>
        <v>-1.007973083015837E-5</v>
      </c>
      <c r="AU86">
        <f t="shared" si="79"/>
        <v>-2.5529482973573484E-5</v>
      </c>
      <c r="AW86">
        <v>83</v>
      </c>
      <c r="AX86">
        <f>IF(Z86&gt;0, (R86*SUMPRODUCT(K86:$K$98, X86:$X$98)-K86*$AZ$3)/Z86, 0)</f>
        <v>-1169163487.9303825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100000</v>
      </c>
      <c r="S87">
        <f t="shared" si="63"/>
        <v>-3272577028.6851935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-0.61141269595447878</v>
      </c>
      <c r="AC87">
        <f t="shared" si="64"/>
        <v>-0.54590421111683674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-3.5090763434120484E-5</v>
      </c>
      <c r="AI87">
        <f t="shared" si="69"/>
        <v>-3.5092848580651536E-5</v>
      </c>
      <c r="AJ87">
        <f t="shared" si="70"/>
        <v>-6.5508484837642045E-2</v>
      </c>
      <c r="AK87">
        <f t="shared" si="92"/>
        <v>-4.2798888716813518E-2</v>
      </c>
      <c r="AL87">
        <f t="shared" si="71"/>
        <v>-0.10834246640303621</v>
      </c>
      <c r="AN87">
        <f t="shared" si="72"/>
        <v>0</v>
      </c>
      <c r="AO87">
        <f t="shared" si="73"/>
        <v>0</v>
      </c>
      <c r="AP87">
        <f t="shared" si="74"/>
        <v>-3.9148670457456899E-13</v>
      </c>
      <c r="AQ87">
        <f t="shared" si="75"/>
        <v>-6.5882982961895875E-9</v>
      </c>
      <c r="AR87">
        <f t="shared" si="76"/>
        <v>-6.588689782894162E-9</v>
      </c>
      <c r="AS87">
        <f t="shared" si="77"/>
        <v>-1.2299231957494055E-5</v>
      </c>
      <c r="AT87">
        <f t="shared" si="78"/>
        <v>-8.0355004570124317E-6</v>
      </c>
      <c r="AU87">
        <f t="shared" si="79"/>
        <v>-2.0341321104289382E-5</v>
      </c>
      <c r="AW87">
        <v>84</v>
      </c>
      <c r="AX87">
        <f>IF(Z87&gt;0, (R87*SUMPRODUCT(K87:$K$98, X87:$X$98)-K87*$AZ$3)/Z87, 0)</f>
        <v>-3272577028.6851935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100000</v>
      </c>
      <c r="S88">
        <f t="shared" si="63"/>
        <v>-9608932186.521513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-0.54590421111683674</v>
      </c>
      <c r="AC88">
        <f t="shared" si="64"/>
        <v>-0.48741447981137909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-1.1441846011824233E-5</v>
      </c>
      <c r="AI88">
        <f t="shared" si="69"/>
        <v>-1.1442480076138495E-5</v>
      </c>
      <c r="AJ88">
        <f t="shared" si="70"/>
        <v>-5.8489731305457648E-2</v>
      </c>
      <c r="AK88">
        <f t="shared" si="92"/>
        <v>-3.8213294778178572E-2</v>
      </c>
      <c r="AL88">
        <f t="shared" si="71"/>
        <v>-9.6714468563712352E-2</v>
      </c>
      <c r="AN88">
        <f t="shared" si="72"/>
        <v>0</v>
      </c>
      <c r="AO88">
        <f t="shared" si="73"/>
        <v>0</v>
      </c>
      <c r="AP88">
        <f t="shared" si="74"/>
        <v>-1.0629081234412247E-13</v>
      </c>
      <c r="AQ88">
        <f t="shared" si="75"/>
        <v>-1.9180437693100439E-9</v>
      </c>
      <c r="AR88">
        <f t="shared" si="76"/>
        <v>-1.9181500601223883E-9</v>
      </c>
      <c r="AS88">
        <f t="shared" si="77"/>
        <v>-9.8048745441178417E-6</v>
      </c>
      <c r="AT88">
        <f t="shared" si="78"/>
        <v>-6.4058519821320063E-6</v>
      </c>
      <c r="AU88">
        <f t="shared" si="79"/>
        <v>-1.6212644676309969E-5</v>
      </c>
      <c r="AW88">
        <v>85</v>
      </c>
      <c r="AX88">
        <f>IF(Z88&gt;0, (R88*SUMPRODUCT(K88:$K$98, X88:$X$98)-K88*$AZ$3)/Z88, 0)</f>
        <v>-9608932186.521513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100000</v>
      </c>
      <c r="S89">
        <f t="shared" si="63"/>
        <v>-29915144886.07827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-0.48741447981137909</v>
      </c>
      <c r="AC89">
        <f t="shared" si="64"/>
        <v>-0.4351915014671407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-3.5670362560315178E-6</v>
      </c>
      <c r="AI89">
        <f t="shared" si="69"/>
        <v>-3.5672181001706339E-6</v>
      </c>
      <c r="AJ89">
        <f t="shared" si="70"/>
        <v>-5.2222978344238391E-2</v>
      </c>
      <c r="AK89">
        <f t="shared" si="92"/>
        <v>-3.4119013586796539E-2</v>
      </c>
      <c r="AL89">
        <f t="shared" si="71"/>
        <v>-8.6345559149135109E-2</v>
      </c>
      <c r="AN89">
        <f t="shared" si="72"/>
        <v>0</v>
      </c>
      <c r="AO89">
        <f t="shared" si="73"/>
        <v>0</v>
      </c>
      <c r="AP89">
        <f t="shared" si="74"/>
        <v>-2.7217216027571363E-14</v>
      </c>
      <c r="AQ89">
        <f t="shared" si="75"/>
        <v>-5.3389015907000931E-10</v>
      </c>
      <c r="AR89">
        <f t="shared" si="76"/>
        <v>-5.3391737628603698E-10</v>
      </c>
      <c r="AS89">
        <f t="shared" si="77"/>
        <v>-7.8163865500863389E-6</v>
      </c>
      <c r="AT89">
        <f t="shared" si="78"/>
        <v>-5.1067060393247831E-6</v>
      </c>
      <c r="AU89">
        <f t="shared" si="79"/>
        <v>-1.2923626506787409E-5</v>
      </c>
      <c r="AW89">
        <v>86</v>
      </c>
      <c r="AX89">
        <f>IF(Z89&gt;0, (R89*SUMPRODUCT(K89:$K$98, X89:$X$98)-K89*$AZ$3)/Z89, 0)</f>
        <v>-29915144886.07827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100000</v>
      </c>
      <c r="S90">
        <f t="shared" si="63"/>
        <v>-99076058313.407745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-0.4351915014671407</v>
      </c>
      <c r="AC90">
        <f t="shared" si="64"/>
        <v>-0.38856384105256475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-1.0480181576448107E-6</v>
      </c>
      <c r="AI90">
        <f t="shared" si="69"/>
        <v>-1.0480671810728298E-6</v>
      </c>
      <c r="AJ90">
        <f t="shared" si="70"/>
        <v>-4.6627660414575944E-2</v>
      </c>
      <c r="AK90">
        <f t="shared" si="92"/>
        <v>-3.0463405102699851E-2</v>
      </c>
      <c r="AL90">
        <f t="shared" si="71"/>
        <v>-7.7092113584456862E-2</v>
      </c>
      <c r="AN90">
        <f t="shared" si="72"/>
        <v>0</v>
      </c>
      <c r="AO90">
        <f t="shared" si="73"/>
        <v>0</v>
      </c>
      <c r="AP90">
        <f t="shared" si="74"/>
        <v>-6.5513385985482411E-15</v>
      </c>
      <c r="AQ90">
        <f t="shared" si="75"/>
        <v>-1.4005389026372587E-10</v>
      </c>
      <c r="AR90">
        <f t="shared" si="76"/>
        <v>-1.4006044160232441E-10</v>
      </c>
      <c r="AS90">
        <f t="shared" si="77"/>
        <v>-6.2311756598119375E-6</v>
      </c>
      <c r="AT90">
        <f t="shared" si="78"/>
        <v>-4.0710348043024459E-6</v>
      </c>
      <c r="AU90">
        <f t="shared" si="79"/>
        <v>-1.0302350524555984E-5</v>
      </c>
      <c r="AW90">
        <v>87</v>
      </c>
      <c r="AX90">
        <f>IF(Z90&gt;0, (R90*SUMPRODUCT(K90:$K$98, X90:$X$98)-K90*$AZ$3)/Z90, 0)</f>
        <v>-99076058313.407745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100000</v>
      </c>
      <c r="S91">
        <f t="shared" si="63"/>
        <v>-350333164435.83527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-0.38856384105256475</v>
      </c>
      <c r="AC91">
        <f t="shared" si="64"/>
        <v>-0.34693200106005961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-2.8923638673885306E-7</v>
      </c>
      <c r="AI91">
        <f t="shared" si="69"/>
        <v>-2.8924876538424977E-7</v>
      </c>
      <c r="AJ91">
        <f t="shared" si="70"/>
        <v>-4.1631839992505137E-2</v>
      </c>
      <c r="AK91">
        <f t="shared" si="92"/>
        <v>-2.7199468873679536E-2</v>
      </c>
      <c r="AL91">
        <f t="shared" si="71"/>
        <v>-6.8831598114950057E-2</v>
      </c>
      <c r="AN91">
        <f t="shared" si="72"/>
        <v>0</v>
      </c>
      <c r="AO91">
        <f t="shared" si="73"/>
        <v>0</v>
      </c>
      <c r="AP91">
        <f t="shared" si="74"/>
        <v>-1.4770033114364117E-15</v>
      </c>
      <c r="AQ91">
        <f t="shared" si="75"/>
        <v>-3.4511296455385549E-11</v>
      </c>
      <c r="AR91">
        <f t="shared" si="76"/>
        <v>-3.4512773458696992E-11</v>
      </c>
      <c r="AS91">
        <f t="shared" si="77"/>
        <v>-4.9674551261137027E-6</v>
      </c>
      <c r="AT91">
        <f t="shared" si="78"/>
        <v>-3.2454040251032232E-6</v>
      </c>
      <c r="AU91">
        <f t="shared" si="79"/>
        <v>-8.2128936639903841E-6</v>
      </c>
      <c r="AW91">
        <v>88</v>
      </c>
      <c r="AX91">
        <f>IF(Z91&gt;0, (R91*SUMPRODUCT(K91:$K$98, X91:$X$98)-K91*$AZ$3)/Z91, 0)</f>
        <v>-350333164435.83527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100000</v>
      </c>
      <c r="S92">
        <f t="shared" si="63"/>
        <v>-1327913484769.6165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-0.34693200106005961</v>
      </c>
      <c r="AC92">
        <f t="shared" si="64"/>
        <v>-0.30976071526192889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-7.4711996800702217E-8</v>
      </c>
      <c r="AI92">
        <f t="shared" si="69"/>
        <v>-7.4714912660044855E-8</v>
      </c>
      <c r="AJ92">
        <f t="shared" si="70"/>
        <v>-3.7171285798130727E-2</v>
      </c>
      <c r="AK92">
        <f t="shared" si="92"/>
        <v>-2.4285240074204174E-2</v>
      </c>
      <c r="AL92">
        <f t="shared" si="71"/>
        <v>-6.1456600587247556E-2</v>
      </c>
      <c r="AN92">
        <f t="shared" si="72"/>
        <v>0</v>
      </c>
      <c r="AO92">
        <f t="shared" si="73"/>
        <v>0</v>
      </c>
      <c r="AP92">
        <f t="shared" si="74"/>
        <v>-3.1063965450305117E-16</v>
      </c>
      <c r="AQ92">
        <f t="shared" si="75"/>
        <v>-7.9594061805616455E-12</v>
      </c>
      <c r="AR92">
        <f t="shared" si="76"/>
        <v>-7.9597168202161493E-12</v>
      </c>
      <c r="AS92">
        <f t="shared" si="77"/>
        <v>-3.9600248231925756E-6</v>
      </c>
      <c r="AT92">
        <f t="shared" si="78"/>
        <v>-2.5872162198886282E-6</v>
      </c>
      <c r="AU92">
        <f t="shared" si="79"/>
        <v>-6.547249002798023E-6</v>
      </c>
      <c r="AW92">
        <v>89</v>
      </c>
      <c r="AX92">
        <f>IF(Z92&gt;0, (R92*SUMPRODUCT(K92:$K$98, X92:$X$98)-K92*$AZ$3)/Z92, 0)</f>
        <v>-1327913484769.6165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100000</v>
      </c>
      <c r="S93">
        <f t="shared" si="63"/>
        <v>-5419711275467.0303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-0.30976071526192889</v>
      </c>
      <c r="AC93">
        <f t="shared" si="64"/>
        <v>-0.27657206720502936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-1.7990528483659883E-8</v>
      </c>
      <c r="AI93">
        <f t="shared" si="69"/>
        <v>-1.7991166368348631E-8</v>
      </c>
      <c r="AJ93">
        <f t="shared" si="70"/>
        <v>-3.3188648056899528E-2</v>
      </c>
      <c r="AK93">
        <f t="shared" si="92"/>
        <v>-2.1683250068335023E-2</v>
      </c>
      <c r="AL93">
        <f t="shared" si="71"/>
        <v>-5.4871916116400923E-2</v>
      </c>
      <c r="AN93">
        <f t="shared" si="72"/>
        <v>0</v>
      </c>
      <c r="AO93">
        <f t="shared" si="73"/>
        <v>0</v>
      </c>
      <c r="AP93">
        <f t="shared" si="74"/>
        <v>-6.0675655846204154E-17</v>
      </c>
      <c r="AQ93">
        <f t="shared" si="75"/>
        <v>-1.7112608815019428E-12</v>
      </c>
      <c r="AR93">
        <f t="shared" si="76"/>
        <v>-1.7113215571577888E-12</v>
      </c>
      <c r="AS93">
        <f t="shared" si="77"/>
        <v>-3.15690754617308E-6</v>
      </c>
      <c r="AT93">
        <f t="shared" si="78"/>
        <v>-2.0625129305938817E-6</v>
      </c>
      <c r="AU93">
        <f t="shared" si="79"/>
        <v>-5.2194221880885191E-6</v>
      </c>
      <c r="AW93">
        <v>90</v>
      </c>
      <c r="AX93">
        <f>IF(Z93&gt;0, (R93*SUMPRODUCT(K93:$K$98, X93:$X$98)-K93*$AZ$3)/Z93, 0)</f>
        <v>-5419711275467.0303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100000</v>
      </c>
      <c r="S94">
        <f t="shared" si="63"/>
        <v>-23948773441388.156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-0.27657206720502936</v>
      </c>
      <c r="AC94">
        <f t="shared" si="64"/>
        <v>-0.24693934572025944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-4.0209319417947727E-9</v>
      </c>
      <c r="AI94">
        <f t="shared" si="69"/>
        <v>-4.0210608311439105E-9</v>
      </c>
      <c r="AJ94">
        <f t="shared" si="70"/>
        <v>-2.9632721484769919E-2</v>
      </c>
      <c r="AK94">
        <f t="shared" si="92"/>
        <v>-1.9360044704352056E-2</v>
      </c>
      <c r="AL94">
        <f t="shared" si="71"/>
        <v>-4.8992770210182807E-2</v>
      </c>
      <c r="AN94">
        <f t="shared" si="72"/>
        <v>0</v>
      </c>
      <c r="AO94">
        <f t="shared" si="73"/>
        <v>0</v>
      </c>
      <c r="AP94">
        <f t="shared" si="74"/>
        <v>-1.0946399886278577E-17</v>
      </c>
      <c r="AQ94">
        <f t="shared" si="75"/>
        <v>-3.4149236725078643E-13</v>
      </c>
      <c r="AR94">
        <f t="shared" si="76"/>
        <v>-3.4150331365067276E-13</v>
      </c>
      <c r="AS94">
        <f t="shared" si="77"/>
        <v>-2.5166673682620137E-6</v>
      </c>
      <c r="AT94">
        <f t="shared" si="78"/>
        <v>-1.6442226806801484E-6</v>
      </c>
      <c r="AU94">
        <f t="shared" si="79"/>
        <v>-4.1608903904454753E-6</v>
      </c>
      <c r="AW94">
        <v>91</v>
      </c>
      <c r="AX94">
        <f>IF(Z94&gt;0, (R94*SUMPRODUCT(K94:$K$98, X94:$X$98)-K94*$AZ$3)/Z94, 0)</f>
        <v>-23948773441388.156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100000</v>
      </c>
      <c r="S95">
        <f t="shared" si="63"/>
        <v>-115363637617389.27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-0.24693934572025944</v>
      </c>
      <c r="AC95">
        <f t="shared" si="64"/>
        <v>-0.22048155867909988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-8.2968488085796693E-10</v>
      </c>
      <c r="AI95">
        <f t="shared" si="69"/>
        <v>-8.2970877070350586E-10</v>
      </c>
      <c r="AJ95">
        <f t="shared" si="70"/>
        <v>-2.6457787041159558E-2</v>
      </c>
      <c r="AK95">
        <f t="shared" si="92"/>
        <v>-1.7285754200418162E-2</v>
      </c>
      <c r="AL95">
        <f t="shared" si="71"/>
        <v>-4.3743542071286487E-2</v>
      </c>
      <c r="AN95">
        <f t="shared" si="72"/>
        <v>0</v>
      </c>
      <c r="AO95">
        <f t="shared" si="73"/>
        <v>0</v>
      </c>
      <c r="AP95">
        <f t="shared" si="74"/>
        <v>-1.8115469658971014E-18</v>
      </c>
      <c r="AQ95">
        <f t="shared" si="75"/>
        <v>-6.291430918293598E-14</v>
      </c>
      <c r="AR95">
        <f t="shared" si="76"/>
        <v>-6.2916120729901873E-14</v>
      </c>
      <c r="AS95">
        <f t="shared" si="77"/>
        <v>-2.0062718179008813E-6</v>
      </c>
      <c r="AT95">
        <f t="shared" si="78"/>
        <v>-1.3107642543766137E-6</v>
      </c>
      <c r="AU95">
        <f t="shared" si="79"/>
        <v>-3.3170361351936153E-6</v>
      </c>
      <c r="AW95">
        <v>92</v>
      </c>
      <c r="AX95">
        <f>IF(Z95&gt;0, (R95*SUMPRODUCT(K95:$K$98, X95:$X$98)-K95*$AZ$3)/Z95, 0)</f>
        <v>-115363637617389.27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100000</v>
      </c>
      <c r="S96">
        <f t="shared" si="63"/>
        <v>-610769086499571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-0.22048155867909988</v>
      </c>
      <c r="AC96">
        <f t="shared" si="64"/>
        <v>-0.19685853453496538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-1.5697632284650835E-10</v>
      </c>
      <c r="AI96">
        <f t="shared" si="69"/>
        <v>-1.5698035175323608E-10</v>
      </c>
      <c r="AJ96">
        <f t="shared" si="70"/>
        <v>-2.3623024144134502E-2</v>
      </c>
      <c r="AK96">
        <f t="shared" si="92"/>
        <v>-1.5433709107536994E-2</v>
      </c>
      <c r="AL96">
        <f t="shared" si="71"/>
        <v>-3.9056733408651845E-2</v>
      </c>
      <c r="AN96">
        <f t="shared" si="72"/>
        <v>0</v>
      </c>
      <c r="AO96">
        <f t="shared" si="73"/>
        <v>0</v>
      </c>
      <c r="AP96">
        <f t="shared" si="74"/>
        <v>-2.727755541652173E-19</v>
      </c>
      <c r="AQ96">
        <f t="shared" si="75"/>
        <v>-1.0628020539807763E-14</v>
      </c>
      <c r="AR96">
        <f t="shared" si="76"/>
        <v>-1.0628293315361929E-14</v>
      </c>
      <c r="AS96">
        <f t="shared" si="77"/>
        <v>-1.599387609950125E-6</v>
      </c>
      <c r="AT96">
        <f t="shared" si="78"/>
        <v>-1.0449332385031713E-6</v>
      </c>
      <c r="AU96">
        <f t="shared" si="79"/>
        <v>-2.6443208590815894E-6</v>
      </c>
      <c r="AW96">
        <v>93</v>
      </c>
      <c r="AX96">
        <f>IF(Z96&gt;0, (R96*SUMPRODUCT(K96:$K$98, X96:$X$98)-K96*$AZ$3)/Z96, 0)</f>
        <v>-610769086499571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100000</v>
      </c>
      <c r="S97">
        <f t="shared" si="63"/>
        <v>-3589141248267314.5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-0.19685853453496538</v>
      </c>
      <c r="AC97">
        <f t="shared" si="64"/>
        <v>-0.17576654869194269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-2.7011765705004954E-11</v>
      </c>
      <c r="AI97">
        <f t="shared" si="69"/>
        <v>-2.7012377851952279E-11</v>
      </c>
      <c r="AJ97">
        <f t="shared" si="70"/>
        <v>-2.1091985843022687E-2</v>
      </c>
      <c r="AK97">
        <f t="shared" si="92"/>
        <v>-1.3780097417447578E-2</v>
      </c>
      <c r="AL97">
        <f t="shared" si="71"/>
        <v>-3.4872083287482647E-2</v>
      </c>
      <c r="AN97">
        <f t="shared" si="72"/>
        <v>0</v>
      </c>
      <c r="AO97">
        <f t="shared" si="73"/>
        <v>0</v>
      </c>
      <c r="AP97">
        <f t="shared" si="74"/>
        <v>-3.7004615748442856E-20</v>
      </c>
      <c r="AQ97">
        <f t="shared" si="75"/>
        <v>-1.6328759213236364E-15</v>
      </c>
      <c r="AR97">
        <f t="shared" si="76"/>
        <v>-1.6329129259393846E-15</v>
      </c>
      <c r="AS97">
        <f t="shared" si="77"/>
        <v>-1.2750220104859467E-6</v>
      </c>
      <c r="AT97">
        <f t="shared" si="78"/>
        <v>-8.3301438018451996E-7</v>
      </c>
      <c r="AU97">
        <f t="shared" si="79"/>
        <v>-2.1080363923033799E-6</v>
      </c>
      <c r="AW97">
        <v>94</v>
      </c>
      <c r="AX97">
        <f>IF(Z97&gt;0, (R97*SUMPRODUCT(K97:$K$98, X97:$X$98)-K97*$AZ$3)/Z97, 0)</f>
        <v>-3589141248267314.5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-0.17576654869194269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-0.17576654869194269</v>
      </c>
      <c r="AK98">
        <f t="shared" si="92"/>
        <v>-1.230365840843599E-2</v>
      </c>
      <c r="AL98">
        <f t="shared" si="71"/>
        <v>-0.18807020710527586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-2.6431868391744895E-16</v>
      </c>
      <c r="AR98">
        <f t="shared" si="76"/>
        <v>-2.6431868391744895E-16</v>
      </c>
      <c r="AS98">
        <f t="shared" si="77"/>
        <v>-9.4867709113584639E-6</v>
      </c>
      <c r="AT98">
        <f t="shared" si="78"/>
        <v>-6.6407396379509259E-7</v>
      </c>
      <c r="AU98">
        <f t="shared" si="79"/>
        <v>-1.0150844875417875E-5</v>
      </c>
      <c r="AW98">
        <v>95</v>
      </c>
    </row>
    <row r="100" spans="5:50" x14ac:dyDescent="0.25">
      <c r="AN100" s="6">
        <f t="shared" ref="AN100:AU100" si="93">SUM(AN3:AN98)</f>
        <v>5333.1187936525575</v>
      </c>
      <c r="AO100" s="6">
        <f t="shared" si="93"/>
        <v>-533.31187936525578</v>
      </c>
      <c r="AP100" s="6">
        <f t="shared" si="93"/>
        <v>-750.46438139888801</v>
      </c>
      <c r="AQ100" s="6">
        <f t="shared" si="93"/>
        <v>-2907.6090657246855</v>
      </c>
      <c r="AR100" s="6">
        <f t="shared" si="93"/>
        <v>1141.7334671637284</v>
      </c>
      <c r="AS100" s="6">
        <f t="shared" si="93"/>
        <v>-610.46274939685475</v>
      </c>
      <c r="AT100" s="6">
        <f t="shared" si="93"/>
        <v>223.52093452046978</v>
      </c>
      <c r="AU100" s="6">
        <f t="shared" si="93"/>
        <v>754.79165228734337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11487.879463078625</v>
      </c>
      <c r="K3">
        <v>1</v>
      </c>
      <c r="L3" s="2">
        <v>0</v>
      </c>
      <c r="O3">
        <f>$C$3</f>
        <v>11487.879463078625</v>
      </c>
      <c r="P3">
        <f>O3*C5</f>
        <v>1148.7879463078625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11487.879463078625</v>
      </c>
      <c r="AF3">
        <f t="shared" ref="AF3:AF34" si="4">-$Z3*P3</f>
        <v>-1148.7879463078625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9714.1345460707635</v>
      </c>
      <c r="AJ3">
        <f t="shared" ref="AJ3:AJ34" si="8">AB3-AC3</f>
        <v>0</v>
      </c>
      <c r="AL3">
        <f t="shared" ref="AL3:AL34" si="9">SUM(AI3:AK3)</f>
        <v>9714.1345460707635</v>
      </c>
      <c r="AN3">
        <f t="shared" ref="AN3:AN34" si="10">AE3*$K3</f>
        <v>11487.879463078625</v>
      </c>
      <c r="AO3">
        <f t="shared" ref="AO3:AO34" si="11">AF3*$K3</f>
        <v>-1148.7879463078625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9714.1345460707635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9714.1345460707635</v>
      </c>
      <c r="AW3">
        <v>0</v>
      </c>
      <c r="AX3">
        <f>IF(Z3&gt;0, (R3*SUMPRODUCT(K3:$K$98, X3:$X$98)-K3*$AZ$3)/Z3, 0)</f>
        <v>0</v>
      </c>
      <c r="AZ3">
        <f>C6*SUMPRODUCT(X4:X89, K4:K89)/1</f>
        <v>5864.0716978224509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397.84802264573273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393.34523283275939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-393.34523283275939</v>
      </c>
      <c r="AK4">
        <f>G4*SUM(AB4, AE4:AF4)</f>
        <v>0</v>
      </c>
      <c r="AL4">
        <f t="shared" si="9"/>
        <v>-525.13163283275935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-122.94654352085081</v>
      </c>
      <c r="AR4">
        <f t="shared" si="14"/>
        <v>-122.94654352085081</v>
      </c>
      <c r="AS4">
        <f t="shared" si="15"/>
        <v>-366.96075457856085</v>
      </c>
      <c r="AT4">
        <f t="shared" si="16"/>
        <v>0</v>
      </c>
      <c r="AU4">
        <f t="shared" si="17"/>
        <v>-489.90729809941166</v>
      </c>
      <c r="AW4">
        <v>1</v>
      </c>
      <c r="AX4">
        <f>IF(Z4&gt;0, (R4*SUMPRODUCT(K4:$K$98, X4:$X$98)-K4*$AZ$3)/Z4, 0)</f>
        <v>397.84802264573273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100000</v>
      </c>
      <c r="S5">
        <f t="shared" si="1"/>
        <v>743.47037695964309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393.34523283275939</v>
      </c>
      <c r="AC5">
        <f t="shared" si="2"/>
        <v>726.71042928813313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-133.81733616189118</v>
      </c>
      <c r="AI5">
        <f t="shared" si="7"/>
        <v>-146.03555042787093</v>
      </c>
      <c r="AJ5">
        <f t="shared" si="8"/>
        <v>-333.36519645537373</v>
      </c>
      <c r="AK5">
        <f>G5*SUM(AB5, AE5:AF5)</f>
        <v>16.127154546143135</v>
      </c>
      <c r="AL5">
        <f t="shared" si="9"/>
        <v>-463.27359233710155</v>
      </c>
      <c r="AN5">
        <f t="shared" si="10"/>
        <v>0</v>
      </c>
      <c r="AO5">
        <f t="shared" si="11"/>
        <v>0</v>
      </c>
      <c r="AP5">
        <f t="shared" si="12"/>
        <v>-10.44789298047794</v>
      </c>
      <c r="AQ5">
        <f t="shared" si="13"/>
        <v>-114.42827705558877</v>
      </c>
      <c r="AR5">
        <f t="shared" si="14"/>
        <v>-124.8761700360667</v>
      </c>
      <c r="AS5">
        <f t="shared" si="15"/>
        <v>-285.06325230190697</v>
      </c>
      <c r="AT5">
        <f t="shared" si="16"/>
        <v>13.790459154648026</v>
      </c>
      <c r="AU5">
        <f t="shared" si="17"/>
        <v>-396.14896318332563</v>
      </c>
      <c r="AW5">
        <v>2</v>
      </c>
      <c r="AX5">
        <f>IF(Z5&gt;0, (R5*SUMPRODUCT(K5:$K$98, X5:$X$98)-K5*$AZ$3)/Z5, 0)</f>
        <v>743.47037695964309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12.5</v>
      </c>
      <c r="R6">
        <f t="shared" si="0"/>
        <v>100000</v>
      </c>
      <c r="S6">
        <f t="shared" si="1"/>
        <v>1141.550224394975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726.71042928813313</v>
      </c>
      <c r="AC6">
        <f t="shared" si="2"/>
        <v>1103.0931559889368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-137.102928175698</v>
      </c>
      <c r="AI6">
        <f t="shared" si="7"/>
        <v>-149.181822432996</v>
      </c>
      <c r="AJ6">
        <f t="shared" si="8"/>
        <v>-376.38272670080369</v>
      </c>
      <c r="AK6">
        <f>G6*SUM(AB6, AE6:AF6)</f>
        <v>42.512560113355789</v>
      </c>
      <c r="AL6">
        <f t="shared" si="9"/>
        <v>-483.0519890204439</v>
      </c>
      <c r="AN6">
        <f t="shared" si="10"/>
        <v>0</v>
      </c>
      <c r="AO6">
        <f t="shared" si="11"/>
        <v>0</v>
      </c>
      <c r="AP6">
        <f t="shared" si="12"/>
        <v>-9.3177801750401308</v>
      </c>
      <c r="AQ6">
        <f t="shared" si="13"/>
        <v>-105.76257386503852</v>
      </c>
      <c r="AR6">
        <f t="shared" si="14"/>
        <v>-115.08035404007865</v>
      </c>
      <c r="AS6">
        <f t="shared" si="15"/>
        <v>-290.34541029791319</v>
      </c>
      <c r="AT6">
        <f t="shared" si="16"/>
        <v>32.79461525007499</v>
      </c>
      <c r="AU6">
        <f t="shared" si="17"/>
        <v>-372.63114908791681</v>
      </c>
      <c r="AW6">
        <v>3</v>
      </c>
      <c r="AX6">
        <f>IF(Z6&gt;0, (R6*SUMPRODUCT(K6:$K$98, X6:$X$98)-K6*$AZ$3)/Z6, 0)</f>
        <v>1141.550224394975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12.5</v>
      </c>
      <c r="R7">
        <f t="shared" si="0"/>
        <v>100000</v>
      </c>
      <c r="S7">
        <f t="shared" si="1"/>
        <v>1471.0460109420173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1103.0931559889368</v>
      </c>
      <c r="AC7">
        <f t="shared" si="2"/>
        <v>1405.1998649703883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-140.98707628772564</v>
      </c>
      <c r="AI7">
        <f t="shared" si="7"/>
        <v>-152.92755821791471</v>
      </c>
      <c r="AJ7">
        <f t="shared" si="8"/>
        <v>-302.10670898145145</v>
      </c>
      <c r="AK7">
        <f>G7*SUM(AB7, AE7:AF7)</f>
        <v>54.161873959056798</v>
      </c>
      <c r="AL7">
        <f t="shared" si="9"/>
        <v>-400.87239324030935</v>
      </c>
      <c r="AN7">
        <f t="shared" si="10"/>
        <v>0</v>
      </c>
      <c r="AO7">
        <f t="shared" si="11"/>
        <v>0</v>
      </c>
      <c r="AP7">
        <f t="shared" si="12"/>
        <v>-8.380499970617235</v>
      </c>
      <c r="AQ7">
        <f t="shared" si="13"/>
        <v>-98.952638226385787</v>
      </c>
      <c r="AR7">
        <f t="shared" si="14"/>
        <v>-107.33313819700304</v>
      </c>
      <c r="AS7">
        <f t="shared" si="15"/>
        <v>-212.03543379109124</v>
      </c>
      <c r="AT7">
        <f t="shared" si="16"/>
        <v>38.013841131055841</v>
      </c>
      <c r="AU7">
        <f t="shared" si="17"/>
        <v>-281.35473085703842</v>
      </c>
      <c r="AW7">
        <v>4</v>
      </c>
      <c r="AX7">
        <f>IF(Z7&gt;0, (R7*SUMPRODUCT(K7:$K$98, X7:$X$98)-K7*$AZ$3)/Z7, 0)</f>
        <v>1471.0460109420173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12.5</v>
      </c>
      <c r="R8">
        <f t="shared" si="0"/>
        <v>100000</v>
      </c>
      <c r="S8">
        <f t="shared" si="1"/>
        <v>1673.4866176091175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1405.1998649703883</v>
      </c>
      <c r="AC8">
        <f t="shared" si="2"/>
        <v>1580.1685050588299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-144.88571221705857</v>
      </c>
      <c r="AI8">
        <f t="shared" si="7"/>
        <v>-156.6886786139186</v>
      </c>
      <c r="AJ8">
        <f t="shared" si="8"/>
        <v>-174.96864008844159</v>
      </c>
      <c r="AK8">
        <f t="shared" ref="AK8:AK39" si="30">G8*SUM(AB8:AB8, AE8:AF8)</f>
        <v>29.93075712386927</v>
      </c>
      <c r="AL8">
        <f t="shared" si="9"/>
        <v>-301.72656157849087</v>
      </c>
      <c r="AN8">
        <f t="shared" si="10"/>
        <v>0</v>
      </c>
      <c r="AO8">
        <f t="shared" si="11"/>
        <v>0</v>
      </c>
      <c r="AP8">
        <f t="shared" si="12"/>
        <v>-7.7326461831056923</v>
      </c>
      <c r="AQ8">
        <f t="shared" si="13"/>
        <v>-94.921048818696676</v>
      </c>
      <c r="AR8">
        <f t="shared" si="14"/>
        <v>-102.65369500180238</v>
      </c>
      <c r="AS8">
        <f t="shared" si="15"/>
        <v>-114.62970760494709</v>
      </c>
      <c r="AT8">
        <f t="shared" si="16"/>
        <v>19.60896498806628</v>
      </c>
      <c r="AU8">
        <f t="shared" si="17"/>
        <v>-197.67443761868316</v>
      </c>
      <c r="AW8">
        <v>5</v>
      </c>
      <c r="AX8">
        <f>IF(Z8&gt;0, (R8*SUMPRODUCT(K8:$K$98, X8:$X$98)-K8*$AZ$3)/Z8, 0)</f>
        <v>1673.4866176091175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12.5</v>
      </c>
      <c r="R9">
        <f t="shared" si="0"/>
        <v>100000</v>
      </c>
      <c r="S9">
        <f t="shared" si="1"/>
        <v>1809.3066237986197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1580.1685050588299</v>
      </c>
      <c r="AC9">
        <f t="shared" si="2"/>
        <v>1688.6354244656777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-148.96589986088873</v>
      </c>
      <c r="AI9">
        <f t="shared" si="7"/>
        <v>-160.63221585629753</v>
      </c>
      <c r="AJ9">
        <f t="shared" si="8"/>
        <v>-108.46691940684786</v>
      </c>
      <c r="AK9">
        <f t="shared" si="30"/>
        <v>9.3229941798470968</v>
      </c>
      <c r="AL9">
        <f t="shared" si="9"/>
        <v>-259.77614108329828</v>
      </c>
      <c r="AN9">
        <f t="shared" si="10"/>
        <v>0</v>
      </c>
      <c r="AO9">
        <f t="shared" si="11"/>
        <v>0</v>
      </c>
      <c r="AP9">
        <f t="shared" si="12"/>
        <v>-7.2384889205525997</v>
      </c>
      <c r="AQ9">
        <f t="shared" si="13"/>
        <v>-92.427465200457618</v>
      </c>
      <c r="AR9">
        <f t="shared" si="14"/>
        <v>-99.665954121010202</v>
      </c>
      <c r="AS9">
        <f t="shared" si="15"/>
        <v>-67.299445230347231</v>
      </c>
      <c r="AT9">
        <f t="shared" si="16"/>
        <v>5.7845501616583563</v>
      </c>
      <c r="AU9">
        <f t="shared" si="17"/>
        <v>-161.18084918969907</v>
      </c>
      <c r="AW9">
        <v>6</v>
      </c>
      <c r="AX9">
        <f>IF(Z9&gt;0, (R9*SUMPRODUCT(K9:$K$98, X9:$X$98)-K9*$AZ$3)/Z9, 0)</f>
        <v>1809.3066237986197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12.5</v>
      </c>
      <c r="R10">
        <f t="shared" si="0"/>
        <v>100000</v>
      </c>
      <c r="S10">
        <f t="shared" si="1"/>
        <v>1932.8698237601473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1688.6354244656777</v>
      </c>
      <c r="AC10">
        <f t="shared" si="2"/>
        <v>1782.944324771508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-153.84949552418988</v>
      </c>
      <c r="AI10">
        <f t="shared" si="7"/>
        <v>-165.3799171727041</v>
      </c>
      <c r="AJ10">
        <f t="shared" si="8"/>
        <v>-94.308900305830321</v>
      </c>
      <c r="AK10">
        <f t="shared" si="30"/>
        <v>6.923405240309279</v>
      </c>
      <c r="AL10">
        <f t="shared" si="9"/>
        <v>-252.76541223822514</v>
      </c>
      <c r="AN10">
        <f t="shared" si="10"/>
        <v>0</v>
      </c>
      <c r="AO10">
        <f t="shared" si="11"/>
        <v>0</v>
      </c>
      <c r="AP10">
        <f t="shared" si="12"/>
        <v>-6.7869953879009044</v>
      </c>
      <c r="AQ10">
        <f t="shared" si="13"/>
        <v>-90.558337620559456</v>
      </c>
      <c r="AR10">
        <f t="shared" si="14"/>
        <v>-97.345333008460372</v>
      </c>
      <c r="AS10">
        <f t="shared" si="15"/>
        <v>-55.511766258448617</v>
      </c>
      <c r="AT10">
        <f t="shared" si="16"/>
        <v>4.0752299323418901</v>
      </c>
      <c r="AU10">
        <f t="shared" si="17"/>
        <v>-148.78186933456709</v>
      </c>
      <c r="AW10">
        <v>7</v>
      </c>
      <c r="AX10">
        <f>IF(Z10&gt;0, (R10*SUMPRODUCT(K10:$K$98, X10:$X$98)-K10*$AZ$3)/Z10, 0)</f>
        <v>1932.8698237601473</v>
      </c>
    </row>
    <row r="11" spans="1:52" x14ac:dyDescent="0.25">
      <c r="A11" t="s">
        <v>33</v>
      </c>
      <c r="C11" s="25">
        <f>AU91</f>
        <v>2788.7338461759614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12.5</v>
      </c>
      <c r="R11">
        <f t="shared" si="0"/>
        <v>100000</v>
      </c>
      <c r="S11">
        <f t="shared" si="1"/>
        <v>2044.9739379034679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1782.944324771508</v>
      </c>
      <c r="AC11">
        <f t="shared" si="2"/>
        <v>1864.2488667608586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-158.46387612275544</v>
      </c>
      <c r="AI11">
        <f t="shared" si="7"/>
        <v>-169.85918557026918</v>
      </c>
      <c r="AJ11">
        <f t="shared" si="8"/>
        <v>-81.304541989350582</v>
      </c>
      <c r="AK11">
        <f t="shared" si="30"/>
        <v>4.2790663794516188</v>
      </c>
      <c r="AL11">
        <f t="shared" si="9"/>
        <v>-246.88466118016814</v>
      </c>
      <c r="AN11">
        <f t="shared" si="10"/>
        <v>0</v>
      </c>
      <c r="AO11">
        <f t="shared" si="11"/>
        <v>0</v>
      </c>
      <c r="AP11">
        <f t="shared" si="12"/>
        <v>-6.373494991735055</v>
      </c>
      <c r="AQ11">
        <f t="shared" si="13"/>
        <v>-88.630214518629415</v>
      </c>
      <c r="AR11">
        <f t="shared" si="14"/>
        <v>-95.003709510364473</v>
      </c>
      <c r="AS11">
        <f t="shared" si="15"/>
        <v>-45.47433253666491</v>
      </c>
      <c r="AT11">
        <f t="shared" si="16"/>
        <v>2.3933187829916451</v>
      </c>
      <c r="AU11">
        <f t="shared" si="17"/>
        <v>-138.08472326403773</v>
      </c>
      <c r="AW11">
        <v>8</v>
      </c>
      <c r="AX11">
        <f>IF(Z11&gt;0, (R11*SUMPRODUCT(K11:$K$98, X11:$X$98)-K11*$AZ$3)/Z11, 0)</f>
        <v>2044.9739379034679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12.5</v>
      </c>
      <c r="R12">
        <f t="shared" si="0"/>
        <v>100000</v>
      </c>
      <c r="S12">
        <f t="shared" si="1"/>
        <v>2151.9528370862668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1864.2488667608586</v>
      </c>
      <c r="AC12">
        <f t="shared" si="2"/>
        <v>1938.6281523992525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-163.92517290150812</v>
      </c>
      <c r="AI12">
        <f t="shared" si="7"/>
        <v>-175.18603860793402</v>
      </c>
      <c r="AJ12">
        <f t="shared" si="8"/>
        <v>-74.379285638393867</v>
      </c>
      <c r="AK12">
        <f t="shared" si="30"/>
        <v>4.2877723935499752</v>
      </c>
      <c r="AL12">
        <f t="shared" si="9"/>
        <v>-245.27755185277792</v>
      </c>
      <c r="AN12">
        <f t="shared" si="10"/>
        <v>0</v>
      </c>
      <c r="AO12">
        <f t="shared" si="11"/>
        <v>0</v>
      </c>
      <c r="AP12">
        <f t="shared" si="12"/>
        <v>-5.9852698338837689</v>
      </c>
      <c r="AQ12">
        <f t="shared" si="13"/>
        <v>-87.127972036972437</v>
      </c>
      <c r="AR12">
        <f t="shared" si="14"/>
        <v>-93.113241870856214</v>
      </c>
      <c r="AS12">
        <f t="shared" si="15"/>
        <v>-39.533381020898382</v>
      </c>
      <c r="AT12">
        <f t="shared" si="16"/>
        <v>2.2789966092064899</v>
      </c>
      <c r="AU12">
        <f t="shared" si="17"/>
        <v>-130.36762628254812</v>
      </c>
      <c r="AW12">
        <v>9</v>
      </c>
      <c r="AX12">
        <f>IF(Z12&gt;0, (R12*SUMPRODUCT(K12:$K$98, X12:$X$98)-K12*$AZ$3)/Z12, 0)</f>
        <v>2151.9528370862668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100000</v>
      </c>
      <c r="S13">
        <f t="shared" si="1"/>
        <v>2253.0291987262995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1938.6281523992525</v>
      </c>
      <c r="AC13">
        <f t="shared" si="2"/>
        <v>2005.5633507263904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-169.7510642657235</v>
      </c>
      <c r="AI13">
        <f t="shared" si="7"/>
        <v>-180.87810243205192</v>
      </c>
      <c r="AJ13">
        <f t="shared" si="8"/>
        <v>-66.935198327137869</v>
      </c>
      <c r="AK13">
        <f t="shared" si="30"/>
        <v>3.8772563047985051</v>
      </c>
      <c r="AL13">
        <f t="shared" si="9"/>
        <v>-243.93604445439129</v>
      </c>
      <c r="AN13">
        <f t="shared" si="10"/>
        <v>0</v>
      </c>
      <c r="AO13">
        <f t="shared" si="11"/>
        <v>0</v>
      </c>
      <c r="AP13">
        <f t="shared" si="12"/>
        <v>-5.6218052030809256</v>
      </c>
      <c r="AQ13">
        <f t="shared" si="13"/>
        <v>-85.764729306438667</v>
      </c>
      <c r="AR13">
        <f t="shared" si="14"/>
        <v>-91.386534509519592</v>
      </c>
      <c r="AS13">
        <f t="shared" si="15"/>
        <v>-33.818221938293533</v>
      </c>
      <c r="AT13">
        <f t="shared" si="16"/>
        <v>1.9589381596582542</v>
      </c>
      <c r="AU13">
        <f t="shared" si="17"/>
        <v>-123.24581828815488</v>
      </c>
      <c r="AW13">
        <v>10</v>
      </c>
      <c r="AX13">
        <f>IF(Z13&gt;0, (R13*SUMPRODUCT(K13:$K$98, X13:$X$98)-K13*$AZ$3)/Z13, 0)</f>
        <v>2253.0291987262995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12.5</v>
      </c>
      <c r="R14">
        <f t="shared" si="0"/>
        <v>100000</v>
      </c>
      <c r="S14">
        <f t="shared" si="1"/>
        <v>2348.7328617454759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2005.5633507263904</v>
      </c>
      <c r="AC14">
        <f t="shared" si="2"/>
        <v>2065.7109809073677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-176.12401205866078</v>
      </c>
      <c r="AI14">
        <f t="shared" si="7"/>
        <v>-187.1177643418186</v>
      </c>
      <c r="AJ14">
        <f t="shared" si="8"/>
        <v>-60.14763018097733</v>
      </c>
      <c r="AK14">
        <f t="shared" si="30"/>
        <v>3.6100140313075024</v>
      </c>
      <c r="AL14">
        <f t="shared" si="9"/>
        <v>-243.65538049148842</v>
      </c>
      <c r="AN14">
        <f t="shared" si="10"/>
        <v>0</v>
      </c>
      <c r="AO14">
        <f t="shared" si="11"/>
        <v>0</v>
      </c>
      <c r="AP14">
        <f t="shared" si="12"/>
        <v>-5.2809127949888888</v>
      </c>
      <c r="AQ14">
        <f t="shared" si="13"/>
        <v>-84.602192666306081</v>
      </c>
      <c r="AR14">
        <f t="shared" si="14"/>
        <v>-89.883105461294974</v>
      </c>
      <c r="AS14">
        <f t="shared" si="15"/>
        <v>-28.892263681217571</v>
      </c>
      <c r="AT14">
        <f t="shared" si="16"/>
        <v>1.734091218084576</v>
      </c>
      <c r="AU14">
        <f t="shared" si="17"/>
        <v>-117.04127792442796</v>
      </c>
      <c r="AW14">
        <v>11</v>
      </c>
      <c r="AX14">
        <f>IF(Z14&gt;0, (R14*SUMPRODUCT(K14:$K$98, X14:$X$98)-K14*$AZ$3)/Z14, 0)</f>
        <v>2348.7328617454759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100000</v>
      </c>
      <c r="S15">
        <f t="shared" si="1"/>
        <v>2446.4656367118887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2065.7109809073677</v>
      </c>
      <c r="AC15">
        <f t="shared" si="2"/>
        <v>2125.6786521969761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-182.78010260936162</v>
      </c>
      <c r="AI15">
        <f t="shared" si="7"/>
        <v>-193.64106985686169</v>
      </c>
      <c r="AJ15">
        <f t="shared" si="8"/>
        <v>-59.967671289608461</v>
      </c>
      <c r="AK15">
        <f t="shared" si="30"/>
        <v>8.4694150217202075</v>
      </c>
      <c r="AL15">
        <f t="shared" si="9"/>
        <v>-245.13932612474994</v>
      </c>
      <c r="AN15">
        <f t="shared" si="10"/>
        <v>0</v>
      </c>
      <c r="AO15">
        <f t="shared" si="11"/>
        <v>0</v>
      </c>
      <c r="AP15">
        <f t="shared" si="12"/>
        <v>-4.9493679266519388</v>
      </c>
      <c r="AQ15">
        <f t="shared" si="13"/>
        <v>-83.293316043573668</v>
      </c>
      <c r="AR15">
        <f t="shared" si="14"/>
        <v>-88.242683970225613</v>
      </c>
      <c r="AS15">
        <f t="shared" si="15"/>
        <v>-27.32740668057086</v>
      </c>
      <c r="AT15">
        <f t="shared" si="16"/>
        <v>3.8595320389769827</v>
      </c>
      <c r="AU15">
        <f t="shared" si="17"/>
        <v>-111.71055861181949</v>
      </c>
      <c r="AW15">
        <v>12</v>
      </c>
      <c r="AX15">
        <f>IF(Z15&gt;0, (R15*SUMPRODUCT(K15:$K$98, X15:$X$98)-K15*$AZ$3)/Z15, 0)</f>
        <v>2446.4656367118887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100000</v>
      </c>
      <c r="S16">
        <f t="shared" si="1"/>
        <v>2549.1771557547318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2125.6786521969761</v>
      </c>
      <c r="AC16">
        <f t="shared" si="2"/>
        <v>2186.7299365831468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-237.06502563106119</v>
      </c>
      <c r="AI16">
        <f t="shared" si="7"/>
        <v>-247.78775007788238</v>
      </c>
      <c r="AJ16">
        <f t="shared" si="8"/>
        <v>-61.051284386170664</v>
      </c>
      <c r="AK16">
        <f t="shared" si="30"/>
        <v>15.092318430598532</v>
      </c>
      <c r="AL16">
        <f t="shared" si="9"/>
        <v>-293.7467160334545</v>
      </c>
      <c r="AN16">
        <f t="shared" si="10"/>
        <v>0</v>
      </c>
      <c r="AO16">
        <f t="shared" si="11"/>
        <v>0</v>
      </c>
      <c r="AP16">
        <f t="shared" si="12"/>
        <v>-4.6224296303454127</v>
      </c>
      <c r="AQ16">
        <f t="shared" si="13"/>
        <v>-102.19570634592536</v>
      </c>
      <c r="AR16">
        <f t="shared" si="14"/>
        <v>-106.81813597627078</v>
      </c>
      <c r="AS16">
        <f t="shared" si="15"/>
        <v>-26.318429361573415</v>
      </c>
      <c r="AT16">
        <f t="shared" si="16"/>
        <v>6.5061058176206874</v>
      </c>
      <c r="AU16">
        <f t="shared" si="17"/>
        <v>-126.6304595202235</v>
      </c>
      <c r="AW16">
        <v>13</v>
      </c>
      <c r="AX16">
        <f>IF(Z16&gt;0, (R16*SUMPRODUCT(K16:$K$98, X16:$X$98)-K16*$AZ$3)/Z16, 0)</f>
        <v>2549.1771557547318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100000</v>
      </c>
      <c r="S17">
        <f t="shared" si="1"/>
        <v>2642.3799801005875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2186.7299365831468</v>
      </c>
      <c r="AC17">
        <f t="shared" si="2"/>
        <v>2236.1432804915526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-297.8717093159799</v>
      </c>
      <c r="AI17">
        <f t="shared" si="7"/>
        <v>-308.44997255466836</v>
      </c>
      <c r="AJ17">
        <f t="shared" si="8"/>
        <v>-49.41334390840575</v>
      </c>
      <c r="AK17">
        <f t="shared" si="30"/>
        <v>30.176873124847425</v>
      </c>
      <c r="AL17">
        <f t="shared" si="9"/>
        <v>-327.6864433382267</v>
      </c>
      <c r="AN17">
        <f t="shared" si="10"/>
        <v>0</v>
      </c>
      <c r="AO17">
        <f t="shared" si="11"/>
        <v>0</v>
      </c>
      <c r="AP17">
        <f t="shared" si="12"/>
        <v>-4.2866650193725411</v>
      </c>
      <c r="AQ17">
        <f t="shared" si="13"/>
        <v>-120.70754979092662</v>
      </c>
      <c r="AR17">
        <f t="shared" si="14"/>
        <v>-124.99421481029917</v>
      </c>
      <c r="AS17">
        <f t="shared" si="15"/>
        <v>-20.023934746461293</v>
      </c>
      <c r="AT17">
        <f t="shared" si="16"/>
        <v>12.228675303259433</v>
      </c>
      <c r="AU17">
        <f t="shared" si="17"/>
        <v>-132.78947425350103</v>
      </c>
      <c r="AW17">
        <v>14</v>
      </c>
      <c r="AX17">
        <f>IF(Z17&gt;0, (R17*SUMPRODUCT(K17:$K$98, X17:$X$98)-K17*$AZ$3)/Z17, 0)</f>
        <v>2642.3799801005875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100000</v>
      </c>
      <c r="S18">
        <f t="shared" si="1"/>
        <v>2726.2385574532718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2236.1432804915526</v>
      </c>
      <c r="AC18">
        <f t="shared" si="2"/>
        <v>2274.2116974706441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-360.45034243133176</v>
      </c>
      <c r="AI18">
        <f t="shared" si="7"/>
        <v>-370.87776674482944</v>
      </c>
      <c r="AJ18">
        <f t="shared" si="8"/>
        <v>-38.06841697909158</v>
      </c>
      <c r="AK18">
        <f t="shared" si="30"/>
        <v>48.30069485861754</v>
      </c>
      <c r="AL18">
        <f t="shared" si="9"/>
        <v>-360.64548886530349</v>
      </c>
      <c r="AN18">
        <f t="shared" si="10"/>
        <v>0</v>
      </c>
      <c r="AO18">
        <f t="shared" si="11"/>
        <v>0</v>
      </c>
      <c r="AP18">
        <f t="shared" si="12"/>
        <v>-3.9432064733437677</v>
      </c>
      <c r="AQ18">
        <f t="shared" si="13"/>
        <v>-136.30692305811129</v>
      </c>
      <c r="AR18">
        <f t="shared" si="14"/>
        <v>-140.25012953145506</v>
      </c>
      <c r="AS18">
        <f t="shared" si="15"/>
        <v>-14.395849228806519</v>
      </c>
      <c r="AT18">
        <f t="shared" si="16"/>
        <v>18.265259656400897</v>
      </c>
      <c r="AU18">
        <f t="shared" si="17"/>
        <v>-136.38071910386068</v>
      </c>
      <c r="AW18">
        <v>15</v>
      </c>
      <c r="AX18">
        <f>IF(Z18&gt;0, (R18*SUMPRODUCT(K18:$K$98, X18:$X$98)-K18*$AZ$3)/Z18, 0)</f>
        <v>2726.2385574532718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100000</v>
      </c>
      <c r="S19">
        <f t="shared" si="1"/>
        <v>2784.1818285897384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2274.2116974706441</v>
      </c>
      <c r="AC19">
        <f t="shared" si="2"/>
        <v>2287.4228624240545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-427.38892375672339</v>
      </c>
      <c r="AI19">
        <f t="shared" si="7"/>
        <v>-437.65865021161648</v>
      </c>
      <c r="AJ19">
        <f t="shared" si="8"/>
        <v>-13.211164953410389</v>
      </c>
      <c r="AK19">
        <f t="shared" si="30"/>
        <v>50.714920853595366</v>
      </c>
      <c r="AL19">
        <f t="shared" si="9"/>
        <v>-400.15489431143152</v>
      </c>
      <c r="AN19">
        <f t="shared" si="10"/>
        <v>0</v>
      </c>
      <c r="AO19">
        <f t="shared" si="11"/>
        <v>0</v>
      </c>
      <c r="AP19">
        <f t="shared" si="12"/>
        <v>-3.6217214204996329</v>
      </c>
      <c r="AQ19">
        <f t="shared" si="13"/>
        <v>-150.7229649058965</v>
      </c>
      <c r="AR19">
        <f t="shared" si="14"/>
        <v>-154.34468632639613</v>
      </c>
      <c r="AS19">
        <f t="shared" si="15"/>
        <v>-4.6590490322868581</v>
      </c>
      <c r="AT19">
        <f t="shared" si="16"/>
        <v>17.885122452010023</v>
      </c>
      <c r="AU19">
        <f t="shared" si="17"/>
        <v>-141.11861290667298</v>
      </c>
      <c r="AW19">
        <v>16</v>
      </c>
      <c r="AX19">
        <f>IF(Z19&gt;0, (R19*SUMPRODUCT(K19:$K$98, X19:$X$98)-K19*$AZ$3)/Z19, 0)</f>
        <v>2784.1818285897384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100000</v>
      </c>
      <c r="S20">
        <f t="shared" si="1"/>
        <v>2774.9062363869361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2287.4228624240545</v>
      </c>
      <c r="AC20">
        <f t="shared" si="2"/>
        <v>2243.2100632771344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-497.10339784131634</v>
      </c>
      <c r="AI20">
        <f t="shared" si="7"/>
        <v>-507.20828910693035</v>
      </c>
      <c r="AJ20">
        <f t="shared" si="8"/>
        <v>44.212799146920133</v>
      </c>
      <c r="AK20">
        <f t="shared" si="30"/>
        <v>9.8359183084234338</v>
      </c>
      <c r="AL20">
        <f t="shared" si="9"/>
        <v>-453.15957165158676</v>
      </c>
      <c r="AN20">
        <f t="shared" si="10"/>
        <v>0</v>
      </c>
      <c r="AO20">
        <f t="shared" si="11"/>
        <v>0</v>
      </c>
      <c r="AP20">
        <f t="shared" si="12"/>
        <v>-3.3800537300972522</v>
      </c>
      <c r="AQ20">
        <f t="shared" si="13"/>
        <v>-166.27949276755166</v>
      </c>
      <c r="AR20">
        <f t="shared" si="14"/>
        <v>-169.6595464976489</v>
      </c>
      <c r="AS20">
        <f t="shared" si="15"/>
        <v>14.789039559794558</v>
      </c>
      <c r="AT20">
        <f t="shared" si="16"/>
        <v>3.2900831382967244</v>
      </c>
      <c r="AU20">
        <f t="shared" si="17"/>
        <v>-151.58042379955762</v>
      </c>
      <c r="AW20">
        <v>17</v>
      </c>
      <c r="AX20">
        <f>IF(Z20&gt;0, (R20*SUMPRODUCT(K20:$K$98, X20:$X$98)-K20*$AZ$3)/Z20, 0)</f>
        <v>2774.9062363869361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100000</v>
      </c>
      <c r="S21">
        <f t="shared" si="1"/>
        <v>2735.0948908312789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2243.2100632771344</v>
      </c>
      <c r="AC21">
        <f t="shared" si="2"/>
        <v>2173.1782694148251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-575.4235181551702</v>
      </c>
      <c r="AI21">
        <f t="shared" si="7"/>
        <v>-585.35543256835865</v>
      </c>
      <c r="AJ21">
        <f t="shared" si="8"/>
        <v>70.031793862309314</v>
      </c>
      <c r="AK21">
        <f t="shared" si="30"/>
        <v>3.5891361012434153</v>
      </c>
      <c r="AL21">
        <f t="shared" si="9"/>
        <v>-511.73450260480593</v>
      </c>
      <c r="AN21">
        <f t="shared" si="10"/>
        <v>0</v>
      </c>
      <c r="AO21">
        <f t="shared" si="11"/>
        <v>0</v>
      </c>
      <c r="AP21">
        <f t="shared" si="12"/>
        <v>-3.1591798474309707</v>
      </c>
      <c r="AQ21">
        <f t="shared" si="13"/>
        <v>-183.03282797923836</v>
      </c>
      <c r="AR21">
        <f t="shared" si="14"/>
        <v>-186.19200782666934</v>
      </c>
      <c r="AS21">
        <f t="shared" si="15"/>
        <v>22.275970436823503</v>
      </c>
      <c r="AT21">
        <f t="shared" si="16"/>
        <v>1.1416456051693926</v>
      </c>
      <c r="AU21">
        <f t="shared" si="17"/>
        <v>-162.77439178467645</v>
      </c>
      <c r="AW21">
        <v>18</v>
      </c>
      <c r="AX21">
        <f>IF(Z21&gt;0, (R21*SUMPRODUCT(K21:$K$98, X21:$X$98)-K21*$AZ$3)/Z21, 0)</f>
        <v>2735.0948908312789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100000</v>
      </c>
      <c r="S22">
        <f t="shared" si="1"/>
        <v>2710.0468911273483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2173.1782694148251</v>
      </c>
      <c r="AC22">
        <f t="shared" si="2"/>
        <v>2113.7998291749332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-662.11806642295608</v>
      </c>
      <c r="AI22">
        <f t="shared" si="7"/>
        <v>-671.86789693370974</v>
      </c>
      <c r="AJ22">
        <f t="shared" si="8"/>
        <v>59.378440239891916</v>
      </c>
      <c r="AK22">
        <f t="shared" si="30"/>
        <v>45.636743657711328</v>
      </c>
      <c r="AL22">
        <f t="shared" si="9"/>
        <v>-566.85271303610648</v>
      </c>
      <c r="AN22">
        <f t="shared" si="10"/>
        <v>0</v>
      </c>
      <c r="AO22">
        <f t="shared" si="11"/>
        <v>0</v>
      </c>
      <c r="AP22">
        <f t="shared" si="12"/>
        <v>-2.8956694027849772</v>
      </c>
      <c r="AQ22">
        <f t="shared" si="13"/>
        <v>-196.64701082315429</v>
      </c>
      <c r="AR22">
        <f t="shared" si="14"/>
        <v>-199.54268022593925</v>
      </c>
      <c r="AS22">
        <f t="shared" si="15"/>
        <v>17.635212468371353</v>
      </c>
      <c r="AT22">
        <f t="shared" si="16"/>
        <v>13.55397123125582</v>
      </c>
      <c r="AU22">
        <f t="shared" si="17"/>
        <v>-168.35349652631209</v>
      </c>
      <c r="AW22">
        <v>19</v>
      </c>
      <c r="AX22">
        <f>IF(Z22&gt;0, (R22*SUMPRODUCT(K22:$K$98, X22:$X$98)-K22*$AZ$3)/Z22, 0)</f>
        <v>2710.0468911273483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100000</v>
      </c>
      <c r="S23">
        <f t="shared" si="1"/>
        <v>2751.3095792122695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2113.7998291749332</v>
      </c>
      <c r="AC23">
        <f t="shared" si="2"/>
        <v>2103.7540070932473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-754.92477452765888</v>
      </c>
      <c r="AI23">
        <f t="shared" si="7"/>
        <v>-764.48274113648915</v>
      </c>
      <c r="AJ23">
        <f t="shared" si="8"/>
        <v>10.045822081685856</v>
      </c>
      <c r="AK23">
        <f t="shared" si="30"/>
        <v>147.96598804224533</v>
      </c>
      <c r="AL23">
        <f t="shared" si="9"/>
        <v>-606.47093101255791</v>
      </c>
      <c r="AN23">
        <f t="shared" si="10"/>
        <v>0</v>
      </c>
      <c r="AO23">
        <f t="shared" si="11"/>
        <v>0</v>
      </c>
      <c r="AP23">
        <f t="shared" si="12"/>
        <v>-2.5345414458655515</v>
      </c>
      <c r="AQ23">
        <f t="shared" si="13"/>
        <v>-200.18778134078812</v>
      </c>
      <c r="AR23">
        <f t="shared" si="14"/>
        <v>-202.72232278665368</v>
      </c>
      <c r="AS23">
        <f t="shared" si="15"/>
        <v>2.6639089113683716</v>
      </c>
      <c r="AT23">
        <f t="shared" si="16"/>
        <v>39.236999313750069</v>
      </c>
      <c r="AU23">
        <f t="shared" si="17"/>
        <v>-160.82141456153522</v>
      </c>
      <c r="AW23">
        <v>20</v>
      </c>
      <c r="AX23">
        <f>IF(Z23&gt;0, (R23*SUMPRODUCT(K23:$K$98, X23:$X$98)-K23*$AZ$3)/Z23, 0)</f>
        <v>2751.3095792122695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100000</v>
      </c>
      <c r="S24">
        <f t="shared" si="1"/>
        <v>2766.0507685153857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2103.7540070932473</v>
      </c>
      <c r="AC24">
        <f t="shared" si="2"/>
        <v>2070.1744299859129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-856.85281993961007</v>
      </c>
      <c r="AI24">
        <f t="shared" si="7"/>
        <v>-866.20810027985954</v>
      </c>
      <c r="AJ24">
        <f t="shared" si="8"/>
        <v>33.579577107334444</v>
      </c>
      <c r="AK24">
        <f t="shared" si="30"/>
        <v>147.26278049652731</v>
      </c>
      <c r="AL24">
        <f t="shared" si="9"/>
        <v>-685.36574267599781</v>
      </c>
      <c r="AN24">
        <f t="shared" si="10"/>
        <v>0</v>
      </c>
      <c r="AO24">
        <f t="shared" si="11"/>
        <v>0</v>
      </c>
      <c r="AP24">
        <f t="shared" si="12"/>
        <v>-2.2149946003222336</v>
      </c>
      <c r="AQ24">
        <f t="shared" si="13"/>
        <v>-202.87199318566931</v>
      </c>
      <c r="AR24">
        <f t="shared" si="14"/>
        <v>-205.08698778599154</v>
      </c>
      <c r="AS24">
        <f t="shared" si="15"/>
        <v>7.9504386045866511</v>
      </c>
      <c r="AT24">
        <f t="shared" si="16"/>
        <v>34.866540794602031</v>
      </c>
      <c r="AU24">
        <f t="shared" si="17"/>
        <v>-162.27000838680289</v>
      </c>
      <c r="AW24">
        <v>21</v>
      </c>
      <c r="AX24">
        <f>IF(Z24&gt;0, (R24*SUMPRODUCT(K24:$K$98, X24:$X$98)-K24*$AZ$3)/Z24, 0)</f>
        <v>2766.0507685153857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12.5</v>
      </c>
      <c r="R25">
        <f t="shared" si="0"/>
        <v>100000</v>
      </c>
      <c r="S25">
        <f t="shared" si="1"/>
        <v>2756.9847022065064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2070.1744299859129</v>
      </c>
      <c r="AC25">
        <f t="shared" si="2"/>
        <v>2016.0597620086853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-968.28715724454855</v>
      </c>
      <c r="AI25">
        <f t="shared" si="7"/>
        <v>-977.42784888673998</v>
      </c>
      <c r="AJ25">
        <f t="shared" si="8"/>
        <v>54.114667977227555</v>
      </c>
      <c r="AK25">
        <f t="shared" si="30"/>
        <v>144.91221009901392</v>
      </c>
      <c r="AL25">
        <f t="shared" si="9"/>
        <v>-778.40097081049851</v>
      </c>
      <c r="AN25">
        <f t="shared" si="10"/>
        <v>0</v>
      </c>
      <c r="AO25">
        <f t="shared" si="11"/>
        <v>0</v>
      </c>
      <c r="AP25">
        <f t="shared" si="12"/>
        <v>-1.9323104453066708</v>
      </c>
      <c r="AQ25">
        <f t="shared" si="13"/>
        <v>-204.69253982528835</v>
      </c>
      <c r="AR25">
        <f t="shared" si="14"/>
        <v>-206.624850270595</v>
      </c>
      <c r="AS25">
        <f t="shared" si="15"/>
        <v>11.439652738535038</v>
      </c>
      <c r="AT25">
        <f t="shared" si="16"/>
        <v>30.633937582393724</v>
      </c>
      <c r="AU25">
        <f t="shared" si="17"/>
        <v>-164.55125994966625</v>
      </c>
      <c r="AW25">
        <v>22</v>
      </c>
      <c r="AX25">
        <f>IF(Z25&gt;0, (R25*SUMPRODUCT(K25:$K$98, X25:$X$98)-K25*$AZ$3)/Z25, 0)</f>
        <v>2756.9847022065064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100000</v>
      </c>
      <c r="S26">
        <f t="shared" si="1"/>
        <v>2726.1498902171629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2016.0597620086853</v>
      </c>
      <c r="AC26">
        <f t="shared" si="2"/>
        <v>1944.1862625480769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-1078.0868100252972</v>
      </c>
      <c r="AI26">
        <f t="shared" si="7"/>
        <v>-1087.0013338998135</v>
      </c>
      <c r="AJ26">
        <f t="shared" si="8"/>
        <v>71.8734994606084</v>
      </c>
      <c r="AK26">
        <f t="shared" si="30"/>
        <v>141.124183340608</v>
      </c>
      <c r="AL26">
        <f t="shared" si="9"/>
        <v>-874.00365109859717</v>
      </c>
      <c r="AN26">
        <f t="shared" si="10"/>
        <v>0</v>
      </c>
      <c r="AO26">
        <f t="shared" si="11"/>
        <v>0</v>
      </c>
      <c r="AP26">
        <f t="shared" si="12"/>
        <v>-1.6825887189739872</v>
      </c>
      <c r="AQ26">
        <f t="shared" si="13"/>
        <v>-203.48554001956023</v>
      </c>
      <c r="AR26">
        <f t="shared" si="14"/>
        <v>-205.16812873853422</v>
      </c>
      <c r="AS26">
        <f t="shared" si="15"/>
        <v>13.565899995098068</v>
      </c>
      <c r="AT26">
        <f t="shared" si="16"/>
        <v>26.636751688121674</v>
      </c>
      <c r="AU26">
        <f t="shared" si="17"/>
        <v>-164.96547705531449</v>
      </c>
      <c r="AW26">
        <v>23</v>
      </c>
      <c r="AX26">
        <f>IF(Z26&gt;0, (R26*SUMPRODUCT(K26:$K$98, X26:$X$98)-K26*$AZ$3)/Z26, 0)</f>
        <v>2726.1498902171629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100000</v>
      </c>
      <c r="S27">
        <f t="shared" si="1"/>
        <v>2678.5546650772644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1944.1862625480769</v>
      </c>
      <c r="AC27">
        <f t="shared" si="2"/>
        <v>1859.2891514255516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-1189.1330150238175</v>
      </c>
      <c r="AI27">
        <f t="shared" si="7"/>
        <v>-1197.8097520327108</v>
      </c>
      <c r="AJ27">
        <f t="shared" si="8"/>
        <v>84.897111122525303</v>
      </c>
      <c r="AK27">
        <f t="shared" si="30"/>
        <v>136.09303837836541</v>
      </c>
      <c r="AL27">
        <f t="shared" si="9"/>
        <v>-976.81960253182001</v>
      </c>
      <c r="AN27">
        <f t="shared" si="10"/>
        <v>0</v>
      </c>
      <c r="AO27">
        <f t="shared" si="11"/>
        <v>0</v>
      </c>
      <c r="AP27">
        <f t="shared" si="12"/>
        <v>-1.4622385588888911</v>
      </c>
      <c r="AQ27">
        <f t="shared" si="13"/>
        <v>-200.39747020492345</v>
      </c>
      <c r="AR27">
        <f t="shared" si="14"/>
        <v>-201.85970876381234</v>
      </c>
      <c r="AS27">
        <f t="shared" si="15"/>
        <v>14.307202038553758</v>
      </c>
      <c r="AT27">
        <f t="shared" si="16"/>
        <v>22.93494525755786</v>
      </c>
      <c r="AU27">
        <f t="shared" si="17"/>
        <v>-164.61756146770071</v>
      </c>
      <c r="AW27">
        <v>24</v>
      </c>
      <c r="AX27">
        <f>IF(Z27&gt;0, (R27*SUMPRODUCT(K27:$K$98, X27:$X$98)-K27*$AZ$3)/Z27, 0)</f>
        <v>2678.5546650772644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100000</v>
      </c>
      <c r="S28">
        <f t="shared" si="1"/>
        <v>2617.793173236606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1859.2891514255516</v>
      </c>
      <c r="AC28">
        <f t="shared" si="2"/>
        <v>1764.7742070215522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-1305.1796310525067</v>
      </c>
      <c r="AI28">
        <f t="shared" si="7"/>
        <v>-1313.6064532374294</v>
      </c>
      <c r="AJ28">
        <f t="shared" si="8"/>
        <v>94.51494440399938</v>
      </c>
      <c r="AK28">
        <f t="shared" si="30"/>
        <v>130.15024059978862</v>
      </c>
      <c r="AL28">
        <f t="shared" si="9"/>
        <v>-1088.9412682336415</v>
      </c>
      <c r="AN28">
        <f t="shared" si="10"/>
        <v>0</v>
      </c>
      <c r="AO28">
        <f t="shared" si="11"/>
        <v>0</v>
      </c>
      <c r="AP28">
        <f t="shared" si="12"/>
        <v>-1.2679659904599017</v>
      </c>
      <c r="AQ28">
        <f t="shared" si="13"/>
        <v>-196.38759989223183</v>
      </c>
      <c r="AR28">
        <f t="shared" si="14"/>
        <v>-197.65556588269175</v>
      </c>
      <c r="AS28">
        <f t="shared" si="15"/>
        <v>14.221462428494217</v>
      </c>
      <c r="AT28">
        <f t="shared" si="16"/>
        <v>19.583429566838479</v>
      </c>
      <c r="AU28">
        <f t="shared" si="17"/>
        <v>-163.85067388735908</v>
      </c>
      <c r="AW28">
        <v>25</v>
      </c>
      <c r="AX28">
        <f>IF(Z28&gt;0, (R28*SUMPRODUCT(K28:$K$98, X28:$X$98)-K28*$AZ$3)/Z28, 0)</f>
        <v>2617.793173236606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100000</v>
      </c>
      <c r="S29">
        <f t="shared" si="1"/>
        <v>2546.5452308310382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1764.7742070215522</v>
      </c>
      <c r="AC29">
        <f t="shared" si="2"/>
        <v>1662.9245765944313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-1439.2323989011893</v>
      </c>
      <c r="AI29">
        <f t="shared" si="7"/>
        <v>-1447.3950488144001</v>
      </c>
      <c r="AJ29">
        <f t="shared" si="8"/>
        <v>101.84963042712093</v>
      </c>
      <c r="AK29">
        <f t="shared" si="30"/>
        <v>123.53419449150867</v>
      </c>
      <c r="AL29">
        <f t="shared" si="9"/>
        <v>-1222.0112238957704</v>
      </c>
      <c r="AN29">
        <f t="shared" si="10"/>
        <v>0</v>
      </c>
      <c r="AO29">
        <f t="shared" si="11"/>
        <v>0</v>
      </c>
      <c r="AP29">
        <f t="shared" si="12"/>
        <v>-1.0966219207609462</v>
      </c>
      <c r="AQ29">
        <f t="shared" si="13"/>
        <v>-193.35556645030456</v>
      </c>
      <c r="AR29">
        <f t="shared" si="14"/>
        <v>-194.45218837106549</v>
      </c>
      <c r="AS29">
        <f t="shared" si="15"/>
        <v>13.68312233592386</v>
      </c>
      <c r="AT29">
        <f t="shared" si="16"/>
        <v>16.596363568610609</v>
      </c>
      <c r="AU29">
        <f t="shared" si="17"/>
        <v>-164.17270246653101</v>
      </c>
      <c r="AW29">
        <v>26</v>
      </c>
      <c r="AX29">
        <f>IF(Z29&gt;0, (R29*SUMPRODUCT(K29:$K$98, X29:$X$98)-K29*$AZ$3)/Z29, 0)</f>
        <v>2546.5452308310382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12.5</v>
      </c>
      <c r="R30">
        <f t="shared" si="0"/>
        <v>100000</v>
      </c>
      <c r="S30">
        <f t="shared" si="1"/>
        <v>2463.627600176123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1662.9245765944313</v>
      </c>
      <c r="AC30">
        <f t="shared" si="2"/>
        <v>1553.9779114522617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-1571.3687487700586</v>
      </c>
      <c r="AI30">
        <f t="shared" si="7"/>
        <v>-1579.2533510905409</v>
      </c>
      <c r="AJ30">
        <f t="shared" si="8"/>
        <v>108.94666514216965</v>
      </c>
      <c r="AK30">
        <f t="shared" si="30"/>
        <v>116.4047203616102</v>
      </c>
      <c r="AL30">
        <f t="shared" si="9"/>
        <v>-1353.901965586761</v>
      </c>
      <c r="AN30">
        <f t="shared" si="10"/>
        <v>0</v>
      </c>
      <c r="AO30">
        <f t="shared" si="11"/>
        <v>0</v>
      </c>
      <c r="AP30">
        <f t="shared" si="12"/>
        <v>-0.94577433198084082</v>
      </c>
      <c r="AQ30">
        <f t="shared" si="13"/>
        <v>-188.48892667710794</v>
      </c>
      <c r="AR30">
        <f t="shared" si="14"/>
        <v>-189.43470100908877</v>
      </c>
      <c r="AS30">
        <f t="shared" si="15"/>
        <v>13.068377485406392</v>
      </c>
      <c r="AT30">
        <f t="shared" si="16"/>
        <v>13.962986611692804</v>
      </c>
      <c r="AU30">
        <f t="shared" si="17"/>
        <v>-162.40333691198956</v>
      </c>
      <c r="AW30">
        <v>27</v>
      </c>
      <c r="AX30">
        <f>IF(Z30&gt;0, (R30*SUMPRODUCT(K30:$K$98, X30:$X$98)-K30*$AZ$3)/Z30, 0)</f>
        <v>2463.627600176123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100000</v>
      </c>
      <c r="S31">
        <f t="shared" si="1"/>
        <v>2371.4789140575836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1553.9779114522617</v>
      </c>
      <c r="AC31">
        <f t="shared" si="2"/>
        <v>1440.8540752288466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-1688.4334039441703</v>
      </c>
      <c r="AI31">
        <f t="shared" si="7"/>
        <v>-1696.0281060659549</v>
      </c>
      <c r="AJ31">
        <f t="shared" si="8"/>
        <v>113.12383622341508</v>
      </c>
      <c r="AK31">
        <f t="shared" si="30"/>
        <v>108.77845380165833</v>
      </c>
      <c r="AL31">
        <f t="shared" si="9"/>
        <v>-1474.1258160408815</v>
      </c>
      <c r="AN31">
        <f t="shared" si="10"/>
        <v>0</v>
      </c>
      <c r="AO31">
        <f t="shared" si="11"/>
        <v>0</v>
      </c>
      <c r="AP31">
        <f t="shared" si="12"/>
        <v>-0.81339303967140297</v>
      </c>
      <c r="AQ31">
        <f t="shared" si="13"/>
        <v>-180.83131592186396</v>
      </c>
      <c r="AR31">
        <f t="shared" si="14"/>
        <v>-181.64470896153537</v>
      </c>
      <c r="AS31">
        <f t="shared" si="15"/>
        <v>12.115569449540445</v>
      </c>
      <c r="AT31">
        <f t="shared" si="16"/>
        <v>11.650178739030673</v>
      </c>
      <c r="AU31">
        <f t="shared" si="17"/>
        <v>-157.87896077296426</v>
      </c>
      <c r="AW31">
        <v>28</v>
      </c>
      <c r="AX31">
        <f>IF(Z31&gt;0, (R31*SUMPRODUCT(K31:$K$98, X31:$X$98)-K31*$AZ$3)/Z31, 0)</f>
        <v>2371.4789140575836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100000</v>
      </c>
      <c r="S32">
        <f t="shared" si="1"/>
        <v>2275.0187678030111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1440.8540752288466</v>
      </c>
      <c r="AC32">
        <f t="shared" si="2"/>
        <v>1327.3130186406358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-1807.0927187728259</v>
      </c>
      <c r="AI32">
        <f t="shared" si="7"/>
        <v>-1814.3855872835461</v>
      </c>
      <c r="AJ32">
        <f t="shared" si="8"/>
        <v>113.54105658821072</v>
      </c>
      <c r="AK32">
        <f t="shared" si="30"/>
        <v>100.85978526601927</v>
      </c>
      <c r="AL32">
        <f t="shared" si="9"/>
        <v>-1599.984745429316</v>
      </c>
      <c r="AN32">
        <f t="shared" si="10"/>
        <v>0</v>
      </c>
      <c r="AO32">
        <f t="shared" si="11"/>
        <v>0</v>
      </c>
      <c r="AP32">
        <f t="shared" si="12"/>
        <v>-0.69738093066350626</v>
      </c>
      <c r="AQ32">
        <f t="shared" si="13"/>
        <v>-172.8033352254412</v>
      </c>
      <c r="AR32">
        <f t="shared" si="14"/>
        <v>-173.50071615610472</v>
      </c>
      <c r="AS32">
        <f t="shared" si="15"/>
        <v>10.857369441888544</v>
      </c>
      <c r="AT32">
        <f t="shared" si="16"/>
        <v>9.6447222121096789</v>
      </c>
      <c r="AU32">
        <f t="shared" si="17"/>
        <v>-152.99862450210648</v>
      </c>
      <c r="AW32">
        <v>29</v>
      </c>
      <c r="AX32">
        <f>IF(Z32&gt;0, (R32*SUMPRODUCT(K32:$K$98, X32:$X$98)-K32*$AZ$3)/Z32, 0)</f>
        <v>2275.0187678030111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100000</v>
      </c>
      <c r="S33">
        <f t="shared" si="1"/>
        <v>2175.1401803381764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1327.3130186406358</v>
      </c>
      <c r="AC33">
        <f t="shared" si="2"/>
        <v>1214.590272105956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-1919.886608536402</v>
      </c>
      <c r="AI33">
        <f t="shared" si="7"/>
        <v>-1926.8665625359479</v>
      </c>
      <c r="AJ33">
        <f t="shared" si="8"/>
        <v>112.7227465346798</v>
      </c>
      <c r="AK33">
        <f t="shared" si="30"/>
        <v>92.911911304844523</v>
      </c>
      <c r="AL33">
        <f t="shared" si="9"/>
        <v>-1721.2319046964235</v>
      </c>
      <c r="AN33">
        <f t="shared" si="10"/>
        <v>0</v>
      </c>
      <c r="AO33">
        <f t="shared" si="11"/>
        <v>0</v>
      </c>
      <c r="AP33">
        <f t="shared" si="12"/>
        <v>-0.59594505737211023</v>
      </c>
      <c r="AQ33">
        <f t="shared" si="13"/>
        <v>-163.91897928648345</v>
      </c>
      <c r="AR33">
        <f t="shared" si="14"/>
        <v>-164.51492434385557</v>
      </c>
      <c r="AS33">
        <f t="shared" si="15"/>
        <v>9.6242129468363142</v>
      </c>
      <c r="AT33">
        <f t="shared" si="16"/>
        <v>7.9327735278370364</v>
      </c>
      <c r="AU33">
        <f t="shared" si="17"/>
        <v>-146.95793786918222</v>
      </c>
      <c r="AW33">
        <v>30</v>
      </c>
      <c r="AX33">
        <f>IF(Z33&gt;0, (R33*SUMPRODUCT(K33:$K$98, X33:$X$98)-K33*$AZ$3)/Z33, 0)</f>
        <v>2175.1401803381764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100000</v>
      </c>
      <c r="S34">
        <f t="shared" si="1"/>
        <v>2073.9460767516607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1214.590272105956</v>
      </c>
      <c r="AC34">
        <f t="shared" si="2"/>
        <v>1104.3146755790819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-2034.2063559148439</v>
      </c>
      <c r="AI34">
        <f t="shared" si="7"/>
        <v>-2040.8622345799049</v>
      </c>
      <c r="AJ34">
        <f t="shared" si="8"/>
        <v>110.2755965268741</v>
      </c>
      <c r="AK34">
        <f t="shared" si="30"/>
        <v>85.021319047416938</v>
      </c>
      <c r="AL34">
        <f t="shared" si="9"/>
        <v>-1845.5653190056139</v>
      </c>
      <c r="AN34">
        <f t="shared" si="10"/>
        <v>0</v>
      </c>
      <c r="AO34">
        <f t="shared" si="11"/>
        <v>0</v>
      </c>
      <c r="AP34">
        <f t="shared" si="12"/>
        <v>-0.50738898560302714</v>
      </c>
      <c r="AQ34">
        <f t="shared" si="13"/>
        <v>-155.07102087856194</v>
      </c>
      <c r="AR34">
        <f t="shared" si="14"/>
        <v>-155.57840986416497</v>
      </c>
      <c r="AS34">
        <f t="shared" si="15"/>
        <v>8.4064968540146623</v>
      </c>
      <c r="AT34">
        <f t="shared" si="16"/>
        <v>6.4813201978200841</v>
      </c>
      <c r="AU34">
        <f t="shared" si="17"/>
        <v>-140.69059281233021</v>
      </c>
      <c r="AW34">
        <v>31</v>
      </c>
      <c r="AX34">
        <f>IF(Z34&gt;0, (R34*SUMPRODUCT(K34:$K$98, X34:$X$98)-K34*$AZ$3)/Z34, 0)</f>
        <v>2073.9460767516607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1972.251771191681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1104.3146755790819</v>
      </c>
      <c r="AC35">
        <f t="shared" ref="AC35:AC66" si="33">S35*Z35</f>
        <v>997.13953216445634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-2156.1289764409071</v>
      </c>
      <c r="AI35">
        <f t="shared" ref="AI35:AI66" si="38">SUM(AE35:AH35)</f>
        <v>-2162.4487801972623</v>
      </c>
      <c r="AJ35">
        <f t="shared" ref="AJ35:AJ66" si="39">AB35-AC35</f>
        <v>107.17514341462561</v>
      </c>
      <c r="AK35">
        <f t="shared" si="30"/>
        <v>77.302027290535747</v>
      </c>
      <c r="AL35">
        <f t="shared" ref="AL35:AL66" si="40">SUM(AI35:AK35)</f>
        <v>-1977.9716094921007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-0.43015126961317557</v>
      </c>
      <c r="AQ35">
        <f t="shared" ref="AQ35:AQ66" si="44">AH35*$K35</f>
        <v>-146.75481271600131</v>
      </c>
      <c r="AR35">
        <f t="shared" ref="AR35:AR66" si="45">AI35*$K35</f>
        <v>-147.18496398561447</v>
      </c>
      <c r="AS35">
        <f t="shared" ref="AS35:AS66" si="46">AJ35*$K35</f>
        <v>7.2947714498910594</v>
      </c>
      <c r="AT35">
        <f t="shared" ref="AT35:AT66" si="47">AK35*$K35</f>
        <v>5.2614869803920152</v>
      </c>
      <c r="AU35">
        <f t="shared" ref="AU35:AU66" si="48">AL35*$K35</f>
        <v>-134.62870555533138</v>
      </c>
      <c r="AW35">
        <v>32</v>
      </c>
      <c r="AX35">
        <f>IF(Z35&gt;0, (R35*SUMPRODUCT(K35:$K$98, X35:$X$98)-K35*$AZ$3)/Z35, 0)</f>
        <v>1972.251771191681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100000</v>
      </c>
      <c r="S36">
        <f t="shared" si="32"/>
        <v>1869.061616726184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997.13953216445634</v>
      </c>
      <c r="AC36">
        <f t="shared" si="33"/>
        <v>893.14889575554162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-2266.8932829157884</v>
      </c>
      <c r="AI36">
        <f t="shared" si="38"/>
        <v>-2272.866526974216</v>
      </c>
      <c r="AJ36">
        <f t="shared" si="39"/>
        <v>103.99063640891472</v>
      </c>
      <c r="AK36">
        <f t="shared" si="30"/>
        <v>69.799767251511952</v>
      </c>
      <c r="AL36">
        <f t="shared" si="40"/>
        <v>-2099.0761233137891</v>
      </c>
      <c r="AN36">
        <f t="shared" si="41"/>
        <v>0</v>
      </c>
      <c r="AO36">
        <f t="shared" si="42"/>
        <v>0</v>
      </c>
      <c r="AP36">
        <f t="shared" si="43"/>
        <v>-0.36300269847015482</v>
      </c>
      <c r="AQ36">
        <f t="shared" si="44"/>
        <v>-137.76239021764553</v>
      </c>
      <c r="AR36">
        <f t="shared" si="45"/>
        <v>-138.12539291611569</v>
      </c>
      <c r="AS36">
        <f t="shared" si="46"/>
        <v>6.3196616884935182</v>
      </c>
      <c r="AT36">
        <f t="shared" si="47"/>
        <v>4.2418330168746792</v>
      </c>
      <c r="AU36">
        <f t="shared" si="48"/>
        <v>-127.56389821074748</v>
      </c>
      <c r="AW36">
        <v>33</v>
      </c>
      <c r="AX36">
        <f>IF(Z36&gt;0, (R36*SUMPRODUCT(K36:$K$98, X36:$X$98)-K36*$AZ$3)/Z36, 0)</f>
        <v>1869.061616726184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1765.6440499747603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893.14889575554162</v>
      </c>
      <c r="AC37">
        <f t="shared" si="33"/>
        <v>793.56880581207997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-2363.0879841616047</v>
      </c>
      <c r="AI37">
        <f t="shared" si="38"/>
        <v>-2368.7061097814276</v>
      </c>
      <c r="AJ37">
        <f t="shared" si="39"/>
        <v>99.580089943461644</v>
      </c>
      <c r="AK37">
        <f t="shared" si="30"/>
        <v>62.52042270288792</v>
      </c>
      <c r="AL37">
        <f t="shared" si="40"/>
        <v>-2206.6055971350779</v>
      </c>
      <c r="AN37">
        <f t="shared" si="41"/>
        <v>0</v>
      </c>
      <c r="AO37">
        <f t="shared" si="42"/>
        <v>0</v>
      </c>
      <c r="AP37">
        <f t="shared" si="43"/>
        <v>-0.30484074668035932</v>
      </c>
      <c r="AQ37">
        <f t="shared" si="44"/>
        <v>-128.22168002464878</v>
      </c>
      <c r="AR37">
        <f t="shared" si="45"/>
        <v>-128.52652077132913</v>
      </c>
      <c r="AS37">
        <f t="shared" si="46"/>
        <v>5.403237846045049</v>
      </c>
      <c r="AT37">
        <f t="shared" si="47"/>
        <v>3.3923720523929757</v>
      </c>
      <c r="AU37">
        <f t="shared" si="48"/>
        <v>-119.73091087289112</v>
      </c>
      <c r="AW37">
        <v>34</v>
      </c>
      <c r="AX37">
        <f>IF(Z37&gt;0, (R37*SUMPRODUCT(K37:$K$98, X37:$X$98)-K37*$AZ$3)/Z37, 0)</f>
        <v>1765.6440499747603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100000</v>
      </c>
      <c r="S38">
        <f t="shared" si="32"/>
        <v>1663.7720875222271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793.56880581207997</v>
      </c>
      <c r="AC38">
        <f t="shared" si="33"/>
        <v>699.4384653179527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-2456.2353072605392</v>
      </c>
      <c r="AI38">
        <f t="shared" si="38"/>
        <v>-2461.4902222107562</v>
      </c>
      <c r="AJ38">
        <f t="shared" si="39"/>
        <v>94.130340494127267</v>
      </c>
      <c r="AK38">
        <f t="shared" si="30"/>
        <v>55.549816406845601</v>
      </c>
      <c r="AL38">
        <f t="shared" si="40"/>
        <v>-2311.8100653097831</v>
      </c>
      <c r="AN38">
        <f t="shared" si="41"/>
        <v>0</v>
      </c>
      <c r="AO38">
        <f t="shared" si="42"/>
        <v>0</v>
      </c>
      <c r="AP38">
        <f t="shared" si="43"/>
        <v>-0.25458290616055995</v>
      </c>
      <c r="AQ38">
        <f t="shared" si="44"/>
        <v>-118.99631652663263</v>
      </c>
      <c r="AR38">
        <f t="shared" si="45"/>
        <v>-119.25089943279319</v>
      </c>
      <c r="AS38">
        <f t="shared" si="46"/>
        <v>4.5602975248701352</v>
      </c>
      <c r="AT38">
        <f t="shared" si="47"/>
        <v>2.6912012528301981</v>
      </c>
      <c r="AU38">
        <f t="shared" si="48"/>
        <v>-111.99940065509284</v>
      </c>
      <c r="AW38">
        <v>35</v>
      </c>
      <c r="AX38">
        <f>IF(Z38&gt;0, (R38*SUMPRODUCT(K38:$K$98, X38:$X$98)-K38*$AZ$3)/Z38, 0)</f>
        <v>1663.7720875222271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100000</v>
      </c>
      <c r="S39">
        <f t="shared" si="32"/>
        <v>1563.3510861441864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699.4384653179527</v>
      </c>
      <c r="AC39">
        <f t="shared" si="33"/>
        <v>610.88084480071404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-2543.8363498202862</v>
      </c>
      <c r="AI39">
        <f t="shared" si="38"/>
        <v>-2548.7207360772736</v>
      </c>
      <c r="AJ39">
        <f t="shared" si="39"/>
        <v>88.557620517238661</v>
      </c>
      <c r="AK39">
        <f t="shared" si="30"/>
        <v>48.960692572256697</v>
      </c>
      <c r="AL39">
        <f t="shared" si="40"/>
        <v>-2411.2024229877779</v>
      </c>
      <c r="AN39">
        <f t="shared" si="41"/>
        <v>0</v>
      </c>
      <c r="AO39">
        <f t="shared" si="42"/>
        <v>0</v>
      </c>
      <c r="AP39">
        <f t="shared" si="43"/>
        <v>-0.21127860772363632</v>
      </c>
      <c r="AQ39">
        <f t="shared" si="44"/>
        <v>-110.03597463201159</v>
      </c>
      <c r="AR39">
        <f t="shared" si="45"/>
        <v>-110.24725323973523</v>
      </c>
      <c r="AS39">
        <f t="shared" si="46"/>
        <v>3.8306411044855939</v>
      </c>
      <c r="AT39">
        <f t="shared" si="47"/>
        <v>2.1178396661511507</v>
      </c>
      <c r="AU39">
        <f t="shared" si="48"/>
        <v>-104.29877246909848</v>
      </c>
      <c r="AW39">
        <v>36</v>
      </c>
      <c r="AX39">
        <f>IF(Z39&gt;0, (R39*SUMPRODUCT(K39:$K$98, X39:$X$98)-K39*$AZ$3)/Z39, 0)</f>
        <v>1563.3510861441864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100000</v>
      </c>
      <c r="S40">
        <f t="shared" si="32"/>
        <v>1464.3792119858388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610.88084480071404</v>
      </c>
      <c r="AC40">
        <f t="shared" si="33"/>
        <v>528.02227731994731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-2626.5835550061192</v>
      </c>
      <c r="AI40">
        <f t="shared" si="38"/>
        <v>-2631.0907744561609</v>
      </c>
      <c r="AJ40">
        <f t="shared" si="39"/>
        <v>82.858567480766737</v>
      </c>
      <c r="AK40">
        <f t="shared" ref="AK40:AK71" si="61">G40*SUM(AB40:AB40, AE40:AF40)</f>
        <v>42.761659136049985</v>
      </c>
      <c r="AL40">
        <f t="shared" si="40"/>
        <v>-2505.4705478393439</v>
      </c>
      <c r="AN40">
        <f t="shared" si="41"/>
        <v>0</v>
      </c>
      <c r="AO40">
        <f t="shared" si="42"/>
        <v>0</v>
      </c>
      <c r="AP40">
        <f t="shared" si="43"/>
        <v>-0.17407492101332983</v>
      </c>
      <c r="AQ40">
        <f t="shared" si="44"/>
        <v>-101.44221508193239</v>
      </c>
      <c r="AR40">
        <f t="shared" si="45"/>
        <v>-101.61629000294572</v>
      </c>
      <c r="AS40">
        <f t="shared" si="46"/>
        <v>3.2001101231843987</v>
      </c>
      <c r="AT40">
        <f t="shared" si="47"/>
        <v>1.6515132043188916</v>
      </c>
      <c r="AU40">
        <f t="shared" si="48"/>
        <v>-96.764666675442413</v>
      </c>
      <c r="AW40">
        <v>37</v>
      </c>
      <c r="AX40">
        <f>IF(Z40&gt;0, (R40*SUMPRODUCT(K40:$K$98, X40:$X$98)-K40*$AZ$3)/Z40, 0)</f>
        <v>1464.3792119858388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100000</v>
      </c>
      <c r="S41">
        <f t="shared" si="32"/>
        <v>1366.4347839736843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528.02227731994731</v>
      </c>
      <c r="AC41">
        <f t="shared" si="33"/>
        <v>450.84560433734055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-2702.8771362218708</v>
      </c>
      <c r="AI41">
        <f t="shared" si="38"/>
        <v>-2707.0014238353842</v>
      </c>
      <c r="AJ41">
        <f t="shared" si="39"/>
        <v>77.17667298260676</v>
      </c>
      <c r="AK41">
        <f t="shared" si="61"/>
        <v>36.961559412396312</v>
      </c>
      <c r="AL41">
        <f t="shared" si="40"/>
        <v>-2592.8631914403813</v>
      </c>
      <c r="AN41">
        <f t="shared" si="41"/>
        <v>0</v>
      </c>
      <c r="AO41">
        <f t="shared" si="42"/>
        <v>0</v>
      </c>
      <c r="AP41">
        <f t="shared" si="43"/>
        <v>-0.14221926315663885</v>
      </c>
      <c r="AQ41">
        <f t="shared" si="44"/>
        <v>-93.204264769721277</v>
      </c>
      <c r="AR41">
        <f t="shared" si="45"/>
        <v>-93.34648403287791</v>
      </c>
      <c r="AS41">
        <f t="shared" si="46"/>
        <v>2.6613104111612893</v>
      </c>
      <c r="AT41">
        <f t="shared" si="47"/>
        <v>1.2745584782999853</v>
      </c>
      <c r="AU41">
        <f t="shared" si="48"/>
        <v>-89.410615143416649</v>
      </c>
      <c r="AW41">
        <v>38</v>
      </c>
      <c r="AX41">
        <f>IF(Z41&gt;0, (R41*SUMPRODUCT(K41:$K$98, X41:$X$98)-K41*$AZ$3)/Z41, 0)</f>
        <v>1366.4347839736843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100000</v>
      </c>
      <c r="S42">
        <f t="shared" si="32"/>
        <v>1268.7261389014309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450.84560433734055</v>
      </c>
      <c r="AC42">
        <f t="shared" si="33"/>
        <v>379.30700215630304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-2767.6772422595191</v>
      </c>
      <c r="AI42">
        <f t="shared" si="38"/>
        <v>-2771.4143273416153</v>
      </c>
      <c r="AJ42">
        <f t="shared" si="39"/>
        <v>71.538602181037504</v>
      </c>
      <c r="AK42">
        <f t="shared" si="61"/>
        <v>31.559192303613841</v>
      </c>
      <c r="AL42">
        <f t="shared" si="40"/>
        <v>-2668.3165328569635</v>
      </c>
      <c r="AN42">
        <f t="shared" si="41"/>
        <v>0</v>
      </c>
      <c r="AO42">
        <f t="shared" si="42"/>
        <v>0</v>
      </c>
      <c r="AP42">
        <f t="shared" si="43"/>
        <v>-0.11506001947981083</v>
      </c>
      <c r="AQ42">
        <f t="shared" si="44"/>
        <v>-85.213205054888121</v>
      </c>
      <c r="AR42">
        <f t="shared" si="45"/>
        <v>-85.328265074367934</v>
      </c>
      <c r="AS42">
        <f t="shared" si="46"/>
        <v>2.2025810972149489</v>
      </c>
      <c r="AT42">
        <f t="shared" si="47"/>
        <v>0.9716667406416919</v>
      </c>
      <c r="AU42">
        <f t="shared" si="48"/>
        <v>-82.15401723651128</v>
      </c>
      <c r="AW42">
        <v>39</v>
      </c>
      <c r="AX42">
        <f>IF(Z42&gt;0, (R42*SUMPRODUCT(K42:$K$98, X42:$X$98)-K42*$AZ$3)/Z42, 0)</f>
        <v>1268.7261389014309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100000</v>
      </c>
      <c r="S43">
        <f t="shared" si="32"/>
        <v>1170.7661906025319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379.30700215630304</v>
      </c>
      <c r="AC43">
        <f t="shared" si="33"/>
        <v>313.43813869845388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-2825.6613930701496</v>
      </c>
      <c r="AI43">
        <f t="shared" si="38"/>
        <v>-2829.007899627291</v>
      </c>
      <c r="AJ43">
        <f t="shared" si="39"/>
        <v>65.868863457849159</v>
      </c>
      <c r="AK43">
        <f t="shared" si="61"/>
        <v>26.551490150941216</v>
      </c>
      <c r="AL43">
        <f t="shared" si="40"/>
        <v>-2736.5875460185002</v>
      </c>
      <c r="AN43">
        <f t="shared" si="41"/>
        <v>0</v>
      </c>
      <c r="AO43">
        <f t="shared" si="42"/>
        <v>0</v>
      </c>
      <c r="AP43">
        <f t="shared" si="43"/>
        <v>-9.1995188857869309E-2</v>
      </c>
      <c r="AQ43">
        <f t="shared" si="44"/>
        <v>-77.67719831570777</v>
      </c>
      <c r="AR43">
        <f t="shared" si="45"/>
        <v>-77.769193504565635</v>
      </c>
      <c r="AS43">
        <f t="shared" si="46"/>
        <v>1.8107296161506508</v>
      </c>
      <c r="AT43">
        <f t="shared" si="47"/>
        <v>0.72989827128271922</v>
      </c>
      <c r="AU43">
        <f t="shared" si="48"/>
        <v>-75.228565617132261</v>
      </c>
      <c r="AW43">
        <v>40</v>
      </c>
      <c r="AX43">
        <f>IF(Z43&gt;0, (R43*SUMPRODUCT(K43:$K$98, X43:$X$98)-K43*$AZ$3)/Z43, 0)</f>
        <v>1170.7661906025319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100000</v>
      </c>
      <c r="S44">
        <f t="shared" si="32"/>
        <v>1070.0982312522226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313.43813869845388</v>
      </c>
      <c r="AC44">
        <f t="shared" si="33"/>
        <v>253.032673951531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-2858.5892743886789</v>
      </c>
      <c r="AI44">
        <f t="shared" si="38"/>
        <v>-2861.54499222095</v>
      </c>
      <c r="AJ44">
        <f t="shared" si="39"/>
        <v>60.405464746922888</v>
      </c>
      <c r="AK44">
        <f t="shared" si="61"/>
        <v>21.940669708891775</v>
      </c>
      <c r="AL44">
        <f t="shared" si="40"/>
        <v>-2779.1988577651355</v>
      </c>
      <c r="AN44">
        <f t="shared" si="41"/>
        <v>0</v>
      </c>
      <c r="AO44">
        <f t="shared" si="42"/>
        <v>0</v>
      </c>
      <c r="AP44">
        <f t="shared" si="43"/>
        <v>-7.2546820613926616E-2</v>
      </c>
      <c r="AQ44">
        <f t="shared" si="44"/>
        <v>-70.162842012091374</v>
      </c>
      <c r="AR44">
        <f t="shared" si="45"/>
        <v>-70.235388832705297</v>
      </c>
      <c r="AS44">
        <f t="shared" si="46"/>
        <v>1.4826261043086248</v>
      </c>
      <c r="AT44">
        <f t="shared" si="47"/>
        <v>0.53852428406444075</v>
      </c>
      <c r="AU44">
        <f t="shared" si="48"/>
        <v>-68.214238444332224</v>
      </c>
      <c r="AW44">
        <v>41</v>
      </c>
      <c r="AX44">
        <f>IF(Z44&gt;0, (R44*SUMPRODUCT(K44:$K$98, X44:$X$98)-K44*$AZ$3)/Z44, 0)</f>
        <v>1070.0982312522226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100000</v>
      </c>
      <c r="S45">
        <f t="shared" si="32"/>
        <v>964.84548457633957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253.032673951531</v>
      </c>
      <c r="AC45">
        <f t="shared" si="33"/>
        <v>198.2910226258544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-2857.7020200109596</v>
      </c>
      <c r="AI45">
        <f t="shared" si="38"/>
        <v>-2860.2709679124068</v>
      </c>
      <c r="AJ45">
        <f t="shared" si="39"/>
        <v>54.7416513256766</v>
      </c>
      <c r="AK45">
        <f t="shared" si="61"/>
        <v>17.71228717660717</v>
      </c>
      <c r="AL45">
        <f t="shared" si="40"/>
        <v>-2787.8170294101228</v>
      </c>
      <c r="AN45">
        <f t="shared" si="41"/>
        <v>0</v>
      </c>
      <c r="AO45">
        <f t="shared" si="42"/>
        <v>0</v>
      </c>
      <c r="AP45">
        <f t="shared" si="43"/>
        <v>-5.6297963674844027E-2</v>
      </c>
      <c r="AQ45">
        <f t="shared" si="44"/>
        <v>-62.625950656871652</v>
      </c>
      <c r="AR45">
        <f t="shared" si="45"/>
        <v>-62.682248620546503</v>
      </c>
      <c r="AS45">
        <f t="shared" si="46"/>
        <v>1.1996520038797984</v>
      </c>
      <c r="AT45">
        <f t="shared" si="47"/>
        <v>0.38816112210967574</v>
      </c>
      <c r="AU45">
        <f t="shared" si="48"/>
        <v>-61.094435494557018</v>
      </c>
      <c r="AW45">
        <v>42</v>
      </c>
      <c r="AX45">
        <f>IF(Z45&gt;0, (R45*SUMPRODUCT(K45:$K$98, X45:$X$98)-K45*$AZ$3)/Z45, 0)</f>
        <v>964.84548457633957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100000</v>
      </c>
      <c r="S46">
        <f t="shared" si="32"/>
        <v>852.54156655048405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198.2910226258544</v>
      </c>
      <c r="AC46">
        <f t="shared" si="33"/>
        <v>149.43399222471049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-2818.0079759368195</v>
      </c>
      <c r="AI46">
        <f t="shared" si="38"/>
        <v>-2820.1989833622602</v>
      </c>
      <c r="AJ46">
        <f t="shared" si="39"/>
        <v>48.857030401143902</v>
      </c>
      <c r="AK46">
        <f t="shared" si="61"/>
        <v>13.88037158380981</v>
      </c>
      <c r="AL46">
        <f t="shared" si="40"/>
        <v>-2757.4615813773066</v>
      </c>
      <c r="AN46">
        <f t="shared" si="41"/>
        <v>0</v>
      </c>
      <c r="AO46">
        <f t="shared" si="42"/>
        <v>0</v>
      </c>
      <c r="AP46">
        <f t="shared" si="43"/>
        <v>-4.2870960763493372E-2</v>
      </c>
      <c r="AQ46">
        <f t="shared" si="44"/>
        <v>-55.139342735592862</v>
      </c>
      <c r="AR46">
        <f t="shared" si="45"/>
        <v>-55.182213696356357</v>
      </c>
      <c r="AS46">
        <f t="shared" si="46"/>
        <v>0.95597477627307914</v>
      </c>
      <c r="AT46">
        <f t="shared" si="47"/>
        <v>0.27159418021258025</v>
      </c>
      <c r="AU46">
        <f t="shared" si="48"/>
        <v>-53.954644739870702</v>
      </c>
      <c r="AW46">
        <v>43</v>
      </c>
      <c r="AX46">
        <f>IF(Z46&gt;0, (R46*SUMPRODUCT(K46:$K$98, X46:$X$98)-K46*$AZ$3)/Z46, 0)</f>
        <v>852.54156655048405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100000</v>
      </c>
      <c r="S47">
        <f t="shared" si="32"/>
        <v>728.52962614008175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149.43399222471049</v>
      </c>
      <c r="AC47">
        <f t="shared" si="33"/>
        <v>106.58832828887451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-2722.1688158227926</v>
      </c>
      <c r="AI47">
        <f t="shared" si="38"/>
        <v>-2723.9976420720009</v>
      </c>
      <c r="AJ47">
        <f t="shared" si="39"/>
        <v>42.845663935835987</v>
      </c>
      <c r="AK47">
        <f t="shared" si="61"/>
        <v>10.460379455729736</v>
      </c>
      <c r="AL47">
        <f t="shared" si="40"/>
        <v>-2670.6915986804352</v>
      </c>
      <c r="AN47">
        <f t="shared" si="41"/>
        <v>0</v>
      </c>
      <c r="AO47">
        <f t="shared" si="42"/>
        <v>0</v>
      </c>
      <c r="AP47">
        <f t="shared" si="43"/>
        <v>-3.1950215434610615E-2</v>
      </c>
      <c r="AQ47">
        <f t="shared" si="44"/>
        <v>-47.557213350675326</v>
      </c>
      <c r="AR47">
        <f t="shared" si="45"/>
        <v>-47.589163566109939</v>
      </c>
      <c r="AS47">
        <f t="shared" si="46"/>
        <v>0.74852829446288549</v>
      </c>
      <c r="AT47">
        <f t="shared" si="47"/>
        <v>0.1827463802441649</v>
      </c>
      <c r="AU47">
        <f t="shared" si="48"/>
        <v>-46.657888891402884</v>
      </c>
      <c r="AW47">
        <v>44</v>
      </c>
      <c r="AX47">
        <f>IF(Z47&gt;0, (R47*SUMPRODUCT(K47:$K$98, X47:$X$98)-K47*$AZ$3)/Z47, 0)</f>
        <v>728.52962614008175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100000</v>
      </c>
      <c r="S48">
        <f t="shared" si="32"/>
        <v>587.50951705812031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106.58832828887451</v>
      </c>
      <c r="AC48">
        <f t="shared" si="33"/>
        <v>70.007613866553655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-2568.3073296050666</v>
      </c>
      <c r="AI48">
        <f t="shared" si="38"/>
        <v>-2569.7968291755824</v>
      </c>
      <c r="AJ48">
        <f t="shared" si="39"/>
        <v>36.580714422320852</v>
      </c>
      <c r="AK48">
        <f t="shared" si="61"/>
        <v>7.4611829802212162</v>
      </c>
      <c r="AL48">
        <f t="shared" si="40"/>
        <v>-2525.7549317730404</v>
      </c>
      <c r="AN48">
        <f t="shared" si="41"/>
        <v>0</v>
      </c>
      <c r="AO48">
        <f t="shared" si="42"/>
        <v>0</v>
      </c>
      <c r="AP48">
        <f t="shared" si="43"/>
        <v>-2.3233984965344609E-2</v>
      </c>
      <c r="AQ48">
        <f t="shared" si="44"/>
        <v>-40.061786564846784</v>
      </c>
      <c r="AR48">
        <f t="shared" si="45"/>
        <v>-40.085020549812128</v>
      </c>
      <c r="AS48">
        <f t="shared" si="46"/>
        <v>0.57060491035626237</v>
      </c>
      <c r="AT48">
        <f t="shared" si="47"/>
        <v>0.11638339252835972</v>
      </c>
      <c r="AU48">
        <f t="shared" si="48"/>
        <v>-39.398032246927514</v>
      </c>
      <c r="AW48">
        <v>45</v>
      </c>
      <c r="AX48">
        <f>IF(Z48&gt;0, (R48*SUMPRODUCT(K48:$K$98, X48:$X$98)-K48*$AZ$3)/Z48, 0)</f>
        <v>587.50951705812031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100000</v>
      </c>
      <c r="S49">
        <f t="shared" si="32"/>
        <v>420.95924818192742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70.007613866553655</v>
      </c>
      <c r="AC49">
        <f t="shared" si="33"/>
        <v>39.746272773451793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-2355.0027523072577</v>
      </c>
      <c r="AI49">
        <f t="shared" si="38"/>
        <v>-2356.1829815380297</v>
      </c>
      <c r="AJ49">
        <f t="shared" si="39"/>
        <v>30.261341093101862</v>
      </c>
      <c r="AK49">
        <f t="shared" si="61"/>
        <v>4.9005329706587561</v>
      </c>
      <c r="AL49">
        <f t="shared" si="40"/>
        <v>-2321.0211074742692</v>
      </c>
      <c r="AN49">
        <f t="shared" si="41"/>
        <v>0</v>
      </c>
      <c r="AO49">
        <f t="shared" si="42"/>
        <v>0</v>
      </c>
      <c r="AP49">
        <f t="shared" si="43"/>
        <v>-1.6437344812587559E-2</v>
      </c>
      <c r="AQ49">
        <f t="shared" si="44"/>
        <v>-32.798706611379259</v>
      </c>
      <c r="AR49">
        <f t="shared" si="45"/>
        <v>-32.815143956191847</v>
      </c>
      <c r="AS49">
        <f t="shared" si="46"/>
        <v>0.42145719244154278</v>
      </c>
      <c r="AT49">
        <f t="shared" si="47"/>
        <v>6.8250936431626205E-2</v>
      </c>
      <c r="AU49">
        <f t="shared" si="48"/>
        <v>-32.325435827318678</v>
      </c>
      <c r="AW49">
        <v>46</v>
      </c>
      <c r="AX49">
        <f>IF(Z49&gt;0, (R49*SUMPRODUCT(K49:$K$98, X49:$X$98)-K49*$AZ$3)/Z49, 0)</f>
        <v>420.95924818192742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100000</v>
      </c>
      <c r="S50">
        <f t="shared" si="32"/>
        <v>216.46041263971549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39.746272773451793</v>
      </c>
      <c r="AC50">
        <f t="shared" si="33"/>
        <v>15.697963904701922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-2095.2978048671671</v>
      </c>
      <c r="AI50">
        <f t="shared" si="38"/>
        <v>-2096.2043195800229</v>
      </c>
      <c r="AJ50">
        <f t="shared" si="39"/>
        <v>24.048308868749871</v>
      </c>
      <c r="AK50">
        <f t="shared" si="61"/>
        <v>2.7822390941416257</v>
      </c>
      <c r="AL50">
        <f t="shared" si="40"/>
        <v>-2069.3737716171318</v>
      </c>
      <c r="AN50">
        <f t="shared" si="41"/>
        <v>0</v>
      </c>
      <c r="AO50">
        <f t="shared" si="42"/>
        <v>0</v>
      </c>
      <c r="AP50">
        <f t="shared" si="43"/>
        <v>-1.1272549043554948E-2</v>
      </c>
      <c r="AQ50">
        <f t="shared" si="44"/>
        <v>-26.055117397715282</v>
      </c>
      <c r="AR50">
        <f t="shared" si="45"/>
        <v>-26.066389946758836</v>
      </c>
      <c r="AS50">
        <f t="shared" si="46"/>
        <v>0.29904174448916493</v>
      </c>
      <c r="AT50">
        <f t="shared" si="47"/>
        <v>3.4597261572069819E-2</v>
      </c>
      <c r="AU50">
        <f t="shared" si="48"/>
        <v>-25.732750940697606</v>
      </c>
      <c r="AW50">
        <v>47</v>
      </c>
      <c r="AX50">
        <f>IF(Z50&gt;0, (R50*SUMPRODUCT(K50:$K$98, X50:$X$98)-K50*$AZ$3)/Z50, 0)</f>
        <v>216.46041263971549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100000</v>
      </c>
      <c r="S51">
        <f t="shared" si="32"/>
        <v>-47.361044951113804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15.697963904701922</v>
      </c>
      <c r="AC51">
        <f t="shared" si="33"/>
        <v>-2.5442983656656892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-1807.4634398792173</v>
      </c>
      <c r="AI51">
        <f t="shared" si="38"/>
        <v>-1808.1349565149599</v>
      </c>
      <c r="AJ51">
        <f t="shared" si="39"/>
        <v>18.242262270367611</v>
      </c>
      <c r="AK51">
        <f t="shared" si="61"/>
        <v>1.0988574733291347</v>
      </c>
      <c r="AL51">
        <f t="shared" si="40"/>
        <v>-1788.7938367712632</v>
      </c>
      <c r="AN51">
        <f t="shared" si="41"/>
        <v>0</v>
      </c>
      <c r="AO51">
        <f t="shared" si="42"/>
        <v>0</v>
      </c>
      <c r="AP51">
        <f t="shared" si="43"/>
        <v>-7.4556588848897236E-3</v>
      </c>
      <c r="AQ51">
        <f t="shared" si="44"/>
        <v>-20.067754300306472</v>
      </c>
      <c r="AR51">
        <f t="shared" si="45"/>
        <v>-20.075209959191366</v>
      </c>
      <c r="AS51">
        <f t="shared" si="46"/>
        <v>0.20253866775194709</v>
      </c>
      <c r="AT51">
        <f t="shared" si="47"/>
        <v>1.2200303087346672E-2</v>
      </c>
      <c r="AU51">
        <f t="shared" si="48"/>
        <v>-19.86047098835207</v>
      </c>
      <c r="AW51">
        <v>48</v>
      </c>
      <c r="AX51">
        <f>IF(Z51&gt;0, (R51*SUMPRODUCT(K51:$K$98, X51:$X$98)-K51*$AZ$3)/Z51, 0)</f>
        <v>-47.361044951113804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100000</v>
      </c>
      <c r="S52">
        <f t="shared" si="32"/>
        <v>-409.90812712538417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-2.5442983656656892</v>
      </c>
      <c r="AC52">
        <f t="shared" si="33"/>
        <v>-15.636289159411675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-1503.8279191692689</v>
      </c>
      <c r="AI52">
        <f t="shared" si="38"/>
        <v>-1504.3047421487577</v>
      </c>
      <c r="AJ52">
        <f t="shared" si="39"/>
        <v>13.091990793745985</v>
      </c>
      <c r="AK52">
        <f t="shared" si="61"/>
        <v>-0.17810088559659826</v>
      </c>
      <c r="AL52">
        <f t="shared" si="40"/>
        <v>-1491.3908522406084</v>
      </c>
      <c r="AN52">
        <f t="shared" si="41"/>
        <v>0</v>
      </c>
      <c r="AO52">
        <f t="shared" si="42"/>
        <v>0</v>
      </c>
      <c r="AP52">
        <f t="shared" si="43"/>
        <v>-4.7268128569029969E-3</v>
      </c>
      <c r="AQ52">
        <f t="shared" si="44"/>
        <v>-14.907656402210492</v>
      </c>
      <c r="AR52">
        <f t="shared" si="45"/>
        <v>-14.912383215067393</v>
      </c>
      <c r="AS52">
        <f t="shared" si="46"/>
        <v>0.12978273503652116</v>
      </c>
      <c r="AT52">
        <f t="shared" si="47"/>
        <v>-1.7655389779371662E-3</v>
      </c>
      <c r="AU52">
        <f t="shared" si="48"/>
        <v>-14.784366019008811</v>
      </c>
      <c r="AW52">
        <v>49</v>
      </c>
      <c r="AX52">
        <f>IF(Z52&gt;0, (R52*SUMPRODUCT(K52:$K$98, X52:$X$98)-K52*$AZ$3)/Z52, 0)</f>
        <v>-409.90812712538417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100000</v>
      </c>
      <c r="S53">
        <f t="shared" si="32"/>
        <v>-943.72578295630251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-15.636289159411675</v>
      </c>
      <c r="AC53">
        <f t="shared" si="33"/>
        <v>-24.315585287907485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-1199.8860237641281</v>
      </c>
      <c r="AI53">
        <f t="shared" si="38"/>
        <v>-1200.2080927608517</v>
      </c>
      <c r="AJ53">
        <f t="shared" si="39"/>
        <v>8.6792961284958103</v>
      </c>
      <c r="AK53">
        <f t="shared" si="61"/>
        <v>-1.0945402411588174</v>
      </c>
      <c r="AL53">
        <f t="shared" si="40"/>
        <v>-1192.6233368735147</v>
      </c>
      <c r="AN53">
        <f t="shared" si="41"/>
        <v>0</v>
      </c>
      <c r="AO53">
        <f t="shared" si="42"/>
        <v>0</v>
      </c>
      <c r="AP53">
        <f t="shared" si="43"/>
        <v>-2.8506383845498919E-3</v>
      </c>
      <c r="AQ53">
        <f t="shared" si="44"/>
        <v>-10.620212411700621</v>
      </c>
      <c r="AR53">
        <f t="shared" si="45"/>
        <v>-10.62306305008517</v>
      </c>
      <c r="AS53">
        <f t="shared" si="46"/>
        <v>7.6820603493249928E-2</v>
      </c>
      <c r="AT53">
        <f t="shared" si="47"/>
        <v>-9.6877950272264701E-3</v>
      </c>
      <c r="AU53">
        <f t="shared" si="48"/>
        <v>-10.555930241619148</v>
      </c>
      <c r="AW53">
        <v>50</v>
      </c>
      <c r="AX53">
        <f>IF(Z53&gt;0, (R53*SUMPRODUCT(K53:$K$98, X53:$X$98)-K53*$AZ$3)/Z53, 0)</f>
        <v>-943.72578295630251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100000</v>
      </c>
      <c r="S54">
        <f t="shared" si="32"/>
        <v>-1786.8247197106798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-24.315585287907485</v>
      </c>
      <c r="AC54">
        <f t="shared" si="33"/>
        <v>-29.374761740934296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-906.82208435584664</v>
      </c>
      <c r="AI54">
        <f t="shared" si="38"/>
        <v>-907.02757990205839</v>
      </c>
      <c r="AJ54">
        <f t="shared" si="39"/>
        <v>5.0591764530268115</v>
      </c>
      <c r="AK54">
        <f t="shared" si="61"/>
        <v>-1.7020909701535241</v>
      </c>
      <c r="AL54">
        <f t="shared" si="40"/>
        <v>-903.67049441918516</v>
      </c>
      <c r="AN54">
        <f t="shared" si="41"/>
        <v>0</v>
      </c>
      <c r="AO54">
        <f t="shared" si="42"/>
        <v>0</v>
      </c>
      <c r="AP54">
        <f t="shared" si="43"/>
        <v>-1.6239684936768511E-3</v>
      </c>
      <c r="AQ54">
        <f t="shared" si="44"/>
        <v>-7.1663377699022837</v>
      </c>
      <c r="AR54">
        <f t="shared" si="45"/>
        <v>-7.1679617383959604</v>
      </c>
      <c r="AS54">
        <f t="shared" si="46"/>
        <v>3.9981125212318003E-2</v>
      </c>
      <c r="AT54">
        <f t="shared" si="47"/>
        <v>-1.3451104706923182E-2</v>
      </c>
      <c r="AU54">
        <f t="shared" si="48"/>
        <v>-7.1414317178905655</v>
      </c>
      <c r="AW54">
        <v>51</v>
      </c>
      <c r="AX54">
        <f>IF(Z54&gt;0, (R54*SUMPRODUCT(K54:$K$98, X54:$X$98)-K54*$AZ$3)/Z54, 0)</f>
        <v>-1786.8247197106798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100000</v>
      </c>
      <c r="S55">
        <f t="shared" si="32"/>
        <v>-3206.699582797708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-29.374761740934296</v>
      </c>
      <c r="AC55">
        <f t="shared" si="33"/>
        <v>-31.575888833449234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-642.83975572959571</v>
      </c>
      <c r="AI55">
        <f t="shared" si="38"/>
        <v>-642.96284135087922</v>
      </c>
      <c r="AJ55">
        <f t="shared" si="39"/>
        <v>2.2011270925149375</v>
      </c>
      <c r="AK55">
        <f t="shared" si="61"/>
        <v>-2.0562333218654008</v>
      </c>
      <c r="AL55">
        <f t="shared" si="40"/>
        <v>-642.81794758022966</v>
      </c>
      <c r="AN55">
        <f t="shared" si="41"/>
        <v>0</v>
      </c>
      <c r="AO55">
        <f t="shared" si="42"/>
        <v>0</v>
      </c>
      <c r="AP55">
        <f t="shared" si="43"/>
        <v>-8.6848932579346497E-4</v>
      </c>
      <c r="AQ55">
        <f t="shared" si="44"/>
        <v>-4.535862598938583</v>
      </c>
      <c r="AR55">
        <f t="shared" si="45"/>
        <v>-4.5367310882643768</v>
      </c>
      <c r="AS55">
        <f t="shared" si="46"/>
        <v>1.5531102371099476E-2</v>
      </c>
      <c r="AT55">
        <f t="shared" si="47"/>
        <v>-1.4508735242665572E-2</v>
      </c>
      <c r="AU55">
        <f t="shared" si="48"/>
        <v>-4.5357087211359426</v>
      </c>
      <c r="AW55">
        <v>52</v>
      </c>
      <c r="AX55">
        <f>IF(Z55&gt;0, (R55*SUMPRODUCT(K55:$K$98, X55:$X$98)-K55*$AZ$3)/Z55, 0)</f>
        <v>-3206.699582797708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100000</v>
      </c>
      <c r="S56">
        <f t="shared" si="32"/>
        <v>-5434.6168380313002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-31.575888833449234</v>
      </c>
      <c r="AC56">
        <f t="shared" si="33"/>
        <v>-31.67852761329198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-391.93543289804342</v>
      </c>
      <c r="AI56">
        <f t="shared" si="38"/>
        <v>-392.00829573400182</v>
      </c>
      <c r="AJ56">
        <f t="shared" si="39"/>
        <v>0.10263877984274572</v>
      </c>
      <c r="AK56">
        <f t="shared" si="61"/>
        <v>-2.2103122183414468</v>
      </c>
      <c r="AL56">
        <f t="shared" si="40"/>
        <v>-394.11596917250057</v>
      </c>
      <c r="AN56">
        <f t="shared" si="41"/>
        <v>0</v>
      </c>
      <c r="AO56">
        <f t="shared" si="42"/>
        <v>0</v>
      </c>
      <c r="AP56">
        <f t="shared" si="43"/>
        <v>-4.5903437711140171E-4</v>
      </c>
      <c r="AQ56">
        <f t="shared" si="44"/>
        <v>-2.4691852155054317</v>
      </c>
      <c r="AR56">
        <f t="shared" si="45"/>
        <v>-2.4696442498825428</v>
      </c>
      <c r="AS56">
        <f t="shared" si="46"/>
        <v>6.4662221491760868E-4</v>
      </c>
      <c r="AT56">
        <f t="shared" si="47"/>
        <v>-1.3924921793430835E-2</v>
      </c>
      <c r="AU56">
        <f t="shared" si="48"/>
        <v>-2.4829225494610565</v>
      </c>
      <c r="AW56">
        <v>53</v>
      </c>
      <c r="AX56">
        <f>IF(Z56&gt;0, (R56*SUMPRODUCT(K56:$K$98, X56:$X$98)-K56*$AZ$3)/Z56, 0)</f>
        <v>-5434.6168380313002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100000</v>
      </c>
      <c r="S57">
        <f t="shared" si="32"/>
        <v>-8862.2638739069516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-31.67852761329198</v>
      </c>
      <c r="AC57">
        <f t="shared" si="33"/>
        <v>-30.189477276033266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-236.42168172984444</v>
      </c>
      <c r="AI57">
        <f t="shared" si="38"/>
        <v>-236.46426322722701</v>
      </c>
      <c r="AJ57">
        <f t="shared" si="39"/>
        <v>-1.4890503372587141</v>
      </c>
      <c r="AK57">
        <f t="shared" si="61"/>
        <v>-2.2174969329304388</v>
      </c>
      <c r="AL57">
        <f t="shared" si="40"/>
        <v>-240.17081049741614</v>
      </c>
      <c r="AN57">
        <f t="shared" si="41"/>
        <v>0</v>
      </c>
      <c r="AO57">
        <f t="shared" si="42"/>
        <v>0</v>
      </c>
      <c r="AP57">
        <f t="shared" si="43"/>
        <v>-2.3952014560720485E-4</v>
      </c>
      <c r="AQ57">
        <f t="shared" si="44"/>
        <v>-1.329867644715844</v>
      </c>
      <c r="AR57">
        <f t="shared" si="45"/>
        <v>-1.3301071648614513</v>
      </c>
      <c r="AS57">
        <f t="shared" si="46"/>
        <v>-8.3758809699034723E-3</v>
      </c>
      <c r="AT57">
        <f t="shared" si="47"/>
        <v>-1.2473379775424166E-2</v>
      </c>
      <c r="AU57">
        <f t="shared" si="48"/>
        <v>-1.3509564256067788</v>
      </c>
      <c r="AW57">
        <v>54</v>
      </c>
      <c r="AX57">
        <f>IF(Z57&gt;0, (R57*SUMPRODUCT(K57:$K$98, X57:$X$98)-K57*$AZ$3)/Z57, 0)</f>
        <v>-8862.2638739069516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100000</v>
      </c>
      <c r="S58">
        <f t="shared" si="32"/>
        <v>-14260.669319623512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-30.189477276033266</v>
      </c>
      <c r="AC58">
        <f t="shared" si="33"/>
        <v>-27.985206034352558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-141.00497849642579</v>
      </c>
      <c r="AI58">
        <f t="shared" si="38"/>
        <v>-141.02950855652247</v>
      </c>
      <c r="AJ58">
        <f t="shared" si="39"/>
        <v>-2.2042712416807078</v>
      </c>
      <c r="AK58">
        <f t="shared" si="61"/>
        <v>-2.1132634093223288</v>
      </c>
      <c r="AL58">
        <f t="shared" si="40"/>
        <v>-145.34704320752553</v>
      </c>
      <c r="AN58">
        <f t="shared" si="41"/>
        <v>0</v>
      </c>
      <c r="AO58">
        <f t="shared" si="42"/>
        <v>0</v>
      </c>
      <c r="AP58">
        <f t="shared" si="43"/>
        <v>-1.2319744672965231E-4</v>
      </c>
      <c r="AQ58">
        <f t="shared" si="44"/>
        <v>-0.70817002724230138</v>
      </c>
      <c r="AR58">
        <f t="shared" si="45"/>
        <v>-0.708293224689031</v>
      </c>
      <c r="AS58">
        <f t="shared" si="46"/>
        <v>-1.1070522771009937E-2</v>
      </c>
      <c r="AT58">
        <f t="shared" si="47"/>
        <v>-1.0613453667438323E-2</v>
      </c>
      <c r="AU58">
        <f t="shared" si="48"/>
        <v>-0.72997720112747932</v>
      </c>
      <c r="AW58">
        <v>55</v>
      </c>
      <c r="AX58">
        <f>IF(Z58&gt;0, (R58*SUMPRODUCT(K58:$K$98, X58:$X$98)-K58*$AZ$3)/Z58, 0)</f>
        <v>-14260.669319623512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100000</v>
      </c>
      <c r="S59">
        <f t="shared" si="32"/>
        <v>-22957.383997714973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-27.985206034352558</v>
      </c>
      <c r="AC59">
        <f t="shared" si="33"/>
        <v>-25.537894913026509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-83.037636220707725</v>
      </c>
      <c r="AI59">
        <f t="shared" si="38"/>
        <v>-83.051541275675859</v>
      </c>
      <c r="AJ59">
        <f t="shared" si="39"/>
        <v>-2.4473111213260488</v>
      </c>
      <c r="AK59">
        <f t="shared" si="61"/>
        <v>-1.9589644224046792</v>
      </c>
      <c r="AL59">
        <f t="shared" si="40"/>
        <v>-87.457816819406588</v>
      </c>
      <c r="AN59">
        <f t="shared" si="41"/>
        <v>0</v>
      </c>
      <c r="AO59">
        <f t="shared" si="42"/>
        <v>0</v>
      </c>
      <c r="AP59">
        <f t="shared" si="43"/>
        <v>-6.2353061551147267E-5</v>
      </c>
      <c r="AQ59">
        <f t="shared" si="44"/>
        <v>-0.37235745232193473</v>
      </c>
      <c r="AR59">
        <f t="shared" si="45"/>
        <v>-0.3724198053834859</v>
      </c>
      <c r="AS59">
        <f t="shared" si="46"/>
        <v>-1.0974235005365596E-2</v>
      </c>
      <c r="AT59">
        <f t="shared" si="47"/>
        <v>-8.7843902441675243E-3</v>
      </c>
      <c r="AU59">
        <f t="shared" si="48"/>
        <v>-0.39217843063301899</v>
      </c>
      <c r="AW59">
        <v>56</v>
      </c>
      <c r="AX59">
        <f>IF(Z59&gt;0, (R59*SUMPRODUCT(K59:$K$98, X59:$X$98)-K59*$AZ$3)/Z59, 0)</f>
        <v>-22957.383997714973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100000</v>
      </c>
      <c r="S60">
        <f t="shared" si="32"/>
        <v>-37222.912913241198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-25.537894913026509</v>
      </c>
      <c r="AC60">
        <f t="shared" si="33"/>
        <v>-23.092858482698134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-48.088671215864601</v>
      </c>
      <c r="AI60">
        <f t="shared" si="38"/>
        <v>-48.096426136381069</v>
      </c>
      <c r="AJ60">
        <f t="shared" si="39"/>
        <v>-2.4450364303283756</v>
      </c>
      <c r="AK60">
        <f t="shared" si="61"/>
        <v>-1.7876526439118559</v>
      </c>
      <c r="AL60">
        <f t="shared" si="40"/>
        <v>-52.329115210621296</v>
      </c>
      <c r="AN60">
        <f t="shared" si="41"/>
        <v>0</v>
      </c>
      <c r="AO60">
        <f t="shared" si="42"/>
        <v>0</v>
      </c>
      <c r="AP60">
        <f t="shared" si="43"/>
        <v>-3.1048770020523843E-5</v>
      </c>
      <c r="AQ60">
        <f t="shared" si="44"/>
        <v>-0.19253506080463628</v>
      </c>
      <c r="AR60">
        <f t="shared" si="45"/>
        <v>-0.19256610957465681</v>
      </c>
      <c r="AS60">
        <f t="shared" si="46"/>
        <v>-9.789316815797585E-3</v>
      </c>
      <c r="AT60">
        <f t="shared" si="47"/>
        <v>-7.1573158873142256E-3</v>
      </c>
      <c r="AU60">
        <f t="shared" si="48"/>
        <v>-0.20951274227776859</v>
      </c>
      <c r="AW60">
        <v>57</v>
      </c>
      <c r="AX60">
        <f>IF(Z60&gt;0, (R60*SUMPRODUCT(K60:$K$98, X60:$X$98)-K60*$AZ$3)/Z60, 0)</f>
        <v>-37222.912913241198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100000</v>
      </c>
      <c r="S61">
        <f t="shared" si="32"/>
        <v>-61112.211871314728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-23.092858482698134</v>
      </c>
      <c r="AC61">
        <f t="shared" si="33"/>
        <v>-20.769863291136414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-27.432533647238923</v>
      </c>
      <c r="AI61">
        <f t="shared" si="38"/>
        <v>-27.436781951844324</v>
      </c>
      <c r="AJ61">
        <f t="shared" si="39"/>
        <v>-2.32299519156172</v>
      </c>
      <c r="AK61">
        <f t="shared" si="61"/>
        <v>-1.6165000937888696</v>
      </c>
      <c r="AL61">
        <f t="shared" si="40"/>
        <v>-31.376277237194913</v>
      </c>
      <c r="AN61">
        <f t="shared" si="41"/>
        <v>0</v>
      </c>
      <c r="AO61">
        <f t="shared" si="42"/>
        <v>0</v>
      </c>
      <c r="AP61">
        <f t="shared" si="43"/>
        <v>-1.5186744107233321E-5</v>
      </c>
      <c r="AQ61">
        <f t="shared" si="44"/>
        <v>-9.8065206572980596E-2</v>
      </c>
      <c r="AR61">
        <f t="shared" si="45"/>
        <v>-9.8080393317087816E-2</v>
      </c>
      <c r="AS61">
        <f t="shared" si="46"/>
        <v>-8.304191157037703E-3</v>
      </c>
      <c r="AT61">
        <f t="shared" si="47"/>
        <v>-5.7786283126860663E-3</v>
      </c>
      <c r="AU61">
        <f t="shared" si="48"/>
        <v>-0.11216321278681159</v>
      </c>
      <c r="AW61">
        <v>58</v>
      </c>
      <c r="AX61">
        <f>IF(Z61&gt;0, (R61*SUMPRODUCT(K61:$K$98, X61:$X$98)-K61*$AZ$3)/Z61, 0)</f>
        <v>-61112.211871314728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100000</v>
      </c>
      <c r="S62">
        <f t="shared" si="32"/>
        <v>-101945.95431947647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-20.769863291136414</v>
      </c>
      <c r="AC62">
        <f t="shared" si="33"/>
        <v>-18.62191934381087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-15.380110143719335</v>
      </c>
      <c r="AI62">
        <f t="shared" si="38"/>
        <v>-15.382393451510719</v>
      </c>
      <c r="AJ62">
        <f t="shared" si="39"/>
        <v>-2.1479439473255439</v>
      </c>
      <c r="AK62">
        <f t="shared" si="61"/>
        <v>-1.453890430379549</v>
      </c>
      <c r="AL62">
        <f t="shared" si="40"/>
        <v>-18.984227829215811</v>
      </c>
      <c r="AN62">
        <f t="shared" si="41"/>
        <v>0</v>
      </c>
      <c r="AO62">
        <f t="shared" si="42"/>
        <v>0</v>
      </c>
      <c r="AP62">
        <f t="shared" si="43"/>
        <v>-7.2877835073173692E-6</v>
      </c>
      <c r="AQ62">
        <f t="shared" si="44"/>
        <v>-4.9089708128325242E-2</v>
      </c>
      <c r="AR62">
        <f t="shared" si="45"/>
        <v>-4.9096995911832558E-2</v>
      </c>
      <c r="AS62">
        <f t="shared" si="46"/>
        <v>-6.8557338318719595E-3</v>
      </c>
      <c r="AT62">
        <f t="shared" si="47"/>
        <v>-4.6404776175834163E-3</v>
      </c>
      <c r="AU62">
        <f t="shared" si="48"/>
        <v>-6.0593207361287933E-2</v>
      </c>
      <c r="AW62">
        <v>59</v>
      </c>
      <c r="AX62">
        <f>IF(Z62&gt;0, (R62*SUMPRODUCT(K62:$K$98, X62:$X$98)-K62*$AZ$3)/Z62, 0)</f>
        <v>-101945.95431947647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100000</v>
      </c>
      <c r="S63">
        <f t="shared" si="32"/>
        <v>-173202.12920323928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-18.62191934381087</v>
      </c>
      <c r="AC63">
        <f t="shared" si="33"/>
        <v>-16.665643735958366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-8.4617198426466658</v>
      </c>
      <c r="AI63">
        <f t="shared" si="38"/>
        <v>-8.4629226023798036</v>
      </c>
      <c r="AJ63">
        <f t="shared" si="39"/>
        <v>-1.9562756078525041</v>
      </c>
      <c r="AK63">
        <f t="shared" si="61"/>
        <v>-1.303534354066761</v>
      </c>
      <c r="AL63">
        <f t="shared" si="40"/>
        <v>-11.722732564299069</v>
      </c>
      <c r="AN63">
        <f t="shared" si="41"/>
        <v>0</v>
      </c>
      <c r="AO63">
        <f t="shared" si="42"/>
        <v>0</v>
      </c>
      <c r="AP63">
        <f t="shared" si="43"/>
        <v>-3.4276136340409305E-6</v>
      </c>
      <c r="AQ63">
        <f t="shared" si="44"/>
        <v>-2.4114131443702523E-2</v>
      </c>
      <c r="AR63">
        <f t="shared" si="45"/>
        <v>-2.4117559057336563E-2</v>
      </c>
      <c r="AS63">
        <f t="shared" si="46"/>
        <v>-5.5749762489311194E-3</v>
      </c>
      <c r="AT63">
        <f t="shared" si="47"/>
        <v>-3.7148002226360527E-3</v>
      </c>
      <c r="AU63">
        <f t="shared" si="48"/>
        <v>-3.340733552890373E-2</v>
      </c>
      <c r="AW63">
        <v>60</v>
      </c>
      <c r="AX63">
        <f>IF(Z63&gt;0, (R63*SUMPRODUCT(K63:$K$98, X63:$X$98)-K63*$AZ$3)/Z63, 0)</f>
        <v>-173202.12920323928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100000</v>
      </c>
      <c r="S64">
        <f t="shared" si="32"/>
        <v>-300505.62317310518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-16.665643735958366</v>
      </c>
      <c r="AC64">
        <f t="shared" si="33"/>
        <v>-14.899253120990613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-4.5677957484792717</v>
      </c>
      <c r="AI64">
        <f t="shared" si="38"/>
        <v>-4.5684155061465184</v>
      </c>
      <c r="AJ64">
        <f t="shared" si="39"/>
        <v>-1.7663906149677526</v>
      </c>
      <c r="AK64">
        <f t="shared" si="61"/>
        <v>-1.1665950615170857</v>
      </c>
      <c r="AL64">
        <f t="shared" si="40"/>
        <v>-7.5014011826313567</v>
      </c>
      <c r="AN64">
        <f t="shared" si="41"/>
        <v>0</v>
      </c>
      <c r="AO64">
        <f t="shared" si="42"/>
        <v>0</v>
      </c>
      <c r="AP64">
        <f t="shared" si="43"/>
        <v>-1.576946164731106E-6</v>
      </c>
      <c r="AQ64">
        <f t="shared" si="44"/>
        <v>-1.1622555665726305E-2</v>
      </c>
      <c r="AR64">
        <f t="shared" si="45"/>
        <v>-1.1624132611891035E-2</v>
      </c>
      <c r="AS64">
        <f t="shared" si="46"/>
        <v>-4.4945033404162485E-3</v>
      </c>
      <c r="AT64">
        <f t="shared" si="47"/>
        <v>-2.9683498975097092E-3</v>
      </c>
      <c r="AU64">
        <f t="shared" si="48"/>
        <v>-1.9086985849816992E-2</v>
      </c>
      <c r="AW64">
        <v>61</v>
      </c>
      <c r="AX64">
        <f>IF(Z64&gt;0, (R64*SUMPRODUCT(K64:$K$98, X64:$X$98)-K64*$AZ$3)/Z64, 0)</f>
        <v>-300505.62317310518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100000</v>
      </c>
      <c r="S65">
        <f t="shared" si="32"/>
        <v>-533290.27741346543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-14.899253120990613</v>
      </c>
      <c r="AC65">
        <f t="shared" si="33"/>
        <v>-13.312210724503258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-2.4122396925887615</v>
      </c>
      <c r="AI65">
        <f t="shared" si="38"/>
        <v>-2.4125517227177626</v>
      </c>
      <c r="AJ65">
        <f t="shared" si="39"/>
        <v>-1.5870423964873552</v>
      </c>
      <c r="AK65">
        <f t="shared" si="61"/>
        <v>-1.042947718469343</v>
      </c>
      <c r="AL65">
        <f t="shared" si="40"/>
        <v>-5.0425418376744613</v>
      </c>
      <c r="AN65">
        <f t="shared" si="41"/>
        <v>0</v>
      </c>
      <c r="AO65">
        <f t="shared" si="42"/>
        <v>0</v>
      </c>
      <c r="AP65">
        <f t="shared" si="43"/>
        <v>-7.0888121336536939E-7</v>
      </c>
      <c r="AQ65">
        <f t="shared" si="44"/>
        <v>-5.4802124579612947E-3</v>
      </c>
      <c r="AR65">
        <f t="shared" si="45"/>
        <v>-5.4809213391746603E-3</v>
      </c>
      <c r="AS65">
        <f t="shared" si="46"/>
        <v>-3.605499710192138E-3</v>
      </c>
      <c r="AT65">
        <f t="shared" si="47"/>
        <v>-2.3694059497147962E-3</v>
      </c>
      <c r="AU65">
        <f t="shared" si="48"/>
        <v>-1.1455826999081596E-2</v>
      </c>
      <c r="AW65">
        <v>62</v>
      </c>
      <c r="AX65">
        <f>IF(Z65&gt;0, (R65*SUMPRODUCT(K65:$K$98, X65:$X$98)-K65*$AZ$3)/Z65, 0)</f>
        <v>-533290.27741346543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100000</v>
      </c>
      <c r="S66">
        <f t="shared" si="32"/>
        <v>-970190.35238677589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-13.312210724503258</v>
      </c>
      <c r="AC66">
        <f t="shared" si="33"/>
        <v>-11.890311515395965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-1.2457138151377203</v>
      </c>
      <c r="AI66">
        <f t="shared" si="38"/>
        <v>-1.245867010738539</v>
      </c>
      <c r="AJ66">
        <f t="shared" si="39"/>
        <v>-1.4218992091072931</v>
      </c>
      <c r="AK66">
        <f t="shared" si="61"/>
        <v>-0.93185475071522816</v>
      </c>
      <c r="AL66">
        <f t="shared" si="40"/>
        <v>-3.5996209705610602</v>
      </c>
      <c r="AN66">
        <f t="shared" si="41"/>
        <v>0</v>
      </c>
      <c r="AO66">
        <f t="shared" si="42"/>
        <v>0</v>
      </c>
      <c r="AP66">
        <f t="shared" si="43"/>
        <v>-3.1074575731542227E-7</v>
      </c>
      <c r="AQ66">
        <f t="shared" si="44"/>
        <v>-2.5268368074174473E-3</v>
      </c>
      <c r="AR66">
        <f t="shared" si="45"/>
        <v>-2.5271475531747625E-3</v>
      </c>
      <c r="AS66">
        <f t="shared" si="46"/>
        <v>-2.8842156315115209E-3</v>
      </c>
      <c r="AT66">
        <f t="shared" si="47"/>
        <v>-1.8901972946440591E-3</v>
      </c>
      <c r="AU66">
        <f t="shared" si="48"/>
        <v>-7.3015604793303423E-3</v>
      </c>
      <c r="AW66">
        <v>63</v>
      </c>
      <c r="AX66">
        <f>IF(Z66&gt;0, (R66*SUMPRODUCT(K66:$K$98, X66:$X$98)-K66*$AZ$3)/Z66, 0)</f>
        <v>-970190.35238677589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-1813616.6136652431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-11.890311515395965</v>
      </c>
      <c r="AC67">
        <f t="shared" ref="AC67:AC89" si="64">S67*Z67</f>
        <v>-10.618392440091547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-0.62782751037410733</v>
      </c>
      <c r="AI67">
        <f t="shared" ref="AI67:AI89" si="69">SUM(AE67:AH67)</f>
        <v>-0.62790069558012118</v>
      </c>
      <c r="AJ67">
        <f t="shared" ref="AJ67:AJ89" si="70">AB67-AC67</f>
        <v>-1.2719190753044174</v>
      </c>
      <c r="AK67">
        <f t="shared" si="61"/>
        <v>-0.83232180607771755</v>
      </c>
      <c r="AL67">
        <f t="shared" ref="AL67:AL89" si="71">SUM(AI67:AK67)</f>
        <v>-2.7321415769622561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-1.325452567169708E-7</v>
      </c>
      <c r="AQ67">
        <f t="shared" ref="AQ67:AQ89" si="75">AH67*$K67</f>
        <v>-1.1370543729947191E-3</v>
      </c>
      <c r="AR67">
        <f t="shared" ref="AR67:AR89" si="76">AI67*$K67</f>
        <v>-1.1371869182514361E-3</v>
      </c>
      <c r="AS67">
        <f t="shared" ref="AS67:AS89" si="77">AJ67*$K67</f>
        <v>-2.3035644707708122E-3</v>
      </c>
      <c r="AT67">
        <f t="shared" ref="AT67:AT89" si="78">AK67*$K67</f>
        <v>-1.5074126789627251E-3</v>
      </c>
      <c r="AU67">
        <f t="shared" ref="AU67:AU89" si="79">AL67*$K67</f>
        <v>-4.9481640679849732E-3</v>
      </c>
      <c r="AW67">
        <v>64</v>
      </c>
      <c r="AX67">
        <f>IF(Z67&gt;0, (R67*SUMPRODUCT(K67:$K$98, X67:$X$98)-K67*$AZ$3)/Z67, 0)</f>
        <v>-1813616.6136652431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100000</v>
      </c>
      <c r="S68">
        <f t="shared" si="63"/>
        <v>-3488412.2946633389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-10.618392440091547</v>
      </c>
      <c r="AC68">
        <f t="shared" si="64"/>
        <v>-9.4816313586504055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-0.3078231984075247</v>
      </c>
      <c r="AI68">
        <f t="shared" si="69"/>
        <v>-0.30785717386167744</v>
      </c>
      <c r="AJ68">
        <f t="shared" si="70"/>
        <v>-1.1367610814411417</v>
      </c>
      <c r="AK68">
        <f t="shared" si="61"/>
        <v>-0.74328747080640833</v>
      </c>
      <c r="AL68">
        <f t="shared" si="71"/>
        <v>-2.1879057261092276</v>
      </c>
      <c r="AN68">
        <f t="shared" si="72"/>
        <v>0</v>
      </c>
      <c r="AO68">
        <f t="shared" si="73"/>
        <v>0</v>
      </c>
      <c r="AP68">
        <f t="shared" si="74"/>
        <v>-5.4939934707509428E-8</v>
      </c>
      <c r="AQ68">
        <f t="shared" si="75"/>
        <v>-4.9776483769564661E-4</v>
      </c>
      <c r="AR68">
        <f t="shared" si="76"/>
        <v>-4.9781977763035414E-4</v>
      </c>
      <c r="AS68">
        <f t="shared" si="77"/>
        <v>-1.8381970498960478E-3</v>
      </c>
      <c r="AT68">
        <f t="shared" si="78"/>
        <v>-1.2019313982221146E-3</v>
      </c>
      <c r="AU68">
        <f t="shared" si="79"/>
        <v>-3.5379482257485166E-3</v>
      </c>
      <c r="AW68">
        <v>65</v>
      </c>
      <c r="AX68">
        <f>IF(Z68&gt;0, (R68*SUMPRODUCT(K68:$K$98, X68:$X$98)-K68*$AZ$3)/Z68, 0)</f>
        <v>-3488412.2946633389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100000</v>
      </c>
      <c r="S69">
        <f t="shared" si="63"/>
        <v>-6919519.917708843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-9.4816313586504055</v>
      </c>
      <c r="AC69">
        <f t="shared" si="64"/>
        <v>-8.4661486450826242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-0.14673392010032144</v>
      </c>
      <c r="AI69">
        <f t="shared" si="69"/>
        <v>-0.14674921405992009</v>
      </c>
      <c r="AJ69">
        <f t="shared" si="70"/>
        <v>-1.0154827135677813</v>
      </c>
      <c r="AK69">
        <f t="shared" si="61"/>
        <v>-0.66371419510552843</v>
      </c>
      <c r="AL69">
        <f t="shared" si="71"/>
        <v>-1.8259461227332299</v>
      </c>
      <c r="AN69">
        <f t="shared" si="72"/>
        <v>0</v>
      </c>
      <c r="AO69">
        <f t="shared" si="73"/>
        <v>0</v>
      </c>
      <c r="AP69">
        <f t="shared" si="74"/>
        <v>-2.2081307423768234E-8</v>
      </c>
      <c r="AQ69">
        <f t="shared" si="75"/>
        <v>-2.1185336461295652E-4</v>
      </c>
      <c r="AR69">
        <f t="shared" si="76"/>
        <v>-2.1187544592038028E-4</v>
      </c>
      <c r="AS69">
        <f t="shared" si="77"/>
        <v>-1.466146542180184E-3</v>
      </c>
      <c r="AT69">
        <f t="shared" si="78"/>
        <v>-9.5826571850838498E-4</v>
      </c>
      <c r="AU69">
        <f t="shared" si="79"/>
        <v>-2.636287706608949E-3</v>
      </c>
      <c r="AW69">
        <v>66</v>
      </c>
      <c r="AX69">
        <f>IF(Z69&gt;0, (R69*SUMPRODUCT(K69:$K$98, X69:$X$98)-K69*$AZ$3)/Z69, 0)</f>
        <v>-6919519.917708843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100000</v>
      </c>
      <c r="S70">
        <f t="shared" si="63"/>
        <v>-14171672.747622808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-8.4661486450826242</v>
      </c>
      <c r="AC70">
        <f t="shared" si="64"/>
        <v>-7.5592350712994865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-6.7787702575583836E-2</v>
      </c>
      <c r="AI70">
        <f t="shared" si="69"/>
        <v>-6.7794370132764556E-2</v>
      </c>
      <c r="AJ70">
        <f t="shared" si="70"/>
        <v>-0.90691357378313775</v>
      </c>
      <c r="AK70">
        <f t="shared" si="61"/>
        <v>-0.5926304051557838</v>
      </c>
      <c r="AL70">
        <f t="shared" si="71"/>
        <v>-1.5673383490716861</v>
      </c>
      <c r="AN70">
        <f t="shared" si="72"/>
        <v>0</v>
      </c>
      <c r="AO70">
        <f t="shared" si="73"/>
        <v>0</v>
      </c>
      <c r="AP70">
        <f t="shared" si="74"/>
        <v>-8.5951522071824447E-9</v>
      </c>
      <c r="AQ70">
        <f t="shared" si="75"/>
        <v>-8.7385170553472947E-5</v>
      </c>
      <c r="AR70">
        <f t="shared" si="76"/>
        <v>-8.7393765705680131E-5</v>
      </c>
      <c r="AS70">
        <f t="shared" si="77"/>
        <v>-1.1691028654339463E-3</v>
      </c>
      <c r="AT70">
        <f t="shared" si="78"/>
        <v>-7.6396023263908231E-4</v>
      </c>
      <c r="AU70">
        <f t="shared" si="79"/>
        <v>-2.0204568637787086E-3</v>
      </c>
      <c r="AW70">
        <v>67</v>
      </c>
      <c r="AX70">
        <f>IF(Z70&gt;0, (R70*SUMPRODUCT(K70:$K$98, X70:$X$98)-K70*$AZ$3)/Z70, 0)</f>
        <v>-14171672.747622808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100000</v>
      </c>
      <c r="S71">
        <f t="shared" si="63"/>
        <v>-29984018.286346316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-7.5592350712994865</v>
      </c>
      <c r="AC71">
        <f t="shared" si="64"/>
        <v>-6.7493890393738365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-3.0297097818198681E-2</v>
      </c>
      <c r="AI71">
        <f t="shared" si="69"/>
        <v>-3.0299911562580321E-2</v>
      </c>
      <c r="AJ71">
        <f t="shared" si="70"/>
        <v>-0.80984603192564997</v>
      </c>
      <c r="AK71">
        <f t="shared" si="61"/>
        <v>-0.52914645499096413</v>
      </c>
      <c r="AL71">
        <f t="shared" si="71"/>
        <v>-1.3692923984791943</v>
      </c>
      <c r="AN71">
        <f t="shared" si="72"/>
        <v>0</v>
      </c>
      <c r="AO71">
        <f t="shared" si="73"/>
        <v>0</v>
      </c>
      <c r="AP71">
        <f t="shared" si="74"/>
        <v>-3.2385711375006341E-9</v>
      </c>
      <c r="AQ71">
        <f t="shared" si="75"/>
        <v>-3.4871435793642213E-5</v>
      </c>
      <c r="AR71">
        <f t="shared" si="76"/>
        <v>-3.4874674364779715E-5</v>
      </c>
      <c r="AS71">
        <f t="shared" si="77"/>
        <v>-9.321187816236277E-4</v>
      </c>
      <c r="AT71">
        <f t="shared" si="78"/>
        <v>-6.0903842148098749E-4</v>
      </c>
      <c r="AU71">
        <f t="shared" si="79"/>
        <v>-1.5760318774693948E-3</v>
      </c>
      <c r="AW71">
        <v>68</v>
      </c>
      <c r="AX71">
        <f>IF(Z71&gt;0, (R71*SUMPRODUCT(K71:$K$98, X71:$X$98)-K71*$AZ$3)/Z71, 0)</f>
        <v>-29984018.286346316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100000</v>
      </c>
      <c r="S72">
        <f t="shared" si="63"/>
        <v>-65662194.946901619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-6.7493890393738365</v>
      </c>
      <c r="AC72">
        <f t="shared" si="64"/>
        <v>-6.0262690741165894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-1.3107171023728279E-2</v>
      </c>
      <c r="AI72">
        <f t="shared" si="69"/>
        <v>-1.3108318234288135E-2</v>
      </c>
      <c r="AJ72">
        <f t="shared" si="70"/>
        <v>-0.72311996525724709</v>
      </c>
      <c r="AK72">
        <f t="shared" ref="AK72:AK89" si="92">G72*SUM(AB72:AB72, AE72:AF72)</f>
        <v>-0.47245723275616858</v>
      </c>
      <c r="AL72">
        <f t="shared" si="71"/>
        <v>-1.2086855162477037</v>
      </c>
      <c r="AN72">
        <f t="shared" si="72"/>
        <v>0</v>
      </c>
      <c r="AO72">
        <f t="shared" si="73"/>
        <v>0</v>
      </c>
      <c r="AP72">
        <f t="shared" si="74"/>
        <v>-1.1789460006287045E-9</v>
      </c>
      <c r="AQ72">
        <f t="shared" si="75"/>
        <v>-1.3469756467296275E-5</v>
      </c>
      <c r="AR72">
        <f t="shared" si="76"/>
        <v>-1.3470935413296903E-5</v>
      </c>
      <c r="AS72">
        <f t="shared" si="77"/>
        <v>-7.4312373059158348E-4</v>
      </c>
      <c r="AT72">
        <f t="shared" si="78"/>
        <v>-4.85526881042262E-4</v>
      </c>
      <c r="AU72">
        <f t="shared" si="79"/>
        <v>-1.2421215470471423E-3</v>
      </c>
      <c r="AW72">
        <v>69</v>
      </c>
      <c r="AX72">
        <f>IF(Z72&gt;0, (R72*SUMPRODUCT(K72:$K$98, X72:$X$98)-K72*$AZ$3)/Z72, 0)</f>
        <v>-65662194.946901619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100000</v>
      </c>
      <c r="S73">
        <f t="shared" si="63"/>
        <v>-149110803.68001518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-6.0262690741165894</v>
      </c>
      <c r="AC73">
        <f t="shared" si="64"/>
        <v>-5.3806085825399865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-5.4774443639682459E-3</v>
      </c>
      <c r="AI73">
        <f t="shared" si="69"/>
        <v>-5.4778954218770081E-3</v>
      </c>
      <c r="AJ73">
        <f t="shared" si="70"/>
        <v>-0.64566049157660288</v>
      </c>
      <c r="AK73">
        <f t="shared" si="92"/>
        <v>-0.42183883518816129</v>
      </c>
      <c r="AL73">
        <f t="shared" si="71"/>
        <v>-1.0729772221866412</v>
      </c>
      <c r="AN73">
        <f t="shared" si="72"/>
        <v>0</v>
      </c>
      <c r="AO73">
        <f t="shared" si="73"/>
        <v>0</v>
      </c>
      <c r="AP73">
        <f t="shared" si="74"/>
        <v>-4.1387105772883817E-10</v>
      </c>
      <c r="AQ73">
        <f t="shared" si="75"/>
        <v>-5.0258639711865619E-6</v>
      </c>
      <c r="AR73">
        <f t="shared" si="76"/>
        <v>-5.0262778422442906E-6</v>
      </c>
      <c r="AS73">
        <f t="shared" si="77"/>
        <v>-5.924298973403986E-4</v>
      </c>
      <c r="AT73">
        <f t="shared" si="78"/>
        <v>-3.8706091062575996E-4</v>
      </c>
      <c r="AU73">
        <f t="shared" si="79"/>
        <v>-9.8451708580840299E-4</v>
      </c>
      <c r="AW73">
        <v>70</v>
      </c>
      <c r="AX73">
        <f>IF(Z73&gt;0, (R73*SUMPRODUCT(K73:$K$98, X73:$X$98)-K73*$AZ$3)/Z73, 0)</f>
        <v>-149110803.68001518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100000</v>
      </c>
      <c r="S74">
        <f t="shared" si="63"/>
        <v>-351758865.70336705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-5.3806085825399865</v>
      </c>
      <c r="AC74">
        <f t="shared" si="64"/>
        <v>-4.804119000070858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-2.206636514460699E-3</v>
      </c>
      <c r="AI74">
        <f t="shared" si="69"/>
        <v>-2.2068072322260659E-3</v>
      </c>
      <c r="AJ74">
        <f t="shared" si="70"/>
        <v>-0.57648958246912851</v>
      </c>
      <c r="AK74">
        <f t="shared" si="92"/>
        <v>-0.3766426007777991</v>
      </c>
      <c r="AL74">
        <f t="shared" si="71"/>
        <v>-0.95533899047915372</v>
      </c>
      <c r="AN74">
        <f t="shared" si="72"/>
        <v>0</v>
      </c>
      <c r="AO74">
        <f t="shared" si="73"/>
        <v>0</v>
      </c>
      <c r="AP74">
        <f t="shared" si="74"/>
        <v>-1.3985997607154351E-10</v>
      </c>
      <c r="AQ74">
        <f t="shared" si="75"/>
        <v>-1.8077798139387217E-6</v>
      </c>
      <c r="AR74">
        <f t="shared" si="76"/>
        <v>-1.8079196739147932E-6</v>
      </c>
      <c r="AS74">
        <f t="shared" si="77"/>
        <v>-4.7228722234226125E-4</v>
      </c>
      <c r="AT74">
        <f t="shared" si="78"/>
        <v>-3.0856323018922508E-4</v>
      </c>
      <c r="AU74">
        <f t="shared" si="79"/>
        <v>-7.8265837220540114E-4</v>
      </c>
      <c r="AW74">
        <v>71</v>
      </c>
      <c r="AX74">
        <f>IF(Z74&gt;0, (R74*SUMPRODUCT(K74:$K$98, X74:$X$98)-K74*$AZ$3)/Z74, 0)</f>
        <v>-351758865.70336705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100000</v>
      </c>
      <c r="S75">
        <f t="shared" si="63"/>
        <v>-863484174.68204796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-4.804119000070858</v>
      </c>
      <c r="AC75">
        <f t="shared" si="64"/>
        <v>-4.2893934789818333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-8.5533055093533117E-4</v>
      </c>
      <c r="AI75">
        <f t="shared" si="69"/>
        <v>-8.5539264520417748E-4</v>
      </c>
      <c r="AJ75">
        <f t="shared" si="70"/>
        <v>-0.5147255210890247</v>
      </c>
      <c r="AK75">
        <f t="shared" si="92"/>
        <v>-0.33628833000496011</v>
      </c>
      <c r="AL75">
        <f t="shared" si="71"/>
        <v>-0.85186924373918904</v>
      </c>
      <c r="AN75">
        <f t="shared" si="72"/>
        <v>0</v>
      </c>
      <c r="AO75">
        <f t="shared" si="73"/>
        <v>0</v>
      </c>
      <c r="AP75">
        <f t="shared" si="74"/>
        <v>-4.5420114766008232E-11</v>
      </c>
      <c r="AQ75">
        <f t="shared" si="75"/>
        <v>-6.2564891266356303E-7</v>
      </c>
      <c r="AR75">
        <f t="shared" si="76"/>
        <v>-6.2569433277832902E-7</v>
      </c>
      <c r="AS75">
        <f t="shared" si="77"/>
        <v>-3.7650644214377236E-4</v>
      </c>
      <c r="AT75">
        <f t="shared" si="78"/>
        <v>-2.4598493270113105E-4</v>
      </c>
      <c r="AU75">
        <f t="shared" si="79"/>
        <v>-6.2311706917768178E-4</v>
      </c>
      <c r="AW75">
        <v>72</v>
      </c>
      <c r="AX75">
        <f>IF(Z75&gt;0, (R75*SUMPRODUCT(K75:$K$98, X75:$X$98)-K75*$AZ$3)/Z75, 0)</f>
        <v>-863484174.68204796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100000</v>
      </c>
      <c r="S76">
        <f t="shared" si="63"/>
        <v>-2209786913.603898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-4.2893934789818333</v>
      </c>
      <c r="AC76">
        <f t="shared" si="64"/>
        <v>-3.8298161324264264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-3.1847505108298558E-4</v>
      </c>
      <c r="AI76">
        <f t="shared" si="69"/>
        <v>-3.1849671502775807E-4</v>
      </c>
      <c r="AJ76">
        <f t="shared" si="70"/>
        <v>-0.45957734655540694</v>
      </c>
      <c r="AK76">
        <f t="shared" si="92"/>
        <v>-0.30025754352872835</v>
      </c>
      <c r="AL76">
        <f t="shared" si="71"/>
        <v>-0.760153386799163</v>
      </c>
      <c r="AN76">
        <f t="shared" si="72"/>
        <v>0</v>
      </c>
      <c r="AO76">
        <f t="shared" si="73"/>
        <v>0</v>
      </c>
      <c r="AP76">
        <f t="shared" si="74"/>
        <v>-1.4148689854573358E-11</v>
      </c>
      <c r="AQ76">
        <f t="shared" si="75"/>
        <v>-2.0799557843732847E-7</v>
      </c>
      <c r="AR76">
        <f t="shared" si="76"/>
        <v>-2.0800972712718304E-7</v>
      </c>
      <c r="AS76">
        <f t="shared" si="77"/>
        <v>-3.0014927608434976E-4</v>
      </c>
      <c r="AT76">
        <f t="shared" si="78"/>
        <v>-1.9609775156345262E-4</v>
      </c>
      <c r="AU76">
        <f t="shared" si="79"/>
        <v>-4.9645503737492957E-4</v>
      </c>
      <c r="AW76">
        <v>73</v>
      </c>
      <c r="AX76">
        <f>IF(Z76&gt;0, (R76*SUMPRODUCT(K76:$K$98, X76:$X$98)-K76*$AZ$3)/Z76, 0)</f>
        <v>-2209786913.603898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100000</v>
      </c>
      <c r="S77">
        <f t="shared" si="63"/>
        <v>-5908216548.2162399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-3.8298161324264264</v>
      </c>
      <c r="AC77">
        <f t="shared" si="64"/>
        <v>-3.4194788652395753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-1.1370177478602841E-4</v>
      </c>
      <c r="AI77">
        <f t="shared" si="69"/>
        <v>-1.1370900936950495E-4</v>
      </c>
      <c r="AJ77">
        <f t="shared" si="70"/>
        <v>-0.41033726718685104</v>
      </c>
      <c r="AK77">
        <f t="shared" si="92"/>
        <v>-0.26808712926984984</v>
      </c>
      <c r="AL77">
        <f t="shared" si="71"/>
        <v>-0.67853810546607041</v>
      </c>
      <c r="AN77">
        <f t="shared" si="72"/>
        <v>0</v>
      </c>
      <c r="AO77">
        <f t="shared" si="73"/>
        <v>0</v>
      </c>
      <c r="AP77">
        <f t="shared" si="74"/>
        <v>-4.2186568064114586E-12</v>
      </c>
      <c r="AQ77">
        <f t="shared" si="75"/>
        <v>-6.6302195234619934E-8</v>
      </c>
      <c r="AR77">
        <f t="shared" si="76"/>
        <v>-6.6306413891426355E-8</v>
      </c>
      <c r="AS77">
        <f t="shared" si="77"/>
        <v>-2.3927736970035484E-4</v>
      </c>
      <c r="AT77">
        <f t="shared" si="78"/>
        <v>-1.5632794842638224E-4</v>
      </c>
      <c r="AU77">
        <f t="shared" si="79"/>
        <v>-3.9567162454062852E-4</v>
      </c>
      <c r="AW77">
        <v>74</v>
      </c>
      <c r="AX77">
        <f>IF(Z77&gt;0, (R77*SUMPRODUCT(K77:$K$98, X77:$X$98)-K77*$AZ$3)/Z77, 0)</f>
        <v>-5908216548.2162399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100000</v>
      </c>
      <c r="S78">
        <f t="shared" si="63"/>
        <v>-16537544717.493017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-3.4194788652395753</v>
      </c>
      <c r="AC78">
        <f t="shared" si="64"/>
        <v>-3.0531061858431743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-3.8836235645093613E-5</v>
      </c>
      <c r="AI78">
        <f t="shared" si="69"/>
        <v>-3.8838543353279745E-5</v>
      </c>
      <c r="AJ78">
        <f t="shared" si="70"/>
        <v>-0.36637267939640106</v>
      </c>
      <c r="AK78">
        <f t="shared" si="92"/>
        <v>-0.23936352056677029</v>
      </c>
      <c r="AL78">
        <f t="shared" si="71"/>
        <v>-0.60577503850652459</v>
      </c>
      <c r="AN78">
        <f t="shared" si="72"/>
        <v>0</v>
      </c>
      <c r="AO78">
        <f t="shared" si="73"/>
        <v>0</v>
      </c>
      <c r="AP78">
        <f t="shared" si="74"/>
        <v>-1.2014993278721852E-12</v>
      </c>
      <c r="AQ78">
        <f t="shared" si="75"/>
        <v>-2.0219935650932119E-8</v>
      </c>
      <c r="AR78">
        <f t="shared" si="76"/>
        <v>-2.0221137150259989E-8</v>
      </c>
      <c r="AS78">
        <f t="shared" si="77"/>
        <v>-1.907505163310211E-4</v>
      </c>
      <c r="AT78">
        <f t="shared" si="78"/>
        <v>-1.2462368977442627E-4</v>
      </c>
      <c r="AU78">
        <f t="shared" si="79"/>
        <v>-3.1539442724259757E-4</v>
      </c>
      <c r="AW78">
        <v>75</v>
      </c>
      <c r="AX78">
        <f>IF(Z78&gt;0, (R78*SUMPRODUCT(K78:$K$98, X78:$X$98)-K78*$AZ$3)/Z78, 0)</f>
        <v>-16537544717.493017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100000</v>
      </c>
      <c r="S79">
        <f t="shared" si="63"/>
        <v>-48557495669.389679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-3.0531061858431743</v>
      </c>
      <c r="AC79">
        <f t="shared" si="64"/>
        <v>-2.7259876831179337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-1.2663110871449685E-5</v>
      </c>
      <c r="AI79">
        <f t="shared" si="69"/>
        <v>-1.2663812613695022E-5</v>
      </c>
      <c r="AJ79">
        <f t="shared" si="70"/>
        <v>-0.32711850272524057</v>
      </c>
      <c r="AK79">
        <f t="shared" si="92"/>
        <v>-0.21371743300902221</v>
      </c>
      <c r="AL79">
        <f t="shared" si="71"/>
        <v>-0.54084859954687647</v>
      </c>
      <c r="AN79">
        <f t="shared" si="72"/>
        <v>0</v>
      </c>
      <c r="AO79">
        <f t="shared" si="73"/>
        <v>0</v>
      </c>
      <c r="AP79">
        <f t="shared" si="74"/>
        <v>-3.2621373369303347E-13</v>
      </c>
      <c r="AQ79">
        <f t="shared" si="75"/>
        <v>-5.8866068061233273E-9</v>
      </c>
      <c r="AR79">
        <f t="shared" si="76"/>
        <v>-5.8869330198570209E-9</v>
      </c>
      <c r="AS79">
        <f t="shared" si="77"/>
        <v>-1.5206516187841185E-4</v>
      </c>
      <c r="AT79">
        <f t="shared" si="78"/>
        <v>-9.9349244313620333E-5</v>
      </c>
      <c r="AU79">
        <f t="shared" si="79"/>
        <v>-2.5142029312505204E-4</v>
      </c>
      <c r="AW79">
        <v>76</v>
      </c>
      <c r="AX79">
        <f>IF(Z79&gt;0, (R79*SUMPRODUCT(K79:$K$98, X79:$X$98)-K79*$AZ$3)/Z79, 0)</f>
        <v>-48557495669.389679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100000</v>
      </c>
      <c r="S80">
        <f t="shared" si="63"/>
        <v>-151172314217.08359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-2.7259876831179337</v>
      </c>
      <c r="AC80">
        <f t="shared" si="64"/>
        <v>-2.433917579232062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-3.9477699268045171E-6</v>
      </c>
      <c r="AI80">
        <f t="shared" si="69"/>
        <v>-3.9479711803865496E-6</v>
      </c>
      <c r="AJ80">
        <f t="shared" si="70"/>
        <v>-0.29207010388587173</v>
      </c>
      <c r="AK80">
        <f t="shared" si="92"/>
        <v>-0.19081913781825538</v>
      </c>
      <c r="AL80">
        <f t="shared" si="71"/>
        <v>-0.48289318967530748</v>
      </c>
      <c r="AN80">
        <f t="shared" si="72"/>
        <v>0</v>
      </c>
      <c r="AO80">
        <f t="shared" si="73"/>
        <v>0</v>
      </c>
      <c r="AP80">
        <f t="shared" si="74"/>
        <v>-8.3531487484909456E-14</v>
      </c>
      <c r="AQ80">
        <f t="shared" si="75"/>
        <v>-1.6385452169500324E-9</v>
      </c>
      <c r="AR80">
        <f t="shared" si="76"/>
        <v>-1.6386287484375172E-9</v>
      </c>
      <c r="AS80">
        <f t="shared" si="77"/>
        <v>-1.2122542108822132E-4</v>
      </c>
      <c r="AT80">
        <f t="shared" si="78"/>
        <v>-7.920060980547455E-5</v>
      </c>
      <c r="AU80">
        <f t="shared" si="79"/>
        <v>-2.004276695224443E-4</v>
      </c>
      <c r="AW80">
        <v>77</v>
      </c>
      <c r="AX80">
        <f>IF(Z80&gt;0, (R80*SUMPRODUCT(K80:$K$98, X80:$X$98)-K80*$AZ$3)/Z80, 0)</f>
        <v>-151172314217.08359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100000</v>
      </c>
      <c r="S81">
        <f t="shared" si="63"/>
        <v>-500668041817.42645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-2.433917579232062</v>
      </c>
      <c r="AC81">
        <f t="shared" si="64"/>
        <v>-2.1731406971451799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-1.1598801549884501E-6</v>
      </c>
      <c r="AI81">
        <f t="shared" si="69"/>
        <v>-1.1599344110152893E-6</v>
      </c>
      <c r="AJ81">
        <f t="shared" si="70"/>
        <v>-0.2607768820868821</v>
      </c>
      <c r="AK81">
        <f t="shared" si="92"/>
        <v>-0.17037423054624434</v>
      </c>
      <c r="AL81">
        <f t="shared" si="71"/>
        <v>-0.43115227256753746</v>
      </c>
      <c r="AN81">
        <f t="shared" si="72"/>
        <v>0</v>
      </c>
      <c r="AO81">
        <f t="shared" si="73"/>
        <v>0</v>
      </c>
      <c r="AP81">
        <f t="shared" si="74"/>
        <v>-2.0106503824626032E-14</v>
      </c>
      <c r="AQ81">
        <f t="shared" si="75"/>
        <v>-4.2983491661770857E-10</v>
      </c>
      <c r="AR81">
        <f t="shared" si="76"/>
        <v>-4.2985502312153323E-10</v>
      </c>
      <c r="AS81">
        <f t="shared" si="77"/>
        <v>-9.6640164835613701E-5</v>
      </c>
      <c r="AT81">
        <f t="shared" si="78"/>
        <v>-6.3138241365445579E-5</v>
      </c>
      <c r="AU81">
        <f t="shared" si="79"/>
        <v>-1.597788360560824E-4</v>
      </c>
      <c r="AW81">
        <v>78</v>
      </c>
      <c r="AX81">
        <f>IF(Z81&gt;0, (R81*SUMPRODUCT(K81:$K$98, X81:$X$98)-K81*$AZ$3)/Z81, 0)</f>
        <v>-500668041817.42645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100000</v>
      </c>
      <c r="S82">
        <f t="shared" si="63"/>
        <v>-1770363318648.6748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-2.1731406971451799</v>
      </c>
      <c r="AC82">
        <f t="shared" si="64"/>
        <v>-1.9403041942487407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-3.2010852353252767E-7</v>
      </c>
      <c r="AI82">
        <f t="shared" si="69"/>
        <v>-3.2012222343365678E-7</v>
      </c>
      <c r="AJ82">
        <f t="shared" si="70"/>
        <v>-0.2328365028964392</v>
      </c>
      <c r="AK82">
        <f t="shared" si="92"/>
        <v>-0.1521198488001626</v>
      </c>
      <c r="AL82">
        <f t="shared" si="71"/>
        <v>-0.3849566718188252</v>
      </c>
      <c r="AN82">
        <f t="shared" si="72"/>
        <v>0</v>
      </c>
      <c r="AO82">
        <f t="shared" si="73"/>
        <v>0</v>
      </c>
      <c r="AP82">
        <f t="shared" si="74"/>
        <v>-4.5330236384000013E-15</v>
      </c>
      <c r="AQ82">
        <f t="shared" si="75"/>
        <v>-1.0591751650979835E-10</v>
      </c>
      <c r="AR82">
        <f t="shared" si="76"/>
        <v>-1.0592204953343674E-10</v>
      </c>
      <c r="AS82">
        <f t="shared" si="77"/>
        <v>-7.7040948074321884E-5</v>
      </c>
      <c r="AT82">
        <f t="shared" si="78"/>
        <v>-5.0333419488350558E-5</v>
      </c>
      <c r="AU82">
        <f t="shared" si="79"/>
        <v>-1.2737447348472195E-4</v>
      </c>
      <c r="AW82">
        <v>79</v>
      </c>
      <c r="AX82">
        <f>IF(Z82&gt;0, (R82*SUMPRODUCT(K82:$K$98, X82:$X$98)-K82*$AZ$3)/Z82, 0)</f>
        <v>-1770363318648.6748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100000</v>
      </c>
      <c r="S83">
        <f t="shared" si="63"/>
        <v>-6710438983015.0205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-1.9403041942487407</v>
      </c>
      <c r="AC83">
        <f t="shared" si="64"/>
        <v>-1.7324144592419133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-8.2686508622558026E-8</v>
      </c>
      <c r="AI83">
        <f t="shared" si="69"/>
        <v>-8.2689735711098042E-8</v>
      </c>
      <c r="AJ83">
        <f t="shared" si="70"/>
        <v>-0.20788973500682739</v>
      </c>
      <c r="AK83">
        <f t="shared" si="92"/>
        <v>-0.13582129359741185</v>
      </c>
      <c r="AL83">
        <f t="shared" si="71"/>
        <v>-0.34371111129397491</v>
      </c>
      <c r="AN83">
        <f t="shared" si="72"/>
        <v>0</v>
      </c>
      <c r="AO83">
        <f t="shared" si="73"/>
        <v>0</v>
      </c>
      <c r="AP83">
        <f t="shared" si="74"/>
        <v>-9.5337423144793267E-16</v>
      </c>
      <c r="AQ83">
        <f t="shared" si="75"/>
        <v>-2.4427959019959404E-11</v>
      </c>
      <c r="AR83">
        <f t="shared" si="76"/>
        <v>-2.4428912394190852E-11</v>
      </c>
      <c r="AS83">
        <f t="shared" si="77"/>
        <v>-6.1416572207664385E-5</v>
      </c>
      <c r="AT83">
        <f t="shared" si="78"/>
        <v>-4.0125493859953583E-5</v>
      </c>
      <c r="AU83">
        <f t="shared" si="79"/>
        <v>-1.0154209049653035E-4</v>
      </c>
      <c r="AW83">
        <v>80</v>
      </c>
      <c r="AX83">
        <f>IF(Z83&gt;0, (R83*SUMPRODUCT(K83:$K$98, X83:$X$98)-K83*$AZ$3)/Z83, 0)</f>
        <v>-6710438983015.0205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100000</v>
      </c>
      <c r="S84">
        <f t="shared" si="63"/>
        <v>-27387809700179.043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-1.7324144592419133</v>
      </c>
      <c r="AC84">
        <f t="shared" si="64"/>
        <v>-1.5467986243442475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-1.9910778085033559E-8</v>
      </c>
      <c r="AI84">
        <f t="shared" si="69"/>
        <v>-1.9911484055427541E-8</v>
      </c>
      <c r="AJ84">
        <f t="shared" si="70"/>
        <v>-0.18561583489766575</v>
      </c>
      <c r="AK84">
        <f t="shared" si="92"/>
        <v>-0.12126901214693395</v>
      </c>
      <c r="AL84">
        <f t="shared" si="71"/>
        <v>-0.30688486695608375</v>
      </c>
      <c r="AN84">
        <f t="shared" si="72"/>
        <v>0</v>
      </c>
      <c r="AO84">
        <f t="shared" si="73"/>
        <v>0</v>
      </c>
      <c r="AP84">
        <f t="shared" si="74"/>
        <v>-1.8621771535419336E-16</v>
      </c>
      <c r="AQ84">
        <f t="shared" si="75"/>
        <v>-5.2519760566911186E-12</v>
      </c>
      <c r="AR84">
        <f t="shared" si="76"/>
        <v>-5.2521622744064735E-12</v>
      </c>
      <c r="AS84">
        <f t="shared" si="77"/>
        <v>-4.8960915362621766E-5</v>
      </c>
      <c r="AT84">
        <f t="shared" si="78"/>
        <v>-3.1987798040550964E-5</v>
      </c>
      <c r="AU84">
        <f t="shared" si="79"/>
        <v>-8.0948718655335001E-5</v>
      </c>
      <c r="AW84">
        <v>81</v>
      </c>
      <c r="AX84">
        <f>IF(Z84&gt;0, (R84*SUMPRODUCT(K84:$K$98, X84:$X$98)-K84*$AZ$3)/Z84, 0)</f>
        <v>-27387809700179.043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100000</v>
      </c>
      <c r="S85">
        <f t="shared" si="63"/>
        <v>-121022027969034.53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-1.5467986243442475</v>
      </c>
      <c r="AC85">
        <f t="shared" si="64"/>
        <v>-1.381070200311916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-4.4501129391954303E-9</v>
      </c>
      <c r="AI85">
        <f t="shared" si="69"/>
        <v>-4.4502555857680719E-9</v>
      </c>
      <c r="AJ85">
        <f t="shared" si="70"/>
        <v>-0.16572842403233157</v>
      </c>
      <c r="AK85">
        <f t="shared" si="92"/>
        <v>-0.10827590370409734</v>
      </c>
      <c r="AL85">
        <f t="shared" si="71"/>
        <v>-0.27400433218668452</v>
      </c>
      <c r="AN85">
        <f t="shared" si="72"/>
        <v>0</v>
      </c>
      <c r="AO85">
        <f t="shared" si="73"/>
        <v>0</v>
      </c>
      <c r="AP85">
        <f t="shared" si="74"/>
        <v>-3.3595245898009055E-17</v>
      </c>
      <c r="AQ85">
        <f t="shared" si="75"/>
        <v>-1.0480633056777233E-12</v>
      </c>
      <c r="AR85">
        <f t="shared" si="76"/>
        <v>-1.0480969009236212E-12</v>
      </c>
      <c r="AS85">
        <f t="shared" si="77"/>
        <v>-3.9031341970275542E-5</v>
      </c>
      <c r="AT85">
        <f t="shared" si="78"/>
        <v>-2.5500476754613784E-5</v>
      </c>
      <c r="AU85">
        <f t="shared" si="79"/>
        <v>-6.4531819772986225E-5</v>
      </c>
      <c r="AW85">
        <v>82</v>
      </c>
      <c r="AX85">
        <f>IF(Z85&gt;0, (R85*SUMPRODUCT(K85:$K$98, X85:$X$98)-K85*$AZ$3)/Z85, 0)</f>
        <v>-121022027969034.53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100000</v>
      </c>
      <c r="S86">
        <f t="shared" si="63"/>
        <v>-582975216350934.5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-1.381070200311916</v>
      </c>
      <c r="AC86">
        <f t="shared" si="64"/>
        <v>-1.23309839313655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-9.1824270522540184E-10</v>
      </c>
      <c r="AI86">
        <f t="shared" si="69"/>
        <v>-9.1826914499416371E-10</v>
      </c>
      <c r="AJ86">
        <f t="shared" si="70"/>
        <v>-0.14797180717536595</v>
      </c>
      <c r="AK86">
        <f t="shared" si="92"/>
        <v>-9.6674914021834132E-2</v>
      </c>
      <c r="AL86">
        <f t="shared" si="71"/>
        <v>-0.24464672211546923</v>
      </c>
      <c r="AN86">
        <f t="shared" si="72"/>
        <v>0</v>
      </c>
      <c r="AO86">
        <f t="shared" si="73"/>
        <v>0</v>
      </c>
      <c r="AP86">
        <f t="shared" si="74"/>
        <v>-5.5597608718271983E-18</v>
      </c>
      <c r="AQ86">
        <f t="shared" si="75"/>
        <v>-1.9308829473273218E-13</v>
      </c>
      <c r="AR86">
        <f t="shared" si="76"/>
        <v>-1.9309385449360401E-13</v>
      </c>
      <c r="AS86">
        <f t="shared" si="77"/>
        <v>-3.1115546852069544E-5</v>
      </c>
      <c r="AT86">
        <f t="shared" si="78"/>
        <v>-2.0328823943477227E-5</v>
      </c>
      <c r="AU86">
        <f t="shared" si="79"/>
        <v>-5.1444370988640623E-5</v>
      </c>
      <c r="AW86">
        <v>83</v>
      </c>
      <c r="AX86">
        <f>IF(Z86&gt;0, (R86*SUMPRODUCT(K86:$K$98, X86:$X$98)-K86*$AZ$3)/Z86, 0)</f>
        <v>-582975216350934.5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100000</v>
      </c>
      <c r="S87">
        <f t="shared" si="63"/>
        <v>-3086442554138345.5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-1.23309839313655</v>
      </c>
      <c r="AC87">
        <f t="shared" si="64"/>
        <v>-1.1009807081578025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-1.737314571742683E-10</v>
      </c>
      <c r="AI87">
        <f t="shared" si="69"/>
        <v>-1.7373591611319574E-10</v>
      </c>
      <c r="AJ87">
        <f t="shared" si="70"/>
        <v>-0.13211768497874754</v>
      </c>
      <c r="AK87">
        <f t="shared" si="92"/>
        <v>-8.6316887519558502E-2</v>
      </c>
      <c r="AL87">
        <f t="shared" si="71"/>
        <v>-0.21843457267204197</v>
      </c>
      <c r="AN87">
        <f t="shared" si="72"/>
        <v>0</v>
      </c>
      <c r="AO87">
        <f t="shared" si="73"/>
        <v>0</v>
      </c>
      <c r="AP87">
        <f t="shared" si="74"/>
        <v>-8.3716673174285158E-19</v>
      </c>
      <c r="AQ87">
        <f t="shared" si="75"/>
        <v>-3.2618118025406656E-14</v>
      </c>
      <c r="AR87">
        <f t="shared" si="76"/>
        <v>-3.2618955192138398E-14</v>
      </c>
      <c r="AS87">
        <f t="shared" si="77"/>
        <v>-2.4805123447261118E-5</v>
      </c>
      <c r="AT87">
        <f t="shared" si="78"/>
        <v>-1.6206013985564602E-5</v>
      </c>
      <c r="AU87">
        <f t="shared" si="79"/>
        <v>-4.1011137465444678E-5</v>
      </c>
      <c r="AW87">
        <v>84</v>
      </c>
      <c r="AX87">
        <f>IF(Z87&gt;0, (R87*SUMPRODUCT(K87:$K$98, X87:$X$98)-K87*$AZ$3)/Z87, 0)</f>
        <v>-3086442554138345.5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100000</v>
      </c>
      <c r="S88">
        <f t="shared" si="63"/>
        <v>-1.8137260916320088E+16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-1.1009807081578025</v>
      </c>
      <c r="AC88">
        <f t="shared" si="64"/>
        <v>-0.98301848942663783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-2.9894912377129999E-11</v>
      </c>
      <c r="AI88">
        <f t="shared" si="69"/>
        <v>-2.9895589862621031E-11</v>
      </c>
      <c r="AJ88">
        <f t="shared" si="70"/>
        <v>-0.11796221873116464</v>
      </c>
      <c r="AK88">
        <f t="shared" si="92"/>
        <v>-7.7068649571046186E-2</v>
      </c>
      <c r="AL88">
        <f t="shared" si="71"/>
        <v>-0.19503086833210642</v>
      </c>
      <c r="AN88">
        <f t="shared" si="72"/>
        <v>0</v>
      </c>
      <c r="AO88">
        <f t="shared" si="73"/>
        <v>0</v>
      </c>
      <c r="AP88">
        <f t="shared" si="74"/>
        <v>-1.1356968303237429E-19</v>
      </c>
      <c r="AQ88">
        <f t="shared" si="75"/>
        <v>-5.0114072816368852E-15</v>
      </c>
      <c r="AR88">
        <f t="shared" si="76"/>
        <v>-5.0115208513199178E-15</v>
      </c>
      <c r="AS88">
        <f t="shared" si="77"/>
        <v>-1.9774492544077302E-5</v>
      </c>
      <c r="AT88">
        <f t="shared" si="78"/>
        <v>-1.2919335128800292E-5</v>
      </c>
      <c r="AU88">
        <f t="shared" si="79"/>
        <v>-3.2693827677889117E-5</v>
      </c>
      <c r="AW88">
        <v>85</v>
      </c>
      <c r="AX88">
        <f>IF(Z88&gt;0, (R88*SUMPRODUCT(K88:$K$98, X88:$X$98)-K88*$AZ$3)/Z88, 0)</f>
        <v>-1.8137260916320088E+16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-0.98301848942663783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-0.98301848942663783</v>
      </c>
      <c r="AK89">
        <f t="shared" si="92"/>
        <v>-6.8811294259864653E-2</v>
      </c>
      <c r="AL89">
        <f t="shared" si="71"/>
        <v>-1.0518297836919224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-8.1121202165981615E-16</v>
      </c>
      <c r="AR89">
        <f t="shared" si="76"/>
        <v>-8.1121202165981615E-16</v>
      </c>
      <c r="AS89">
        <f t="shared" si="77"/>
        <v>-1.4713164095299589E-4</v>
      </c>
      <c r="AT89">
        <f t="shared" si="78"/>
        <v>-1.0299214866709712E-5</v>
      </c>
      <c r="AU89">
        <f t="shared" si="79"/>
        <v>-1.5743085582051682E-4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11487.879463078625</v>
      </c>
      <c r="AO91" s="6">
        <f t="shared" si="93"/>
        <v>-1148.7879463078625</v>
      </c>
      <c r="AP91" s="6">
        <f t="shared" si="93"/>
        <v>-747.09247952190242</v>
      </c>
      <c r="AQ91" s="6">
        <f t="shared" si="93"/>
        <v>-5864.0716978224555</v>
      </c>
      <c r="AR91" s="6">
        <f t="shared" si="93"/>
        <v>3727.9273394264019</v>
      </c>
      <c r="AS91" s="6">
        <f t="shared" si="93"/>
        <v>-1402.3415477879403</v>
      </c>
      <c r="AT91" s="6">
        <f t="shared" si="93"/>
        <v>463.14805453749278</v>
      </c>
      <c r="AU91" s="6">
        <f t="shared" si="93"/>
        <v>2788.7338461759614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25565.735670360795</v>
      </c>
      <c r="K3">
        <v>1</v>
      </c>
      <c r="L3" s="2">
        <v>0</v>
      </c>
      <c r="O3">
        <f>$C$3</f>
        <v>25565.735670360795</v>
      </c>
      <c r="P3">
        <f>O3*C5</f>
        <v>2556.5735670360796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25565.735670360795</v>
      </c>
      <c r="AF3">
        <f t="shared" ref="AF3:AF34" si="4">-$Z3*P3</f>
        <v>-2556.5735670360796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22384.205132624713</v>
      </c>
      <c r="AJ3">
        <f t="shared" ref="AJ3:AJ34" si="8">AB3-AC3</f>
        <v>0</v>
      </c>
      <c r="AL3">
        <f t="shared" ref="AL3:AL34" si="9">SUM(AI3:AK3)</f>
        <v>22384.205132624713</v>
      </c>
      <c r="AN3">
        <f t="shared" ref="AN3:AN34" si="10">AE3*$K3</f>
        <v>25565.735670360795</v>
      </c>
      <c r="AO3">
        <f t="shared" ref="AO3:AO34" si="11">AF3*$K3</f>
        <v>-2556.5735670360796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22384.205132624713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22384.205132624713</v>
      </c>
      <c r="AW3">
        <v>0</v>
      </c>
      <c r="AX3">
        <f>IF(Z3&gt;0, (R3*SUMPRODUCT(K3:$K$98, X3:$X$98)-K3*$AZ$3)/Z3, 0)</f>
        <v>0</v>
      </c>
      <c r="AZ3">
        <f>C6*ABS(SUMPRODUCT(X4:X79, K4:K79))/1</f>
        <v>13805.302007522738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937.2472222462726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926.02035109700955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-926.02035109700955</v>
      </c>
      <c r="AK4">
        <f>G4*SUM(AB4, AE4:AF4)</f>
        <v>0</v>
      </c>
      <c r="AL4">
        <f t="shared" si="9"/>
        <v>-1123.8762510970096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-184.58428957925179</v>
      </c>
      <c r="AR4">
        <f t="shared" si="14"/>
        <v>-184.58428957925179</v>
      </c>
      <c r="AS4">
        <f t="shared" si="15"/>
        <v>-863.90554258513805</v>
      </c>
      <c r="AT4">
        <f t="shared" si="16"/>
        <v>0</v>
      </c>
      <c r="AU4">
        <f t="shared" si="17"/>
        <v>-1048.48983216439</v>
      </c>
      <c r="AW4">
        <v>1</v>
      </c>
      <c r="AX4">
        <f>IF(Z4&gt;0, (R4*SUMPRODUCT(K4:$K$98, X4:$X$98)-K4*$AZ$3)/Z4, 0)</f>
        <v>937.2472222462726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100000</v>
      </c>
      <c r="S5">
        <f t="shared" si="1"/>
        <v>1860.1739623449216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926.02035109700955</v>
      </c>
      <c r="AC5">
        <f t="shared" si="2"/>
        <v>1815.6932849226541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-205.33328352651071</v>
      </c>
      <c r="AI5">
        <f t="shared" si="7"/>
        <v>-217.53438219844489</v>
      </c>
      <c r="AJ5">
        <f t="shared" si="8"/>
        <v>-889.67293382564458</v>
      </c>
      <c r="AK5">
        <f>G5*SUM(AB5, AE5:AF5)</f>
        <v>37.96683439497739</v>
      </c>
      <c r="AL5">
        <f t="shared" si="9"/>
        <v>-1069.2404816291121</v>
      </c>
      <c r="AN5">
        <f t="shared" si="10"/>
        <v>0</v>
      </c>
      <c r="AO5">
        <f t="shared" si="11"/>
        <v>0</v>
      </c>
      <c r="AP5">
        <f t="shared" si="12"/>
        <v>-10.43325729878234</v>
      </c>
      <c r="AQ5">
        <f t="shared" si="13"/>
        <v>-175.58213703850845</v>
      </c>
      <c r="AR5">
        <f t="shared" si="14"/>
        <v>-186.01539433729079</v>
      </c>
      <c r="AS5">
        <f t="shared" si="15"/>
        <v>-760.76645882038758</v>
      </c>
      <c r="AT5">
        <f t="shared" si="16"/>
        <v>32.46574449678338</v>
      </c>
      <c r="AU5">
        <f t="shared" si="17"/>
        <v>-914.316108660895</v>
      </c>
      <c r="AW5">
        <v>2</v>
      </c>
      <c r="AX5">
        <f>IF(Z5&gt;0, (R5*SUMPRODUCT(K5:$K$98, X5:$X$98)-K5*$AZ$3)/Z5, 0)</f>
        <v>1860.1739623449216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100000</v>
      </c>
      <c r="S6">
        <f t="shared" si="1"/>
        <v>2900.9982580539472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1815.6932849226541</v>
      </c>
      <c r="AC6">
        <f t="shared" si="2"/>
        <v>2795.5871523791957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-266.31640658477812</v>
      </c>
      <c r="AI6">
        <f t="shared" si="7"/>
        <v>-278.36220471916988</v>
      </c>
      <c r="AJ6">
        <f t="shared" si="8"/>
        <v>-979.89386745654156</v>
      </c>
      <c r="AK6">
        <f>G6*SUM(AB6, AE6:AF6)</f>
        <v>106.21805716797527</v>
      </c>
      <c r="AL6">
        <f t="shared" si="9"/>
        <v>-1152.038015007736</v>
      </c>
      <c r="AN6">
        <f t="shared" si="10"/>
        <v>0</v>
      </c>
      <c r="AO6">
        <f t="shared" si="11"/>
        <v>0</v>
      </c>
      <c r="AP6">
        <f t="shared" si="12"/>
        <v>-9.2922494938935269</v>
      </c>
      <c r="AQ6">
        <f t="shared" si="13"/>
        <v>-205.43914705307373</v>
      </c>
      <c r="AR6">
        <f t="shared" si="14"/>
        <v>-214.73139654696726</v>
      </c>
      <c r="AS6">
        <f t="shared" si="15"/>
        <v>-755.89995717641159</v>
      </c>
      <c r="AT6">
        <f t="shared" si="16"/>
        <v>81.937674610658817</v>
      </c>
      <c r="AU6">
        <f t="shared" si="17"/>
        <v>-888.69367911271991</v>
      </c>
      <c r="AW6">
        <v>3</v>
      </c>
      <c r="AX6">
        <f>IF(Z6&gt;0, (R6*SUMPRODUCT(K6:$K$98, X6:$X$98)-K6*$AZ$3)/Z6, 0)</f>
        <v>2900.9982580539472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100000</v>
      </c>
      <c r="S7">
        <f t="shared" si="1"/>
        <v>3734.5453545853293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2795.5871523791957</v>
      </c>
      <c r="AC7">
        <f t="shared" si="2"/>
        <v>3550.3611335827918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-334.62600835837281</v>
      </c>
      <c r="AI7">
        <f t="shared" si="7"/>
        <v>-346.50952026037584</v>
      </c>
      <c r="AJ7">
        <f t="shared" si="8"/>
        <v>-754.77398120359612</v>
      </c>
      <c r="AK7">
        <f>G7*SUM(AB7, AE7:AF7)</f>
        <v>137.26332918181851</v>
      </c>
      <c r="AL7">
        <f t="shared" si="9"/>
        <v>-964.02017228215345</v>
      </c>
      <c r="AN7">
        <f t="shared" si="10"/>
        <v>0</v>
      </c>
      <c r="AO7">
        <f t="shared" si="11"/>
        <v>0</v>
      </c>
      <c r="AP7">
        <f t="shared" si="12"/>
        <v>-8.3405152093378803</v>
      </c>
      <c r="AQ7">
        <f t="shared" si="13"/>
        <v>-234.85930212958363</v>
      </c>
      <c r="AR7">
        <f t="shared" si="14"/>
        <v>-243.19981733892152</v>
      </c>
      <c r="AS7">
        <f t="shared" si="15"/>
        <v>-529.74271593736569</v>
      </c>
      <c r="AT7">
        <f t="shared" si="16"/>
        <v>96.339103639248179</v>
      </c>
      <c r="AU7">
        <f t="shared" si="17"/>
        <v>-676.60342963703908</v>
      </c>
      <c r="AW7">
        <v>4</v>
      </c>
      <c r="AX7">
        <f>IF(Z7&gt;0, (R7*SUMPRODUCT(K7:$K$98, X7:$X$98)-K7*$AZ$3)/Z7, 0)</f>
        <v>3734.5453545853293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100000</v>
      </c>
      <c r="S8">
        <f t="shared" si="1"/>
        <v>4226.0879677413241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3550.3611335827918</v>
      </c>
      <c r="AC8">
        <f t="shared" si="2"/>
        <v>3960.3721823438864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-404.92619986027813</v>
      </c>
      <c r="AI8">
        <f t="shared" si="7"/>
        <v>-416.64026086827857</v>
      </c>
      <c r="AJ8">
        <f t="shared" si="8"/>
        <v>-410.01104876109457</v>
      </c>
      <c r="AK8">
        <f t="shared" ref="AK8:AK39" si="30">G8*SUM(AB8:AB8, AE8:AF8)</f>
        <v>75.622692145313465</v>
      </c>
      <c r="AL8">
        <f t="shared" si="9"/>
        <v>-751.02861748405962</v>
      </c>
      <c r="AN8">
        <f t="shared" si="10"/>
        <v>0</v>
      </c>
      <c r="AO8">
        <f t="shared" si="11"/>
        <v>0</v>
      </c>
      <c r="AP8">
        <f t="shared" si="12"/>
        <v>-7.674400324165914</v>
      </c>
      <c r="AQ8">
        <f t="shared" si="13"/>
        <v>-265.28509262061937</v>
      </c>
      <c r="AR8">
        <f t="shared" si="14"/>
        <v>-272.95949294478527</v>
      </c>
      <c r="AS8">
        <f t="shared" si="15"/>
        <v>-268.6164024051688</v>
      </c>
      <c r="AT8">
        <f t="shared" si="16"/>
        <v>49.543775870547321</v>
      </c>
      <c r="AU8">
        <f t="shared" si="17"/>
        <v>-492.03211947940673</v>
      </c>
      <c r="AW8">
        <v>5</v>
      </c>
      <c r="AX8">
        <f>IF(Z8&gt;0, (R8*SUMPRODUCT(K8:$K$98, X8:$X$98)-K8*$AZ$3)/Z8, 0)</f>
        <v>4226.0879677413241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100000</v>
      </c>
      <c r="S9">
        <f t="shared" si="1"/>
        <v>4522.3423408698291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3960.3721823438864</v>
      </c>
      <c r="AC9">
        <f t="shared" si="2"/>
        <v>4173.9066660754415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-480.12431224740317</v>
      </c>
      <c r="AI9">
        <f t="shared" si="7"/>
        <v>-491.66121710629272</v>
      </c>
      <c r="AJ9">
        <f t="shared" si="8"/>
        <v>-213.53448373155516</v>
      </c>
      <c r="AK9">
        <f t="shared" si="30"/>
        <v>23.366195875828929</v>
      </c>
      <c r="AL9">
        <f t="shared" si="9"/>
        <v>-681.82950496201897</v>
      </c>
      <c r="AN9">
        <f t="shared" si="10"/>
        <v>0</v>
      </c>
      <c r="AO9">
        <f t="shared" si="11"/>
        <v>0</v>
      </c>
      <c r="AP9">
        <f t="shared" si="12"/>
        <v>-7.1581944147069141</v>
      </c>
      <c r="AQ9">
        <f t="shared" si="13"/>
        <v>-297.8981982022832</v>
      </c>
      <c r="AR9">
        <f t="shared" si="14"/>
        <v>-305.05639261699014</v>
      </c>
      <c r="AS9">
        <f t="shared" si="15"/>
        <v>-132.48972471301695</v>
      </c>
      <c r="AT9">
        <f t="shared" si="16"/>
        <v>14.497802907894105</v>
      </c>
      <c r="AU9">
        <f t="shared" si="17"/>
        <v>-423.04831442211298</v>
      </c>
      <c r="AW9">
        <v>6</v>
      </c>
      <c r="AX9">
        <f>IF(Z9&gt;0, (R9*SUMPRODUCT(K9:$K$98, X9:$X$98)-K9*$AZ$3)/Z9, 0)</f>
        <v>4522.3423408698291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100000</v>
      </c>
      <c r="S10">
        <f t="shared" si="1"/>
        <v>4752.1680353774145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4173.9066660754415</v>
      </c>
      <c r="AC10">
        <f t="shared" si="2"/>
        <v>4315.6265446027892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-558.44083395166524</v>
      </c>
      <c r="AI10">
        <f t="shared" si="7"/>
        <v>-569.79256465772187</v>
      </c>
      <c r="AJ10">
        <f t="shared" si="8"/>
        <v>-141.71987852734765</v>
      </c>
      <c r="AK10">
        <f t="shared" si="30"/>
        <v>17.113017330909312</v>
      </c>
      <c r="AL10">
        <f t="shared" si="9"/>
        <v>-694.3994258541602</v>
      </c>
      <c r="AN10">
        <f t="shared" si="10"/>
        <v>0</v>
      </c>
      <c r="AO10">
        <f t="shared" si="11"/>
        <v>0</v>
      </c>
      <c r="AP10">
        <f t="shared" si="12"/>
        <v>-6.6818149669858409</v>
      </c>
      <c r="AQ10">
        <f t="shared" si="13"/>
        <v>-328.70743845988295</v>
      </c>
      <c r="AR10">
        <f t="shared" si="14"/>
        <v>-335.38925342686878</v>
      </c>
      <c r="AS10">
        <f t="shared" si="15"/>
        <v>-83.418646018285685</v>
      </c>
      <c r="AT10">
        <f t="shared" si="16"/>
        <v>10.073002812773645</v>
      </c>
      <c r="AU10">
        <f t="shared" si="17"/>
        <v>-408.73489663238081</v>
      </c>
      <c r="AW10">
        <v>7</v>
      </c>
      <c r="AX10">
        <f>IF(Z10&gt;0, (R10*SUMPRODUCT(K10:$K$98, X10:$X$98)-K10*$AZ$3)/Z10, 0)</f>
        <v>4752.1680353774145</v>
      </c>
    </row>
    <row r="11" spans="1:52" x14ac:dyDescent="0.25">
      <c r="A11" t="s">
        <v>33</v>
      </c>
      <c r="C11" s="25">
        <f>AU81</f>
        <v>6729.8939586523566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100000</v>
      </c>
      <c r="S11">
        <f t="shared" si="1"/>
        <v>4919.960862678844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4315.6265446027892</v>
      </c>
      <c r="AC11">
        <f t="shared" si="2"/>
        <v>4391.5217575358583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-646.42484993947176</v>
      </c>
      <c r="AI11">
        <f t="shared" si="7"/>
        <v>-657.58226023222539</v>
      </c>
      <c r="AJ11">
        <f t="shared" si="8"/>
        <v>-75.89521293306916</v>
      </c>
      <c r="AK11">
        <f t="shared" si="30"/>
        <v>10.357503707046693</v>
      </c>
      <c r="AL11">
        <f t="shared" si="9"/>
        <v>-723.11996945824785</v>
      </c>
      <c r="AN11">
        <f t="shared" si="10"/>
        <v>0</v>
      </c>
      <c r="AO11">
        <f t="shared" si="11"/>
        <v>0</v>
      </c>
      <c r="AP11">
        <f t="shared" si="12"/>
        <v>-6.2404359398168152</v>
      </c>
      <c r="AQ11">
        <f t="shared" si="13"/>
        <v>-361.55100154135988</v>
      </c>
      <c r="AR11">
        <f t="shared" si="14"/>
        <v>-367.79143748117667</v>
      </c>
      <c r="AS11">
        <f t="shared" si="15"/>
        <v>-42.448848076795436</v>
      </c>
      <c r="AT11">
        <f t="shared" si="16"/>
        <v>5.7930412778867053</v>
      </c>
      <c r="AU11">
        <f t="shared" si="17"/>
        <v>-404.44724428008539</v>
      </c>
      <c r="AW11">
        <v>8</v>
      </c>
      <c r="AX11">
        <f>IF(Z11&gt;0, (R11*SUMPRODUCT(K11:$K$98, X11:$X$98)-K11*$AZ$3)/Z11, 0)</f>
        <v>4919.960862678844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100000</v>
      </c>
      <c r="S12">
        <f t="shared" si="1"/>
        <v>5037.1900365996216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4391.5217575358583</v>
      </c>
      <c r="AC12">
        <f t="shared" si="2"/>
        <v>4413.7306238349092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-743.81661198327049</v>
      </c>
      <c r="AI12">
        <f t="shared" si="7"/>
        <v>-754.76947109659875</v>
      </c>
      <c r="AJ12">
        <f t="shared" si="8"/>
        <v>-22.208866299050896</v>
      </c>
      <c r="AK12">
        <f t="shared" si="30"/>
        <v>10.100500042332474</v>
      </c>
      <c r="AL12">
        <f t="shared" si="9"/>
        <v>-766.8778373533172</v>
      </c>
      <c r="AN12">
        <f t="shared" si="10"/>
        <v>0</v>
      </c>
      <c r="AO12">
        <f t="shared" si="11"/>
        <v>0</v>
      </c>
      <c r="AP12">
        <f t="shared" si="12"/>
        <v>-5.8215610553257608</v>
      </c>
      <c r="AQ12">
        <f t="shared" si="13"/>
        <v>-395.34643656256742</v>
      </c>
      <c r="AR12">
        <f t="shared" si="14"/>
        <v>-401.16799761789315</v>
      </c>
      <c r="AS12">
        <f t="shared" si="15"/>
        <v>-11.804248533806268</v>
      </c>
      <c r="AT12">
        <f t="shared" si="16"/>
        <v>5.368523147915413</v>
      </c>
      <c r="AU12">
        <f t="shared" si="17"/>
        <v>-407.60372300378401</v>
      </c>
      <c r="AW12">
        <v>9</v>
      </c>
      <c r="AX12">
        <f>IF(Z12&gt;0, (R12*SUMPRODUCT(K12:$K$98, X12:$X$98)-K12*$AZ$3)/Z12, 0)</f>
        <v>5037.1900365996216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100000</v>
      </c>
      <c r="S13">
        <f t="shared" si="1"/>
        <v>5100.2973314245482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4413.7306238349092</v>
      </c>
      <c r="AC13">
        <f t="shared" si="2"/>
        <v>4381.0824462146311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-848.07471139550398</v>
      </c>
      <c r="AI13">
        <f t="shared" si="7"/>
        <v>-858.81203257877451</v>
      </c>
      <c r="AJ13">
        <f t="shared" si="8"/>
        <v>32.648177620278148</v>
      </c>
      <c r="AK13">
        <f t="shared" si="30"/>
        <v>8.8274612476698184</v>
      </c>
      <c r="AL13">
        <f t="shared" si="9"/>
        <v>-817.33639371082654</v>
      </c>
      <c r="AN13">
        <f t="shared" si="10"/>
        <v>0</v>
      </c>
      <c r="AO13">
        <f t="shared" si="11"/>
        <v>0</v>
      </c>
      <c r="AP13">
        <f t="shared" si="12"/>
        <v>-5.4249052796391357</v>
      </c>
      <c r="AQ13">
        <f t="shared" si="13"/>
        <v>-428.47977636602235</v>
      </c>
      <c r="AR13">
        <f t="shared" si="14"/>
        <v>-433.90468164566153</v>
      </c>
      <c r="AS13">
        <f t="shared" si="15"/>
        <v>16.495107869064942</v>
      </c>
      <c r="AT13">
        <f t="shared" si="16"/>
        <v>4.4599710030940383</v>
      </c>
      <c r="AU13">
        <f t="shared" si="17"/>
        <v>-412.94960277350253</v>
      </c>
      <c r="AW13">
        <v>10</v>
      </c>
      <c r="AX13">
        <f>IF(Z13&gt;0, (R13*SUMPRODUCT(K13:$K$98, X13:$X$98)-K13*$AZ$3)/Z13, 0)</f>
        <v>5100.2973314245482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100000</v>
      </c>
      <c r="S14">
        <f t="shared" si="1"/>
        <v>5109.7350439765851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4381.0824462146311</v>
      </c>
      <c r="AC14">
        <f t="shared" si="2"/>
        <v>4296.1121446904663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-962.5796271335438</v>
      </c>
      <c r="AI14">
        <f t="shared" si="7"/>
        <v>-973.08925265158996</v>
      </c>
      <c r="AJ14">
        <f t="shared" si="8"/>
        <v>84.970301524164825</v>
      </c>
      <c r="AK14">
        <f t="shared" si="30"/>
        <v>7.8859484031863358</v>
      </c>
      <c r="AL14">
        <f t="shared" si="9"/>
        <v>-880.23300272423876</v>
      </c>
      <c r="AN14">
        <f t="shared" si="10"/>
        <v>0</v>
      </c>
      <c r="AO14">
        <f t="shared" si="11"/>
        <v>0</v>
      </c>
      <c r="AP14">
        <f t="shared" si="12"/>
        <v>-5.0483596900593195</v>
      </c>
      <c r="AQ14">
        <f t="shared" si="13"/>
        <v>-462.38071753833043</v>
      </c>
      <c r="AR14">
        <f t="shared" si="14"/>
        <v>-467.42907722838981</v>
      </c>
      <c r="AS14">
        <f t="shared" si="15"/>
        <v>40.815978107898296</v>
      </c>
      <c r="AT14">
        <f t="shared" si="16"/>
        <v>3.7880611414910792</v>
      </c>
      <c r="AU14">
        <f t="shared" si="17"/>
        <v>-422.8250379790004</v>
      </c>
      <c r="AW14">
        <v>11</v>
      </c>
      <c r="AX14">
        <f>IF(Z14&gt;0, (R14*SUMPRODUCT(K14:$K$98, X14:$X$98)-K14*$AZ$3)/Z14, 0)</f>
        <v>5109.7350439765851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12.5</v>
      </c>
      <c r="R15">
        <f t="shared" si="0"/>
        <v>100000</v>
      </c>
      <c r="S15">
        <f t="shared" si="1"/>
        <v>5081.1419377479633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4296.1121446904663</v>
      </c>
      <c r="AC15">
        <f t="shared" si="2"/>
        <v>4174.0803751090643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-1087.7638132116394</v>
      </c>
      <c r="AI15">
        <f t="shared" si="7"/>
        <v>-1098.0323719978537</v>
      </c>
      <c r="AJ15">
        <f t="shared" si="8"/>
        <v>122.03176958140193</v>
      </c>
      <c r="AK15">
        <f t="shared" si="30"/>
        <v>17.614059793230915</v>
      </c>
      <c r="AL15">
        <f t="shared" si="9"/>
        <v>-958.38654262322086</v>
      </c>
      <c r="AN15">
        <f t="shared" si="10"/>
        <v>0</v>
      </c>
      <c r="AO15">
        <f t="shared" si="11"/>
        <v>0</v>
      </c>
      <c r="AP15">
        <f t="shared" si="12"/>
        <v>-4.6794060189369207</v>
      </c>
      <c r="AQ15">
        <f t="shared" si="13"/>
        <v>-495.69648873782495</v>
      </c>
      <c r="AR15">
        <f t="shared" si="14"/>
        <v>-500.37589475676191</v>
      </c>
      <c r="AS15">
        <f t="shared" si="15"/>
        <v>55.610160000969763</v>
      </c>
      <c r="AT15">
        <f t="shared" si="16"/>
        <v>8.0267678386391434</v>
      </c>
      <c r="AU15">
        <f t="shared" si="17"/>
        <v>-436.73896691715299</v>
      </c>
      <c r="AW15">
        <v>12</v>
      </c>
      <c r="AX15">
        <f>IF(Z15&gt;0, (R15*SUMPRODUCT(K15:$K$98, X15:$X$98)-K15*$AZ$3)/Z15, 0)</f>
        <v>5081.1419377479633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100000</v>
      </c>
      <c r="S16">
        <f t="shared" si="1"/>
        <v>5015.4885861495022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4174.0803751090643</v>
      </c>
      <c r="AC16">
        <f t="shared" si="2"/>
        <v>4018.2025149237893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-1211.1116115424363</v>
      </c>
      <c r="AI16">
        <f t="shared" si="7"/>
        <v>-1221.1260957893455</v>
      </c>
      <c r="AJ16">
        <f t="shared" si="8"/>
        <v>155.87786018527504</v>
      </c>
      <c r="AK16">
        <f t="shared" si="30"/>
        <v>29.63597066327436</v>
      </c>
      <c r="AL16">
        <f t="shared" si="9"/>
        <v>-1035.6122649407962</v>
      </c>
      <c r="AN16">
        <f t="shared" si="10"/>
        <v>0</v>
      </c>
      <c r="AO16">
        <f t="shared" si="11"/>
        <v>0</v>
      </c>
      <c r="AP16">
        <f t="shared" si="12"/>
        <v>-4.3171163210543995</v>
      </c>
      <c r="AQ16">
        <f t="shared" si="13"/>
        <v>-522.09475554589926</v>
      </c>
      <c r="AR16">
        <f t="shared" si="14"/>
        <v>-526.41187186695367</v>
      </c>
      <c r="AS16">
        <f t="shared" si="15"/>
        <v>67.196955699897899</v>
      </c>
      <c r="AT16">
        <f t="shared" si="16"/>
        <v>12.77568864119962</v>
      </c>
      <c r="AU16">
        <f t="shared" si="17"/>
        <v>-446.43922752585621</v>
      </c>
      <c r="AW16">
        <v>13</v>
      </c>
      <c r="AX16">
        <f>IF(Z16&gt;0, (R16*SUMPRODUCT(K16:$K$98, X16:$X$98)-K16*$AZ$3)/Z16, 0)</f>
        <v>5015.4885861495022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100000</v>
      </c>
      <c r="S17">
        <f t="shared" si="1"/>
        <v>4941.1195666370104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4018.2025149237893</v>
      </c>
      <c r="AC17">
        <f t="shared" si="2"/>
        <v>3853.0284850593162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-1335.859773787621</v>
      </c>
      <c r="AI17">
        <f t="shared" si="7"/>
        <v>-1345.6071307203376</v>
      </c>
      <c r="AJ17">
        <f t="shared" si="8"/>
        <v>165.17402986447314</v>
      </c>
      <c r="AK17">
        <f t="shared" si="30"/>
        <v>55.451194705948289</v>
      </c>
      <c r="AL17">
        <f t="shared" si="9"/>
        <v>-1124.9819061499163</v>
      </c>
      <c r="AN17">
        <f t="shared" si="10"/>
        <v>0</v>
      </c>
      <c r="AO17">
        <f t="shared" si="11"/>
        <v>0</v>
      </c>
      <c r="AP17">
        <f t="shared" si="12"/>
        <v>-3.9499540758257448</v>
      </c>
      <c r="AQ17">
        <f t="shared" si="13"/>
        <v>-541.33492747078674</v>
      </c>
      <c r="AR17">
        <f t="shared" si="14"/>
        <v>-545.28488154661238</v>
      </c>
      <c r="AS17">
        <f t="shared" si="15"/>
        <v>66.934024986186543</v>
      </c>
      <c r="AT17">
        <f t="shared" si="16"/>
        <v>22.470673234813109</v>
      </c>
      <c r="AU17">
        <f t="shared" si="17"/>
        <v>-455.88018332561285</v>
      </c>
      <c r="AW17">
        <v>14</v>
      </c>
      <c r="AX17">
        <f>IF(Z17&gt;0, (R17*SUMPRODUCT(K17:$K$98, X17:$X$98)-K17*$AZ$3)/Z17, 0)</f>
        <v>4941.1195666370104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100000</v>
      </c>
      <c r="S18">
        <f t="shared" si="1"/>
        <v>4866.4313787622787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3853.0284850593162</v>
      </c>
      <c r="AC18">
        <f t="shared" si="2"/>
        <v>3685.4867657463446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-1466.2253462495028</v>
      </c>
      <c r="AI18">
        <f t="shared" si="7"/>
        <v>-1475.691951444611</v>
      </c>
      <c r="AJ18">
        <f t="shared" si="8"/>
        <v>167.54171931297151</v>
      </c>
      <c r="AK18">
        <f t="shared" si="30"/>
        <v>83.225415277281229</v>
      </c>
      <c r="AL18">
        <f t="shared" si="9"/>
        <v>-1224.9248168543584</v>
      </c>
      <c r="AN18">
        <f t="shared" si="10"/>
        <v>0</v>
      </c>
      <c r="AO18">
        <f t="shared" si="11"/>
        <v>0</v>
      </c>
      <c r="AP18">
        <f t="shared" si="12"/>
        <v>-3.5798657236592146</v>
      </c>
      <c r="AQ18">
        <f t="shared" si="13"/>
        <v>-554.46379689639934</v>
      </c>
      <c r="AR18">
        <f t="shared" si="14"/>
        <v>-558.04366262005863</v>
      </c>
      <c r="AS18">
        <f t="shared" si="15"/>
        <v>63.357121786525994</v>
      </c>
      <c r="AT18">
        <f t="shared" si="16"/>
        <v>31.472297127421591</v>
      </c>
      <c r="AU18">
        <f t="shared" si="17"/>
        <v>-463.21424370611101</v>
      </c>
      <c r="AW18">
        <v>15</v>
      </c>
      <c r="AX18">
        <f>IF(Z18&gt;0, (R18*SUMPRODUCT(K18:$K$98, X18:$X$98)-K18*$AZ$3)/Z18, 0)</f>
        <v>4866.4313787622787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100000</v>
      </c>
      <c r="S19">
        <f t="shared" si="1"/>
        <v>4747.9322623822509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3685.4867657463446</v>
      </c>
      <c r="AC19">
        <f t="shared" si="2"/>
        <v>3483.0211139873782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-1616.8188440932736</v>
      </c>
      <c r="AI19">
        <f t="shared" si="7"/>
        <v>-1625.9886808809192</v>
      </c>
      <c r="AJ19">
        <f t="shared" si="8"/>
        <v>202.46565175896649</v>
      </c>
      <c r="AK19">
        <f t="shared" si="30"/>
        <v>82.186354876143483</v>
      </c>
      <c r="AL19">
        <f t="shared" si="9"/>
        <v>-1341.3366742458093</v>
      </c>
      <c r="AN19">
        <f t="shared" si="10"/>
        <v>0</v>
      </c>
      <c r="AO19">
        <f t="shared" si="11"/>
        <v>0</v>
      </c>
      <c r="AP19">
        <f t="shared" si="12"/>
        <v>-3.2338343637651796</v>
      </c>
      <c r="AQ19">
        <f t="shared" si="13"/>
        <v>-570.18728458245175</v>
      </c>
      <c r="AR19">
        <f t="shared" si="14"/>
        <v>-573.42111894621701</v>
      </c>
      <c r="AS19">
        <f t="shared" si="15"/>
        <v>71.401530616377158</v>
      </c>
      <c r="AT19">
        <f t="shared" si="16"/>
        <v>28.98383742109241</v>
      </c>
      <c r="AU19">
        <f t="shared" si="17"/>
        <v>-473.03575090874739</v>
      </c>
      <c r="AW19">
        <v>16</v>
      </c>
      <c r="AX19">
        <f>IF(Z19&gt;0, (R19*SUMPRODUCT(K19:$K$98, X19:$X$98)-K19*$AZ$3)/Z19, 0)</f>
        <v>4747.9322623822509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12.5</v>
      </c>
      <c r="R20">
        <f t="shared" si="0"/>
        <v>100000</v>
      </c>
      <c r="S20">
        <f t="shared" si="1"/>
        <v>4464.5621630683781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3483.0211139873782</v>
      </c>
      <c r="AC20">
        <f t="shared" si="2"/>
        <v>3163.5819581701326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-1765.2594577292632</v>
      </c>
      <c r="AI20">
        <f t="shared" si="7"/>
        <v>-1774.1169387168161</v>
      </c>
      <c r="AJ20">
        <f t="shared" si="8"/>
        <v>319.43915581724559</v>
      </c>
      <c r="AK20">
        <f t="shared" si="30"/>
        <v>14.976990790145726</v>
      </c>
      <c r="AL20">
        <f t="shared" si="9"/>
        <v>-1439.7007921094248</v>
      </c>
      <c r="AN20">
        <f t="shared" si="10"/>
        <v>0</v>
      </c>
      <c r="AO20">
        <f t="shared" si="11"/>
        <v>0</v>
      </c>
      <c r="AP20">
        <f t="shared" si="12"/>
        <v>-2.9627989915262924</v>
      </c>
      <c r="AQ20">
        <f t="shared" si="13"/>
        <v>-590.47362884460449</v>
      </c>
      <c r="AR20">
        <f t="shared" si="14"/>
        <v>-593.43642783613075</v>
      </c>
      <c r="AS20">
        <f t="shared" si="15"/>
        <v>106.85137343668301</v>
      </c>
      <c r="AT20">
        <f t="shared" si="16"/>
        <v>5.0097554001525655</v>
      </c>
      <c r="AU20">
        <f t="shared" si="17"/>
        <v>-481.57529899929517</v>
      </c>
      <c r="AW20">
        <v>17</v>
      </c>
      <c r="AX20">
        <f>IF(Z20&gt;0, (R20*SUMPRODUCT(K20:$K$98, X20:$X$98)-K20*$AZ$3)/Z20, 0)</f>
        <v>4464.5621630683781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100000</v>
      </c>
      <c r="S21">
        <f t="shared" si="1"/>
        <v>4101.8499381677875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3163.5819581701326</v>
      </c>
      <c r="AC21">
        <f t="shared" si="2"/>
        <v>2799.6963758887005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-1896.7686848751287</v>
      </c>
      <c r="AI21">
        <f t="shared" si="7"/>
        <v>-1905.3004949671968</v>
      </c>
      <c r="AJ21">
        <f t="shared" si="8"/>
        <v>363.88558228143211</v>
      </c>
      <c r="AK21">
        <f t="shared" si="30"/>
        <v>5.0617311330722128</v>
      </c>
      <c r="AL21">
        <f t="shared" si="9"/>
        <v>-1536.3531815526924</v>
      </c>
      <c r="AN21">
        <f t="shared" si="10"/>
        <v>0</v>
      </c>
      <c r="AO21">
        <f t="shared" si="11"/>
        <v>0</v>
      </c>
      <c r="AP21">
        <f t="shared" si="12"/>
        <v>-2.7138295180210572</v>
      </c>
      <c r="AQ21">
        <f t="shared" si="13"/>
        <v>-603.33115602956047</v>
      </c>
      <c r="AR21">
        <f t="shared" si="14"/>
        <v>-606.04498554758152</v>
      </c>
      <c r="AS21">
        <f t="shared" si="15"/>
        <v>115.7460636982203</v>
      </c>
      <c r="AT21">
        <f t="shared" si="16"/>
        <v>1.6100540463258042</v>
      </c>
      <c r="AU21">
        <f t="shared" si="17"/>
        <v>-488.68886780303541</v>
      </c>
      <c r="AW21">
        <v>18</v>
      </c>
      <c r="AX21">
        <f>IF(Z21&gt;0, (R21*SUMPRODUCT(K21:$K$98, X21:$X$98)-K21*$AZ$3)/Z21, 0)</f>
        <v>4101.8499381677875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100000</v>
      </c>
      <c r="S22">
        <f t="shared" si="1"/>
        <v>3795.2452540481795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2799.6963758887005</v>
      </c>
      <c r="AC22">
        <f t="shared" si="2"/>
        <v>2487.4745812830288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-2030.0693362422317</v>
      </c>
      <c r="AI22">
        <f t="shared" si="7"/>
        <v>-2038.2620695663488</v>
      </c>
      <c r="AJ22">
        <f t="shared" si="8"/>
        <v>312.22179460567168</v>
      </c>
      <c r="AK22">
        <f t="shared" si="30"/>
        <v>58.793623893662712</v>
      </c>
      <c r="AL22">
        <f t="shared" si="9"/>
        <v>-1667.2466510670145</v>
      </c>
      <c r="AN22">
        <f t="shared" si="10"/>
        <v>0</v>
      </c>
      <c r="AO22">
        <f t="shared" si="11"/>
        <v>0</v>
      </c>
      <c r="AP22">
        <f t="shared" si="12"/>
        <v>-2.4332163708545176</v>
      </c>
      <c r="AQ22">
        <f t="shared" si="13"/>
        <v>-602.92429247923474</v>
      </c>
      <c r="AR22">
        <f t="shared" si="14"/>
        <v>-605.35750885008929</v>
      </c>
      <c r="AS22">
        <f t="shared" si="15"/>
        <v>92.728904007621381</v>
      </c>
      <c r="AT22">
        <f t="shared" si="16"/>
        <v>17.461523828537395</v>
      </c>
      <c r="AU22">
        <f t="shared" si="17"/>
        <v>-495.16708101393056</v>
      </c>
      <c r="AW22">
        <v>19</v>
      </c>
      <c r="AX22">
        <f>IF(Z22&gt;0, (R22*SUMPRODUCT(K22:$K$98, X22:$X$98)-K22*$AZ$3)/Z22, 0)</f>
        <v>3795.2452540481795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100000</v>
      </c>
      <c r="S23">
        <f t="shared" si="1"/>
        <v>3704.5472063099346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2487.4745812830288</v>
      </c>
      <c r="AC23">
        <f t="shared" si="2"/>
        <v>2323.8501299867307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-2156.7808295407153</v>
      </c>
      <c r="AI23">
        <f t="shared" si="7"/>
        <v>-2164.6220379278989</v>
      </c>
      <c r="AJ23">
        <f t="shared" si="8"/>
        <v>163.62445129629805</v>
      </c>
      <c r="AK23">
        <f t="shared" si="30"/>
        <v>174.12322068981203</v>
      </c>
      <c r="AL23">
        <f t="shared" si="9"/>
        <v>-1826.8743659417887</v>
      </c>
      <c r="AN23">
        <f t="shared" si="10"/>
        <v>0</v>
      </c>
      <c r="AO23">
        <f t="shared" si="11"/>
        <v>0</v>
      </c>
      <c r="AP23">
        <f t="shared" si="12"/>
        <v>-2.0792987103160763</v>
      </c>
      <c r="AQ23">
        <f t="shared" si="13"/>
        <v>-571.92608279976582</v>
      </c>
      <c r="AR23">
        <f t="shared" si="14"/>
        <v>-574.00538151008186</v>
      </c>
      <c r="AS23">
        <f t="shared" si="15"/>
        <v>43.38924484046013</v>
      </c>
      <c r="AT23">
        <f t="shared" si="16"/>
        <v>46.173264417789724</v>
      </c>
      <c r="AU23">
        <f t="shared" si="17"/>
        <v>-484.442872251832</v>
      </c>
      <c r="AW23">
        <v>20</v>
      </c>
      <c r="AX23">
        <f>IF(Z23&gt;0, (R23*SUMPRODUCT(K23:$K$98, X23:$X$98)-K23*$AZ$3)/Z23, 0)</f>
        <v>3704.5472063099346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100000</v>
      </c>
      <c r="S24">
        <f t="shared" si="1"/>
        <v>3584.5163927949316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2323.8501299867307</v>
      </c>
      <c r="AC24">
        <f t="shared" si="2"/>
        <v>2144.1560482431546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-2285.2064555581419</v>
      </c>
      <c r="AI24">
        <f t="shared" si="7"/>
        <v>-2292.6836010545085</v>
      </c>
      <c r="AJ24">
        <f t="shared" si="8"/>
        <v>179.69408174357613</v>
      </c>
      <c r="AK24">
        <f t="shared" si="30"/>
        <v>162.66950909907118</v>
      </c>
      <c r="AL24">
        <f t="shared" si="9"/>
        <v>-1950.3200102118612</v>
      </c>
      <c r="AN24">
        <f t="shared" si="10"/>
        <v>0</v>
      </c>
      <c r="AO24">
        <f t="shared" si="11"/>
        <v>0</v>
      </c>
      <c r="AP24">
        <f t="shared" si="12"/>
        <v>-1.770319680215424</v>
      </c>
      <c r="AQ24">
        <f t="shared" si="13"/>
        <v>-541.05486694029105</v>
      </c>
      <c r="AR24">
        <f t="shared" si="14"/>
        <v>-542.82518662050643</v>
      </c>
      <c r="AS24">
        <f t="shared" si="15"/>
        <v>42.545108889945858</v>
      </c>
      <c r="AT24">
        <f t="shared" si="16"/>
        <v>38.514301141926353</v>
      </c>
      <c r="AU24">
        <f t="shared" si="17"/>
        <v>-461.76577658863425</v>
      </c>
      <c r="AW24">
        <v>21</v>
      </c>
      <c r="AX24">
        <f>IF(Z24&gt;0, (R24*SUMPRODUCT(K24:$K$98, X24:$X$98)-K24*$AZ$3)/Z24, 0)</f>
        <v>3584.5163927949316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100000</v>
      </c>
      <c r="S25">
        <f t="shared" si="1"/>
        <v>3439.1156944029576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2144.1560482431546</v>
      </c>
      <c r="AC25">
        <f t="shared" si="2"/>
        <v>1953.3083251030325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-2422.1730709138501</v>
      </c>
      <c r="AI25">
        <f t="shared" si="7"/>
        <v>-2429.272673321389</v>
      </c>
      <c r="AJ25">
        <f t="shared" si="8"/>
        <v>190.84772314012207</v>
      </c>
      <c r="AK25">
        <f t="shared" si="30"/>
        <v>150.09092337702083</v>
      </c>
      <c r="AL25">
        <f t="shared" si="9"/>
        <v>-2088.3340268042462</v>
      </c>
      <c r="AN25">
        <f t="shared" si="10"/>
        <v>0</v>
      </c>
      <c r="AO25">
        <f t="shared" si="11"/>
        <v>0</v>
      </c>
      <c r="AP25">
        <f t="shared" si="12"/>
        <v>-1.5008312747680432</v>
      </c>
      <c r="AQ25">
        <f t="shared" si="13"/>
        <v>-512.0389690932933</v>
      </c>
      <c r="AR25">
        <f t="shared" si="14"/>
        <v>-513.53980036806138</v>
      </c>
      <c r="AS25">
        <f t="shared" si="15"/>
        <v>40.34454539353024</v>
      </c>
      <c r="AT25">
        <f t="shared" si="16"/>
        <v>31.728699571098339</v>
      </c>
      <c r="AU25">
        <f t="shared" si="17"/>
        <v>-441.46655540343278</v>
      </c>
      <c r="AW25">
        <v>22</v>
      </c>
      <c r="AX25">
        <f>IF(Z25&gt;0, (R25*SUMPRODUCT(K25:$K$98, X25:$X$98)-K25*$AZ$3)/Z25, 0)</f>
        <v>3439.1156944029576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100000</v>
      </c>
      <c r="S26">
        <f t="shared" si="1"/>
        <v>3267.289317510239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1953.3083251030325</v>
      </c>
      <c r="AC26">
        <f t="shared" si="2"/>
        <v>1753.954305831317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-2546.6045512628452</v>
      </c>
      <c r="AI26">
        <f t="shared" si="7"/>
        <v>-2553.3148320774008</v>
      </c>
      <c r="AJ26">
        <f t="shared" si="8"/>
        <v>199.35401927171552</v>
      </c>
      <c r="AK26">
        <f t="shared" si="30"/>
        <v>136.73158275721229</v>
      </c>
      <c r="AL26">
        <f t="shared" si="9"/>
        <v>-2217.2292300484728</v>
      </c>
      <c r="AN26">
        <f t="shared" si="10"/>
        <v>0</v>
      </c>
      <c r="AO26">
        <f t="shared" si="11"/>
        <v>0</v>
      </c>
      <c r="AP26">
        <f t="shared" si="12"/>
        <v>-1.2665446813143957</v>
      </c>
      <c r="AQ26">
        <f t="shared" si="13"/>
        <v>-480.66370677314052</v>
      </c>
      <c r="AR26">
        <f t="shared" si="14"/>
        <v>-481.93025145445489</v>
      </c>
      <c r="AS26">
        <f t="shared" si="15"/>
        <v>37.627452529191949</v>
      </c>
      <c r="AT26">
        <f t="shared" si="16"/>
        <v>25.807661958527877</v>
      </c>
      <c r="AU26">
        <f t="shared" si="17"/>
        <v>-418.49513696673506</v>
      </c>
      <c r="AW26">
        <v>23</v>
      </c>
      <c r="AX26">
        <f>IF(Z26&gt;0, (R26*SUMPRODUCT(K26:$K$98, X26:$X$98)-K26*$AZ$3)/Z26, 0)</f>
        <v>3267.289317510239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100000</v>
      </c>
      <c r="S27">
        <f t="shared" si="1"/>
        <v>3074.7680021368219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1753.954305831317</v>
      </c>
      <c r="AC27">
        <f t="shared" si="2"/>
        <v>1552.4735899703005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-2654.6686872529058</v>
      </c>
      <c r="AI27">
        <f t="shared" si="7"/>
        <v>-2660.980031673409</v>
      </c>
      <c r="AJ27">
        <f t="shared" si="8"/>
        <v>201.48071586101651</v>
      </c>
      <c r="AK27">
        <f t="shared" si="30"/>
        <v>122.7768014081922</v>
      </c>
      <c r="AL27">
        <f t="shared" si="9"/>
        <v>-2336.7225144042004</v>
      </c>
      <c r="AN27">
        <f t="shared" si="10"/>
        <v>0</v>
      </c>
      <c r="AO27">
        <f t="shared" si="11"/>
        <v>0</v>
      </c>
      <c r="AP27">
        <f t="shared" si="12"/>
        <v>-1.0636131025556601</v>
      </c>
      <c r="AQ27">
        <f t="shared" si="13"/>
        <v>-447.37542599223184</v>
      </c>
      <c r="AR27">
        <f t="shared" si="14"/>
        <v>-448.43903909478752</v>
      </c>
      <c r="AS27">
        <f t="shared" si="15"/>
        <v>33.954339206380538</v>
      </c>
      <c r="AT27">
        <f t="shared" si="16"/>
        <v>20.690839537039675</v>
      </c>
      <c r="AU27">
        <f t="shared" si="17"/>
        <v>-393.7938603513673</v>
      </c>
      <c r="AW27">
        <v>24</v>
      </c>
      <c r="AX27">
        <f>IF(Z27&gt;0, (R27*SUMPRODUCT(K27:$K$98, X27:$X$98)-K27*$AZ$3)/Z27, 0)</f>
        <v>3074.7680021368219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100000</v>
      </c>
      <c r="S28">
        <f t="shared" si="1"/>
        <v>2867.8127553421532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1552.4735899703005</v>
      </c>
      <c r="AC28">
        <f t="shared" si="2"/>
        <v>1354.3686915781782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-2759.3094300392568</v>
      </c>
      <c r="AI28">
        <f t="shared" si="7"/>
        <v>-2765.2127473368005</v>
      </c>
      <c r="AJ28">
        <f t="shared" si="8"/>
        <v>198.10489839212232</v>
      </c>
      <c r="AK28">
        <f t="shared" si="30"/>
        <v>108.67315129792105</v>
      </c>
      <c r="AL28">
        <f t="shared" si="9"/>
        <v>-2458.4346976467573</v>
      </c>
      <c r="AN28">
        <f t="shared" si="10"/>
        <v>0</v>
      </c>
      <c r="AO28">
        <f t="shared" si="11"/>
        <v>0</v>
      </c>
      <c r="AP28">
        <f t="shared" si="12"/>
        <v>-0.88825958349653811</v>
      </c>
      <c r="AQ28">
        <f t="shared" si="13"/>
        <v>-415.1874143855772</v>
      </c>
      <c r="AR28">
        <f t="shared" si="14"/>
        <v>-416.07567396907376</v>
      </c>
      <c r="AS28">
        <f t="shared" si="15"/>
        <v>29.808422225184284</v>
      </c>
      <c r="AT28">
        <f t="shared" si="16"/>
        <v>16.351817671958074</v>
      </c>
      <c r="AU28">
        <f t="shared" si="17"/>
        <v>-369.91543407193143</v>
      </c>
      <c r="AW28">
        <v>25</v>
      </c>
      <c r="AX28">
        <f>IF(Z28&gt;0, (R28*SUMPRODUCT(K28:$K$98, X28:$X$98)-K28*$AZ$3)/Z28, 0)</f>
        <v>2867.8127553421532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100000</v>
      </c>
      <c r="S29">
        <f t="shared" si="1"/>
        <v>2646.5500289734623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1354.3686915781782</v>
      </c>
      <c r="AC29">
        <f t="shared" si="2"/>
        <v>1161.7442482641281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-2857.7195384282491</v>
      </c>
      <c r="AI29">
        <f t="shared" si="7"/>
        <v>-2863.2066076105134</v>
      </c>
      <c r="AJ29">
        <f t="shared" si="8"/>
        <v>192.62444331405004</v>
      </c>
      <c r="AK29">
        <f t="shared" si="30"/>
        <v>94.80580841047248</v>
      </c>
      <c r="AL29">
        <f t="shared" si="9"/>
        <v>-2575.7763558859911</v>
      </c>
      <c r="AN29">
        <f t="shared" si="10"/>
        <v>0</v>
      </c>
      <c r="AO29">
        <f t="shared" si="11"/>
        <v>0</v>
      </c>
      <c r="AP29">
        <f t="shared" si="12"/>
        <v>-0.73716751422409366</v>
      </c>
      <c r="AQ29">
        <f t="shared" si="13"/>
        <v>-383.92408378991252</v>
      </c>
      <c r="AR29">
        <f t="shared" si="14"/>
        <v>-384.66125130413656</v>
      </c>
      <c r="AS29">
        <f t="shared" si="15"/>
        <v>25.878383767345824</v>
      </c>
      <c r="AT29">
        <f t="shared" si="16"/>
        <v>12.736810818031403</v>
      </c>
      <c r="AU29">
        <f t="shared" si="17"/>
        <v>-346.04605671875936</v>
      </c>
      <c r="AW29">
        <v>26</v>
      </c>
      <c r="AX29">
        <f>IF(Z29&gt;0, (R29*SUMPRODUCT(K29:$K$98, X29:$X$98)-K29*$AZ$3)/Z29, 0)</f>
        <v>2646.5500289734623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100000</v>
      </c>
      <c r="S30">
        <f t="shared" si="1"/>
        <v>2410.7913394471484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1161.7442482641281</v>
      </c>
      <c r="AC30">
        <f t="shared" si="2"/>
        <v>976.53710293093661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-2950.6768959353835</v>
      </c>
      <c r="AI30">
        <f t="shared" si="7"/>
        <v>-2955.7402598138333</v>
      </c>
      <c r="AJ30">
        <f t="shared" si="8"/>
        <v>185.20714533319153</v>
      </c>
      <c r="AK30">
        <f t="shared" si="30"/>
        <v>81.322097378488976</v>
      </c>
      <c r="AL30">
        <f t="shared" si="9"/>
        <v>-2689.2110171021527</v>
      </c>
      <c r="AN30">
        <f t="shared" si="10"/>
        <v>0</v>
      </c>
      <c r="AO30">
        <f t="shared" si="11"/>
        <v>0</v>
      </c>
      <c r="AP30">
        <f t="shared" si="12"/>
        <v>-0.60736095430922332</v>
      </c>
      <c r="AQ30">
        <f t="shared" si="13"/>
        <v>-353.93978753944685</v>
      </c>
      <c r="AR30">
        <f t="shared" si="14"/>
        <v>-354.54714849375608</v>
      </c>
      <c r="AS30">
        <f t="shared" si="15"/>
        <v>22.215979580928263</v>
      </c>
      <c r="AT30">
        <f t="shared" si="16"/>
        <v>9.7547535306403521</v>
      </c>
      <c r="AU30">
        <f t="shared" si="17"/>
        <v>-322.57641538218746</v>
      </c>
      <c r="AW30">
        <v>27</v>
      </c>
      <c r="AX30">
        <f>IF(Z30&gt;0, (R30*SUMPRODUCT(K30:$K$98, X30:$X$98)-K30*$AZ$3)/Z30, 0)</f>
        <v>2410.7913394471484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100000</v>
      </c>
      <c r="S31">
        <f t="shared" si="1"/>
        <v>2158.4062497338177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976.53710293093661</v>
      </c>
      <c r="AC31">
        <f t="shared" si="2"/>
        <v>800.02315329927615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-3036.3843187860384</v>
      </c>
      <c r="AI31">
        <f t="shared" si="7"/>
        <v>-3041.0175009858558</v>
      </c>
      <c r="AJ31">
        <f t="shared" si="8"/>
        <v>176.51394963166047</v>
      </c>
      <c r="AK31">
        <f t="shared" si="30"/>
        <v>68.357597205165575</v>
      </c>
      <c r="AL31">
        <f t="shared" si="9"/>
        <v>-2796.1459541490294</v>
      </c>
      <c r="AN31">
        <f t="shared" si="10"/>
        <v>0</v>
      </c>
      <c r="AO31">
        <f t="shared" si="11"/>
        <v>0</v>
      </c>
      <c r="AP31">
        <f t="shared" si="12"/>
        <v>-0.49621408350578144</v>
      </c>
      <c r="AQ31">
        <f t="shared" si="13"/>
        <v>-325.19693742611332</v>
      </c>
      <c r="AR31">
        <f t="shared" si="14"/>
        <v>-325.6931515096191</v>
      </c>
      <c r="AS31">
        <f t="shared" si="15"/>
        <v>18.904654288345398</v>
      </c>
      <c r="AT31">
        <f t="shared" si="16"/>
        <v>7.3211026428351547</v>
      </c>
      <c r="AU31">
        <f t="shared" si="17"/>
        <v>-299.46739457843853</v>
      </c>
      <c r="AW31">
        <v>28</v>
      </c>
      <c r="AX31">
        <f>IF(Z31&gt;0, (R31*SUMPRODUCT(K31:$K$98, X31:$X$98)-K31*$AZ$3)/Z31, 0)</f>
        <v>2158.4062497338177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100000</v>
      </c>
      <c r="S32">
        <f t="shared" si="1"/>
        <v>1885.4559995794593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800.02315329927615</v>
      </c>
      <c r="AC32">
        <f t="shared" si="2"/>
        <v>633.24214257654376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-3109.1800900741923</v>
      </c>
      <c r="AI32">
        <f t="shared" si="7"/>
        <v>-3113.3782929407521</v>
      </c>
      <c r="AJ32">
        <f t="shared" si="8"/>
        <v>166.78101072273239</v>
      </c>
      <c r="AK32">
        <f t="shared" si="30"/>
        <v>56.001620730949334</v>
      </c>
      <c r="AL32">
        <f t="shared" si="9"/>
        <v>-2890.5956614870702</v>
      </c>
      <c r="AN32">
        <f t="shared" si="10"/>
        <v>0</v>
      </c>
      <c r="AO32">
        <f t="shared" si="11"/>
        <v>0</v>
      </c>
      <c r="AP32">
        <f t="shared" si="12"/>
        <v>-0.4014533674770096</v>
      </c>
      <c r="AQ32">
        <f t="shared" si="13"/>
        <v>-297.31550783194791</v>
      </c>
      <c r="AR32">
        <f t="shared" si="14"/>
        <v>-297.71696119942493</v>
      </c>
      <c r="AS32">
        <f t="shared" si="15"/>
        <v>15.948442825185941</v>
      </c>
      <c r="AT32">
        <f t="shared" si="16"/>
        <v>5.3551578952240853</v>
      </c>
      <c r="AU32">
        <f t="shared" si="17"/>
        <v>-276.41336047901484</v>
      </c>
      <c r="AW32">
        <v>29</v>
      </c>
      <c r="AX32">
        <f>IF(Z32&gt;0, (R32*SUMPRODUCT(K32:$K$98, X32:$X$98)-K32*$AZ$3)/Z32, 0)</f>
        <v>1885.4559995794593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100000</v>
      </c>
      <c r="S33">
        <f t="shared" si="1"/>
        <v>1587.2396293819518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633.24214257654376</v>
      </c>
      <c r="AC33">
        <f t="shared" si="2"/>
        <v>477.36942644404274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-3174.3188875060378</v>
      </c>
      <c r="AI33">
        <f t="shared" si="7"/>
        <v>-3178.0783184829938</v>
      </c>
      <c r="AJ33">
        <f t="shared" si="8"/>
        <v>155.87271613250101</v>
      </c>
      <c r="AK33">
        <f t="shared" si="30"/>
        <v>44.326949980358066</v>
      </c>
      <c r="AL33">
        <f t="shared" si="9"/>
        <v>-2977.8786523701347</v>
      </c>
      <c r="AN33">
        <f t="shared" si="10"/>
        <v>0</v>
      </c>
      <c r="AO33">
        <f t="shared" si="11"/>
        <v>0</v>
      </c>
      <c r="AP33">
        <f t="shared" si="12"/>
        <v>-0.32097837742114577</v>
      </c>
      <c r="AQ33">
        <f t="shared" si="13"/>
        <v>-271.02179350397279</v>
      </c>
      <c r="AR33">
        <f t="shared" si="14"/>
        <v>-271.34277188139396</v>
      </c>
      <c r="AS33">
        <f t="shared" si="15"/>
        <v>13.308336238945591</v>
      </c>
      <c r="AT33">
        <f t="shared" si="16"/>
        <v>3.7846133013045256</v>
      </c>
      <c r="AU33">
        <f t="shared" si="17"/>
        <v>-254.24982234114384</v>
      </c>
      <c r="AW33">
        <v>30</v>
      </c>
      <c r="AX33">
        <f>IF(Z33&gt;0, (R33*SUMPRODUCT(K33:$K$98, X33:$X$98)-K33*$AZ$3)/Z33, 0)</f>
        <v>1587.2396293819518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100000</v>
      </c>
      <c r="S34">
        <f t="shared" si="1"/>
        <v>1252.234446974036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477.36942644404274</v>
      </c>
      <c r="AC34">
        <f t="shared" si="2"/>
        <v>332.63583981457714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-3211.3097300221666</v>
      </c>
      <c r="AI34">
        <f t="shared" si="7"/>
        <v>-3214.6301529731004</v>
      </c>
      <c r="AJ34">
        <f t="shared" si="8"/>
        <v>144.73358662946561</v>
      </c>
      <c r="AK34">
        <f t="shared" si="30"/>
        <v>33.415859851082992</v>
      </c>
      <c r="AL34">
        <f t="shared" si="9"/>
        <v>-3036.4807064925517</v>
      </c>
      <c r="AN34">
        <f t="shared" si="10"/>
        <v>0</v>
      </c>
      <c r="AO34">
        <f t="shared" si="11"/>
        <v>0</v>
      </c>
      <c r="AP34">
        <f t="shared" si="12"/>
        <v>-0.25312150620938922</v>
      </c>
      <c r="AQ34">
        <f t="shared" si="13"/>
        <v>-244.80361923155994</v>
      </c>
      <c r="AR34">
        <f t="shared" si="14"/>
        <v>-245.05674073776933</v>
      </c>
      <c r="AS34">
        <f t="shared" si="15"/>
        <v>11.033288225054866</v>
      </c>
      <c r="AT34">
        <f t="shared" si="16"/>
        <v>2.547348004087798</v>
      </c>
      <c r="AU34">
        <f t="shared" si="17"/>
        <v>-231.47610450862666</v>
      </c>
      <c r="AW34">
        <v>31</v>
      </c>
      <c r="AX34">
        <f>IF(Z34&gt;0, (R34*SUMPRODUCT(K34:$K$98, X34:$X$98)-K34*$AZ$3)/Z34, 0)</f>
        <v>1252.234446974036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868.82554401712764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332.63583981457714</v>
      </c>
      <c r="AC35">
        <f t="shared" ref="AC35:AC66" si="33">S35*Z35</f>
        <v>200.58954814954041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-3210.3129975983447</v>
      </c>
      <c r="AI35">
        <f t="shared" ref="AI35:AI66" si="38">SUM(AE35:AH35)</f>
        <v>-3213.1989271950692</v>
      </c>
      <c r="AJ35">
        <f t="shared" ref="AJ35:AJ66" si="39">AB35-AC35</f>
        <v>132.04629166503673</v>
      </c>
      <c r="AK35">
        <f t="shared" si="30"/>
        <v>23.284508787020403</v>
      </c>
      <c r="AL35">
        <f t="shared" ref="AL35:AL66" si="40">SUM(AI35:AK35)</f>
        <v>-3057.868126743012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-0.19642797908034618</v>
      </c>
      <c r="AQ35">
        <f t="shared" ref="AQ35:AQ66" si="44">AH35*$K35</f>
        <v>-218.50681840934018</v>
      </c>
      <c r="AR35">
        <f t="shared" ref="AR35:AR66" si="45">AI35*$K35</f>
        <v>-218.70324638842055</v>
      </c>
      <c r="AS35">
        <f t="shared" ref="AS35:AS66" si="46">AJ35*$K35</f>
        <v>8.9876018618944862</v>
      </c>
      <c r="AT35">
        <f t="shared" ref="AT35:AT66" si="47">AK35*$K35</f>
        <v>1.584837346726748</v>
      </c>
      <c r="AU35">
        <f t="shared" ref="AU35:AU66" si="48">AL35*$K35</f>
        <v>-208.13080717979932</v>
      </c>
      <c r="AW35">
        <v>32</v>
      </c>
      <c r="AX35">
        <f>IF(Z35&gt;0, (R35*SUMPRODUCT(K35:$K$98, X35:$X$98)-K35*$AZ$3)/Z35, 0)</f>
        <v>868.82554401712764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100000</v>
      </c>
      <c r="S36">
        <f t="shared" si="32"/>
        <v>420.29141292129736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200.58954814954041</v>
      </c>
      <c r="AC36">
        <f t="shared" si="33"/>
        <v>82.758915067453586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-3165.7211175751218</v>
      </c>
      <c r="AI36">
        <f t="shared" si="38"/>
        <v>-3168.1824727361823</v>
      </c>
      <c r="AJ36">
        <f t="shared" si="39"/>
        <v>117.83063308208682</v>
      </c>
      <c r="AK36">
        <f t="shared" si="30"/>
        <v>14.041268370467829</v>
      </c>
      <c r="AL36">
        <f t="shared" si="40"/>
        <v>-3036.3105712836277</v>
      </c>
      <c r="AN36">
        <f t="shared" si="41"/>
        <v>0</v>
      </c>
      <c r="AO36">
        <f t="shared" si="42"/>
        <v>0</v>
      </c>
      <c r="AP36">
        <f t="shared" si="43"/>
        <v>-0.14958012038663934</v>
      </c>
      <c r="AQ36">
        <f t="shared" si="44"/>
        <v>-192.38546040361879</v>
      </c>
      <c r="AR36">
        <f t="shared" si="45"/>
        <v>-192.53504052400544</v>
      </c>
      <c r="AS36">
        <f t="shared" si="46"/>
        <v>7.1607383446685491</v>
      </c>
      <c r="AT36">
        <f t="shared" si="47"/>
        <v>0.85330822892333358</v>
      </c>
      <c r="AU36">
        <f t="shared" si="48"/>
        <v>-184.52099395041355</v>
      </c>
      <c r="AW36">
        <v>33</v>
      </c>
      <c r="AX36">
        <f>IF(Z36&gt;0, (R36*SUMPRODUCT(K36:$K$98, X36:$X$98)-K36*$AZ$3)/Z36, 0)</f>
        <v>420.29141292129736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100000</v>
      </c>
      <c r="S37">
        <f t="shared" si="32"/>
        <v>-120.08543731640275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82.758915067453586</v>
      </c>
      <c r="AC37">
        <f t="shared" si="33"/>
        <v>-19.737094151117503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-3058.0563928282809</v>
      </c>
      <c r="AI37">
        <f t="shared" si="38"/>
        <v>-3060.1108773886272</v>
      </c>
      <c r="AJ37">
        <f t="shared" si="39"/>
        <v>102.49600921857109</v>
      </c>
      <c r="AK37">
        <f t="shared" si="30"/>
        <v>5.7931240547217513</v>
      </c>
      <c r="AL37">
        <f t="shared" si="40"/>
        <v>-2951.8217441153342</v>
      </c>
      <c r="AN37">
        <f t="shared" si="41"/>
        <v>0</v>
      </c>
      <c r="AO37">
        <f t="shared" si="42"/>
        <v>0</v>
      </c>
      <c r="AP37">
        <f t="shared" si="43"/>
        <v>-0.1114767895558282</v>
      </c>
      <c r="AQ37">
        <f t="shared" si="44"/>
        <v>-165.93082057318111</v>
      </c>
      <c r="AR37">
        <f t="shared" si="45"/>
        <v>-166.04229736273695</v>
      </c>
      <c r="AS37">
        <f t="shared" si="46"/>
        <v>5.5614562749722474</v>
      </c>
      <c r="AT37">
        <f t="shared" si="47"/>
        <v>0.314336200711192</v>
      </c>
      <c r="AU37">
        <f t="shared" si="48"/>
        <v>-160.16650488705352</v>
      </c>
      <c r="AW37">
        <v>34</v>
      </c>
      <c r="AX37">
        <f>IF(Z37&gt;0, (R37*SUMPRODUCT(K37:$K$98, X37:$X$98)-K37*$AZ$3)/Z37, 0)</f>
        <v>-120.08543731640275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100000</v>
      </c>
      <c r="S38">
        <f t="shared" si="32"/>
        <v>-787.44249922018264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-19.737094151117503</v>
      </c>
      <c r="AC38">
        <f t="shared" si="33"/>
        <v>-105.40947616622066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-2885.2099849187989</v>
      </c>
      <c r="AI38">
        <f t="shared" si="38"/>
        <v>-2886.8832733854269</v>
      </c>
      <c r="AJ38">
        <f t="shared" si="39"/>
        <v>85.672382015103153</v>
      </c>
      <c r="AK38">
        <f t="shared" si="30"/>
        <v>-1.3815965905782253</v>
      </c>
      <c r="AL38">
        <f t="shared" si="40"/>
        <v>-2802.592487960902</v>
      </c>
      <c r="AN38">
        <f t="shared" si="41"/>
        <v>0</v>
      </c>
      <c r="AO38">
        <f t="shared" si="42"/>
        <v>0</v>
      </c>
      <c r="AP38">
        <f t="shared" si="43"/>
        <v>-8.1065182731734617E-2</v>
      </c>
      <c r="AQ38">
        <f t="shared" si="44"/>
        <v>-139.77869286233678</v>
      </c>
      <c r="AR38">
        <f t="shared" si="45"/>
        <v>-139.85975804506853</v>
      </c>
      <c r="AS38">
        <f t="shared" si="46"/>
        <v>4.150537962598559</v>
      </c>
      <c r="AT38">
        <f t="shared" si="47"/>
        <v>-6.6933695122201139E-2</v>
      </c>
      <c r="AU38">
        <f t="shared" si="48"/>
        <v>-135.77615377759219</v>
      </c>
      <c r="AW38">
        <v>35</v>
      </c>
      <c r="AX38">
        <f>IF(Z38&gt;0, (R38*SUMPRODUCT(K38:$K$98, X38:$X$98)-K38*$AZ$3)/Z38, 0)</f>
        <v>-787.44249922018264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100000</v>
      </c>
      <c r="S39">
        <f t="shared" si="32"/>
        <v>-1636.0060183106962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-105.40947616622066</v>
      </c>
      <c r="AC39">
        <f t="shared" si="33"/>
        <v>-173.5288488874163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-2645.585821114712</v>
      </c>
      <c r="AI39">
        <f t="shared" si="38"/>
        <v>-2646.9116784690341</v>
      </c>
      <c r="AJ39">
        <f t="shared" si="39"/>
        <v>68.119372721195646</v>
      </c>
      <c r="AK39">
        <f t="shared" si="30"/>
        <v>-7.3786633316354466</v>
      </c>
      <c r="AL39">
        <f t="shared" si="40"/>
        <v>-2586.1709690794737</v>
      </c>
      <c r="AN39">
        <f t="shared" si="41"/>
        <v>0</v>
      </c>
      <c r="AO39">
        <f t="shared" si="42"/>
        <v>0</v>
      </c>
      <c r="AP39">
        <f t="shared" si="43"/>
        <v>-5.7351175996905736E-2</v>
      </c>
      <c r="AQ39">
        <f t="shared" si="44"/>
        <v>-114.43724134202027</v>
      </c>
      <c r="AR39">
        <f t="shared" si="45"/>
        <v>-114.49459251801717</v>
      </c>
      <c r="AS39">
        <f t="shared" si="46"/>
        <v>2.946565949192276</v>
      </c>
      <c r="AT39">
        <f t="shared" si="47"/>
        <v>-0.31917085045008953</v>
      </c>
      <c r="AU39">
        <f t="shared" si="48"/>
        <v>-111.86719741927499</v>
      </c>
      <c r="AW39">
        <v>36</v>
      </c>
      <c r="AX39">
        <f>IF(Z39&gt;0, (R39*SUMPRODUCT(K39:$K$98, X39:$X$98)-K39*$AZ$3)/Z39, 0)</f>
        <v>-1636.0060183106962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100000</v>
      </c>
      <c r="S40">
        <f t="shared" si="32"/>
        <v>-2749.3041756642187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-173.5288488874163</v>
      </c>
      <c r="AC40">
        <f t="shared" si="33"/>
        <v>-223.98455438913214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-2353.8359596983282</v>
      </c>
      <c r="AI40">
        <f t="shared" si="38"/>
        <v>-2354.854328984145</v>
      </c>
      <c r="AJ40">
        <f t="shared" si="39"/>
        <v>50.45570550171584</v>
      </c>
      <c r="AK40">
        <f t="shared" ref="AK40:AK71" si="61">G40*SUM(AB40:AB40, AE40:AF40)</f>
        <v>-12.147019422119142</v>
      </c>
      <c r="AL40">
        <f t="shared" si="40"/>
        <v>-2316.5456429045485</v>
      </c>
      <c r="AN40">
        <f t="shared" si="41"/>
        <v>0</v>
      </c>
      <c r="AO40">
        <f t="shared" si="42"/>
        <v>0</v>
      </c>
      <c r="AP40">
        <f t="shared" si="43"/>
        <v>-3.9330801385610195E-2</v>
      </c>
      <c r="AQ40">
        <f t="shared" si="44"/>
        <v>-90.908333464666143</v>
      </c>
      <c r="AR40">
        <f t="shared" si="45"/>
        <v>-90.947664266051746</v>
      </c>
      <c r="AS40">
        <f t="shared" si="46"/>
        <v>1.9486676979532727</v>
      </c>
      <c r="AT40">
        <f t="shared" si="47"/>
        <v>-0.46913434544066857</v>
      </c>
      <c r="AU40">
        <f t="shared" si="48"/>
        <v>-89.468130913539156</v>
      </c>
      <c r="AW40">
        <v>37</v>
      </c>
      <c r="AX40">
        <f>IF(Z40&gt;0, (R40*SUMPRODUCT(K40:$K$98, X40:$X$98)-K40*$AZ$3)/Z40, 0)</f>
        <v>-2749.3041756642187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100000</v>
      </c>
      <c r="S41">
        <f t="shared" si="32"/>
        <v>-4271.1940630930503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-223.98455438913214</v>
      </c>
      <c r="AC41">
        <f t="shared" si="33"/>
        <v>-257.766516567812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-2030.485800512474</v>
      </c>
      <c r="AI41">
        <f t="shared" si="38"/>
        <v>-2031.2401753803686</v>
      </c>
      <c r="AJ41">
        <f t="shared" si="39"/>
        <v>33.781962178679862</v>
      </c>
      <c r="AK41">
        <f t="shared" si="61"/>
        <v>-15.678918807239251</v>
      </c>
      <c r="AL41">
        <f t="shared" si="40"/>
        <v>-2013.1371320089279</v>
      </c>
      <c r="AN41">
        <f t="shared" si="41"/>
        <v>0</v>
      </c>
      <c r="AO41">
        <f t="shared" si="42"/>
        <v>0</v>
      </c>
      <c r="AP41">
        <f t="shared" si="43"/>
        <v>-2.6013374407815527E-2</v>
      </c>
      <c r="AQ41">
        <f t="shared" si="44"/>
        <v>-70.017957392862101</v>
      </c>
      <c r="AR41">
        <f t="shared" si="45"/>
        <v>-70.043970767269926</v>
      </c>
      <c r="AS41">
        <f t="shared" si="46"/>
        <v>1.1649153064144042</v>
      </c>
      <c r="AT41">
        <f t="shared" si="47"/>
        <v>-0.54066168240839074</v>
      </c>
      <c r="AU41">
        <f t="shared" si="48"/>
        <v>-69.41971714326391</v>
      </c>
      <c r="AW41">
        <v>38</v>
      </c>
      <c r="AX41">
        <f>IF(Z41&gt;0, (R41*SUMPRODUCT(K41:$K$98, X41:$X$98)-K41*$AZ$3)/Z41, 0)</f>
        <v>-4271.1940630930503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100000</v>
      </c>
      <c r="S42">
        <f t="shared" si="32"/>
        <v>-6458.8500141141039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-257.766516567812</v>
      </c>
      <c r="AC42">
        <f t="shared" si="33"/>
        <v>-276.77878531247211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-1689.3847858363704</v>
      </c>
      <c r="AI42">
        <f t="shared" si="38"/>
        <v>-1689.9204438573563</v>
      </c>
      <c r="AJ42">
        <f t="shared" si="39"/>
        <v>19.012268744660105</v>
      </c>
      <c r="AK42">
        <f t="shared" si="61"/>
        <v>-18.043656159746842</v>
      </c>
      <c r="AL42">
        <f t="shared" si="40"/>
        <v>-1688.9518312724431</v>
      </c>
      <c r="AN42">
        <f t="shared" si="41"/>
        <v>0</v>
      </c>
      <c r="AO42">
        <f t="shared" si="42"/>
        <v>0</v>
      </c>
      <c r="AP42">
        <f t="shared" si="43"/>
        <v>-1.6492218125952061E-2</v>
      </c>
      <c r="AQ42">
        <f t="shared" si="44"/>
        <v>-52.013974019079015</v>
      </c>
      <c r="AR42">
        <f t="shared" si="45"/>
        <v>-52.030466237204962</v>
      </c>
      <c r="AS42">
        <f t="shared" si="46"/>
        <v>0.58536318121209918</v>
      </c>
      <c r="AT42">
        <f t="shared" si="47"/>
        <v>-0.55554085165839195</v>
      </c>
      <c r="AU42">
        <f t="shared" si="48"/>
        <v>-52.000643907651259</v>
      </c>
      <c r="AW42">
        <v>39</v>
      </c>
      <c r="AX42">
        <f>IF(Z42&gt;0, (R42*SUMPRODUCT(K42:$K$98, X42:$X$98)-K42*$AZ$3)/Z42, 0)</f>
        <v>-6458.8500141141039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100000</v>
      </c>
      <c r="S43">
        <f t="shared" si="32"/>
        <v>-9785.9634651958295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-276.77878531247211</v>
      </c>
      <c r="AC43">
        <f t="shared" si="33"/>
        <v>-283.25196589565655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-1347.9395929852078</v>
      </c>
      <c r="AI43">
        <f t="shared" si="38"/>
        <v>-1348.3014019768609</v>
      </c>
      <c r="AJ43">
        <f t="shared" si="39"/>
        <v>6.473180583184444</v>
      </c>
      <c r="AK43">
        <f t="shared" si="61"/>
        <v>-19.374514971873051</v>
      </c>
      <c r="AL43">
        <f t="shared" si="40"/>
        <v>-1361.2027363655493</v>
      </c>
      <c r="AN43">
        <f t="shared" si="41"/>
        <v>0</v>
      </c>
      <c r="AO43">
        <f t="shared" si="42"/>
        <v>0</v>
      </c>
      <c r="AP43">
        <f t="shared" si="43"/>
        <v>-9.9460992976590033E-3</v>
      </c>
      <c r="AQ43">
        <f t="shared" si="44"/>
        <v>-37.054748080817561</v>
      </c>
      <c r="AR43">
        <f t="shared" si="45"/>
        <v>-37.064694180115218</v>
      </c>
      <c r="AS43">
        <f t="shared" si="46"/>
        <v>0.17794719959247571</v>
      </c>
      <c r="AT43">
        <f t="shared" si="47"/>
        <v>-0.53260381637789189</v>
      </c>
      <c r="AU43">
        <f t="shared" si="48"/>
        <v>-37.41935079690063</v>
      </c>
      <c r="AW43">
        <v>40</v>
      </c>
      <c r="AX43">
        <f>IF(Z43&gt;0, (R43*SUMPRODUCT(K43:$K$98, X43:$X$98)-K43*$AZ$3)/Z43, 0)</f>
        <v>-9785.9634651958295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100000</v>
      </c>
      <c r="S44">
        <f t="shared" si="32"/>
        <v>-15142.049968042687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-283.25196589565655</v>
      </c>
      <c r="AC44">
        <f t="shared" si="33"/>
        <v>-279.64529126585393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-1018.7145837919217</v>
      </c>
      <c r="AI44">
        <f t="shared" si="38"/>
        <v>-1018.9454353706841</v>
      </c>
      <c r="AJ44">
        <f t="shared" si="39"/>
        <v>-3.606674629802626</v>
      </c>
      <c r="AK44">
        <f t="shared" si="61"/>
        <v>-19.827637612695959</v>
      </c>
      <c r="AL44">
        <f t="shared" si="40"/>
        <v>-1042.3797476131826</v>
      </c>
      <c r="AN44">
        <f t="shared" si="41"/>
        <v>0</v>
      </c>
      <c r="AO44">
        <f t="shared" si="42"/>
        <v>0</v>
      </c>
      <c r="AP44">
        <f t="shared" si="43"/>
        <v>-5.6661525298762373E-3</v>
      </c>
      <c r="AQ44">
        <f t="shared" si="44"/>
        <v>-25.003910508721624</v>
      </c>
      <c r="AR44">
        <f t="shared" si="45"/>
        <v>-25.009576661251501</v>
      </c>
      <c r="AS44">
        <f t="shared" si="46"/>
        <v>-8.8524274720780421E-2</v>
      </c>
      <c r="AT44">
        <f t="shared" si="47"/>
        <v>-0.48666082174050451</v>
      </c>
      <c r="AU44">
        <f t="shared" si="48"/>
        <v>-25.584761757712783</v>
      </c>
      <c r="AW44">
        <v>41</v>
      </c>
      <c r="AX44">
        <f>IF(Z44&gt;0, (R44*SUMPRODUCT(K44:$K$98, X44:$X$98)-K44*$AZ$3)/Z44, 0)</f>
        <v>-15142.049968042687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100000</v>
      </c>
      <c r="S45">
        <f t="shared" si="32"/>
        <v>-24258.54380932375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-279.64529126585393</v>
      </c>
      <c r="AC45">
        <f t="shared" si="33"/>
        <v>-268.34436006866463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-722.15955643400252</v>
      </c>
      <c r="AI45">
        <f t="shared" si="38"/>
        <v>-722.2978295524232</v>
      </c>
      <c r="AJ45">
        <f t="shared" si="39"/>
        <v>-11.3009311971893</v>
      </c>
      <c r="AK45">
        <f t="shared" si="61"/>
        <v>-19.575170388609777</v>
      </c>
      <c r="AL45">
        <f t="shared" si="40"/>
        <v>-753.1739311382222</v>
      </c>
      <c r="AN45">
        <f t="shared" si="41"/>
        <v>0</v>
      </c>
      <c r="AO45">
        <f t="shared" si="42"/>
        <v>0</v>
      </c>
      <c r="AP45">
        <f t="shared" si="43"/>
        <v>-3.0302268853587529E-3</v>
      </c>
      <c r="AQ45">
        <f t="shared" si="44"/>
        <v>-15.825977806969082</v>
      </c>
      <c r="AR45">
        <f t="shared" si="45"/>
        <v>-15.829008033854443</v>
      </c>
      <c r="AS45">
        <f t="shared" si="46"/>
        <v>-0.24765757751368506</v>
      </c>
      <c r="AT45">
        <f t="shared" si="47"/>
        <v>-0.4289858236696874</v>
      </c>
      <c r="AU45">
        <f t="shared" si="48"/>
        <v>-16.505651435037812</v>
      </c>
      <c r="AW45">
        <v>42</v>
      </c>
      <c r="AX45">
        <f>IF(Z45&gt;0, (R45*SUMPRODUCT(K45:$K$98, X45:$X$98)-K45*$AZ$3)/Z45, 0)</f>
        <v>-24258.54380932375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100000</v>
      </c>
      <c r="S46">
        <f t="shared" si="32"/>
        <v>-38446.085743585798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-268.34436006866463</v>
      </c>
      <c r="AC46">
        <f t="shared" si="33"/>
        <v>-251.75530063821321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-440.29622600298205</v>
      </c>
      <c r="AI46">
        <f t="shared" si="38"/>
        <v>-440.3780793619681</v>
      </c>
      <c r="AJ46">
        <f t="shared" si="39"/>
        <v>-16.589059430451414</v>
      </c>
      <c r="AK46">
        <f t="shared" si="61"/>
        <v>-18.784105204806526</v>
      </c>
      <c r="AL46">
        <f t="shared" si="40"/>
        <v>-475.75124399722603</v>
      </c>
      <c r="AN46">
        <f t="shared" si="41"/>
        <v>0</v>
      </c>
      <c r="AO46">
        <f t="shared" si="42"/>
        <v>0</v>
      </c>
      <c r="AP46">
        <f t="shared" si="43"/>
        <v>-1.6016066859037778E-3</v>
      </c>
      <c r="AQ46">
        <f t="shared" si="44"/>
        <v>-8.615179487806671</v>
      </c>
      <c r="AR46">
        <f t="shared" si="45"/>
        <v>-8.6167810944925751</v>
      </c>
      <c r="AS46">
        <f t="shared" si="46"/>
        <v>-0.32459448000415719</v>
      </c>
      <c r="AT46">
        <f t="shared" si="47"/>
        <v>-0.36754445825332982</v>
      </c>
      <c r="AU46">
        <f t="shared" si="48"/>
        <v>-9.308920032750061</v>
      </c>
      <c r="AW46">
        <v>43</v>
      </c>
      <c r="AX46">
        <f>IF(Z46&gt;0, (R46*SUMPRODUCT(K46:$K$98, X46:$X$98)-K46*$AZ$3)/Z46, 0)</f>
        <v>-38446.085743585798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100000</v>
      </c>
      <c r="S47">
        <f t="shared" si="32"/>
        <v>-60474.941391739136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-251.75530063821321</v>
      </c>
      <c r="AC47">
        <f t="shared" si="33"/>
        <v>-231.42848259260882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-265.59368067649984</v>
      </c>
      <c r="AI47">
        <f t="shared" si="38"/>
        <v>-265.64151629181146</v>
      </c>
      <c r="AJ47">
        <f t="shared" si="39"/>
        <v>-20.326818045604398</v>
      </c>
      <c r="AK47">
        <f t="shared" si="61"/>
        <v>-17.622871044674927</v>
      </c>
      <c r="AL47">
        <f t="shared" si="40"/>
        <v>-303.59120538209078</v>
      </c>
      <c r="AN47">
        <f t="shared" si="41"/>
        <v>0</v>
      </c>
      <c r="AO47">
        <f t="shared" si="42"/>
        <v>0</v>
      </c>
      <c r="AP47">
        <f t="shared" si="43"/>
        <v>-8.3570443901644163E-4</v>
      </c>
      <c r="AQ47">
        <f t="shared" si="44"/>
        <v>-4.6400117667594651</v>
      </c>
      <c r="AR47">
        <f t="shared" si="45"/>
        <v>-4.640847471198482</v>
      </c>
      <c r="AS47">
        <f t="shared" si="46"/>
        <v>-0.35511641192722226</v>
      </c>
      <c r="AT47">
        <f t="shared" si="47"/>
        <v>-0.30787753986878463</v>
      </c>
      <c r="AU47">
        <f t="shared" si="48"/>
        <v>-5.3038414229944886</v>
      </c>
      <c r="AW47">
        <v>44</v>
      </c>
      <c r="AX47">
        <f>IF(Z47&gt;0, (R47*SUMPRODUCT(K47:$K$98, X47:$X$98)-K47*$AZ$3)/Z47, 0)</f>
        <v>-60474.941391739136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100000</v>
      </c>
      <c r="S48">
        <f t="shared" si="32"/>
        <v>-95360.898988607209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-231.42848259260882</v>
      </c>
      <c r="AC48">
        <f t="shared" si="33"/>
        <v>-210.22742513310837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-158.40353963546386</v>
      </c>
      <c r="AI48">
        <f t="shared" si="38"/>
        <v>-158.43109645216794</v>
      </c>
      <c r="AJ48">
        <f t="shared" si="39"/>
        <v>-21.201057459500447</v>
      </c>
      <c r="AK48">
        <f t="shared" si="61"/>
        <v>-16.199993781482618</v>
      </c>
      <c r="AL48">
        <f t="shared" si="40"/>
        <v>-195.832147693151</v>
      </c>
      <c r="AN48">
        <f t="shared" si="41"/>
        <v>0</v>
      </c>
      <c r="AO48">
        <f t="shared" si="42"/>
        <v>0</v>
      </c>
      <c r="AP48">
        <f t="shared" si="43"/>
        <v>-4.2984548479819013E-4</v>
      </c>
      <c r="AQ48">
        <f t="shared" si="44"/>
        <v>-2.4708603689450306</v>
      </c>
      <c r="AR48">
        <f t="shared" si="45"/>
        <v>-2.4712902144298288</v>
      </c>
      <c r="AS48">
        <f t="shared" si="46"/>
        <v>-0.33070506364289598</v>
      </c>
      <c r="AT48">
        <f t="shared" si="47"/>
        <v>-0.25269588485167771</v>
      </c>
      <c r="AU48">
        <f t="shared" si="48"/>
        <v>-3.0546911629244025</v>
      </c>
      <c r="AW48">
        <v>45</v>
      </c>
      <c r="AX48">
        <f>IF(Z48&gt;0, (R48*SUMPRODUCT(K48:$K$98, X48:$X$98)-K48*$AZ$3)/Z48, 0)</f>
        <v>-95360.898988607209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12.5</v>
      </c>
      <c r="R49">
        <f t="shared" si="31"/>
        <v>100000</v>
      </c>
      <c r="S49">
        <f t="shared" si="32"/>
        <v>-151741.55417973286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-210.22742513310837</v>
      </c>
      <c r="AC49">
        <f t="shared" si="33"/>
        <v>-189.6259022643213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-93.283624738508948</v>
      </c>
      <c r="AI49">
        <f t="shared" si="38"/>
        <v>-93.299245533953652</v>
      </c>
      <c r="AJ49">
        <f t="shared" si="39"/>
        <v>-20.601522868787072</v>
      </c>
      <c r="AK49">
        <f t="shared" si="61"/>
        <v>-14.715919759317588</v>
      </c>
      <c r="AL49">
        <f t="shared" si="40"/>
        <v>-128.61668816205832</v>
      </c>
      <c r="AN49">
        <f t="shared" si="41"/>
        <v>0</v>
      </c>
      <c r="AO49">
        <f t="shared" si="42"/>
        <v>0</v>
      </c>
      <c r="AP49">
        <f t="shared" si="43"/>
        <v>-2.175546870700956E-4</v>
      </c>
      <c r="AQ49">
        <f t="shared" si="44"/>
        <v>-1.2991841459407223</v>
      </c>
      <c r="AR49">
        <f t="shared" si="45"/>
        <v>-1.2994017006277925</v>
      </c>
      <c r="AS49">
        <f t="shared" si="46"/>
        <v>-0.28692251151679687</v>
      </c>
      <c r="AT49">
        <f t="shared" si="47"/>
        <v>-0.20495225928274552</v>
      </c>
      <c r="AU49">
        <f t="shared" si="48"/>
        <v>-1.791276471427335</v>
      </c>
      <c r="AW49">
        <v>46</v>
      </c>
      <c r="AX49">
        <f>IF(Z49&gt;0, (R49*SUMPRODUCT(K49:$K$98, X49:$X$98)-K49*$AZ$3)/Z49, 0)</f>
        <v>-151741.55417973286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12.5</v>
      </c>
      <c r="R50">
        <f t="shared" si="31"/>
        <v>100000</v>
      </c>
      <c r="S50">
        <f t="shared" si="32"/>
        <v>-244388.05346015308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-189.6259022643213</v>
      </c>
      <c r="AC50">
        <f t="shared" si="33"/>
        <v>-170.32474423371556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-54.022317638607959</v>
      </c>
      <c r="AI50">
        <f t="shared" si="38"/>
        <v>-54.031029436393396</v>
      </c>
      <c r="AJ50">
        <f t="shared" si="39"/>
        <v>-19.301158030605734</v>
      </c>
      <c r="AK50">
        <f t="shared" si="61"/>
        <v>-13.273813158502492</v>
      </c>
      <c r="AL50">
        <f t="shared" si="40"/>
        <v>-86.606000625501622</v>
      </c>
      <c r="AN50">
        <f t="shared" si="41"/>
        <v>0</v>
      </c>
      <c r="AO50">
        <f t="shared" si="42"/>
        <v>0</v>
      </c>
      <c r="AP50">
        <f t="shared" si="43"/>
        <v>-1.0833157631218423E-4</v>
      </c>
      <c r="AQ50">
        <f t="shared" si="44"/>
        <v>-0.67176981949820191</v>
      </c>
      <c r="AR50">
        <f t="shared" si="45"/>
        <v>-0.6718781510745141</v>
      </c>
      <c r="AS50">
        <f t="shared" si="46"/>
        <v>-0.24001072173660243</v>
      </c>
      <c r="AT50">
        <f t="shared" si="47"/>
        <v>-0.16506043167550868</v>
      </c>
      <c r="AU50">
        <f t="shared" si="48"/>
        <v>-1.0769493044866252</v>
      </c>
      <c r="AW50">
        <v>47</v>
      </c>
      <c r="AX50">
        <f>IF(Z50&gt;0, (R50*SUMPRODUCT(K50:$K$98, X50:$X$98)-K50*$AZ$3)/Z50, 0)</f>
        <v>-244388.05346015308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100000</v>
      </c>
      <c r="S51">
        <f t="shared" si="32"/>
        <v>-399694.34233344649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-170.32474423371556</v>
      </c>
      <c r="AC51">
        <f t="shared" si="33"/>
        <v>-152.60335139558299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-30.817425577649058</v>
      </c>
      <c r="AI51">
        <f t="shared" si="38"/>
        <v>-30.822198079259433</v>
      </c>
      <c r="AJ51">
        <f t="shared" si="39"/>
        <v>-17.721392838132573</v>
      </c>
      <c r="AK51">
        <f t="shared" si="61"/>
        <v>-11.922732096360091</v>
      </c>
      <c r="AL51">
        <f t="shared" si="40"/>
        <v>-60.466323013752103</v>
      </c>
      <c r="AN51">
        <f t="shared" si="41"/>
        <v>0</v>
      </c>
      <c r="AO51">
        <f t="shared" si="42"/>
        <v>0</v>
      </c>
      <c r="AP51">
        <f t="shared" si="43"/>
        <v>-5.2987732753949639E-5</v>
      </c>
      <c r="AQ51">
        <f t="shared" si="44"/>
        <v>-0.34215714189027707</v>
      </c>
      <c r="AR51">
        <f t="shared" si="45"/>
        <v>-0.34221012962303099</v>
      </c>
      <c r="AS51">
        <f t="shared" si="46"/>
        <v>-0.19675560207105486</v>
      </c>
      <c r="AT51">
        <f t="shared" si="47"/>
        <v>-0.13237471531602366</v>
      </c>
      <c r="AU51">
        <f t="shared" si="48"/>
        <v>-0.67134044701010953</v>
      </c>
      <c r="AW51">
        <v>48</v>
      </c>
      <c r="AX51">
        <f>IF(Z51&gt;0, (R51*SUMPRODUCT(K51:$K$98, X51:$X$98)-K51*$AZ$3)/Z51, 0)</f>
        <v>-399694.34233344649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100000</v>
      </c>
      <c r="S52">
        <f t="shared" si="32"/>
        <v>-665305.44121227332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-152.60335139558299</v>
      </c>
      <c r="AC52">
        <f t="shared" si="33"/>
        <v>-136.52304187887435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-17.277857226936142</v>
      </c>
      <c r="AI52">
        <f t="shared" si="38"/>
        <v>-17.280422271377049</v>
      </c>
      <c r="AJ52">
        <f t="shared" si="39"/>
        <v>-16.080309516708638</v>
      </c>
      <c r="AK52">
        <f t="shared" si="61"/>
        <v>-10.68223459769081</v>
      </c>
      <c r="AL52">
        <f t="shared" si="40"/>
        <v>-44.042966385776495</v>
      </c>
      <c r="AN52">
        <f t="shared" si="41"/>
        <v>0</v>
      </c>
      <c r="AO52">
        <f t="shared" si="42"/>
        <v>0</v>
      </c>
      <c r="AP52">
        <f t="shared" si="43"/>
        <v>-2.5427644143318924E-5</v>
      </c>
      <c r="AQ52">
        <f t="shared" si="44"/>
        <v>-0.17127781418494956</v>
      </c>
      <c r="AR52">
        <f t="shared" si="45"/>
        <v>-0.1713032418290929</v>
      </c>
      <c r="AS52">
        <f t="shared" si="46"/>
        <v>-0.15940635631283642</v>
      </c>
      <c r="AT52">
        <f t="shared" si="47"/>
        <v>-0.1058944849741516</v>
      </c>
      <c r="AU52">
        <f t="shared" si="48"/>
        <v>-0.4366040831160809</v>
      </c>
      <c r="AW52">
        <v>49</v>
      </c>
      <c r="AX52">
        <f>IF(Z52&gt;0, (R52*SUMPRODUCT(K52:$K$98, X52:$X$98)-K52*$AZ$3)/Z52, 0)</f>
        <v>-665305.44121227332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100000</v>
      </c>
      <c r="S53">
        <f t="shared" si="32"/>
        <v>-1128943.7463145058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-136.52304187887435</v>
      </c>
      <c r="AC53">
        <f t="shared" si="33"/>
        <v>-122.03140303359598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-9.5058088641377179</v>
      </c>
      <c r="AI53">
        <f t="shared" si="38"/>
        <v>-9.5071600320261975</v>
      </c>
      <c r="AJ53">
        <f t="shared" si="39"/>
        <v>-14.491638845278374</v>
      </c>
      <c r="AK53">
        <f t="shared" si="61"/>
        <v>-9.5566129315212063</v>
      </c>
      <c r="AL53">
        <f t="shared" si="40"/>
        <v>-33.555411808825781</v>
      </c>
      <c r="AN53">
        <f t="shared" si="41"/>
        <v>0</v>
      </c>
      <c r="AO53">
        <f t="shared" si="42"/>
        <v>0</v>
      </c>
      <c r="AP53">
        <f t="shared" si="43"/>
        <v>-1.1959210871133997E-5</v>
      </c>
      <c r="AQ53">
        <f t="shared" si="44"/>
        <v>-8.41360823301118E-2</v>
      </c>
      <c r="AR53">
        <f t="shared" si="45"/>
        <v>-8.4148041540982932E-2</v>
      </c>
      <c r="AS53">
        <f t="shared" si="46"/>
        <v>-0.12826575164839366</v>
      </c>
      <c r="AT53">
        <f t="shared" si="47"/>
        <v>-8.4585750028797368E-2</v>
      </c>
      <c r="AU53">
        <f t="shared" si="48"/>
        <v>-0.29699954321817396</v>
      </c>
      <c r="AW53">
        <v>50</v>
      </c>
      <c r="AX53">
        <f>IF(Z53&gt;0, (R53*SUMPRODUCT(K53:$K$98, X53:$X$98)-K53*$AZ$3)/Z53, 0)</f>
        <v>-1128943.7463145058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100000</v>
      </c>
      <c r="S54">
        <f t="shared" si="32"/>
        <v>-1957394.5918735324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-122.03140303359598</v>
      </c>
      <c r="AC54">
        <f t="shared" si="33"/>
        <v>-109.02364924140528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-5.1314146678110406</v>
      </c>
      <c r="AI54">
        <f t="shared" si="38"/>
        <v>-5.1321108971871592</v>
      </c>
      <c r="AJ54">
        <f t="shared" si="39"/>
        <v>-13.007753792190698</v>
      </c>
      <c r="AK54">
        <f t="shared" si="61"/>
        <v>-8.5421982123517193</v>
      </c>
      <c r="AL54">
        <f t="shared" si="40"/>
        <v>-26.68206290172958</v>
      </c>
      <c r="AN54">
        <f t="shared" si="41"/>
        <v>0</v>
      </c>
      <c r="AO54">
        <f t="shared" si="42"/>
        <v>0</v>
      </c>
      <c r="AP54">
        <f t="shared" si="43"/>
        <v>-5.5020879626423216E-6</v>
      </c>
      <c r="AQ54">
        <f t="shared" si="44"/>
        <v>-4.0552001744737554E-2</v>
      </c>
      <c r="AR54">
        <f t="shared" si="45"/>
        <v>-4.0557503832700202E-2</v>
      </c>
      <c r="AS54">
        <f t="shared" si="46"/>
        <v>-0.10279630250600089</v>
      </c>
      <c r="AT54">
        <f t="shared" si="47"/>
        <v>-6.7506381619115902E-2</v>
      </c>
      <c r="AU54">
        <f t="shared" si="48"/>
        <v>-0.210860187957817</v>
      </c>
      <c r="AW54">
        <v>51</v>
      </c>
      <c r="AX54">
        <f>IF(Z54&gt;0, (R54*SUMPRODUCT(K54:$K$98, X54:$X$98)-K54*$AZ$3)/Z54, 0)</f>
        <v>-1957394.5918735324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100000</v>
      </c>
      <c r="S55">
        <f t="shared" si="32"/>
        <v>-3472406.6521473872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-109.02364924140528</v>
      </c>
      <c r="AC55">
        <f t="shared" si="33"/>
        <v>-97.375013855185003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-2.7098852099389439</v>
      </c>
      <c r="AI55">
        <f t="shared" si="38"/>
        <v>-2.7102357413700586</v>
      </c>
      <c r="AJ55">
        <f t="shared" si="39"/>
        <v>-11.648635386220278</v>
      </c>
      <c r="AK55">
        <f t="shared" si="61"/>
        <v>-7.6316554468983702</v>
      </c>
      <c r="AL55">
        <f t="shared" si="40"/>
        <v>-21.990526574488708</v>
      </c>
      <c r="AN55">
        <f t="shared" si="41"/>
        <v>0</v>
      </c>
      <c r="AO55">
        <f t="shared" si="42"/>
        <v>0</v>
      </c>
      <c r="AP55">
        <f t="shared" si="43"/>
        <v>-2.4733417527071687E-6</v>
      </c>
      <c r="AQ55">
        <f t="shared" si="44"/>
        <v>-1.9120887999884772E-2</v>
      </c>
      <c r="AR55">
        <f t="shared" si="45"/>
        <v>-1.9123361341637481E-2</v>
      </c>
      <c r="AS55">
        <f t="shared" si="46"/>
        <v>-8.2192504595584248E-2</v>
      </c>
      <c r="AT55">
        <f t="shared" si="47"/>
        <v>-5.3848786110442706E-2</v>
      </c>
      <c r="AU55">
        <f t="shared" si="48"/>
        <v>-0.15516465204766444</v>
      </c>
      <c r="AW55">
        <v>52</v>
      </c>
      <c r="AX55">
        <f>IF(Z55&gt;0, (R55*SUMPRODUCT(K55:$K$98, X55:$X$98)-K55*$AZ$3)/Z55, 0)</f>
        <v>-3472406.6521473872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100000</v>
      </c>
      <c r="S56">
        <f t="shared" si="32"/>
        <v>-6315963.7849574992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-97.375013855185003</v>
      </c>
      <c r="AC56">
        <f t="shared" si="33"/>
        <v>-86.957360289644697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-1.3994220615097972</v>
      </c>
      <c r="AI56">
        <f t="shared" si="38"/>
        <v>-1.3995941598689121</v>
      </c>
      <c r="AJ56">
        <f t="shared" si="39"/>
        <v>-10.417653565540306</v>
      </c>
      <c r="AK56">
        <f t="shared" si="61"/>
        <v>-6.816250969862951</v>
      </c>
      <c r="AL56">
        <f t="shared" si="40"/>
        <v>-18.633498695272166</v>
      </c>
      <c r="AN56">
        <f t="shared" si="41"/>
        <v>0</v>
      </c>
      <c r="AO56">
        <f t="shared" si="42"/>
        <v>0</v>
      </c>
      <c r="AP56">
        <f t="shared" si="43"/>
        <v>-1.0842161444737053E-6</v>
      </c>
      <c r="AQ56">
        <f t="shared" si="44"/>
        <v>-8.8163303812110461E-3</v>
      </c>
      <c r="AR56">
        <f t="shared" si="45"/>
        <v>-8.8174145973555201E-3</v>
      </c>
      <c r="AS56">
        <f t="shared" si="46"/>
        <v>-6.5631004510329841E-2</v>
      </c>
      <c r="AT56">
        <f t="shared" si="47"/>
        <v>-4.2942241775671255E-2</v>
      </c>
      <c r="AU56">
        <f t="shared" si="48"/>
        <v>-0.1173906608833566</v>
      </c>
      <c r="AW56">
        <v>53</v>
      </c>
      <c r="AX56">
        <f>IF(Z56&gt;0, (R56*SUMPRODUCT(K56:$K$98, X56:$X$98)-K56*$AZ$3)/Z56, 0)</f>
        <v>-6315963.7849574992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100000</v>
      </c>
      <c r="S57">
        <f t="shared" si="32"/>
        <v>-11805502.332353406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-86.957360289644697</v>
      </c>
      <c r="AC57">
        <f t="shared" si="33"/>
        <v>-77.647628000793588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-0.70529495471892423</v>
      </c>
      <c r="AI57">
        <f t="shared" si="38"/>
        <v>-0.70537717022510815</v>
      </c>
      <c r="AJ57">
        <f t="shared" si="39"/>
        <v>-9.3097322888511087</v>
      </c>
      <c r="AK57">
        <f t="shared" si="61"/>
        <v>-6.0870152202751298</v>
      </c>
      <c r="AL57">
        <f t="shared" si="40"/>
        <v>-16.102124679351348</v>
      </c>
      <c r="AN57">
        <f t="shared" si="41"/>
        <v>0</v>
      </c>
      <c r="AO57">
        <f t="shared" si="42"/>
        <v>0</v>
      </c>
      <c r="AP57">
        <f t="shared" si="43"/>
        <v>-4.6246072174070331E-7</v>
      </c>
      <c r="AQ57">
        <f t="shared" si="44"/>
        <v>-3.9672712477098609E-3</v>
      </c>
      <c r="AR57">
        <f t="shared" si="45"/>
        <v>-3.9677337084316018E-3</v>
      </c>
      <c r="AS57">
        <f t="shared" si="46"/>
        <v>-5.2367074209618066E-2</v>
      </c>
      <c r="AT57">
        <f t="shared" si="47"/>
        <v>-3.4239349517810859E-2</v>
      </c>
      <c r="AU57">
        <f t="shared" si="48"/>
        <v>-9.0574157435860544E-2</v>
      </c>
      <c r="AW57">
        <v>54</v>
      </c>
      <c r="AX57">
        <f>IF(Z57&gt;0, (R57*SUMPRODUCT(K57:$K$98, X57:$X$98)-K57*$AZ$3)/Z57, 0)</f>
        <v>-11805502.332353406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100000</v>
      </c>
      <c r="S58">
        <f t="shared" si="32"/>
        <v>-22706210.982377913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-77.647628000793588</v>
      </c>
      <c r="AC58">
        <f t="shared" si="33"/>
        <v>-69.331462576298165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-0.34580540864305426</v>
      </c>
      <c r="AI58">
        <f t="shared" si="38"/>
        <v>-0.34584357631809598</v>
      </c>
      <c r="AJ58">
        <f t="shared" si="39"/>
        <v>-8.3161654244954235</v>
      </c>
      <c r="AK58">
        <f t="shared" si="61"/>
        <v>-5.4353339600555515</v>
      </c>
      <c r="AL58">
        <f t="shared" si="40"/>
        <v>-14.097342960869071</v>
      </c>
      <c r="AN58">
        <f t="shared" si="41"/>
        <v>0</v>
      </c>
      <c r="AO58">
        <f t="shared" si="42"/>
        <v>0</v>
      </c>
      <c r="AP58">
        <f t="shared" si="43"/>
        <v>-1.9168971026609961E-7</v>
      </c>
      <c r="AQ58">
        <f t="shared" si="44"/>
        <v>-1.7367402787518908E-3</v>
      </c>
      <c r="AR58">
        <f t="shared" si="45"/>
        <v>-1.736931968462157E-3</v>
      </c>
      <c r="AS58">
        <f t="shared" si="46"/>
        <v>-4.1766320296029058E-2</v>
      </c>
      <c r="AT58">
        <f t="shared" si="47"/>
        <v>-2.7297905645658562E-2</v>
      </c>
      <c r="AU58">
        <f t="shared" si="48"/>
        <v>-7.0801157910149778E-2</v>
      </c>
      <c r="AW58">
        <v>55</v>
      </c>
      <c r="AX58">
        <f>IF(Z58&gt;0, (R58*SUMPRODUCT(K58:$K$98, X58:$X$98)-K58*$AZ$3)/Z58, 0)</f>
        <v>-22706210.982377913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100000</v>
      </c>
      <c r="S59">
        <f t="shared" si="32"/>
        <v>-45038293.348813608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-69.331462576298165</v>
      </c>
      <c r="AC59">
        <f t="shared" si="33"/>
        <v>-61.904509409663412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-0.16483937359039719</v>
      </c>
      <c r="AI59">
        <f t="shared" si="38"/>
        <v>-0.16485655466698967</v>
      </c>
      <c r="AJ59">
        <f t="shared" si="39"/>
        <v>-7.4269531666347532</v>
      </c>
      <c r="AK59">
        <f t="shared" si="61"/>
        <v>-4.8532023803408721</v>
      </c>
      <c r="AL59">
        <f t="shared" si="40"/>
        <v>-12.445012101642615</v>
      </c>
      <c r="AN59">
        <f t="shared" si="41"/>
        <v>0</v>
      </c>
      <c r="AO59">
        <f t="shared" si="42"/>
        <v>0</v>
      </c>
      <c r="AP59">
        <f t="shared" si="43"/>
        <v>-7.7043401032296012E-8</v>
      </c>
      <c r="AQ59">
        <f t="shared" si="44"/>
        <v>-7.3917288576619332E-4</v>
      </c>
      <c r="AR59">
        <f t="shared" si="45"/>
        <v>-7.3924992916722567E-4</v>
      </c>
      <c r="AS59">
        <f t="shared" si="46"/>
        <v>-3.3303950901155267E-2</v>
      </c>
      <c r="AT59">
        <f t="shared" si="47"/>
        <v>-2.1762735022264758E-2</v>
      </c>
      <c r="AU59">
        <f t="shared" si="48"/>
        <v>-5.5805935852587252E-2</v>
      </c>
      <c r="AW59">
        <v>56</v>
      </c>
      <c r="AX59">
        <f>IF(Z59&gt;0, (R59*SUMPRODUCT(K59:$K$98, X59:$X$98)-K59*$AZ$3)/Z59, 0)</f>
        <v>-45038293.348813608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100000</v>
      </c>
      <c r="S60">
        <f t="shared" si="32"/>
        <v>-92240544.202738822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-61.904509409663412</v>
      </c>
      <c r="AC60">
        <f t="shared" si="33"/>
        <v>-55.272489737090687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-7.6152006448486603E-2</v>
      </c>
      <c r="AI60">
        <f t="shared" si="38"/>
        <v>-7.6159496713507108E-2</v>
      </c>
      <c r="AJ60">
        <f t="shared" si="39"/>
        <v>-6.6320196725727243</v>
      </c>
      <c r="AK60">
        <f t="shared" si="61"/>
        <v>-4.3333156586764394</v>
      </c>
      <c r="AL60">
        <f t="shared" si="40"/>
        <v>-11.041494827962671</v>
      </c>
      <c r="AN60">
        <f t="shared" si="41"/>
        <v>0</v>
      </c>
      <c r="AO60">
        <f t="shared" si="42"/>
        <v>0</v>
      </c>
      <c r="AP60">
        <f t="shared" si="43"/>
        <v>-2.9989155339542624E-8</v>
      </c>
      <c r="AQ60">
        <f t="shared" si="44"/>
        <v>-3.0489366458346653E-4</v>
      </c>
      <c r="AR60">
        <f t="shared" si="45"/>
        <v>-3.0492365373880611E-4</v>
      </c>
      <c r="AS60">
        <f t="shared" si="46"/>
        <v>-2.6552954752783468E-2</v>
      </c>
      <c r="AT60">
        <f t="shared" si="47"/>
        <v>-1.7349516481414185E-2</v>
      </c>
      <c r="AU60">
        <f t="shared" si="48"/>
        <v>-4.4207394887936464E-2</v>
      </c>
      <c r="AW60">
        <v>57</v>
      </c>
      <c r="AX60">
        <f>IF(Z60&gt;0, (R60*SUMPRODUCT(K60:$K$98, X60:$X$98)-K60*$AZ$3)/Z60, 0)</f>
        <v>-92240544.202738822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100000</v>
      </c>
      <c r="S61">
        <f t="shared" si="32"/>
        <v>-195158806.27461049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-55.272489737090687</v>
      </c>
      <c r="AC61">
        <f t="shared" si="33"/>
        <v>-49.350688518738764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-3.4035447444901459E-2</v>
      </c>
      <c r="AI61">
        <f t="shared" si="38"/>
        <v>-3.4038608376341144E-2</v>
      </c>
      <c r="AJ61">
        <f t="shared" si="39"/>
        <v>-5.9218012183519235</v>
      </c>
      <c r="AK61">
        <f t="shared" si="61"/>
        <v>-3.8690742815963484</v>
      </c>
      <c r="AL61">
        <f t="shared" si="40"/>
        <v>-9.824914108324613</v>
      </c>
      <c r="AN61">
        <f t="shared" si="41"/>
        <v>0</v>
      </c>
      <c r="AO61">
        <f t="shared" si="42"/>
        <v>0</v>
      </c>
      <c r="AP61">
        <f t="shared" si="43"/>
        <v>-1.129962688031363E-8</v>
      </c>
      <c r="AQ61">
        <f t="shared" si="44"/>
        <v>-1.2166915485854235E-4</v>
      </c>
      <c r="AR61">
        <f t="shared" si="45"/>
        <v>-1.2168045448542267E-4</v>
      </c>
      <c r="AS61">
        <f t="shared" si="46"/>
        <v>-2.1169122299436571E-2</v>
      </c>
      <c r="AT61">
        <f t="shared" si="47"/>
        <v>-1.3831080043499411E-2</v>
      </c>
      <c r="AU61">
        <f t="shared" si="48"/>
        <v>-3.5121882797421407E-2</v>
      </c>
      <c r="AW61">
        <v>58</v>
      </c>
      <c r="AX61">
        <f>IF(Z61&gt;0, (R61*SUMPRODUCT(K61:$K$98, X61:$X$98)-K61*$AZ$3)/Z61, 0)</f>
        <v>-195158806.27461049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100000</v>
      </c>
      <c r="S62">
        <f t="shared" si="32"/>
        <v>-427378457.92592341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-49.350688518738764</v>
      </c>
      <c r="AC62">
        <f t="shared" si="33"/>
        <v>-44.063215445021733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-1.4724460844611773E-2</v>
      </c>
      <c r="AI62">
        <f t="shared" si="38"/>
        <v>-1.4725749609131481E-2</v>
      </c>
      <c r="AJ62">
        <f t="shared" si="39"/>
        <v>-5.287473073717031</v>
      </c>
      <c r="AK62">
        <f t="shared" si="61"/>
        <v>-3.4545481963117139</v>
      </c>
      <c r="AL62">
        <f t="shared" si="40"/>
        <v>-8.7567470196378761</v>
      </c>
      <c r="AN62">
        <f t="shared" si="41"/>
        <v>0</v>
      </c>
      <c r="AO62">
        <f t="shared" si="42"/>
        <v>0</v>
      </c>
      <c r="AP62">
        <f t="shared" si="43"/>
        <v>-4.1134343985487791E-9</v>
      </c>
      <c r="AQ62">
        <f t="shared" si="44"/>
        <v>-4.6997029179541857E-5</v>
      </c>
      <c r="AR62">
        <f t="shared" si="45"/>
        <v>-4.7001142613940405E-5</v>
      </c>
      <c r="AS62">
        <f t="shared" si="46"/>
        <v>-1.687637523396688E-2</v>
      </c>
      <c r="AT62">
        <f t="shared" si="47"/>
        <v>-1.1026108466552545E-2</v>
      </c>
      <c r="AU62">
        <f t="shared" si="48"/>
        <v>-2.7949484843133365E-2</v>
      </c>
      <c r="AW62">
        <v>59</v>
      </c>
      <c r="AX62">
        <f>IF(Z62&gt;0, (R62*SUMPRODUCT(K62:$K$98, X62:$X$98)-K62*$AZ$3)/Z62, 0)</f>
        <v>-427378457.92592341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100000</v>
      </c>
      <c r="S63">
        <f t="shared" si="32"/>
        <v>-970523085.12702429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-44.063215445021733</v>
      </c>
      <c r="AC63">
        <f t="shared" si="33"/>
        <v>-39.342195707343876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-6.1533045475474857E-3</v>
      </c>
      <c r="AI63">
        <f t="shared" si="38"/>
        <v>-6.1538112613535537E-3</v>
      </c>
      <c r="AJ63">
        <f t="shared" si="39"/>
        <v>-4.7210197376778567</v>
      </c>
      <c r="AK63">
        <f t="shared" si="61"/>
        <v>-3.0844250811515215</v>
      </c>
      <c r="AL63">
        <f t="shared" si="40"/>
        <v>-7.8115986300907316</v>
      </c>
      <c r="AN63">
        <f t="shared" si="41"/>
        <v>0</v>
      </c>
      <c r="AO63">
        <f t="shared" si="42"/>
        <v>0</v>
      </c>
      <c r="AP63">
        <f t="shared" si="43"/>
        <v>-1.4440283477934559E-9</v>
      </c>
      <c r="AQ63">
        <f t="shared" si="44"/>
        <v>-1.7535630750247291E-5</v>
      </c>
      <c r="AR63">
        <f t="shared" si="45"/>
        <v>-1.7537074778595085E-5</v>
      </c>
      <c r="AS63">
        <f t="shared" si="46"/>
        <v>-1.3453918661891056E-2</v>
      </c>
      <c r="AT63">
        <f t="shared" si="47"/>
        <v>-8.7899662501561265E-3</v>
      </c>
      <c r="AU63">
        <f t="shared" si="48"/>
        <v>-2.2261421986825777E-2</v>
      </c>
      <c r="AW63">
        <v>60</v>
      </c>
      <c r="AX63">
        <f>IF(Z63&gt;0, (R63*SUMPRODUCT(K63:$K$98, X63:$X$98)-K63*$AZ$3)/Z63, 0)</f>
        <v>-970523085.12702429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100000</v>
      </c>
      <c r="S64">
        <f t="shared" si="32"/>
        <v>-2289505088.2400489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-39.342195707343876</v>
      </c>
      <c r="AC64">
        <f t="shared" si="33"/>
        <v>-35.126975086986199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-2.4789127185909777E-3</v>
      </c>
      <c r="AI64">
        <f t="shared" si="38"/>
        <v>-2.4791045011691615E-3</v>
      </c>
      <c r="AJ64">
        <f t="shared" si="39"/>
        <v>-4.2152206203576768</v>
      </c>
      <c r="AK64">
        <f t="shared" si="61"/>
        <v>-2.7539536995140717</v>
      </c>
      <c r="AL64">
        <f t="shared" si="40"/>
        <v>-6.9716534243729171</v>
      </c>
      <c r="AN64">
        <f t="shared" si="41"/>
        <v>0</v>
      </c>
      <c r="AO64">
        <f t="shared" si="42"/>
        <v>0</v>
      </c>
      <c r="AP64">
        <f t="shared" si="43"/>
        <v>-4.879823471525412E-10</v>
      </c>
      <c r="AQ64">
        <f t="shared" si="44"/>
        <v>-6.3074845393191087E-6</v>
      </c>
      <c r="AR64">
        <f t="shared" si="45"/>
        <v>-6.3079725216662619E-6</v>
      </c>
      <c r="AS64">
        <f t="shared" si="46"/>
        <v>-1.0725443737219413E-2</v>
      </c>
      <c r="AT64">
        <f t="shared" si="47"/>
        <v>-7.0073142355569227E-3</v>
      </c>
      <c r="AU64">
        <f t="shared" si="48"/>
        <v>-1.7739065945298001E-2</v>
      </c>
      <c r="AW64">
        <v>61</v>
      </c>
      <c r="AX64">
        <f>IF(Z64&gt;0, (R64*SUMPRODUCT(K64:$K$98, X64:$X$98)-K64*$AZ$3)/Z64, 0)</f>
        <v>-2289505088.2400489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100000</v>
      </c>
      <c r="S65">
        <f t="shared" si="32"/>
        <v>-5620188257.7294703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-35.126975086986199</v>
      </c>
      <c r="AC65">
        <f t="shared" si="33"/>
        <v>-31.363375898052503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-9.6086952582275192E-4</v>
      </c>
      <c r="AI65">
        <f t="shared" si="38"/>
        <v>-9.6093928188442591E-4</v>
      </c>
      <c r="AJ65">
        <f t="shared" si="39"/>
        <v>-3.7635991889336964</v>
      </c>
      <c r="AK65">
        <f t="shared" si="61"/>
        <v>-2.4588882560890344</v>
      </c>
      <c r="AL65">
        <f t="shared" si="40"/>
        <v>-6.2234483843046151</v>
      </c>
      <c r="AN65">
        <f t="shared" si="41"/>
        <v>0</v>
      </c>
      <c r="AO65">
        <f t="shared" si="42"/>
        <v>0</v>
      </c>
      <c r="AP65">
        <f t="shared" si="43"/>
        <v>-1.5847431719934432E-10</v>
      </c>
      <c r="AQ65">
        <f t="shared" si="44"/>
        <v>-2.1829377744125011E-6</v>
      </c>
      <c r="AR65">
        <f t="shared" si="45"/>
        <v>-2.1830962487297005E-6</v>
      </c>
      <c r="AS65">
        <f t="shared" si="46"/>
        <v>-8.5502793214686026E-3</v>
      </c>
      <c r="AT65">
        <f t="shared" si="47"/>
        <v>-5.5861903338853252E-3</v>
      </c>
      <c r="AU65">
        <f t="shared" si="48"/>
        <v>-1.4138652751602657E-2</v>
      </c>
      <c r="AW65">
        <v>62</v>
      </c>
      <c r="AX65">
        <f>IF(Z65&gt;0, (R65*SUMPRODUCT(K65:$K$98, X65:$X$98)-K65*$AZ$3)/Z65, 0)</f>
        <v>-5620188257.7294703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100000</v>
      </c>
      <c r="S66">
        <f t="shared" si="32"/>
        <v>-14382912780.518408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-31.363375898052503</v>
      </c>
      <c r="AC66">
        <f t="shared" si="33"/>
        <v>-28.003016030616848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-3.577715901599096E-4</v>
      </c>
      <c r="AI66">
        <f t="shared" si="38"/>
        <v>-3.5779592721219689E-4</v>
      </c>
      <c r="AJ66">
        <f t="shared" si="39"/>
        <v>-3.3603598674356547</v>
      </c>
      <c r="AK66">
        <f t="shared" si="61"/>
        <v>-2.1954363128636754</v>
      </c>
      <c r="AL66">
        <f t="shared" si="40"/>
        <v>-5.5561539762265424</v>
      </c>
      <c r="AN66">
        <f t="shared" si="41"/>
        <v>0</v>
      </c>
      <c r="AO66">
        <f t="shared" si="42"/>
        <v>0</v>
      </c>
      <c r="AP66">
        <f t="shared" si="43"/>
        <v>-4.9365880635044896E-11</v>
      </c>
      <c r="AQ66">
        <f t="shared" si="44"/>
        <v>-7.2571276940071831E-7</v>
      </c>
      <c r="AR66">
        <f t="shared" si="45"/>
        <v>-7.257621352813534E-7</v>
      </c>
      <c r="AS66">
        <f t="shared" si="46"/>
        <v>-6.8162373219454843E-3</v>
      </c>
      <c r="AT66">
        <f t="shared" si="47"/>
        <v>-4.4532774833772517E-3</v>
      </c>
      <c r="AU66">
        <f t="shared" si="48"/>
        <v>-1.1270240567458017E-2</v>
      </c>
      <c r="AW66">
        <v>63</v>
      </c>
      <c r="AX66">
        <f>IF(Z66&gt;0, (R66*SUMPRODUCT(K66:$K$98, X66:$X$98)-K66*$AZ$3)/Z66, 0)</f>
        <v>-14382912780.518408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-38455002379.247826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-28.003016030616848</v>
      </c>
      <c r="AC67">
        <f t="shared" ref="AC67:AC79" si="64">S67*Z67</f>
        <v>-25.002693497067625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-1.2773140197597905E-4</v>
      </c>
      <c r="AI67">
        <f t="shared" ref="AI67:AI79" si="69">SUM(AE67:AH67)</f>
        <v>-1.2773952923249645E-4</v>
      </c>
      <c r="AJ67">
        <f t="shared" ref="AJ67:AJ79" si="70">AB67-AC67</f>
        <v>-3.0003225335492232</v>
      </c>
      <c r="AK67">
        <f t="shared" si="61"/>
        <v>-1.9602111221431795</v>
      </c>
      <c r="AL67">
        <f t="shared" ref="AL67:AL79" si="71">SUM(AI67:AK67)</f>
        <v>-4.960661395221635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-1.4719222096610697E-11</v>
      </c>
      <c r="AQ67">
        <f t="shared" ref="AQ67:AQ79" si="75">AH67*$K67</f>
        <v>-2.3133352200350334E-7</v>
      </c>
      <c r="AR67">
        <f t="shared" ref="AR67:AR79" si="76">AI67*$K67</f>
        <v>-2.3134824122559996E-7</v>
      </c>
      <c r="AS67">
        <f t="shared" ref="AS67:AS79" si="77">AJ67*$K67</f>
        <v>-5.4338648765707804E-3</v>
      </c>
      <c r="AT67">
        <f t="shared" ref="AT67:AT79" si="78">AK67*$K67</f>
        <v>-3.5501257775366669E-3</v>
      </c>
      <c r="AU67">
        <f t="shared" ref="AU67:AU79" si="79">AL67*$K67</f>
        <v>-8.9842220023486716E-3</v>
      </c>
      <c r="AW67">
        <v>64</v>
      </c>
      <c r="AX67">
        <f>IF(Z67&gt;0, (R67*SUMPRODUCT(K67:$K$98, X67:$X$98)-K67*$AZ$3)/Z67, 0)</f>
        <v>-38455002379.247826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100000</v>
      </c>
      <c r="S68">
        <f t="shared" si="63"/>
        <v>-107638457418.0304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-25.002693497067625</v>
      </c>
      <c r="AC68">
        <f t="shared" si="64"/>
        <v>-22.323833675488657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-4.3628226874668388E-5</v>
      </c>
      <c r="AI68">
        <f t="shared" si="69"/>
        <v>-4.3630819330261278E-5</v>
      </c>
      <c r="AJ68">
        <f t="shared" si="70"/>
        <v>-2.6788598215789676</v>
      </c>
      <c r="AK68">
        <f t="shared" si="61"/>
        <v>-1.7501885447947338</v>
      </c>
      <c r="AL68">
        <f t="shared" si="71"/>
        <v>-4.4290919971930318</v>
      </c>
      <c r="AN68">
        <f t="shared" si="72"/>
        <v>0</v>
      </c>
      <c r="AO68">
        <f t="shared" si="73"/>
        <v>0</v>
      </c>
      <c r="AP68">
        <f t="shared" si="74"/>
        <v>-4.1921247134873673E-12</v>
      </c>
      <c r="AQ68">
        <f t="shared" si="75"/>
        <v>-7.0548929975276673E-8</v>
      </c>
      <c r="AR68">
        <f t="shared" si="76"/>
        <v>-7.0553122099990164E-8</v>
      </c>
      <c r="AS68">
        <f t="shared" si="77"/>
        <v>-4.3318444847431871E-3</v>
      </c>
      <c r="AT68">
        <f t="shared" si="78"/>
        <v>-2.8301386037292071E-3</v>
      </c>
      <c r="AU68">
        <f t="shared" si="79"/>
        <v>-7.1620536415944944E-3</v>
      </c>
      <c r="AW68">
        <v>65</v>
      </c>
      <c r="AX68">
        <f>IF(Z68&gt;0, (R68*SUMPRODUCT(K68:$K$98, X68:$X$98)-K68*$AZ$3)/Z68, 0)</f>
        <v>-107638457418.0304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100000</v>
      </c>
      <c r="S69">
        <f t="shared" si="63"/>
        <v>-316047756906.68353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-22.323833675488657</v>
      </c>
      <c r="AC69">
        <f t="shared" si="64"/>
        <v>-19.931994413080009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-1.4225608246057777E-5</v>
      </c>
      <c r="AI69">
        <f t="shared" si="69"/>
        <v>-1.4226396576063982E-5</v>
      </c>
      <c r="AJ69">
        <f t="shared" si="70"/>
        <v>-2.3918392624086486</v>
      </c>
      <c r="AK69">
        <f t="shared" si="61"/>
        <v>-1.5626683572842062</v>
      </c>
      <c r="AL69">
        <f t="shared" si="71"/>
        <v>-3.9545218460894307</v>
      </c>
      <c r="AN69">
        <f t="shared" si="72"/>
        <v>0</v>
      </c>
      <c r="AO69">
        <f t="shared" si="73"/>
        <v>0</v>
      </c>
      <c r="AP69">
        <f t="shared" si="74"/>
        <v>-1.1381851185180431E-12</v>
      </c>
      <c r="AQ69">
        <f t="shared" si="75"/>
        <v>-2.0538829525802039E-8</v>
      </c>
      <c r="AR69">
        <f t="shared" si="76"/>
        <v>-2.0539967710920556E-8</v>
      </c>
      <c r="AS69">
        <f t="shared" si="77"/>
        <v>-3.4533200980945808E-3</v>
      </c>
      <c r="AT69">
        <f t="shared" si="78"/>
        <v>-2.2561691873189144E-3</v>
      </c>
      <c r="AU69">
        <f t="shared" si="79"/>
        <v>-5.7095098253812059E-3</v>
      </c>
      <c r="AW69">
        <v>66</v>
      </c>
      <c r="AX69">
        <f>IF(Z69&gt;0, (R69*SUMPRODUCT(K69:$K$98, X69:$X$98)-K69*$AZ$3)/Z69, 0)</f>
        <v>-316047756906.68353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100000</v>
      </c>
      <c r="S70">
        <f t="shared" si="63"/>
        <v>-983940174519.84241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-19.931994413080009</v>
      </c>
      <c r="AC70">
        <f t="shared" si="64"/>
        <v>-17.796423600621001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-4.4348840497722066E-6</v>
      </c>
      <c r="AI70">
        <f t="shared" si="69"/>
        <v>-4.4351101359721288E-6</v>
      </c>
      <c r="AJ70">
        <f t="shared" si="70"/>
        <v>-2.135570812459008</v>
      </c>
      <c r="AK70">
        <f t="shared" si="61"/>
        <v>-1.3952396089156007</v>
      </c>
      <c r="AL70">
        <f t="shared" si="71"/>
        <v>-3.5308148564847448</v>
      </c>
      <c r="AN70">
        <f t="shared" si="72"/>
        <v>0</v>
      </c>
      <c r="AO70">
        <f t="shared" si="73"/>
        <v>0</v>
      </c>
      <c r="AP70">
        <f t="shared" si="74"/>
        <v>-2.9144786427804059E-13</v>
      </c>
      <c r="AQ70">
        <f t="shared" si="75"/>
        <v>-5.7170118524389789E-9</v>
      </c>
      <c r="AR70">
        <f t="shared" si="76"/>
        <v>-5.7173033003032576E-9</v>
      </c>
      <c r="AS70">
        <f t="shared" si="77"/>
        <v>-2.752965694148869E-3</v>
      </c>
      <c r="AT70">
        <f t="shared" si="78"/>
        <v>-1.7986042682609765E-3</v>
      </c>
      <c r="AU70">
        <f t="shared" si="79"/>
        <v>-4.5515756797131456E-3</v>
      </c>
      <c r="AW70">
        <v>67</v>
      </c>
      <c r="AX70">
        <f>IF(Z70&gt;0, (R70*SUMPRODUCT(K70:$K$98, X70:$X$98)-K70*$AZ$3)/Z70, 0)</f>
        <v>-983940174519.84241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100000</v>
      </c>
      <c r="S71">
        <f t="shared" si="63"/>
        <v>-3258714420212.8179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-17.796423600621001</v>
      </c>
      <c r="AC71">
        <f t="shared" si="64"/>
        <v>-15.889663934018515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-1.3029974123059646E-6</v>
      </c>
      <c r="AI71">
        <f t="shared" si="69"/>
        <v>-1.3030583629673491E-6</v>
      </c>
      <c r="AJ71">
        <f t="shared" si="70"/>
        <v>-1.9067596666024862</v>
      </c>
      <c r="AK71">
        <f t="shared" si="61"/>
        <v>-1.2457496520434701</v>
      </c>
      <c r="AL71">
        <f t="shared" si="71"/>
        <v>-3.1525106217043195</v>
      </c>
      <c r="AN71">
        <f t="shared" si="72"/>
        <v>0</v>
      </c>
      <c r="AO71">
        <f t="shared" si="73"/>
        <v>0</v>
      </c>
      <c r="AP71">
        <f t="shared" si="74"/>
        <v>-7.0153157500567222E-14</v>
      </c>
      <c r="AQ71">
        <f t="shared" si="75"/>
        <v>-1.4997274945330351E-9</v>
      </c>
      <c r="AR71">
        <f t="shared" si="76"/>
        <v>-1.4997976476905357E-9</v>
      </c>
      <c r="AS71">
        <f t="shared" si="77"/>
        <v>-2.1946474110102897E-3</v>
      </c>
      <c r="AT71">
        <f t="shared" si="78"/>
        <v>-1.4338363122058531E-3</v>
      </c>
      <c r="AU71">
        <f t="shared" si="79"/>
        <v>-3.6284852230137909E-3</v>
      </c>
      <c r="AW71">
        <v>68</v>
      </c>
      <c r="AX71">
        <f>IF(Z71&gt;0, (R71*SUMPRODUCT(K71:$K$98, X71:$X$98)-K71*$AZ$3)/Z71, 0)</f>
        <v>-3258714420212.8179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100000</v>
      </c>
      <c r="S72">
        <f t="shared" si="63"/>
        <v>-11522821496615.969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-15.889663934018515</v>
      </c>
      <c r="AC72">
        <f t="shared" si="64"/>
        <v>-14.18719994237583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-3.596066162750409E-7</v>
      </c>
      <c r="AI72">
        <f t="shared" si="69"/>
        <v>-3.5962200660277719E-7</v>
      </c>
      <c r="AJ72">
        <f t="shared" si="70"/>
        <v>-1.7024639916426842</v>
      </c>
      <c r="AK72">
        <f t="shared" ref="AK72:AK79" si="92">G72*SUM(AB72:AB72, AE72:AF72)</f>
        <v>-1.1122764753812961</v>
      </c>
      <c r="AL72">
        <f t="shared" si="71"/>
        <v>-2.8147408266459868</v>
      </c>
      <c r="AN72">
        <f t="shared" si="72"/>
        <v>0</v>
      </c>
      <c r="AO72">
        <f t="shared" si="73"/>
        <v>0</v>
      </c>
      <c r="AP72">
        <f t="shared" si="74"/>
        <v>-1.5816072452585351E-14</v>
      </c>
      <c r="AQ72">
        <f t="shared" si="75"/>
        <v>-3.6955446270475688E-10</v>
      </c>
      <c r="AR72">
        <f t="shared" si="76"/>
        <v>-3.6957027877720946E-10</v>
      </c>
      <c r="AS72">
        <f t="shared" si="77"/>
        <v>-1.7495594831450694E-3</v>
      </c>
      <c r="AT72">
        <f t="shared" si="78"/>
        <v>-1.1430455298527971E-3</v>
      </c>
      <c r="AU72">
        <f t="shared" si="79"/>
        <v>-2.8926053825681455E-3</v>
      </c>
      <c r="AW72">
        <v>69</v>
      </c>
      <c r="AX72">
        <f>IF(Z72&gt;0, (R72*SUMPRODUCT(K72:$K$98, X72:$X$98)-K72*$AZ$3)/Z72, 0)</f>
        <v>-11522821496615.969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100000</v>
      </c>
      <c r="S73">
        <f t="shared" si="63"/>
        <v>-43676453159968.906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-14.18719994237583</v>
      </c>
      <c r="AC73">
        <f t="shared" si="64"/>
        <v>-12.667142806011093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-9.2889171613493871E-8</v>
      </c>
      <c r="AI73">
        <f t="shared" si="69"/>
        <v>-9.2892796891501116E-8</v>
      </c>
      <c r="AJ73">
        <f t="shared" si="70"/>
        <v>-1.5200571363647377</v>
      </c>
      <c r="AK73">
        <f t="shared" si="92"/>
        <v>-0.99310399596630827</v>
      </c>
      <c r="AL73">
        <f t="shared" si="71"/>
        <v>-2.5131612252238429</v>
      </c>
      <c r="AN73">
        <f t="shared" si="72"/>
        <v>0</v>
      </c>
      <c r="AO73">
        <f t="shared" si="73"/>
        <v>0</v>
      </c>
      <c r="AP73">
        <f t="shared" si="74"/>
        <v>-3.3263969310185645E-15</v>
      </c>
      <c r="AQ73">
        <f t="shared" si="75"/>
        <v>-8.5231051180847885E-11</v>
      </c>
      <c r="AR73">
        <f t="shared" si="76"/>
        <v>-8.523437757777891E-11</v>
      </c>
      <c r="AS73">
        <f t="shared" si="77"/>
        <v>-1.3947381092641333E-3</v>
      </c>
      <c r="AT73">
        <f t="shared" si="78"/>
        <v>-9.1122889824343063E-4</v>
      </c>
      <c r="AU73">
        <f t="shared" si="79"/>
        <v>-2.3059670927419416E-3</v>
      </c>
      <c r="AW73">
        <v>70</v>
      </c>
      <c r="AX73">
        <f>IF(Z73&gt;0, (R73*SUMPRODUCT(K73:$K$98, X73:$X$98)-K73*$AZ$3)/Z73, 0)</f>
        <v>-43676453159968.906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100000</v>
      </c>
      <c r="S74">
        <f t="shared" si="63"/>
        <v>-178259930616047.31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-12.667142806011093</v>
      </c>
      <c r="AC74">
        <f t="shared" si="64"/>
        <v>-11.309948934012132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-2.2367562898819822E-8</v>
      </c>
      <c r="AI74">
        <f t="shared" si="69"/>
        <v>-2.2368355978684637E-8</v>
      </c>
      <c r="AJ74">
        <f t="shared" si="70"/>
        <v>-1.3571938719989607</v>
      </c>
      <c r="AK74">
        <f t="shared" si="92"/>
        <v>-0.88669999642077657</v>
      </c>
      <c r="AL74">
        <f t="shared" si="71"/>
        <v>-2.2438938907880934</v>
      </c>
      <c r="AN74">
        <f t="shared" si="72"/>
        <v>0</v>
      </c>
      <c r="AO74">
        <f t="shared" si="73"/>
        <v>0</v>
      </c>
      <c r="AP74">
        <f t="shared" si="74"/>
        <v>-6.497281093015433E-16</v>
      </c>
      <c r="AQ74">
        <f t="shared" si="75"/>
        <v>-1.8324553423504644E-11</v>
      </c>
      <c r="AR74">
        <f t="shared" si="76"/>
        <v>-1.8325203151613944E-11</v>
      </c>
      <c r="AS74">
        <f t="shared" si="77"/>
        <v>-1.1118766816929479E-3</v>
      </c>
      <c r="AT74">
        <f t="shared" si="78"/>
        <v>-7.2642609874548332E-4</v>
      </c>
      <c r="AU74">
        <f t="shared" si="79"/>
        <v>-1.8383027987636344E-3</v>
      </c>
      <c r="AW74">
        <v>71</v>
      </c>
      <c r="AX74">
        <f>IF(Z74&gt;0, (R74*SUMPRODUCT(K74:$K$98, X74:$X$98)-K74*$AZ$3)/Z74, 0)</f>
        <v>-178259930616047.31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100000</v>
      </c>
      <c r="S75">
        <f t="shared" si="63"/>
        <v>-787700022196197.38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-11.309948934012132</v>
      </c>
      <c r="AC75">
        <f t="shared" si="64"/>
        <v>-10.098168691098143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-4.999211012709047E-9</v>
      </c>
      <c r="AI75">
        <f t="shared" si="69"/>
        <v>-4.9993712603986263E-9</v>
      </c>
      <c r="AJ75">
        <f t="shared" si="70"/>
        <v>-1.2117802429139886</v>
      </c>
      <c r="AK75">
        <f t="shared" si="92"/>
        <v>-0.79169642538084928</v>
      </c>
      <c r="AL75">
        <f t="shared" si="71"/>
        <v>-2.0034766732942093</v>
      </c>
      <c r="AN75">
        <f t="shared" si="72"/>
        <v>0</v>
      </c>
      <c r="AO75">
        <f t="shared" si="73"/>
        <v>0</v>
      </c>
      <c r="AP75">
        <f t="shared" si="74"/>
        <v>-1.1721642893811994E-16</v>
      </c>
      <c r="AQ75">
        <f t="shared" si="75"/>
        <v>-3.6567744842702391E-12</v>
      </c>
      <c r="AR75">
        <f t="shared" si="76"/>
        <v>-3.6568917006991768E-12</v>
      </c>
      <c r="AS75">
        <f t="shared" si="77"/>
        <v>-8.8638128327962241E-4</v>
      </c>
      <c r="AT75">
        <f t="shared" si="78"/>
        <v>-5.7910243841694355E-4</v>
      </c>
      <c r="AU75">
        <f t="shared" si="79"/>
        <v>-1.4654837253534579E-3</v>
      </c>
      <c r="AW75">
        <v>72</v>
      </c>
      <c r="AX75">
        <f>IF(Z75&gt;0, (R75*SUMPRODUCT(K75:$K$98, X75:$X$98)-K75*$AZ$3)/Z75, 0)</f>
        <v>-787700022196197.38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100000</v>
      </c>
      <c r="S76">
        <f t="shared" si="63"/>
        <v>-3794429812205615.5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-10.098168691098143</v>
      </c>
      <c r="AC76">
        <f t="shared" si="64"/>
        <v>-9.0162220456265185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-1.0315443915750427E-9</v>
      </c>
      <c r="AI76">
        <f t="shared" si="69"/>
        <v>-1.0315740937387797E-9</v>
      </c>
      <c r="AJ76">
        <f t="shared" si="70"/>
        <v>-1.0819466454716249</v>
      </c>
      <c r="AK76">
        <f t="shared" si="92"/>
        <v>-0.70687180837687014</v>
      </c>
      <c r="AL76">
        <f t="shared" si="71"/>
        <v>-1.7888184548800692</v>
      </c>
      <c r="AN76">
        <f t="shared" si="72"/>
        <v>0</v>
      </c>
      <c r="AO76">
        <f t="shared" si="73"/>
        <v>0</v>
      </c>
      <c r="AP76">
        <f t="shared" si="74"/>
        <v>-1.9398438610151502E-17</v>
      </c>
      <c r="AQ76">
        <f t="shared" si="75"/>
        <v>-6.7370009575263617E-13</v>
      </c>
      <c r="AR76">
        <f t="shared" si="76"/>
        <v>-6.7371949419124632E-13</v>
      </c>
      <c r="AS76">
        <f t="shared" si="77"/>
        <v>-7.0661773221463017E-4</v>
      </c>
      <c r="AT76">
        <f t="shared" si="78"/>
        <v>-4.6165691838158038E-4</v>
      </c>
      <c r="AU76">
        <f t="shared" si="79"/>
        <v>-1.1682746512699301E-3</v>
      </c>
      <c r="AW76">
        <v>73</v>
      </c>
      <c r="AX76">
        <f>IF(Z76&gt;0, (R76*SUMPRODUCT(K76:$K$98, X76:$X$98)-K76*$AZ$3)/Z76, 0)</f>
        <v>-3794429812205615.5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100000</v>
      </c>
      <c r="S77">
        <f t="shared" si="63"/>
        <v>-2.0088829357767728E+16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-9.0162220456265185</v>
      </c>
      <c r="AC77">
        <f t="shared" si="64"/>
        <v>-8.0501982550242648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-1.9516812850071594E-10</v>
      </c>
      <c r="AI77">
        <f t="shared" si="69"/>
        <v>-1.9517313762675289E-10</v>
      </c>
      <c r="AJ77">
        <f t="shared" si="70"/>
        <v>-0.96602379060225374</v>
      </c>
      <c r="AK77">
        <f t="shared" si="92"/>
        <v>-0.63113554319385634</v>
      </c>
      <c r="AL77">
        <f t="shared" si="71"/>
        <v>-1.5971593339912831</v>
      </c>
      <c r="AN77">
        <f t="shared" si="72"/>
        <v>0</v>
      </c>
      <c r="AO77">
        <f t="shared" si="73"/>
        <v>0</v>
      </c>
      <c r="AP77">
        <f t="shared" si="74"/>
        <v>-2.9209399156834131E-18</v>
      </c>
      <c r="AQ77">
        <f t="shared" si="75"/>
        <v>-1.1380715370346117E-13</v>
      </c>
      <c r="AR77">
        <f t="shared" si="76"/>
        <v>-1.1381007464337685E-13</v>
      </c>
      <c r="AS77">
        <f t="shared" si="77"/>
        <v>-5.6331132989199907E-4</v>
      </c>
      <c r="AT77">
        <f t="shared" si="78"/>
        <v>-3.6803006886299662E-4</v>
      </c>
      <c r="AU77">
        <f t="shared" si="79"/>
        <v>-9.3134139886880574E-4</v>
      </c>
      <c r="AW77">
        <v>74</v>
      </c>
      <c r="AX77">
        <f>IF(Z77&gt;0, (R77*SUMPRODUCT(K77:$K$98, X77:$X$98)-K77*$AZ$3)/Z77, 0)</f>
        <v>-2.0088829357767728E+16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100000</v>
      </c>
      <c r="S78">
        <f t="shared" si="63"/>
        <v>-1.1805058191565072E+17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-8.0501982550242648</v>
      </c>
      <c r="AC78">
        <f t="shared" si="64"/>
        <v>-7.1876770134146222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-3.3583636465356917E-11</v>
      </c>
      <c r="AI78">
        <f t="shared" si="69"/>
        <v>-3.3584397545575329E-11</v>
      </c>
      <c r="AJ78">
        <f t="shared" si="70"/>
        <v>-0.86252124160964261</v>
      </c>
      <c r="AK78">
        <f t="shared" si="92"/>
        <v>-0.5635138778516986</v>
      </c>
      <c r="AL78">
        <f t="shared" si="71"/>
        <v>-1.4260351194949257</v>
      </c>
      <c r="AN78">
        <f t="shared" si="72"/>
        <v>0</v>
      </c>
      <c r="AO78">
        <f t="shared" si="73"/>
        <v>0</v>
      </c>
      <c r="AP78">
        <f t="shared" si="74"/>
        <v>-3.9625346756214746E-19</v>
      </c>
      <c r="AQ78">
        <f t="shared" si="75"/>
        <v>-1.7485190234692668E-14</v>
      </c>
      <c r="AR78">
        <f t="shared" si="76"/>
        <v>-1.7485586488160232E-14</v>
      </c>
      <c r="AS78">
        <f t="shared" si="77"/>
        <v>-4.4906834334527864E-4</v>
      </c>
      <c r="AT78">
        <f t="shared" si="78"/>
        <v>-2.9339131765228278E-4</v>
      </c>
      <c r="AU78">
        <f t="shared" si="79"/>
        <v>-7.4245966101504695E-4</v>
      </c>
      <c r="AW78">
        <v>75</v>
      </c>
      <c r="AX78">
        <f>IF(Z78&gt;0, (R78*SUMPRODUCT(K78:$K$98, X78:$X$98)-K78*$AZ$3)/Z78, 0)</f>
        <v>-1.1805058191565072E+17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-7.1876770134146222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-7.1876770134146222</v>
      </c>
      <c r="AK79">
        <f t="shared" si="92"/>
        <v>-0.50313739093902365</v>
      </c>
      <c r="AL79">
        <f t="shared" si="71"/>
        <v>-7.6908144043597346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-2.8303819111581958E-15</v>
      </c>
      <c r="AR79">
        <f t="shared" si="76"/>
        <v>-2.8303819111581958E-15</v>
      </c>
      <c r="AS79">
        <f t="shared" si="77"/>
        <v>-3.3412823165575663E-3</v>
      </c>
      <c r="AT79">
        <f t="shared" si="78"/>
        <v>-2.3388976215902969E-4</v>
      </c>
      <c r="AU79">
        <f t="shared" si="79"/>
        <v>-3.5751720787194265E-3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25565.735670360795</v>
      </c>
      <c r="AO81" s="6">
        <f t="shared" si="93"/>
        <v>-2556.5735670360796</v>
      </c>
      <c r="AP81" s="6">
        <f t="shared" si="93"/>
        <v>-737.02752196841641</v>
      </c>
      <c r="AQ81" s="6">
        <f t="shared" si="93"/>
        <v>-13805.302007522732</v>
      </c>
      <c r="AR81" s="6">
        <f t="shared" si="93"/>
        <v>8466.8325738335734</v>
      </c>
      <c r="AS81" s="6">
        <f t="shared" si="93"/>
        <v>-2387.1818619852183</v>
      </c>
      <c r="AT81" s="6">
        <f t="shared" si="93"/>
        <v>650.24324680401321</v>
      </c>
      <c r="AU81" s="6">
        <f t="shared" si="93"/>
        <v>6729.8939586523566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43945.618361000765</v>
      </c>
      <c r="K3">
        <v>1</v>
      </c>
      <c r="L3" s="2">
        <v>0</v>
      </c>
      <c r="O3">
        <f>$C$3</f>
        <v>43945.618361000765</v>
      </c>
      <c r="P3" s="2">
        <f>O3*C5</f>
        <v>4394.561836100077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43945.618361000765</v>
      </c>
      <c r="AF3">
        <f t="shared" ref="AF3:AF34" si="4">-$Z3*P3</f>
        <v>-4394.561836100077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38926.099554200693</v>
      </c>
      <c r="AJ3">
        <f t="shared" ref="AJ3:AJ34" si="8">AB3-AC3</f>
        <v>0</v>
      </c>
      <c r="AL3">
        <f t="shared" ref="AL3:AL34" si="9">SUM(AI3:AK3)</f>
        <v>38926.099554200693</v>
      </c>
      <c r="AN3">
        <f t="shared" ref="AN3:AN34" si="10">AE3*$K3</f>
        <v>43945.618361000765</v>
      </c>
      <c r="AO3">
        <f t="shared" ref="AO3:AO34" si="11">AF3*$K3</f>
        <v>-4394.561836100077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38926.099554200693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38926.099554200693</v>
      </c>
      <c r="AW3">
        <v>0</v>
      </c>
      <c r="AX3">
        <f>IF(Z3&gt;0, (R3*SUMPRODUCT(K3:$K$98, X3:$X$98)-K3*$AZ$3)/Z3, 0)</f>
        <v>0</v>
      </c>
      <c r="AZ3">
        <f>C6*ABS(SUMPRODUCT(X4:X69, K4:K69))/1</f>
        <v>28380.490468646829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1944.9266130091396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1903.682493418888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-1903.682493418888</v>
      </c>
      <c r="AK4">
        <f>G4*SUM(AB4, AE4:AF4)</f>
        <v>0</v>
      </c>
      <c r="AL4">
        <f t="shared" si="9"/>
        <v>-3024.2827934188881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-1045.4336225394161</v>
      </c>
      <c r="AR4">
        <f t="shared" si="14"/>
        <v>-1045.4336225394161</v>
      </c>
      <c r="AS4">
        <f t="shared" si="15"/>
        <v>-1775.9888920784476</v>
      </c>
      <c r="AT4">
        <f t="shared" si="16"/>
        <v>0</v>
      </c>
      <c r="AU4">
        <f t="shared" si="17"/>
        <v>-2821.4225146178637</v>
      </c>
      <c r="AW4">
        <v>1</v>
      </c>
      <c r="AX4">
        <f>IF(Z4&gt;0, (R4*SUMPRODUCT(K4:$K$98, X4:$X$98)-K4*$AZ$3)/Z4, 0)</f>
        <v>1944.9266130091396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100000</v>
      </c>
      <c r="S5">
        <f t="shared" si="1"/>
        <v>3206.6662760712738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1903.682493418888</v>
      </c>
      <c r="AC5">
        <f t="shared" si="2"/>
        <v>3066.6719008938926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-1266.3351904132874</v>
      </c>
      <c r="AI5">
        <f t="shared" si="7"/>
        <v>-1278.2894742273606</v>
      </c>
      <c r="AJ5">
        <f t="shared" si="8"/>
        <v>-1162.9894074750046</v>
      </c>
      <c r="AK5">
        <f>G5*SUM(AB5, AE5:AF5)</f>
        <v>78.050982230174412</v>
      </c>
      <c r="AL5">
        <f t="shared" si="9"/>
        <v>-2363.227899472191</v>
      </c>
      <c r="AN5">
        <f t="shared" si="10"/>
        <v>0</v>
      </c>
      <c r="AO5">
        <f t="shared" si="11"/>
        <v>0</v>
      </c>
      <c r="AP5">
        <f t="shared" si="12"/>
        <v>-10.22220393494487</v>
      </c>
      <c r="AQ5">
        <f t="shared" si="13"/>
        <v>-1082.8533743830396</v>
      </c>
      <c r="AR5">
        <f t="shared" si="14"/>
        <v>-1093.0755783179843</v>
      </c>
      <c r="AS5">
        <f t="shared" si="15"/>
        <v>-994.4815667998879</v>
      </c>
      <c r="AT5">
        <f t="shared" si="16"/>
        <v>66.742020692223974</v>
      </c>
      <c r="AU5">
        <f t="shared" si="17"/>
        <v>-2020.8151244256485</v>
      </c>
      <c r="AW5">
        <v>2</v>
      </c>
      <c r="AX5">
        <f>IF(Z5&gt;0, (R5*SUMPRODUCT(K5:$K$98, X5:$X$98)-K5*$AZ$3)/Z5, 0)</f>
        <v>3206.6662760712738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100000</v>
      </c>
      <c r="S6">
        <f t="shared" si="1"/>
        <v>4673.8524352060622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3066.6719008938926</v>
      </c>
      <c r="AC6">
        <f t="shared" si="2"/>
        <v>4359.2084828082516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-1409.9322247962452</v>
      </c>
      <c r="AI6">
        <f t="shared" si="7"/>
        <v>-1421.5907242440783</v>
      </c>
      <c r="AJ6">
        <f t="shared" si="8"/>
        <v>-1292.536581914359</v>
      </c>
      <c r="AK6">
        <f>G6*SUM(AB6, AE6:AF6)</f>
        <v>179.40030620229274</v>
      </c>
      <c r="AL6">
        <f t="shared" si="9"/>
        <v>-2534.7269999561445</v>
      </c>
      <c r="AN6">
        <f t="shared" si="10"/>
        <v>0</v>
      </c>
      <c r="AO6">
        <f t="shared" si="11"/>
        <v>0</v>
      </c>
      <c r="AP6">
        <f t="shared" si="12"/>
        <v>-8.9934834026799138</v>
      </c>
      <c r="AQ6">
        <f t="shared" si="13"/>
        <v>-1087.6358590869447</v>
      </c>
      <c r="AR6">
        <f t="shared" si="14"/>
        <v>-1096.6293424896246</v>
      </c>
      <c r="AS6">
        <f t="shared" si="15"/>
        <v>-997.0756827512655</v>
      </c>
      <c r="AT6">
        <f t="shared" si="16"/>
        <v>138.39119549522283</v>
      </c>
      <c r="AU6">
        <f t="shared" si="17"/>
        <v>-1955.3138297456674</v>
      </c>
      <c r="AW6">
        <v>3</v>
      </c>
      <c r="AX6">
        <f>IF(Z6&gt;0, (R6*SUMPRODUCT(K6:$K$98, X6:$X$98)-K6*$AZ$3)/Z6, 0)</f>
        <v>4673.8524352060622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100000</v>
      </c>
      <c r="S7">
        <f t="shared" si="1"/>
        <v>5778.2975265320156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4359.2084828082516</v>
      </c>
      <c r="AC7">
        <f t="shared" si="2"/>
        <v>5245.5475153613697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-1555.1595120729255</v>
      </c>
      <c r="AI7">
        <f t="shared" si="7"/>
        <v>-1566.5070315872711</v>
      </c>
      <c r="AJ7">
        <f t="shared" si="8"/>
        <v>-886.33903255311816</v>
      </c>
      <c r="AK7">
        <f>G7*SUM(AB7, AE7:AF7)</f>
        <v>214.03713650588514</v>
      </c>
      <c r="AL7">
        <f t="shared" si="9"/>
        <v>-2238.808927634504</v>
      </c>
      <c r="AN7">
        <f t="shared" si="10"/>
        <v>0</v>
      </c>
      <c r="AO7">
        <f t="shared" si="11"/>
        <v>0</v>
      </c>
      <c r="AP7">
        <f t="shared" si="12"/>
        <v>-7.9643256874009882</v>
      </c>
      <c r="AQ7">
        <f t="shared" si="13"/>
        <v>-1091.4981758216111</v>
      </c>
      <c r="AR7">
        <f t="shared" si="14"/>
        <v>-1099.4625015090119</v>
      </c>
      <c r="AS7">
        <f t="shared" si="15"/>
        <v>-622.08244857255147</v>
      </c>
      <c r="AT7">
        <f t="shared" si="16"/>
        <v>150.22326792886545</v>
      </c>
      <c r="AU7">
        <f t="shared" si="17"/>
        <v>-1571.3216821526978</v>
      </c>
      <c r="AW7">
        <v>4</v>
      </c>
      <c r="AX7">
        <f>IF(Z7&gt;0, (R7*SUMPRODUCT(K7:$K$98, X7:$X$98)-K7*$AZ$3)/Z7, 0)</f>
        <v>5778.2975265320156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100000</v>
      </c>
      <c r="S8">
        <f t="shared" si="1"/>
        <v>6215.307891654099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5245.5475153613697</v>
      </c>
      <c r="AC8">
        <f t="shared" si="2"/>
        <v>5479.7528146968434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-1706.9263846437584</v>
      </c>
      <c r="AI8">
        <f t="shared" si="7"/>
        <v>-1717.9470631648801</v>
      </c>
      <c r="AJ8">
        <f t="shared" si="8"/>
        <v>-234.20529933547368</v>
      </c>
      <c r="AK8">
        <f t="shared" ref="AK8:AK39" si="30">G8*SUM(AB8:AB8, AE8:AF8)</f>
        <v>111.73016207719718</v>
      </c>
      <c r="AL8">
        <f t="shared" si="9"/>
        <v>-1840.4222004231565</v>
      </c>
      <c r="AN8">
        <f t="shared" si="10"/>
        <v>0</v>
      </c>
      <c r="AO8">
        <f t="shared" si="11"/>
        <v>0</v>
      </c>
      <c r="AP8">
        <f t="shared" si="12"/>
        <v>-7.2201347386922663</v>
      </c>
      <c r="AQ8">
        <f t="shared" si="13"/>
        <v>-1118.2830950505229</v>
      </c>
      <c r="AR8">
        <f t="shared" si="14"/>
        <v>-1125.5032297892151</v>
      </c>
      <c r="AS8">
        <f t="shared" si="15"/>
        <v>-153.43826738771091</v>
      </c>
      <c r="AT8">
        <f t="shared" si="16"/>
        <v>73.199379060662466</v>
      </c>
      <c r="AU8">
        <f t="shared" si="17"/>
        <v>-1205.7421181162636</v>
      </c>
      <c r="AW8">
        <v>5</v>
      </c>
      <c r="AX8">
        <f>IF(Z8&gt;0, (R8*SUMPRODUCT(K8:$K$98, X8:$X$98)-K8*$AZ$3)/Z8, 0)</f>
        <v>6215.307891654099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100000</v>
      </c>
      <c r="S9">
        <f t="shared" si="1"/>
        <v>6259.620046501057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5479.7528146968434</v>
      </c>
      <c r="AC9">
        <f t="shared" si="2"/>
        <v>5345.8114178908982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-1882.2418745054265</v>
      </c>
      <c r="AI9">
        <f t="shared" si="7"/>
        <v>-1892.9170660070238</v>
      </c>
      <c r="AJ9">
        <f t="shared" si="8"/>
        <v>133.94139680594526</v>
      </c>
      <c r="AK9">
        <f t="shared" si="30"/>
        <v>32.330541606711378</v>
      </c>
      <c r="AL9">
        <f t="shared" si="9"/>
        <v>-1726.6451275943671</v>
      </c>
      <c r="AN9">
        <f t="shared" si="10"/>
        <v>0</v>
      </c>
      <c r="AO9">
        <f t="shared" si="11"/>
        <v>0</v>
      </c>
      <c r="AP9">
        <f t="shared" si="12"/>
        <v>-6.6235352650741843</v>
      </c>
      <c r="AQ9">
        <f t="shared" si="13"/>
        <v>-1167.8568418487484</v>
      </c>
      <c r="AR9">
        <f t="shared" si="14"/>
        <v>-1174.4803771138227</v>
      </c>
      <c r="AS9">
        <f t="shared" si="15"/>
        <v>83.105353666463813</v>
      </c>
      <c r="AT9">
        <f t="shared" si="16"/>
        <v>20.059825853143646</v>
      </c>
      <c r="AU9">
        <f t="shared" si="17"/>
        <v>-1071.3151975942151</v>
      </c>
      <c r="AW9">
        <v>6</v>
      </c>
      <c r="AX9">
        <f>IF(Z9&gt;0, (R9*SUMPRODUCT(K9:$K$98, X9:$X$98)-K9*$AZ$3)/Z9, 0)</f>
        <v>6259.620046501057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12.5</v>
      </c>
      <c r="R10">
        <f t="shared" si="0"/>
        <v>100000</v>
      </c>
      <c r="S10">
        <f t="shared" si="1"/>
        <v>6160.2075634060957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5345.8114178908982</v>
      </c>
      <c r="AC10">
        <f t="shared" si="2"/>
        <v>5081.7071074733249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-2055.0510546332289</v>
      </c>
      <c r="AI10">
        <f t="shared" si="7"/>
        <v>-2065.362612837981</v>
      </c>
      <c r="AJ10">
        <f t="shared" si="8"/>
        <v>264.10431041757329</v>
      </c>
      <c r="AK10">
        <f t="shared" si="30"/>
        <v>21.917826813352683</v>
      </c>
      <c r="AL10">
        <f t="shared" si="9"/>
        <v>-1779.3404756070552</v>
      </c>
      <c r="AN10">
        <f t="shared" si="10"/>
        <v>0</v>
      </c>
      <c r="AO10">
        <f t="shared" si="11"/>
        <v>0</v>
      </c>
      <c r="AP10">
        <f t="shared" si="12"/>
        <v>-6.06955236426613</v>
      </c>
      <c r="AQ10">
        <f t="shared" si="13"/>
        <v>-1209.6367726061328</v>
      </c>
      <c r="AR10">
        <f t="shared" si="14"/>
        <v>-1215.706324970399</v>
      </c>
      <c r="AS10">
        <f t="shared" si="15"/>
        <v>155.45613086576014</v>
      </c>
      <c r="AT10">
        <f t="shared" si="16"/>
        <v>12.901192517465647</v>
      </c>
      <c r="AU10">
        <f t="shared" si="17"/>
        <v>-1047.3490015871732</v>
      </c>
      <c r="AW10">
        <v>7</v>
      </c>
      <c r="AX10">
        <f>IF(Z10&gt;0, (R10*SUMPRODUCT(K10:$K$98, X10:$X$98)-K10*$AZ$3)/Z10, 0)</f>
        <v>6160.2075634060957</v>
      </c>
    </row>
    <row r="11" spans="1:52" x14ac:dyDescent="0.25">
      <c r="A11" t="s">
        <v>33</v>
      </c>
      <c r="C11" s="25">
        <f>AU71</f>
        <v>9138.4777679347681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100000</v>
      </c>
      <c r="S11">
        <f t="shared" si="1"/>
        <v>5919.8028035111838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5081.7071074733249</v>
      </c>
      <c r="AC11">
        <f t="shared" si="2"/>
        <v>4703.8392947341854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-2208.1493285196966</v>
      </c>
      <c r="AI11">
        <f t="shared" si="7"/>
        <v>-2218.0817524763365</v>
      </c>
      <c r="AJ11">
        <f t="shared" si="8"/>
        <v>377.86781273913948</v>
      </c>
      <c r="AK11">
        <f t="shared" si="30"/>
        <v>12.196097057935978</v>
      </c>
      <c r="AL11">
        <f t="shared" si="9"/>
        <v>-1828.0178426792611</v>
      </c>
      <c r="AN11">
        <f t="shared" si="10"/>
        <v>0</v>
      </c>
      <c r="AO11">
        <f t="shared" si="11"/>
        <v>0</v>
      </c>
      <c r="AP11">
        <f t="shared" si="12"/>
        <v>-5.5552905022025856</v>
      </c>
      <c r="AQ11">
        <f t="shared" si="13"/>
        <v>-1235.0369905394759</v>
      </c>
      <c r="AR11">
        <f t="shared" si="14"/>
        <v>-1240.5922810416787</v>
      </c>
      <c r="AS11">
        <f t="shared" si="15"/>
        <v>211.3447311916787</v>
      </c>
      <c r="AT11">
        <f t="shared" si="16"/>
        <v>6.8213824183975467</v>
      </c>
      <c r="AU11">
        <f t="shared" si="17"/>
        <v>-1022.4261674316025</v>
      </c>
      <c r="AW11">
        <v>8</v>
      </c>
      <c r="AX11">
        <f>IF(Z11&gt;0, (R11*SUMPRODUCT(K11:$K$98, X11:$X$98)-K11*$AZ$3)/Z11, 0)</f>
        <v>5919.8028035111838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100000</v>
      </c>
      <c r="S12">
        <f t="shared" si="1"/>
        <v>5580.1331850640609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4703.8392947341854</v>
      </c>
      <c r="AC12">
        <f t="shared" si="2"/>
        <v>4257.7233481210969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-2363.3331135297726</v>
      </c>
      <c r="AI12">
        <f t="shared" si="7"/>
        <v>-2372.8707966076545</v>
      </c>
      <c r="AJ12">
        <f t="shared" si="8"/>
        <v>446.11594661308845</v>
      </c>
      <c r="AK12">
        <f t="shared" si="30"/>
        <v>10.818830377888625</v>
      </c>
      <c r="AL12">
        <f t="shared" si="9"/>
        <v>-1915.9360196166774</v>
      </c>
      <c r="AN12">
        <f t="shared" si="10"/>
        <v>0</v>
      </c>
      <c r="AO12">
        <f t="shared" si="11"/>
        <v>0</v>
      </c>
      <c r="AP12">
        <f t="shared" si="12"/>
        <v>-5.0693799481700577</v>
      </c>
      <c r="AQ12">
        <f t="shared" si="13"/>
        <v>-1256.136673733401</v>
      </c>
      <c r="AR12">
        <f t="shared" si="14"/>
        <v>-1261.2060536815709</v>
      </c>
      <c r="AS12">
        <f t="shared" si="15"/>
        <v>237.11536815097094</v>
      </c>
      <c r="AT12">
        <f t="shared" si="16"/>
        <v>5.7503233576199326</v>
      </c>
      <c r="AU12">
        <f t="shared" si="17"/>
        <v>-1018.34036217298</v>
      </c>
      <c r="AW12">
        <v>9</v>
      </c>
      <c r="AX12">
        <f>IF(Z12&gt;0, (R12*SUMPRODUCT(K12:$K$98, X12:$X$98)-K12*$AZ$3)/Z12, 0)</f>
        <v>5580.1331850640609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12.5</v>
      </c>
      <c r="R13">
        <f t="shared" si="0"/>
        <v>100000</v>
      </c>
      <c r="S13">
        <f t="shared" si="1"/>
        <v>5131.224011640903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4257.7233481210969</v>
      </c>
      <c r="AC13">
        <f t="shared" si="2"/>
        <v>3747.2099483513798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-2510.8460396308251</v>
      </c>
      <c r="AI13">
        <f t="shared" si="7"/>
        <v>-2519.9744901229747</v>
      </c>
      <c r="AJ13">
        <f t="shared" si="8"/>
        <v>510.51339976971713</v>
      </c>
      <c r="AK13">
        <f t="shared" si="30"/>
        <v>8.5154466962421935</v>
      </c>
      <c r="AL13">
        <f t="shared" si="9"/>
        <v>-2000.9456436570154</v>
      </c>
      <c r="AN13">
        <f t="shared" si="10"/>
        <v>0</v>
      </c>
      <c r="AO13">
        <f t="shared" si="11"/>
        <v>0</v>
      </c>
      <c r="AP13">
        <f t="shared" si="12"/>
        <v>-4.6120422798698479</v>
      </c>
      <c r="AQ13">
        <f t="shared" si="13"/>
        <v>-1268.5754392796678</v>
      </c>
      <c r="AR13">
        <f t="shared" si="14"/>
        <v>-1273.1874815595377</v>
      </c>
      <c r="AS13">
        <f t="shared" si="15"/>
        <v>257.93089267482412</v>
      </c>
      <c r="AT13">
        <f t="shared" si="16"/>
        <v>4.3023293196170433</v>
      </c>
      <c r="AU13">
        <f t="shared" si="17"/>
        <v>-1010.9542595650964</v>
      </c>
      <c r="AW13">
        <v>10</v>
      </c>
      <c r="AX13">
        <f>IF(Z13&gt;0, (R13*SUMPRODUCT(K13:$K$98, X13:$X$98)-K13*$AZ$3)/Z13, 0)</f>
        <v>5131.224011640903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100000</v>
      </c>
      <c r="S14">
        <f t="shared" si="1"/>
        <v>4573.4470494431635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3747.2099483513798</v>
      </c>
      <c r="AC14">
        <f t="shared" si="2"/>
        <v>3184.8101053264577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-2660.354496891006</v>
      </c>
      <c r="AI14">
        <f t="shared" si="7"/>
        <v>-2669.0591185661224</v>
      </c>
      <c r="AJ14">
        <f t="shared" si="8"/>
        <v>562.39984302492212</v>
      </c>
      <c r="AK14">
        <f t="shared" si="30"/>
        <v>6.7449779070324833</v>
      </c>
      <c r="AL14">
        <f t="shared" si="9"/>
        <v>-2099.9142976341677</v>
      </c>
      <c r="AN14">
        <f t="shared" si="10"/>
        <v>0</v>
      </c>
      <c r="AO14">
        <f t="shared" si="11"/>
        <v>0</v>
      </c>
      <c r="AP14">
        <f t="shared" si="12"/>
        <v>-4.1813156050535216</v>
      </c>
      <c r="AQ14">
        <f t="shared" si="13"/>
        <v>-1277.9167421628067</v>
      </c>
      <c r="AR14">
        <f t="shared" si="14"/>
        <v>-1282.0980577678602</v>
      </c>
      <c r="AS14">
        <f t="shared" si="15"/>
        <v>270.15203275773337</v>
      </c>
      <c r="AT14">
        <f t="shared" si="16"/>
        <v>3.2399893333719865</v>
      </c>
      <c r="AU14">
        <f t="shared" si="17"/>
        <v>-1008.7060356767547</v>
      </c>
      <c r="AW14">
        <v>11</v>
      </c>
      <c r="AX14">
        <f>IF(Z14&gt;0, (R14*SUMPRODUCT(K14:$K$98, X14:$X$98)-K14*$AZ$3)/Z14, 0)</f>
        <v>4573.4470494431635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100000</v>
      </c>
      <c r="S15">
        <f t="shared" si="1"/>
        <v>3942.1358266048492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3184.8101053264577</v>
      </c>
      <c r="AC15">
        <f t="shared" si="2"/>
        <v>2606.571651131715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-2819.8060642534406</v>
      </c>
      <c r="AI15">
        <f t="shared" si="7"/>
        <v>-2828.0711639537744</v>
      </c>
      <c r="AJ15">
        <f t="shared" si="8"/>
        <v>578.23845419474264</v>
      </c>
      <c r="AK15">
        <f t="shared" si="30"/>
        <v>13.057721431838477</v>
      </c>
      <c r="AL15">
        <f t="shared" si="9"/>
        <v>-2236.7749883271931</v>
      </c>
      <c r="AN15">
        <f t="shared" si="10"/>
        <v>0</v>
      </c>
      <c r="AO15">
        <f t="shared" si="11"/>
        <v>0</v>
      </c>
      <c r="AP15">
        <f t="shared" si="12"/>
        <v>-3.766425073865125</v>
      </c>
      <c r="AQ15">
        <f t="shared" si="13"/>
        <v>-1284.9921536230597</v>
      </c>
      <c r="AR15">
        <f t="shared" si="14"/>
        <v>-1288.7585786969248</v>
      </c>
      <c r="AS15">
        <f t="shared" si="15"/>
        <v>263.50460266851479</v>
      </c>
      <c r="AT15">
        <f t="shared" si="16"/>
        <v>5.9504338957262508</v>
      </c>
      <c r="AU15">
        <f t="shared" si="17"/>
        <v>-1019.3035421326838</v>
      </c>
      <c r="AW15">
        <v>12</v>
      </c>
      <c r="AX15">
        <f>IF(Z15&gt;0, (R15*SUMPRODUCT(K15:$K$98, X15:$X$98)-K15*$AZ$3)/Z15, 0)</f>
        <v>3942.1358266048492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100000</v>
      </c>
      <c r="S16">
        <f t="shared" si="1"/>
        <v>3232.5305997187124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2606.571651131715</v>
      </c>
      <c r="AC16">
        <f t="shared" si="2"/>
        <v>2020.1675721084684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-2964.6646819490579</v>
      </c>
      <c r="AI16">
        <f t="shared" si="7"/>
        <v>-2972.4765475671447</v>
      </c>
      <c r="AJ16">
        <f t="shared" si="8"/>
        <v>586.4040790232466</v>
      </c>
      <c r="AK16">
        <f t="shared" si="30"/>
        <v>18.506658723035176</v>
      </c>
      <c r="AL16">
        <f t="shared" si="9"/>
        <v>-2367.5658098208628</v>
      </c>
      <c r="AN16">
        <f t="shared" si="10"/>
        <v>0</v>
      </c>
      <c r="AO16">
        <f t="shared" si="11"/>
        <v>0</v>
      </c>
      <c r="AP16">
        <f t="shared" si="12"/>
        <v>-3.3675955472329262</v>
      </c>
      <c r="AQ16">
        <f t="shared" si="13"/>
        <v>-1278.0290995860209</v>
      </c>
      <c r="AR16">
        <f t="shared" si="14"/>
        <v>-1281.3966951332541</v>
      </c>
      <c r="AS16">
        <f t="shared" si="15"/>
        <v>252.79131284923085</v>
      </c>
      <c r="AT16">
        <f t="shared" si="16"/>
        <v>7.977984332648667</v>
      </c>
      <c r="AU16">
        <f t="shared" si="17"/>
        <v>-1020.6273979513744</v>
      </c>
      <c r="AW16">
        <v>13</v>
      </c>
      <c r="AX16">
        <f>IF(Z16&gt;0, (R16*SUMPRODUCT(K16:$K$98, X16:$X$98)-K16*$AZ$3)/Z16, 0)</f>
        <v>3232.5305997187124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100000</v>
      </c>
      <c r="S17">
        <f t="shared" si="1"/>
        <v>2510.8827301112269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2020.1675721084684</v>
      </c>
      <c r="AC17">
        <f t="shared" si="2"/>
        <v>1475.8844816821472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-3090.4690308010222</v>
      </c>
      <c r="AI17">
        <f t="shared" si="7"/>
        <v>-3097.816469134078</v>
      </c>
      <c r="AJ17">
        <f t="shared" si="8"/>
        <v>544.28309042632122</v>
      </c>
      <c r="AK17">
        <f t="shared" si="30"/>
        <v>27.878312495096864</v>
      </c>
      <c r="AL17">
        <f t="shared" si="9"/>
        <v>-2525.6550662126601</v>
      </c>
      <c r="AN17">
        <f t="shared" si="10"/>
        <v>0</v>
      </c>
      <c r="AO17">
        <f t="shared" si="11"/>
        <v>0</v>
      </c>
      <c r="AP17">
        <f t="shared" si="12"/>
        <v>-2.9774270287692204</v>
      </c>
      <c r="AQ17">
        <f t="shared" si="13"/>
        <v>-1252.3611096514378</v>
      </c>
      <c r="AR17">
        <f t="shared" si="14"/>
        <v>-1255.3385366802072</v>
      </c>
      <c r="AS17">
        <f t="shared" si="15"/>
        <v>220.56165853703661</v>
      </c>
      <c r="AT17">
        <f t="shared" si="16"/>
        <v>11.297221885611236</v>
      </c>
      <c r="AU17">
        <f t="shared" si="17"/>
        <v>-1023.4796562575594</v>
      </c>
      <c r="AW17">
        <v>14</v>
      </c>
      <c r="AX17">
        <f>IF(Z17&gt;0, (R17*SUMPRODUCT(K17:$K$98, X17:$X$98)-K17*$AZ$3)/Z17, 0)</f>
        <v>2510.8827301112269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100000</v>
      </c>
      <c r="S18">
        <f t="shared" si="1"/>
        <v>1804.2300488412561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1475.8844816821472</v>
      </c>
      <c r="AC18">
        <f t="shared" si="2"/>
        <v>991.95528142226431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-3212.287989413097</v>
      </c>
      <c r="AI18">
        <f t="shared" si="7"/>
        <v>-3219.1604173641454</v>
      </c>
      <c r="AJ18">
        <f t="shared" si="8"/>
        <v>483.92920025988292</v>
      </c>
      <c r="AK18">
        <f t="shared" si="30"/>
        <v>31.879104804334382</v>
      </c>
      <c r="AL18">
        <f t="shared" si="9"/>
        <v>-2703.3521122999277</v>
      </c>
      <c r="AN18">
        <f t="shared" si="10"/>
        <v>0</v>
      </c>
      <c r="AO18">
        <f t="shared" si="11"/>
        <v>0</v>
      </c>
      <c r="AP18">
        <f t="shared" si="12"/>
        <v>-2.5988586988912195</v>
      </c>
      <c r="AQ18">
        <f t="shared" si="13"/>
        <v>-1214.7501063807167</v>
      </c>
      <c r="AR18">
        <f t="shared" si="14"/>
        <v>-1217.3489650796078</v>
      </c>
      <c r="AS18">
        <f t="shared" si="15"/>
        <v>183.00135275350326</v>
      </c>
      <c r="AT18">
        <f t="shared" si="16"/>
        <v>12.055315737572617</v>
      </c>
      <c r="AU18">
        <f t="shared" si="17"/>
        <v>-1022.2922965885318</v>
      </c>
      <c r="AW18">
        <v>15</v>
      </c>
      <c r="AX18">
        <f>IF(Z18&gt;0, (R18*SUMPRODUCT(K18:$K$98, X18:$X$98)-K18*$AZ$3)/Z18, 0)</f>
        <v>1804.2300488412561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100000</v>
      </c>
      <c r="S19">
        <f t="shared" si="1"/>
        <v>980.04755027987665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991.95528142226431</v>
      </c>
      <c r="AC19">
        <f t="shared" si="2"/>
        <v>500.83150336167819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-3326.8534693746187</v>
      </c>
      <c r="AI19">
        <f t="shared" si="7"/>
        <v>-3333.2413163624851</v>
      </c>
      <c r="AJ19">
        <f t="shared" si="8"/>
        <v>491.12377806058612</v>
      </c>
      <c r="AK19">
        <f t="shared" si="30"/>
        <v>22.120602775716495</v>
      </c>
      <c r="AL19">
        <f t="shared" si="9"/>
        <v>-2819.9969355261824</v>
      </c>
      <c r="AN19">
        <f t="shared" si="10"/>
        <v>0</v>
      </c>
      <c r="AO19">
        <f t="shared" si="11"/>
        <v>0</v>
      </c>
      <c r="AP19">
        <f t="shared" si="12"/>
        <v>-2.2527379252449586</v>
      </c>
      <c r="AQ19">
        <f t="shared" si="13"/>
        <v>-1173.2480437350653</v>
      </c>
      <c r="AR19">
        <f t="shared" si="14"/>
        <v>-1175.5007816603104</v>
      </c>
      <c r="AS19">
        <f t="shared" si="15"/>
        <v>173.19969669408761</v>
      </c>
      <c r="AT19">
        <f t="shared" si="16"/>
        <v>7.8010511048232205</v>
      </c>
      <c r="AU19">
        <f t="shared" si="17"/>
        <v>-994.5000338613994</v>
      </c>
      <c r="AW19">
        <v>16</v>
      </c>
      <c r="AX19">
        <f>IF(Z19&gt;0, (R19*SUMPRODUCT(K19:$K$98, X19:$X$98)-K19*$AZ$3)/Z19, 0)</f>
        <v>980.04755027987665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100000</v>
      </c>
      <c r="S20">
        <f t="shared" si="1"/>
        <v>-332.79846979628252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500.83150336167819</v>
      </c>
      <c r="AC20">
        <f t="shared" si="2"/>
        <v>-156.9366997604011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-3435.0710544692715</v>
      </c>
      <c r="AI20">
        <f t="shared" si="7"/>
        <v>-3440.9656391054505</v>
      </c>
      <c r="AJ20">
        <f t="shared" si="8"/>
        <v>657.76820312207929</v>
      </c>
      <c r="AK20">
        <f t="shared" si="30"/>
        <v>2.1535754644552161</v>
      </c>
      <c r="AL20">
        <f t="shared" si="9"/>
        <v>-2781.0438605189161</v>
      </c>
      <c r="AN20">
        <f t="shared" si="10"/>
        <v>0</v>
      </c>
      <c r="AO20">
        <f t="shared" si="11"/>
        <v>0</v>
      </c>
      <c r="AP20">
        <f t="shared" si="12"/>
        <v>-1.971719661614765</v>
      </c>
      <c r="AQ20">
        <f t="shared" si="13"/>
        <v>-1149.0202542127463</v>
      </c>
      <c r="AR20">
        <f t="shared" si="14"/>
        <v>-1150.9919738743611</v>
      </c>
      <c r="AS20">
        <f t="shared" si="15"/>
        <v>220.02135501129086</v>
      </c>
      <c r="AT20">
        <f t="shared" si="16"/>
        <v>0.72036408807764341</v>
      </c>
      <c r="AU20">
        <f t="shared" si="17"/>
        <v>-930.25025477499253</v>
      </c>
      <c r="AW20">
        <v>17</v>
      </c>
      <c r="AX20">
        <f>IF(Z20&gt;0, (R20*SUMPRODUCT(K20:$K$98, X20:$X$98)-K20*$AZ$3)/Z20, 0)</f>
        <v>-332.79846979628252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100000</v>
      </c>
      <c r="S21">
        <f t="shared" si="1"/>
        <v>-1947.0209195159284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-156.9366997604011</v>
      </c>
      <c r="AC21">
        <f t="shared" si="2"/>
        <v>-840.14462387770709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-3534.8485285102279</v>
      </c>
      <c r="AI21">
        <f t="shared" si="7"/>
        <v>-3540.2423112339811</v>
      </c>
      <c r="AJ21">
        <f t="shared" si="8"/>
        <v>683.20792411730599</v>
      </c>
      <c r="AK21">
        <f t="shared" si="30"/>
        <v>-0.25109871961664176</v>
      </c>
      <c r="AL21">
        <f t="shared" si="9"/>
        <v>-2857.2854858362916</v>
      </c>
      <c r="AN21">
        <f t="shared" si="10"/>
        <v>0</v>
      </c>
      <c r="AO21">
        <f t="shared" si="11"/>
        <v>0</v>
      </c>
      <c r="AP21">
        <f t="shared" si="12"/>
        <v>-1.7156742369503044</v>
      </c>
      <c r="AQ21">
        <f t="shared" si="13"/>
        <v>-1124.3776144669264</v>
      </c>
      <c r="AR21">
        <f t="shared" si="14"/>
        <v>-1126.0932887038769</v>
      </c>
      <c r="AS21">
        <f t="shared" si="15"/>
        <v>217.31728805581116</v>
      </c>
      <c r="AT21">
        <f t="shared" si="16"/>
        <v>-7.9870403804048709E-2</v>
      </c>
      <c r="AU21">
        <f t="shared" si="17"/>
        <v>-908.8558710518696</v>
      </c>
      <c r="AW21">
        <v>18</v>
      </c>
      <c r="AX21">
        <f>IF(Z21&gt;0, (R21*SUMPRODUCT(K21:$K$98, X21:$X$98)-K21*$AZ$3)/Z21, 0)</f>
        <v>-1947.0209195159284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100000</v>
      </c>
      <c r="S22">
        <f t="shared" si="1"/>
        <v>-3493.8575001411346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-840.14462387770709</v>
      </c>
      <c r="AC22">
        <f t="shared" si="2"/>
        <v>-1366.0690894948257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-3619.5947259621294</v>
      </c>
      <c r="AI22">
        <f t="shared" si="7"/>
        <v>-3624.4821215178999</v>
      </c>
      <c r="AJ22">
        <f t="shared" si="8"/>
        <v>525.92446561711859</v>
      </c>
      <c r="AK22">
        <f t="shared" si="30"/>
        <v>-17.643037101431851</v>
      </c>
      <c r="AL22">
        <f t="shared" si="9"/>
        <v>-3116.200693002213</v>
      </c>
      <c r="AN22">
        <f t="shared" si="10"/>
        <v>0</v>
      </c>
      <c r="AO22">
        <f t="shared" si="11"/>
        <v>0</v>
      </c>
      <c r="AP22">
        <f t="shared" si="12"/>
        <v>-1.4515413118764013</v>
      </c>
      <c r="AQ22">
        <f t="shared" si="13"/>
        <v>-1075.0084000834765</v>
      </c>
      <c r="AR22">
        <f t="shared" si="14"/>
        <v>-1076.4599413953529</v>
      </c>
      <c r="AS22">
        <f t="shared" si="15"/>
        <v>156.1979340649894</v>
      </c>
      <c r="AT22">
        <f t="shared" si="16"/>
        <v>-5.2399272633988554</v>
      </c>
      <c r="AU22">
        <f t="shared" si="17"/>
        <v>-925.50193459376237</v>
      </c>
      <c r="AW22">
        <v>19</v>
      </c>
      <c r="AX22">
        <f>IF(Z22&gt;0, (R22*SUMPRODUCT(K22:$K$98, X22:$X$98)-K22*$AZ$3)/Z22, 0)</f>
        <v>-3493.8575001411346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100000</v>
      </c>
      <c r="S23">
        <f t="shared" si="1"/>
        <v>-4392.6265681369314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-1366.0690894948257</v>
      </c>
      <c r="AC23">
        <f t="shared" si="2"/>
        <v>-1537.9791764246686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-3695.4269520826174</v>
      </c>
      <c r="AI23">
        <f t="shared" si="7"/>
        <v>-3699.80354531382</v>
      </c>
      <c r="AJ23">
        <f t="shared" si="8"/>
        <v>171.91008692984292</v>
      </c>
      <c r="AK23">
        <f t="shared" si="30"/>
        <v>-95.624836264637807</v>
      </c>
      <c r="AL23">
        <f t="shared" si="9"/>
        <v>-3623.5182946486152</v>
      </c>
      <c r="AN23">
        <f t="shared" si="10"/>
        <v>0</v>
      </c>
      <c r="AO23">
        <f t="shared" si="11"/>
        <v>0</v>
      </c>
      <c r="AP23">
        <f t="shared" si="12"/>
        <v>-1.1605666131883439</v>
      </c>
      <c r="AQ23">
        <f t="shared" si="13"/>
        <v>-979.9377999049442</v>
      </c>
      <c r="AR23">
        <f t="shared" si="14"/>
        <v>-981.09836651813259</v>
      </c>
      <c r="AS23">
        <f t="shared" si="15"/>
        <v>45.586394901557711</v>
      </c>
      <c r="AT23">
        <f t="shared" si="16"/>
        <v>-25.357392496320337</v>
      </c>
      <c r="AU23">
        <f t="shared" si="17"/>
        <v>-960.86936411289525</v>
      </c>
      <c r="AW23">
        <v>20</v>
      </c>
      <c r="AX23">
        <f>IF(Z23&gt;0, (R23*SUMPRODUCT(K23:$K$98, X23:$X$98)-K23*$AZ$3)/Z23, 0)</f>
        <v>-4392.6265681369314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12.5</v>
      </c>
      <c r="R24">
        <f t="shared" si="0"/>
        <v>100000</v>
      </c>
      <c r="S24">
        <f t="shared" si="1"/>
        <v>-5534.7694668557724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-1537.9791764246686</v>
      </c>
      <c r="AC24">
        <f t="shared" si="2"/>
        <v>-1711.5791967281548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-3738.4903496991515</v>
      </c>
      <c r="AI24">
        <f t="shared" si="7"/>
        <v>-3742.3558657043295</v>
      </c>
      <c r="AJ24">
        <f t="shared" si="8"/>
        <v>173.60002030348619</v>
      </c>
      <c r="AK24">
        <f t="shared" si="30"/>
        <v>-107.65854234972682</v>
      </c>
      <c r="AL24">
        <f t="shared" si="9"/>
        <v>-3676.4143877505699</v>
      </c>
      <c r="AN24">
        <f t="shared" si="10"/>
        <v>0</v>
      </c>
      <c r="AO24">
        <f t="shared" si="11"/>
        <v>0</v>
      </c>
      <c r="AP24">
        <f t="shared" si="12"/>
        <v>-0.91521544705525137</v>
      </c>
      <c r="AQ24">
        <f t="shared" si="13"/>
        <v>-885.14033110413334</v>
      </c>
      <c r="AR24">
        <f t="shared" si="14"/>
        <v>-886.05554655118851</v>
      </c>
      <c r="AS24">
        <f t="shared" si="15"/>
        <v>41.102253871934586</v>
      </c>
      <c r="AT24">
        <f t="shared" si="16"/>
        <v>-25.489678695919086</v>
      </c>
      <c r="AU24">
        <f t="shared" si="17"/>
        <v>-870.44297137517299</v>
      </c>
      <c r="AW24">
        <v>21</v>
      </c>
      <c r="AX24">
        <f>IF(Z24&gt;0, (R24*SUMPRODUCT(K24:$K$98, X24:$X$98)-K24*$AZ$3)/Z24, 0)</f>
        <v>-5534.7694668557724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12.5</v>
      </c>
      <c r="R25">
        <f t="shared" si="0"/>
        <v>100000</v>
      </c>
      <c r="S25">
        <f t="shared" si="1"/>
        <v>-6982.6848390491732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-1711.5791967281548</v>
      </c>
      <c r="AC25">
        <f t="shared" si="2"/>
        <v>-1876.7750817595579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-3737.3299899515828</v>
      </c>
      <c r="AI25">
        <f t="shared" si="7"/>
        <v>-3740.689684547965</v>
      </c>
      <c r="AJ25">
        <f t="shared" si="8"/>
        <v>165.19588503140312</v>
      </c>
      <c r="AK25">
        <f t="shared" si="30"/>
        <v>-119.81054377097085</v>
      </c>
      <c r="AL25">
        <f t="shared" si="9"/>
        <v>-3695.3043432875329</v>
      </c>
      <c r="AN25">
        <f t="shared" si="10"/>
        <v>0</v>
      </c>
      <c r="AO25">
        <f t="shared" si="11"/>
        <v>0</v>
      </c>
      <c r="AP25">
        <f t="shared" si="12"/>
        <v>-0.71022776128498744</v>
      </c>
      <c r="AQ25">
        <f t="shared" si="13"/>
        <v>-790.05857103937728</v>
      </c>
      <c r="AR25">
        <f t="shared" si="14"/>
        <v>-790.76879880066224</v>
      </c>
      <c r="AS25">
        <f t="shared" si="15"/>
        <v>34.921835968567073</v>
      </c>
      <c r="AT25">
        <f t="shared" si="16"/>
        <v>-25.32753255978081</v>
      </c>
      <c r="AU25">
        <f t="shared" si="17"/>
        <v>-781.17449539187601</v>
      </c>
      <c r="AW25">
        <v>22</v>
      </c>
      <c r="AX25">
        <f>IF(Z25&gt;0, (R25*SUMPRODUCT(K25:$K$98, X25:$X$98)-K25*$AZ$3)/Z25, 0)</f>
        <v>-6982.6848390491732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12.5</v>
      </c>
      <c r="R26">
        <f t="shared" si="0"/>
        <v>100000</v>
      </c>
      <c r="S26">
        <f t="shared" si="1"/>
        <v>-8829.5337414390087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-1876.7750817595579</v>
      </c>
      <c r="AC26">
        <f t="shared" si="2"/>
        <v>-2024.0261116625686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-3685.4177400732096</v>
      </c>
      <c r="AI26">
        <f t="shared" si="7"/>
        <v>-3688.2831605061192</v>
      </c>
      <c r="AJ26">
        <f t="shared" si="8"/>
        <v>147.2510299030107</v>
      </c>
      <c r="AK26">
        <f t="shared" si="30"/>
        <v>-131.37425572316906</v>
      </c>
      <c r="AL26">
        <f t="shared" si="9"/>
        <v>-3672.4063863262772</v>
      </c>
      <c r="AN26">
        <f t="shared" si="10"/>
        <v>0</v>
      </c>
      <c r="AO26">
        <f t="shared" si="11"/>
        <v>0</v>
      </c>
      <c r="AP26">
        <f t="shared" si="12"/>
        <v>-0.54083921512773614</v>
      </c>
      <c r="AQ26">
        <f t="shared" si="13"/>
        <v>-695.61116235052282</v>
      </c>
      <c r="AR26">
        <f t="shared" si="14"/>
        <v>-696.15200156565061</v>
      </c>
      <c r="AS26">
        <f t="shared" si="15"/>
        <v>27.793174964776217</v>
      </c>
      <c r="AT26">
        <f t="shared" si="16"/>
        <v>-24.796483104982588</v>
      </c>
      <c r="AU26">
        <f t="shared" si="17"/>
        <v>-693.15530970585701</v>
      </c>
      <c r="AW26">
        <v>23</v>
      </c>
      <c r="AX26">
        <f>IF(Z26&gt;0, (R26*SUMPRODUCT(K26:$K$98, X26:$X$98)-K26*$AZ$3)/Z26, 0)</f>
        <v>-8829.5337414390087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100000</v>
      </c>
      <c r="S27">
        <f t="shared" si="1"/>
        <v>-11214.04933090966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-2024.0261116625686</v>
      </c>
      <c r="AC27">
        <f t="shared" si="2"/>
        <v>-2145.7019694270512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-3560.0783713084588</v>
      </c>
      <c r="AI27">
        <f t="shared" si="7"/>
        <v>-3562.4701277406257</v>
      </c>
      <c r="AJ27">
        <f t="shared" si="8"/>
        <v>121.67585776448254</v>
      </c>
      <c r="AK27">
        <f t="shared" si="30"/>
        <v>-141.68182781637981</v>
      </c>
      <c r="AL27">
        <f t="shared" si="9"/>
        <v>-3582.476097792523</v>
      </c>
      <c r="AN27">
        <f t="shared" si="10"/>
        <v>0</v>
      </c>
      <c r="AO27">
        <f t="shared" si="11"/>
        <v>0</v>
      </c>
      <c r="AP27">
        <f t="shared" si="12"/>
        <v>-0.4030683971405547</v>
      </c>
      <c r="AQ27">
        <f t="shared" si="13"/>
        <v>-599.95870127883859</v>
      </c>
      <c r="AR27">
        <f t="shared" si="14"/>
        <v>-600.36176967597919</v>
      </c>
      <c r="AS27">
        <f t="shared" si="15"/>
        <v>20.505304093779625</v>
      </c>
      <c r="AT27">
        <f t="shared" si="16"/>
        <v>-23.87679049331868</v>
      </c>
      <c r="AU27">
        <f t="shared" si="17"/>
        <v>-603.73325607551828</v>
      </c>
      <c r="AW27">
        <v>24</v>
      </c>
      <c r="AX27">
        <f>IF(Z27&gt;0, (R27*SUMPRODUCT(K27:$K$98, X27:$X$98)-K27*$AZ$3)/Z27, 0)</f>
        <v>-11214.04933090966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100000</v>
      </c>
      <c r="S28">
        <f t="shared" si="1"/>
        <v>-14330.334596527164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-2145.7019694270512</v>
      </c>
      <c r="AC28">
        <f t="shared" si="2"/>
        <v>-2233.2184344683537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-3358.856850410411</v>
      </c>
      <c r="AI28">
        <f t="shared" si="7"/>
        <v>-3360.8048321719548</v>
      </c>
      <c r="AJ28">
        <f t="shared" si="8"/>
        <v>87.516465041302581</v>
      </c>
      <c r="AK28">
        <f t="shared" si="30"/>
        <v>-150.1991378598936</v>
      </c>
      <c r="AL28">
        <f t="shared" si="9"/>
        <v>-3423.4875049905459</v>
      </c>
      <c r="AN28">
        <f t="shared" si="10"/>
        <v>0</v>
      </c>
      <c r="AO28">
        <f t="shared" si="11"/>
        <v>0</v>
      </c>
      <c r="AP28">
        <f t="shared" si="12"/>
        <v>-0.29310866771259786</v>
      </c>
      <c r="AQ28">
        <f t="shared" si="13"/>
        <v>-505.40003807885427</v>
      </c>
      <c r="AR28">
        <f t="shared" si="14"/>
        <v>-505.69314674656687</v>
      </c>
      <c r="AS28">
        <f t="shared" si="15"/>
        <v>13.16841614104411</v>
      </c>
      <c r="AT28">
        <f t="shared" si="16"/>
        <v>-22.600144446324336</v>
      </c>
      <c r="AU28">
        <f t="shared" si="17"/>
        <v>-515.12487505184708</v>
      </c>
      <c r="AW28">
        <v>25</v>
      </c>
      <c r="AX28">
        <f>IF(Z28&gt;0, (R28*SUMPRODUCT(K28:$K$98, X28:$X$98)-K28*$AZ$3)/Z28, 0)</f>
        <v>-14330.334596527164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100000</v>
      </c>
      <c r="S29">
        <f t="shared" si="1"/>
        <v>-18473.100973235767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-2233.2184344683537</v>
      </c>
      <c r="AC29">
        <f t="shared" si="2"/>
        <v>-2281.080761620834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-3079.8950873760728</v>
      </c>
      <c r="AI29">
        <f t="shared" si="7"/>
        <v>-3081.4386024340793</v>
      </c>
      <c r="AJ29">
        <f t="shared" si="8"/>
        <v>47.862327152480248</v>
      </c>
      <c r="AK29">
        <f t="shared" si="30"/>
        <v>-156.32529041278477</v>
      </c>
      <c r="AL29">
        <f t="shared" si="9"/>
        <v>-3189.9015656943839</v>
      </c>
      <c r="AN29">
        <f t="shared" si="10"/>
        <v>0</v>
      </c>
      <c r="AO29">
        <f t="shared" si="11"/>
        <v>0</v>
      </c>
      <c r="AP29">
        <f t="shared" si="12"/>
        <v>-0.20736555721872316</v>
      </c>
      <c r="AQ29">
        <f t="shared" si="13"/>
        <v>-413.77254964644243</v>
      </c>
      <c r="AR29">
        <f t="shared" si="14"/>
        <v>-413.97991520366116</v>
      </c>
      <c r="AS29">
        <f t="shared" si="15"/>
        <v>6.4301271881199336</v>
      </c>
      <c r="AT29">
        <f t="shared" si="16"/>
        <v>-21.001726407319126</v>
      </c>
      <c r="AU29">
        <f t="shared" si="17"/>
        <v>-428.55151442286041</v>
      </c>
      <c r="AW29">
        <v>26</v>
      </c>
      <c r="AX29">
        <f>IF(Z29&gt;0, (R29*SUMPRODUCT(K29:$K$98, X29:$X$98)-K29*$AZ$3)/Z29, 0)</f>
        <v>-18473.100973235767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100000</v>
      </c>
      <c r="S30">
        <f t="shared" si="1"/>
        <v>-24106.324091510651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-2281.080761620834</v>
      </c>
      <c r="AC30">
        <f t="shared" si="2"/>
        <v>-2286.3374979401588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-2740.2504771927734</v>
      </c>
      <c r="AI30">
        <f t="shared" si="7"/>
        <v>-2741.4360257905505</v>
      </c>
      <c r="AJ30">
        <f t="shared" si="8"/>
        <v>5.2567363193247729</v>
      </c>
      <c r="AK30">
        <f t="shared" si="30"/>
        <v>-159.67565331345838</v>
      </c>
      <c r="AL30">
        <f t="shared" si="9"/>
        <v>-2895.8549427846842</v>
      </c>
      <c r="AN30">
        <f t="shared" si="10"/>
        <v>0</v>
      </c>
      <c r="AO30">
        <f t="shared" si="11"/>
        <v>0</v>
      </c>
      <c r="AP30">
        <f t="shared" si="12"/>
        <v>-0.14220900275220197</v>
      </c>
      <c r="AQ30">
        <f t="shared" si="13"/>
        <v>-328.69870402906946</v>
      </c>
      <c r="AR30">
        <f t="shared" si="14"/>
        <v>-328.84091303182169</v>
      </c>
      <c r="AS30">
        <f t="shared" si="15"/>
        <v>0.63055637795370745</v>
      </c>
      <c r="AT30">
        <f t="shared" si="16"/>
        <v>-19.153424384363859</v>
      </c>
      <c r="AU30">
        <f t="shared" si="17"/>
        <v>-347.36378103823182</v>
      </c>
      <c r="AW30">
        <v>27</v>
      </c>
      <c r="AX30">
        <f>IF(Z30&gt;0, (R30*SUMPRODUCT(K30:$K$98, X30:$X$98)-K30*$AZ$3)/Z30, 0)</f>
        <v>-24106.324091510651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100000</v>
      </c>
      <c r="S31">
        <f t="shared" si="1"/>
        <v>-32029.282615752494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-2286.3374979401588</v>
      </c>
      <c r="AC31">
        <f t="shared" si="2"/>
        <v>-2250.2899400700162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-2363.8179461327259</v>
      </c>
      <c r="AI31">
        <f t="shared" si="7"/>
        <v>-2364.6961620012585</v>
      </c>
      <c r="AJ31">
        <f t="shared" si="8"/>
        <v>-36.047557870142555</v>
      </c>
      <c r="AK31">
        <f t="shared" si="30"/>
        <v>-160.04362485581112</v>
      </c>
      <c r="AL31">
        <f t="shared" si="9"/>
        <v>-2560.7873447272123</v>
      </c>
      <c r="AN31">
        <f t="shared" si="10"/>
        <v>0</v>
      </c>
      <c r="AO31">
        <f t="shared" si="11"/>
        <v>0</v>
      </c>
      <c r="AP31">
        <f t="shared" si="12"/>
        <v>-9.4056970680199775E-2</v>
      </c>
      <c r="AQ31">
        <f t="shared" si="13"/>
        <v>-253.16503973468693</v>
      </c>
      <c r="AR31">
        <f t="shared" si="14"/>
        <v>-253.25909670536711</v>
      </c>
      <c r="AS31">
        <f t="shared" si="15"/>
        <v>-3.8606955478375289</v>
      </c>
      <c r="AT31">
        <f t="shared" si="16"/>
        <v>-17.14068154537555</v>
      </c>
      <c r="AU31">
        <f t="shared" si="17"/>
        <v>-274.26047379858022</v>
      </c>
      <c r="AW31">
        <v>28</v>
      </c>
      <c r="AX31">
        <f>IF(Z31&gt;0, (R31*SUMPRODUCT(K31:$K$98, X31:$X$98)-K31*$AZ$3)/Z31, 0)</f>
        <v>-32029.282615752494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100000</v>
      </c>
      <c r="S32">
        <f t="shared" si="1"/>
        <v>-43654.002276965512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-2250.2899400700162</v>
      </c>
      <c r="AC32">
        <f t="shared" si="2"/>
        <v>-2177.788674537549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-1966.7205127342984</v>
      </c>
      <c r="AI32">
        <f t="shared" si="7"/>
        <v>-1967.344106380054</v>
      </c>
      <c r="AJ32">
        <f t="shared" si="8"/>
        <v>-72.501265532467187</v>
      </c>
      <c r="AK32">
        <f t="shared" si="30"/>
        <v>-157.52029580490114</v>
      </c>
      <c r="AL32">
        <f t="shared" si="9"/>
        <v>-2197.3656677174222</v>
      </c>
      <c r="AN32">
        <f t="shared" si="10"/>
        <v>0</v>
      </c>
      <c r="AO32">
        <f t="shared" si="11"/>
        <v>0</v>
      </c>
      <c r="AP32">
        <f t="shared" si="12"/>
        <v>-5.9631174810526814E-2</v>
      </c>
      <c r="AQ32">
        <f t="shared" si="13"/>
        <v>-188.06775132576954</v>
      </c>
      <c r="AR32">
        <f t="shared" si="14"/>
        <v>-188.12738250058004</v>
      </c>
      <c r="AS32">
        <f t="shared" si="15"/>
        <v>-6.9329372875696018</v>
      </c>
      <c r="AT32">
        <f t="shared" si="16"/>
        <v>-15.062886479488322</v>
      </c>
      <c r="AU32">
        <f t="shared" si="17"/>
        <v>-210.12320626763795</v>
      </c>
      <c r="AW32">
        <v>29</v>
      </c>
      <c r="AX32">
        <f>IF(Z32&gt;0, (R32*SUMPRODUCT(K32:$K$98, X32:$X$98)-K32*$AZ$3)/Z32, 0)</f>
        <v>-43654.002276965512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100000</v>
      </c>
      <c r="S33">
        <f t="shared" si="1"/>
        <v>-61581.753113326718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-2177.788674537549</v>
      </c>
      <c r="AC33">
        <f t="shared" si="2"/>
        <v>-2075.082939017645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-1569.2223995839277</v>
      </c>
      <c r="AI33">
        <f t="shared" si="7"/>
        <v>-1569.6436044932777</v>
      </c>
      <c r="AJ33">
        <f t="shared" si="8"/>
        <v>-102.70573551990401</v>
      </c>
      <c r="AK33">
        <f t="shared" si="30"/>
        <v>-152.44520721762845</v>
      </c>
      <c r="AL33">
        <f t="shared" si="9"/>
        <v>-1824.7945472308102</v>
      </c>
      <c r="AN33">
        <f t="shared" si="10"/>
        <v>0</v>
      </c>
      <c r="AO33">
        <f t="shared" si="11"/>
        <v>0</v>
      </c>
      <c r="AP33">
        <f t="shared" si="12"/>
        <v>-3.5962269075756823E-2</v>
      </c>
      <c r="AQ33">
        <f t="shared" si="13"/>
        <v>-133.97944069695643</v>
      </c>
      <c r="AR33">
        <f t="shared" si="14"/>
        <v>-134.01540296603218</v>
      </c>
      <c r="AS33">
        <f t="shared" si="15"/>
        <v>-8.7689654474565213</v>
      </c>
      <c r="AT33">
        <f t="shared" si="16"/>
        <v>-13.015697204784331</v>
      </c>
      <c r="AU33">
        <f t="shared" si="17"/>
        <v>-155.80006561827304</v>
      </c>
      <c r="AW33">
        <v>30</v>
      </c>
      <c r="AX33">
        <f>IF(Z33&gt;0, (R33*SUMPRODUCT(K33:$K$98, X33:$X$98)-K33*$AZ$3)/Z33, 0)</f>
        <v>-61581.753113326718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100000</v>
      </c>
      <c r="S34">
        <f t="shared" si="1"/>
        <v>-90672.101208040767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-2075.082939017645</v>
      </c>
      <c r="AC34">
        <f t="shared" si="2"/>
        <v>-1949.4431950309649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-1185.9505811597926</v>
      </c>
      <c r="AI34">
        <f t="shared" si="7"/>
        <v>-1186.2193301974041</v>
      </c>
      <c r="AJ34">
        <f t="shared" si="8"/>
        <v>-125.63974398668006</v>
      </c>
      <c r="AK34">
        <f t="shared" si="30"/>
        <v>-145.25580573123517</v>
      </c>
      <c r="AL34">
        <f t="shared" si="9"/>
        <v>-1457.1148799153193</v>
      </c>
      <c r="AN34">
        <f t="shared" si="10"/>
        <v>0</v>
      </c>
      <c r="AO34">
        <f t="shared" si="11"/>
        <v>0</v>
      </c>
      <c r="AP34">
        <f t="shared" si="12"/>
        <v>-2.0487197624464694E-2</v>
      </c>
      <c r="AQ34">
        <f t="shared" si="13"/>
        <v>-90.407036039991397</v>
      </c>
      <c r="AR34">
        <f t="shared" si="14"/>
        <v>-90.427523237615858</v>
      </c>
      <c r="AS34">
        <f t="shared" si="15"/>
        <v>-9.577732026195303</v>
      </c>
      <c r="AT34">
        <f t="shared" si="16"/>
        <v>-11.073097878091405</v>
      </c>
      <c r="AU34">
        <f t="shared" si="17"/>
        <v>-111.07835314190257</v>
      </c>
      <c r="AW34">
        <v>31</v>
      </c>
      <c r="AX34">
        <f>IF(Z34&gt;0, (R34*SUMPRODUCT(K34:$K$98, X34:$X$98)-K34*$AZ$3)/Z34, 0)</f>
        <v>-90672.101208040767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-140400.28703349733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-1949.4431950309649</v>
      </c>
      <c r="AC35">
        <f t="shared" ref="AC35:AC69" si="33">S35*Z35</f>
        <v>-1808.0473876034237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-840.71197101654263</v>
      </c>
      <c r="AI35">
        <f t="shared" ref="AI35:AI66" si="38">SUM(AE35:AH35)</f>
        <v>-840.87294356740108</v>
      </c>
      <c r="AJ35">
        <f t="shared" ref="AJ35:AJ69" si="39">AB35-AC35</f>
        <v>-141.39580742754129</v>
      </c>
      <c r="AK35">
        <f t="shared" si="30"/>
        <v>-136.46102365216757</v>
      </c>
      <c r="AL35">
        <f t="shared" ref="AL35:AL66" si="40">SUM(AI35:AK35)</f>
        <v>-1118.7297746471099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-1.0956439439279776E-2</v>
      </c>
      <c r="AQ35">
        <f t="shared" ref="AQ35:AQ69" si="44">AH35*$K35</f>
        <v>-57.222239115904976</v>
      </c>
      <c r="AR35">
        <f t="shared" ref="AR35:AR69" si="45">AI35*$K35</f>
        <v>-57.233195555344253</v>
      </c>
      <c r="AS35">
        <f t="shared" ref="AS35:AS69" si="46">AJ35*$K35</f>
        <v>-9.6239675198416013</v>
      </c>
      <c r="AT35">
        <f t="shared" ref="AT35:AT69" si="47">AK35*$K35</f>
        <v>-9.2880862823729764</v>
      </c>
      <c r="AU35">
        <f t="shared" ref="AU35:AU69" si="48">AL35*$K35</f>
        <v>-76.145249357558839</v>
      </c>
      <c r="AW35">
        <v>32</v>
      </c>
      <c r="AX35">
        <f>IF(Z35&gt;0, (R35*SUMPRODUCT(K35:$K$98, X35:$X$98)-K35*$AZ$3)/Z35, 0)</f>
        <v>-140400.28703349733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100000</v>
      </c>
      <c r="S36">
        <f t="shared" si="32"/>
        <v>-217532.06009932986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-1808.0473876034237</v>
      </c>
      <c r="AC36">
        <f t="shared" si="33"/>
        <v>-1658.3028021947455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-512.57690173340643</v>
      </c>
      <c r="AI36">
        <f t="shared" si="38"/>
        <v>-512.67219244603962</v>
      </c>
      <c r="AJ36">
        <f t="shared" si="39"/>
        <v>-149.74458540867818</v>
      </c>
      <c r="AK36">
        <f t="shared" si="30"/>
        <v>-126.56331713223967</v>
      </c>
      <c r="AL36">
        <f t="shared" si="40"/>
        <v>-788.98009498695751</v>
      </c>
      <c r="AN36">
        <f t="shared" si="41"/>
        <v>0</v>
      </c>
      <c r="AO36">
        <f t="shared" si="42"/>
        <v>0</v>
      </c>
      <c r="AP36">
        <f t="shared" si="43"/>
        <v>-5.7909547118194776E-3</v>
      </c>
      <c r="AQ36">
        <f t="shared" si="44"/>
        <v>-31.150041197494023</v>
      </c>
      <c r="AR36">
        <f t="shared" si="45"/>
        <v>-31.155832152205839</v>
      </c>
      <c r="AS36">
        <f t="shared" si="46"/>
        <v>-9.1001954805369696</v>
      </c>
      <c r="AT36">
        <f t="shared" si="47"/>
        <v>-7.6914362107000569</v>
      </c>
      <c r="AU36">
        <f t="shared" si="48"/>
        <v>-47.947463843442868</v>
      </c>
      <c r="AW36">
        <v>33</v>
      </c>
      <c r="AX36">
        <f>IF(Z36&gt;0, (R36*SUMPRODUCT(K36:$K$98, X36:$X$98)-K36*$AZ$3)/Z36, 0)</f>
        <v>-217532.06009932986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100000</v>
      </c>
      <c r="S37">
        <f t="shared" si="32"/>
        <v>-337740.58738219604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-1658.3028021947455</v>
      </c>
      <c r="AC37">
        <f t="shared" si="33"/>
        <v>-1504.6610357810048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-309.19453295566058</v>
      </c>
      <c r="AI37">
        <f t="shared" si="38"/>
        <v>-309.250221444548</v>
      </c>
      <c r="AJ37">
        <f t="shared" si="39"/>
        <v>-153.6417664137407</v>
      </c>
      <c r="AK37">
        <f t="shared" si="30"/>
        <v>-116.08119615363219</v>
      </c>
      <c r="AL37">
        <f t="shared" si="40"/>
        <v>-578.97318401192092</v>
      </c>
      <c r="AN37">
        <f t="shared" si="41"/>
        <v>0</v>
      </c>
      <c r="AO37">
        <f t="shared" si="42"/>
        <v>0</v>
      </c>
      <c r="AP37">
        <f t="shared" si="43"/>
        <v>-3.0216698028328955E-3</v>
      </c>
      <c r="AQ37">
        <f t="shared" si="44"/>
        <v>-16.776964182345992</v>
      </c>
      <c r="AR37">
        <f t="shared" si="45"/>
        <v>-16.779985852148826</v>
      </c>
      <c r="AS37">
        <f t="shared" si="46"/>
        <v>-8.3366364450090025</v>
      </c>
      <c r="AT37">
        <f t="shared" si="47"/>
        <v>-6.2985915420200609</v>
      </c>
      <c r="AU37">
        <f t="shared" si="48"/>
        <v>-31.415213839177888</v>
      </c>
      <c r="AW37">
        <v>34</v>
      </c>
      <c r="AX37">
        <f>IF(Z37&gt;0, (R37*SUMPRODUCT(K37:$K$98, X37:$X$98)-K37*$AZ$3)/Z37, 0)</f>
        <v>-337740.58738219604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100000</v>
      </c>
      <c r="S38">
        <f t="shared" si="32"/>
        <v>-528529.44397650205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-1504.6610357810048</v>
      </c>
      <c r="AC38">
        <f t="shared" si="33"/>
        <v>-1356.445314596177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-184.40765733340854</v>
      </c>
      <c r="AI38">
        <f t="shared" si="38"/>
        <v>-184.43973798024041</v>
      </c>
      <c r="AJ38">
        <f t="shared" si="39"/>
        <v>-148.21572118482777</v>
      </c>
      <c r="AK38">
        <f t="shared" si="30"/>
        <v>-105.32627250467034</v>
      </c>
      <c r="AL38">
        <f t="shared" si="40"/>
        <v>-437.98173166973851</v>
      </c>
      <c r="AN38">
        <f t="shared" si="41"/>
        <v>0</v>
      </c>
      <c r="AO38">
        <f t="shared" si="42"/>
        <v>0</v>
      </c>
      <c r="AP38">
        <f t="shared" si="43"/>
        <v>-1.554199141059252E-3</v>
      </c>
      <c r="AQ38">
        <f t="shared" si="44"/>
        <v>-8.9339290487014615</v>
      </c>
      <c r="AR38">
        <f t="shared" si="45"/>
        <v>-8.9354832478425212</v>
      </c>
      <c r="AS38">
        <f t="shared" si="46"/>
        <v>-7.1805518063347664</v>
      </c>
      <c r="AT38">
        <f t="shared" si="47"/>
        <v>-5.1027026704191343</v>
      </c>
      <c r="AU38">
        <f t="shared" si="48"/>
        <v>-21.218737724596419</v>
      </c>
      <c r="AW38">
        <v>35</v>
      </c>
      <c r="AX38">
        <f>IF(Z38&gt;0, (R38*SUMPRODUCT(K38:$K$98, X38:$X$98)-K38*$AZ$3)/Z38, 0)</f>
        <v>-528529.44397650205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100000</v>
      </c>
      <c r="S39">
        <f t="shared" si="32"/>
        <v>-837265.1796854717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-1356.445314596177</v>
      </c>
      <c r="AC39">
        <f t="shared" si="33"/>
        <v>-1218.0643459956163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-108.59741357538419</v>
      </c>
      <c r="AI39">
        <f t="shared" si="38"/>
        <v>-108.61559873905082</v>
      </c>
      <c r="AJ39">
        <f t="shared" si="39"/>
        <v>-138.38096860056066</v>
      </c>
      <c r="AK39">
        <f t="shared" si="30"/>
        <v>-94.951172021732404</v>
      </c>
      <c r="AL39">
        <f t="shared" si="40"/>
        <v>-341.94773936134391</v>
      </c>
      <c r="AN39">
        <f t="shared" si="41"/>
        <v>0</v>
      </c>
      <c r="AO39">
        <f t="shared" si="42"/>
        <v>0</v>
      </c>
      <c r="AP39">
        <f t="shared" si="43"/>
        <v>-7.866159346456874E-4</v>
      </c>
      <c r="AQ39">
        <f t="shared" si="44"/>
        <v>-4.6974807346106395</v>
      </c>
      <c r="AR39">
        <f t="shared" si="45"/>
        <v>-4.6982673505452857</v>
      </c>
      <c r="AS39">
        <f t="shared" si="46"/>
        <v>-5.9857957260341124</v>
      </c>
      <c r="AT39">
        <f t="shared" si="47"/>
        <v>-4.1072000392640184</v>
      </c>
      <c r="AU39">
        <f t="shared" si="48"/>
        <v>-14.791263115843417</v>
      </c>
      <c r="AW39">
        <v>36</v>
      </c>
      <c r="AX39">
        <f>IF(Z39&gt;0, (R39*SUMPRODUCT(K39:$K$98, X39:$X$98)-K39*$AZ$3)/Z39, 0)</f>
        <v>-837265.1796854717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100000</v>
      </c>
      <c r="S40">
        <f t="shared" si="32"/>
        <v>-1344945.6079168806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-1218.0643459956163</v>
      </c>
      <c r="AC40">
        <f t="shared" si="33"/>
        <v>-1091.2306681148141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-62.890823414571081</v>
      </c>
      <c r="AI40">
        <f t="shared" si="38"/>
        <v>-62.900965373674218</v>
      </c>
      <c r="AJ40">
        <f t="shared" si="39"/>
        <v>-126.83367788080227</v>
      </c>
      <c r="AK40">
        <f t="shared" ref="AK40:AK69" si="61">G40*SUM(AB40:AB40, AE40:AF40)</f>
        <v>-85.264504219693151</v>
      </c>
      <c r="AL40">
        <f t="shared" si="40"/>
        <v>-274.9991474741696</v>
      </c>
      <c r="AN40">
        <f t="shared" si="41"/>
        <v>0</v>
      </c>
      <c r="AO40">
        <f t="shared" si="42"/>
        <v>0</v>
      </c>
      <c r="AP40">
        <f t="shared" si="43"/>
        <v>-3.9169619970078247E-4</v>
      </c>
      <c r="AQ40">
        <f t="shared" si="44"/>
        <v>-2.428928797388243</v>
      </c>
      <c r="AR40">
        <f t="shared" si="45"/>
        <v>-2.4293204935879436</v>
      </c>
      <c r="AS40">
        <f t="shared" si="46"/>
        <v>-4.8984884591599824</v>
      </c>
      <c r="AT40">
        <f t="shared" si="47"/>
        <v>-3.2930306593228837</v>
      </c>
      <c r="AU40">
        <f t="shared" si="48"/>
        <v>-10.620839612070808</v>
      </c>
      <c r="AW40">
        <v>37</v>
      </c>
      <c r="AX40">
        <f>IF(Z40&gt;0, (R40*SUMPRODUCT(K40:$K$98, X40:$X$98)-K40*$AZ$3)/Z40, 0)</f>
        <v>-1344945.6079168806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100000</v>
      </c>
      <c r="S41">
        <f t="shared" si="32"/>
        <v>-2196332.2276180387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-1091.2306681148141</v>
      </c>
      <c r="AC41">
        <f t="shared" si="33"/>
        <v>-976.2210624341551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-35.876529456975639</v>
      </c>
      <c r="AI41">
        <f t="shared" si="38"/>
        <v>-35.882085430305622</v>
      </c>
      <c r="AJ41">
        <f t="shared" si="39"/>
        <v>-115.00960568065898</v>
      </c>
      <c r="AK41">
        <f t="shared" si="61"/>
        <v>-76.386146768036994</v>
      </c>
      <c r="AL41">
        <f t="shared" si="40"/>
        <v>-227.27783787900159</v>
      </c>
      <c r="AN41">
        <f t="shared" si="41"/>
        <v>0</v>
      </c>
      <c r="AO41">
        <f t="shared" si="42"/>
        <v>0</v>
      </c>
      <c r="AP41">
        <f t="shared" si="43"/>
        <v>-1.9158858623705255E-4</v>
      </c>
      <c r="AQ41">
        <f t="shared" si="44"/>
        <v>-1.237143007987684</v>
      </c>
      <c r="AR41">
        <f t="shared" si="45"/>
        <v>-1.2373345965739211</v>
      </c>
      <c r="AS41">
        <f t="shared" si="46"/>
        <v>-3.9659167615384567</v>
      </c>
      <c r="AT41">
        <f t="shared" si="47"/>
        <v>-2.6340504171265038</v>
      </c>
      <c r="AU41">
        <f t="shared" si="48"/>
        <v>-7.8373017752388821</v>
      </c>
      <c r="AW41">
        <v>38</v>
      </c>
      <c r="AX41">
        <f>IF(Z41&gt;0, (R41*SUMPRODUCT(K41:$K$98, X41:$X$98)-K41*$AZ$3)/Z41, 0)</f>
        <v>-2196332.2276180387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100000</v>
      </c>
      <c r="S42">
        <f t="shared" si="32"/>
        <v>-3652728.8861837774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-976.2210624341551</v>
      </c>
      <c r="AC42">
        <f t="shared" si="33"/>
        <v>-872.60237108674357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-20.114254910545366</v>
      </c>
      <c r="AI42">
        <f t="shared" si="38"/>
        <v>-20.117241042278231</v>
      </c>
      <c r="AJ42">
        <f t="shared" si="39"/>
        <v>-103.61869134741153</v>
      </c>
      <c r="AK42">
        <f t="shared" si="61"/>
        <v>-68.33547437039087</v>
      </c>
      <c r="AL42">
        <f t="shared" si="40"/>
        <v>-192.07140676008063</v>
      </c>
      <c r="AN42">
        <f t="shared" si="41"/>
        <v>0</v>
      </c>
      <c r="AO42">
        <f t="shared" si="42"/>
        <v>0</v>
      </c>
      <c r="AP42">
        <f t="shared" si="43"/>
        <v>-9.1939136467283859E-5</v>
      </c>
      <c r="AQ42">
        <f t="shared" si="44"/>
        <v>-0.61929191093802927</v>
      </c>
      <c r="AR42">
        <f t="shared" si="45"/>
        <v>-0.61938385007449659</v>
      </c>
      <c r="AS42">
        <f t="shared" si="46"/>
        <v>-3.1902855789996774</v>
      </c>
      <c r="AT42">
        <f t="shared" si="47"/>
        <v>-2.1039609319810819</v>
      </c>
      <c r="AU42">
        <f t="shared" si="48"/>
        <v>-5.9136303610552563</v>
      </c>
      <c r="AW42">
        <v>39</v>
      </c>
      <c r="AX42">
        <f>IF(Z42&gt;0, (R42*SUMPRODUCT(K42:$K$98, X42:$X$98)-K42*$AZ$3)/Z42, 0)</f>
        <v>-3652728.8861837774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100000</v>
      </c>
      <c r="S43">
        <f t="shared" si="32"/>
        <v>-6195247.660173839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-872.60237108674357</v>
      </c>
      <c r="AC43">
        <f t="shared" si="33"/>
        <v>-779.60038232321801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-11.066318011130676</v>
      </c>
      <c r="AI43">
        <f t="shared" si="38"/>
        <v>-11.067890991794821</v>
      </c>
      <c r="AJ43">
        <f t="shared" si="39"/>
        <v>-93.00198876352556</v>
      </c>
      <c r="AK43">
        <f t="shared" si="61"/>
        <v>-61.082165976072055</v>
      </c>
      <c r="AL43">
        <f t="shared" si="40"/>
        <v>-165.15204573139243</v>
      </c>
      <c r="AN43">
        <f t="shared" si="41"/>
        <v>0</v>
      </c>
      <c r="AO43">
        <f t="shared" si="42"/>
        <v>0</v>
      </c>
      <c r="AP43">
        <f t="shared" si="43"/>
        <v>-4.3241108540175574E-5</v>
      </c>
      <c r="AQ43">
        <f t="shared" si="44"/>
        <v>-0.30421216812581686</v>
      </c>
      <c r="AR43">
        <f t="shared" si="45"/>
        <v>-0.30425540923435701</v>
      </c>
      <c r="AS43">
        <f t="shared" si="46"/>
        <v>-2.5566169897980604</v>
      </c>
      <c r="AT43">
        <f t="shared" si="47"/>
        <v>-1.6791436977242005</v>
      </c>
      <c r="AU43">
        <f t="shared" si="48"/>
        <v>-4.5400160967566174</v>
      </c>
      <c r="AW43">
        <v>40</v>
      </c>
      <c r="AX43">
        <f>IF(Z43&gt;0, (R43*SUMPRODUCT(K43:$K$98, X43:$X$98)-K43*$AZ$3)/Z43, 0)</f>
        <v>-6195247.660173839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100000</v>
      </c>
      <c r="S44">
        <f t="shared" si="32"/>
        <v>-10738628.811040267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-779.60038232321801</v>
      </c>
      <c r="AC44">
        <f t="shared" si="33"/>
        <v>-696.31416531771572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-5.973806897718279</v>
      </c>
      <c r="AI44">
        <f t="shared" si="38"/>
        <v>-5.9746174227135675</v>
      </c>
      <c r="AJ44">
        <f t="shared" si="39"/>
        <v>-83.286217005502294</v>
      </c>
      <c r="AK44">
        <f t="shared" si="61"/>
        <v>-54.572026762625264</v>
      </c>
      <c r="AL44">
        <f t="shared" si="40"/>
        <v>-143.83286119084113</v>
      </c>
      <c r="AN44">
        <f t="shared" si="41"/>
        <v>0</v>
      </c>
      <c r="AO44">
        <f t="shared" si="42"/>
        <v>0</v>
      </c>
      <c r="AP44">
        <f t="shared" si="43"/>
        <v>-1.9893986765002192E-5</v>
      </c>
      <c r="AQ44">
        <f t="shared" si="44"/>
        <v>-0.146624516271224</v>
      </c>
      <c r="AR44">
        <f t="shared" si="45"/>
        <v>-0.14664441025798902</v>
      </c>
      <c r="AS44">
        <f t="shared" si="46"/>
        <v>-2.0442243094861863</v>
      </c>
      <c r="AT44">
        <f t="shared" si="47"/>
        <v>-1.3394468825342285</v>
      </c>
      <c r="AU44">
        <f t="shared" si="48"/>
        <v>-3.5303156022784039</v>
      </c>
      <c r="AW44">
        <v>41</v>
      </c>
      <c r="AX44">
        <f>IF(Z44&gt;0, (R44*SUMPRODUCT(K44:$K$98, X44:$X$98)-K44*$AZ$3)/Z44, 0)</f>
        <v>-10738628.811040267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100000</v>
      </c>
      <c r="S45">
        <f t="shared" si="32"/>
        <v>-19047509.075248037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-696.31416531771572</v>
      </c>
      <c r="AC45">
        <f t="shared" si="33"/>
        <v>-621.82647807181888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-3.1547501044314608</v>
      </c>
      <c r="AI45">
        <f t="shared" si="38"/>
        <v>-3.1551581804137423</v>
      </c>
      <c r="AJ45">
        <f t="shared" si="39"/>
        <v>-74.487687245896836</v>
      </c>
      <c r="AK45">
        <f t="shared" si="61"/>
        <v>-48.741991572240103</v>
      </c>
      <c r="AL45">
        <f t="shared" si="40"/>
        <v>-126.38483699855067</v>
      </c>
      <c r="AN45">
        <f t="shared" si="41"/>
        <v>0</v>
      </c>
      <c r="AO45">
        <f t="shared" si="42"/>
        <v>0</v>
      </c>
      <c r="AP45">
        <f t="shared" si="43"/>
        <v>-8.9429010273499398E-6</v>
      </c>
      <c r="AQ45">
        <f t="shared" si="44"/>
        <v>-6.9135698190858838E-2</v>
      </c>
      <c r="AR45">
        <f t="shared" si="45"/>
        <v>-6.91446410918862E-2</v>
      </c>
      <c r="AS45">
        <f t="shared" si="46"/>
        <v>-1.6323823104510151</v>
      </c>
      <c r="AT45">
        <f t="shared" si="47"/>
        <v>-1.0681706972055316</v>
      </c>
      <c r="AU45">
        <f t="shared" si="48"/>
        <v>-2.7696976487484326</v>
      </c>
      <c r="AW45">
        <v>42</v>
      </c>
      <c r="AX45">
        <f>IF(Z45&gt;0, (R45*SUMPRODUCT(K45:$K$98, X45:$X$98)-K45*$AZ$3)/Z45, 0)</f>
        <v>-19047509.075248037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100000</v>
      </c>
      <c r="S46">
        <f t="shared" si="32"/>
        <v>-34642873.697319455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-621.82647807181888</v>
      </c>
      <c r="AC46">
        <f t="shared" si="33"/>
        <v>-555.25783541093108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-1.6291564227516462</v>
      </c>
      <c r="AI46">
        <f t="shared" si="38"/>
        <v>-1.6293567734212608</v>
      </c>
      <c r="AJ46">
        <f t="shared" si="39"/>
        <v>-66.568642660887804</v>
      </c>
      <c r="AK46">
        <f t="shared" si="61"/>
        <v>-43.527853465027327</v>
      </c>
      <c r="AL46">
        <f t="shared" si="40"/>
        <v>-111.72585289933639</v>
      </c>
      <c r="AN46">
        <f t="shared" si="41"/>
        <v>0</v>
      </c>
      <c r="AO46">
        <f t="shared" si="42"/>
        <v>0</v>
      </c>
      <c r="AP46">
        <f t="shared" si="43"/>
        <v>-3.9202175201508652E-6</v>
      </c>
      <c r="AQ46">
        <f t="shared" si="44"/>
        <v>-3.1877345675053355E-2</v>
      </c>
      <c r="AR46">
        <f t="shared" si="45"/>
        <v>-3.1881265892573507E-2</v>
      </c>
      <c r="AS46">
        <f t="shared" si="46"/>
        <v>-1.3025340007782136</v>
      </c>
      <c r="AT46">
        <f t="shared" si="47"/>
        <v>-0.85169994238746471</v>
      </c>
      <c r="AU46">
        <f t="shared" si="48"/>
        <v>-2.1861152090582516</v>
      </c>
      <c r="AW46">
        <v>43</v>
      </c>
      <c r="AX46">
        <f>IF(Z46&gt;0, (R46*SUMPRODUCT(K46:$K$98, X46:$X$98)-K46*$AZ$3)/Z46, 0)</f>
        <v>-34642873.697319455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100000</v>
      </c>
      <c r="S47">
        <f t="shared" si="32"/>
        <v>-64750251.272015184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-555.25783541093108</v>
      </c>
      <c r="AC47">
        <f t="shared" si="33"/>
        <v>-495.79169636457169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-0.82107881318878473</v>
      </c>
      <c r="AI47">
        <f t="shared" si="38"/>
        <v>-0.82117452550005476</v>
      </c>
      <c r="AJ47">
        <f t="shared" si="39"/>
        <v>-59.466139046359388</v>
      </c>
      <c r="AK47">
        <f t="shared" si="61"/>
        <v>-38.868048478765182</v>
      </c>
      <c r="AL47">
        <f t="shared" si="40"/>
        <v>-99.155362050624632</v>
      </c>
      <c r="AN47">
        <f t="shared" si="41"/>
        <v>0</v>
      </c>
      <c r="AO47">
        <f t="shared" si="42"/>
        <v>0</v>
      </c>
      <c r="AP47">
        <f t="shared" si="43"/>
        <v>-1.6721265708781255E-6</v>
      </c>
      <c r="AQ47">
        <f t="shared" si="44"/>
        <v>-1.4344525611184681E-2</v>
      </c>
      <c r="AR47">
        <f t="shared" si="45"/>
        <v>-1.4346197737755561E-2</v>
      </c>
      <c r="AS47">
        <f t="shared" si="46"/>
        <v>-1.0388936370626389</v>
      </c>
      <c r="AT47">
        <f t="shared" si="47"/>
        <v>-0.67903800208302656</v>
      </c>
      <c r="AU47">
        <f t="shared" si="48"/>
        <v>-1.7322778368834213</v>
      </c>
      <c r="AW47">
        <v>44</v>
      </c>
      <c r="AX47">
        <f>IF(Z47&gt;0, (R47*SUMPRODUCT(K47:$K$98, X47:$X$98)-K47*$AZ$3)/Z47, 0)</f>
        <v>-64750251.272015184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100000</v>
      </c>
      <c r="S48">
        <f t="shared" si="32"/>
        <v>-124535422.42822358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-495.79169636457169</v>
      </c>
      <c r="AC48">
        <f t="shared" si="33"/>
        <v>-442.68281196872363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-0.40257411827943052</v>
      </c>
      <c r="AI48">
        <f t="shared" si="38"/>
        <v>-0.40261855170280286</v>
      </c>
      <c r="AJ48">
        <f t="shared" si="39"/>
        <v>-53.108884395848065</v>
      </c>
      <c r="AK48">
        <f t="shared" si="61"/>
        <v>-34.705418745520021</v>
      </c>
      <c r="AL48">
        <f t="shared" si="40"/>
        <v>-88.216921693070887</v>
      </c>
      <c r="AN48">
        <f t="shared" si="41"/>
        <v>0</v>
      </c>
      <c r="AO48">
        <f t="shared" si="42"/>
        <v>0</v>
      </c>
      <c r="AP48">
        <f t="shared" si="43"/>
        <v>-6.9309552753669729E-7</v>
      </c>
      <c r="AQ48">
        <f t="shared" si="44"/>
        <v>-6.2795593880588807E-3</v>
      </c>
      <c r="AR48">
        <f t="shared" si="45"/>
        <v>-6.2802524835864175E-3</v>
      </c>
      <c r="AS48">
        <f t="shared" si="46"/>
        <v>-0.82841985724923262</v>
      </c>
      <c r="AT48">
        <f t="shared" si="47"/>
        <v>-0.54135307811485867</v>
      </c>
      <c r="AU48">
        <f t="shared" si="48"/>
        <v>-1.3760531878476776</v>
      </c>
      <c r="AW48">
        <v>45</v>
      </c>
      <c r="AX48">
        <f>IF(Z48&gt;0, (R48*SUMPRODUCT(K48:$K$98, X48:$X$98)-K48*$AZ$3)/Z48, 0)</f>
        <v>-124535422.42822358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100000</v>
      </c>
      <c r="S49">
        <f t="shared" si="32"/>
        <v>-247016429.80301109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-442.68281196872363</v>
      </c>
      <c r="AC49">
        <f t="shared" si="33"/>
        <v>-395.25763713395156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-0.19190002186861596</v>
      </c>
      <c r="AI49">
        <f t="shared" si="38"/>
        <v>-0.19192002345502102</v>
      </c>
      <c r="AJ49">
        <f t="shared" si="39"/>
        <v>-47.425174834772065</v>
      </c>
      <c r="AK49">
        <f t="shared" si="61"/>
        <v>-30.987796837810656</v>
      </c>
      <c r="AL49">
        <f t="shared" si="40"/>
        <v>-78.60489169603774</v>
      </c>
      <c r="AN49">
        <f t="shared" si="41"/>
        <v>0</v>
      </c>
      <c r="AO49">
        <f t="shared" si="42"/>
        <v>0</v>
      </c>
      <c r="AP49">
        <f t="shared" si="43"/>
        <v>-2.7856704779601337E-7</v>
      </c>
      <c r="AQ49">
        <f t="shared" si="44"/>
        <v>-2.672639133784252E-3</v>
      </c>
      <c r="AR49">
        <f t="shared" si="45"/>
        <v>-2.6729177008320481E-3</v>
      </c>
      <c r="AS49">
        <f t="shared" si="46"/>
        <v>-0.66050215604848317</v>
      </c>
      <c r="AT49">
        <f t="shared" si="47"/>
        <v>-0.43157472152447529</v>
      </c>
      <c r="AU49">
        <f t="shared" si="48"/>
        <v>-1.0947497952737906</v>
      </c>
      <c r="AW49">
        <v>46</v>
      </c>
      <c r="AX49">
        <f>IF(Z49&gt;0, (R49*SUMPRODUCT(K49:$K$98, X49:$X$98)-K49*$AZ$3)/Z49, 0)</f>
        <v>-247016429.80301109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100000</v>
      </c>
      <c r="S50">
        <f t="shared" si="32"/>
        <v>-505898865.42273539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-395.25763713395156</v>
      </c>
      <c r="AC50">
        <f t="shared" si="33"/>
        <v>-352.9107969211567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-8.8653404732756638E-2</v>
      </c>
      <c r="AI50">
        <f t="shared" si="38"/>
        <v>-8.8662124627706049E-2</v>
      </c>
      <c r="AJ50">
        <f t="shared" si="39"/>
        <v>-42.346840212794859</v>
      </c>
      <c r="AK50">
        <f t="shared" si="61"/>
        <v>-27.668034599376611</v>
      </c>
      <c r="AL50">
        <f t="shared" si="40"/>
        <v>-70.103536936799173</v>
      </c>
      <c r="AN50">
        <f t="shared" si="41"/>
        <v>0</v>
      </c>
      <c r="AO50">
        <f t="shared" si="42"/>
        <v>0</v>
      </c>
      <c r="AP50">
        <f t="shared" si="43"/>
        <v>-1.0843226489093479E-7</v>
      </c>
      <c r="AQ50">
        <f t="shared" si="44"/>
        <v>-1.1024088617157589E-3</v>
      </c>
      <c r="AR50">
        <f t="shared" si="45"/>
        <v>-1.1025172939806498E-3</v>
      </c>
      <c r="AS50">
        <f t="shared" si="46"/>
        <v>-0.52658476069782756</v>
      </c>
      <c r="AT50">
        <f t="shared" si="47"/>
        <v>-0.34405318803667984</v>
      </c>
      <c r="AU50">
        <f t="shared" si="48"/>
        <v>-0.87174046602848798</v>
      </c>
      <c r="AW50">
        <v>47</v>
      </c>
      <c r="AX50">
        <f>IF(Z50&gt;0, (R50*SUMPRODUCT(K50:$K$98, X50:$X$98)-K50*$AZ$3)/Z50, 0)</f>
        <v>-505898865.42273539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100000</v>
      </c>
      <c r="S51">
        <f t="shared" si="32"/>
        <v>-1070357959.3739066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-352.9107969211567</v>
      </c>
      <c r="AC51">
        <f t="shared" si="33"/>
        <v>-315.09983428365354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-3.962283383346471E-2</v>
      </c>
      <c r="AI51">
        <f t="shared" si="38"/>
        <v>-3.9626513675235446E-2</v>
      </c>
      <c r="AJ51">
        <f t="shared" si="39"/>
        <v>-37.810962637503167</v>
      </c>
      <c r="AK51">
        <f t="shared" si="61"/>
        <v>-24.703755784480972</v>
      </c>
      <c r="AL51">
        <f t="shared" si="40"/>
        <v>-62.554344935659373</v>
      </c>
      <c r="AN51">
        <f t="shared" si="41"/>
        <v>0</v>
      </c>
      <c r="AO51">
        <f t="shared" si="42"/>
        <v>0</v>
      </c>
      <c r="AP51">
        <f t="shared" si="43"/>
        <v>-4.0856240236927625E-8</v>
      </c>
      <c r="AQ51">
        <f t="shared" si="44"/>
        <v>-4.3992109411904629E-4</v>
      </c>
      <c r="AR51">
        <f t="shared" si="45"/>
        <v>-4.3996195035928318E-4</v>
      </c>
      <c r="AS51">
        <f t="shared" si="46"/>
        <v>-0.41980440175220735</v>
      </c>
      <c r="AT51">
        <f t="shared" si="47"/>
        <v>-0.27427879891770707</v>
      </c>
      <c r="AU51">
        <f t="shared" si="48"/>
        <v>-0.69452316262027369</v>
      </c>
      <c r="AW51">
        <v>48</v>
      </c>
      <c r="AX51">
        <f>IF(Z51&gt;0, (R51*SUMPRODUCT(K51:$K$98, X51:$X$98)-K51*$AZ$3)/Z51, 0)</f>
        <v>-1070357959.3739066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100000</v>
      </c>
      <c r="S52">
        <f t="shared" si="32"/>
        <v>-2343975603.4723163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-315.09983428365354</v>
      </c>
      <c r="AC52">
        <f t="shared" si="33"/>
        <v>-281.3395018419219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-1.714168342513761E-2</v>
      </c>
      <c r="AI52">
        <f t="shared" si="38"/>
        <v>-1.7143183758062498E-2</v>
      </c>
      <c r="AJ52">
        <f t="shared" si="39"/>
        <v>-33.760332441731634</v>
      </c>
      <c r="AK52">
        <f t="shared" si="61"/>
        <v>-22.056988399855751</v>
      </c>
      <c r="AL52">
        <f t="shared" si="40"/>
        <v>-55.834464025345454</v>
      </c>
      <c r="AN52">
        <f t="shared" si="41"/>
        <v>0</v>
      </c>
      <c r="AO52">
        <f t="shared" si="42"/>
        <v>0</v>
      </c>
      <c r="AP52">
        <f t="shared" si="43"/>
        <v>-1.4873010035291201E-8</v>
      </c>
      <c r="AQ52">
        <f t="shared" si="44"/>
        <v>-1.6992790425023003E-4</v>
      </c>
      <c r="AR52">
        <f t="shared" si="45"/>
        <v>-1.6994277726026531E-4</v>
      </c>
      <c r="AS52">
        <f t="shared" si="46"/>
        <v>-0.33467089528684685</v>
      </c>
      <c r="AT52">
        <f t="shared" si="47"/>
        <v>-0.21865400963843976</v>
      </c>
      <c r="AU52">
        <f t="shared" si="48"/>
        <v>-0.55349484770254698</v>
      </c>
      <c r="AW52">
        <v>49</v>
      </c>
      <c r="AX52">
        <f>IF(Z52&gt;0, (R52*SUMPRODUCT(K52:$K$98, X52:$X$98)-K52*$AZ$3)/Z52, 0)</f>
        <v>-2343975603.4723163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100000</v>
      </c>
      <c r="S53">
        <f t="shared" si="32"/>
        <v>-5322873468.2247057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-281.3395018419219</v>
      </c>
      <c r="AC53">
        <f t="shared" si="33"/>
        <v>-251.19612501730305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-7.1634540432845076E-3</v>
      </c>
      <c r="AI53">
        <f t="shared" si="38"/>
        <v>-7.1640439411247364E-3</v>
      </c>
      <c r="AJ53">
        <f t="shared" si="39"/>
        <v>-30.143376824618855</v>
      </c>
      <c r="AK53">
        <f t="shared" si="61"/>
        <v>-19.693765128934533</v>
      </c>
      <c r="AL53">
        <f t="shared" si="40"/>
        <v>-49.844305997494516</v>
      </c>
      <c r="AN53">
        <f t="shared" si="41"/>
        <v>0</v>
      </c>
      <c r="AO53">
        <f t="shared" si="42"/>
        <v>0</v>
      </c>
      <c r="AP53">
        <f t="shared" si="43"/>
        <v>-5.2211962139360095E-9</v>
      </c>
      <c r="AQ53">
        <f t="shared" si="44"/>
        <v>-6.3403858395213962E-5</v>
      </c>
      <c r="AR53">
        <f t="shared" si="45"/>
        <v>-6.3409079591427906E-5</v>
      </c>
      <c r="AS53">
        <f t="shared" si="46"/>
        <v>-0.26679956124425741</v>
      </c>
      <c r="AT53">
        <f t="shared" si="47"/>
        <v>-0.17430986336460752</v>
      </c>
      <c r="AU53">
        <f t="shared" si="48"/>
        <v>-0.44117283368845639</v>
      </c>
      <c r="AW53">
        <v>50</v>
      </c>
      <c r="AX53">
        <f>IF(Z53&gt;0, (R53*SUMPRODUCT(K53:$K$98, X53:$X$98)-K53*$AZ$3)/Z53, 0)</f>
        <v>-5322873468.2247057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100000</v>
      </c>
      <c r="S54">
        <f t="shared" si="32"/>
        <v>-12556881824.207211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-251.19612501730305</v>
      </c>
      <c r="AC54">
        <f t="shared" si="33"/>
        <v>-224.2823073921231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-2.8858603047719356E-3</v>
      </c>
      <c r="AI54">
        <f t="shared" si="38"/>
        <v>-2.8860835710956653E-3</v>
      </c>
      <c r="AJ54">
        <f t="shared" si="39"/>
        <v>-26.913817625179945</v>
      </c>
      <c r="AK54">
        <f t="shared" si="61"/>
        <v>-17.583728751211215</v>
      </c>
      <c r="AL54">
        <f t="shared" si="40"/>
        <v>-44.500432459962255</v>
      </c>
      <c r="AN54">
        <f t="shared" si="41"/>
        <v>0</v>
      </c>
      <c r="AO54">
        <f t="shared" si="42"/>
        <v>0</v>
      </c>
      <c r="AP54">
        <f t="shared" si="43"/>
        <v>-1.7644055169094799E-9</v>
      </c>
      <c r="AQ54">
        <f t="shared" si="44"/>
        <v>-2.2806071948985942E-5</v>
      </c>
      <c r="AR54">
        <f t="shared" si="45"/>
        <v>-2.2807836354502849E-5</v>
      </c>
      <c r="AS54">
        <f t="shared" si="46"/>
        <v>-0.2126916747033073</v>
      </c>
      <c r="AT54">
        <f t="shared" si="47"/>
        <v>-0.13895883399777637</v>
      </c>
      <c r="AU54">
        <f t="shared" si="48"/>
        <v>-0.35167331653743816</v>
      </c>
      <c r="AW54">
        <v>51</v>
      </c>
      <c r="AX54">
        <f>IF(Z54&gt;0, (R54*SUMPRODUCT(K54:$K$98, X54:$X$98)-K54*$AZ$3)/Z54, 0)</f>
        <v>-12556881824.207211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100000</v>
      </c>
      <c r="S55">
        <f t="shared" si="32"/>
        <v>-30824144041.983303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-224.2823073921231</v>
      </c>
      <c r="AC55">
        <f t="shared" si="33"/>
        <v>-200.25207927941076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-1.1186094620600667E-3</v>
      </c>
      <c r="AI55">
        <f t="shared" si="38"/>
        <v>-1.1186906695378018E-3</v>
      </c>
      <c r="AJ55">
        <f t="shared" si="39"/>
        <v>-24.030228112712336</v>
      </c>
      <c r="AK55">
        <f t="shared" si="61"/>
        <v>-15.699761517448618</v>
      </c>
      <c r="AL55">
        <f t="shared" si="40"/>
        <v>-39.731108320830494</v>
      </c>
      <c r="AN55">
        <f t="shared" si="41"/>
        <v>0</v>
      </c>
      <c r="AO55">
        <f t="shared" si="42"/>
        <v>0</v>
      </c>
      <c r="AP55">
        <f t="shared" si="43"/>
        <v>-5.7299810369488676E-10</v>
      </c>
      <c r="AQ55">
        <f t="shared" si="44"/>
        <v>-7.8928827543007994E-6</v>
      </c>
      <c r="AR55">
        <f t="shared" si="45"/>
        <v>-7.893455752404495E-6</v>
      </c>
      <c r="AS55">
        <f t="shared" si="46"/>
        <v>-0.16955673940344046</v>
      </c>
      <c r="AT55">
        <f t="shared" si="47"/>
        <v>-0.11077715782905788</v>
      </c>
      <c r="AU55">
        <f t="shared" si="48"/>
        <v>-0.28034179068825077</v>
      </c>
      <c r="AW55">
        <v>52</v>
      </c>
      <c r="AX55">
        <f>IF(Z55&gt;0, (R55*SUMPRODUCT(K55:$K$98, X55:$X$98)-K55*$AZ$3)/Z55, 0)</f>
        <v>-30824144041.983303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100000</v>
      </c>
      <c r="S56">
        <f t="shared" si="32"/>
        <v>-78883649862.438126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-200.25207927941076</v>
      </c>
      <c r="AC56">
        <f t="shared" si="33"/>
        <v>-178.79650599480755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-4.1650471292288213E-4</v>
      </c>
      <c r="AI56">
        <f t="shared" si="38"/>
        <v>-4.1653304523672449E-4</v>
      </c>
      <c r="AJ56">
        <f t="shared" si="39"/>
        <v>-21.455573284603219</v>
      </c>
      <c r="AK56">
        <f t="shared" si="61"/>
        <v>-14.017645549558756</v>
      </c>
      <c r="AL56">
        <f t="shared" si="40"/>
        <v>-35.473635367207208</v>
      </c>
      <c r="AN56">
        <f t="shared" si="41"/>
        <v>0</v>
      </c>
      <c r="AO56">
        <f t="shared" si="42"/>
        <v>0</v>
      </c>
      <c r="AP56">
        <f t="shared" si="43"/>
        <v>-1.7849299805171138E-10</v>
      </c>
      <c r="AQ56">
        <f t="shared" si="44"/>
        <v>-2.6239711774287212E-6</v>
      </c>
      <c r="AR56">
        <f t="shared" si="45"/>
        <v>-2.6241496704267729E-6</v>
      </c>
      <c r="AS56">
        <f t="shared" si="46"/>
        <v>-0.13516967310867506</v>
      </c>
      <c r="AT56">
        <f t="shared" si="47"/>
        <v>-8.831088042037237E-2</v>
      </c>
      <c r="AU56">
        <f t="shared" si="48"/>
        <v>-0.22348317767871784</v>
      </c>
      <c r="AW56">
        <v>53</v>
      </c>
      <c r="AX56">
        <f>IF(Z56&gt;0, (R56*SUMPRODUCT(K56:$K$98, X56:$X$98)-K56*$AZ$3)/Z56, 0)</f>
        <v>-78883649862.438126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100000</v>
      </c>
      <c r="S57">
        <f t="shared" si="32"/>
        <v>-210907968170.27426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-178.79650599480755</v>
      </c>
      <c r="AC57">
        <f t="shared" si="33"/>
        <v>-159.6397397103091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-1.4870026680280515E-4</v>
      </c>
      <c r="AI57">
        <f t="shared" si="38"/>
        <v>-1.4870972826015876E-4</v>
      </c>
      <c r="AJ57">
        <f t="shared" si="39"/>
        <v>-19.156766284498445</v>
      </c>
      <c r="AK57">
        <f t="shared" si="61"/>
        <v>-12.515755419636529</v>
      </c>
      <c r="AL57">
        <f t="shared" si="40"/>
        <v>-31.672670413863237</v>
      </c>
      <c r="AN57">
        <f t="shared" si="41"/>
        <v>0</v>
      </c>
      <c r="AO57">
        <f t="shared" si="42"/>
        <v>0</v>
      </c>
      <c r="AP57">
        <f t="shared" si="43"/>
        <v>-5.322052492968054E-11</v>
      </c>
      <c r="AQ57">
        <f t="shared" si="44"/>
        <v>-8.3643628678537198E-7</v>
      </c>
      <c r="AR57">
        <f t="shared" si="45"/>
        <v>-8.3648950731030163E-7</v>
      </c>
      <c r="AS57">
        <f t="shared" si="46"/>
        <v>-0.10775646071348416</v>
      </c>
      <c r="AT57">
        <f t="shared" si="47"/>
        <v>-7.0400895806040267E-2</v>
      </c>
      <c r="AU57">
        <f t="shared" si="48"/>
        <v>-0.17815819300903174</v>
      </c>
      <c r="AW57">
        <v>54</v>
      </c>
      <c r="AX57">
        <f>IF(Z57&gt;0, (R57*SUMPRODUCT(K57:$K$98, X57:$X$98)-K57*$AZ$3)/Z57, 0)</f>
        <v>-210907968170.27426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100000</v>
      </c>
      <c r="S58">
        <f t="shared" si="32"/>
        <v>-590347337407.52808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-159.6397397103091</v>
      </c>
      <c r="AC58">
        <f t="shared" si="33"/>
        <v>-142.53548259275468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-5.079039982365918E-5</v>
      </c>
      <c r="AI58">
        <f t="shared" si="38"/>
        <v>-5.0793417866461295E-5</v>
      </c>
      <c r="AJ58">
        <f t="shared" si="39"/>
        <v>-17.104257117554425</v>
      </c>
      <c r="AK58">
        <f t="shared" si="61"/>
        <v>-11.174781779721638</v>
      </c>
      <c r="AL58">
        <f t="shared" si="40"/>
        <v>-28.27908969069393</v>
      </c>
      <c r="AN58">
        <f t="shared" si="41"/>
        <v>0</v>
      </c>
      <c r="AO58">
        <f t="shared" si="42"/>
        <v>0</v>
      </c>
      <c r="AP58">
        <f t="shared" si="43"/>
        <v>-1.5157531855834817E-11</v>
      </c>
      <c r="AQ58">
        <f t="shared" si="44"/>
        <v>-2.5508488572749099E-7</v>
      </c>
      <c r="AR58">
        <f t="shared" si="45"/>
        <v>-2.5510004325934688E-7</v>
      </c>
      <c r="AS58">
        <f t="shared" si="46"/>
        <v>-8.5902798312932474E-2</v>
      </c>
      <c r="AT58">
        <f t="shared" si="47"/>
        <v>-5.612316388937176E-2</v>
      </c>
      <c r="AU58">
        <f t="shared" si="48"/>
        <v>-0.14202621730234749</v>
      </c>
      <c r="AW58">
        <v>55</v>
      </c>
      <c r="AX58">
        <f>IF(Z58&gt;0, (R58*SUMPRODUCT(K58:$K$98, X58:$X$98)-K58*$AZ$3)/Z58, 0)</f>
        <v>-590347337407.52808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100000</v>
      </c>
      <c r="S59">
        <f t="shared" si="32"/>
        <v>-1733376304487.8123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-142.53548259275468</v>
      </c>
      <c r="AC59">
        <f t="shared" si="33"/>
        <v>-127.26382396034785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-1.656093731765965E-5</v>
      </c>
      <c r="AI59">
        <f t="shared" si="38"/>
        <v>-1.6561855062869033E-5</v>
      </c>
      <c r="AJ59">
        <f t="shared" si="39"/>
        <v>-15.271658632406826</v>
      </c>
      <c r="AK59">
        <f t="shared" si="61"/>
        <v>-9.977483781492829</v>
      </c>
      <c r="AL59">
        <f t="shared" si="40"/>
        <v>-25.249158975754717</v>
      </c>
      <c r="AN59">
        <f t="shared" si="41"/>
        <v>0</v>
      </c>
      <c r="AO59">
        <f t="shared" si="42"/>
        <v>0</v>
      </c>
      <c r="AP59">
        <f t="shared" si="43"/>
        <v>-4.1153539960939313E-12</v>
      </c>
      <c r="AQ59">
        <f t="shared" si="44"/>
        <v>-7.426257186893759E-8</v>
      </c>
      <c r="AR59">
        <f t="shared" si="45"/>
        <v>-7.4266687222933687E-8</v>
      </c>
      <c r="AS59">
        <f t="shared" si="46"/>
        <v>-6.8481187084600548E-2</v>
      </c>
      <c r="AT59">
        <f t="shared" si="47"/>
        <v>-4.4741042863809366E-2</v>
      </c>
      <c r="AU59">
        <f t="shared" si="48"/>
        <v>-0.11322230421509713</v>
      </c>
      <c r="AW59">
        <v>56</v>
      </c>
      <c r="AX59">
        <f>IF(Z59&gt;0, (R59*SUMPRODUCT(K59:$K$98, X59:$X$98)-K59*$AZ$3)/Z59, 0)</f>
        <v>-1733376304487.8123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100000</v>
      </c>
      <c r="S60">
        <f t="shared" si="32"/>
        <v>-5396458432457.4541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-127.26382396034785</v>
      </c>
      <c r="AC60">
        <f t="shared" si="33"/>
        <v>-113.62841431363569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-5.1629312075087919E-6</v>
      </c>
      <c r="AI60">
        <f t="shared" si="38"/>
        <v>-5.1631944088651442E-6</v>
      </c>
      <c r="AJ60">
        <f t="shared" si="39"/>
        <v>-13.635409646712162</v>
      </c>
      <c r="AK60">
        <f t="shared" si="61"/>
        <v>-8.9084676772243512</v>
      </c>
      <c r="AL60">
        <f t="shared" si="40"/>
        <v>-22.543882487130922</v>
      </c>
      <c r="AN60">
        <f t="shared" si="41"/>
        <v>0</v>
      </c>
      <c r="AO60">
        <f t="shared" si="42"/>
        <v>0</v>
      </c>
      <c r="AP60">
        <f t="shared" si="43"/>
        <v>-1.0537926681657478E-12</v>
      </c>
      <c r="AQ60">
        <f t="shared" si="44"/>
        <v>-2.0671090484195392E-8</v>
      </c>
      <c r="AR60">
        <f t="shared" si="45"/>
        <v>-2.0672144276863556E-8</v>
      </c>
      <c r="AS60">
        <f t="shared" si="46"/>
        <v>-5.459278368581242E-2</v>
      </c>
      <c r="AT60">
        <f t="shared" si="47"/>
        <v>-3.5667285507042255E-2</v>
      </c>
      <c r="AU60">
        <f t="shared" si="48"/>
        <v>-9.0260089864998949E-2</v>
      </c>
      <c r="AW60">
        <v>57</v>
      </c>
      <c r="AX60">
        <f>IF(Z60&gt;0, (R60*SUMPRODUCT(K60:$K$98, X60:$X$98)-K60*$AZ$3)/Z60, 0)</f>
        <v>-5396458432457.4541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100000</v>
      </c>
      <c r="S61">
        <f t="shared" si="32"/>
        <v>-17872546893576.488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-113.62841431363569</v>
      </c>
      <c r="AC61">
        <f t="shared" si="33"/>
        <v>-101.45394136915075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-1.5169023423832704E-6</v>
      </c>
      <c r="AI61">
        <f t="shared" si="38"/>
        <v>-1.5169732989332611E-6</v>
      </c>
      <c r="AJ61">
        <f t="shared" si="39"/>
        <v>-12.174472944484933</v>
      </c>
      <c r="AK61">
        <f t="shared" si="61"/>
        <v>-7.9539890019544988</v>
      </c>
      <c r="AL61">
        <f t="shared" si="40"/>
        <v>-20.128463463412729</v>
      </c>
      <c r="AN61">
        <f t="shared" si="41"/>
        <v>0</v>
      </c>
      <c r="AO61">
        <f t="shared" si="42"/>
        <v>0</v>
      </c>
      <c r="AP61">
        <f t="shared" si="43"/>
        <v>-2.5365388490975046E-13</v>
      </c>
      <c r="AQ61">
        <f t="shared" si="44"/>
        <v>-5.4225885027512113E-9</v>
      </c>
      <c r="AR61">
        <f t="shared" si="45"/>
        <v>-5.4228421566361211E-9</v>
      </c>
      <c r="AS61">
        <f t="shared" si="46"/>
        <v>-4.3521033075931109E-2</v>
      </c>
      <c r="AT61">
        <f t="shared" si="47"/>
        <v>-2.8433741650924445E-2</v>
      </c>
      <c r="AU61">
        <f t="shared" si="48"/>
        <v>-7.1954780149697709E-2</v>
      </c>
      <c r="AW61">
        <v>58</v>
      </c>
      <c r="AX61">
        <f>IF(Z61&gt;0, (R61*SUMPRODUCT(K61:$K$98, X61:$X$98)-K61*$AZ$3)/Z61, 0)</f>
        <v>-17872546893576.488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100000</v>
      </c>
      <c r="S62">
        <f t="shared" si="32"/>
        <v>-63197365887318.992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-101.45394136915075</v>
      </c>
      <c r="AC62">
        <f t="shared" si="33"/>
        <v>-90.583876227112597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-4.1864098379041315E-7</v>
      </c>
      <c r="AI62">
        <f t="shared" si="38"/>
        <v>-4.1865890065193008E-7</v>
      </c>
      <c r="AJ62">
        <f t="shared" si="39"/>
        <v>-10.870065142038158</v>
      </c>
      <c r="AK62">
        <f t="shared" si="61"/>
        <v>-7.1017758958405537</v>
      </c>
      <c r="AL62">
        <f t="shared" si="40"/>
        <v>-17.971841456537611</v>
      </c>
      <c r="AN62">
        <f t="shared" si="41"/>
        <v>0</v>
      </c>
      <c r="AO62">
        <f t="shared" si="42"/>
        <v>0</v>
      </c>
      <c r="AP62">
        <f t="shared" si="43"/>
        <v>-5.7186424168861124E-14</v>
      </c>
      <c r="AQ62">
        <f t="shared" si="44"/>
        <v>-1.3362039356537749E-9</v>
      </c>
      <c r="AR62">
        <f t="shared" si="45"/>
        <v>-1.3362611220779436E-9</v>
      </c>
      <c r="AS62">
        <f t="shared" si="46"/>
        <v>-3.4694701154428416E-2</v>
      </c>
      <c r="AT62">
        <f t="shared" si="47"/>
        <v>-2.2667204763936844E-2</v>
      </c>
      <c r="AU62">
        <f t="shared" si="48"/>
        <v>-5.7361907254626379E-2</v>
      </c>
      <c r="AW62">
        <v>59</v>
      </c>
      <c r="AX62">
        <f>IF(Z62&gt;0, (R62*SUMPRODUCT(K62:$K$98, X62:$X$98)-K62*$AZ$3)/Z62, 0)</f>
        <v>-63197365887318.992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100000</v>
      </c>
      <c r="S63">
        <f t="shared" si="32"/>
        <v>-239545218312324.19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-90.583876227112597</v>
      </c>
      <c r="AC63">
        <f t="shared" si="33"/>
        <v>-80.878460918216007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-1.0813820554960858E-7</v>
      </c>
      <c r="AI63">
        <f t="shared" si="38"/>
        <v>-1.0814242596681665E-7</v>
      </c>
      <c r="AJ63">
        <f t="shared" si="39"/>
        <v>-9.7054153088965904</v>
      </c>
      <c r="AK63">
        <f t="shared" si="61"/>
        <v>-6.3408713358978828</v>
      </c>
      <c r="AL63">
        <f t="shared" si="40"/>
        <v>-16.046286752936901</v>
      </c>
      <c r="AN63">
        <f t="shared" si="41"/>
        <v>0</v>
      </c>
      <c r="AO63">
        <f t="shared" si="42"/>
        <v>0</v>
      </c>
      <c r="AP63">
        <f t="shared" si="43"/>
        <v>-1.2027306173608902E-14</v>
      </c>
      <c r="AQ63">
        <f t="shared" si="44"/>
        <v>-3.081712643766467E-10</v>
      </c>
      <c r="AR63">
        <f t="shared" si="45"/>
        <v>-3.0818329168282026E-10</v>
      </c>
      <c r="AS63">
        <f t="shared" si="46"/>
        <v>-2.7658403353762247E-2</v>
      </c>
      <c r="AT63">
        <f t="shared" si="47"/>
        <v>-1.8070156859934693E-2</v>
      </c>
      <c r="AU63">
        <f t="shared" si="48"/>
        <v>-4.5728560521880235E-2</v>
      </c>
      <c r="AW63">
        <v>60</v>
      </c>
      <c r="AX63">
        <f>IF(Z63&gt;0, (R63*SUMPRODUCT(K63:$K$98, X63:$X$98)-K63*$AZ$3)/Z63, 0)</f>
        <v>-239545218312324.19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100000</v>
      </c>
      <c r="S64">
        <f t="shared" si="32"/>
        <v>-977673572513840.13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-80.878460918216007</v>
      </c>
      <c r="AC64">
        <f t="shared" si="33"/>
        <v>-72.212911534387771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-2.6039505707519982E-8</v>
      </c>
      <c r="AI64">
        <f t="shared" si="38"/>
        <v>-2.6040428982342537E-8</v>
      </c>
      <c r="AJ64">
        <f t="shared" si="39"/>
        <v>-8.6655493838282354</v>
      </c>
      <c r="AK64">
        <f t="shared" si="61"/>
        <v>-5.6614922642751209</v>
      </c>
      <c r="AL64">
        <f t="shared" si="40"/>
        <v>-14.327041674143786</v>
      </c>
      <c r="AN64">
        <f t="shared" si="41"/>
        <v>0</v>
      </c>
      <c r="AO64">
        <f t="shared" si="42"/>
        <v>0</v>
      </c>
      <c r="AP64">
        <f t="shared" si="43"/>
        <v>-2.3492322360268809E-15</v>
      </c>
      <c r="AQ64">
        <f t="shared" si="44"/>
        <v>-6.6256378625162197E-11</v>
      </c>
      <c r="AR64">
        <f t="shared" si="45"/>
        <v>-6.6258727857398226E-11</v>
      </c>
      <c r="AS64">
        <f t="shared" si="46"/>
        <v>-2.2049109818707339E-2</v>
      </c>
      <c r="AT64">
        <f t="shared" si="47"/>
        <v>-1.4405418415331548E-2</v>
      </c>
      <c r="AU64">
        <f t="shared" si="48"/>
        <v>-3.6454528300297613E-2</v>
      </c>
      <c r="AW64">
        <v>61</v>
      </c>
      <c r="AX64">
        <f>IF(Z64&gt;0, (R64*SUMPRODUCT(K64:$K$98, X64:$X$98)-K64*$AZ$3)/Z64, 0)</f>
        <v>-977673572513840.13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100000</v>
      </c>
      <c r="S65">
        <f t="shared" si="32"/>
        <v>-4320171628631469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-72.212911534387771</v>
      </c>
      <c r="AC65">
        <f t="shared" si="33"/>
        <v>-64.475813870046508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-5.8199001959843622E-9</v>
      </c>
      <c r="AI65">
        <f t="shared" si="38"/>
        <v>-5.8200867505341938E-9</v>
      </c>
      <c r="AJ65">
        <f t="shared" si="39"/>
        <v>-7.7370976643412632</v>
      </c>
      <c r="AK65">
        <f t="shared" si="61"/>
        <v>-5.0549038074071442</v>
      </c>
      <c r="AL65">
        <f t="shared" si="40"/>
        <v>-12.792001477568494</v>
      </c>
      <c r="AN65">
        <f t="shared" si="41"/>
        <v>0</v>
      </c>
      <c r="AO65">
        <f t="shared" si="42"/>
        <v>0</v>
      </c>
      <c r="AP65">
        <f t="shared" si="43"/>
        <v>-4.2382130234353936E-16</v>
      </c>
      <c r="AQ65">
        <f t="shared" si="44"/>
        <v>-1.32218575360132E-11</v>
      </c>
      <c r="AR65">
        <f t="shared" si="45"/>
        <v>-1.3222281357315543E-11</v>
      </c>
      <c r="AS65">
        <f t="shared" si="46"/>
        <v>-1.7577415353398188E-2</v>
      </c>
      <c r="AT65">
        <f t="shared" si="47"/>
        <v>-1.1483911364305387E-2</v>
      </c>
      <c r="AU65">
        <f t="shared" si="48"/>
        <v>-2.9061326730925856E-2</v>
      </c>
      <c r="AW65">
        <v>62</v>
      </c>
      <c r="AX65">
        <f>IF(Z65&gt;0, (R65*SUMPRODUCT(K65:$K$98, X65:$X$98)-K65*$AZ$3)/Z65, 0)</f>
        <v>-4320171628631469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100000</v>
      </c>
      <c r="S66">
        <f t="shared" si="32"/>
        <v>-2.0810698945795668E+16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-64.475813870046508</v>
      </c>
      <c r="AC66">
        <f t="shared" si="33"/>
        <v>-57.56769095541015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-1.2008865781884458E-9</v>
      </c>
      <c r="AI66">
        <f t="shared" si="38"/>
        <v>-1.2009211563705056E-9</v>
      </c>
      <c r="AJ66">
        <f t="shared" si="39"/>
        <v>-6.9081229146363583</v>
      </c>
      <c r="AK66">
        <f t="shared" si="61"/>
        <v>-4.5133069709032556</v>
      </c>
      <c r="AL66">
        <f t="shared" si="40"/>
        <v>-11.421429886740535</v>
      </c>
      <c r="AN66">
        <f t="shared" si="41"/>
        <v>0</v>
      </c>
      <c r="AO66">
        <f t="shared" si="42"/>
        <v>0</v>
      </c>
      <c r="AP66">
        <f t="shared" si="43"/>
        <v>-7.0139242337145649E-17</v>
      </c>
      <c r="AQ66">
        <f t="shared" si="44"/>
        <v>-2.4359081278750056E-12</v>
      </c>
      <c r="AR66">
        <f t="shared" si="45"/>
        <v>-2.4359782671173425E-12</v>
      </c>
      <c r="AS66">
        <f t="shared" si="46"/>
        <v>-1.4012607902993536E-2</v>
      </c>
      <c r="AT66">
        <f t="shared" si="47"/>
        <v>-9.1549038299709919E-3</v>
      </c>
      <c r="AU66">
        <f t="shared" si="48"/>
        <v>-2.3167511735400506E-2</v>
      </c>
      <c r="AW66">
        <v>63</v>
      </c>
      <c r="AX66">
        <f>IF(Z66&gt;0, (R66*SUMPRODUCT(K66:$K$98, X66:$X$98)-K66*$AZ$3)/Z66, 0)</f>
        <v>-2.0810698945795668E+16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100000</v>
      </c>
      <c r="S67">
        <f t="shared" si="32"/>
        <v>-1.101779715606183E+17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-57.56769095541015</v>
      </c>
      <c r="AC67">
        <f t="shared" si="33"/>
        <v>-51.399724067332606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-2.2720765865326055E-10</v>
      </c>
      <c r="AI67">
        <f t="shared" ref="AI67:AI69" si="62">SUM(AE67:AH67)</f>
        <v>-2.2721349009616825E-10</v>
      </c>
      <c r="AJ67">
        <f t="shared" si="39"/>
        <v>-6.1679668880775438</v>
      </c>
      <c r="AK67">
        <f t="shared" si="61"/>
        <v>-4.0297383668787106</v>
      </c>
      <c r="AL67">
        <f t="shared" ref="AL67:AL69" si="63">SUM(AI67:AK67)</f>
        <v>-10.197705255183468</v>
      </c>
      <c r="AN67">
        <f t="shared" si="41"/>
        <v>0</v>
      </c>
      <c r="AO67">
        <f t="shared" si="42"/>
        <v>0</v>
      </c>
      <c r="AP67">
        <f t="shared" si="43"/>
        <v>-1.0561288808633689E-17</v>
      </c>
      <c r="AQ67">
        <f t="shared" si="44"/>
        <v>-4.1149433177217465E-13</v>
      </c>
      <c r="AR67">
        <f t="shared" si="45"/>
        <v>-4.1150489306098325E-13</v>
      </c>
      <c r="AS67">
        <f t="shared" si="46"/>
        <v>-1.1170765228806452E-2</v>
      </c>
      <c r="AT67">
        <f t="shared" si="47"/>
        <v>-7.2982332828227178E-3</v>
      </c>
      <c r="AU67">
        <f t="shared" si="48"/>
        <v>-1.8468998512040674E-2</v>
      </c>
      <c r="AW67">
        <v>64</v>
      </c>
      <c r="AX67">
        <f>IF(Z67&gt;0, (R67*SUMPRODUCT(K67:$K$98, X67:$X$98)-K67*$AZ$3)/Z67, 0)</f>
        <v>-1.101779715606183E+17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100000</v>
      </c>
      <c r="S68">
        <f t="shared" si="32"/>
        <v>-6.4745304096018317E+17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-51.399724067332606</v>
      </c>
      <c r="AC68">
        <f t="shared" si="33"/>
        <v>-45.892610774404474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-3.9096851873168518E-11</v>
      </c>
      <c r="AI68">
        <f t="shared" si="62"/>
        <v>-3.9097737895162992E-11</v>
      </c>
      <c r="AJ68">
        <f t="shared" si="39"/>
        <v>-5.5071132929281319</v>
      </c>
      <c r="AK68">
        <f t="shared" si="61"/>
        <v>-3.5979806847132827</v>
      </c>
      <c r="AL68">
        <f t="shared" si="63"/>
        <v>-9.1050939776805127</v>
      </c>
      <c r="AN68">
        <f t="shared" si="41"/>
        <v>0</v>
      </c>
      <c r="AO68">
        <f t="shared" si="42"/>
        <v>0</v>
      </c>
      <c r="AP68">
        <f t="shared" si="43"/>
        <v>-1.4327399512315026E-18</v>
      </c>
      <c r="AQ68">
        <f t="shared" si="44"/>
        <v>-6.3221479822629062E-14</v>
      </c>
      <c r="AR68">
        <f t="shared" si="45"/>
        <v>-6.3222912562580295E-14</v>
      </c>
      <c r="AS68">
        <f t="shared" si="46"/>
        <v>-8.9052656479671616E-3</v>
      </c>
      <c r="AT68">
        <f t="shared" si="47"/>
        <v>-5.8181068900055952E-3</v>
      </c>
      <c r="AU68">
        <f t="shared" si="48"/>
        <v>-1.4723372538035981E-2</v>
      </c>
      <c r="AW68">
        <v>65</v>
      </c>
      <c r="AX68">
        <f>IF(Z68&gt;0, (R68*SUMPRODUCT(K68:$K$98, X68:$X$98)-K68*$AZ$3)/Z68, 0)</f>
        <v>-6.4745304096018317E+17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-45.892610774404474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-45.892610774404474</v>
      </c>
      <c r="AK69">
        <f t="shared" si="61"/>
        <v>-3.2124827542083136</v>
      </c>
      <c r="AL69">
        <f t="shared" si="63"/>
        <v>-49.105093528619882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-1.0233856794510733E-14</v>
      </c>
      <c r="AR69">
        <f t="shared" si="45"/>
        <v>-1.0233856794510733E-14</v>
      </c>
      <c r="AS69">
        <f t="shared" si="46"/>
        <v>-6.6259417023570064E-2</v>
      </c>
      <c r="AT69">
        <f t="shared" si="47"/>
        <v>-4.6381591916499054E-3</v>
      </c>
      <c r="AU69">
        <f t="shared" si="48"/>
        <v>-7.0897576215230212E-2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43945.618361000765</v>
      </c>
      <c r="AO71" s="6">
        <f t="shared" si="70"/>
        <v>-4394.561836100077</v>
      </c>
      <c r="AP71" s="6">
        <f t="shared" si="70"/>
        <v>-716.17581610339846</v>
      </c>
      <c r="AQ71" s="6">
        <f t="shared" si="70"/>
        <v>-28380.490468646818</v>
      </c>
      <c r="AR71" s="6">
        <f t="shared" si="70"/>
        <v>10454.390240150484</v>
      </c>
      <c r="AS71" s="6">
        <f t="shared" si="70"/>
        <v>-1545.3426851421746</v>
      </c>
      <c r="AT71" s="6">
        <f t="shared" si="70"/>
        <v>229.43021292647828</v>
      </c>
      <c r="AU71" s="6">
        <f t="shared" si="70"/>
        <v>9138.4777679347681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12958.908077885599</v>
      </c>
      <c r="K3">
        <v>1</v>
      </c>
      <c r="L3" s="2">
        <v>0</v>
      </c>
      <c r="O3">
        <f>$C$3</f>
        <v>12958.908077885599</v>
      </c>
      <c r="P3">
        <f>O3*C5</f>
        <v>1295.8908077885599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12958.908077885599</v>
      </c>
      <c r="AF3">
        <f t="shared" ref="AF3:AF34" si="4">-$Z3*P3</f>
        <v>-1295.8908077885599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11038.060299397039</v>
      </c>
      <c r="AJ3">
        <f t="shared" ref="AJ3:AJ34" si="8">AB3-AC3</f>
        <v>0</v>
      </c>
      <c r="AL3">
        <f t="shared" ref="AL3:AL34" si="9">SUM(AI3:AK3)</f>
        <v>11038.060299397039</v>
      </c>
      <c r="AN3">
        <f t="shared" ref="AN3:AN34" si="10">AE3*$K3</f>
        <v>12958.908077885599</v>
      </c>
      <c r="AO3">
        <f t="shared" ref="AO3:AO34" si="11">AF3*$K3</f>
        <v>-1295.8908077885599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11038.060299397039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11038.060299397039</v>
      </c>
      <c r="AW3">
        <v>0</v>
      </c>
      <c r="AX3">
        <f>IF(Z3&gt;0, (R3*SUMPRODUCT(K3:$K$98, X3:$X$98)-K3*$AZ$3)/Z3, 0)</f>
        <v>0</v>
      </c>
      <c r="AZ3">
        <f>C6*SUMPRODUCT(X4:X98, K4:K98)/1</f>
        <v>7269.0226643117112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493.08439410408181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487.58534337532637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-487.58534337532637</v>
      </c>
      <c r="AK4">
        <f>G4*SUM(AB4, AE4:AF4)</f>
        <v>0</v>
      </c>
      <c r="AL4">
        <f t="shared" si="9"/>
        <v>-775.67334337532634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-268.76387722735325</v>
      </c>
      <c r="AR4">
        <f t="shared" si="14"/>
        <v>-268.76387722735325</v>
      </c>
      <c r="AS4">
        <f t="shared" si="15"/>
        <v>-454.87950683396434</v>
      </c>
      <c r="AT4">
        <f t="shared" si="16"/>
        <v>0</v>
      </c>
      <c r="AU4">
        <f t="shared" si="17"/>
        <v>-723.64338406131753</v>
      </c>
      <c r="AW4">
        <v>1</v>
      </c>
      <c r="AX4">
        <f>IF(Z4&gt;0, (R4*SUMPRODUCT(K4:$K$98, X4:$X$98)-K4*$AZ$3)/Z4, 0)</f>
        <v>493.08439410408181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250000</v>
      </c>
      <c r="S5">
        <f t="shared" si="1"/>
        <v>802.25969247574142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487.58534337532637</v>
      </c>
      <c r="AC5">
        <f t="shared" si="2"/>
        <v>784.45922618941404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-286.77051494632798</v>
      </c>
      <c r="AI5">
        <f t="shared" si="7"/>
        <v>-298.99316606458063</v>
      </c>
      <c r="AJ5">
        <f t="shared" si="8"/>
        <v>-296.87388281408766</v>
      </c>
      <c r="AK5">
        <f>G5*SUM(AB5, AE5:AF5)</f>
        <v>19.990999078388381</v>
      </c>
      <c r="AL5">
        <f t="shared" si="9"/>
        <v>-575.87604980027993</v>
      </c>
      <c r="AN5">
        <f t="shared" si="10"/>
        <v>0</v>
      </c>
      <c r="AO5">
        <f t="shared" si="11"/>
        <v>0</v>
      </c>
      <c r="AP5">
        <f t="shared" si="12"/>
        <v>-10.45168696842974</v>
      </c>
      <c r="AQ5">
        <f t="shared" si="13"/>
        <v>-245.21976656263251</v>
      </c>
      <c r="AR5">
        <f t="shared" si="14"/>
        <v>-255.67145353106224</v>
      </c>
      <c r="AS5">
        <f t="shared" si="15"/>
        <v>-253.85923743184699</v>
      </c>
      <c r="AT5">
        <f t="shared" si="16"/>
        <v>17.094463593210392</v>
      </c>
      <c r="AU5">
        <f t="shared" si="17"/>
        <v>-492.43622736969883</v>
      </c>
      <c r="AW5">
        <v>2</v>
      </c>
      <c r="AX5">
        <f>IF(Z5&gt;0, (R5*SUMPRODUCT(K5:$K$98, X5:$X$98)-K5*$AZ$3)/Z5, 0)</f>
        <v>802.25969247574142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250000</v>
      </c>
      <c r="S6">
        <f t="shared" si="1"/>
        <v>1186.9411460309707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784.45922618941404</v>
      </c>
      <c r="AC6">
        <f t="shared" si="2"/>
        <v>1147.6420327951191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-285.88512067268425</v>
      </c>
      <c r="AI6">
        <f t="shared" si="7"/>
        <v>-297.97125102372075</v>
      </c>
      <c r="AJ6">
        <f t="shared" si="8"/>
        <v>-363.18280660570508</v>
      </c>
      <c r="AK6">
        <f>G6*SUM(AB6, AE6:AF6)</f>
        <v>45.890864732080722</v>
      </c>
      <c r="AL6">
        <f t="shared" si="9"/>
        <v>-615.26319289734511</v>
      </c>
      <c r="AN6">
        <f t="shared" si="10"/>
        <v>0</v>
      </c>
      <c r="AO6">
        <f t="shared" si="11"/>
        <v>0</v>
      </c>
      <c r="AP6">
        <f t="shared" si="12"/>
        <v>-9.3233621703242413</v>
      </c>
      <c r="AQ6">
        <f t="shared" si="13"/>
        <v>-220.53464936440105</v>
      </c>
      <c r="AR6">
        <f t="shared" si="14"/>
        <v>-229.85801153472528</v>
      </c>
      <c r="AS6">
        <f t="shared" si="15"/>
        <v>-280.16285954829374</v>
      </c>
      <c r="AT6">
        <f t="shared" si="16"/>
        <v>35.400673315579013</v>
      </c>
      <c r="AU6">
        <f t="shared" si="17"/>
        <v>-474.62019776744</v>
      </c>
      <c r="AW6">
        <v>3</v>
      </c>
      <c r="AX6">
        <f>IF(Z6&gt;0, (R6*SUMPRODUCT(K6:$K$98, X6:$X$98)-K6*$AZ$3)/Z6, 0)</f>
        <v>1186.9411460309707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12.5</v>
      </c>
      <c r="R7">
        <f t="shared" si="0"/>
        <v>250000</v>
      </c>
      <c r="S7">
        <f t="shared" si="1"/>
        <v>1498.5093270265647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1147.6420327951191</v>
      </c>
      <c r="AC7">
        <f t="shared" si="2"/>
        <v>1432.6965395436337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-285.09030166892671</v>
      </c>
      <c r="AI7">
        <f t="shared" si="7"/>
        <v>-297.0413162013694</v>
      </c>
      <c r="AJ7">
        <f t="shared" si="8"/>
        <v>-285.05450674851454</v>
      </c>
      <c r="AK7">
        <f>G7*SUM(AB7, AE7:AF7)</f>
        <v>56.349223810240346</v>
      </c>
      <c r="AL7">
        <f t="shared" si="9"/>
        <v>-525.74659913964365</v>
      </c>
      <c r="AN7">
        <f t="shared" si="10"/>
        <v>0</v>
      </c>
      <c r="AO7">
        <f t="shared" si="11"/>
        <v>0</v>
      </c>
      <c r="AP7">
        <f t="shared" si="12"/>
        <v>-8.3878923416616633</v>
      </c>
      <c r="AQ7">
        <f t="shared" si="13"/>
        <v>-200.09236467408397</v>
      </c>
      <c r="AR7">
        <f t="shared" si="14"/>
        <v>-208.48025701574559</v>
      </c>
      <c r="AS7">
        <f t="shared" si="15"/>
        <v>-200.06724179117049</v>
      </c>
      <c r="AT7">
        <f t="shared" si="16"/>
        <v>39.549045946970928</v>
      </c>
      <c r="AU7">
        <f t="shared" si="17"/>
        <v>-368.99845285994519</v>
      </c>
      <c r="AW7">
        <v>4</v>
      </c>
      <c r="AX7">
        <f>IF(Z7&gt;0, (R7*SUMPRODUCT(K7:$K$98, X7:$X$98)-K7*$AZ$3)/Z7, 0)</f>
        <v>1498.5093270265647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12.5</v>
      </c>
      <c r="R8">
        <f t="shared" si="0"/>
        <v>250000</v>
      </c>
      <c r="S8">
        <f t="shared" si="1"/>
        <v>1662.9843239168524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1432.6965395436337</v>
      </c>
      <c r="AC8">
        <f t="shared" si="2"/>
        <v>1572.1532259234627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-284.92150824476948</v>
      </c>
      <c r="AI8">
        <f t="shared" si="7"/>
        <v>-296.73876655647553</v>
      </c>
      <c r="AJ8">
        <f t="shared" si="8"/>
        <v>-139.45668637982908</v>
      </c>
      <c r="AK8">
        <f>G8*SUM(AB8, AE8:AF8)</f>
        <v>30.516436292279398</v>
      </c>
      <c r="AL8">
        <f t="shared" si="9"/>
        <v>-405.67901664402518</v>
      </c>
      <c r="AN8">
        <f t="shared" si="10"/>
        <v>0</v>
      </c>
      <c r="AO8">
        <f t="shared" si="11"/>
        <v>0</v>
      </c>
      <c r="AP8">
        <f t="shared" si="12"/>
        <v>-7.7420094496835485</v>
      </c>
      <c r="AQ8">
        <f t="shared" si="13"/>
        <v>-186.66470268014612</v>
      </c>
      <c r="AR8">
        <f t="shared" si="14"/>
        <v>-194.40671212982969</v>
      </c>
      <c r="AS8">
        <f t="shared" si="15"/>
        <v>-91.364253475332575</v>
      </c>
      <c r="AT8">
        <f t="shared" si="16"/>
        <v>19.992669358124971</v>
      </c>
      <c r="AU8">
        <f t="shared" si="17"/>
        <v>-265.77829624703725</v>
      </c>
      <c r="AW8">
        <v>5</v>
      </c>
      <c r="AX8">
        <f>IF(Z8&gt;0, (R8*SUMPRODUCT(K8:$K$98, X8:$X$98)-K8*$AZ$3)/Z8, 0)</f>
        <v>1662.9843239168524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250000</v>
      </c>
      <c r="S9">
        <f t="shared" si="1"/>
        <v>1751.8596950220131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1572.1532259234627</v>
      </c>
      <c r="AC9">
        <f t="shared" si="2"/>
        <v>1637.6054527189217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-286.4224527461389</v>
      </c>
      <c r="AI9">
        <f t="shared" si="7"/>
        <v>-298.10721735209057</v>
      </c>
      <c r="AJ9">
        <f t="shared" si="8"/>
        <v>-65.452226795458955</v>
      </c>
      <c r="AK9">
        <f t="shared" ref="AK9:AK40" si="30">G9*SUM(AB9:AB9, AE9:AF9)</f>
        <v>9.2757040329484308</v>
      </c>
      <c r="AL9">
        <f t="shared" si="9"/>
        <v>-354.28374011460107</v>
      </c>
      <c r="AN9">
        <f t="shared" si="10"/>
        <v>0</v>
      </c>
      <c r="AO9">
        <f t="shared" si="11"/>
        <v>0</v>
      </c>
      <c r="AP9">
        <f t="shared" si="12"/>
        <v>-7.2499355557257434</v>
      </c>
      <c r="AQ9">
        <f t="shared" si="13"/>
        <v>-177.71383456579974</v>
      </c>
      <c r="AR9">
        <f t="shared" si="14"/>
        <v>-184.96377012152547</v>
      </c>
      <c r="AS9">
        <f t="shared" si="15"/>
        <v>-40.610525093857881</v>
      </c>
      <c r="AT9">
        <f t="shared" si="16"/>
        <v>5.7552084907733905</v>
      </c>
      <c r="AU9">
        <f t="shared" si="17"/>
        <v>-219.81908672460995</v>
      </c>
      <c r="AW9">
        <v>6</v>
      </c>
      <c r="AX9">
        <f>IF(Z9&gt;0, (R9*SUMPRODUCT(K9:$K$98, X9:$X$98)-K9*$AZ$3)/Z9, 0)</f>
        <v>1751.8596950220131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250000</v>
      </c>
      <c r="S10">
        <f t="shared" si="1"/>
        <v>1829.9325189414906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1637.6054527189217</v>
      </c>
      <c r="AC10">
        <f t="shared" si="2"/>
        <v>1691.3674498044393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-288.69150629928214</v>
      </c>
      <c r="AI10">
        <f t="shared" si="7"/>
        <v>-300.24498868385933</v>
      </c>
      <c r="AJ10">
        <f t="shared" si="8"/>
        <v>-53.761997085517578</v>
      </c>
      <c r="AK10">
        <f t="shared" si="30"/>
        <v>6.71418235614758</v>
      </c>
      <c r="AL10">
        <f t="shared" si="9"/>
        <v>-347.29280341322931</v>
      </c>
      <c r="AN10">
        <f t="shared" si="10"/>
        <v>0</v>
      </c>
      <c r="AO10">
        <f t="shared" si="11"/>
        <v>0</v>
      </c>
      <c r="AP10">
        <f t="shared" si="12"/>
        <v>-6.8005693155569906</v>
      </c>
      <c r="AQ10">
        <f t="shared" si="13"/>
        <v>-169.92855781920787</v>
      </c>
      <c r="AR10">
        <f t="shared" si="14"/>
        <v>-176.72912713476484</v>
      </c>
      <c r="AS10">
        <f t="shared" si="15"/>
        <v>-31.645193678651623</v>
      </c>
      <c r="AT10">
        <f t="shared" si="16"/>
        <v>3.9520779095334482</v>
      </c>
      <c r="AU10">
        <f t="shared" si="17"/>
        <v>-204.42224290388302</v>
      </c>
      <c r="AW10">
        <v>7</v>
      </c>
      <c r="AX10">
        <f>IF(Z10&gt;0, (R10*SUMPRODUCT(K10:$K$98, X10:$X$98)-K10*$AZ$3)/Z10, 0)</f>
        <v>1829.9325189414906</v>
      </c>
    </row>
    <row r="11" spans="1:52" x14ac:dyDescent="0.25">
      <c r="A11" t="s">
        <v>33</v>
      </c>
      <c r="C11" s="25">
        <f>AU100</f>
        <v>2676.1756871954744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250000</v>
      </c>
      <c r="S11">
        <f t="shared" si="1"/>
        <v>1897.9422988525487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1691.3674498044393</v>
      </c>
      <c r="AC11">
        <f t="shared" si="2"/>
        <v>1734.4777549824571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-290.76279405829126</v>
      </c>
      <c r="AI11">
        <f t="shared" si="7"/>
        <v>-302.18620347931977</v>
      </c>
      <c r="AJ11">
        <f t="shared" si="8"/>
        <v>-43.110305178017825</v>
      </c>
      <c r="AK11">
        <f t="shared" si="30"/>
        <v>4.059281879530654</v>
      </c>
      <c r="AL11">
        <f t="shared" si="9"/>
        <v>-341.23722677780694</v>
      </c>
      <c r="AN11">
        <f t="shared" si="10"/>
        <v>0</v>
      </c>
      <c r="AO11">
        <f t="shared" si="11"/>
        <v>0</v>
      </c>
      <c r="AP11">
        <f t="shared" si="12"/>
        <v>-6.3892115496125985</v>
      </c>
      <c r="AQ11">
        <f t="shared" si="13"/>
        <v>-162.62614194454753</v>
      </c>
      <c r="AR11">
        <f t="shared" si="14"/>
        <v>-169.01535349416011</v>
      </c>
      <c r="AS11">
        <f t="shared" si="15"/>
        <v>-24.111966016352049</v>
      </c>
      <c r="AT11">
        <f t="shared" si="16"/>
        <v>2.270391413975537</v>
      </c>
      <c r="AU11">
        <f t="shared" si="17"/>
        <v>-190.85692809653662</v>
      </c>
      <c r="AW11">
        <v>8</v>
      </c>
      <c r="AX11">
        <f>IF(Z11&gt;0, (R11*SUMPRODUCT(K11:$K$98, X11:$X$98)-K11*$AZ$3)/Z11, 0)</f>
        <v>1897.9422988525487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12.5</v>
      </c>
      <c r="R12">
        <f t="shared" si="0"/>
        <v>250000</v>
      </c>
      <c r="S12">
        <f t="shared" si="1"/>
        <v>1963.2578790323519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1734.4777549824571</v>
      </c>
      <c r="AC12">
        <f t="shared" si="2"/>
        <v>1773.915948571107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-294.18660588337036</v>
      </c>
      <c r="AI12">
        <f t="shared" si="7"/>
        <v>-305.48107187989444</v>
      </c>
      <c r="AJ12">
        <f t="shared" si="8"/>
        <v>-39.438193588649938</v>
      </c>
      <c r="AK12">
        <f t="shared" si="30"/>
        <v>3.9892988364596511</v>
      </c>
      <c r="AL12">
        <f t="shared" si="9"/>
        <v>-340.92996663208476</v>
      </c>
      <c r="AN12">
        <f t="shared" si="10"/>
        <v>0</v>
      </c>
      <c r="AO12">
        <f t="shared" si="11"/>
        <v>0</v>
      </c>
      <c r="AP12">
        <f t="shared" si="12"/>
        <v>-6.0031287452656432</v>
      </c>
      <c r="AQ12">
        <f t="shared" si="13"/>
        <v>-156.36330843743346</v>
      </c>
      <c r="AR12">
        <f t="shared" si="14"/>
        <v>-162.36643718269912</v>
      </c>
      <c r="AS12">
        <f t="shared" si="15"/>
        <v>-20.961819148088782</v>
      </c>
      <c r="AT12">
        <f t="shared" si="16"/>
        <v>2.120354740629256</v>
      </c>
      <c r="AU12">
        <f t="shared" si="17"/>
        <v>-181.20790159015866</v>
      </c>
      <c r="AW12">
        <v>9</v>
      </c>
      <c r="AX12">
        <f>IF(Z12&gt;0, (R12*SUMPRODUCT(K12:$K$98, X12:$X$98)-K12*$AZ$3)/Z12, 0)</f>
        <v>1963.2578790323519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12.5</v>
      </c>
      <c r="R13">
        <f t="shared" si="0"/>
        <v>250000</v>
      </c>
      <c r="S13">
        <f t="shared" si="1"/>
        <v>2024.4761986854692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1773.915948571107</v>
      </c>
      <c r="AC13">
        <f t="shared" si="2"/>
        <v>1808.5272282391179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-297.69140272086361</v>
      </c>
      <c r="AI13">
        <f t="shared" si="7"/>
        <v>-308.85803948728636</v>
      </c>
      <c r="AJ13">
        <f t="shared" si="8"/>
        <v>-34.611279668010866</v>
      </c>
      <c r="AK13">
        <f t="shared" si="30"/>
        <v>3.5478318971422143</v>
      </c>
      <c r="AL13">
        <f t="shared" si="9"/>
        <v>-339.92148725815503</v>
      </c>
      <c r="AN13">
        <f t="shared" si="10"/>
        <v>0</v>
      </c>
      <c r="AO13">
        <f t="shared" si="11"/>
        <v>0</v>
      </c>
      <c r="AP13">
        <f t="shared" si="12"/>
        <v>-5.6418119301827332</v>
      </c>
      <c r="AQ13">
        <f t="shared" si="13"/>
        <v>-150.40508100286618</v>
      </c>
      <c r="AR13">
        <f t="shared" si="14"/>
        <v>-156.04689293304892</v>
      </c>
      <c r="AS13">
        <f t="shared" si="15"/>
        <v>-17.48694209675001</v>
      </c>
      <c r="AT13">
        <f t="shared" si="16"/>
        <v>1.7925003510248472</v>
      </c>
      <c r="AU13">
        <f t="shared" si="17"/>
        <v>-171.74133467877408</v>
      </c>
      <c r="AW13">
        <v>10</v>
      </c>
      <c r="AX13">
        <f>IF(Z13&gt;0, (R13*SUMPRODUCT(K13:$K$98, X13:$X$98)-K13*$AZ$3)/Z13, 0)</f>
        <v>2024.4761986854692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12.5</v>
      </c>
      <c r="R14">
        <f t="shared" si="0"/>
        <v>250000</v>
      </c>
      <c r="S14">
        <f t="shared" si="1"/>
        <v>2082.2203524003867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1808.5272282391179</v>
      </c>
      <c r="AC14">
        <f t="shared" si="2"/>
        <v>1838.9931022266339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-302.2790706051818</v>
      </c>
      <c r="AI14">
        <f t="shared" si="7"/>
        <v>-313.31892705041008</v>
      </c>
      <c r="AJ14">
        <f t="shared" si="8"/>
        <v>-30.465873987516034</v>
      </c>
      <c r="AK14">
        <f t="shared" si="30"/>
        <v>3.2553490108304119</v>
      </c>
      <c r="AL14">
        <f t="shared" si="9"/>
        <v>-340.52945202709572</v>
      </c>
      <c r="AN14">
        <f t="shared" si="10"/>
        <v>0</v>
      </c>
      <c r="AO14">
        <f t="shared" si="11"/>
        <v>0</v>
      </c>
      <c r="AP14">
        <f t="shared" si="12"/>
        <v>-5.3030591971552568</v>
      </c>
      <c r="AQ14">
        <f t="shared" si="13"/>
        <v>-145.20150813856031</v>
      </c>
      <c r="AR14">
        <f t="shared" si="14"/>
        <v>-150.50456733571556</v>
      </c>
      <c r="AS14">
        <f t="shared" si="15"/>
        <v>-14.63445961008863</v>
      </c>
      <c r="AT14">
        <f t="shared" si="16"/>
        <v>1.5637258145051456</v>
      </c>
      <c r="AU14">
        <f t="shared" si="17"/>
        <v>-163.57530113129906</v>
      </c>
      <c r="AW14">
        <v>11</v>
      </c>
      <c r="AX14">
        <f>IF(Z14&gt;0, (R14*SUMPRODUCT(K14:$K$98, X14:$X$98)-K14*$AZ$3)/Z14, 0)</f>
        <v>2082.2203524003867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12.5</v>
      </c>
      <c r="R15">
        <f t="shared" si="0"/>
        <v>250000</v>
      </c>
      <c r="S15">
        <f t="shared" si="1"/>
        <v>2145.1840200815996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1838.9931022266339</v>
      </c>
      <c r="AC15">
        <f t="shared" si="2"/>
        <v>1872.9984100726458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-309.70087206086021</v>
      </c>
      <c r="AI15">
        <f t="shared" si="7"/>
        <v>-320.61484489803314</v>
      </c>
      <c r="AJ15">
        <f t="shared" si="8"/>
        <v>-34.005307846011874</v>
      </c>
      <c r="AK15">
        <f t="shared" si="30"/>
        <v>7.5398717191291995</v>
      </c>
      <c r="AL15">
        <f t="shared" si="9"/>
        <v>-347.08028102491579</v>
      </c>
      <c r="AN15">
        <f t="shared" si="10"/>
        <v>0</v>
      </c>
      <c r="AO15">
        <f t="shared" si="11"/>
        <v>0</v>
      </c>
      <c r="AP15">
        <f t="shared" si="12"/>
        <v>-4.9735226966168993</v>
      </c>
      <c r="AQ15">
        <f t="shared" si="13"/>
        <v>-141.1314046073546</v>
      </c>
      <c r="AR15">
        <f t="shared" si="14"/>
        <v>-146.10492730397146</v>
      </c>
      <c r="AS15">
        <f t="shared" si="15"/>
        <v>-15.496297535352252</v>
      </c>
      <c r="AT15">
        <f t="shared" si="16"/>
        <v>3.4359370033380512</v>
      </c>
      <c r="AU15">
        <f t="shared" si="17"/>
        <v>-158.16528783598565</v>
      </c>
      <c r="AW15">
        <v>12</v>
      </c>
      <c r="AX15">
        <f>IF(Z15&gt;0, (R15*SUMPRODUCT(K15:$K$98, X15:$X$98)-K15*$AZ$3)/Z15, 0)</f>
        <v>2145.1840200815996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12.5</v>
      </c>
      <c r="R16">
        <f t="shared" si="0"/>
        <v>250000</v>
      </c>
      <c r="S16">
        <f t="shared" si="1"/>
        <v>2213.8412258597969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1872.9984100726458</v>
      </c>
      <c r="AC16">
        <f t="shared" si="2"/>
        <v>1910.7945878794799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-318.47474781621213</v>
      </c>
      <c r="AI16">
        <f t="shared" si="7"/>
        <v>-329.26365718762253</v>
      </c>
      <c r="AJ16">
        <f t="shared" si="8"/>
        <v>-37.796177806834066</v>
      </c>
      <c r="AK16">
        <f t="shared" si="30"/>
        <v>13.298288711515786</v>
      </c>
      <c r="AL16">
        <f t="shared" si="9"/>
        <v>-353.7615462829408</v>
      </c>
      <c r="AN16">
        <f t="shared" si="10"/>
        <v>0</v>
      </c>
      <c r="AO16">
        <f t="shared" si="11"/>
        <v>0</v>
      </c>
      <c r="AP16">
        <f t="shared" si="12"/>
        <v>-4.6509611064661289</v>
      </c>
      <c r="AQ16">
        <f t="shared" si="13"/>
        <v>-137.29039836129184</v>
      </c>
      <c r="AR16">
        <f t="shared" si="14"/>
        <v>-141.94135946775793</v>
      </c>
      <c r="AS16">
        <f t="shared" si="15"/>
        <v>-16.293449773383617</v>
      </c>
      <c r="AT16">
        <f t="shared" si="16"/>
        <v>5.7327225070324177</v>
      </c>
      <c r="AU16">
        <f t="shared" si="17"/>
        <v>-152.50208673410913</v>
      </c>
      <c r="AW16">
        <v>13</v>
      </c>
      <c r="AX16">
        <f>IF(Z16&gt;0, (R16*SUMPRODUCT(K16:$K$98, X16:$X$98)-K16*$AZ$3)/Z16, 0)</f>
        <v>2213.8412258597969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12.5</v>
      </c>
      <c r="R17">
        <f t="shared" si="0"/>
        <v>250000</v>
      </c>
      <c r="S17">
        <f t="shared" si="1"/>
        <v>2298.9919288216438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1910.7945878794799</v>
      </c>
      <c r="AC17">
        <f t="shared" si="2"/>
        <v>1961.4366840718835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-327.28135000354769</v>
      </c>
      <c r="AI17">
        <f t="shared" si="7"/>
        <v>-337.94600621374383</v>
      </c>
      <c r="AJ17">
        <f t="shared" si="8"/>
        <v>-50.642096192403642</v>
      </c>
      <c r="AK17">
        <f t="shared" si="30"/>
        <v>26.368965312736822</v>
      </c>
      <c r="AL17">
        <f t="shared" si="9"/>
        <v>-362.21913709341067</v>
      </c>
      <c r="AN17">
        <f t="shared" si="10"/>
        <v>0</v>
      </c>
      <c r="AO17">
        <f t="shared" si="11"/>
        <v>0</v>
      </c>
      <c r="AP17">
        <f t="shared" si="12"/>
        <v>-4.3216743323878513</v>
      </c>
      <c r="AQ17">
        <f t="shared" si="13"/>
        <v>-132.6253169255761</v>
      </c>
      <c r="AR17">
        <f t="shared" si="14"/>
        <v>-136.94699125796396</v>
      </c>
      <c r="AS17">
        <f t="shared" si="15"/>
        <v>-20.521866147338489</v>
      </c>
      <c r="AT17">
        <f t="shared" si="16"/>
        <v>10.685584074874217</v>
      </c>
      <c r="AU17">
        <f t="shared" si="17"/>
        <v>-146.78327333042824</v>
      </c>
      <c r="AW17">
        <v>14</v>
      </c>
      <c r="AX17">
        <f>IF(Z17&gt;0, (R17*SUMPRODUCT(K17:$K$98, X17:$X$98)-K17*$AZ$3)/Z17, 0)</f>
        <v>2298.9919288216438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12.5</v>
      </c>
      <c r="R18">
        <f t="shared" si="0"/>
        <v>250000</v>
      </c>
      <c r="S18">
        <f t="shared" si="1"/>
        <v>2402.0400954163006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1961.4366840718835</v>
      </c>
      <c r="AC18">
        <f t="shared" si="2"/>
        <v>2025.6278728905741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-336.49805812408317</v>
      </c>
      <c r="AI18">
        <f t="shared" si="7"/>
        <v>-347.03924286927116</v>
      </c>
      <c r="AJ18">
        <f t="shared" si="8"/>
        <v>-64.191188818690534</v>
      </c>
      <c r="AK18">
        <f t="shared" si="30"/>
        <v>42.367032375952689</v>
      </c>
      <c r="AL18">
        <f t="shared" si="9"/>
        <v>-368.86339931200899</v>
      </c>
      <c r="AN18">
        <f t="shared" si="10"/>
        <v>0</v>
      </c>
      <c r="AO18">
        <f t="shared" si="11"/>
        <v>0</v>
      </c>
      <c r="AP18">
        <f t="shared" si="12"/>
        <v>-3.9862258093912084</v>
      </c>
      <c r="AQ18">
        <f t="shared" si="13"/>
        <v>-127.24919224251046</v>
      </c>
      <c r="AR18">
        <f t="shared" si="14"/>
        <v>-131.23541805190169</v>
      </c>
      <c r="AS18">
        <f t="shared" si="15"/>
        <v>-24.274365717893087</v>
      </c>
      <c r="AT18">
        <f t="shared" si="16"/>
        <v>16.021401958772323</v>
      </c>
      <c r="AU18">
        <f t="shared" si="17"/>
        <v>-139.48838181102244</v>
      </c>
      <c r="AW18">
        <v>15</v>
      </c>
      <c r="AX18">
        <f>IF(Z18&gt;0, (R18*SUMPRODUCT(K18:$K$98, X18:$X$98)-K18*$AZ$3)/Z18, 0)</f>
        <v>2402.0400954163006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12.5</v>
      </c>
      <c r="R19">
        <f t="shared" si="0"/>
        <v>250000</v>
      </c>
      <c r="S19">
        <f t="shared" si="1"/>
        <v>2500.0479481107022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2025.6278728905741</v>
      </c>
      <c r="AC19">
        <f t="shared" si="2"/>
        <v>2083.7192471496446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-347.52957915606862</v>
      </c>
      <c r="AI19">
        <f t="shared" si="7"/>
        <v>-357.94797557484691</v>
      </c>
      <c r="AJ19">
        <f t="shared" si="8"/>
        <v>-58.091374259070562</v>
      </c>
      <c r="AK19">
        <f t="shared" si="30"/>
        <v>45.171501565459799</v>
      </c>
      <c r="AL19">
        <f t="shared" si="9"/>
        <v>-370.86784826845769</v>
      </c>
      <c r="AN19">
        <f t="shared" si="10"/>
        <v>0</v>
      </c>
      <c r="AO19">
        <f t="shared" si="11"/>
        <v>0</v>
      </c>
      <c r="AP19">
        <f t="shared" si="12"/>
        <v>-3.6741513654599842</v>
      </c>
      <c r="AQ19">
        <f t="shared" si="13"/>
        <v>-122.55977085806987</v>
      </c>
      <c r="AR19">
        <f t="shared" si="14"/>
        <v>-126.23392222352985</v>
      </c>
      <c r="AS19">
        <f t="shared" si="15"/>
        <v>-20.486502286542827</v>
      </c>
      <c r="AT19">
        <f t="shared" si="16"/>
        <v>15.930180373773295</v>
      </c>
      <c r="AU19">
        <f t="shared" si="17"/>
        <v>-130.79024413629938</v>
      </c>
      <c r="AW19">
        <v>16</v>
      </c>
      <c r="AX19">
        <f>IF(Z19&gt;0, (R19*SUMPRODUCT(K19:$K$98, X19:$X$98)-K19*$AZ$3)/Z19, 0)</f>
        <v>2500.0479481107022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12.5</v>
      </c>
      <c r="R20">
        <f t="shared" si="0"/>
        <v>250000</v>
      </c>
      <c r="S20">
        <f t="shared" si="1"/>
        <v>2541.1859158265597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2083.7192471496446</v>
      </c>
      <c r="AC20">
        <f t="shared" si="2"/>
        <v>2093.188013590855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-357.95297210917244</v>
      </c>
      <c r="AI20">
        <f t="shared" si="7"/>
        <v>-368.24928691515748</v>
      </c>
      <c r="AJ20">
        <f t="shared" si="8"/>
        <v>-9.4687664412103913</v>
      </c>
      <c r="AK20">
        <f t="shared" si="30"/>
        <v>8.9599927627434717</v>
      </c>
      <c r="AL20">
        <f t="shared" si="9"/>
        <v>-368.75806059362441</v>
      </c>
      <c r="AN20">
        <f t="shared" si="10"/>
        <v>0</v>
      </c>
      <c r="AO20">
        <f t="shared" si="11"/>
        <v>0</v>
      </c>
      <c r="AP20">
        <f t="shared" si="12"/>
        <v>-3.4440842906101921</v>
      </c>
      <c r="AQ20">
        <f t="shared" si="13"/>
        <v>-119.73412150353195</v>
      </c>
      <c r="AR20">
        <f t="shared" si="14"/>
        <v>-123.17820579414214</v>
      </c>
      <c r="AS20">
        <f t="shared" si="15"/>
        <v>-3.1672720158743983</v>
      </c>
      <c r="AT20">
        <f t="shared" si="16"/>
        <v>2.9970888516547762</v>
      </c>
      <c r="AU20">
        <f t="shared" si="17"/>
        <v>-123.34838895836177</v>
      </c>
      <c r="AW20">
        <v>17</v>
      </c>
      <c r="AX20">
        <f>IF(Z20&gt;0, (R20*SUMPRODUCT(K20:$K$98, X20:$X$98)-K20*$AZ$3)/Z20, 0)</f>
        <v>2541.1859158265597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12.5</v>
      </c>
      <c r="R21">
        <f t="shared" si="0"/>
        <v>250000</v>
      </c>
      <c r="S21">
        <f t="shared" si="1"/>
        <v>2571.0008652935248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2093.188013590855</v>
      </c>
      <c r="AC21">
        <f t="shared" si="2"/>
        <v>2092.7612165509463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-370.28945826208218</v>
      </c>
      <c r="AI21">
        <f t="shared" si="7"/>
        <v>-380.46429544709429</v>
      </c>
      <c r="AJ21">
        <f t="shared" si="8"/>
        <v>0.42679703990870621</v>
      </c>
      <c r="AK21">
        <f t="shared" si="30"/>
        <v>3.3491008217453682</v>
      </c>
      <c r="AL21">
        <f t="shared" si="9"/>
        <v>-376.68839758544021</v>
      </c>
      <c r="AN21">
        <f t="shared" si="10"/>
        <v>0</v>
      </c>
      <c r="AO21">
        <f t="shared" si="11"/>
        <v>0</v>
      </c>
      <c r="AP21">
        <f t="shared" si="12"/>
        <v>-3.2364496157052729</v>
      </c>
      <c r="AQ21">
        <f t="shared" si="13"/>
        <v>-117.78303211154578</v>
      </c>
      <c r="AR21">
        <f t="shared" si="14"/>
        <v>-121.01948172725105</v>
      </c>
      <c r="AS21">
        <f t="shared" si="15"/>
        <v>0.13575717141021146</v>
      </c>
      <c r="AT21">
        <f t="shared" si="16"/>
        <v>1.0652943010687719</v>
      </c>
      <c r="AU21">
        <f t="shared" si="17"/>
        <v>-119.81843025477207</v>
      </c>
      <c r="AW21">
        <v>18</v>
      </c>
      <c r="AX21">
        <f>IF(Z21&gt;0, (R21*SUMPRODUCT(K21:$K$98, X21:$X$98)-K21*$AZ$3)/Z21, 0)</f>
        <v>2571.0008652935248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250000</v>
      </c>
      <c r="S22">
        <f t="shared" si="1"/>
        <v>2646.056512089775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2092.7612165509463</v>
      </c>
      <c r="AC22">
        <f t="shared" si="2"/>
        <v>2128.2584636270981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-383.44952464459692</v>
      </c>
      <c r="AI22">
        <f t="shared" si="7"/>
        <v>-393.50344098152664</v>
      </c>
      <c r="AJ22">
        <f t="shared" si="8"/>
        <v>-35.49724707615178</v>
      </c>
      <c r="AK22">
        <f t="shared" si="30"/>
        <v>43.947985547569878</v>
      </c>
      <c r="AL22">
        <f t="shared" si="9"/>
        <v>-385.05270251010853</v>
      </c>
      <c r="AN22">
        <f t="shared" si="10"/>
        <v>0</v>
      </c>
      <c r="AO22">
        <f t="shared" si="11"/>
        <v>0</v>
      </c>
      <c r="AP22">
        <f t="shared" si="12"/>
        <v>-2.9859819494192323</v>
      </c>
      <c r="AQ22">
        <f t="shared" si="13"/>
        <v>-113.88331877165813</v>
      </c>
      <c r="AR22">
        <f t="shared" si="14"/>
        <v>-116.86930072107735</v>
      </c>
      <c r="AS22">
        <f t="shared" si="15"/>
        <v>-10.542572214782545</v>
      </c>
      <c r="AT22">
        <f t="shared" si="16"/>
        <v>13.05241531365828</v>
      </c>
      <c r="AU22">
        <f t="shared" si="17"/>
        <v>-114.35945762220162</v>
      </c>
      <c r="AW22">
        <v>19</v>
      </c>
      <c r="AX22">
        <f>IF(Z22&gt;0, (R22*SUMPRODUCT(K22:$K$98, X22:$X$98)-K22*$AZ$3)/Z22, 0)</f>
        <v>2646.056512089775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250000</v>
      </c>
      <c r="S23">
        <f t="shared" si="1"/>
        <v>2825.9007718503585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2128.2584636270981</v>
      </c>
      <c r="AC23">
        <f t="shared" si="2"/>
        <v>2245.6834132473377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-397.84533307358754</v>
      </c>
      <c r="AI23">
        <f t="shared" si="7"/>
        <v>-407.7788179804943</v>
      </c>
      <c r="AJ23">
        <f t="shared" si="8"/>
        <v>-117.42494962023966</v>
      </c>
      <c r="AK23">
        <f t="shared" si="30"/>
        <v>148.97809245389689</v>
      </c>
      <c r="AL23">
        <f t="shared" si="9"/>
        <v>-376.22567514683703</v>
      </c>
      <c r="AN23">
        <f t="shared" si="10"/>
        <v>0</v>
      </c>
      <c r="AO23">
        <f t="shared" si="11"/>
        <v>0</v>
      </c>
      <c r="AP23">
        <f t="shared" si="12"/>
        <v>-2.634119811129624</v>
      </c>
      <c r="AQ23">
        <f t="shared" si="13"/>
        <v>-105.49895464037441</v>
      </c>
      <c r="AR23">
        <f t="shared" si="14"/>
        <v>-108.13307445150403</v>
      </c>
      <c r="AS23">
        <f t="shared" si="15"/>
        <v>-31.138255004596289</v>
      </c>
      <c r="AT23">
        <f t="shared" si="16"/>
        <v>39.50538491121641</v>
      </c>
      <c r="AU23">
        <f t="shared" si="17"/>
        <v>-99.765944544883894</v>
      </c>
      <c r="AW23">
        <v>20</v>
      </c>
      <c r="AX23">
        <f>IF(Z23&gt;0, (R23*SUMPRODUCT(K23:$K$98, X23:$X$98)-K23*$AZ$3)/Z23, 0)</f>
        <v>2825.9007718503585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250000</v>
      </c>
      <c r="S24">
        <f t="shared" si="1"/>
        <v>2989.1326468199591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2245.6834132473377</v>
      </c>
      <c r="AC24">
        <f t="shared" si="2"/>
        <v>2346.7096982425837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-412.88073075252265</v>
      </c>
      <c r="AI24">
        <f t="shared" si="7"/>
        <v>-422.69423677382275</v>
      </c>
      <c r="AJ24">
        <f t="shared" si="8"/>
        <v>-101.02628499524599</v>
      </c>
      <c r="AK24">
        <f t="shared" si="30"/>
        <v>157.19783892731365</v>
      </c>
      <c r="AL24">
        <f t="shared" si="9"/>
        <v>-366.522682841755</v>
      </c>
      <c r="AN24">
        <f t="shared" si="10"/>
        <v>0</v>
      </c>
      <c r="AO24">
        <f t="shared" si="11"/>
        <v>0</v>
      </c>
      <c r="AP24">
        <f t="shared" si="12"/>
        <v>-2.3234859947371458</v>
      </c>
      <c r="AQ24">
        <f t="shared" si="13"/>
        <v>-97.755337727222951</v>
      </c>
      <c r="AR24">
        <f t="shared" si="14"/>
        <v>-100.07882372196011</v>
      </c>
      <c r="AS24">
        <f t="shared" si="15"/>
        <v>-23.919398202568232</v>
      </c>
      <c r="AT24">
        <f t="shared" si="16"/>
        <v>37.218806037087631</v>
      </c>
      <c r="AU24">
        <f t="shared" si="17"/>
        <v>-86.779415887440692</v>
      </c>
      <c r="AW24">
        <v>21</v>
      </c>
      <c r="AX24">
        <f>IF(Z24&gt;0, (R24*SUMPRODUCT(K24:$K$98, X24:$X$98)-K24*$AZ$3)/Z24, 0)</f>
        <v>2989.1326468199591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250000</v>
      </c>
      <c r="S25">
        <f t="shared" si="1"/>
        <v>3139.4538010452984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2346.7096982425837</v>
      </c>
      <c r="AC25">
        <f t="shared" si="2"/>
        <v>2433.3518959043095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-535.50457419102509</v>
      </c>
      <c r="AI25">
        <f t="shared" si="7"/>
        <v>-545.19316992340259</v>
      </c>
      <c r="AJ25">
        <f t="shared" si="8"/>
        <v>-86.642197661725731</v>
      </c>
      <c r="AK25">
        <f t="shared" si="30"/>
        <v>164.26967887698089</v>
      </c>
      <c r="AL25">
        <f t="shared" si="9"/>
        <v>-467.56568870814743</v>
      </c>
      <c r="AN25">
        <f t="shared" si="10"/>
        <v>0</v>
      </c>
      <c r="AO25">
        <f t="shared" si="11"/>
        <v>0</v>
      </c>
      <c r="AP25">
        <f t="shared" si="12"/>
        <v>-2.0481354657685871</v>
      </c>
      <c r="AQ25">
        <f t="shared" si="13"/>
        <v>-113.20380587422854</v>
      </c>
      <c r="AR25">
        <f t="shared" si="14"/>
        <v>-115.25194133999712</v>
      </c>
      <c r="AS25">
        <f t="shared" si="15"/>
        <v>-18.315859466619138</v>
      </c>
      <c r="AT25">
        <f t="shared" si="16"/>
        <v>34.726039206488757</v>
      </c>
      <c r="AU25">
        <f t="shared" si="17"/>
        <v>-98.841761600127498</v>
      </c>
      <c r="AW25">
        <v>22</v>
      </c>
      <c r="AX25">
        <f>IF(Z25&gt;0, (R25*SUMPRODUCT(K25:$K$98, X25:$X$98)-K25*$AZ$3)/Z25, 0)</f>
        <v>3139.4538010452984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250000</v>
      </c>
      <c r="S26">
        <f t="shared" si="1"/>
        <v>3249.5964011672263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2433.3518959043095</v>
      </c>
      <c r="AC26">
        <f t="shared" si="2"/>
        <v>2484.7887466273573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-672.86037843916677</v>
      </c>
      <c r="AI26">
        <f t="shared" si="7"/>
        <v>-682.41844519529855</v>
      </c>
      <c r="AJ26">
        <f t="shared" si="8"/>
        <v>-51.436850723047883</v>
      </c>
      <c r="AK26">
        <f t="shared" si="30"/>
        <v>170.33463271330169</v>
      </c>
      <c r="AL26">
        <f t="shared" si="9"/>
        <v>-563.52066320504468</v>
      </c>
      <c r="AN26">
        <f t="shared" si="10"/>
        <v>0</v>
      </c>
      <c r="AO26">
        <f t="shared" si="11"/>
        <v>0</v>
      </c>
      <c r="AP26">
        <f t="shared" si="12"/>
        <v>-1.8040554409239509</v>
      </c>
      <c r="AQ26">
        <f t="shared" si="13"/>
        <v>-127.0003085013597</v>
      </c>
      <c r="AR26">
        <f t="shared" si="14"/>
        <v>-128.80436394228366</v>
      </c>
      <c r="AS26">
        <f t="shared" si="15"/>
        <v>-9.7085459621190484</v>
      </c>
      <c r="AT26">
        <f t="shared" si="16"/>
        <v>32.150133365314375</v>
      </c>
      <c r="AU26">
        <f t="shared" si="17"/>
        <v>-106.36277653908832</v>
      </c>
      <c r="AW26">
        <v>23</v>
      </c>
      <c r="AX26">
        <f>IF(Z26&gt;0, (R26*SUMPRODUCT(K26:$K$98, X26:$X$98)-K26*$AZ$3)/Z26, 0)</f>
        <v>3249.5964011672263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250000</v>
      </c>
      <c r="S27">
        <f t="shared" si="1"/>
        <v>3323.1384017841297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2484.7887466273573</v>
      </c>
      <c r="AC27">
        <f t="shared" si="2"/>
        <v>2504.7890243735656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-814.21882720522603</v>
      </c>
      <c r="AI27">
        <f t="shared" si="7"/>
        <v>-823.64060235243619</v>
      </c>
      <c r="AJ27">
        <f t="shared" si="8"/>
        <v>-20.000277746208212</v>
      </c>
      <c r="AK27">
        <f t="shared" si="30"/>
        <v>173.93521226391502</v>
      </c>
      <c r="AL27">
        <f t="shared" si="9"/>
        <v>-669.70566783472941</v>
      </c>
      <c r="AN27">
        <f t="shared" si="10"/>
        <v>0</v>
      </c>
      <c r="AO27">
        <f t="shared" si="11"/>
        <v>0</v>
      </c>
      <c r="AP27">
        <f t="shared" si="12"/>
        <v>-1.5877953773764566</v>
      </c>
      <c r="AQ27">
        <f t="shared" si="13"/>
        <v>-137.21542594785231</v>
      </c>
      <c r="AR27">
        <f t="shared" si="14"/>
        <v>-138.80322132522878</v>
      </c>
      <c r="AS27">
        <f t="shared" si="15"/>
        <v>-3.3705271093290401</v>
      </c>
      <c r="AT27">
        <f t="shared" si="16"/>
        <v>29.312260341663123</v>
      </c>
      <c r="AU27">
        <f t="shared" si="17"/>
        <v>-112.86148809289469</v>
      </c>
      <c r="AW27">
        <v>24</v>
      </c>
      <c r="AX27">
        <f>IF(Z27&gt;0, (R27*SUMPRODUCT(K27:$K$98, X27:$X$98)-K27*$AZ$3)/Z27, 0)</f>
        <v>3323.1384017841297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250000</v>
      </c>
      <c r="S28">
        <f t="shared" si="1"/>
        <v>3366.1319620685558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2504.7890243735656</v>
      </c>
      <c r="AC28">
        <f t="shared" si="2"/>
        <v>2498.8241218610406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-965.42593333226512</v>
      </c>
      <c r="AI28">
        <f t="shared" si="7"/>
        <v>-974.70521943133656</v>
      </c>
      <c r="AJ28">
        <f t="shared" si="8"/>
        <v>5.9649025125249864</v>
      </c>
      <c r="AK28">
        <f t="shared" si="30"/>
        <v>175.33523170614961</v>
      </c>
      <c r="AL28">
        <f t="shared" si="9"/>
        <v>-793.40508521266202</v>
      </c>
      <c r="AN28">
        <f t="shared" si="10"/>
        <v>0</v>
      </c>
      <c r="AO28">
        <f t="shared" si="11"/>
        <v>0</v>
      </c>
      <c r="AP28">
        <f t="shared" si="12"/>
        <v>-1.3962344204226169</v>
      </c>
      <c r="AQ28">
        <f t="shared" si="13"/>
        <v>-145.26558445288362</v>
      </c>
      <c r="AR28">
        <f t="shared" si="14"/>
        <v>-146.6618188733062</v>
      </c>
      <c r="AS28">
        <f t="shared" si="15"/>
        <v>0.89752617965794723</v>
      </c>
      <c r="AT28">
        <f t="shared" si="16"/>
        <v>26.382318963675143</v>
      </c>
      <c r="AU28">
        <f t="shared" si="17"/>
        <v>-119.38197372997314</v>
      </c>
      <c r="AW28">
        <v>25</v>
      </c>
      <c r="AX28">
        <f>IF(Z28&gt;0, (R28*SUMPRODUCT(K28:$K$98, X28:$X$98)-K28*$AZ$3)/Z28, 0)</f>
        <v>3366.1319620685558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250000</v>
      </c>
      <c r="S29">
        <f t="shared" si="1"/>
        <v>3382.6017467850284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2498.8241218610406</v>
      </c>
      <c r="AC29">
        <f t="shared" si="2"/>
        <v>2470.7465047611286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-1122.9034847350638</v>
      </c>
      <c r="AI29">
        <f t="shared" si="7"/>
        <v>-1132.0338327989077</v>
      </c>
      <c r="AJ29">
        <f t="shared" si="8"/>
        <v>28.077617099912004</v>
      </c>
      <c r="AK29">
        <f t="shared" si="30"/>
        <v>174.91768853027287</v>
      </c>
      <c r="AL29">
        <f t="shared" si="9"/>
        <v>-929.03852716872279</v>
      </c>
      <c r="AN29">
        <f t="shared" si="10"/>
        <v>0</v>
      </c>
      <c r="AO29">
        <f t="shared" si="11"/>
        <v>0</v>
      </c>
      <c r="AP29">
        <f t="shared" si="12"/>
        <v>-1.226628599467908</v>
      </c>
      <c r="AQ29">
        <f t="shared" si="13"/>
        <v>-150.85794311310215</v>
      </c>
      <c r="AR29">
        <f t="shared" si="14"/>
        <v>-152.08457171257007</v>
      </c>
      <c r="AS29">
        <f t="shared" si="15"/>
        <v>3.7721243373016708</v>
      </c>
      <c r="AT29">
        <f t="shared" si="16"/>
        <v>23.499546545624185</v>
      </c>
      <c r="AU29">
        <f t="shared" si="17"/>
        <v>-124.81290082964419</v>
      </c>
      <c r="AW29">
        <v>26</v>
      </c>
      <c r="AX29">
        <f>IF(Z29&gt;0, (R29*SUMPRODUCT(K29:$K$98, X29:$X$98)-K29*$AZ$3)/Z29, 0)</f>
        <v>3382.6017467850284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250000</v>
      </c>
      <c r="S30">
        <f t="shared" si="1"/>
        <v>3377.1258670191219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2470.7465047611286</v>
      </c>
      <c r="AC30">
        <f t="shared" si="2"/>
        <v>2424.5206753560356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-1299.8202718807629</v>
      </c>
      <c r="AI30">
        <f t="shared" si="7"/>
        <v>-1308.7943254503743</v>
      </c>
      <c r="AJ30">
        <f t="shared" si="8"/>
        <v>46.225829405093009</v>
      </c>
      <c r="AK30">
        <f t="shared" si="30"/>
        <v>172.95225533327903</v>
      </c>
      <c r="AL30">
        <f t="shared" si="9"/>
        <v>-1089.6162407120023</v>
      </c>
      <c r="AN30">
        <f t="shared" si="10"/>
        <v>0</v>
      </c>
      <c r="AO30">
        <f t="shared" si="11"/>
        <v>0</v>
      </c>
      <c r="AP30">
        <f t="shared" si="12"/>
        <v>-1.076456259298098</v>
      </c>
      <c r="AQ30">
        <f t="shared" si="13"/>
        <v>-155.9161260599839</v>
      </c>
      <c r="AR30">
        <f t="shared" si="14"/>
        <v>-156.99258231928198</v>
      </c>
      <c r="AS30">
        <f t="shared" si="15"/>
        <v>5.5448837048241915</v>
      </c>
      <c r="AT30">
        <f t="shared" si="16"/>
        <v>20.745980216083094</v>
      </c>
      <c r="AU30">
        <f t="shared" si="17"/>
        <v>-130.70171839837471</v>
      </c>
      <c r="AW30">
        <v>27</v>
      </c>
      <c r="AX30">
        <f>IF(Z30&gt;0, (R30*SUMPRODUCT(K30:$K$98, X30:$X$98)-K30*$AZ$3)/Z30, 0)</f>
        <v>3377.1258670191219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250000</v>
      </c>
      <c r="S31">
        <f t="shared" si="1"/>
        <v>3351.5210088214048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2424.5206753560356</v>
      </c>
      <c r="AC31">
        <f t="shared" si="2"/>
        <v>2362.0260793924899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-1495.6539973796673</v>
      </c>
      <c r="AI31">
        <f t="shared" si="7"/>
        <v>-1504.4635277137138</v>
      </c>
      <c r="AJ31">
        <f t="shared" si="8"/>
        <v>62.494595963545635</v>
      </c>
      <c r="AK31">
        <f t="shared" si="30"/>
        <v>169.7164472749225</v>
      </c>
      <c r="AL31">
        <f t="shared" si="9"/>
        <v>-1272.2524844752456</v>
      </c>
      <c r="AN31">
        <f t="shared" si="10"/>
        <v>0</v>
      </c>
      <c r="AO31">
        <f t="shared" si="11"/>
        <v>0</v>
      </c>
      <c r="AP31">
        <f t="shared" si="12"/>
        <v>-0.94350121197428805</v>
      </c>
      <c r="AQ31">
        <f t="shared" si="13"/>
        <v>-160.18463024846929</v>
      </c>
      <c r="AR31">
        <f t="shared" si="14"/>
        <v>-161.1281314604436</v>
      </c>
      <c r="AS31">
        <f t="shared" si="15"/>
        <v>6.693174868309371</v>
      </c>
      <c r="AT31">
        <f t="shared" si="16"/>
        <v>18.176641389951246</v>
      </c>
      <c r="AU31">
        <f t="shared" si="17"/>
        <v>-136.25831520218296</v>
      </c>
      <c r="AW31">
        <v>28</v>
      </c>
      <c r="AX31">
        <f>IF(Z31&gt;0, (R31*SUMPRODUCT(K31:$K$98, X31:$X$98)-K31*$AZ$3)/Z31, 0)</f>
        <v>3351.5210088214048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250000</v>
      </c>
      <c r="S32">
        <f t="shared" si="1"/>
        <v>3307.6778361939605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2362.0260793924899</v>
      </c>
      <c r="AC32">
        <f t="shared" si="2"/>
        <v>2285.253529587269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-1705.294439167247</v>
      </c>
      <c r="AI32">
        <f t="shared" si="7"/>
        <v>-1713.9306094759945</v>
      </c>
      <c r="AJ32">
        <f t="shared" si="8"/>
        <v>76.772549805220933</v>
      </c>
      <c r="AK32">
        <f t="shared" si="30"/>
        <v>165.34182555747432</v>
      </c>
      <c r="AL32">
        <f t="shared" si="9"/>
        <v>-1471.8162341132993</v>
      </c>
      <c r="AN32">
        <f t="shared" si="10"/>
        <v>0</v>
      </c>
      <c r="AO32">
        <f t="shared" si="11"/>
        <v>0</v>
      </c>
      <c r="AP32">
        <f t="shared" si="12"/>
        <v>-0.82583423496939312</v>
      </c>
      <c r="AQ32">
        <f t="shared" si="13"/>
        <v>-163.06886944329699</v>
      </c>
      <c r="AR32">
        <f t="shared" si="14"/>
        <v>-163.89470367826638</v>
      </c>
      <c r="AS32">
        <f t="shared" si="15"/>
        <v>7.3413790683151134</v>
      </c>
      <c r="AT32">
        <f t="shared" si="16"/>
        <v>15.810820668901421</v>
      </c>
      <c r="AU32">
        <f t="shared" si="17"/>
        <v>-140.74250394104985</v>
      </c>
      <c r="AW32">
        <v>29</v>
      </c>
      <c r="AX32">
        <f>IF(Z32&gt;0, (R32*SUMPRODUCT(K32:$K$98, X32:$X$98)-K32*$AZ$3)/Z32, 0)</f>
        <v>3307.6778361939605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250000</v>
      </c>
      <c r="S33">
        <f t="shared" si="1"/>
        <v>3248.3312223821108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2285.253529587269</v>
      </c>
      <c r="AC33">
        <f t="shared" si="2"/>
        <v>2196.6597319683001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-1935.5390077667357</v>
      </c>
      <c r="AI33">
        <f t="shared" si="7"/>
        <v>-1943.9920394220076</v>
      </c>
      <c r="AJ33">
        <f t="shared" si="8"/>
        <v>88.593797618968892</v>
      </c>
      <c r="AK33">
        <f t="shared" si="30"/>
        <v>159.96774707110885</v>
      </c>
      <c r="AL33">
        <f t="shared" si="9"/>
        <v>-1695.4304947319299</v>
      </c>
      <c r="AN33">
        <f t="shared" si="10"/>
        <v>0</v>
      </c>
      <c r="AO33">
        <f t="shared" si="11"/>
        <v>0</v>
      </c>
      <c r="AP33">
        <f t="shared" si="12"/>
        <v>-0.72171570687957987</v>
      </c>
      <c r="AQ33">
        <f t="shared" si="13"/>
        <v>-165.25537347445936</v>
      </c>
      <c r="AR33">
        <f t="shared" si="14"/>
        <v>-165.97708918133895</v>
      </c>
      <c r="AS33">
        <f t="shared" si="15"/>
        <v>7.5640950940771772</v>
      </c>
      <c r="AT33">
        <f t="shared" si="16"/>
        <v>13.657967976892285</v>
      </c>
      <c r="AU33">
        <f t="shared" si="17"/>
        <v>-144.7550261103695</v>
      </c>
      <c r="AW33">
        <v>30</v>
      </c>
      <c r="AX33">
        <f>IF(Z33&gt;0, (R33*SUMPRODUCT(K33:$K$98, X33:$X$98)-K33*$AZ$3)/Z33, 0)</f>
        <v>3248.3312223821108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250000</v>
      </c>
      <c r="S34">
        <f t="shared" si="1"/>
        <v>3175.1192401731714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2196.6597319683001</v>
      </c>
      <c r="AC34">
        <f t="shared" si="2"/>
        <v>2097.8999583369909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-2187.2572744738995</v>
      </c>
      <c r="AI34">
        <f t="shared" si="7"/>
        <v>-2195.5164129488949</v>
      </c>
      <c r="AJ34">
        <f t="shared" si="8"/>
        <v>98.759773631309145</v>
      </c>
      <c r="AK34">
        <f t="shared" si="30"/>
        <v>153.76618123778101</v>
      </c>
      <c r="AL34">
        <f t="shared" si="9"/>
        <v>-1942.9904580798047</v>
      </c>
      <c r="AN34">
        <f t="shared" si="10"/>
        <v>0</v>
      </c>
      <c r="AO34">
        <f t="shared" si="11"/>
        <v>0</v>
      </c>
      <c r="AP34">
        <f t="shared" si="12"/>
        <v>-0.62960821608432749</v>
      </c>
      <c r="AQ34">
        <f t="shared" si="13"/>
        <v>-166.73835350602323</v>
      </c>
      <c r="AR34">
        <f t="shared" si="14"/>
        <v>-167.36796172210757</v>
      </c>
      <c r="AS34">
        <f t="shared" si="15"/>
        <v>7.5286260286288771</v>
      </c>
      <c r="AT34">
        <f t="shared" si="16"/>
        <v>11.721858321702573</v>
      </c>
      <c r="AU34">
        <f t="shared" si="17"/>
        <v>-148.11747737177612</v>
      </c>
      <c r="AW34">
        <v>31</v>
      </c>
      <c r="AX34">
        <f>IF(Z34&gt;0, (R34*SUMPRODUCT(K34:$K$98, X34:$X$98)-K34*$AZ$3)/Z34, 0)</f>
        <v>3175.1192401731714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3089.0538740062684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2097.8999583369909</v>
      </c>
      <c r="AC35">
        <f t="shared" ref="AC35:AC66" si="33">S35*Z35</f>
        <v>1990.5326761194947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-2435.2829634263626</v>
      </c>
      <c r="AI35">
        <f t="shared" ref="AI35:AI66" si="38">SUM(AE35:AH35)</f>
        <v>-2443.3377463684369</v>
      </c>
      <c r="AJ35">
        <f t="shared" ref="AJ35:AJ66" si="39">AB35-AC35</f>
        <v>107.36728221749627</v>
      </c>
      <c r="AK35">
        <f t="shared" si="30"/>
        <v>146.85299708358937</v>
      </c>
      <c r="AL35">
        <f t="shared" ref="AL35:AL66" si="40">SUM(AI35:AK35)</f>
        <v>-2189.1174670673513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-0.54824093319471578</v>
      </c>
      <c r="AQ35">
        <f t="shared" ref="AQ35:AQ66" si="44">AH35*$K35</f>
        <v>-165.75515616790352</v>
      </c>
      <c r="AR35">
        <f t="shared" ref="AR35:AR66" si="45">AI35*$K35</f>
        <v>-166.30339710109823</v>
      </c>
      <c r="AS35">
        <f t="shared" ref="AS35:AS66" si="46">AJ35*$K35</f>
        <v>7.3078491898309519</v>
      </c>
      <c r="AT35">
        <f t="shared" ref="AT35:AT66" si="47">AK35*$K35</f>
        <v>9.9954058033022779</v>
      </c>
      <c r="AU35">
        <f t="shared" ref="AU35:AU66" si="48">AL35*$K35</f>
        <v>-149.00014210796502</v>
      </c>
      <c r="AW35">
        <v>32</v>
      </c>
      <c r="AX35">
        <f>IF(Z35&gt;0, (R35*SUMPRODUCT(K35:$K$98, X35:$X$98)-K35*$AZ$3)/Z35, 0)</f>
        <v>3089.0538740062684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250000</v>
      </c>
      <c r="S36">
        <f t="shared" si="32"/>
        <v>2993.9484013636661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1990.5326761194947</v>
      </c>
      <c r="AC36">
        <f t="shared" si="33"/>
        <v>1877.7874050306334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-2686.124480706128</v>
      </c>
      <c r="AI36">
        <f t="shared" si="38"/>
        <v>-2693.964409594746</v>
      </c>
      <c r="AJ36">
        <f t="shared" si="39"/>
        <v>112.74527108886127</v>
      </c>
      <c r="AK36">
        <f t="shared" si="30"/>
        <v>139.33728732836465</v>
      </c>
      <c r="AL36">
        <f t="shared" si="40"/>
        <v>-2441.8818511775203</v>
      </c>
      <c r="AN36">
        <f t="shared" si="41"/>
        <v>0</v>
      </c>
      <c r="AO36">
        <f t="shared" si="42"/>
        <v>0</v>
      </c>
      <c r="AP36">
        <f t="shared" si="43"/>
        <v>-0.47644384099245563</v>
      </c>
      <c r="AQ36">
        <f t="shared" si="44"/>
        <v>-163.23967770032635</v>
      </c>
      <c r="AR36">
        <f t="shared" si="45"/>
        <v>-163.71612154131881</v>
      </c>
      <c r="AS36">
        <f t="shared" si="46"/>
        <v>6.8516935261106982</v>
      </c>
      <c r="AT36">
        <f t="shared" si="47"/>
        <v>8.4677288928697436</v>
      </c>
      <c r="AU36">
        <f t="shared" si="48"/>
        <v>-148.39669912233839</v>
      </c>
      <c r="AW36">
        <v>33</v>
      </c>
      <c r="AX36">
        <f>IF(Z36&gt;0, (R36*SUMPRODUCT(K36:$K$98, X36:$X$98)-K36*$AZ$3)/Z36, 0)</f>
        <v>2993.9484013636661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2892.4530753141717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1877.7874050306334</v>
      </c>
      <c r="AC37">
        <f t="shared" si="33"/>
        <v>1761.877981865166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-2948.2613924556704</v>
      </c>
      <c r="AI37">
        <f t="shared" si="38"/>
        <v>-2955.8755089857796</v>
      </c>
      <c r="AJ37">
        <f t="shared" si="39"/>
        <v>115.90942316546739</v>
      </c>
      <c r="AK37">
        <f t="shared" si="30"/>
        <v>131.44511835214436</v>
      </c>
      <c r="AL37">
        <f t="shared" si="40"/>
        <v>-2708.5209674681682</v>
      </c>
      <c r="AN37">
        <f t="shared" si="41"/>
        <v>0</v>
      </c>
      <c r="AO37">
        <f t="shared" si="42"/>
        <v>0</v>
      </c>
      <c r="AP37">
        <f t="shared" si="43"/>
        <v>-0.41314365776372797</v>
      </c>
      <c r="AQ37">
        <f t="shared" si="44"/>
        <v>-159.97331941349501</v>
      </c>
      <c r="AR37">
        <f t="shared" si="45"/>
        <v>-160.38646307125876</v>
      </c>
      <c r="AS37">
        <f t="shared" si="46"/>
        <v>6.2892711014469773</v>
      </c>
      <c r="AT37">
        <f t="shared" si="47"/>
        <v>7.1322413803946372</v>
      </c>
      <c r="AU37">
        <f t="shared" si="48"/>
        <v>-146.96495058941716</v>
      </c>
      <c r="AW37">
        <v>34</v>
      </c>
      <c r="AX37">
        <f>IF(Z37&gt;0, (R37*SUMPRODUCT(K37:$K$98, X37:$X$98)-K37*$AZ$3)/Z37, 0)</f>
        <v>2892.4530753141717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250000</v>
      </c>
      <c r="S38">
        <f t="shared" si="32"/>
        <v>2786.5589823473947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1761.877981865166</v>
      </c>
      <c r="AC38">
        <f t="shared" si="33"/>
        <v>1644.1638182863662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-3251.0722780970464</v>
      </c>
      <c r="AI38">
        <f t="shared" si="38"/>
        <v>-3258.4476998479495</v>
      </c>
      <c r="AJ38">
        <f t="shared" si="39"/>
        <v>117.7141635787998</v>
      </c>
      <c r="AK38">
        <f t="shared" si="30"/>
        <v>123.33145873056164</v>
      </c>
      <c r="AL38">
        <f t="shared" si="40"/>
        <v>-3017.4020775385879</v>
      </c>
      <c r="AN38">
        <f t="shared" si="41"/>
        <v>0</v>
      </c>
      <c r="AO38">
        <f t="shared" si="42"/>
        <v>0</v>
      </c>
      <c r="AP38">
        <f t="shared" si="43"/>
        <v>-0.35731430885045506</v>
      </c>
      <c r="AQ38">
        <f t="shared" si="44"/>
        <v>-157.5034870282324</v>
      </c>
      <c r="AR38">
        <f t="shared" si="45"/>
        <v>-157.86080133708285</v>
      </c>
      <c r="AS38">
        <f t="shared" si="46"/>
        <v>5.7028542124953887</v>
      </c>
      <c r="AT38">
        <f t="shared" si="47"/>
        <v>5.9749932172262037</v>
      </c>
      <c r="AU38">
        <f t="shared" si="48"/>
        <v>-146.18295390736125</v>
      </c>
      <c r="AW38">
        <v>35</v>
      </c>
      <c r="AX38">
        <f>IF(Z38&gt;0, (R38*SUMPRODUCT(K38:$K$98, X38:$X$98)-K38*$AZ$3)/Z38, 0)</f>
        <v>2786.5589823473947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250000</v>
      </c>
      <c r="S39">
        <f t="shared" si="32"/>
        <v>2674.6755735975898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1644.1638182863662</v>
      </c>
      <c r="AC39">
        <f t="shared" si="33"/>
        <v>1524.3917203962553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-3549.554180196797</v>
      </c>
      <c r="AI39">
        <f t="shared" si="38"/>
        <v>-3556.6783700211813</v>
      </c>
      <c r="AJ39">
        <f t="shared" si="39"/>
        <v>119.7720978901109</v>
      </c>
      <c r="AK39">
        <f t="shared" si="30"/>
        <v>115.09146728004565</v>
      </c>
      <c r="AL39">
        <f t="shared" si="40"/>
        <v>-3321.8148048510247</v>
      </c>
      <c r="AN39">
        <f t="shared" si="41"/>
        <v>0</v>
      </c>
      <c r="AO39">
        <f t="shared" si="42"/>
        <v>0</v>
      </c>
      <c r="AP39">
        <f t="shared" si="43"/>
        <v>-0.30816336547945278</v>
      </c>
      <c r="AQ39">
        <f t="shared" si="44"/>
        <v>-153.53922187434682</v>
      </c>
      <c r="AR39">
        <f t="shared" si="45"/>
        <v>-153.84738523982628</v>
      </c>
      <c r="AS39">
        <f t="shared" si="46"/>
        <v>5.1808519545646572</v>
      </c>
      <c r="AT39">
        <f t="shared" si="47"/>
        <v>4.9783869842424338</v>
      </c>
      <c r="AU39">
        <f t="shared" si="48"/>
        <v>-143.68814630101917</v>
      </c>
      <c r="AW39">
        <v>36</v>
      </c>
      <c r="AX39">
        <f>IF(Z39&gt;0, (R39*SUMPRODUCT(K39:$K$98, X39:$X$98)-K39*$AZ$3)/Z39, 0)</f>
        <v>2674.6755735975898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250000</v>
      </c>
      <c r="S40">
        <f t="shared" si="32"/>
        <v>2558.4567169367838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1524.3917203962553</v>
      </c>
      <c r="AC40">
        <f t="shared" si="33"/>
        <v>1404.5412388238019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-3813.9907336485612</v>
      </c>
      <c r="AI40">
        <f t="shared" si="38"/>
        <v>-3820.852982038019</v>
      </c>
      <c r="AJ40">
        <f t="shared" si="39"/>
        <v>119.85048157245342</v>
      </c>
      <c r="AK40">
        <f t="shared" si="30"/>
        <v>106.70742042773789</v>
      </c>
      <c r="AL40">
        <f t="shared" si="40"/>
        <v>-3594.2950800378276</v>
      </c>
      <c r="AN40">
        <f t="shared" si="41"/>
        <v>0</v>
      </c>
      <c r="AO40">
        <f t="shared" si="42"/>
        <v>0</v>
      </c>
      <c r="AP40">
        <f t="shared" si="43"/>
        <v>-0.26502932897081349</v>
      </c>
      <c r="AQ40">
        <f t="shared" si="44"/>
        <v>-147.30148888119916</v>
      </c>
      <c r="AR40">
        <f t="shared" si="45"/>
        <v>-147.56651821016996</v>
      </c>
      <c r="AS40">
        <f t="shared" si="46"/>
        <v>4.6287879577155389</v>
      </c>
      <c r="AT40">
        <f t="shared" si="47"/>
        <v>4.1211851316275956</v>
      </c>
      <c r="AU40">
        <f t="shared" si="48"/>
        <v>-138.81654512082682</v>
      </c>
      <c r="AW40">
        <v>37</v>
      </c>
      <c r="AX40">
        <f>IF(Z40&gt;0, (R40*SUMPRODUCT(K40:$K$98, X40:$X$98)-K40*$AZ$3)/Z40, 0)</f>
        <v>2558.4567169367838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250000</v>
      </c>
      <c r="S41">
        <f t="shared" si="32"/>
        <v>2441.9800614225524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1404.5412388238019</v>
      </c>
      <c r="AC41">
        <f t="shared" si="33"/>
        <v>1287.3189823550078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-4082.0294529491807</v>
      </c>
      <c r="AI41">
        <f t="shared" si="38"/>
        <v>-4088.6189773820965</v>
      </c>
      <c r="AJ41">
        <f t="shared" si="39"/>
        <v>117.22225646879406</v>
      </c>
      <c r="AK41">
        <f t="shared" ref="AK41:AK72" si="61">G41*SUM(AB41:AB41, AE41:AF41)</f>
        <v>98.317886717666141</v>
      </c>
      <c r="AL41">
        <f t="shared" si="40"/>
        <v>-3873.0788341956363</v>
      </c>
      <c r="AN41">
        <f t="shared" si="41"/>
        <v>0</v>
      </c>
      <c r="AO41">
        <f t="shared" si="42"/>
        <v>0</v>
      </c>
      <c r="AP41">
        <f t="shared" si="43"/>
        <v>-0.22722889313812819</v>
      </c>
      <c r="AQ41">
        <f t="shared" si="44"/>
        <v>-140.76206011431699</v>
      </c>
      <c r="AR41">
        <f t="shared" si="45"/>
        <v>-140.98928900745511</v>
      </c>
      <c r="AS41">
        <f t="shared" si="46"/>
        <v>4.0422163783936069</v>
      </c>
      <c r="AT41">
        <f t="shared" si="47"/>
        <v>3.3903303344531315</v>
      </c>
      <c r="AU41">
        <f t="shared" si="48"/>
        <v>-133.55674229460837</v>
      </c>
      <c r="AW41">
        <v>38</v>
      </c>
      <c r="AX41">
        <f>IF(Z41&gt;0, (R41*SUMPRODUCT(K41:$K$98, X41:$X$98)-K41*$AZ$3)/Z41, 0)</f>
        <v>2441.9800614225524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250000</v>
      </c>
      <c r="S42">
        <f t="shared" si="32"/>
        <v>2325.6952142932578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1287.3189823550078</v>
      </c>
      <c r="AC42">
        <f t="shared" si="33"/>
        <v>1173.413379751767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-4336.8188034592595</v>
      </c>
      <c r="AI42">
        <f t="shared" si="38"/>
        <v>-4343.1255917076733</v>
      </c>
      <c r="AJ42">
        <f t="shared" si="39"/>
        <v>113.90560260324082</v>
      </c>
      <c r="AK42">
        <f t="shared" si="61"/>
        <v>90.11232876485056</v>
      </c>
      <c r="AL42">
        <f t="shared" si="40"/>
        <v>-4139.1076603395823</v>
      </c>
      <c r="AN42">
        <f t="shared" si="41"/>
        <v>0</v>
      </c>
      <c r="AO42">
        <f t="shared" si="42"/>
        <v>0</v>
      </c>
      <c r="AP42">
        <f t="shared" si="43"/>
        <v>-0.1941778586187676</v>
      </c>
      <c r="AQ42">
        <f t="shared" si="44"/>
        <v>-133.52504560227047</v>
      </c>
      <c r="AR42">
        <f t="shared" si="45"/>
        <v>-133.71922346088922</v>
      </c>
      <c r="AS42">
        <f t="shared" si="46"/>
        <v>3.5070062806913174</v>
      </c>
      <c r="AT42">
        <f t="shared" si="47"/>
        <v>2.774442132112124</v>
      </c>
      <c r="AU42">
        <f t="shared" si="48"/>
        <v>-127.4377750480858</v>
      </c>
      <c r="AW42">
        <v>39</v>
      </c>
      <c r="AX42">
        <f>IF(Z42&gt;0, (R42*SUMPRODUCT(K42:$K$98, X42:$X$98)-K42*$AZ$3)/Z42, 0)</f>
        <v>2325.6952142932578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250000</v>
      </c>
      <c r="S43">
        <f t="shared" si="32"/>
        <v>2211.2426046270825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1173.413379751767</v>
      </c>
      <c r="AC43">
        <f t="shared" si="33"/>
        <v>1063.8673140700998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-4595.0549033586658</v>
      </c>
      <c r="AI43">
        <f t="shared" si="38"/>
        <v>-4601.0688709794276</v>
      </c>
      <c r="AJ43">
        <f t="shared" si="39"/>
        <v>109.54606568166719</v>
      </c>
      <c r="AK43">
        <f t="shared" si="61"/>
        <v>82.1389365826237</v>
      </c>
      <c r="AL43">
        <f t="shared" si="40"/>
        <v>-4409.3838687151365</v>
      </c>
      <c r="AN43">
        <f t="shared" si="41"/>
        <v>0</v>
      </c>
      <c r="AO43">
        <f t="shared" si="42"/>
        <v>0</v>
      </c>
      <c r="AP43">
        <f t="shared" si="43"/>
        <v>-0.16532347318324342</v>
      </c>
      <c r="AQ43">
        <f t="shared" si="44"/>
        <v>-126.31767977405894</v>
      </c>
      <c r="AR43">
        <f t="shared" si="45"/>
        <v>-126.48300324724218</v>
      </c>
      <c r="AS43">
        <f t="shared" si="46"/>
        <v>3.0114122978531848</v>
      </c>
      <c r="AT43">
        <f t="shared" si="47"/>
        <v>2.2579925825569034</v>
      </c>
      <c r="AU43">
        <f t="shared" si="48"/>
        <v>-121.21359836683209</v>
      </c>
      <c r="AW43">
        <v>40</v>
      </c>
      <c r="AX43">
        <f>IF(Z43&gt;0, (R43*SUMPRODUCT(K43:$K$98, X43:$X$98)-K43*$AZ$3)/Z43, 0)</f>
        <v>2211.2426046270825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250000</v>
      </c>
      <c r="S44">
        <f t="shared" si="32"/>
        <v>2099.1862294957568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1063.8673140700998</v>
      </c>
      <c r="AC44">
        <f t="shared" si="33"/>
        <v>958.95943779658035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-4870.4650817064121</v>
      </c>
      <c r="AI44">
        <f t="shared" si="38"/>
        <v>-4876.1753863968806</v>
      </c>
      <c r="AJ44">
        <f t="shared" si="39"/>
        <v>104.90787627351949</v>
      </c>
      <c r="AK44">
        <f t="shared" si="61"/>
        <v>74.470711984906998</v>
      </c>
      <c r="AL44">
        <f t="shared" si="40"/>
        <v>-4696.7967981384536</v>
      </c>
      <c r="AN44">
        <f t="shared" si="41"/>
        <v>0</v>
      </c>
      <c r="AO44">
        <f t="shared" si="42"/>
        <v>0</v>
      </c>
      <c r="AP44">
        <f t="shared" si="43"/>
        <v>-0.14015696813385392</v>
      </c>
      <c r="AQ44">
        <f t="shared" si="44"/>
        <v>-119.54346681240317</v>
      </c>
      <c r="AR44">
        <f t="shared" si="45"/>
        <v>-119.683623780537</v>
      </c>
      <c r="AS44">
        <f t="shared" si="46"/>
        <v>2.5749186197366809</v>
      </c>
      <c r="AT44">
        <f t="shared" si="47"/>
        <v>1.827851537238554</v>
      </c>
      <c r="AU44">
        <f t="shared" si="48"/>
        <v>-115.28085362356177</v>
      </c>
      <c r="AW44">
        <v>41</v>
      </c>
      <c r="AX44">
        <f>IF(Z44&gt;0, (R44*SUMPRODUCT(K44:$K$98, X44:$X$98)-K44*$AZ$3)/Z44, 0)</f>
        <v>2099.1862294957568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250000</v>
      </c>
      <c r="S45">
        <f t="shared" si="32"/>
        <v>1988.3850259546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958.95943779658035</v>
      </c>
      <c r="AC45">
        <f t="shared" si="33"/>
        <v>858.53186696680086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-5120.6698203282358</v>
      </c>
      <c r="AI45">
        <f t="shared" si="38"/>
        <v>-5126.0669884807839</v>
      </c>
      <c r="AJ45">
        <f t="shared" si="39"/>
        <v>100.42757082977948</v>
      </c>
      <c r="AK45">
        <f t="shared" si="61"/>
        <v>67.127160645760625</v>
      </c>
      <c r="AL45">
        <f t="shared" si="40"/>
        <v>-4958.5122570052445</v>
      </c>
      <c r="AN45">
        <f t="shared" si="41"/>
        <v>0</v>
      </c>
      <c r="AO45">
        <f t="shared" si="42"/>
        <v>0</v>
      </c>
      <c r="AP45">
        <f t="shared" si="43"/>
        <v>-0.11827782744367402</v>
      </c>
      <c r="AQ45">
        <f t="shared" si="44"/>
        <v>-112.21842349286581</v>
      </c>
      <c r="AR45">
        <f t="shared" si="45"/>
        <v>-112.33670132030949</v>
      </c>
      <c r="AS45">
        <f t="shared" si="46"/>
        <v>2.2008495117175069</v>
      </c>
      <c r="AT45">
        <f t="shared" si="47"/>
        <v>1.4710778873723087</v>
      </c>
      <c r="AU45">
        <f t="shared" si="48"/>
        <v>-108.66477392121969</v>
      </c>
      <c r="AW45">
        <v>42</v>
      </c>
      <c r="AX45">
        <f>IF(Z45&gt;0, (R45*SUMPRODUCT(K45:$K$98, X45:$X$98)-K45*$AZ$3)/Z45, 0)</f>
        <v>1988.3850259546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250000</v>
      </c>
      <c r="S46">
        <f t="shared" si="32"/>
        <v>1879.7683919989036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858.53186696680086</v>
      </c>
      <c r="AC46">
        <f t="shared" si="33"/>
        <v>763.38120774413437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-5337.9633767815685</v>
      </c>
      <c r="AI46">
        <f t="shared" si="38"/>
        <v>-5343.0396750837517</v>
      </c>
      <c r="AJ46">
        <f t="shared" si="39"/>
        <v>95.150659222666491</v>
      </c>
      <c r="AK46">
        <f t="shared" si="61"/>
        <v>60.097230687676067</v>
      </c>
      <c r="AL46">
        <f t="shared" si="40"/>
        <v>-5187.7917851734092</v>
      </c>
      <c r="AN46">
        <f t="shared" si="41"/>
        <v>0</v>
      </c>
      <c r="AO46">
        <f t="shared" si="42"/>
        <v>0</v>
      </c>
      <c r="AP46">
        <f t="shared" si="43"/>
        <v>-9.9326813232008815E-2</v>
      </c>
      <c r="AQ46">
        <f t="shared" si="44"/>
        <v>-104.4467562390606</v>
      </c>
      <c r="AR46">
        <f t="shared" si="45"/>
        <v>-104.5460830522926</v>
      </c>
      <c r="AS46">
        <f t="shared" si="46"/>
        <v>1.8617920372109822</v>
      </c>
      <c r="AT46">
        <f t="shared" si="47"/>
        <v>1.1759093049572171</v>
      </c>
      <c r="AU46">
        <f t="shared" si="48"/>
        <v>-101.50838171012441</v>
      </c>
      <c r="AW46">
        <v>43</v>
      </c>
      <c r="AX46">
        <f>IF(Z46&gt;0, (R46*SUMPRODUCT(K46:$K$98, X46:$X$98)-K46*$AZ$3)/Z46, 0)</f>
        <v>1879.7683919989036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250000</v>
      </c>
      <c r="S47">
        <f t="shared" si="32"/>
        <v>1774.8445735555288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763.38120774413437</v>
      </c>
      <c r="AC47">
        <f t="shared" si="33"/>
        <v>674.17352674632366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-5548.3732314631998</v>
      </c>
      <c r="AI47">
        <f t="shared" si="38"/>
        <v>-5553.1213481207878</v>
      </c>
      <c r="AJ47">
        <f t="shared" si="39"/>
        <v>89.207680997810712</v>
      </c>
      <c r="AK47">
        <f t="shared" si="61"/>
        <v>53.436684542089409</v>
      </c>
      <c r="AL47">
        <f t="shared" si="40"/>
        <v>-5410.476982580888</v>
      </c>
      <c r="AN47">
        <f t="shared" si="41"/>
        <v>0</v>
      </c>
      <c r="AO47">
        <f t="shared" si="42"/>
        <v>0</v>
      </c>
      <c r="AP47">
        <f t="shared" si="43"/>
        <v>-8.2951209927282263E-2</v>
      </c>
      <c r="AQ47">
        <f t="shared" si="44"/>
        <v>-96.931963948795868</v>
      </c>
      <c r="AR47">
        <f t="shared" si="45"/>
        <v>-97.014915158723156</v>
      </c>
      <c r="AS47">
        <f t="shared" si="46"/>
        <v>1.5584884717921348</v>
      </c>
      <c r="AT47">
        <f t="shared" si="47"/>
        <v>0.93355701995754314</v>
      </c>
      <c r="AU47">
        <f t="shared" si="48"/>
        <v>-94.522869666973477</v>
      </c>
      <c r="AW47">
        <v>44</v>
      </c>
      <c r="AX47">
        <f>IF(Z47&gt;0, (R47*SUMPRODUCT(K47:$K$98, X47:$X$98)-K47*$AZ$3)/Z47, 0)</f>
        <v>1774.8445735555288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250000</v>
      </c>
      <c r="S48">
        <f t="shared" si="32"/>
        <v>1673.477989766229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674.17352674632366</v>
      </c>
      <c r="AC48">
        <f t="shared" si="33"/>
        <v>590.84787997721537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-5746.254630753423</v>
      </c>
      <c r="AI48">
        <f t="shared" si="38"/>
        <v>-5750.6679535128978</v>
      </c>
      <c r="AJ48">
        <f t="shared" si="39"/>
        <v>83.325646769108289</v>
      </c>
      <c r="AK48">
        <f t="shared" si="61"/>
        <v>47.19214687224266</v>
      </c>
      <c r="AL48">
        <f t="shared" si="40"/>
        <v>-5620.1501598715467</v>
      </c>
      <c r="AN48">
        <f t="shared" si="41"/>
        <v>0</v>
      </c>
      <c r="AO48">
        <f t="shared" si="42"/>
        <v>0</v>
      </c>
      <c r="AP48">
        <f t="shared" si="43"/>
        <v>-6.8841291847670738E-2</v>
      </c>
      <c r="AQ48">
        <f t="shared" si="44"/>
        <v>-89.633052832468138</v>
      </c>
      <c r="AR48">
        <f t="shared" si="45"/>
        <v>-89.701894124315814</v>
      </c>
      <c r="AS48">
        <f t="shared" si="46"/>
        <v>1.2997565508467199</v>
      </c>
      <c r="AT48">
        <f t="shared" si="47"/>
        <v>0.73612752404651216</v>
      </c>
      <c r="AU48">
        <f t="shared" si="48"/>
        <v>-87.666010049422582</v>
      </c>
      <c r="AW48">
        <v>45</v>
      </c>
      <c r="AX48">
        <f>IF(Z48&gt;0, (R48*SUMPRODUCT(K48:$K$98, X48:$X$98)-K48*$AZ$3)/Z48, 0)</f>
        <v>1673.477989766229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250000</v>
      </c>
      <c r="S49">
        <f t="shared" si="32"/>
        <v>1575.6888391719735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590.84787997721537</v>
      </c>
      <c r="AC49">
        <f t="shared" si="33"/>
        <v>513.36332462661119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-5933.1717298091817</v>
      </c>
      <c r="AI49">
        <f t="shared" si="38"/>
        <v>-5937.2442607545709</v>
      </c>
      <c r="AJ49">
        <f t="shared" si="39"/>
        <v>77.484555350604182</v>
      </c>
      <c r="AK49">
        <f t="shared" si="61"/>
        <v>41.359351598405077</v>
      </c>
      <c r="AL49">
        <f t="shared" si="40"/>
        <v>-5818.4003538055622</v>
      </c>
      <c r="AN49">
        <f t="shared" si="41"/>
        <v>0</v>
      </c>
      <c r="AO49">
        <f t="shared" si="42"/>
        <v>0</v>
      </c>
      <c r="AP49">
        <f t="shared" si="43"/>
        <v>-5.6719147148650187E-2</v>
      </c>
      <c r="AQ49">
        <f t="shared" si="44"/>
        <v>-82.632752191175086</v>
      </c>
      <c r="AR49">
        <f t="shared" si="45"/>
        <v>-82.689471338323742</v>
      </c>
      <c r="AS49">
        <f t="shared" si="46"/>
        <v>1.0791465935094022</v>
      </c>
      <c r="AT49">
        <f t="shared" si="47"/>
        <v>0.57602193347075148</v>
      </c>
      <c r="AU49">
        <f t="shared" si="48"/>
        <v>-81.034302811343593</v>
      </c>
      <c r="AW49">
        <v>46</v>
      </c>
      <c r="AX49">
        <f>IF(Z49&gt;0, (R49*SUMPRODUCT(K49:$K$98, X49:$X$98)-K49*$AZ$3)/Z49, 0)</f>
        <v>1575.6888391719735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250000</v>
      </c>
      <c r="S50">
        <f t="shared" si="32"/>
        <v>1481.1950853406295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513.36332462661119</v>
      </c>
      <c r="AC50">
        <f t="shared" si="33"/>
        <v>441.57744518710024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-6105.5107815680512</v>
      </c>
      <c r="AI50">
        <f t="shared" si="38"/>
        <v>-6109.2373116649087</v>
      </c>
      <c r="AJ50">
        <f t="shared" si="39"/>
        <v>71.78587943951095</v>
      </c>
      <c r="AK50">
        <f t="shared" si="61"/>
        <v>35.935432723862789</v>
      </c>
      <c r="AL50">
        <f t="shared" si="40"/>
        <v>-6001.5159995015356</v>
      </c>
      <c r="AN50">
        <f t="shared" si="41"/>
        <v>0</v>
      </c>
      <c r="AO50">
        <f t="shared" si="42"/>
        <v>0</v>
      </c>
      <c r="AP50">
        <f t="shared" si="43"/>
        <v>-4.6339560388117623E-2</v>
      </c>
      <c r="AQ50">
        <f t="shared" si="44"/>
        <v>-75.922286472713097</v>
      </c>
      <c r="AR50">
        <f t="shared" si="45"/>
        <v>-75.968626033101216</v>
      </c>
      <c r="AS50">
        <f t="shared" si="46"/>
        <v>0.89266046666491317</v>
      </c>
      <c r="AT50">
        <f t="shared" si="47"/>
        <v>0.4468586356474048</v>
      </c>
      <c r="AU50">
        <f t="shared" si="48"/>
        <v>-74.629106930788907</v>
      </c>
      <c r="AW50">
        <v>47</v>
      </c>
      <c r="AX50">
        <f>IF(Z50&gt;0, (R50*SUMPRODUCT(K50:$K$98, X50:$X$98)-K50*$AZ$3)/Z50, 0)</f>
        <v>1481.1950853406295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250000</v>
      </c>
      <c r="S51">
        <f t="shared" si="32"/>
        <v>1389.4599510555595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441.57744518710024</v>
      </c>
      <c r="AC51">
        <f t="shared" si="33"/>
        <v>375.33986652837336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-6251.8873004107263</v>
      </c>
      <c r="AI51">
        <f t="shared" si="38"/>
        <v>-6255.2639708415945</v>
      </c>
      <c r="AJ51">
        <f t="shared" si="39"/>
        <v>66.237578658726875</v>
      </c>
      <c r="AK51">
        <f t="shared" si="61"/>
        <v>30.91042116309702</v>
      </c>
      <c r="AL51">
        <f t="shared" si="40"/>
        <v>-6158.1159710197699</v>
      </c>
      <c r="AN51">
        <f t="shared" si="41"/>
        <v>0</v>
      </c>
      <c r="AO51">
        <f t="shared" si="42"/>
        <v>0</v>
      </c>
      <c r="AP51">
        <f t="shared" si="43"/>
        <v>-3.7490214775408162E-2</v>
      </c>
      <c r="AQ51">
        <f t="shared" si="44"/>
        <v>-69.412932781773264</v>
      </c>
      <c r="AR51">
        <f t="shared" si="45"/>
        <v>-69.450422996548667</v>
      </c>
      <c r="AS51">
        <f t="shared" si="46"/>
        <v>0.73541706274256935</v>
      </c>
      <c r="AT51">
        <f t="shared" si="47"/>
        <v>0.34318964551862574</v>
      </c>
      <c r="AU51">
        <f t="shared" si="48"/>
        <v>-68.371816288287462</v>
      </c>
      <c r="AW51">
        <v>48</v>
      </c>
      <c r="AX51">
        <f>IF(Z51&gt;0, (R51*SUMPRODUCT(K51:$K$98, X51:$X$98)-K51*$AZ$3)/Z51, 0)</f>
        <v>1389.4599510555595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250000</v>
      </c>
      <c r="S52">
        <f t="shared" si="32"/>
        <v>1300.4254500312516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375.33986652837336</v>
      </c>
      <c r="AC52">
        <f t="shared" si="33"/>
        <v>314.57399429480171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-6382.8673043443241</v>
      </c>
      <c r="AI52">
        <f t="shared" si="38"/>
        <v>-6385.8910647056664</v>
      </c>
      <c r="AJ52">
        <f t="shared" si="39"/>
        <v>60.765872233571656</v>
      </c>
      <c r="AK52">
        <f t="shared" si="61"/>
        <v>26.273790656986137</v>
      </c>
      <c r="AL52">
        <f t="shared" si="40"/>
        <v>-6298.8514018151081</v>
      </c>
      <c r="AN52">
        <f t="shared" si="41"/>
        <v>0</v>
      </c>
      <c r="AO52">
        <f t="shared" si="42"/>
        <v>0</v>
      </c>
      <c r="AP52">
        <f t="shared" si="43"/>
        <v>-2.9974959192414576E-2</v>
      </c>
      <c r="AQ52">
        <f t="shared" si="44"/>
        <v>-63.274255931245499</v>
      </c>
      <c r="AR52">
        <f t="shared" si="45"/>
        <v>-63.304230890437914</v>
      </c>
      <c r="AS52">
        <f t="shared" si="46"/>
        <v>0.60238058669580063</v>
      </c>
      <c r="AT52">
        <f t="shared" si="47"/>
        <v>0.2604557599345052</v>
      </c>
      <c r="AU52">
        <f t="shared" si="48"/>
        <v>-62.441394543807604</v>
      </c>
      <c r="AW52">
        <v>49</v>
      </c>
      <c r="AX52">
        <f>IF(Z52&gt;0, (R52*SUMPRODUCT(K52:$K$98, X52:$X$98)-K52*$AZ$3)/Z52, 0)</f>
        <v>1300.4254500312516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250000</v>
      </c>
      <c r="S53">
        <f t="shared" si="32"/>
        <v>1212.3421402412307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314.57399429480171</v>
      </c>
      <c r="AC53">
        <f t="shared" si="33"/>
        <v>259.0203281387362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-6457.2478715222651</v>
      </c>
      <c r="AI53">
        <f t="shared" si="38"/>
        <v>-6459.9185318864174</v>
      </c>
      <c r="AJ53">
        <f t="shared" si="39"/>
        <v>55.553666156065503</v>
      </c>
      <c r="AK53">
        <f t="shared" si="61"/>
        <v>22.020179600636123</v>
      </c>
      <c r="AL53">
        <f t="shared" si="40"/>
        <v>-6382.3446861297161</v>
      </c>
      <c r="AN53">
        <f t="shared" si="41"/>
        <v>0</v>
      </c>
      <c r="AO53">
        <f t="shared" si="42"/>
        <v>0</v>
      </c>
      <c r="AP53">
        <f t="shared" si="43"/>
        <v>-2.3638062103460273E-2</v>
      </c>
      <c r="AQ53">
        <f t="shared" si="44"/>
        <v>-57.153215082409368</v>
      </c>
      <c r="AR53">
        <f t="shared" si="45"/>
        <v>-57.176853144512826</v>
      </c>
      <c r="AS53">
        <f t="shared" si="46"/>
        <v>0.49170648140001944</v>
      </c>
      <c r="AT53">
        <f t="shared" si="47"/>
        <v>0.19490099898732066</v>
      </c>
      <c r="AU53">
        <f t="shared" si="48"/>
        <v>-56.490245664125489</v>
      </c>
      <c r="AW53">
        <v>50</v>
      </c>
      <c r="AX53">
        <f>IF(Z53&gt;0, (R53*SUMPRODUCT(K53:$K$98, X53:$X$98)-K53*$AZ$3)/Z53, 0)</f>
        <v>1212.3421402412307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250000</v>
      </c>
      <c r="S54">
        <f t="shared" si="32"/>
        <v>1124.2097528734894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259.0203281387362</v>
      </c>
      <c r="AC54">
        <f t="shared" si="33"/>
        <v>208.76049678416604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-6455.2436586423828</v>
      </c>
      <c r="AI54">
        <f t="shared" si="38"/>
        <v>-6457.564850219962</v>
      </c>
      <c r="AJ54">
        <f t="shared" si="39"/>
        <v>50.259831354570167</v>
      </c>
      <c r="AK54">
        <f t="shared" si="61"/>
        <v>18.131422969711537</v>
      </c>
      <c r="AL54">
        <f t="shared" si="40"/>
        <v>-6389.1735958956797</v>
      </c>
      <c r="AN54">
        <f t="shared" si="41"/>
        <v>0</v>
      </c>
      <c r="AO54">
        <f t="shared" si="42"/>
        <v>0</v>
      </c>
      <c r="AP54">
        <f t="shared" si="43"/>
        <v>-1.8343667584363423E-2</v>
      </c>
      <c r="AQ54">
        <f t="shared" si="44"/>
        <v>-51.013817641761378</v>
      </c>
      <c r="AR54">
        <f t="shared" si="45"/>
        <v>-51.032161309345739</v>
      </c>
      <c r="AS54">
        <f t="shared" si="46"/>
        <v>0.39718808568830266</v>
      </c>
      <c r="AT54">
        <f t="shared" si="47"/>
        <v>0.14328709400832079</v>
      </c>
      <c r="AU54">
        <f t="shared" si="48"/>
        <v>-50.491686129649111</v>
      </c>
      <c r="AW54">
        <v>51</v>
      </c>
      <c r="AX54">
        <f>IF(Z54&gt;0, (R54*SUMPRODUCT(K54:$K$98, X54:$X$98)-K54*$AZ$3)/Z54, 0)</f>
        <v>1124.2097528734894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250000</v>
      </c>
      <c r="S55">
        <f t="shared" si="32"/>
        <v>1034.88803435099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208.76049678416604</v>
      </c>
      <c r="AC55">
        <f t="shared" si="33"/>
        <v>163.9014860422613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-6365.5790524304039</v>
      </c>
      <c r="AI55">
        <f t="shared" si="38"/>
        <v>-6367.5587531395859</v>
      </c>
      <c r="AJ55">
        <f t="shared" si="39"/>
        <v>44.85901074190474</v>
      </c>
      <c r="AK55">
        <f t="shared" si="61"/>
        <v>14.613234774891623</v>
      </c>
      <c r="AL55">
        <f t="shared" si="40"/>
        <v>-6308.0865076227892</v>
      </c>
      <c r="AN55">
        <f t="shared" si="41"/>
        <v>0</v>
      </c>
      <c r="AO55">
        <f t="shared" si="42"/>
        <v>0</v>
      </c>
      <c r="AP55">
        <f t="shared" si="43"/>
        <v>-1.3968722879744343E-2</v>
      </c>
      <c r="AQ55">
        <f t="shared" si="44"/>
        <v>-44.915380057252221</v>
      </c>
      <c r="AR55">
        <f t="shared" si="45"/>
        <v>-44.929348780131967</v>
      </c>
      <c r="AS55">
        <f t="shared" si="46"/>
        <v>0.31652415277063128</v>
      </c>
      <c r="AT55">
        <f t="shared" si="47"/>
        <v>0.1031106500090532</v>
      </c>
      <c r="AU55">
        <f t="shared" si="48"/>
        <v>-44.509713977352284</v>
      </c>
      <c r="AW55">
        <v>52</v>
      </c>
      <c r="AX55">
        <f>IF(Z55&gt;0, (R55*SUMPRODUCT(K55:$K$98, X55:$X$98)-K55*$AZ$3)/Z55, 0)</f>
        <v>1034.88803435099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250000</v>
      </c>
      <c r="S56">
        <f t="shared" si="32"/>
        <v>941.64365199222152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163.9014860422613</v>
      </c>
      <c r="AC56">
        <f t="shared" si="33"/>
        <v>124.48146928845239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-6149.088625421743</v>
      </c>
      <c r="AI56">
        <f t="shared" si="38"/>
        <v>-6150.7410746925616</v>
      </c>
      <c r="AJ56">
        <f t="shared" si="39"/>
        <v>39.420016753808909</v>
      </c>
      <c r="AK56">
        <f t="shared" si="61"/>
        <v>11.473104022958292</v>
      </c>
      <c r="AL56">
        <f t="shared" si="40"/>
        <v>-6099.8479539157943</v>
      </c>
      <c r="AN56">
        <f t="shared" si="41"/>
        <v>0</v>
      </c>
      <c r="AO56">
        <f t="shared" si="42"/>
        <v>0</v>
      </c>
      <c r="AP56">
        <f t="shared" si="43"/>
        <v>-1.0410396627599135E-2</v>
      </c>
      <c r="AQ56">
        <f t="shared" si="44"/>
        <v>-38.739132643497669</v>
      </c>
      <c r="AR56">
        <f t="shared" si="45"/>
        <v>-38.749543040125268</v>
      </c>
      <c r="AS56">
        <f t="shared" si="46"/>
        <v>0.24834529974431224</v>
      </c>
      <c r="AT56">
        <f t="shared" si="47"/>
        <v>7.2280320817061622E-2</v>
      </c>
      <c r="AU56">
        <f t="shared" si="48"/>
        <v>-38.428917419563895</v>
      </c>
      <c r="AW56">
        <v>53</v>
      </c>
      <c r="AX56">
        <f>IF(Z56&gt;0, (R56*SUMPRODUCT(K56:$K$98, X56:$X$98)-K56*$AZ$3)/Z56, 0)</f>
        <v>941.64365199222152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250000</v>
      </c>
      <c r="S57">
        <f t="shared" si="32"/>
        <v>841.93106217876118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124.48146928845239</v>
      </c>
      <c r="AC57">
        <f t="shared" si="33"/>
        <v>90.648911023029115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-5801.5319605695904</v>
      </c>
      <c r="AI57">
        <f t="shared" si="38"/>
        <v>-5802.8778087496721</v>
      </c>
      <c r="AJ57">
        <f t="shared" si="39"/>
        <v>33.832558265423273</v>
      </c>
      <c r="AK57">
        <f t="shared" si="61"/>
        <v>8.7137028501916678</v>
      </c>
      <c r="AL57">
        <f t="shared" si="40"/>
        <v>-5760.3315476340567</v>
      </c>
      <c r="AN57">
        <f t="shared" si="41"/>
        <v>0</v>
      </c>
      <c r="AO57">
        <f t="shared" si="42"/>
        <v>0</v>
      </c>
      <c r="AP57">
        <f t="shared" si="43"/>
        <v>-7.570371449417434E-3</v>
      </c>
      <c r="AQ57">
        <f t="shared" si="44"/>
        <v>-32.633511392421696</v>
      </c>
      <c r="AR57">
        <f t="shared" si="45"/>
        <v>-32.641081763871107</v>
      </c>
      <c r="AS57">
        <f t="shared" si="46"/>
        <v>0.19030752275319082</v>
      </c>
      <c r="AT57">
        <f t="shared" si="47"/>
        <v>4.9014419495499777E-2</v>
      </c>
      <c r="AU57">
        <f t="shared" si="48"/>
        <v>-32.401759821622413</v>
      </c>
      <c r="AW57">
        <v>54</v>
      </c>
      <c r="AX57">
        <f>IF(Z57&gt;0, (R57*SUMPRODUCT(K57:$K$98, X57:$X$98)-K57*$AZ$3)/Z57, 0)</f>
        <v>841.93106217876118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250000</v>
      </c>
      <c r="S58">
        <f t="shared" si="32"/>
        <v>731.38589925583051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90.648911023029115</v>
      </c>
      <c r="AC58">
        <f t="shared" si="33"/>
        <v>62.396269611031038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-5319.6997015309817</v>
      </c>
      <c r="AI58">
        <f t="shared" si="38"/>
        <v>-5320.7661062441866</v>
      </c>
      <c r="AJ58">
        <f t="shared" si="39"/>
        <v>28.252641411998077</v>
      </c>
      <c r="AK58">
        <f t="shared" si="61"/>
        <v>6.3454237716120385</v>
      </c>
      <c r="AL58">
        <f t="shared" si="40"/>
        <v>-5286.1680410605759</v>
      </c>
      <c r="AN58">
        <f t="shared" si="41"/>
        <v>0</v>
      </c>
      <c r="AO58">
        <f t="shared" si="42"/>
        <v>0</v>
      </c>
      <c r="AP58">
        <f t="shared" si="43"/>
        <v>-5.3558098646896059E-3</v>
      </c>
      <c r="AQ58">
        <f t="shared" si="44"/>
        <v>-26.717155115551829</v>
      </c>
      <c r="AR58">
        <f t="shared" si="45"/>
        <v>-26.722510925416518</v>
      </c>
      <c r="AS58">
        <f t="shared" si="46"/>
        <v>0.14189338597650158</v>
      </c>
      <c r="AT58">
        <f t="shared" si="47"/>
        <v>3.1868654377478947E-2</v>
      </c>
      <c r="AU58">
        <f t="shared" si="48"/>
        <v>-26.548748885062537</v>
      </c>
      <c r="AW58">
        <v>55</v>
      </c>
      <c r="AX58">
        <f>IF(Z58&gt;0, (R58*SUMPRODUCT(K58:$K$98, X58:$X$98)-K58*$AZ$3)/Z58, 0)</f>
        <v>731.38589925583051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250000</v>
      </c>
      <c r="S59">
        <f t="shared" si="32"/>
        <v>604.18732629013687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62.396269611031038</v>
      </c>
      <c r="AC59">
        <f t="shared" si="33"/>
        <v>39.590605549428822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-4733.0539619327483</v>
      </c>
      <c r="AI59">
        <f t="shared" si="38"/>
        <v>-4733.8730499007243</v>
      </c>
      <c r="AJ59">
        <f t="shared" si="39"/>
        <v>22.805664061602215</v>
      </c>
      <c r="AK59">
        <f t="shared" si="61"/>
        <v>4.3677388727721729</v>
      </c>
      <c r="AL59">
        <f t="shared" si="40"/>
        <v>-4706.69964696635</v>
      </c>
      <c r="AN59">
        <f t="shared" si="41"/>
        <v>0</v>
      </c>
      <c r="AO59">
        <f t="shared" si="42"/>
        <v>0</v>
      </c>
      <c r="AP59">
        <f t="shared" si="43"/>
        <v>-3.6729550943918532E-3</v>
      </c>
      <c r="AQ59">
        <f t="shared" si="44"/>
        <v>-21.223965362925608</v>
      </c>
      <c r="AR59">
        <f t="shared" si="45"/>
        <v>-21.227638318020002</v>
      </c>
      <c r="AS59">
        <f t="shared" si="46"/>
        <v>0.10226518184979871</v>
      </c>
      <c r="AT59">
        <f t="shared" si="47"/>
        <v>1.9585819070646278E-2</v>
      </c>
      <c r="AU59">
        <f t="shared" si="48"/>
        <v>-21.105787317099555</v>
      </c>
      <c r="AW59">
        <v>56</v>
      </c>
      <c r="AX59">
        <f>IF(Z59&gt;0, (R59*SUMPRODUCT(K59:$K$98, X59:$X$98)-K59*$AZ$3)/Z59, 0)</f>
        <v>604.18732629013687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250000</v>
      </c>
      <c r="S60">
        <f t="shared" si="32"/>
        <v>450.32772984347218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39.590605549428822</v>
      </c>
      <c r="AC60">
        <f t="shared" si="33"/>
        <v>21.859042913243947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-4082.8668723352484</v>
      </c>
      <c r="AI60">
        <f t="shared" si="38"/>
        <v>-4083.4736260799282</v>
      </c>
      <c r="AJ60">
        <f t="shared" si="39"/>
        <v>17.731562636184876</v>
      </c>
      <c r="AK60">
        <f t="shared" si="61"/>
        <v>2.7713423884600177</v>
      </c>
      <c r="AL60">
        <f t="shared" si="40"/>
        <v>-4062.9707210552833</v>
      </c>
      <c r="AN60">
        <f t="shared" si="41"/>
        <v>0</v>
      </c>
      <c r="AO60">
        <f t="shared" si="42"/>
        <v>0</v>
      </c>
      <c r="AP60">
        <f t="shared" si="43"/>
        <v>-2.4292908531598277E-3</v>
      </c>
      <c r="AQ60">
        <f t="shared" si="44"/>
        <v>-16.346781926945138</v>
      </c>
      <c r="AR60">
        <f t="shared" si="45"/>
        <v>-16.349211217798299</v>
      </c>
      <c r="AS60">
        <f t="shared" si="46"/>
        <v>7.0992759916244069E-2</v>
      </c>
      <c r="AT60">
        <f t="shared" si="47"/>
        <v>1.1095764590321756E-2</v>
      </c>
      <c r="AU60">
        <f t="shared" si="48"/>
        <v>-16.267122693291732</v>
      </c>
      <c r="AW60">
        <v>57</v>
      </c>
      <c r="AX60">
        <f>IF(Z60&gt;0, (R60*SUMPRODUCT(K60:$K$98, X60:$X$98)-K60*$AZ$3)/Z60, 0)</f>
        <v>450.32772984347218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250000</v>
      </c>
      <c r="S61">
        <f t="shared" si="32"/>
        <v>250.39864918446958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21.859042913243947</v>
      </c>
      <c r="AC61">
        <f t="shared" si="33"/>
        <v>8.6304777066030454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-3396.9866595361705</v>
      </c>
      <c r="AI61">
        <f t="shared" si="38"/>
        <v>-3397.4174964104263</v>
      </c>
      <c r="AJ61">
        <f t="shared" si="39"/>
        <v>13.228565206640901</v>
      </c>
      <c r="AK61">
        <f t="shared" si="61"/>
        <v>1.5301330039270764</v>
      </c>
      <c r="AL61">
        <f t="shared" si="40"/>
        <v>-3382.6587981998587</v>
      </c>
      <c r="AN61">
        <f t="shared" si="41"/>
        <v>0</v>
      </c>
      <c r="AO61">
        <f t="shared" si="42"/>
        <v>0</v>
      </c>
      <c r="AP61">
        <f t="shared" si="43"/>
        <v>-1.540146003882334E-3</v>
      </c>
      <c r="AQ61">
        <f t="shared" si="44"/>
        <v>-12.143471790714559</v>
      </c>
      <c r="AR61">
        <f t="shared" si="45"/>
        <v>-12.145011936718442</v>
      </c>
      <c r="AS61">
        <f t="shared" si="46"/>
        <v>4.728917847455015E-2</v>
      </c>
      <c r="AT61">
        <f t="shared" si="47"/>
        <v>5.4698851751648851E-3</v>
      </c>
      <c r="AU61">
        <f t="shared" si="48"/>
        <v>-12.092252873068727</v>
      </c>
      <c r="AW61">
        <v>58</v>
      </c>
      <c r="AX61">
        <f>IF(Z61&gt;0, (R61*SUMPRODUCT(K61:$K$98, X61:$X$98)-K61*$AZ$3)/Z61, 0)</f>
        <v>250.39864918446958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250000</v>
      </c>
      <c r="S62">
        <f t="shared" si="32"/>
        <v>-31.308097500656398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8.6304777066030454</v>
      </c>
      <c r="AC62">
        <f t="shared" si="33"/>
        <v>-0.7288720124113226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-2710.414379021684</v>
      </c>
      <c r="AI62">
        <f t="shared" si="38"/>
        <v>-2710.7053868082462</v>
      </c>
      <c r="AJ62">
        <f t="shared" si="39"/>
        <v>9.359349719014368</v>
      </c>
      <c r="AK62">
        <f t="shared" si="61"/>
        <v>0.60413343946221321</v>
      </c>
      <c r="AL62">
        <f t="shared" si="40"/>
        <v>-2700.7419036497695</v>
      </c>
      <c r="AN62">
        <f t="shared" si="41"/>
        <v>0</v>
      </c>
      <c r="AO62">
        <f t="shared" si="42"/>
        <v>0</v>
      </c>
      <c r="AP62">
        <f t="shared" si="43"/>
        <v>-9.288286736519319E-4</v>
      </c>
      <c r="AQ62">
        <f t="shared" si="44"/>
        <v>-8.6510076670240519</v>
      </c>
      <c r="AR62">
        <f t="shared" si="45"/>
        <v>-8.6519364956977043</v>
      </c>
      <c r="AS62">
        <f t="shared" si="46"/>
        <v>2.9872851474016235E-2</v>
      </c>
      <c r="AT62">
        <f t="shared" si="47"/>
        <v>1.9282523945949761E-3</v>
      </c>
      <c r="AU62">
        <f t="shared" si="48"/>
        <v>-8.6201353918290931</v>
      </c>
      <c r="AW62">
        <v>59</v>
      </c>
      <c r="AX62">
        <f>IF(Z62&gt;0, (R62*SUMPRODUCT(K62:$K$98, X62:$X$98)-K62*$AZ$3)/Z62, 0)</f>
        <v>-31.308097500656398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250000</v>
      </c>
      <c r="S63">
        <f t="shared" si="32"/>
        <v>-464.11621542657275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-0.7288720124113226</v>
      </c>
      <c r="AC63">
        <f t="shared" si="33"/>
        <v>-6.8940564011316283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-2048.4142393308389</v>
      </c>
      <c r="AI63">
        <f t="shared" si="38"/>
        <v>-2048.5999163275692</v>
      </c>
      <c r="AJ63">
        <f t="shared" si="39"/>
        <v>6.1651843887203057</v>
      </c>
      <c r="AK63">
        <f t="shared" si="61"/>
        <v>-5.102104086879259E-2</v>
      </c>
      <c r="AL63">
        <f t="shared" si="40"/>
        <v>-2042.4857529797177</v>
      </c>
      <c r="AN63">
        <f t="shared" si="41"/>
        <v>0</v>
      </c>
      <c r="AO63">
        <f t="shared" si="42"/>
        <v>0</v>
      </c>
      <c r="AP63">
        <f t="shared" si="43"/>
        <v>-5.2914059889520707E-4</v>
      </c>
      <c r="AQ63">
        <f t="shared" si="44"/>
        <v>-5.8375520741567968</v>
      </c>
      <c r="AR63">
        <f t="shared" si="45"/>
        <v>-5.8380812147556922</v>
      </c>
      <c r="AS63">
        <f t="shared" si="46"/>
        <v>1.7569485812444916E-2</v>
      </c>
      <c r="AT63">
        <f t="shared" si="47"/>
        <v>-1.4539929338050023E-4</v>
      </c>
      <c r="AU63">
        <f t="shared" si="48"/>
        <v>-5.8206571282366282</v>
      </c>
      <c r="AW63">
        <v>60</v>
      </c>
      <c r="AX63">
        <f>IF(Z63&gt;0, (R63*SUMPRODUCT(K63:$K$98, X63:$X$98)-K63*$AZ$3)/Z63, 0)</f>
        <v>-464.11621542657275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250000</v>
      </c>
      <c r="S64">
        <f t="shared" si="32"/>
        <v>-1181.5101372966853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-6.8940564011316283</v>
      </c>
      <c r="AC64">
        <f t="shared" si="33"/>
        <v>-10.512123405374361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-1452.1063524603521</v>
      </c>
      <c r="AI64">
        <f t="shared" si="38"/>
        <v>-1452.2175673694919</v>
      </c>
      <c r="AJ64">
        <f t="shared" si="39"/>
        <v>3.6180670042427323</v>
      </c>
      <c r="AK64">
        <f t="shared" si="61"/>
        <v>-0.48258394807921401</v>
      </c>
      <c r="AL64">
        <f t="shared" si="40"/>
        <v>-1449.0820843133286</v>
      </c>
      <c r="AN64">
        <f t="shared" si="41"/>
        <v>0</v>
      </c>
      <c r="AO64">
        <f t="shared" si="42"/>
        <v>0</v>
      </c>
      <c r="AP64">
        <f t="shared" si="43"/>
        <v>-2.8298145177925715E-4</v>
      </c>
      <c r="AQ64">
        <f t="shared" si="44"/>
        <v>-3.6948208377408385</v>
      </c>
      <c r="AR64">
        <f t="shared" si="45"/>
        <v>-3.6951038191926178</v>
      </c>
      <c r="AS64">
        <f t="shared" si="46"/>
        <v>9.2060125878304887E-3</v>
      </c>
      <c r="AT64">
        <f t="shared" si="47"/>
        <v>-1.2279136609389682E-3</v>
      </c>
      <c r="AU64">
        <f t="shared" si="48"/>
        <v>-3.6871257202657266</v>
      </c>
      <c r="AW64">
        <v>61</v>
      </c>
      <c r="AX64">
        <f>IF(Z64&gt;0, (R64*SUMPRODUCT(K64:$K$98, X64:$X$98)-K64*$AZ$3)/Z64, 0)</f>
        <v>-1181.5101372966853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250000</v>
      </c>
      <c r="S65">
        <f t="shared" si="32"/>
        <v>-2321.1670550096819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-10.512123405374361</v>
      </c>
      <c r="AC65">
        <f t="shared" si="33"/>
        <v>-12.22526114497764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-885.3402839399788</v>
      </c>
      <c r="AI65">
        <f t="shared" si="38"/>
        <v>-885.40611968583016</v>
      </c>
      <c r="AJ65">
        <f t="shared" si="39"/>
        <v>1.7131377396032796</v>
      </c>
      <c r="AK65">
        <f t="shared" si="61"/>
        <v>-0.73584863837620529</v>
      </c>
      <c r="AL65">
        <f t="shared" si="40"/>
        <v>-884.42883058460302</v>
      </c>
      <c r="AN65">
        <f t="shared" si="41"/>
        <v>0</v>
      </c>
      <c r="AO65">
        <f t="shared" si="42"/>
        <v>0</v>
      </c>
      <c r="AP65">
        <f t="shared" si="43"/>
        <v>-1.4956800342122165E-4</v>
      </c>
      <c r="AQ65">
        <f t="shared" si="44"/>
        <v>-2.0113477398160056</v>
      </c>
      <c r="AR65">
        <f t="shared" si="45"/>
        <v>-2.0114973078194267</v>
      </c>
      <c r="AS65">
        <f t="shared" si="46"/>
        <v>3.8919676231271069E-3</v>
      </c>
      <c r="AT65">
        <f t="shared" si="47"/>
        <v>-1.6717272697206274E-3</v>
      </c>
      <c r="AU65">
        <f t="shared" si="48"/>
        <v>-2.0092770674660203</v>
      </c>
      <c r="AW65">
        <v>62</v>
      </c>
      <c r="AX65">
        <f>IF(Z65&gt;0, (R65*SUMPRODUCT(K65:$K$98, X65:$X$98)-K65*$AZ$3)/Z65, 0)</f>
        <v>-2321.1670550096819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250000</v>
      </c>
      <c r="S66">
        <f t="shared" si="32"/>
        <v>-4050.4570088408686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-12.22526114497764</v>
      </c>
      <c r="AC66">
        <f t="shared" si="33"/>
        <v>-12.467248975742251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-534.05132902775301</v>
      </c>
      <c r="AI66">
        <f t="shared" si="38"/>
        <v>-534.08980384969448</v>
      </c>
      <c r="AJ66">
        <f t="shared" si="39"/>
        <v>0.24198783076461083</v>
      </c>
      <c r="AK66">
        <f t="shared" si="61"/>
        <v>-0.85576828014843487</v>
      </c>
      <c r="AL66">
        <f t="shared" si="40"/>
        <v>-534.70358429907833</v>
      </c>
      <c r="AN66">
        <f t="shared" si="41"/>
        <v>0</v>
      </c>
      <c r="AO66">
        <f t="shared" si="42"/>
        <v>0</v>
      </c>
      <c r="AP66">
        <f t="shared" si="43"/>
        <v>-7.8043283344192264E-5</v>
      </c>
      <c r="AQ66">
        <f t="shared" si="44"/>
        <v>-1.0832829650270372</v>
      </c>
      <c r="AR66">
        <f t="shared" si="45"/>
        <v>-1.0833610083103813</v>
      </c>
      <c r="AS66">
        <f t="shared" si="46"/>
        <v>4.9085411937534163E-4</v>
      </c>
      <c r="AT66">
        <f t="shared" si="47"/>
        <v>-1.7358616101245754E-3</v>
      </c>
      <c r="AU66">
        <f t="shared" si="48"/>
        <v>-1.0846060158011306</v>
      </c>
      <c r="AW66">
        <v>63</v>
      </c>
      <c r="AX66">
        <f>IF(Z66&gt;0, (R66*SUMPRODUCT(K66:$K$98, X66:$X$98)-K66*$AZ$3)/Z66, 0)</f>
        <v>-4050.4570088408686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-6751.137271024747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-12.467248975742251</v>
      </c>
      <c r="AC67">
        <f t="shared" ref="AC67:AC98" si="64">S67*Z67</f>
        <v>-11.970746307687691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-318.51518699369785</v>
      </c>
      <c r="AI67">
        <f t="shared" ref="AI67:AI98" si="69">SUM(AE67:AH67)</f>
        <v>-318.53735130807024</v>
      </c>
      <c r="AJ67">
        <f t="shared" ref="AJ67:AJ98" si="70">AB67-AC67</f>
        <v>-0.49650266805456056</v>
      </c>
      <c r="AK67">
        <f t="shared" si="61"/>
        <v>-0.87270742830195769</v>
      </c>
      <c r="AL67">
        <f t="shared" ref="AL67:AL98" si="71">SUM(AI67:AK67)</f>
        <v>-319.90656140442678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-4.0141647451111408E-5</v>
      </c>
      <c r="AQ67">
        <f t="shared" ref="AQ67:AQ98" si="75">AH67*$K67</f>
        <v>-0.57686081009831336</v>
      </c>
      <c r="AR67">
        <f t="shared" ref="AR67:AR98" si="76">AI67*$K67</f>
        <v>-0.5769009517457645</v>
      </c>
      <c r="AS67">
        <f t="shared" ref="AS67:AS98" si="77">AJ67*$K67</f>
        <v>-8.9921279425710641E-4</v>
      </c>
      <c r="AT67">
        <f t="shared" ref="AT67:AT98" si="78">AK67*$K67</f>
        <v>-1.5805548200721869E-3</v>
      </c>
      <c r="AU67">
        <f t="shared" ref="AU67:AU98" si="79">AL67*$K67</f>
        <v>-0.57938071936009383</v>
      </c>
      <c r="AW67">
        <v>64</v>
      </c>
      <c r="AX67">
        <f>IF(Z67&gt;0, (R67*SUMPRODUCT(K67:$K$98, X67:$X$98)-K67*$AZ$3)/Z67, 0)</f>
        <v>-6751.137271024747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250000</v>
      </c>
      <c r="S68">
        <f t="shared" si="63"/>
        <v>-11080.340794137552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-11.970746307687691</v>
      </c>
      <c r="AC68">
        <f t="shared" si="64"/>
        <v>-11.137084231106003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-187.57315174530387</v>
      </c>
      <c r="AI68">
        <f t="shared" si="69"/>
        <v>-187.58571575894527</v>
      </c>
      <c r="AJ68">
        <f t="shared" si="70"/>
        <v>-0.83366207658168712</v>
      </c>
      <c r="AK68">
        <f t="shared" si="61"/>
        <v>-0.83795224153813841</v>
      </c>
      <c r="AL68">
        <f t="shared" si="71"/>
        <v>-189.25733007706509</v>
      </c>
      <c r="AN68">
        <f t="shared" si="72"/>
        <v>0</v>
      </c>
      <c r="AO68">
        <f t="shared" si="73"/>
        <v>0</v>
      </c>
      <c r="AP68">
        <f t="shared" si="74"/>
        <v>-2.0316611104580374E-5</v>
      </c>
      <c r="AQ68">
        <f t="shared" si="75"/>
        <v>-0.30331475963339782</v>
      </c>
      <c r="AR68">
        <f t="shared" si="76"/>
        <v>-0.3033350762445024</v>
      </c>
      <c r="AS68">
        <f t="shared" si="77"/>
        <v>-1.348071459167047E-3</v>
      </c>
      <c r="AT68">
        <f t="shared" si="78"/>
        <v>-1.355008861137669E-3</v>
      </c>
      <c r="AU68">
        <f t="shared" si="79"/>
        <v>-0.3060381565648071</v>
      </c>
      <c r="AW68">
        <v>65</v>
      </c>
      <c r="AX68">
        <f>IF(Z68&gt;0, (R68*SUMPRODUCT(K68:$K$98, X68:$X$98)-K68*$AZ$3)/Z68, 0)</f>
        <v>-11080.340794137552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250000</v>
      </c>
      <c r="S69">
        <f t="shared" si="63"/>
        <v>-18162.162706540617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-11.137084231106003</v>
      </c>
      <c r="AC69">
        <f t="shared" si="64"/>
        <v>-10.18100355620369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-108.62717237312177</v>
      </c>
      <c r="AI69">
        <f t="shared" si="69"/>
        <v>-108.63417938800809</v>
      </c>
      <c r="AJ69">
        <f t="shared" si="70"/>
        <v>-0.95608067490231363</v>
      </c>
      <c r="AK69">
        <f t="shared" si="61"/>
        <v>-0.77959589617742031</v>
      </c>
      <c r="AL69">
        <f t="shared" si="71"/>
        <v>-110.36985595908783</v>
      </c>
      <c r="AN69">
        <f t="shared" si="72"/>
        <v>0</v>
      </c>
      <c r="AO69">
        <f t="shared" si="73"/>
        <v>0</v>
      </c>
      <c r="AP69">
        <f t="shared" si="74"/>
        <v>-1.0116677033814878E-5</v>
      </c>
      <c r="AQ69">
        <f t="shared" si="75"/>
        <v>-0.15683511992253404</v>
      </c>
      <c r="AR69">
        <f t="shared" si="76"/>
        <v>-0.15684523659956787</v>
      </c>
      <c r="AS69">
        <f t="shared" si="77"/>
        <v>-1.380382311608655E-3</v>
      </c>
      <c r="AT69">
        <f t="shared" si="78"/>
        <v>-1.1255748741035496E-3</v>
      </c>
      <c r="AU69">
        <f t="shared" si="79"/>
        <v>-0.15935119378528009</v>
      </c>
      <c r="AW69">
        <v>66</v>
      </c>
      <c r="AX69">
        <f>IF(Z69&gt;0, (R69*SUMPRODUCT(K69:$K$98, X69:$X$98)-K69*$AZ$3)/Z69, 0)</f>
        <v>-18162.162706540617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250000</v>
      </c>
      <c r="S70">
        <f t="shared" si="63"/>
        <v>-30002.509843987198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-10.18100355620369</v>
      </c>
      <c r="AC70">
        <f t="shared" si="64"/>
        <v>-9.2133784667193357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-61.967163695448527</v>
      </c>
      <c r="AI70">
        <f t="shared" si="69"/>
        <v>-61.971002282001216</v>
      </c>
      <c r="AJ70">
        <f t="shared" si="70"/>
        <v>-0.96762508948435411</v>
      </c>
      <c r="AK70">
        <f t="shared" si="61"/>
        <v>-0.71267024893425834</v>
      </c>
      <c r="AL70">
        <f t="shared" si="71"/>
        <v>-63.651297620419825</v>
      </c>
      <c r="AN70">
        <f t="shared" si="72"/>
        <v>0</v>
      </c>
      <c r="AO70">
        <f t="shared" si="73"/>
        <v>0</v>
      </c>
      <c r="AP70">
        <f t="shared" si="74"/>
        <v>-4.9483243692588189E-6</v>
      </c>
      <c r="AQ70">
        <f t="shared" si="75"/>
        <v>-7.9881910176908058E-2</v>
      </c>
      <c r="AR70">
        <f t="shared" si="76"/>
        <v>-7.9886858501277316E-2</v>
      </c>
      <c r="AS70">
        <f t="shared" si="77"/>
        <v>-1.2473661189819657E-3</v>
      </c>
      <c r="AT70">
        <f t="shared" si="78"/>
        <v>-9.1870367168834263E-4</v>
      </c>
      <c r="AU70">
        <f t="shared" si="79"/>
        <v>-8.2052928291947616E-2</v>
      </c>
      <c r="AW70">
        <v>67</v>
      </c>
      <c r="AX70">
        <f>IF(Z70&gt;0, (R70*SUMPRODUCT(K70:$K$98, X70:$X$98)-K70*$AZ$3)/Z70, 0)</f>
        <v>-30002.509843987198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250000</v>
      </c>
      <c r="S71">
        <f t="shared" si="63"/>
        <v>-50223.453487533639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-9.2133784667193357</v>
      </c>
      <c r="AC71">
        <f t="shared" si="64"/>
        <v>-8.2892780470686667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-34.74202620820661</v>
      </c>
      <c r="AI71">
        <f t="shared" si="69"/>
        <v>-34.744089307583359</v>
      </c>
      <c r="AJ71">
        <f t="shared" si="70"/>
        <v>-0.92410041965066902</v>
      </c>
      <c r="AK71">
        <f t="shared" si="61"/>
        <v>-0.64493649267035358</v>
      </c>
      <c r="AL71">
        <f t="shared" si="71"/>
        <v>-36.313126219904383</v>
      </c>
      <c r="AN71">
        <f t="shared" si="72"/>
        <v>0</v>
      </c>
      <c r="AO71">
        <f t="shared" si="73"/>
        <v>0</v>
      </c>
      <c r="AP71">
        <f t="shared" si="74"/>
        <v>-2.3745917144916445E-6</v>
      </c>
      <c r="AQ71">
        <f t="shared" si="75"/>
        <v>-3.9987471523849807E-2</v>
      </c>
      <c r="AR71">
        <f t="shared" si="76"/>
        <v>-3.9989846115564297E-2</v>
      </c>
      <c r="AS71">
        <f t="shared" si="77"/>
        <v>-1.0636236065940806E-3</v>
      </c>
      <c r="AT71">
        <f t="shared" si="78"/>
        <v>-7.4231075299964738E-4</v>
      </c>
      <c r="AU71">
        <f t="shared" si="79"/>
        <v>-4.1795780475158029E-2</v>
      </c>
      <c r="AW71">
        <v>68</v>
      </c>
      <c r="AX71">
        <f>IF(Z71&gt;0, (R71*SUMPRODUCT(K71:$K$98, X71:$X$98)-K71*$AZ$3)/Z71, 0)</f>
        <v>-50223.453487533639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250000</v>
      </c>
      <c r="S72">
        <f t="shared" si="63"/>
        <v>-85493.081579306236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-8.2892780470686667</v>
      </c>
      <c r="AC72">
        <f t="shared" si="64"/>
        <v>-7.4328527241036095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-19.114121406977166</v>
      </c>
      <c r="AI72">
        <f t="shared" si="69"/>
        <v>-19.115208169289801</v>
      </c>
      <c r="AJ72">
        <f t="shared" si="70"/>
        <v>-0.85642532296505713</v>
      </c>
      <c r="AK72">
        <f t="shared" si="61"/>
        <v>-0.58024946329480676</v>
      </c>
      <c r="AL72">
        <f t="shared" si="71"/>
        <v>-20.551882955549665</v>
      </c>
      <c r="AN72">
        <f t="shared" si="72"/>
        <v>0</v>
      </c>
      <c r="AO72">
        <f t="shared" si="73"/>
        <v>0</v>
      </c>
      <c r="AP72">
        <f t="shared" si="74"/>
        <v>-1.1168255653725119E-6</v>
      </c>
      <c r="AQ72">
        <f t="shared" si="75"/>
        <v>-1.9642877930884185E-2</v>
      </c>
      <c r="AR72">
        <f t="shared" si="76"/>
        <v>-1.9643994756449557E-2</v>
      </c>
      <c r="AS72">
        <f t="shared" si="77"/>
        <v>-8.8011673242694593E-4</v>
      </c>
      <c r="AT72">
        <f t="shared" si="78"/>
        <v>-5.9630098262326934E-4</v>
      </c>
      <c r="AU72">
        <f t="shared" si="79"/>
        <v>-2.1120412471499775E-2</v>
      </c>
      <c r="AW72">
        <v>69</v>
      </c>
      <c r="AX72">
        <f>IF(Z72&gt;0, (R72*SUMPRODUCT(K72:$K$98, X72:$X$98)-K72*$AZ$3)/Z72, 0)</f>
        <v>-85493.081579306236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250000</v>
      </c>
      <c r="S73">
        <f t="shared" si="63"/>
        <v>-148488.54434321434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-7.4328527241036095</v>
      </c>
      <c r="AC73">
        <f t="shared" si="64"/>
        <v>-6.6521270355265401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-10.318162752053276</v>
      </c>
      <c r="AI73">
        <f t="shared" si="69"/>
        <v>-10.31872273860518</v>
      </c>
      <c r="AJ73">
        <f t="shared" si="70"/>
        <v>-0.78072568857706948</v>
      </c>
      <c r="AK73">
        <f t="shared" ref="AK73:AK98" si="92">G73*SUM(AB73:AB73, AE73:AF73)</f>
        <v>-0.52029969068725268</v>
      </c>
      <c r="AL73">
        <f t="shared" si="71"/>
        <v>-11.619748117869502</v>
      </c>
      <c r="AN73">
        <f t="shared" si="72"/>
        <v>0</v>
      </c>
      <c r="AO73">
        <f t="shared" si="73"/>
        <v>0</v>
      </c>
      <c r="AP73">
        <f t="shared" si="74"/>
        <v>-5.1381922819332588E-7</v>
      </c>
      <c r="AQ73">
        <f t="shared" si="75"/>
        <v>-9.4674959668261047E-3</v>
      </c>
      <c r="AR73">
        <f t="shared" si="76"/>
        <v>-9.4680097860542975E-3</v>
      </c>
      <c r="AS73">
        <f t="shared" si="77"/>
        <v>-7.1635982930488796E-4</v>
      </c>
      <c r="AT73">
        <f t="shared" si="78"/>
        <v>-4.7740429585123491E-4</v>
      </c>
      <c r="AU73">
        <f t="shared" si="79"/>
        <v>-1.0661773911210419E-2</v>
      </c>
      <c r="AW73">
        <v>70</v>
      </c>
      <c r="AX73">
        <f>IF(Z73&gt;0, (R73*SUMPRODUCT(K73:$K$98, X73:$X$98)-K73*$AZ$3)/Z73, 0)</f>
        <v>-148488.54434321434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250000</v>
      </c>
      <c r="S74">
        <f t="shared" si="63"/>
        <v>-263666.07369592274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-6.6521270355265401</v>
      </c>
      <c r="AC74">
        <f t="shared" si="64"/>
        <v>-5.9469797399684081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-5.448991836681893</v>
      </c>
      <c r="AI74">
        <f t="shared" si="69"/>
        <v>-5.4492737737764445</v>
      </c>
      <c r="AJ74">
        <f t="shared" si="70"/>
        <v>-0.70514729555813194</v>
      </c>
      <c r="AK74">
        <f t="shared" si="92"/>
        <v>-0.46564889248685787</v>
      </c>
      <c r="AL74">
        <f t="shared" si="71"/>
        <v>-6.620069961821434</v>
      </c>
      <c r="AN74">
        <f t="shared" si="72"/>
        <v>0</v>
      </c>
      <c r="AO74">
        <f t="shared" si="73"/>
        <v>0</v>
      </c>
      <c r="AP74">
        <f t="shared" si="74"/>
        <v>-2.309760511033365E-7</v>
      </c>
      <c r="AQ74">
        <f t="shared" si="75"/>
        <v>-4.4640689049224233E-3</v>
      </c>
      <c r="AR74">
        <f t="shared" si="76"/>
        <v>-4.4642998809735273E-3</v>
      </c>
      <c r="AS74">
        <f t="shared" si="77"/>
        <v>-5.7768963687933046E-4</v>
      </c>
      <c r="AT74">
        <f t="shared" si="78"/>
        <v>-3.8148134624990427E-4</v>
      </c>
      <c r="AU74">
        <f t="shared" si="79"/>
        <v>-5.4234708641027612E-3</v>
      </c>
      <c r="AW74">
        <v>71</v>
      </c>
      <c r="AX74">
        <f>IF(Z74&gt;0, (R74*SUMPRODUCT(K74:$K$98, X74:$X$98)-K74*$AZ$3)/Z74, 0)</f>
        <v>-263666.07369592274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250000</v>
      </c>
      <c r="S75">
        <f t="shared" si="63"/>
        <v>-479821.96295840968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-5.9469797399684081</v>
      </c>
      <c r="AC75">
        <f t="shared" si="64"/>
        <v>-5.3133948878689017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-2.8139344652946532</v>
      </c>
      <c r="AI75">
        <f t="shared" si="69"/>
        <v>-2.8140728862949942</v>
      </c>
      <c r="AJ75">
        <f t="shared" si="70"/>
        <v>-0.63358485209950643</v>
      </c>
      <c r="AK75">
        <f t="shared" si="92"/>
        <v>-0.4162885817977886</v>
      </c>
      <c r="AL75">
        <f t="shared" si="71"/>
        <v>-3.863946320192289</v>
      </c>
      <c r="AN75">
        <f t="shared" si="72"/>
        <v>0</v>
      </c>
      <c r="AO75">
        <f t="shared" si="73"/>
        <v>0</v>
      </c>
      <c r="AP75">
        <f t="shared" si="74"/>
        <v>-1.0125085355427245E-7</v>
      </c>
      <c r="AQ75">
        <f t="shared" si="75"/>
        <v>-2.0583095466342495E-3</v>
      </c>
      <c r="AR75">
        <f t="shared" si="76"/>
        <v>-2.0584107974878038E-3</v>
      </c>
      <c r="AS75">
        <f t="shared" si="77"/>
        <v>-4.6344851515321505E-4</v>
      </c>
      <c r="AT75">
        <f t="shared" si="78"/>
        <v>-3.0450274256102776E-4</v>
      </c>
      <c r="AU75">
        <f t="shared" si="79"/>
        <v>-2.8263620552020463E-3</v>
      </c>
      <c r="AW75">
        <v>72</v>
      </c>
      <c r="AX75">
        <f>IF(Z75&gt;0, (R75*SUMPRODUCT(K75:$K$98, X75:$X$98)-K75*$AZ$3)/Z75, 0)</f>
        <v>-479821.96295840968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250000</v>
      </c>
      <c r="S76">
        <f t="shared" si="63"/>
        <v>-897092.87037231261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-5.3133948878689017</v>
      </c>
      <c r="AC76">
        <f t="shared" si="64"/>
        <v>-4.7457666608044402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-1.4181952935205446</v>
      </c>
      <c r="AI76">
        <f t="shared" si="69"/>
        <v>-1.4182614205462063</v>
      </c>
      <c r="AJ76">
        <f t="shared" si="70"/>
        <v>-0.56762822706446148</v>
      </c>
      <c r="AK76">
        <f t="shared" si="92"/>
        <v>-0.37193764215082314</v>
      </c>
      <c r="AL76">
        <f t="shared" si="71"/>
        <v>-2.3578272897614907</v>
      </c>
      <c r="AN76">
        <f t="shared" si="72"/>
        <v>0</v>
      </c>
      <c r="AO76">
        <f t="shared" si="73"/>
        <v>0</v>
      </c>
      <c r="AP76">
        <f t="shared" si="74"/>
        <v>-4.318746132884824E-8</v>
      </c>
      <c r="AQ76">
        <f t="shared" si="75"/>
        <v>-9.2622122018606574E-4</v>
      </c>
      <c r="AR76">
        <f t="shared" si="76"/>
        <v>-9.2626440764739457E-4</v>
      </c>
      <c r="AS76">
        <f t="shared" si="77"/>
        <v>-3.7071714416607069E-4</v>
      </c>
      <c r="AT76">
        <f t="shared" si="78"/>
        <v>-2.4291191651812738E-4</v>
      </c>
      <c r="AU76">
        <f t="shared" si="79"/>
        <v>-1.5398934683315926E-3</v>
      </c>
      <c r="AW76">
        <v>73</v>
      </c>
      <c r="AX76">
        <f>IF(Z76&gt;0, (R76*SUMPRODUCT(K76:$K$98, X76:$X$98)-K76*$AZ$3)/Z76, 0)</f>
        <v>-897092.87037231261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250000</v>
      </c>
      <c r="S77">
        <f t="shared" si="63"/>
        <v>-1725657.2234506155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-4.7457666608044402</v>
      </c>
      <c r="AC77">
        <f t="shared" si="64"/>
        <v>-4.2380441886218625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-0.69533972947101452</v>
      </c>
      <c r="AI77">
        <f t="shared" si="69"/>
        <v>-0.6953704282399461</v>
      </c>
      <c r="AJ77">
        <f t="shared" si="70"/>
        <v>-0.50772247218257771</v>
      </c>
      <c r="AK77">
        <f t="shared" si="92"/>
        <v>-0.33220366625631087</v>
      </c>
      <c r="AL77">
        <f t="shared" si="71"/>
        <v>-1.5352965666788347</v>
      </c>
      <c r="AN77">
        <f t="shared" si="72"/>
        <v>0</v>
      </c>
      <c r="AO77">
        <f t="shared" si="73"/>
        <v>0</v>
      </c>
      <c r="AP77">
        <f t="shared" si="74"/>
        <v>-1.7901178543541294E-8</v>
      </c>
      <c r="AQ77">
        <f t="shared" si="75"/>
        <v>-4.0546904904988399E-4</v>
      </c>
      <c r="AR77">
        <f t="shared" si="76"/>
        <v>-4.0548695022842756E-4</v>
      </c>
      <c r="AS77">
        <f t="shared" si="77"/>
        <v>-2.9606498701539754E-4</v>
      </c>
      <c r="AT77">
        <f t="shared" si="78"/>
        <v>-1.937158182379486E-4</v>
      </c>
      <c r="AU77">
        <f t="shared" si="79"/>
        <v>-8.9526775548177376E-4</v>
      </c>
      <c r="AW77">
        <v>74</v>
      </c>
      <c r="AX77">
        <f>IF(Z77&gt;0, (R77*SUMPRODUCT(K77:$K$98, X77:$X$98)-K77*$AZ$3)/Z77, 0)</f>
        <v>-1725657.2234506155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250000</v>
      </c>
      <c r="S78">
        <f t="shared" si="63"/>
        <v>-3423101.939585885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-4.2380441886218625</v>
      </c>
      <c r="AC78">
        <f t="shared" si="64"/>
        <v>-3.7842990385613016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-0.3314562542219523</v>
      </c>
      <c r="AI78">
        <f t="shared" si="69"/>
        <v>-0.33147007319048344</v>
      </c>
      <c r="AJ78">
        <f t="shared" si="70"/>
        <v>-0.45374515006056093</v>
      </c>
      <c r="AK78">
        <f t="shared" si="92"/>
        <v>-0.2966630932035304</v>
      </c>
      <c r="AL78">
        <f t="shared" si="71"/>
        <v>-1.0818783164545747</v>
      </c>
      <c r="AN78">
        <f t="shared" si="72"/>
        <v>0</v>
      </c>
      <c r="AO78">
        <f t="shared" si="73"/>
        <v>0</v>
      </c>
      <c r="AP78">
        <f t="shared" si="74"/>
        <v>-7.1947924359959283E-9</v>
      </c>
      <c r="AQ78">
        <f t="shared" si="75"/>
        <v>-1.7257141481768649E-4</v>
      </c>
      <c r="AR78">
        <f t="shared" si="76"/>
        <v>-1.725786096101225E-4</v>
      </c>
      <c r="AS78">
        <f t="shared" si="77"/>
        <v>-2.3624065473261611E-4</v>
      </c>
      <c r="AT78">
        <f t="shared" si="78"/>
        <v>-1.5445649030970603E-4</v>
      </c>
      <c r="AU78">
        <f t="shared" si="79"/>
        <v>-5.6327575465244461E-4</v>
      </c>
      <c r="AW78">
        <v>75</v>
      </c>
      <c r="AX78">
        <f>IF(Z78&gt;0, (R78*SUMPRODUCT(K78:$K$98, X78:$X$98)-K78*$AZ$3)/Z78, 0)</f>
        <v>-3423101.939585885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250000</v>
      </c>
      <c r="S79">
        <f t="shared" si="63"/>
        <v>-7010890.6641168958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-3.7842990385613016</v>
      </c>
      <c r="AC79">
        <f t="shared" si="64"/>
        <v>-3.3789799857711098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-0.15312518034448383</v>
      </c>
      <c r="AI79">
        <f t="shared" si="69"/>
        <v>-0.15313120486431242</v>
      </c>
      <c r="AJ79">
        <f t="shared" si="70"/>
        <v>-0.40531905279019176</v>
      </c>
      <c r="AK79">
        <f t="shared" si="92"/>
        <v>-0.26490093269929116</v>
      </c>
      <c r="AL79">
        <f t="shared" si="71"/>
        <v>-0.82335119035379534</v>
      </c>
      <c r="AN79">
        <f t="shared" si="72"/>
        <v>0</v>
      </c>
      <c r="AO79">
        <f t="shared" si="73"/>
        <v>0</v>
      </c>
      <c r="AP79">
        <f t="shared" si="74"/>
        <v>-2.8005740285063583E-9</v>
      </c>
      <c r="AQ79">
        <f t="shared" si="75"/>
        <v>-7.1182171423372266E-5</v>
      </c>
      <c r="AR79">
        <f t="shared" si="76"/>
        <v>-7.1184971997400768E-5</v>
      </c>
      <c r="AS79">
        <f t="shared" si="77"/>
        <v>-1.8841767390551616E-4</v>
      </c>
      <c r="AT79">
        <f t="shared" si="78"/>
        <v>-1.231425397128776E-4</v>
      </c>
      <c r="AU79">
        <f t="shared" si="79"/>
        <v>-3.8274518561579453E-4</v>
      </c>
      <c r="AW79">
        <v>76</v>
      </c>
      <c r="AX79">
        <f>IF(Z79&gt;0, (R79*SUMPRODUCT(K79:$K$98, X79:$X$98)-K79*$AZ$3)/Z79, 0)</f>
        <v>-7010890.6641168958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250000</v>
      </c>
      <c r="S80">
        <f t="shared" si="63"/>
        <v>-14833571.305921415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-3.3789799857711098</v>
      </c>
      <c r="AC80">
        <f t="shared" si="64"/>
        <v>-3.0170050749023458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-6.8437908220201751E-2</v>
      </c>
      <c r="AI80">
        <f t="shared" si="69"/>
        <v>-6.8440450599421054E-2</v>
      </c>
      <c r="AJ80">
        <f t="shared" si="70"/>
        <v>-0.36197491086876399</v>
      </c>
      <c r="AK80">
        <f t="shared" si="92"/>
        <v>-0.23652859900397771</v>
      </c>
      <c r="AL80">
        <f t="shared" si="71"/>
        <v>-0.66694396047216276</v>
      </c>
      <c r="AN80">
        <f t="shared" si="72"/>
        <v>0</v>
      </c>
      <c r="AO80">
        <f t="shared" si="73"/>
        <v>0</v>
      </c>
      <c r="AP80">
        <f t="shared" si="74"/>
        <v>-1.0552295059505106E-9</v>
      </c>
      <c r="AQ80">
        <f t="shared" si="75"/>
        <v>-2.8405557884941477E-5</v>
      </c>
      <c r="AR80">
        <f t="shared" si="76"/>
        <v>-2.8406613114447425E-5</v>
      </c>
      <c r="AS80">
        <f t="shared" si="77"/>
        <v>-1.5023982396563225E-4</v>
      </c>
      <c r="AT80">
        <f t="shared" si="78"/>
        <v>-9.8172591553117371E-5</v>
      </c>
      <c r="AU80">
        <f t="shared" si="79"/>
        <v>-2.7681902863319703E-4</v>
      </c>
      <c r="AW80">
        <v>77</v>
      </c>
      <c r="AX80">
        <f>IF(Z80&gt;0, (R80*SUMPRODUCT(K80:$K$98, X80:$X$98)-K80*$AZ$3)/Z80, 0)</f>
        <v>-14833571.305921415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250000</v>
      </c>
      <c r="S81">
        <f t="shared" si="63"/>
        <v>-32484261.358513039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-3.0170050749023458</v>
      </c>
      <c r="AC81">
        <f t="shared" si="64"/>
        <v>-2.6937780402457783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-2.9607699487624949E-2</v>
      </c>
      <c r="AI81">
        <f t="shared" si="69"/>
        <v>-2.9608736058077682E-2</v>
      </c>
      <c r="AJ81">
        <f t="shared" si="70"/>
        <v>-0.32322703465656755</v>
      </c>
      <c r="AK81">
        <f t="shared" si="92"/>
        <v>-0.21119035524316424</v>
      </c>
      <c r="AL81">
        <f t="shared" si="71"/>
        <v>-0.56402612595780943</v>
      </c>
      <c r="AN81">
        <f t="shared" si="72"/>
        <v>0</v>
      </c>
      <c r="AO81">
        <f t="shared" si="73"/>
        <v>0</v>
      </c>
      <c r="AP81">
        <f t="shared" si="74"/>
        <v>-3.8413811306484364E-10</v>
      </c>
      <c r="AQ81">
        <f t="shared" si="75"/>
        <v>-1.0972187933185364E-5</v>
      </c>
      <c r="AR81">
        <f t="shared" si="76"/>
        <v>-1.097257207129843E-5</v>
      </c>
      <c r="AS81">
        <f t="shared" si="77"/>
        <v>-1.1978329389692713E-4</v>
      </c>
      <c r="AT81">
        <f t="shared" si="78"/>
        <v>-7.8264110603145628E-5</v>
      </c>
      <c r="AU81">
        <f t="shared" si="79"/>
        <v>-2.0901997657137117E-4</v>
      </c>
      <c r="AW81">
        <v>78</v>
      </c>
      <c r="AX81">
        <f>IF(Z81&gt;0, (R81*SUMPRODUCT(K81:$K$98, X81:$X$98)-K81*$AZ$3)/Z81, 0)</f>
        <v>-32484261.358513039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250000</v>
      </c>
      <c r="S82">
        <f t="shared" si="63"/>
        <v>-73767905.705116585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-2.6937780402457783</v>
      </c>
      <c r="AC82">
        <f t="shared" si="64"/>
        <v>-2.4051680836708069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-1.2372961823338361E-2</v>
      </c>
      <c r="AI82">
        <f t="shared" si="69"/>
        <v>-1.2373369379995398E-2</v>
      </c>
      <c r="AJ82">
        <f t="shared" si="70"/>
        <v>-0.28860995657497135</v>
      </c>
      <c r="AK82">
        <f t="shared" si="92"/>
        <v>-0.18856446281720449</v>
      </c>
      <c r="AL82">
        <f t="shared" si="71"/>
        <v>-0.4895477887721712</v>
      </c>
      <c r="AN82">
        <f t="shared" si="72"/>
        <v>0</v>
      </c>
      <c r="AO82">
        <f t="shared" si="73"/>
        <v>0</v>
      </c>
      <c r="AP82">
        <f t="shared" si="74"/>
        <v>-1.348523571760917E-10</v>
      </c>
      <c r="AQ82">
        <f t="shared" si="75"/>
        <v>-4.0939659267316522E-6</v>
      </c>
      <c r="AR82">
        <f t="shared" si="76"/>
        <v>-4.0941007790888282E-6</v>
      </c>
      <c r="AS82">
        <f t="shared" si="77"/>
        <v>-9.5495269863738797E-5</v>
      </c>
      <c r="AT82">
        <f t="shared" si="78"/>
        <v>-6.2392214312822068E-5</v>
      </c>
      <c r="AU82">
        <f t="shared" si="79"/>
        <v>-1.6198158495564968E-4</v>
      </c>
      <c r="AW82">
        <v>79</v>
      </c>
      <c r="AX82">
        <f>IF(Z82&gt;0, (R82*SUMPRODUCT(K82:$K$98, X82:$X$98)-K82*$AZ$3)/Z82, 0)</f>
        <v>-73767905.705116585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250000</v>
      </c>
      <c r="S83">
        <f t="shared" si="63"/>
        <v>-174021820.1790562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-2.4051680836708069</v>
      </c>
      <c r="AC83">
        <f t="shared" si="64"/>
        <v>-2.1474749198127117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-4.9845562158529547E-3</v>
      </c>
      <c r="AI83">
        <f t="shared" si="69"/>
        <v>-4.9847104691326301E-3</v>
      </c>
      <c r="AJ83">
        <f t="shared" si="70"/>
        <v>-0.25769316385809526</v>
      </c>
      <c r="AK83">
        <f t="shared" si="92"/>
        <v>-0.1683617658569565</v>
      </c>
      <c r="AL83">
        <f t="shared" si="71"/>
        <v>-0.43103964018418439</v>
      </c>
      <c r="AN83">
        <f t="shared" si="72"/>
        <v>0</v>
      </c>
      <c r="AO83">
        <f t="shared" si="73"/>
        <v>0</v>
      </c>
      <c r="AP83">
        <f t="shared" si="74"/>
        <v>-4.5570829599291512E-11</v>
      </c>
      <c r="AQ83">
        <f t="shared" si="75"/>
        <v>-1.4725804366629332E-6</v>
      </c>
      <c r="AR83">
        <f t="shared" si="76"/>
        <v>-1.4726260074925326E-6</v>
      </c>
      <c r="AS83">
        <f t="shared" si="77"/>
        <v>-7.6129929190551083E-5</v>
      </c>
      <c r="AT83">
        <f t="shared" si="78"/>
        <v>-4.9738879841393166E-5</v>
      </c>
      <c r="AU83">
        <f t="shared" si="79"/>
        <v>-1.2734143503943679E-4</v>
      </c>
      <c r="AW83">
        <v>80</v>
      </c>
      <c r="AX83">
        <f>IF(Z83&gt;0, (R83*SUMPRODUCT(K83:$K$98, X83:$X$98)-K83*$AZ$3)/Z83, 0)</f>
        <v>-174021820.1790562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250000</v>
      </c>
      <c r="S84">
        <f t="shared" si="63"/>
        <v>-427182215.02342176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-2.1474749198127117</v>
      </c>
      <c r="AC84">
        <f t="shared" si="64"/>
        <v>-1.917389555050272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-1.9321003646654616E-3</v>
      </c>
      <c r="AI84">
        <f t="shared" si="69"/>
        <v>-1.9321564703941067E-3</v>
      </c>
      <c r="AJ84">
        <f t="shared" si="70"/>
        <v>-0.23008536476243968</v>
      </c>
      <c r="AK84">
        <f t="shared" si="92"/>
        <v>-0.15032324438688982</v>
      </c>
      <c r="AL84">
        <f t="shared" si="71"/>
        <v>-0.38234076561972363</v>
      </c>
      <c r="AN84">
        <f t="shared" si="72"/>
        <v>0</v>
      </c>
      <c r="AO84">
        <f t="shared" si="73"/>
        <v>0</v>
      </c>
      <c r="AP84">
        <f t="shared" si="74"/>
        <v>-1.4799318350542474E-11</v>
      </c>
      <c r="AQ84">
        <f t="shared" si="75"/>
        <v>-5.0964079911948262E-7</v>
      </c>
      <c r="AR84">
        <f t="shared" si="76"/>
        <v>-5.0965559843783307E-7</v>
      </c>
      <c r="AS84">
        <f t="shared" si="77"/>
        <v>-6.0690889204159343E-5</v>
      </c>
      <c r="AT84">
        <f t="shared" si="78"/>
        <v>-3.9651593569691591E-5</v>
      </c>
      <c r="AU84">
        <f t="shared" si="79"/>
        <v>-1.0085213837228878E-4</v>
      </c>
      <c r="AW84">
        <v>81</v>
      </c>
      <c r="AX84">
        <f>IF(Z84&gt;0, (R84*SUMPRODUCT(K84:$K$98, X84:$X$98)-K84*$AZ$3)/Z84, 0)</f>
        <v>-427182215.02342176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250000</v>
      </c>
      <c r="S85">
        <f t="shared" si="63"/>
        <v>-1093224175.7414656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-1.917389555050272</v>
      </c>
      <c r="AC85">
        <f t="shared" si="64"/>
        <v>-1.711955388492074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-7.1940112703961E-4</v>
      </c>
      <c r="AI85">
        <f t="shared" si="69"/>
        <v>-7.194207016546167E-4</v>
      </c>
      <c r="AJ85">
        <f t="shared" si="70"/>
        <v>-0.20543416655819802</v>
      </c>
      <c r="AK85">
        <f t="shared" si="92"/>
        <v>-0.13421726885351906</v>
      </c>
      <c r="AL85">
        <f t="shared" si="71"/>
        <v>-0.3403708561133717</v>
      </c>
      <c r="AN85">
        <f t="shared" si="72"/>
        <v>0</v>
      </c>
      <c r="AO85">
        <f t="shared" si="73"/>
        <v>0</v>
      </c>
      <c r="AP85">
        <f t="shared" si="74"/>
        <v>-4.6100932699013529E-12</v>
      </c>
      <c r="AQ85">
        <f t="shared" si="75"/>
        <v>-1.6942894115620598E-7</v>
      </c>
      <c r="AR85">
        <f t="shared" si="76"/>
        <v>-1.6943355124947587E-7</v>
      </c>
      <c r="AS85">
        <f t="shared" si="77"/>
        <v>-4.8382594923772916E-5</v>
      </c>
      <c r="AT85">
        <f t="shared" si="78"/>
        <v>-3.1610027969107537E-5</v>
      </c>
      <c r="AU85">
        <f t="shared" si="79"/>
        <v>-8.0162056444129924E-5</v>
      </c>
      <c r="AW85">
        <v>82</v>
      </c>
      <c r="AX85">
        <f>IF(Z85&gt;0, (R85*SUMPRODUCT(K85:$K$98, X85:$X$98)-K85*$AZ$3)/Z85, 0)</f>
        <v>-1093224175.7414656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250000</v>
      </c>
      <c r="S86">
        <f t="shared" si="63"/>
        <v>-2922908719.8259563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-1.711955388492074</v>
      </c>
      <c r="AC86">
        <f t="shared" si="64"/>
        <v>-1.5285317398861971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-2.5684016581304725E-4</v>
      </c>
      <c r="AI86">
        <f t="shared" si="69"/>
        <v>-2.5684670267361322E-4</v>
      </c>
      <c r="AJ86">
        <f t="shared" si="70"/>
        <v>-0.1834236486058769</v>
      </c>
      <c r="AK86">
        <f t="shared" si="92"/>
        <v>-0.11983687719444519</v>
      </c>
      <c r="AL86">
        <f t="shared" si="71"/>
        <v>-0.30351737250299571</v>
      </c>
      <c r="AN86">
        <f t="shared" si="72"/>
        <v>0</v>
      </c>
      <c r="AO86">
        <f t="shared" si="73"/>
        <v>0</v>
      </c>
      <c r="AP86">
        <f t="shared" si="74"/>
        <v>-1.3745725965556158E-12</v>
      </c>
      <c r="AQ86">
        <f t="shared" si="75"/>
        <v>-5.4008411233215161E-8</v>
      </c>
      <c r="AR86">
        <f t="shared" si="76"/>
        <v>-5.4009785805811711E-8</v>
      </c>
      <c r="AS86">
        <f t="shared" si="77"/>
        <v>-3.8570368510872979E-5</v>
      </c>
      <c r="AT86">
        <f t="shared" si="78"/>
        <v>-2.5199327075395919E-5</v>
      </c>
      <c r="AU86">
        <f t="shared" si="79"/>
        <v>-6.3823705372074717E-5</v>
      </c>
      <c r="AW86">
        <v>83</v>
      </c>
      <c r="AX86">
        <f>IF(Z86&gt;0, (R86*SUMPRODUCT(K86:$K$98, X86:$X$98)-K86*$AZ$3)/Z86, 0)</f>
        <v>-2922908719.8259563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250000</v>
      </c>
      <c r="S87">
        <f t="shared" si="63"/>
        <v>-8181442571.7129822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-1.5285317398861971</v>
      </c>
      <c r="AC87">
        <f t="shared" si="64"/>
        <v>-1.3647605277920916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-8.7726908585301214E-5</v>
      </c>
      <c r="AI87">
        <f t="shared" si="69"/>
        <v>-8.7728993731832266E-5</v>
      </c>
      <c r="AJ87">
        <f t="shared" si="70"/>
        <v>-0.1637712120941055</v>
      </c>
      <c r="AK87">
        <f t="shared" si="92"/>
        <v>-0.1069972217920338</v>
      </c>
      <c r="AL87">
        <f t="shared" si="71"/>
        <v>-0.27085616287987113</v>
      </c>
      <c r="AN87">
        <f t="shared" si="72"/>
        <v>0</v>
      </c>
      <c r="AO87">
        <f t="shared" si="73"/>
        <v>0</v>
      </c>
      <c r="AP87">
        <f t="shared" si="74"/>
        <v>-3.9148670457456899E-13</v>
      </c>
      <c r="AQ87">
        <f t="shared" si="75"/>
        <v>-1.647074574047397E-8</v>
      </c>
      <c r="AR87">
        <f t="shared" si="76"/>
        <v>-1.6471137227178544E-8</v>
      </c>
      <c r="AS87">
        <f t="shared" si="77"/>
        <v>-3.0748079893735214E-5</v>
      </c>
      <c r="AT87">
        <f t="shared" si="78"/>
        <v>-2.008875114253108E-5</v>
      </c>
      <c r="AU87">
        <f t="shared" si="79"/>
        <v>-5.0853302173493471E-5</v>
      </c>
      <c r="AW87">
        <v>84</v>
      </c>
      <c r="AX87">
        <f>IF(Z87&gt;0, (R87*SUMPRODUCT(K87:$K$98, X87:$X$98)-K87*$AZ$3)/Z87, 0)</f>
        <v>-8181442571.7129822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250000</v>
      </c>
      <c r="S88">
        <f t="shared" si="63"/>
        <v>-24022330466.30378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-1.3647605277920916</v>
      </c>
      <c r="AC88">
        <f t="shared" si="64"/>
        <v>-1.2185361995284476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-2.8604615029560581E-5</v>
      </c>
      <c r="AI88">
        <f t="shared" si="69"/>
        <v>-2.8605249093874845E-5</v>
      </c>
      <c r="AJ88">
        <f t="shared" si="70"/>
        <v>-0.14622432826364395</v>
      </c>
      <c r="AK88">
        <f t="shared" si="92"/>
        <v>-9.5533236945446423E-2</v>
      </c>
      <c r="AL88">
        <f t="shared" si="71"/>
        <v>-0.24178617045818424</v>
      </c>
      <c r="AN88">
        <f t="shared" si="72"/>
        <v>0</v>
      </c>
      <c r="AO88">
        <f t="shared" si="73"/>
        <v>0</v>
      </c>
      <c r="AP88">
        <f t="shared" si="74"/>
        <v>-1.0629081234412247E-13</v>
      </c>
      <c r="AQ88">
        <f t="shared" si="75"/>
        <v>-4.7951094232751099E-9</v>
      </c>
      <c r="AR88">
        <f t="shared" si="76"/>
        <v>-4.7952157140874543E-9</v>
      </c>
      <c r="AS88">
        <f t="shared" si="77"/>
        <v>-2.4512186360294575E-5</v>
      </c>
      <c r="AT88">
        <f t="shared" si="78"/>
        <v>-1.6014629955330013E-5</v>
      </c>
      <c r="AU88">
        <f t="shared" si="79"/>
        <v>-4.0531611531338672E-5</v>
      </c>
      <c r="AW88">
        <v>85</v>
      </c>
      <c r="AX88">
        <f>IF(Z88&gt;0, (R88*SUMPRODUCT(K88:$K$98, X88:$X$98)-K88*$AZ$3)/Z88, 0)</f>
        <v>-24022330466.30378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250000</v>
      </c>
      <c r="S89">
        <f t="shared" si="63"/>
        <v>-74787862215.195679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-1.2185361995284476</v>
      </c>
      <c r="AC89">
        <f t="shared" si="64"/>
        <v>-1.0879787536678518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-8.9175906400787934E-6</v>
      </c>
      <c r="AI89">
        <f t="shared" si="69"/>
        <v>-8.9177724842179087E-6</v>
      </c>
      <c r="AJ89">
        <f t="shared" si="70"/>
        <v>-0.13055744586059581</v>
      </c>
      <c r="AK89">
        <f t="shared" si="92"/>
        <v>-8.5297533966991343E-2</v>
      </c>
      <c r="AL89">
        <f t="shared" si="71"/>
        <v>-0.21586389760007135</v>
      </c>
      <c r="AN89">
        <f t="shared" si="72"/>
        <v>0</v>
      </c>
      <c r="AO89">
        <f t="shared" si="73"/>
        <v>0</v>
      </c>
      <c r="AP89">
        <f t="shared" si="74"/>
        <v>-2.7217216027571363E-14</v>
      </c>
      <c r="AQ89">
        <f t="shared" si="75"/>
        <v>-1.3347253976750232E-9</v>
      </c>
      <c r="AR89">
        <f t="shared" si="76"/>
        <v>-1.3347526148910507E-9</v>
      </c>
      <c r="AS89">
        <f t="shared" si="77"/>
        <v>-1.9540966375215824E-5</v>
      </c>
      <c r="AT89">
        <f t="shared" si="78"/>
        <v>-1.2766765098311957E-5</v>
      </c>
      <c r="AU89">
        <f t="shared" si="79"/>
        <v>-3.2309066226142671E-5</v>
      </c>
      <c r="AW89">
        <v>86</v>
      </c>
      <c r="AX89">
        <f>IF(Z89&gt;0, (R89*SUMPRODUCT(K89:$K$98, X89:$X$98)-K89*$AZ$3)/Z89, 0)</f>
        <v>-74787862215.195679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250000</v>
      </c>
      <c r="S90">
        <f t="shared" si="63"/>
        <v>-247690145783.51941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-1.0879787536678518</v>
      </c>
      <c r="AC90">
        <f t="shared" si="64"/>
        <v>-0.97140960263141196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-2.6200453941120269E-6</v>
      </c>
      <c r="AI90">
        <f t="shared" si="69"/>
        <v>-2.6200944175400463E-6</v>
      </c>
      <c r="AJ90">
        <f t="shared" si="70"/>
        <v>-0.11656915103643983</v>
      </c>
      <c r="AK90">
        <f t="shared" si="92"/>
        <v>-7.6158512756749633E-2</v>
      </c>
      <c r="AL90">
        <f t="shared" si="71"/>
        <v>-0.19273028388760699</v>
      </c>
      <c r="AN90">
        <f t="shared" si="72"/>
        <v>0</v>
      </c>
      <c r="AO90">
        <f t="shared" si="73"/>
        <v>0</v>
      </c>
      <c r="AP90">
        <f t="shared" si="74"/>
        <v>-6.5513385985482411E-15</v>
      </c>
      <c r="AQ90">
        <f t="shared" si="75"/>
        <v>-3.5013472565931472E-10</v>
      </c>
      <c r="AR90">
        <f t="shared" si="76"/>
        <v>-3.5014127699791326E-10</v>
      </c>
      <c r="AS90">
        <f t="shared" si="77"/>
        <v>-1.5577939149529839E-5</v>
      </c>
      <c r="AT90">
        <f t="shared" si="78"/>
        <v>-1.0177587010756116E-5</v>
      </c>
      <c r="AU90">
        <f t="shared" si="79"/>
        <v>-2.575587630156295E-5</v>
      </c>
      <c r="AW90">
        <v>87</v>
      </c>
      <c r="AX90">
        <f>IF(Z90&gt;0, (R90*SUMPRODUCT(K90:$K$98, X90:$X$98)-K90*$AZ$3)/Z90, 0)</f>
        <v>-247690145783.51941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250000</v>
      </c>
      <c r="S91">
        <f t="shared" si="63"/>
        <v>-875832911089.58801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-0.97140960263141196</v>
      </c>
      <c r="AC91">
        <f t="shared" si="64"/>
        <v>-0.86733000265014892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-7.2309096684713264E-7</v>
      </c>
      <c r="AI91">
        <f t="shared" si="69"/>
        <v>-7.231033454925293E-7</v>
      </c>
      <c r="AJ91">
        <f t="shared" si="70"/>
        <v>-0.10407959998126304</v>
      </c>
      <c r="AK91">
        <f t="shared" si="92"/>
        <v>-6.7998672184198847E-2</v>
      </c>
      <c r="AL91">
        <f t="shared" si="71"/>
        <v>-0.17207899526880738</v>
      </c>
      <c r="AN91">
        <f t="shared" si="72"/>
        <v>0</v>
      </c>
      <c r="AO91">
        <f t="shared" si="73"/>
        <v>0</v>
      </c>
      <c r="AP91">
        <f t="shared" si="74"/>
        <v>-1.4770033114364117E-15</v>
      </c>
      <c r="AQ91">
        <f t="shared" si="75"/>
        <v>-8.627824113846388E-11</v>
      </c>
      <c r="AR91">
        <f t="shared" si="76"/>
        <v>-8.627971814177531E-11</v>
      </c>
      <c r="AS91">
        <f t="shared" si="77"/>
        <v>-1.241863781528428E-5</v>
      </c>
      <c r="AT91">
        <f t="shared" si="78"/>
        <v>-8.1135100627580587E-6</v>
      </c>
      <c r="AU91">
        <f t="shared" si="79"/>
        <v>-2.0532234157760482E-5</v>
      </c>
      <c r="AW91">
        <v>88</v>
      </c>
      <c r="AX91">
        <f>IF(Z91&gt;0, (R91*SUMPRODUCT(K91:$K$98, X91:$X$98)-K91*$AZ$3)/Z91, 0)</f>
        <v>-875832911089.58801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250000</v>
      </c>
      <c r="S92">
        <f t="shared" si="63"/>
        <v>-3319783711924.0415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-0.86733000265014892</v>
      </c>
      <c r="AC92">
        <f t="shared" si="64"/>
        <v>-0.77440178815482219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-1.8677999200175554E-7</v>
      </c>
      <c r="AI92">
        <f t="shared" si="69"/>
        <v>-1.8678290786109816E-7</v>
      </c>
      <c r="AJ92">
        <f t="shared" si="70"/>
        <v>-9.2928214495326733E-2</v>
      </c>
      <c r="AK92">
        <f t="shared" si="92"/>
        <v>-6.0713100185510432E-2</v>
      </c>
      <c r="AL92">
        <f t="shared" si="71"/>
        <v>-0.15364150146374503</v>
      </c>
      <c r="AN92">
        <f t="shared" si="72"/>
        <v>0</v>
      </c>
      <c r="AO92">
        <f t="shared" si="73"/>
        <v>0</v>
      </c>
      <c r="AP92">
        <f t="shared" si="74"/>
        <v>-3.1063965450305117E-16</v>
      </c>
      <c r="AQ92">
        <f t="shared" si="75"/>
        <v>-1.9898515451404115E-11</v>
      </c>
      <c r="AR92">
        <f t="shared" si="76"/>
        <v>-1.9898826091058615E-11</v>
      </c>
      <c r="AS92">
        <f t="shared" si="77"/>
        <v>-9.9000620579814293E-6</v>
      </c>
      <c r="AT92">
        <f t="shared" si="78"/>
        <v>-6.4680405497215698E-6</v>
      </c>
      <c r="AU92">
        <f t="shared" si="79"/>
        <v>-1.6368122506529091E-5</v>
      </c>
      <c r="AW92">
        <v>89</v>
      </c>
      <c r="AX92">
        <f>IF(Z92&gt;0, (R92*SUMPRODUCT(K92:$K$98, X92:$X$98)-K92*$AZ$3)/Z92, 0)</f>
        <v>-3319783711924.0415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250000</v>
      </c>
      <c r="S93">
        <f t="shared" si="63"/>
        <v>-13549278188667.576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-0.77440178815482219</v>
      </c>
      <c r="AC93">
        <f t="shared" si="64"/>
        <v>-0.6914301680125734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-4.4976321209149711E-8</v>
      </c>
      <c r="AI93">
        <f t="shared" si="69"/>
        <v>-4.4976959093838462E-8</v>
      </c>
      <c r="AJ93">
        <f t="shared" si="70"/>
        <v>-8.2971620142248792E-2</v>
      </c>
      <c r="AK93">
        <f t="shared" si="92"/>
        <v>-5.4208125170837555E-2</v>
      </c>
      <c r="AL93">
        <f t="shared" si="71"/>
        <v>-0.13717979029004543</v>
      </c>
      <c r="AN93">
        <f t="shared" si="72"/>
        <v>0</v>
      </c>
      <c r="AO93">
        <f t="shared" si="73"/>
        <v>0</v>
      </c>
      <c r="AP93">
        <f t="shared" si="74"/>
        <v>-6.0675655846204154E-17</v>
      </c>
      <c r="AQ93">
        <f t="shared" si="75"/>
        <v>-4.2781522037548571E-12</v>
      </c>
      <c r="AR93">
        <f t="shared" si="76"/>
        <v>-4.2782128794107034E-12</v>
      </c>
      <c r="AS93">
        <f t="shared" si="77"/>
        <v>-7.8922688654326981E-6</v>
      </c>
      <c r="AT93">
        <f t="shared" si="78"/>
        <v>-5.1562823264847041E-6</v>
      </c>
      <c r="AU93">
        <f t="shared" si="79"/>
        <v>-1.304855547013028E-5</v>
      </c>
      <c r="AW93">
        <v>90</v>
      </c>
      <c r="AX93">
        <f>IF(Z93&gt;0, (R93*SUMPRODUCT(K93:$K$98, X93:$X$98)-K93*$AZ$3)/Z93, 0)</f>
        <v>-13549278188667.576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250000</v>
      </c>
      <c r="S94">
        <f t="shared" si="63"/>
        <v>-59871933603470.391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-0.6914301680125734</v>
      </c>
      <c r="AC94">
        <f t="shared" si="64"/>
        <v>-0.61734836430064866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-1.0052329854486932E-8</v>
      </c>
      <c r="AI94">
        <f t="shared" si="69"/>
        <v>-1.005245874383607E-8</v>
      </c>
      <c r="AJ94">
        <f t="shared" si="70"/>
        <v>-7.4081803711924743E-2</v>
      </c>
      <c r="AK94">
        <f t="shared" si="92"/>
        <v>-4.8400111760880139E-2</v>
      </c>
      <c r="AL94">
        <f t="shared" si="71"/>
        <v>-0.12248192552526363</v>
      </c>
      <c r="AN94">
        <f t="shared" si="72"/>
        <v>0</v>
      </c>
      <c r="AO94">
        <f t="shared" si="73"/>
        <v>0</v>
      </c>
      <c r="AP94">
        <f t="shared" si="74"/>
        <v>-1.0946399886278577E-17</v>
      </c>
      <c r="AQ94">
        <f t="shared" si="75"/>
        <v>-8.5373091812696605E-13</v>
      </c>
      <c r="AR94">
        <f t="shared" si="76"/>
        <v>-8.5374186452685243E-13</v>
      </c>
      <c r="AS94">
        <f t="shared" si="77"/>
        <v>-6.2916684206550297E-6</v>
      </c>
      <c r="AT94">
        <f t="shared" si="78"/>
        <v>-4.1105567017003705E-6</v>
      </c>
      <c r="AU94">
        <f t="shared" si="79"/>
        <v>-1.0402225976097265E-5</v>
      </c>
      <c r="AW94">
        <v>91</v>
      </c>
      <c r="AX94">
        <f>IF(Z94&gt;0, (R94*SUMPRODUCT(K94:$K$98, X94:$X$98)-K94*$AZ$3)/Z94, 0)</f>
        <v>-59871933603470.391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250000</v>
      </c>
      <c r="S95">
        <f t="shared" si="63"/>
        <v>-288409094043473.13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-0.61734836430064866</v>
      </c>
      <c r="AC95">
        <f t="shared" si="64"/>
        <v>-0.55120389669774961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-2.0742122021449173E-9</v>
      </c>
      <c r="AI95">
        <f t="shared" si="69"/>
        <v>-2.0742360919904561E-9</v>
      </c>
      <c r="AJ95">
        <f t="shared" si="70"/>
        <v>-6.6144467602899049E-2</v>
      </c>
      <c r="AK95">
        <f t="shared" si="92"/>
        <v>-4.3214385501045408E-2</v>
      </c>
      <c r="AL95">
        <f t="shared" si="71"/>
        <v>-0.10935885517818054</v>
      </c>
      <c r="AN95">
        <f t="shared" si="72"/>
        <v>0</v>
      </c>
      <c r="AO95">
        <f t="shared" si="73"/>
        <v>0</v>
      </c>
      <c r="AP95">
        <f t="shared" si="74"/>
        <v>-1.8115469658971014E-18</v>
      </c>
      <c r="AQ95">
        <f t="shared" si="75"/>
        <v>-1.5728577295733994E-13</v>
      </c>
      <c r="AR95">
        <f t="shared" si="76"/>
        <v>-1.5728758450430584E-13</v>
      </c>
      <c r="AS95">
        <f t="shared" si="77"/>
        <v>-5.015679544752214E-6</v>
      </c>
      <c r="AT95">
        <f t="shared" si="78"/>
        <v>-3.2769106359415339E-6</v>
      </c>
      <c r="AU95">
        <f t="shared" si="79"/>
        <v>-8.2925903379813334E-6</v>
      </c>
      <c r="AW95">
        <v>92</v>
      </c>
      <c r="AX95">
        <f>IF(Z95&gt;0, (R95*SUMPRODUCT(K95:$K$98, X95:$X$98)-K95*$AZ$3)/Z95, 0)</f>
        <v>-288409094043473.13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250000</v>
      </c>
      <c r="S96">
        <f t="shared" si="63"/>
        <v>-1526922716248927.5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-0.55120389669774961</v>
      </c>
      <c r="AC96">
        <f t="shared" si="64"/>
        <v>-0.49214633633741345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-3.9244080711627088E-10</v>
      </c>
      <c r="AI96">
        <f t="shared" si="69"/>
        <v>-3.9244483602299864E-10</v>
      </c>
      <c r="AJ96">
        <f t="shared" si="70"/>
        <v>-5.9057560360336159E-2</v>
      </c>
      <c r="AK96">
        <f t="shared" si="92"/>
        <v>-3.8584272768842479E-2</v>
      </c>
      <c r="AL96">
        <f t="shared" si="71"/>
        <v>-9.7641833521623478E-2</v>
      </c>
      <c r="AN96">
        <f t="shared" si="72"/>
        <v>0</v>
      </c>
      <c r="AO96">
        <f t="shared" si="73"/>
        <v>0</v>
      </c>
      <c r="AP96">
        <f t="shared" si="74"/>
        <v>-2.727755541652173E-19</v>
      </c>
      <c r="AQ96">
        <f t="shared" si="75"/>
        <v>-2.6570051349519409E-14</v>
      </c>
      <c r="AR96">
        <f t="shared" si="76"/>
        <v>-2.6570324125073577E-14</v>
      </c>
      <c r="AS96">
        <f t="shared" si="77"/>
        <v>-3.9984690248753063E-6</v>
      </c>
      <c r="AT96">
        <f t="shared" si="78"/>
        <v>-2.6123330962579276E-6</v>
      </c>
      <c r="AU96">
        <f t="shared" si="79"/>
        <v>-6.610802147703558E-6</v>
      </c>
      <c r="AW96">
        <v>93</v>
      </c>
      <c r="AX96">
        <f>IF(Z96&gt;0, (R96*SUMPRODUCT(K96:$K$98, X96:$X$98)-K96*$AZ$3)/Z96, 0)</f>
        <v>-1526922716248927.5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250000</v>
      </c>
      <c r="S97">
        <f t="shared" si="63"/>
        <v>-8972853120668286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-0.49214633633741345</v>
      </c>
      <c r="AC97">
        <f t="shared" si="64"/>
        <v>-0.4394163717298567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-6.7529414262512381E-11</v>
      </c>
      <c r="AI97">
        <f t="shared" si="69"/>
        <v>-6.7530026409459703E-11</v>
      </c>
      <c r="AJ97">
        <f t="shared" si="70"/>
        <v>-5.2729964607556745E-2</v>
      </c>
      <c r="AK97">
        <f t="shared" si="92"/>
        <v>-3.4450243543618947E-2</v>
      </c>
      <c r="AL97">
        <f t="shared" si="71"/>
        <v>-8.7180208218705715E-2</v>
      </c>
      <c r="AN97">
        <f t="shared" si="72"/>
        <v>0</v>
      </c>
      <c r="AO97">
        <f t="shared" si="73"/>
        <v>0</v>
      </c>
      <c r="AP97">
        <f t="shared" si="74"/>
        <v>-3.7004615748442856E-20</v>
      </c>
      <c r="AQ97">
        <f t="shared" si="75"/>
        <v>-4.0821898033090903E-15</v>
      </c>
      <c r="AR97">
        <f t="shared" si="76"/>
        <v>-4.0822268079248389E-15</v>
      </c>
      <c r="AS97">
        <f t="shared" si="77"/>
        <v>-3.1875550262148689E-6</v>
      </c>
      <c r="AT97">
        <f t="shared" si="78"/>
        <v>-2.0825359504613002E-6</v>
      </c>
      <c r="AU97">
        <f t="shared" si="79"/>
        <v>-5.2700909807583957E-6</v>
      </c>
      <c r="AW97">
        <v>94</v>
      </c>
      <c r="AX97">
        <f>IF(Z97&gt;0, (R97*SUMPRODUCT(K97:$K$98, X97:$X$98)-K97*$AZ$3)/Z97, 0)</f>
        <v>-8972853120668286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-0.4394163717298567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-0.4394163717298567</v>
      </c>
      <c r="AK98">
        <f t="shared" si="92"/>
        <v>-3.0759146021089971E-2</v>
      </c>
      <c r="AL98">
        <f t="shared" si="71"/>
        <v>-0.47017551776318961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-6.6079670979362236E-16</v>
      </c>
      <c r="AR98">
        <f t="shared" si="76"/>
        <v>-6.6079670979362236E-16</v>
      </c>
      <c r="AS98">
        <f t="shared" si="77"/>
        <v>-2.3716927278396159E-5</v>
      </c>
      <c r="AT98">
        <f t="shared" si="78"/>
        <v>-1.6601849094877311E-6</v>
      </c>
      <c r="AU98">
        <f t="shared" si="79"/>
        <v>-2.5377112188544686E-5</v>
      </c>
      <c r="AW98">
        <v>95</v>
      </c>
    </row>
    <row r="100" spans="5:50" x14ac:dyDescent="0.25">
      <c r="AN100" s="6">
        <f t="shared" ref="AN100:AU100" si="93">SUM(AN3:AN98)</f>
        <v>12958.908077885599</v>
      </c>
      <c r="AO100" s="6">
        <f t="shared" si="93"/>
        <v>-1295.8908077885599</v>
      </c>
      <c r="AP100" s="6">
        <f t="shared" si="93"/>
        <v>-750.46438139888801</v>
      </c>
      <c r="AQ100" s="6">
        <f t="shared" si="93"/>
        <v>-7269.0226643117139</v>
      </c>
      <c r="AR100" s="6">
        <f t="shared" si="93"/>
        <v>3643.5302243864357</v>
      </c>
      <c r="AS100" s="6">
        <f t="shared" si="93"/>
        <v>-1526.1568734921364</v>
      </c>
      <c r="AT100" s="6">
        <f t="shared" si="93"/>
        <v>558.80233630117482</v>
      </c>
      <c r="AU100" s="6">
        <f t="shared" si="93"/>
        <v>2676.1756871954744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28354.823452985311</v>
      </c>
      <c r="K3">
        <v>1</v>
      </c>
      <c r="L3" s="2">
        <v>0</v>
      </c>
      <c r="O3">
        <f>$C$3</f>
        <v>28354.823452985311</v>
      </c>
      <c r="P3">
        <f>O3*C5</f>
        <v>2835.4823452985311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28354.823452985311</v>
      </c>
      <c r="AF3">
        <f t="shared" ref="AF3:AF34" si="4">-$Z3*P3</f>
        <v>-2835.4823452985311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24894.384136986777</v>
      </c>
      <c r="AJ3">
        <f t="shared" ref="AJ3:AJ34" si="8">AB3-AC3</f>
        <v>0</v>
      </c>
      <c r="AL3">
        <f t="shared" ref="AL3:AL34" si="9">SUM(AI3:AK3)</f>
        <v>24894.384136986777</v>
      </c>
      <c r="AN3">
        <f t="shared" ref="AN3:AN34" si="10">AE3*$K3</f>
        <v>28354.823452985311</v>
      </c>
      <c r="AO3">
        <f t="shared" ref="AO3:AO34" si="11">AF3*$K3</f>
        <v>-2835.4823452985311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24894.384136986777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24894.384136986777</v>
      </c>
      <c r="AW3">
        <v>0</v>
      </c>
      <c r="AX3">
        <f>IF(Z3&gt;0, (R3*SUMPRODUCT(K3:$K$98, X3:$X$98)-K3*$AZ$3)/Z3, 0)</f>
        <v>0</v>
      </c>
      <c r="AZ3">
        <f>C6*SUMPRODUCT(X4:X89, K4:K89)/1</f>
        <v>14660.179244556128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994.62005661433136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983.36308208189803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-983.36308208189803</v>
      </c>
      <c r="AK4">
        <f>G4*SUM(AB4, AE4:AF4)</f>
        <v>0</v>
      </c>
      <c r="AL4">
        <f t="shared" si="9"/>
        <v>-1312.8290820818979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-307.36635880212708</v>
      </c>
      <c r="AR4">
        <f t="shared" si="14"/>
        <v>-307.36635880212708</v>
      </c>
      <c r="AS4">
        <f t="shared" si="15"/>
        <v>-917.4018864464017</v>
      </c>
      <c r="AT4">
        <f t="shared" si="16"/>
        <v>0</v>
      </c>
      <c r="AU4">
        <f t="shared" si="17"/>
        <v>-1224.7682452485287</v>
      </c>
      <c r="AW4">
        <v>1</v>
      </c>
      <c r="AX4">
        <f>IF(Z4&gt;0, (R4*SUMPRODUCT(K4:$K$98, X4:$X$98)-K4*$AZ$3)/Z4, 0)</f>
        <v>994.62005661433136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250000</v>
      </c>
      <c r="S5">
        <f t="shared" si="1"/>
        <v>1858.6759423991082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983.36308208189803</v>
      </c>
      <c r="AC5">
        <f t="shared" si="2"/>
        <v>1816.7760732203333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-334.54334040472799</v>
      </c>
      <c r="AI5">
        <f t="shared" si="7"/>
        <v>-346.76155467070777</v>
      </c>
      <c r="AJ5">
        <f t="shared" si="8"/>
        <v>-833.41299113843525</v>
      </c>
      <c r="AK5">
        <f>G5*SUM(AB5, AE5:AF5)</f>
        <v>40.317886365357822</v>
      </c>
      <c r="AL5">
        <f t="shared" si="9"/>
        <v>-1139.8566594437852</v>
      </c>
      <c r="AN5">
        <f t="shared" si="10"/>
        <v>0</v>
      </c>
      <c r="AO5">
        <f t="shared" si="11"/>
        <v>0</v>
      </c>
      <c r="AP5">
        <f t="shared" si="12"/>
        <v>-10.44789298047794</v>
      </c>
      <c r="AQ5">
        <f t="shared" si="13"/>
        <v>-286.07069263897193</v>
      </c>
      <c r="AR5">
        <f t="shared" si="14"/>
        <v>-296.51858561944994</v>
      </c>
      <c r="AS5">
        <f t="shared" si="15"/>
        <v>-712.65813075476819</v>
      </c>
      <c r="AT5">
        <f t="shared" si="16"/>
        <v>34.476147886620055</v>
      </c>
      <c r="AU5">
        <f t="shared" si="17"/>
        <v>-974.70056848759816</v>
      </c>
      <c r="AW5">
        <v>2</v>
      </c>
      <c r="AX5">
        <f>IF(Z5&gt;0, (R5*SUMPRODUCT(K5:$K$98, X5:$X$98)-K5*$AZ$3)/Z5, 0)</f>
        <v>1858.6759423991082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12.5</v>
      </c>
      <c r="R6">
        <f t="shared" si="0"/>
        <v>250000</v>
      </c>
      <c r="S6">
        <f t="shared" si="1"/>
        <v>2853.8755609874388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1816.7760732203333</v>
      </c>
      <c r="AC6">
        <f t="shared" si="2"/>
        <v>2757.7328899723434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-342.75732043924495</v>
      </c>
      <c r="AI6">
        <f t="shared" si="7"/>
        <v>-354.83621469654292</v>
      </c>
      <c r="AJ6">
        <f t="shared" si="8"/>
        <v>-940.95681675201013</v>
      </c>
      <c r="AK6">
        <f>G6*SUM(AB6, AE6:AF6)</f>
        <v>106.2814002833895</v>
      </c>
      <c r="AL6">
        <f t="shared" si="9"/>
        <v>-1189.5116311651634</v>
      </c>
      <c r="AN6">
        <f t="shared" si="10"/>
        <v>0</v>
      </c>
      <c r="AO6">
        <f t="shared" si="11"/>
        <v>0</v>
      </c>
      <c r="AP6">
        <f t="shared" si="12"/>
        <v>-9.3177801750401308</v>
      </c>
      <c r="AQ6">
        <f t="shared" si="13"/>
        <v>-264.40643466259627</v>
      </c>
      <c r="AR6">
        <f t="shared" si="14"/>
        <v>-273.7242148376364</v>
      </c>
      <c r="AS6">
        <f t="shared" si="15"/>
        <v>-725.8635257447836</v>
      </c>
      <c r="AT6">
        <f t="shared" si="16"/>
        <v>81.986538125187508</v>
      </c>
      <c r="AU6">
        <f t="shared" si="17"/>
        <v>-917.60120245723238</v>
      </c>
      <c r="AW6">
        <v>3</v>
      </c>
      <c r="AX6">
        <f>IF(Z6&gt;0, (R6*SUMPRODUCT(K6:$K$98, X6:$X$98)-K6*$AZ$3)/Z6, 0)</f>
        <v>2853.8755609874388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12.5</v>
      </c>
      <c r="R7">
        <f t="shared" si="0"/>
        <v>250000</v>
      </c>
      <c r="S7">
        <f t="shared" si="1"/>
        <v>3677.615027355042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2757.7328899723434</v>
      </c>
      <c r="AC7">
        <f t="shared" si="2"/>
        <v>3512.9996624259693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-352.46769071931413</v>
      </c>
      <c r="AI7">
        <f t="shared" si="7"/>
        <v>-364.40817264950317</v>
      </c>
      <c r="AJ7">
        <f t="shared" si="8"/>
        <v>-755.26677245362589</v>
      </c>
      <c r="AK7">
        <f>G7*SUM(AB7, AE7:AF7)</f>
        <v>135.40468489764206</v>
      </c>
      <c r="AL7">
        <f t="shared" si="9"/>
        <v>-984.27026020548715</v>
      </c>
      <c r="AN7">
        <f t="shared" si="10"/>
        <v>0</v>
      </c>
      <c r="AO7">
        <f t="shared" si="11"/>
        <v>0</v>
      </c>
      <c r="AP7">
        <f t="shared" si="12"/>
        <v>-8.380499970617235</v>
      </c>
      <c r="AQ7">
        <f t="shared" si="13"/>
        <v>-247.38159556596449</v>
      </c>
      <c r="AR7">
        <f t="shared" si="14"/>
        <v>-255.76209553658171</v>
      </c>
      <c r="AS7">
        <f t="shared" si="15"/>
        <v>-530.08858447772616</v>
      </c>
      <c r="AT7">
        <f t="shared" si="16"/>
        <v>95.034602827639645</v>
      </c>
      <c r="AU7">
        <f t="shared" si="17"/>
        <v>-690.81607718666839</v>
      </c>
      <c r="AW7">
        <v>4</v>
      </c>
      <c r="AX7">
        <f>IF(Z7&gt;0, (R7*SUMPRODUCT(K7:$K$98, X7:$X$98)-K7*$AZ$3)/Z7, 0)</f>
        <v>3677.615027355042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12.5</v>
      </c>
      <c r="R8">
        <f t="shared" si="0"/>
        <v>250000</v>
      </c>
      <c r="S8">
        <f t="shared" si="1"/>
        <v>4183.7165440227936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3512.9996624259693</v>
      </c>
      <c r="AC8">
        <f t="shared" si="2"/>
        <v>3950.4212626470744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-362.21428054264641</v>
      </c>
      <c r="AI8">
        <f t="shared" si="7"/>
        <v>-374.01724693950644</v>
      </c>
      <c r="AJ8">
        <f t="shared" si="8"/>
        <v>-437.42160022110511</v>
      </c>
      <c r="AK8">
        <f t="shared" ref="AK8:AK39" si="30">G8*SUM(AB8:AB8, AE8:AF8)</f>
        <v>74.82689280967314</v>
      </c>
      <c r="AL8">
        <f t="shared" si="9"/>
        <v>-736.61195435093839</v>
      </c>
      <c r="AN8">
        <f t="shared" si="10"/>
        <v>0</v>
      </c>
      <c r="AO8">
        <f t="shared" si="11"/>
        <v>0</v>
      </c>
      <c r="AP8">
        <f t="shared" si="12"/>
        <v>-7.7326461831056923</v>
      </c>
      <c r="AQ8">
        <f t="shared" si="13"/>
        <v>-237.3026220467417</v>
      </c>
      <c r="AR8">
        <f t="shared" si="14"/>
        <v>-245.03526822984739</v>
      </c>
      <c r="AS8">
        <f t="shared" si="15"/>
        <v>-286.57426901236846</v>
      </c>
      <c r="AT8">
        <f t="shared" si="16"/>
        <v>49.022412470165676</v>
      </c>
      <c r="AU8">
        <f t="shared" si="17"/>
        <v>-482.58712477205012</v>
      </c>
      <c r="AW8">
        <v>5</v>
      </c>
      <c r="AX8">
        <f>IF(Z8&gt;0, (R8*SUMPRODUCT(K8:$K$98, X8:$X$98)-K8*$AZ$3)/Z8, 0)</f>
        <v>4183.7165440227936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12.5</v>
      </c>
      <c r="R9">
        <f t="shared" si="0"/>
        <v>250000</v>
      </c>
      <c r="S9">
        <f t="shared" si="1"/>
        <v>4523.2665594965483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3950.4212626470744</v>
      </c>
      <c r="AC9">
        <f t="shared" si="2"/>
        <v>4221.5885611641934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-372.41474965222181</v>
      </c>
      <c r="AI9">
        <f t="shared" si="7"/>
        <v>-384.08106564763062</v>
      </c>
      <c r="AJ9">
        <f t="shared" si="8"/>
        <v>-271.16729851711898</v>
      </c>
      <c r="AK9">
        <f t="shared" si="30"/>
        <v>23.30748544961774</v>
      </c>
      <c r="AL9">
        <f t="shared" si="9"/>
        <v>-631.94087871513182</v>
      </c>
      <c r="AN9">
        <f t="shared" si="10"/>
        <v>0</v>
      </c>
      <c r="AO9">
        <f t="shared" si="11"/>
        <v>0</v>
      </c>
      <c r="AP9">
        <f t="shared" si="12"/>
        <v>-7.2384889205525997</v>
      </c>
      <c r="AQ9">
        <f t="shared" si="13"/>
        <v>-231.06866300114405</v>
      </c>
      <c r="AR9">
        <f t="shared" si="14"/>
        <v>-238.30715192169663</v>
      </c>
      <c r="AS9">
        <f t="shared" si="15"/>
        <v>-168.24861307586767</v>
      </c>
      <c r="AT9">
        <f t="shared" si="16"/>
        <v>14.46137540414589</v>
      </c>
      <c r="AU9">
        <f t="shared" si="17"/>
        <v>-392.09438959341838</v>
      </c>
      <c r="AW9">
        <v>6</v>
      </c>
      <c r="AX9">
        <f>IF(Z9&gt;0, (R9*SUMPRODUCT(K9:$K$98, X9:$X$98)-K9*$AZ$3)/Z9, 0)</f>
        <v>4523.2665594965483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12.5</v>
      </c>
      <c r="R10">
        <f t="shared" si="0"/>
        <v>250000</v>
      </c>
      <c r="S10">
        <f t="shared" si="1"/>
        <v>4832.1745594003696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4221.5885611641934</v>
      </c>
      <c r="AC10">
        <f t="shared" si="2"/>
        <v>4457.360811928771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-384.62373881047466</v>
      </c>
      <c r="AI10">
        <f t="shared" si="7"/>
        <v>-396.15416045898888</v>
      </c>
      <c r="AJ10">
        <f t="shared" si="8"/>
        <v>-235.77225076457762</v>
      </c>
      <c r="AK10">
        <f t="shared" si="30"/>
        <v>17.308513100773194</v>
      </c>
      <c r="AL10">
        <f t="shared" si="9"/>
        <v>-614.61789812279324</v>
      </c>
      <c r="AN10">
        <f t="shared" si="10"/>
        <v>0</v>
      </c>
      <c r="AO10">
        <f t="shared" si="11"/>
        <v>0</v>
      </c>
      <c r="AP10">
        <f t="shared" si="12"/>
        <v>-6.7869953879009044</v>
      </c>
      <c r="AQ10">
        <f t="shared" si="13"/>
        <v>-226.39584405139863</v>
      </c>
      <c r="AR10">
        <f t="shared" si="14"/>
        <v>-233.18283943929953</v>
      </c>
      <c r="AS10">
        <f t="shared" si="15"/>
        <v>-138.77941564612263</v>
      </c>
      <c r="AT10">
        <f t="shared" si="16"/>
        <v>10.188074830854724</v>
      </c>
      <c r="AU10">
        <f t="shared" si="17"/>
        <v>-361.7741802545674</v>
      </c>
      <c r="AW10">
        <v>7</v>
      </c>
      <c r="AX10">
        <f>IF(Z10&gt;0, (R10*SUMPRODUCT(K10:$K$98, X10:$X$98)-K10*$AZ$3)/Z10, 0)</f>
        <v>4832.1745594003696</v>
      </c>
    </row>
    <row r="11" spans="1:52" x14ac:dyDescent="0.25">
      <c r="A11" t="s">
        <v>33</v>
      </c>
      <c r="C11" s="25">
        <f>AU91</f>
        <v>7764.0856504826206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12.5</v>
      </c>
      <c r="R11">
        <f t="shared" si="0"/>
        <v>250000</v>
      </c>
      <c r="S11">
        <f t="shared" si="1"/>
        <v>5112.4348447586708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4457.360811928771</v>
      </c>
      <c r="AC11">
        <f t="shared" si="2"/>
        <v>4660.622166902147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-396.15969030688859</v>
      </c>
      <c r="AI11">
        <f t="shared" si="7"/>
        <v>-407.55499975440233</v>
      </c>
      <c r="AJ11">
        <f t="shared" si="8"/>
        <v>-203.261354973376</v>
      </c>
      <c r="AK11">
        <f t="shared" si="30"/>
        <v>10.69766594862905</v>
      </c>
      <c r="AL11">
        <f t="shared" si="9"/>
        <v>-600.11868877914935</v>
      </c>
      <c r="AN11">
        <f t="shared" si="10"/>
        <v>0</v>
      </c>
      <c r="AO11">
        <f t="shared" si="11"/>
        <v>0</v>
      </c>
      <c r="AP11">
        <f t="shared" si="12"/>
        <v>-6.373494991735055</v>
      </c>
      <c r="AQ11">
        <f t="shared" si="13"/>
        <v>-221.57553629657355</v>
      </c>
      <c r="AR11">
        <f t="shared" si="14"/>
        <v>-227.94903128830859</v>
      </c>
      <c r="AS11">
        <f t="shared" si="15"/>
        <v>-113.68583134166201</v>
      </c>
      <c r="AT11">
        <f t="shared" si="16"/>
        <v>5.9832969574791148</v>
      </c>
      <c r="AU11">
        <f t="shared" si="17"/>
        <v>-335.65156567249153</v>
      </c>
      <c r="AW11">
        <v>8</v>
      </c>
      <c r="AX11">
        <f>IF(Z11&gt;0, (R11*SUMPRODUCT(K11:$K$98, X11:$X$98)-K11*$AZ$3)/Z11, 0)</f>
        <v>5112.4348447586708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12.5</v>
      </c>
      <c r="R12">
        <f t="shared" si="0"/>
        <v>250000</v>
      </c>
      <c r="S12">
        <f t="shared" si="1"/>
        <v>5379.8820927156667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4660.622166902147</v>
      </c>
      <c r="AC12">
        <f t="shared" si="2"/>
        <v>4846.5703809981314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-409.81293225377027</v>
      </c>
      <c r="AI12">
        <f t="shared" si="7"/>
        <v>-421.07379796019615</v>
      </c>
      <c r="AJ12">
        <f t="shared" si="8"/>
        <v>-185.94821409598444</v>
      </c>
      <c r="AK12">
        <f t="shared" si="30"/>
        <v>10.719430983874938</v>
      </c>
      <c r="AL12">
        <f t="shared" si="9"/>
        <v>-596.30258107230554</v>
      </c>
      <c r="AN12">
        <f t="shared" si="10"/>
        <v>0</v>
      </c>
      <c r="AO12">
        <f t="shared" si="11"/>
        <v>0</v>
      </c>
      <c r="AP12">
        <f t="shared" si="12"/>
        <v>-5.9852698338837689</v>
      </c>
      <c r="AQ12">
        <f t="shared" si="13"/>
        <v>-217.81993009243109</v>
      </c>
      <c r="AR12">
        <f t="shared" si="14"/>
        <v>-223.80519992631486</v>
      </c>
      <c r="AS12">
        <f t="shared" si="15"/>
        <v>-98.833452552245831</v>
      </c>
      <c r="AT12">
        <f t="shared" si="16"/>
        <v>5.6974915230162253</v>
      </c>
      <c r="AU12">
        <f t="shared" si="17"/>
        <v>-316.94116095554438</v>
      </c>
      <c r="AW12">
        <v>9</v>
      </c>
      <c r="AX12">
        <f>IF(Z12&gt;0, (R12*SUMPRODUCT(K12:$K$98, X12:$X$98)-K12*$AZ$3)/Z12, 0)</f>
        <v>5379.8820927156667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250000</v>
      </c>
      <c r="S13">
        <f t="shared" si="1"/>
        <v>5632.5729968157502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4846.5703809981314</v>
      </c>
      <c r="AC13">
        <f t="shared" si="2"/>
        <v>5013.9083768159771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-424.37766066430873</v>
      </c>
      <c r="AI13">
        <f t="shared" si="7"/>
        <v>-435.50469883063715</v>
      </c>
      <c r="AJ13">
        <f t="shared" si="8"/>
        <v>-167.33799581784569</v>
      </c>
      <c r="AK13">
        <f t="shared" si="30"/>
        <v>9.6931407619962631</v>
      </c>
      <c r="AL13">
        <f t="shared" si="9"/>
        <v>-593.14955388648661</v>
      </c>
      <c r="AN13">
        <f t="shared" si="10"/>
        <v>0</v>
      </c>
      <c r="AO13">
        <f t="shared" si="11"/>
        <v>0</v>
      </c>
      <c r="AP13">
        <f t="shared" si="12"/>
        <v>-5.6218052030809256</v>
      </c>
      <c r="AQ13">
        <f t="shared" si="13"/>
        <v>-214.41182326609666</v>
      </c>
      <c r="AR13">
        <f t="shared" si="14"/>
        <v>-220.03362846917759</v>
      </c>
      <c r="AS13">
        <f t="shared" si="15"/>
        <v>-84.545554845734344</v>
      </c>
      <c r="AT13">
        <f t="shared" si="16"/>
        <v>4.8973453991456362</v>
      </c>
      <c r="AU13">
        <f t="shared" si="17"/>
        <v>-299.68183791576632</v>
      </c>
      <c r="AW13">
        <v>10</v>
      </c>
      <c r="AX13">
        <f>IF(Z13&gt;0, (R13*SUMPRODUCT(K13:$K$98, X13:$X$98)-K13*$AZ$3)/Z13, 0)</f>
        <v>5632.5729968157502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12.5</v>
      </c>
      <c r="R14">
        <f t="shared" si="0"/>
        <v>250000</v>
      </c>
      <c r="S14">
        <f t="shared" si="1"/>
        <v>5871.8321543636894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5013.9083768159771</v>
      </c>
      <c r="AC14">
        <f t="shared" si="2"/>
        <v>5164.2774522684185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-440.31003014665197</v>
      </c>
      <c r="AI14">
        <f t="shared" si="7"/>
        <v>-451.30378242980976</v>
      </c>
      <c r="AJ14">
        <f t="shared" si="8"/>
        <v>-150.36907545244139</v>
      </c>
      <c r="AK14">
        <f t="shared" si="30"/>
        <v>9.0250350782687594</v>
      </c>
      <c r="AL14">
        <f t="shared" si="9"/>
        <v>-592.64782280398242</v>
      </c>
      <c r="AN14">
        <f t="shared" si="10"/>
        <v>0</v>
      </c>
      <c r="AO14">
        <f t="shared" si="11"/>
        <v>0</v>
      </c>
      <c r="AP14">
        <f t="shared" si="12"/>
        <v>-5.2809127949888888</v>
      </c>
      <c r="AQ14">
        <f t="shared" si="13"/>
        <v>-211.50548166576519</v>
      </c>
      <c r="AR14">
        <f t="shared" si="14"/>
        <v>-216.78639446075408</v>
      </c>
      <c r="AS14">
        <f t="shared" si="15"/>
        <v>-72.230659203043004</v>
      </c>
      <c r="AT14">
        <f t="shared" si="16"/>
        <v>4.3352280452114416</v>
      </c>
      <c r="AU14">
        <f t="shared" si="17"/>
        <v>-284.68182561858566</v>
      </c>
      <c r="AW14">
        <v>11</v>
      </c>
      <c r="AX14">
        <f>IF(Z14&gt;0, (R14*SUMPRODUCT(K14:$K$98, X14:$X$98)-K14*$AZ$3)/Z14, 0)</f>
        <v>5871.8321543636894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250000</v>
      </c>
      <c r="S15">
        <f t="shared" si="1"/>
        <v>6116.1640917797213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5164.2774522684185</v>
      </c>
      <c r="AC15">
        <f t="shared" si="2"/>
        <v>5314.1966304924399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-456.95025652340405</v>
      </c>
      <c r="AI15">
        <f t="shared" si="7"/>
        <v>-467.81122377090412</v>
      </c>
      <c r="AJ15">
        <f t="shared" si="8"/>
        <v>-149.91917822402138</v>
      </c>
      <c r="AK15">
        <f t="shared" si="30"/>
        <v>21.173537554300516</v>
      </c>
      <c r="AL15">
        <f t="shared" si="9"/>
        <v>-596.55686444062496</v>
      </c>
      <c r="AN15">
        <f t="shared" si="10"/>
        <v>0</v>
      </c>
      <c r="AO15">
        <f t="shared" si="11"/>
        <v>0</v>
      </c>
      <c r="AP15">
        <f t="shared" si="12"/>
        <v>-4.9493679266519388</v>
      </c>
      <c r="AQ15">
        <f t="shared" si="13"/>
        <v>-208.23329010893417</v>
      </c>
      <c r="AR15">
        <f t="shared" si="14"/>
        <v>-213.18265803558612</v>
      </c>
      <c r="AS15">
        <f t="shared" si="15"/>
        <v>-68.318516701427257</v>
      </c>
      <c r="AT15">
        <f t="shared" si="16"/>
        <v>9.6488300974424561</v>
      </c>
      <c r="AU15">
        <f t="shared" si="17"/>
        <v>-271.8523446395709</v>
      </c>
      <c r="AW15">
        <v>12</v>
      </c>
      <c r="AX15">
        <f>IF(Z15&gt;0, (R15*SUMPRODUCT(K15:$K$98, X15:$X$98)-K15*$AZ$3)/Z15, 0)</f>
        <v>6116.1640917797213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250000</v>
      </c>
      <c r="S16">
        <f t="shared" si="1"/>
        <v>6372.9428893868308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5314.1966304924399</v>
      </c>
      <c r="AC16">
        <f t="shared" si="2"/>
        <v>5466.8248414578684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-592.66256407765297</v>
      </c>
      <c r="AI16">
        <f t="shared" si="7"/>
        <v>-603.38528852447416</v>
      </c>
      <c r="AJ16">
        <f t="shared" si="8"/>
        <v>-152.62821096542848</v>
      </c>
      <c r="AK16">
        <f t="shared" si="30"/>
        <v>37.730796076496325</v>
      </c>
      <c r="AL16">
        <f t="shared" si="9"/>
        <v>-718.28270341340635</v>
      </c>
      <c r="AN16">
        <f t="shared" si="10"/>
        <v>0</v>
      </c>
      <c r="AO16">
        <f t="shared" si="11"/>
        <v>0</v>
      </c>
      <c r="AP16">
        <f t="shared" si="12"/>
        <v>-4.6224296303454127</v>
      </c>
      <c r="AQ16">
        <f t="shared" si="13"/>
        <v>-255.4892658648134</v>
      </c>
      <c r="AR16">
        <f t="shared" si="14"/>
        <v>-260.11169549515881</v>
      </c>
      <c r="AS16">
        <f t="shared" si="15"/>
        <v>-65.796073403934329</v>
      </c>
      <c r="AT16">
        <f t="shared" si="16"/>
        <v>16.265264544051718</v>
      </c>
      <c r="AU16">
        <f t="shared" si="17"/>
        <v>-309.64250435504141</v>
      </c>
      <c r="AW16">
        <v>13</v>
      </c>
      <c r="AX16">
        <f>IF(Z16&gt;0, (R16*SUMPRODUCT(K16:$K$98, X16:$X$98)-K16*$AZ$3)/Z16, 0)</f>
        <v>6372.9428893868308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250000</v>
      </c>
      <c r="S17">
        <f t="shared" si="1"/>
        <v>6605.9499502514673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5466.8248414578684</v>
      </c>
      <c r="AC17">
        <f t="shared" si="2"/>
        <v>5590.3582012288798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-744.67927328994972</v>
      </c>
      <c r="AI17">
        <f t="shared" si="7"/>
        <v>-755.25753652863818</v>
      </c>
      <c r="AJ17">
        <f t="shared" si="8"/>
        <v>-123.53335977101142</v>
      </c>
      <c r="AK17">
        <f t="shared" si="30"/>
        <v>75.442182812118588</v>
      </c>
      <c r="AL17">
        <f t="shared" si="9"/>
        <v>-803.34871348753097</v>
      </c>
      <c r="AN17">
        <f t="shared" si="10"/>
        <v>0</v>
      </c>
      <c r="AO17">
        <f t="shared" si="11"/>
        <v>0</v>
      </c>
      <c r="AP17">
        <f t="shared" si="12"/>
        <v>-4.2866650193725411</v>
      </c>
      <c r="AQ17">
        <f t="shared" si="13"/>
        <v>-301.76887447731656</v>
      </c>
      <c r="AR17">
        <f t="shared" si="14"/>
        <v>-306.05553949668911</v>
      </c>
      <c r="AS17">
        <f t="shared" si="15"/>
        <v>-50.059836866152033</v>
      </c>
      <c r="AT17">
        <f t="shared" si="16"/>
        <v>30.571688258148594</v>
      </c>
      <c r="AU17">
        <f t="shared" si="17"/>
        <v>-325.54368810469254</v>
      </c>
      <c r="AW17">
        <v>14</v>
      </c>
      <c r="AX17">
        <f>IF(Z17&gt;0, (R17*SUMPRODUCT(K17:$K$98, X17:$X$98)-K17*$AZ$3)/Z17, 0)</f>
        <v>6605.9499502514673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250000</v>
      </c>
      <c r="S18">
        <f t="shared" si="1"/>
        <v>6815.5963936331809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5590.3582012288798</v>
      </c>
      <c r="AC18">
        <f t="shared" si="2"/>
        <v>5685.5292436766113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-901.12585607832932</v>
      </c>
      <c r="AI18">
        <f t="shared" si="7"/>
        <v>-911.553280391827</v>
      </c>
      <c r="AJ18">
        <f t="shared" si="8"/>
        <v>-95.171042447731452</v>
      </c>
      <c r="AK18">
        <f t="shared" si="30"/>
        <v>120.7517371465438</v>
      </c>
      <c r="AL18">
        <f t="shared" si="9"/>
        <v>-885.97258569301471</v>
      </c>
      <c r="AN18">
        <f t="shared" si="10"/>
        <v>0</v>
      </c>
      <c r="AO18">
        <f t="shared" si="11"/>
        <v>0</v>
      </c>
      <c r="AP18">
        <f t="shared" si="12"/>
        <v>-3.9432064733437677</v>
      </c>
      <c r="AQ18">
        <f t="shared" si="13"/>
        <v>-340.76730764527815</v>
      </c>
      <c r="AR18">
        <f t="shared" si="14"/>
        <v>-344.71051411862192</v>
      </c>
      <c r="AS18">
        <f t="shared" si="15"/>
        <v>-35.989623072017245</v>
      </c>
      <c r="AT18">
        <f t="shared" si="16"/>
        <v>45.663149141002222</v>
      </c>
      <c r="AU18">
        <f t="shared" si="17"/>
        <v>-335.03698804963699</v>
      </c>
      <c r="AW18">
        <v>15</v>
      </c>
      <c r="AX18">
        <f>IF(Z18&gt;0, (R18*SUMPRODUCT(K18:$K$98, X18:$X$98)-K18*$AZ$3)/Z18, 0)</f>
        <v>6815.5963936331809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250000</v>
      </c>
      <c r="S19">
        <f t="shared" si="1"/>
        <v>6960.4545714743454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5685.5292436766113</v>
      </c>
      <c r="AC19">
        <f t="shared" si="2"/>
        <v>5718.5571560601356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-1068.4723093918085</v>
      </c>
      <c r="AI19">
        <f t="shared" si="7"/>
        <v>-1078.7420358467016</v>
      </c>
      <c r="AJ19">
        <f t="shared" si="8"/>
        <v>-33.027912383524381</v>
      </c>
      <c r="AK19">
        <f t="shared" si="30"/>
        <v>126.78730213398843</v>
      </c>
      <c r="AL19">
        <f t="shared" si="9"/>
        <v>-984.98264609623754</v>
      </c>
      <c r="AN19">
        <f t="shared" si="10"/>
        <v>0</v>
      </c>
      <c r="AO19">
        <f t="shared" si="11"/>
        <v>0</v>
      </c>
      <c r="AP19">
        <f t="shared" si="12"/>
        <v>-3.6217214204996329</v>
      </c>
      <c r="AQ19">
        <f t="shared" si="13"/>
        <v>-376.80741226474129</v>
      </c>
      <c r="AR19">
        <f t="shared" si="14"/>
        <v>-380.42913368524091</v>
      </c>
      <c r="AS19">
        <f t="shared" si="15"/>
        <v>-11.647622580716584</v>
      </c>
      <c r="AT19">
        <f t="shared" si="16"/>
        <v>44.712806130025065</v>
      </c>
      <c r="AU19">
        <f t="shared" si="17"/>
        <v>-347.36395013593244</v>
      </c>
      <c r="AW19">
        <v>16</v>
      </c>
      <c r="AX19">
        <f>IF(Z19&gt;0, (R19*SUMPRODUCT(K19:$K$98, X19:$X$98)-K19*$AZ$3)/Z19, 0)</f>
        <v>6960.4545714743454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250000</v>
      </c>
      <c r="S20">
        <f t="shared" si="1"/>
        <v>6937.2655909673431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5718.5571560601356</v>
      </c>
      <c r="AC20">
        <f t="shared" si="2"/>
        <v>5608.0251581928378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-1242.758494603291</v>
      </c>
      <c r="AI20">
        <f t="shared" si="7"/>
        <v>-1252.863385868905</v>
      </c>
      <c r="AJ20">
        <f t="shared" si="8"/>
        <v>110.53199786729783</v>
      </c>
      <c r="AK20">
        <f t="shared" si="30"/>
        <v>24.589795771058583</v>
      </c>
      <c r="AL20">
        <f t="shared" si="9"/>
        <v>-1117.7415922305486</v>
      </c>
      <c r="AN20">
        <f t="shared" si="10"/>
        <v>0</v>
      </c>
      <c r="AO20">
        <f t="shared" si="11"/>
        <v>0</v>
      </c>
      <c r="AP20">
        <f t="shared" si="12"/>
        <v>-3.3800537300972522</v>
      </c>
      <c r="AQ20">
        <f t="shared" si="13"/>
        <v>-415.69873191887916</v>
      </c>
      <c r="AR20">
        <f t="shared" si="14"/>
        <v>-419.07878564897641</v>
      </c>
      <c r="AS20">
        <f t="shared" si="15"/>
        <v>36.972598899485561</v>
      </c>
      <c r="AT20">
        <f t="shared" si="16"/>
        <v>8.2252078457418101</v>
      </c>
      <c r="AU20">
        <f t="shared" si="17"/>
        <v>-373.88097890374905</v>
      </c>
      <c r="AW20">
        <v>17</v>
      </c>
      <c r="AX20">
        <f>IF(Z20&gt;0, (R20*SUMPRODUCT(K20:$K$98, X20:$X$98)-K20*$AZ$3)/Z20, 0)</f>
        <v>6937.2655909673431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250000</v>
      </c>
      <c r="S21">
        <f t="shared" si="1"/>
        <v>6837.7372270781962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5608.0251581928378</v>
      </c>
      <c r="AC21">
        <f t="shared" si="2"/>
        <v>5432.9456735370622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-1438.5587953879253</v>
      </c>
      <c r="AI21">
        <f t="shared" si="7"/>
        <v>-1448.4907098011138</v>
      </c>
      <c r="AJ21">
        <f t="shared" si="8"/>
        <v>175.07948465577556</v>
      </c>
      <c r="AK21">
        <f t="shared" si="30"/>
        <v>8.9728402531085401</v>
      </c>
      <c r="AL21">
        <f t="shared" si="9"/>
        <v>-1264.4383848922296</v>
      </c>
      <c r="AN21">
        <f t="shared" si="10"/>
        <v>0</v>
      </c>
      <c r="AO21">
        <f t="shared" si="11"/>
        <v>0</v>
      </c>
      <c r="AP21">
        <f t="shared" si="12"/>
        <v>-3.1591798474309707</v>
      </c>
      <c r="AQ21">
        <f t="shared" si="13"/>
        <v>-457.58206994809586</v>
      </c>
      <c r="AR21">
        <f t="shared" si="14"/>
        <v>-460.74124979552687</v>
      </c>
      <c r="AS21">
        <f t="shared" si="15"/>
        <v>55.689926092059473</v>
      </c>
      <c r="AT21">
        <f t="shared" si="16"/>
        <v>2.8541140129234823</v>
      </c>
      <c r="AU21">
        <f t="shared" si="17"/>
        <v>-402.19720969054384</v>
      </c>
      <c r="AW21">
        <v>18</v>
      </c>
      <c r="AX21">
        <f>IF(Z21&gt;0, (R21*SUMPRODUCT(K21:$K$98, X21:$X$98)-K21*$AZ$3)/Z21, 0)</f>
        <v>6837.7372270781962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250000</v>
      </c>
      <c r="S22">
        <f t="shared" si="1"/>
        <v>6775.1172278183712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5432.9456735370622</v>
      </c>
      <c r="AC22">
        <f t="shared" si="2"/>
        <v>5284.4995729373331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-1655.2951660573904</v>
      </c>
      <c r="AI22">
        <f t="shared" si="7"/>
        <v>-1665.0449965681441</v>
      </c>
      <c r="AJ22">
        <f t="shared" si="8"/>
        <v>148.44610059972911</v>
      </c>
      <c r="AK22">
        <f t="shared" si="30"/>
        <v>114.09185914427832</v>
      </c>
      <c r="AL22">
        <f t="shared" si="9"/>
        <v>-1402.5070368241368</v>
      </c>
      <c r="AN22">
        <f t="shared" si="10"/>
        <v>0</v>
      </c>
      <c r="AO22">
        <f t="shared" si="11"/>
        <v>0</v>
      </c>
      <c r="AP22">
        <f t="shared" si="12"/>
        <v>-2.8956694027849772</v>
      </c>
      <c r="AQ22">
        <f t="shared" si="13"/>
        <v>-491.61752705788575</v>
      </c>
      <c r="AR22">
        <f t="shared" si="14"/>
        <v>-494.51319646067077</v>
      </c>
      <c r="AS22">
        <f t="shared" si="15"/>
        <v>44.088031170928176</v>
      </c>
      <c r="AT22">
        <f t="shared" si="16"/>
        <v>33.884928078139552</v>
      </c>
      <c r="AU22">
        <f t="shared" si="17"/>
        <v>-416.54023721160308</v>
      </c>
      <c r="AW22">
        <v>19</v>
      </c>
      <c r="AX22">
        <f>IF(Z22&gt;0, (R22*SUMPRODUCT(K22:$K$98, X22:$X$98)-K22*$AZ$3)/Z22, 0)</f>
        <v>6775.1172278183712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250000</v>
      </c>
      <c r="S23">
        <f t="shared" si="1"/>
        <v>6878.2739480306727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5284.4995729373331</v>
      </c>
      <c r="AC23">
        <f t="shared" si="2"/>
        <v>5259.3850177331178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-1887.3119363191472</v>
      </c>
      <c r="AI23">
        <f t="shared" si="7"/>
        <v>-1896.8699029279774</v>
      </c>
      <c r="AJ23">
        <f t="shared" si="8"/>
        <v>25.114555204215321</v>
      </c>
      <c r="AK23">
        <f t="shared" si="30"/>
        <v>369.91497010561335</v>
      </c>
      <c r="AL23">
        <f t="shared" si="9"/>
        <v>-1501.8403776181488</v>
      </c>
      <c r="AN23">
        <f t="shared" si="10"/>
        <v>0</v>
      </c>
      <c r="AO23">
        <f t="shared" si="11"/>
        <v>0</v>
      </c>
      <c r="AP23">
        <f t="shared" si="12"/>
        <v>-2.5345414458655515</v>
      </c>
      <c r="AQ23">
        <f t="shared" si="13"/>
        <v>-500.46945335197029</v>
      </c>
      <c r="AR23">
        <f t="shared" si="14"/>
        <v>-503.00399479783584</v>
      </c>
      <c r="AS23">
        <f t="shared" si="15"/>
        <v>6.6597722784211095</v>
      </c>
      <c r="AT23">
        <f t="shared" si="16"/>
        <v>98.092498284375182</v>
      </c>
      <c r="AU23">
        <f t="shared" si="17"/>
        <v>-398.25172423503955</v>
      </c>
      <c r="AW23">
        <v>20</v>
      </c>
      <c r="AX23">
        <f>IF(Z23&gt;0, (R23*SUMPRODUCT(K23:$K$98, X23:$X$98)-K23*$AZ$3)/Z23, 0)</f>
        <v>6878.2739480306727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250000</v>
      </c>
      <c r="S24">
        <f t="shared" si="1"/>
        <v>6915.1269212884636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5259.3850177331178</v>
      </c>
      <c r="AC24">
        <f t="shared" si="2"/>
        <v>5175.4360749647822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-2142.1320498490254</v>
      </c>
      <c r="AI24">
        <f t="shared" si="7"/>
        <v>-2151.4873301892749</v>
      </c>
      <c r="AJ24">
        <f t="shared" si="8"/>
        <v>83.948942768335655</v>
      </c>
      <c r="AK24">
        <f t="shared" si="30"/>
        <v>368.15695124131827</v>
      </c>
      <c r="AL24">
        <f t="shared" si="9"/>
        <v>-1699.381436179621</v>
      </c>
      <c r="AN24">
        <f t="shared" si="10"/>
        <v>0</v>
      </c>
      <c r="AO24">
        <f t="shared" si="11"/>
        <v>0</v>
      </c>
      <c r="AP24">
        <f t="shared" si="12"/>
        <v>-2.2149946003222336</v>
      </c>
      <c r="AQ24">
        <f t="shared" si="13"/>
        <v>-507.17998296417335</v>
      </c>
      <c r="AR24">
        <f t="shared" si="14"/>
        <v>-509.3949775644956</v>
      </c>
      <c r="AS24">
        <f t="shared" si="15"/>
        <v>19.876096511466521</v>
      </c>
      <c r="AT24">
        <f t="shared" si="16"/>
        <v>87.166351986505077</v>
      </c>
      <c r="AU24">
        <f t="shared" si="17"/>
        <v>-402.35252906652397</v>
      </c>
      <c r="AW24">
        <v>21</v>
      </c>
      <c r="AX24">
        <f>IF(Z24&gt;0, (R24*SUMPRODUCT(K24:$K$98, X24:$X$98)-K24*$AZ$3)/Z24, 0)</f>
        <v>6915.1269212884636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12.5</v>
      </c>
      <c r="R25">
        <f t="shared" si="0"/>
        <v>250000</v>
      </c>
      <c r="S25">
        <f t="shared" si="1"/>
        <v>6892.461755516264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5175.4360749647822</v>
      </c>
      <c r="AC25">
        <f t="shared" si="2"/>
        <v>5040.1494050217116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-2420.7178931113717</v>
      </c>
      <c r="AI25">
        <f t="shared" si="7"/>
        <v>-2429.8585847535633</v>
      </c>
      <c r="AJ25">
        <f t="shared" si="8"/>
        <v>135.28666994307059</v>
      </c>
      <c r="AK25">
        <f t="shared" si="30"/>
        <v>362.2805252475348</v>
      </c>
      <c r="AL25">
        <f t="shared" si="9"/>
        <v>-1932.2913895629579</v>
      </c>
      <c r="AN25">
        <f t="shared" si="10"/>
        <v>0</v>
      </c>
      <c r="AO25">
        <f t="shared" si="11"/>
        <v>0</v>
      </c>
      <c r="AP25">
        <f t="shared" si="12"/>
        <v>-1.9323104453066708</v>
      </c>
      <c r="AQ25">
        <f t="shared" si="13"/>
        <v>-511.73134956322093</v>
      </c>
      <c r="AR25">
        <f t="shared" si="14"/>
        <v>-513.66366000852759</v>
      </c>
      <c r="AS25">
        <f t="shared" si="15"/>
        <v>28.599131846337954</v>
      </c>
      <c r="AT25">
        <f t="shared" si="16"/>
        <v>76.584843955984311</v>
      </c>
      <c r="AU25">
        <f t="shared" si="17"/>
        <v>-408.47968420620538</v>
      </c>
      <c r="AW25">
        <v>22</v>
      </c>
      <c r="AX25">
        <f>IF(Z25&gt;0, (R25*SUMPRODUCT(K25:$K$98, X25:$X$98)-K25*$AZ$3)/Z25, 0)</f>
        <v>6892.461755516264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250000</v>
      </c>
      <c r="S26">
        <f t="shared" si="1"/>
        <v>6815.3747255429071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5040.1494050217116</v>
      </c>
      <c r="AC26">
        <f t="shared" si="2"/>
        <v>4860.4656563701919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-2695.217025063243</v>
      </c>
      <c r="AI26">
        <f t="shared" si="7"/>
        <v>-2704.1315489377594</v>
      </c>
      <c r="AJ26">
        <f t="shared" si="8"/>
        <v>179.68374865151964</v>
      </c>
      <c r="AK26">
        <f t="shared" si="30"/>
        <v>352.81045835151986</v>
      </c>
      <c r="AL26">
        <f t="shared" si="9"/>
        <v>-2171.6373419347201</v>
      </c>
      <c r="AN26">
        <f t="shared" si="10"/>
        <v>0</v>
      </c>
      <c r="AO26">
        <f t="shared" si="11"/>
        <v>0</v>
      </c>
      <c r="AP26">
        <f t="shared" si="12"/>
        <v>-1.6825887189739872</v>
      </c>
      <c r="AQ26">
        <f t="shared" si="13"/>
        <v>-508.71385004890055</v>
      </c>
      <c r="AR26">
        <f t="shared" si="14"/>
        <v>-510.39643876787454</v>
      </c>
      <c r="AS26">
        <f t="shared" si="15"/>
        <v>33.914749987744912</v>
      </c>
      <c r="AT26">
        <f t="shared" si="16"/>
        <v>66.591879220304151</v>
      </c>
      <c r="AU26">
        <f t="shared" si="17"/>
        <v>-409.88980955982555</v>
      </c>
      <c r="AW26">
        <v>23</v>
      </c>
      <c r="AX26">
        <f>IF(Z26&gt;0, (R26*SUMPRODUCT(K26:$K$98, X26:$X$98)-K26*$AZ$3)/Z26, 0)</f>
        <v>6815.3747255429071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250000</v>
      </c>
      <c r="S27">
        <f t="shared" si="1"/>
        <v>6696.3866626931622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4860.4656563701919</v>
      </c>
      <c r="AC27">
        <f t="shared" si="2"/>
        <v>4648.2228785638799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-2972.8325375595437</v>
      </c>
      <c r="AI27">
        <f t="shared" si="7"/>
        <v>-2981.5092745684369</v>
      </c>
      <c r="AJ27">
        <f t="shared" si="8"/>
        <v>212.24277780631201</v>
      </c>
      <c r="AK27">
        <f t="shared" si="30"/>
        <v>340.23259594591349</v>
      </c>
      <c r="AL27">
        <f t="shared" si="9"/>
        <v>-2429.0339008162114</v>
      </c>
      <c r="AN27">
        <f t="shared" si="10"/>
        <v>0</v>
      </c>
      <c r="AO27">
        <f t="shared" si="11"/>
        <v>0</v>
      </c>
      <c r="AP27">
        <f t="shared" si="12"/>
        <v>-1.4622385588888911</v>
      </c>
      <c r="AQ27">
        <f t="shared" si="13"/>
        <v>-500.99367551230858</v>
      </c>
      <c r="AR27">
        <f t="shared" si="14"/>
        <v>-502.45591407119747</v>
      </c>
      <c r="AS27">
        <f t="shared" si="15"/>
        <v>35.768005096384186</v>
      </c>
      <c r="AT27">
        <f t="shared" si="16"/>
        <v>57.337363143894649</v>
      </c>
      <c r="AU27">
        <f t="shared" si="17"/>
        <v>-409.35054583091863</v>
      </c>
      <c r="AW27">
        <v>24</v>
      </c>
      <c r="AX27">
        <f>IF(Z27&gt;0, (R27*SUMPRODUCT(K27:$K$98, X27:$X$98)-K27*$AZ$3)/Z27, 0)</f>
        <v>6696.3866626931622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250000</v>
      </c>
      <c r="S28">
        <f t="shared" si="1"/>
        <v>6544.4829330915163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4648.2228785638799</v>
      </c>
      <c r="AC28">
        <f t="shared" si="2"/>
        <v>4411.9355175538813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-3262.9490776312668</v>
      </c>
      <c r="AI28">
        <f t="shared" si="7"/>
        <v>-3271.3758998161898</v>
      </c>
      <c r="AJ28">
        <f t="shared" si="8"/>
        <v>236.28736100999868</v>
      </c>
      <c r="AK28">
        <f t="shared" si="30"/>
        <v>325.3756014994716</v>
      </c>
      <c r="AL28">
        <f t="shared" si="9"/>
        <v>-2709.7129373067196</v>
      </c>
      <c r="AN28">
        <f t="shared" si="10"/>
        <v>0</v>
      </c>
      <c r="AO28">
        <f t="shared" si="11"/>
        <v>0</v>
      </c>
      <c r="AP28">
        <f t="shared" si="12"/>
        <v>-1.2679659904599017</v>
      </c>
      <c r="AQ28">
        <f t="shared" si="13"/>
        <v>-490.96899973057964</v>
      </c>
      <c r="AR28">
        <f t="shared" si="14"/>
        <v>-492.23696572103955</v>
      </c>
      <c r="AS28">
        <f t="shared" si="15"/>
        <v>35.553656071235572</v>
      </c>
      <c r="AT28">
        <f t="shared" si="16"/>
        <v>48.958573917096203</v>
      </c>
      <c r="AU28">
        <f t="shared" si="17"/>
        <v>-407.72473573270781</v>
      </c>
      <c r="AW28">
        <v>25</v>
      </c>
      <c r="AX28">
        <f>IF(Z28&gt;0, (R28*SUMPRODUCT(K28:$K$98, X28:$X$98)-K28*$AZ$3)/Z28, 0)</f>
        <v>6544.4829330915163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250000</v>
      </c>
      <c r="S29">
        <f t="shared" si="1"/>
        <v>6366.3630770775972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4411.9355175538813</v>
      </c>
      <c r="AC29">
        <f t="shared" si="2"/>
        <v>4157.3114414860793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-3598.0809972529732</v>
      </c>
      <c r="AI29">
        <f t="shared" si="7"/>
        <v>-3606.243647166184</v>
      </c>
      <c r="AJ29">
        <f t="shared" si="8"/>
        <v>254.62407606780198</v>
      </c>
      <c r="AK29">
        <f t="shared" si="30"/>
        <v>308.83548622877174</v>
      </c>
      <c r="AL29">
        <f t="shared" si="9"/>
        <v>-3042.7840848696105</v>
      </c>
      <c r="AN29">
        <f t="shared" si="10"/>
        <v>0</v>
      </c>
      <c r="AO29">
        <f t="shared" si="11"/>
        <v>0</v>
      </c>
      <c r="AP29">
        <f t="shared" si="12"/>
        <v>-1.0966219207609462</v>
      </c>
      <c r="AQ29">
        <f t="shared" si="13"/>
        <v>-483.3889161257614</v>
      </c>
      <c r="AR29">
        <f t="shared" si="14"/>
        <v>-484.48553804652232</v>
      </c>
      <c r="AS29">
        <f t="shared" si="15"/>
        <v>34.207805839809602</v>
      </c>
      <c r="AT29">
        <f t="shared" si="16"/>
        <v>41.490908921526533</v>
      </c>
      <c r="AU29">
        <f t="shared" si="17"/>
        <v>-408.78682328518624</v>
      </c>
      <c r="AW29">
        <v>26</v>
      </c>
      <c r="AX29">
        <f>IF(Z29&gt;0, (R29*SUMPRODUCT(K29:$K$98, X29:$X$98)-K29*$AZ$3)/Z29, 0)</f>
        <v>6366.3630770775972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12.5</v>
      </c>
      <c r="R30">
        <f t="shared" si="0"/>
        <v>250000</v>
      </c>
      <c r="S30">
        <f t="shared" si="1"/>
        <v>6159.0690004403086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4157.3114414860793</v>
      </c>
      <c r="AC30">
        <f t="shared" si="2"/>
        <v>3884.9447786306546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-3928.4218719251462</v>
      </c>
      <c r="AI30">
        <f t="shared" si="7"/>
        <v>-3936.3064742456286</v>
      </c>
      <c r="AJ30">
        <f t="shared" si="8"/>
        <v>272.36666285542469</v>
      </c>
      <c r="AK30">
        <f t="shared" si="30"/>
        <v>291.01180090402556</v>
      </c>
      <c r="AL30">
        <f t="shared" si="9"/>
        <v>-3372.9280104861782</v>
      </c>
      <c r="AN30">
        <f t="shared" si="10"/>
        <v>0</v>
      </c>
      <c r="AO30">
        <f t="shared" si="11"/>
        <v>0</v>
      </c>
      <c r="AP30">
        <f t="shared" si="12"/>
        <v>-0.94577433198084082</v>
      </c>
      <c r="AQ30">
        <f t="shared" si="13"/>
        <v>-471.22231669276982</v>
      </c>
      <c r="AR30">
        <f t="shared" si="14"/>
        <v>-472.16809102475065</v>
      </c>
      <c r="AS30">
        <f t="shared" si="15"/>
        <v>32.670943713516053</v>
      </c>
      <c r="AT30">
        <f t="shared" si="16"/>
        <v>34.907466529232018</v>
      </c>
      <c r="AU30">
        <f t="shared" si="17"/>
        <v>-404.58968078200257</v>
      </c>
      <c r="AW30">
        <v>27</v>
      </c>
      <c r="AX30">
        <f>IF(Z30&gt;0, (R30*SUMPRODUCT(K30:$K$98, X30:$X$98)-K30*$AZ$3)/Z30, 0)</f>
        <v>6159.0690004403086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250000</v>
      </c>
      <c r="S31">
        <f t="shared" si="1"/>
        <v>5928.6972851439577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3884.9447786306546</v>
      </c>
      <c r="AC31">
        <f t="shared" si="2"/>
        <v>3602.1351880721154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-4221.0835098604257</v>
      </c>
      <c r="AI31">
        <f t="shared" si="7"/>
        <v>-4228.6782119822101</v>
      </c>
      <c r="AJ31">
        <f t="shared" si="8"/>
        <v>282.80959055853918</v>
      </c>
      <c r="AK31">
        <f t="shared" si="30"/>
        <v>271.94613450414585</v>
      </c>
      <c r="AL31">
        <f t="shared" si="9"/>
        <v>-3673.922486919525</v>
      </c>
      <c r="AN31">
        <f t="shared" si="10"/>
        <v>0</v>
      </c>
      <c r="AO31">
        <f t="shared" si="11"/>
        <v>0</v>
      </c>
      <c r="AP31">
        <f t="shared" si="12"/>
        <v>-0.81339303967140297</v>
      </c>
      <c r="AQ31">
        <f t="shared" si="13"/>
        <v>-452.0782898046599</v>
      </c>
      <c r="AR31">
        <f t="shared" si="14"/>
        <v>-452.89168284433129</v>
      </c>
      <c r="AS31">
        <f t="shared" si="15"/>
        <v>30.288923623851272</v>
      </c>
      <c r="AT31">
        <f t="shared" si="16"/>
        <v>29.125446847576686</v>
      </c>
      <c r="AU31">
        <f t="shared" si="17"/>
        <v>-393.47731237290333</v>
      </c>
      <c r="AW31">
        <v>28</v>
      </c>
      <c r="AX31">
        <f>IF(Z31&gt;0, (R31*SUMPRODUCT(K31:$K$98, X31:$X$98)-K31*$AZ$3)/Z31, 0)</f>
        <v>5928.6972851439577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250000</v>
      </c>
      <c r="S32">
        <f t="shared" si="1"/>
        <v>5687.5469195075275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3602.1351880721154</v>
      </c>
      <c r="AC32">
        <f t="shared" si="2"/>
        <v>3318.2825466015893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-4517.7317969320648</v>
      </c>
      <c r="AI32">
        <f t="shared" si="7"/>
        <v>-4525.0246654427847</v>
      </c>
      <c r="AJ32">
        <f t="shared" si="8"/>
        <v>283.85264147052612</v>
      </c>
      <c r="AK32">
        <f t="shared" si="30"/>
        <v>252.1494631650481</v>
      </c>
      <c r="AL32">
        <f t="shared" si="9"/>
        <v>-3989.0225608072101</v>
      </c>
      <c r="AN32">
        <f t="shared" si="10"/>
        <v>0</v>
      </c>
      <c r="AO32">
        <f t="shared" si="11"/>
        <v>0</v>
      </c>
      <c r="AP32">
        <f t="shared" si="12"/>
        <v>-0.69738093066350626</v>
      </c>
      <c r="AQ32">
        <f t="shared" si="13"/>
        <v>-432.00833806360305</v>
      </c>
      <c r="AR32">
        <f t="shared" si="14"/>
        <v>-432.70571899426653</v>
      </c>
      <c r="AS32">
        <f t="shared" si="15"/>
        <v>27.143423604721292</v>
      </c>
      <c r="AT32">
        <f t="shared" si="16"/>
        <v>24.111805530274193</v>
      </c>
      <c r="AU32">
        <f t="shared" si="17"/>
        <v>-381.45048985927099</v>
      </c>
      <c r="AW32">
        <v>29</v>
      </c>
      <c r="AX32">
        <f>IF(Z32&gt;0, (R32*SUMPRODUCT(K32:$K$98, X32:$X$98)-K32*$AZ$3)/Z32, 0)</f>
        <v>5687.5469195075275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250000</v>
      </c>
      <c r="S33">
        <f t="shared" si="1"/>
        <v>5437.8504508454407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3318.2825466015893</v>
      </c>
      <c r="AC33">
        <f t="shared" si="2"/>
        <v>3036.4756802648899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-4799.7165213410053</v>
      </c>
      <c r="AI33">
        <f t="shared" si="7"/>
        <v>-4806.6964753405509</v>
      </c>
      <c r="AJ33">
        <f t="shared" si="8"/>
        <v>281.80686633669939</v>
      </c>
      <c r="AK33">
        <f t="shared" si="30"/>
        <v>232.27977826211128</v>
      </c>
      <c r="AL33">
        <f t="shared" si="9"/>
        <v>-4292.6098307417406</v>
      </c>
      <c r="AN33">
        <f t="shared" si="10"/>
        <v>0</v>
      </c>
      <c r="AO33">
        <f t="shared" si="11"/>
        <v>0</v>
      </c>
      <c r="AP33">
        <f t="shared" si="12"/>
        <v>-0.59594505737211023</v>
      </c>
      <c r="AQ33">
        <f t="shared" si="13"/>
        <v>-409.79744821620864</v>
      </c>
      <c r="AR33">
        <f t="shared" si="14"/>
        <v>-410.39339327358073</v>
      </c>
      <c r="AS33">
        <f t="shared" si="15"/>
        <v>24.060532367090776</v>
      </c>
      <c r="AT33">
        <f t="shared" si="16"/>
        <v>19.831933819592589</v>
      </c>
      <c r="AU33">
        <f t="shared" si="17"/>
        <v>-366.50092708689738</v>
      </c>
      <c r="AW33">
        <v>30</v>
      </c>
      <c r="AX33">
        <f>IF(Z33&gt;0, (R33*SUMPRODUCT(K33:$K$98, X33:$X$98)-K33*$AZ$3)/Z33, 0)</f>
        <v>5437.8504508454407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250000</v>
      </c>
      <c r="S34">
        <f t="shared" si="1"/>
        <v>5184.8651918791511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3036.4756802648899</v>
      </c>
      <c r="AC34">
        <f t="shared" si="2"/>
        <v>2760.7866889477045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-5085.5158897871097</v>
      </c>
      <c r="AI34">
        <f t="shared" si="7"/>
        <v>-5092.1717684521709</v>
      </c>
      <c r="AJ34">
        <f t="shared" si="8"/>
        <v>275.68899131718536</v>
      </c>
      <c r="AK34">
        <f t="shared" si="30"/>
        <v>212.5532976185423</v>
      </c>
      <c r="AL34">
        <f t="shared" si="9"/>
        <v>-4603.9294795164433</v>
      </c>
      <c r="AN34">
        <f t="shared" si="10"/>
        <v>0</v>
      </c>
      <c r="AO34">
        <f t="shared" si="11"/>
        <v>0</v>
      </c>
      <c r="AP34">
        <f t="shared" si="12"/>
        <v>-0.50738898560302714</v>
      </c>
      <c r="AQ34">
        <f t="shared" si="13"/>
        <v>-387.67755219640486</v>
      </c>
      <c r="AR34">
        <f t="shared" si="14"/>
        <v>-388.18494118200789</v>
      </c>
      <c r="AS34">
        <f t="shared" si="15"/>
        <v>21.016242135036666</v>
      </c>
      <c r="AT34">
        <f t="shared" si="16"/>
        <v>16.203300494550206</v>
      </c>
      <c r="AU34">
        <f t="shared" si="17"/>
        <v>-350.96539855242105</v>
      </c>
      <c r="AW34">
        <v>31</v>
      </c>
      <c r="AX34">
        <f>IF(Z34&gt;0, (R34*SUMPRODUCT(K34:$K$98, X34:$X$98)-K34*$AZ$3)/Z34, 0)</f>
        <v>5184.8651918791511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4930.6294279792028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2760.7866889477045</v>
      </c>
      <c r="AC35">
        <f t="shared" ref="AC35:AC66" si="33">S35*Z35</f>
        <v>2492.8488304111411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-5390.3224411022675</v>
      </c>
      <c r="AI35">
        <f t="shared" ref="AI35:AI66" si="38">SUM(AE35:AH35)</f>
        <v>-5396.6422448586227</v>
      </c>
      <c r="AJ35">
        <f t="shared" ref="AJ35:AJ66" si="39">AB35-AC35</f>
        <v>267.93785853656345</v>
      </c>
      <c r="AK35">
        <f t="shared" si="30"/>
        <v>193.25506822633935</v>
      </c>
      <c r="AL35">
        <f t="shared" ref="AL35:AL66" si="40">SUM(AI35:AK35)</f>
        <v>-4935.4493180957197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-0.43015126961317557</v>
      </c>
      <c r="AQ35">
        <f t="shared" ref="AQ35:AQ66" si="44">AH35*$K35</f>
        <v>-366.88703179000328</v>
      </c>
      <c r="AR35">
        <f t="shared" ref="AR35:AR66" si="45">AI35*$K35</f>
        <v>-367.31718305961641</v>
      </c>
      <c r="AS35">
        <f t="shared" ref="AS35:AS66" si="46">AJ35*$K35</f>
        <v>18.236928624727611</v>
      </c>
      <c r="AT35">
        <f t="shared" ref="AT35:AT66" si="47">AK35*$K35</f>
        <v>13.153717450980038</v>
      </c>
      <c r="AU35">
        <f t="shared" ref="AU35:AU66" si="48">AL35*$K35</f>
        <v>-335.92653698390876</v>
      </c>
      <c r="AW35">
        <v>32</v>
      </c>
      <c r="AX35">
        <f>IF(Z35&gt;0, (R35*SUMPRODUCT(K35:$K$98, X35:$X$98)-K35*$AZ$3)/Z35, 0)</f>
        <v>4930.6294279792028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250000</v>
      </c>
      <c r="S36">
        <f t="shared" si="32"/>
        <v>4672.65404181546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2492.8488304111411</v>
      </c>
      <c r="AC36">
        <f t="shared" si="33"/>
        <v>2232.8722393888538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-5667.2332072894706</v>
      </c>
      <c r="AI36">
        <f t="shared" si="38"/>
        <v>-5673.2064513478981</v>
      </c>
      <c r="AJ36">
        <f t="shared" si="39"/>
        <v>259.97659102228727</v>
      </c>
      <c r="AK36">
        <f t="shared" si="30"/>
        <v>174.49941812877989</v>
      </c>
      <c r="AL36">
        <f t="shared" si="40"/>
        <v>-5238.7304421968311</v>
      </c>
      <c r="AN36">
        <f t="shared" si="41"/>
        <v>0</v>
      </c>
      <c r="AO36">
        <f t="shared" si="42"/>
        <v>0</v>
      </c>
      <c r="AP36">
        <f t="shared" si="43"/>
        <v>-0.36300269847015482</v>
      </c>
      <c r="AQ36">
        <f t="shared" si="44"/>
        <v>-344.4059755441138</v>
      </c>
      <c r="AR36">
        <f t="shared" si="45"/>
        <v>-344.76897824258396</v>
      </c>
      <c r="AS36">
        <f t="shared" si="46"/>
        <v>15.799154221233824</v>
      </c>
      <c r="AT36">
        <f t="shared" si="47"/>
        <v>10.604582542186698</v>
      </c>
      <c r="AU36">
        <f t="shared" si="48"/>
        <v>-318.36524147916344</v>
      </c>
      <c r="AW36">
        <v>33</v>
      </c>
      <c r="AX36">
        <f>IF(Z36&gt;0, (R36*SUMPRODUCT(K36:$K$98, X36:$X$98)-K36*$AZ$3)/Z36, 0)</f>
        <v>4672.65404181546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4414.1101249369003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2232.8722393888538</v>
      </c>
      <c r="AC37">
        <f t="shared" si="33"/>
        <v>1983.9220145301997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-5907.7199604040125</v>
      </c>
      <c r="AI37">
        <f t="shared" si="38"/>
        <v>-5913.3380860238349</v>
      </c>
      <c r="AJ37">
        <f t="shared" si="39"/>
        <v>248.95022485865411</v>
      </c>
      <c r="AK37">
        <f t="shared" si="30"/>
        <v>156.30105675721978</v>
      </c>
      <c r="AL37">
        <f t="shared" si="40"/>
        <v>-5508.0868044079607</v>
      </c>
      <c r="AN37">
        <f t="shared" si="41"/>
        <v>0</v>
      </c>
      <c r="AO37">
        <f t="shared" si="42"/>
        <v>0</v>
      </c>
      <c r="AP37">
        <f t="shared" si="43"/>
        <v>-0.30484074668035932</v>
      </c>
      <c r="AQ37">
        <f t="shared" si="44"/>
        <v>-320.554200061622</v>
      </c>
      <c r="AR37">
        <f t="shared" si="45"/>
        <v>-320.85904080830232</v>
      </c>
      <c r="AS37">
        <f t="shared" si="46"/>
        <v>13.508094615112622</v>
      </c>
      <c r="AT37">
        <f t="shared" si="47"/>
        <v>8.4809301309824381</v>
      </c>
      <c r="AU37">
        <f t="shared" si="48"/>
        <v>-298.87001606220724</v>
      </c>
      <c r="AW37">
        <v>34</v>
      </c>
      <c r="AX37">
        <f>IF(Z37&gt;0, (R37*SUMPRODUCT(K37:$K$98, X37:$X$98)-K37*$AZ$3)/Z37, 0)</f>
        <v>4414.1101249369003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250000</v>
      </c>
      <c r="S38">
        <f t="shared" si="32"/>
        <v>4159.4302188055672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1983.9220145301997</v>
      </c>
      <c r="AC38">
        <f t="shared" si="33"/>
        <v>1748.5961632948815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-6140.5882681513485</v>
      </c>
      <c r="AI38">
        <f t="shared" si="38"/>
        <v>-6145.843183101566</v>
      </c>
      <c r="AJ38">
        <f t="shared" si="39"/>
        <v>235.32585123531817</v>
      </c>
      <c r="AK38">
        <f t="shared" si="30"/>
        <v>138.87454101711398</v>
      </c>
      <c r="AL38">
        <f t="shared" si="40"/>
        <v>-5771.6427908491332</v>
      </c>
      <c r="AN38">
        <f t="shared" si="41"/>
        <v>0</v>
      </c>
      <c r="AO38">
        <f t="shared" si="42"/>
        <v>0</v>
      </c>
      <c r="AP38">
        <f t="shared" si="43"/>
        <v>-0.25458290616055995</v>
      </c>
      <c r="AQ38">
        <f t="shared" si="44"/>
        <v>-297.49079131658158</v>
      </c>
      <c r="AR38">
        <f t="shared" si="45"/>
        <v>-297.74537422274216</v>
      </c>
      <c r="AS38">
        <f t="shared" si="46"/>
        <v>11.400743812175339</v>
      </c>
      <c r="AT38">
        <f t="shared" si="47"/>
        <v>6.7280031320754947</v>
      </c>
      <c r="AU38">
        <f t="shared" si="48"/>
        <v>-279.61662727849131</v>
      </c>
      <c r="AW38">
        <v>35</v>
      </c>
      <c r="AX38">
        <f>IF(Z38&gt;0, (R38*SUMPRODUCT(K38:$K$98, X38:$X$98)-K38*$AZ$3)/Z38, 0)</f>
        <v>4159.4302188055672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250000</v>
      </c>
      <c r="S39">
        <f t="shared" si="32"/>
        <v>3908.3777153604665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1748.5961632948815</v>
      </c>
      <c r="AC39">
        <f t="shared" si="33"/>
        <v>1527.2021120017853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-6359.5908745507149</v>
      </c>
      <c r="AI39">
        <f t="shared" si="38"/>
        <v>-6364.4752608077024</v>
      </c>
      <c r="AJ39">
        <f t="shared" si="39"/>
        <v>221.39405129309625</v>
      </c>
      <c r="AK39">
        <f t="shared" si="30"/>
        <v>122.40173143064172</v>
      </c>
      <c r="AL39">
        <f t="shared" si="40"/>
        <v>-6020.6794780839646</v>
      </c>
      <c r="AN39">
        <f t="shared" si="41"/>
        <v>0</v>
      </c>
      <c r="AO39">
        <f t="shared" si="42"/>
        <v>0</v>
      </c>
      <c r="AP39">
        <f t="shared" si="43"/>
        <v>-0.21127860772363632</v>
      </c>
      <c r="AQ39">
        <f t="shared" si="44"/>
        <v>-275.08993658002896</v>
      </c>
      <c r="AR39">
        <f t="shared" si="45"/>
        <v>-275.30121518775258</v>
      </c>
      <c r="AS39">
        <f t="shared" si="46"/>
        <v>9.5766027612139677</v>
      </c>
      <c r="AT39">
        <f t="shared" si="47"/>
        <v>5.2945991653778757</v>
      </c>
      <c r="AU39">
        <f t="shared" si="48"/>
        <v>-260.43001326116075</v>
      </c>
      <c r="AW39">
        <v>36</v>
      </c>
      <c r="AX39">
        <f>IF(Z39&gt;0, (R39*SUMPRODUCT(K39:$K$98, X39:$X$98)-K39*$AZ$3)/Z39, 0)</f>
        <v>3908.3777153604665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250000</v>
      </c>
      <c r="S40">
        <f t="shared" si="32"/>
        <v>3660.9480299645966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1527.2021120017853</v>
      </c>
      <c r="AC40">
        <f t="shared" si="33"/>
        <v>1320.0556932998682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-6566.4588875152976</v>
      </c>
      <c r="AI40">
        <f t="shared" si="38"/>
        <v>-6570.9661069653393</v>
      </c>
      <c r="AJ40">
        <f t="shared" si="39"/>
        <v>207.14641870191713</v>
      </c>
      <c r="AK40">
        <f t="shared" ref="AK40:AK71" si="61">G40*SUM(AB40:AB40, AE40:AF40)</f>
        <v>106.90414784012498</v>
      </c>
      <c r="AL40">
        <f t="shared" si="40"/>
        <v>-6256.915540423297</v>
      </c>
      <c r="AN40">
        <f t="shared" si="41"/>
        <v>0</v>
      </c>
      <c r="AO40">
        <f t="shared" si="42"/>
        <v>0</v>
      </c>
      <c r="AP40">
        <f t="shared" si="43"/>
        <v>-0.17407492101332983</v>
      </c>
      <c r="AQ40">
        <f t="shared" si="44"/>
        <v>-253.60553770483094</v>
      </c>
      <c r="AR40">
        <f t="shared" si="45"/>
        <v>-253.77961262584427</v>
      </c>
      <c r="AS40">
        <f t="shared" si="46"/>
        <v>8.0002753079610081</v>
      </c>
      <c r="AT40">
        <f t="shared" si="47"/>
        <v>4.1287830107972292</v>
      </c>
      <c r="AU40">
        <f t="shared" si="48"/>
        <v>-241.65055430708603</v>
      </c>
      <c r="AW40">
        <v>37</v>
      </c>
      <c r="AX40">
        <f>IF(Z40&gt;0, (R40*SUMPRODUCT(K40:$K$98, X40:$X$98)-K40*$AZ$3)/Z40, 0)</f>
        <v>3660.9480299645966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250000</v>
      </c>
      <c r="S41">
        <f t="shared" si="32"/>
        <v>3416.0869599342104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1320.0556932998682</v>
      </c>
      <c r="AC41">
        <f t="shared" si="33"/>
        <v>1127.1140108433513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-6757.1928405546769</v>
      </c>
      <c r="AI41">
        <f t="shared" si="38"/>
        <v>-6761.3171281681907</v>
      </c>
      <c r="AJ41">
        <f t="shared" si="39"/>
        <v>192.9416824565169</v>
      </c>
      <c r="AK41">
        <f t="shared" si="61"/>
        <v>92.403898530990773</v>
      </c>
      <c r="AL41">
        <f t="shared" si="40"/>
        <v>-6475.971547180683</v>
      </c>
      <c r="AN41">
        <f t="shared" si="41"/>
        <v>0</v>
      </c>
      <c r="AO41">
        <f t="shared" si="42"/>
        <v>0</v>
      </c>
      <c r="AP41">
        <f t="shared" si="43"/>
        <v>-0.14221926315663885</v>
      </c>
      <c r="AQ41">
        <f t="shared" si="44"/>
        <v>-233.01066192430318</v>
      </c>
      <c r="AR41">
        <f t="shared" si="45"/>
        <v>-233.15288118745983</v>
      </c>
      <c r="AS41">
        <f t="shared" si="46"/>
        <v>6.6532760279032237</v>
      </c>
      <c r="AT41">
        <f t="shared" si="47"/>
        <v>3.1863961957499627</v>
      </c>
      <c r="AU41">
        <f t="shared" si="48"/>
        <v>-223.31320896380666</v>
      </c>
      <c r="AW41">
        <v>38</v>
      </c>
      <c r="AX41">
        <f>IF(Z41&gt;0, (R41*SUMPRODUCT(K41:$K$98, X41:$X$98)-K41*$AZ$3)/Z41, 0)</f>
        <v>3416.0869599342104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250000</v>
      </c>
      <c r="S42">
        <f t="shared" si="32"/>
        <v>3171.8153472535773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1127.1140108433513</v>
      </c>
      <c r="AC42">
        <f t="shared" si="33"/>
        <v>948.26750539075761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-6919.1931056487974</v>
      </c>
      <c r="AI42">
        <f t="shared" si="38"/>
        <v>-6922.9301907308936</v>
      </c>
      <c r="AJ42">
        <f t="shared" si="39"/>
        <v>178.84650545259365</v>
      </c>
      <c r="AK42">
        <f t="shared" si="61"/>
        <v>78.897980759034596</v>
      </c>
      <c r="AL42">
        <f t="shared" si="40"/>
        <v>-6665.1857045192646</v>
      </c>
      <c r="AN42">
        <f t="shared" si="41"/>
        <v>0</v>
      </c>
      <c r="AO42">
        <f t="shared" si="42"/>
        <v>0</v>
      </c>
      <c r="AP42">
        <f t="shared" si="43"/>
        <v>-0.11506001947981083</v>
      </c>
      <c r="AQ42">
        <f t="shared" si="44"/>
        <v>-213.03301263722028</v>
      </c>
      <c r="AR42">
        <f t="shared" si="45"/>
        <v>-213.14807265670012</v>
      </c>
      <c r="AS42">
        <f t="shared" si="46"/>
        <v>5.5064527430373689</v>
      </c>
      <c r="AT42">
        <f t="shared" si="47"/>
        <v>2.4291668516042297</v>
      </c>
      <c r="AU42">
        <f t="shared" si="48"/>
        <v>-205.2124530620585</v>
      </c>
      <c r="AW42">
        <v>39</v>
      </c>
      <c r="AX42">
        <f>IF(Z42&gt;0, (R42*SUMPRODUCT(K42:$K$98, X42:$X$98)-K42*$AZ$3)/Z42, 0)</f>
        <v>3171.8153472535773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250000</v>
      </c>
      <c r="S43">
        <f t="shared" si="32"/>
        <v>2926.9154765063299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948.26750539075761</v>
      </c>
      <c r="AC43">
        <f t="shared" si="33"/>
        <v>783.59534674613474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-7064.1534826753741</v>
      </c>
      <c r="AI43">
        <f t="shared" si="38"/>
        <v>-7067.499989232515</v>
      </c>
      <c r="AJ43">
        <f t="shared" si="39"/>
        <v>164.67215864462287</v>
      </c>
      <c r="AK43">
        <f t="shared" si="61"/>
        <v>66.378725377353035</v>
      </c>
      <c r="AL43">
        <f t="shared" si="40"/>
        <v>-6836.4491052105386</v>
      </c>
      <c r="AN43">
        <f t="shared" si="41"/>
        <v>0</v>
      </c>
      <c r="AO43">
        <f t="shared" si="42"/>
        <v>0</v>
      </c>
      <c r="AP43">
        <f t="shared" si="43"/>
        <v>-9.1995188857869309E-2</v>
      </c>
      <c r="AQ43">
        <f t="shared" si="44"/>
        <v>-194.19299578926942</v>
      </c>
      <c r="AR43">
        <f t="shared" si="45"/>
        <v>-194.28499097812727</v>
      </c>
      <c r="AS43">
        <f t="shared" si="46"/>
        <v>4.526824040376626</v>
      </c>
      <c r="AT43">
        <f t="shared" si="47"/>
        <v>1.8247456782067979</v>
      </c>
      <c r="AU43">
        <f t="shared" si="48"/>
        <v>-187.93342125954382</v>
      </c>
      <c r="AW43">
        <v>40</v>
      </c>
      <c r="AX43">
        <f>IF(Z43&gt;0, (R43*SUMPRODUCT(K43:$K$98, X43:$X$98)-K43*$AZ$3)/Z43, 0)</f>
        <v>2926.9154765063299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250000</v>
      </c>
      <c r="S44">
        <f t="shared" si="32"/>
        <v>2675.2455781305562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783.59534674613474</v>
      </c>
      <c r="AC44">
        <f t="shared" si="33"/>
        <v>632.58168487882745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-7146.4731859716967</v>
      </c>
      <c r="AI44">
        <f t="shared" si="38"/>
        <v>-7149.4289038039678</v>
      </c>
      <c r="AJ44">
        <f t="shared" si="39"/>
        <v>151.01366186730729</v>
      </c>
      <c r="AK44">
        <f t="shared" si="61"/>
        <v>54.851674272229438</v>
      </c>
      <c r="AL44">
        <f t="shared" si="40"/>
        <v>-6943.5635676644306</v>
      </c>
      <c r="AN44">
        <f t="shared" si="41"/>
        <v>0</v>
      </c>
      <c r="AO44">
        <f t="shared" si="42"/>
        <v>0</v>
      </c>
      <c r="AP44">
        <f t="shared" si="43"/>
        <v>-7.2546820613926616E-2</v>
      </c>
      <c r="AQ44">
        <f t="shared" si="44"/>
        <v>-175.40710503022842</v>
      </c>
      <c r="AR44">
        <f t="shared" si="45"/>
        <v>-175.47965185084234</v>
      </c>
      <c r="AS44">
        <f t="shared" si="46"/>
        <v>3.7065652607715638</v>
      </c>
      <c r="AT44">
        <f t="shared" si="47"/>
        <v>1.3463107101611018</v>
      </c>
      <c r="AU44">
        <f t="shared" si="48"/>
        <v>-170.42677587990966</v>
      </c>
      <c r="AW44">
        <v>41</v>
      </c>
      <c r="AX44">
        <f>IF(Z44&gt;0, (R44*SUMPRODUCT(K44:$K$98, X44:$X$98)-K44*$AZ$3)/Z44, 0)</f>
        <v>2675.2455781305562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250000</v>
      </c>
      <c r="S45">
        <f t="shared" si="32"/>
        <v>2412.1137114408484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632.58168487882745</v>
      </c>
      <c r="AC45">
        <f t="shared" si="33"/>
        <v>495.7275565646359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-7144.2550500273992</v>
      </c>
      <c r="AI45">
        <f t="shared" si="38"/>
        <v>-7146.8239979288464</v>
      </c>
      <c r="AJ45">
        <f t="shared" si="39"/>
        <v>136.85412831419154</v>
      </c>
      <c r="AK45">
        <f t="shared" si="61"/>
        <v>44.280717941517928</v>
      </c>
      <c r="AL45">
        <f t="shared" si="40"/>
        <v>-6965.6891516731375</v>
      </c>
      <c r="AN45">
        <f t="shared" si="41"/>
        <v>0</v>
      </c>
      <c r="AO45">
        <f t="shared" si="42"/>
        <v>0</v>
      </c>
      <c r="AP45">
        <f t="shared" si="43"/>
        <v>-5.6297963674844027E-2</v>
      </c>
      <c r="AQ45">
        <f t="shared" si="44"/>
        <v>-156.56487664217914</v>
      </c>
      <c r="AR45">
        <f t="shared" si="45"/>
        <v>-156.62117460585398</v>
      </c>
      <c r="AS45">
        <f t="shared" si="46"/>
        <v>2.9991300096994968</v>
      </c>
      <c r="AT45">
        <f t="shared" si="47"/>
        <v>0.97040280527418943</v>
      </c>
      <c r="AU45">
        <f t="shared" si="48"/>
        <v>-152.65164179088032</v>
      </c>
      <c r="AW45">
        <v>42</v>
      </c>
      <c r="AX45">
        <f>IF(Z45&gt;0, (R45*SUMPRODUCT(K45:$K$98, X45:$X$98)-K45*$AZ$3)/Z45, 0)</f>
        <v>2412.1137114408484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250000</v>
      </c>
      <c r="S46">
        <f t="shared" si="32"/>
        <v>2131.3539163762098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495.7275565646359</v>
      </c>
      <c r="AC46">
        <f t="shared" si="33"/>
        <v>373.58498056177621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-7045.0199398420491</v>
      </c>
      <c r="AI46">
        <f t="shared" si="38"/>
        <v>-7047.2109472674902</v>
      </c>
      <c r="AJ46">
        <f t="shared" si="39"/>
        <v>122.1425760028597</v>
      </c>
      <c r="AK46">
        <f t="shared" si="61"/>
        <v>34.700928959524518</v>
      </c>
      <c r="AL46">
        <f t="shared" si="40"/>
        <v>-6890.3674423051061</v>
      </c>
      <c r="AN46">
        <f t="shared" si="41"/>
        <v>0</v>
      </c>
      <c r="AO46">
        <f t="shared" si="42"/>
        <v>0</v>
      </c>
      <c r="AP46">
        <f t="shared" si="43"/>
        <v>-4.2870960763493372E-2</v>
      </c>
      <c r="AQ46">
        <f t="shared" si="44"/>
        <v>-137.84835683898217</v>
      </c>
      <c r="AR46">
        <f t="shared" si="45"/>
        <v>-137.89122779974568</v>
      </c>
      <c r="AS46">
        <f t="shared" si="46"/>
        <v>2.3899369406826967</v>
      </c>
      <c r="AT46">
        <f t="shared" si="47"/>
        <v>0.67898545053145043</v>
      </c>
      <c r="AU46">
        <f t="shared" si="48"/>
        <v>-134.82230540853152</v>
      </c>
      <c r="AW46">
        <v>43</v>
      </c>
      <c r="AX46">
        <f>IF(Z46&gt;0, (R46*SUMPRODUCT(K46:$K$98, X46:$X$98)-K46*$AZ$3)/Z46, 0)</f>
        <v>2131.3539163762098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250000</v>
      </c>
      <c r="S47">
        <f t="shared" si="32"/>
        <v>1821.3240653502044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373.58498056177621</v>
      </c>
      <c r="AC47">
        <f t="shared" si="33"/>
        <v>266.47082072218626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-6805.422039556981</v>
      </c>
      <c r="AI47">
        <f t="shared" si="38"/>
        <v>-6807.2508658061897</v>
      </c>
      <c r="AJ47">
        <f t="shared" si="39"/>
        <v>107.11415983958995</v>
      </c>
      <c r="AK47">
        <f t="shared" si="61"/>
        <v>26.150948639324337</v>
      </c>
      <c r="AL47">
        <f t="shared" si="40"/>
        <v>-6673.9857573272757</v>
      </c>
      <c r="AN47">
        <f t="shared" si="41"/>
        <v>0</v>
      </c>
      <c r="AO47">
        <f t="shared" si="42"/>
        <v>0</v>
      </c>
      <c r="AP47">
        <f t="shared" si="43"/>
        <v>-3.1950215434610615E-2</v>
      </c>
      <c r="AQ47">
        <f t="shared" si="44"/>
        <v>-118.89303337668831</v>
      </c>
      <c r="AR47">
        <f t="shared" si="45"/>
        <v>-118.92498359212293</v>
      </c>
      <c r="AS47">
        <f t="shared" si="46"/>
        <v>1.8713207361572133</v>
      </c>
      <c r="AT47">
        <f t="shared" si="47"/>
        <v>0.45686595061041219</v>
      </c>
      <c r="AU47">
        <f t="shared" si="48"/>
        <v>-116.5967969053553</v>
      </c>
      <c r="AW47">
        <v>44</v>
      </c>
      <c r="AX47">
        <f>IF(Z47&gt;0, (R47*SUMPRODUCT(K47:$K$98, X47:$X$98)-K47*$AZ$3)/Z47, 0)</f>
        <v>1821.3240653502044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250000</v>
      </c>
      <c r="S48">
        <f t="shared" si="32"/>
        <v>1468.7737926453008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266.47082072218626</v>
      </c>
      <c r="AC48">
        <f t="shared" si="33"/>
        <v>175.01903466638413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-6420.7683240126662</v>
      </c>
      <c r="AI48">
        <f t="shared" si="38"/>
        <v>-6422.2578235831816</v>
      </c>
      <c r="AJ48">
        <f t="shared" si="39"/>
        <v>91.451786055802131</v>
      </c>
      <c r="AK48">
        <f t="shared" si="61"/>
        <v>18.652957450553039</v>
      </c>
      <c r="AL48">
        <f t="shared" si="40"/>
        <v>-6312.1530800768269</v>
      </c>
      <c r="AN48">
        <f t="shared" si="41"/>
        <v>0</v>
      </c>
      <c r="AO48">
        <f t="shared" si="42"/>
        <v>0</v>
      </c>
      <c r="AP48">
        <f t="shared" si="43"/>
        <v>-2.3233984965344609E-2</v>
      </c>
      <c r="AQ48">
        <f t="shared" si="44"/>
        <v>-100.15446641211696</v>
      </c>
      <c r="AR48">
        <f t="shared" si="45"/>
        <v>-100.17770039708229</v>
      </c>
      <c r="AS48">
        <f t="shared" si="46"/>
        <v>1.4265122758906559</v>
      </c>
      <c r="AT48">
        <f t="shared" si="47"/>
        <v>0.2909584813208993</v>
      </c>
      <c r="AU48">
        <f t="shared" si="48"/>
        <v>-98.460229639870747</v>
      </c>
      <c r="AW48">
        <v>45</v>
      </c>
      <c r="AX48">
        <f>IF(Z48&gt;0, (R48*SUMPRODUCT(K48:$K$98, X48:$X$98)-K48*$AZ$3)/Z48, 0)</f>
        <v>1468.7737926453008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250000</v>
      </c>
      <c r="S49">
        <f t="shared" si="32"/>
        <v>1052.3981204548186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175.01903466638413</v>
      </c>
      <c r="AC49">
        <f t="shared" si="33"/>
        <v>99.365681933629475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-5887.5068807681437</v>
      </c>
      <c r="AI49">
        <f t="shared" si="38"/>
        <v>-5888.6871099989157</v>
      </c>
      <c r="AJ49">
        <f t="shared" si="39"/>
        <v>75.653352732754655</v>
      </c>
      <c r="AK49">
        <f t="shared" si="61"/>
        <v>12.25133242664689</v>
      </c>
      <c r="AL49">
        <f t="shared" si="40"/>
        <v>-5800.7824248395145</v>
      </c>
      <c r="AN49">
        <f t="shared" si="41"/>
        <v>0</v>
      </c>
      <c r="AO49">
        <f t="shared" si="42"/>
        <v>0</v>
      </c>
      <c r="AP49">
        <f t="shared" si="43"/>
        <v>-1.6437344812587559E-2</v>
      </c>
      <c r="AQ49">
        <f t="shared" si="44"/>
        <v>-81.996766528448134</v>
      </c>
      <c r="AR49">
        <f t="shared" si="45"/>
        <v>-82.013203873260721</v>
      </c>
      <c r="AS49">
        <f t="shared" si="46"/>
        <v>1.053642981103857</v>
      </c>
      <c r="AT49">
        <f t="shared" si="47"/>
        <v>0.17062734107906549</v>
      </c>
      <c r="AU49">
        <f t="shared" si="48"/>
        <v>-80.788933551077804</v>
      </c>
      <c r="AW49">
        <v>46</v>
      </c>
      <c r="AX49">
        <f>IF(Z49&gt;0, (R49*SUMPRODUCT(K49:$K$98, X49:$X$98)-K49*$AZ$3)/Z49, 0)</f>
        <v>1052.3981204548186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250000</v>
      </c>
      <c r="S50">
        <f t="shared" si="32"/>
        <v>541.15103159928856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99.365681933629475</v>
      </c>
      <c r="AC50">
        <f t="shared" si="33"/>
        <v>39.244909761754791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-5238.2445121679175</v>
      </c>
      <c r="AI50">
        <f t="shared" si="38"/>
        <v>-5239.1510268807733</v>
      </c>
      <c r="AJ50">
        <f t="shared" si="39"/>
        <v>60.120772171874684</v>
      </c>
      <c r="AK50">
        <f t="shared" si="61"/>
        <v>6.9555977353540639</v>
      </c>
      <c r="AL50">
        <f t="shared" si="40"/>
        <v>-5172.0746569735447</v>
      </c>
      <c r="AN50">
        <f t="shared" si="41"/>
        <v>0</v>
      </c>
      <c r="AO50">
        <f t="shared" si="42"/>
        <v>0</v>
      </c>
      <c r="AP50">
        <f t="shared" si="43"/>
        <v>-1.1272549043554948E-2</v>
      </c>
      <c r="AQ50">
        <f t="shared" si="44"/>
        <v>-65.137793494288204</v>
      </c>
      <c r="AR50">
        <f t="shared" si="45"/>
        <v>-65.149066043331757</v>
      </c>
      <c r="AS50">
        <f t="shared" si="46"/>
        <v>0.74760436122291241</v>
      </c>
      <c r="AT50">
        <f t="shared" si="47"/>
        <v>8.6493153930174538E-2</v>
      </c>
      <c r="AU50">
        <f t="shared" si="48"/>
        <v>-64.314968528178682</v>
      </c>
      <c r="AW50">
        <v>47</v>
      </c>
      <c r="AX50">
        <f>IF(Z50&gt;0, (R50*SUMPRODUCT(K50:$K$98, X50:$X$98)-K50*$AZ$3)/Z50, 0)</f>
        <v>541.15103159928856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250000</v>
      </c>
      <c r="S51">
        <f t="shared" si="32"/>
        <v>-118.40261237778458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39.244909761754791</v>
      </c>
      <c r="AC51">
        <f t="shared" si="33"/>
        <v>-6.3607459141642266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-4518.658599698043</v>
      </c>
      <c r="AI51">
        <f t="shared" si="38"/>
        <v>-4519.3301163337856</v>
      </c>
      <c r="AJ51">
        <f t="shared" si="39"/>
        <v>45.605655675919017</v>
      </c>
      <c r="AK51">
        <f t="shared" si="61"/>
        <v>2.7471436833228355</v>
      </c>
      <c r="AL51">
        <f t="shared" si="40"/>
        <v>-4470.977316974544</v>
      </c>
      <c r="AN51">
        <f t="shared" si="41"/>
        <v>0</v>
      </c>
      <c r="AO51">
        <f t="shared" si="42"/>
        <v>0</v>
      </c>
      <c r="AP51">
        <f t="shared" si="43"/>
        <v>-7.4556588848897236E-3</v>
      </c>
      <c r="AQ51">
        <f t="shared" si="44"/>
        <v>-50.169385750766182</v>
      </c>
      <c r="AR51">
        <f t="shared" si="45"/>
        <v>-50.176841409651075</v>
      </c>
      <c r="AS51">
        <f t="shared" si="46"/>
        <v>0.50634666937986761</v>
      </c>
      <c r="AT51">
        <f t="shared" si="47"/>
        <v>3.0500757718366665E-2</v>
      </c>
      <c r="AU51">
        <f t="shared" si="48"/>
        <v>-49.639993982552845</v>
      </c>
      <c r="AW51">
        <v>48</v>
      </c>
      <c r="AX51">
        <f>IF(Z51&gt;0, (R51*SUMPRODUCT(K51:$K$98, X51:$X$98)-K51*$AZ$3)/Z51, 0)</f>
        <v>-118.40261237778458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250000</v>
      </c>
      <c r="S52">
        <f t="shared" si="32"/>
        <v>-1024.7703178134609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-6.3607459141642266</v>
      </c>
      <c r="AC52">
        <f t="shared" si="33"/>
        <v>-39.090722898529208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-3759.5697979231718</v>
      </c>
      <c r="AI52">
        <f t="shared" si="38"/>
        <v>-3760.0466209026608</v>
      </c>
      <c r="AJ52">
        <f t="shared" si="39"/>
        <v>32.729976984364981</v>
      </c>
      <c r="AK52">
        <f t="shared" si="61"/>
        <v>-0.44525221399149589</v>
      </c>
      <c r="AL52">
        <f t="shared" si="40"/>
        <v>-3727.7618961322873</v>
      </c>
      <c r="AN52">
        <f t="shared" si="41"/>
        <v>0</v>
      </c>
      <c r="AO52">
        <f t="shared" si="42"/>
        <v>0</v>
      </c>
      <c r="AP52">
        <f t="shared" si="43"/>
        <v>-4.7268128569029969E-3</v>
      </c>
      <c r="AQ52">
        <f t="shared" si="44"/>
        <v>-37.269141005526222</v>
      </c>
      <c r="AR52">
        <f t="shared" si="45"/>
        <v>-37.273867818383131</v>
      </c>
      <c r="AS52">
        <f t="shared" si="46"/>
        <v>0.32445683759130306</v>
      </c>
      <c r="AT52">
        <f t="shared" si="47"/>
        <v>-4.413847444842918E-3</v>
      </c>
      <c r="AU52">
        <f t="shared" si="48"/>
        <v>-36.953824828236669</v>
      </c>
      <c r="AW52">
        <v>49</v>
      </c>
      <c r="AX52">
        <f>IF(Z52&gt;0, (R52*SUMPRODUCT(K52:$K$98, X52:$X$98)-K52*$AZ$3)/Z52, 0)</f>
        <v>-1024.7703178134609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250000</v>
      </c>
      <c r="S53">
        <f t="shared" si="32"/>
        <v>-2359.3144573907566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-39.090722898529208</v>
      </c>
      <c r="AC53">
        <f t="shared" si="33"/>
        <v>-60.788963219768725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-2999.7150594103205</v>
      </c>
      <c r="AI53">
        <f t="shared" si="38"/>
        <v>-3000.0371284070438</v>
      </c>
      <c r="AJ53">
        <f t="shared" si="39"/>
        <v>21.698240321239517</v>
      </c>
      <c r="AK53">
        <f t="shared" si="61"/>
        <v>-2.736350602897045</v>
      </c>
      <c r="AL53">
        <f t="shared" si="40"/>
        <v>-2981.0752386887011</v>
      </c>
      <c r="AN53">
        <f t="shared" si="41"/>
        <v>0</v>
      </c>
      <c r="AO53">
        <f t="shared" si="42"/>
        <v>0</v>
      </c>
      <c r="AP53">
        <f t="shared" si="43"/>
        <v>-2.8506383845498919E-3</v>
      </c>
      <c r="AQ53">
        <f t="shared" si="44"/>
        <v>-26.550531029251552</v>
      </c>
      <c r="AR53">
        <f t="shared" si="45"/>
        <v>-26.553381667636099</v>
      </c>
      <c r="AS53">
        <f t="shared" si="46"/>
        <v>0.19205150873312474</v>
      </c>
      <c r="AT53">
        <f t="shared" si="47"/>
        <v>-2.4219487568066189E-2</v>
      </c>
      <c r="AU53">
        <f t="shared" si="48"/>
        <v>-26.385549646471038</v>
      </c>
      <c r="AW53">
        <v>50</v>
      </c>
      <c r="AX53">
        <f>IF(Z53&gt;0, (R53*SUMPRODUCT(K53:$K$98, X53:$X$98)-K53*$AZ$3)/Z53, 0)</f>
        <v>-2359.3144573907566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250000</v>
      </c>
      <c r="S54">
        <f t="shared" si="32"/>
        <v>-4467.0617992767002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-60.788963219768725</v>
      </c>
      <c r="AC54">
        <f t="shared" si="33"/>
        <v>-73.436904352335745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-2267.0552108896168</v>
      </c>
      <c r="AI54">
        <f t="shared" si="38"/>
        <v>-2267.2607064358285</v>
      </c>
      <c r="AJ54">
        <f t="shared" si="39"/>
        <v>12.64794113256702</v>
      </c>
      <c r="AK54">
        <f t="shared" si="61"/>
        <v>-4.2552274253838114</v>
      </c>
      <c r="AL54">
        <f t="shared" si="40"/>
        <v>-2258.8679927286453</v>
      </c>
      <c r="AN54">
        <f t="shared" si="41"/>
        <v>0</v>
      </c>
      <c r="AO54">
        <f t="shared" si="42"/>
        <v>0</v>
      </c>
      <c r="AP54">
        <f t="shared" si="43"/>
        <v>-1.6239684936768511E-3</v>
      </c>
      <c r="AQ54">
        <f t="shared" si="44"/>
        <v>-17.915844424755711</v>
      </c>
      <c r="AR54">
        <f t="shared" si="45"/>
        <v>-17.917468393249386</v>
      </c>
      <c r="AS54">
        <f t="shared" si="46"/>
        <v>9.9952813030794938E-2</v>
      </c>
      <c r="AT54">
        <f t="shared" si="47"/>
        <v>-3.3627761767307966E-2</v>
      </c>
      <c r="AU54">
        <f t="shared" si="48"/>
        <v>-17.8511433419859</v>
      </c>
      <c r="AW54">
        <v>51</v>
      </c>
      <c r="AX54">
        <f>IF(Z54&gt;0, (R54*SUMPRODUCT(K54:$K$98, X54:$X$98)-K54*$AZ$3)/Z54, 0)</f>
        <v>-4467.0617992767002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250000</v>
      </c>
      <c r="S55">
        <f t="shared" si="32"/>
        <v>-8016.7489569942727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-73.436904352335745</v>
      </c>
      <c r="AC55">
        <f t="shared" si="33"/>
        <v>-78.93972208362311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-1607.0993893239893</v>
      </c>
      <c r="AI55">
        <f t="shared" si="38"/>
        <v>-1607.2224749452728</v>
      </c>
      <c r="AJ55">
        <f t="shared" si="39"/>
        <v>5.5028177312873652</v>
      </c>
      <c r="AK55">
        <f t="shared" si="61"/>
        <v>-5.1405833046635028</v>
      </c>
      <c r="AL55">
        <f t="shared" si="40"/>
        <v>-1606.8602405186489</v>
      </c>
      <c r="AN55">
        <f t="shared" si="41"/>
        <v>0</v>
      </c>
      <c r="AO55">
        <f t="shared" si="42"/>
        <v>0</v>
      </c>
      <c r="AP55">
        <f t="shared" si="43"/>
        <v>-8.6848932579346497E-4</v>
      </c>
      <c r="AQ55">
        <f t="shared" si="44"/>
        <v>-11.339656497346457</v>
      </c>
      <c r="AR55">
        <f t="shared" si="45"/>
        <v>-11.340524986672252</v>
      </c>
      <c r="AS55">
        <f t="shared" si="46"/>
        <v>3.8827755927748842E-2</v>
      </c>
      <c r="AT55">
        <f t="shared" si="47"/>
        <v>-3.6271838106663935E-2</v>
      </c>
      <c r="AU55">
        <f t="shared" si="48"/>
        <v>-11.337969068851166</v>
      </c>
      <c r="AW55">
        <v>52</v>
      </c>
      <c r="AX55">
        <f>IF(Z55&gt;0, (R55*SUMPRODUCT(K55:$K$98, X55:$X$98)-K55*$AZ$3)/Z55, 0)</f>
        <v>-8016.7489569942727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250000</v>
      </c>
      <c r="S56">
        <f t="shared" si="32"/>
        <v>-13586.542095078252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-78.93972208362311</v>
      </c>
      <c r="AC56">
        <f t="shared" si="33"/>
        <v>-79.196319033229955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-979.83858224510846</v>
      </c>
      <c r="AI56">
        <f t="shared" si="38"/>
        <v>-979.91144508106686</v>
      </c>
      <c r="AJ56">
        <f t="shared" si="39"/>
        <v>0.25659694960684476</v>
      </c>
      <c r="AK56">
        <f t="shared" si="61"/>
        <v>-5.5257805458536184</v>
      </c>
      <c r="AL56">
        <f t="shared" si="40"/>
        <v>-985.18062867731362</v>
      </c>
      <c r="AN56">
        <f t="shared" si="41"/>
        <v>0</v>
      </c>
      <c r="AO56">
        <f t="shared" si="42"/>
        <v>0</v>
      </c>
      <c r="AP56">
        <f t="shared" si="43"/>
        <v>-4.5903437711140171E-4</v>
      </c>
      <c r="AQ56">
        <f t="shared" si="44"/>
        <v>-6.1729630387635783</v>
      </c>
      <c r="AR56">
        <f t="shared" si="45"/>
        <v>-6.1734220731406895</v>
      </c>
      <c r="AS56">
        <f t="shared" si="46"/>
        <v>1.6165555372938986E-3</v>
      </c>
      <c r="AT56">
        <f t="shared" si="47"/>
        <v>-3.4812304483577097E-2</v>
      </c>
      <c r="AU56">
        <f t="shared" si="48"/>
        <v>-6.2066178220869732</v>
      </c>
      <c r="AW56">
        <v>53</v>
      </c>
      <c r="AX56">
        <f>IF(Z56&gt;0, (R56*SUMPRODUCT(K56:$K$98, X56:$X$98)-K56*$AZ$3)/Z56, 0)</f>
        <v>-13586.542095078252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250000</v>
      </c>
      <c r="S57">
        <f t="shared" si="32"/>
        <v>-22155.659684767379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-79.196319033229955</v>
      </c>
      <c r="AC57">
        <f t="shared" si="33"/>
        <v>-75.473693190083168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-591.05420432461108</v>
      </c>
      <c r="AI57">
        <f t="shared" si="38"/>
        <v>-591.09678582199365</v>
      </c>
      <c r="AJ57">
        <f t="shared" si="39"/>
        <v>-3.7226258431467869</v>
      </c>
      <c r="AK57">
        <f t="shared" si="61"/>
        <v>-5.5437423323260973</v>
      </c>
      <c r="AL57">
        <f t="shared" si="40"/>
        <v>-600.36315399746661</v>
      </c>
      <c r="AN57">
        <f t="shared" si="41"/>
        <v>0</v>
      </c>
      <c r="AO57">
        <f t="shared" si="42"/>
        <v>0</v>
      </c>
      <c r="AP57">
        <f t="shared" si="43"/>
        <v>-2.3952014560720485E-4</v>
      </c>
      <c r="AQ57">
        <f t="shared" si="44"/>
        <v>-3.3246691117896101</v>
      </c>
      <c r="AR57">
        <f t="shared" si="45"/>
        <v>-3.3249086319352172</v>
      </c>
      <c r="AS57">
        <f t="shared" si="46"/>
        <v>-2.0939702424758688E-2</v>
      </c>
      <c r="AT57">
        <f t="shared" si="47"/>
        <v>-3.1183449438560416E-2</v>
      </c>
      <c r="AU57">
        <f t="shared" si="48"/>
        <v>-3.3770317837985369</v>
      </c>
      <c r="AW57">
        <v>54</v>
      </c>
      <c r="AX57">
        <f>IF(Z57&gt;0, (R57*SUMPRODUCT(K57:$K$98, X57:$X$98)-K57*$AZ$3)/Z57, 0)</f>
        <v>-22155.659684767379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250000</v>
      </c>
      <c r="S58">
        <f t="shared" si="32"/>
        <v>-35651.673299058784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-75.473693190083168</v>
      </c>
      <c r="AC58">
        <f t="shared" si="33"/>
        <v>-69.963015085881409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-352.51244624106448</v>
      </c>
      <c r="AI58">
        <f t="shared" si="38"/>
        <v>-352.53697630116119</v>
      </c>
      <c r="AJ58">
        <f t="shared" si="39"/>
        <v>-5.5106781042017587</v>
      </c>
      <c r="AK58">
        <f t="shared" si="61"/>
        <v>-5.283158523305822</v>
      </c>
      <c r="AL58">
        <f t="shared" si="40"/>
        <v>-363.33081292866876</v>
      </c>
      <c r="AN58">
        <f t="shared" si="41"/>
        <v>0</v>
      </c>
      <c r="AO58">
        <f t="shared" si="42"/>
        <v>0</v>
      </c>
      <c r="AP58">
        <f t="shared" si="43"/>
        <v>-1.2319744672965231E-4</v>
      </c>
      <c r="AQ58">
        <f t="shared" si="44"/>
        <v>-1.7704250681057534</v>
      </c>
      <c r="AR58">
        <f t="shared" si="45"/>
        <v>-1.7705482655524833</v>
      </c>
      <c r="AS58">
        <f t="shared" si="46"/>
        <v>-2.7676306927524791E-2</v>
      </c>
      <c r="AT58">
        <f t="shared" si="47"/>
        <v>-2.6533634168595811E-2</v>
      </c>
      <c r="AU58">
        <f t="shared" si="48"/>
        <v>-1.8247582066486039</v>
      </c>
      <c r="AW58">
        <v>55</v>
      </c>
      <c r="AX58">
        <f>IF(Z58&gt;0, (R58*SUMPRODUCT(K58:$K$98, X58:$X$98)-K58*$AZ$3)/Z58, 0)</f>
        <v>-35651.673299058784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250000</v>
      </c>
      <c r="S59">
        <f t="shared" si="32"/>
        <v>-57393.459994287448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-69.963015085881409</v>
      </c>
      <c r="AC59">
        <f t="shared" si="33"/>
        <v>-63.844737282566285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-207.59409055176931</v>
      </c>
      <c r="AI59">
        <f t="shared" si="38"/>
        <v>-207.60799560673746</v>
      </c>
      <c r="AJ59">
        <f t="shared" si="39"/>
        <v>-6.1182778033151237</v>
      </c>
      <c r="AK59">
        <f t="shared" si="61"/>
        <v>-4.8974110560116992</v>
      </c>
      <c r="AL59">
        <f t="shared" si="40"/>
        <v>-218.62368446606428</v>
      </c>
      <c r="AN59">
        <f t="shared" si="41"/>
        <v>0</v>
      </c>
      <c r="AO59">
        <f t="shared" si="42"/>
        <v>0</v>
      </c>
      <c r="AP59">
        <f t="shared" si="43"/>
        <v>-6.2353061551147267E-5</v>
      </c>
      <c r="AQ59">
        <f t="shared" si="44"/>
        <v>-0.93089363080483689</v>
      </c>
      <c r="AR59">
        <f t="shared" si="45"/>
        <v>-0.93095598386638811</v>
      </c>
      <c r="AS59">
        <f t="shared" si="46"/>
        <v>-2.7435587513414E-2</v>
      </c>
      <c r="AT59">
        <f t="shared" si="47"/>
        <v>-2.1960975610418817E-2</v>
      </c>
      <c r="AU59">
        <f t="shared" si="48"/>
        <v>-0.9803525469902209</v>
      </c>
      <c r="AW59">
        <v>56</v>
      </c>
      <c r="AX59">
        <f>IF(Z59&gt;0, (R59*SUMPRODUCT(K59:$K$98, X59:$X$98)-K59*$AZ$3)/Z59, 0)</f>
        <v>-57393.459994287448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250000</v>
      </c>
      <c r="S60">
        <f t="shared" si="32"/>
        <v>-93057.282283102977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-63.844737282566285</v>
      </c>
      <c r="AC60">
        <f t="shared" si="33"/>
        <v>-57.732146206745327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-120.2216780396615</v>
      </c>
      <c r="AI60">
        <f t="shared" si="38"/>
        <v>-120.22943296017797</v>
      </c>
      <c r="AJ60">
        <f t="shared" si="39"/>
        <v>-6.1125910758209585</v>
      </c>
      <c r="AK60">
        <f t="shared" si="61"/>
        <v>-4.4691316097796401</v>
      </c>
      <c r="AL60">
        <f t="shared" si="40"/>
        <v>-130.81115564577857</v>
      </c>
      <c r="AN60">
        <f t="shared" si="41"/>
        <v>0</v>
      </c>
      <c r="AO60">
        <f t="shared" si="42"/>
        <v>0</v>
      </c>
      <c r="AP60">
        <f t="shared" si="43"/>
        <v>-3.1048770020523843E-5</v>
      </c>
      <c r="AQ60">
        <f t="shared" si="44"/>
        <v>-0.48133765201159073</v>
      </c>
      <c r="AR60">
        <f t="shared" si="45"/>
        <v>-0.48136870078161126</v>
      </c>
      <c r="AS60">
        <f t="shared" si="46"/>
        <v>-2.4473292039494041E-2</v>
      </c>
      <c r="AT60">
        <f t="shared" si="47"/>
        <v>-1.7893289718285566E-2</v>
      </c>
      <c r="AU60">
        <f t="shared" si="48"/>
        <v>-0.52373528253939083</v>
      </c>
      <c r="AW60">
        <v>57</v>
      </c>
      <c r="AX60">
        <f>IF(Z60&gt;0, (R60*SUMPRODUCT(K60:$K$98, X60:$X$98)-K60*$AZ$3)/Z60, 0)</f>
        <v>-93057.282283102977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250000</v>
      </c>
      <c r="S61">
        <f t="shared" si="32"/>
        <v>-152780.52967828687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-57.732146206745327</v>
      </c>
      <c r="AC61">
        <f t="shared" si="33"/>
        <v>-51.92465822784105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-68.581334118097317</v>
      </c>
      <c r="AI61">
        <f t="shared" si="38"/>
        <v>-68.585582422702714</v>
      </c>
      <c r="AJ61">
        <f t="shared" si="39"/>
        <v>-5.8074879789042768</v>
      </c>
      <c r="AK61">
        <f t="shared" si="61"/>
        <v>-4.041250234472173</v>
      </c>
      <c r="AL61">
        <f t="shared" si="40"/>
        <v>-78.434320636079164</v>
      </c>
      <c r="AN61">
        <f t="shared" si="41"/>
        <v>0</v>
      </c>
      <c r="AO61">
        <f t="shared" si="42"/>
        <v>0</v>
      </c>
      <c r="AP61">
        <f t="shared" si="43"/>
        <v>-1.5186744107233321E-5</v>
      </c>
      <c r="AQ61">
        <f t="shared" si="44"/>
        <v>-0.2451630164324515</v>
      </c>
      <c r="AR61">
        <f t="shared" si="45"/>
        <v>-0.24517820317655872</v>
      </c>
      <c r="AS61">
        <f t="shared" si="46"/>
        <v>-2.0760477892594172E-2</v>
      </c>
      <c r="AT61">
        <f t="shared" si="47"/>
        <v>-1.4446570781715162E-2</v>
      </c>
      <c r="AU61">
        <f t="shared" si="48"/>
        <v>-0.28038525185086804</v>
      </c>
      <c r="AW61">
        <v>58</v>
      </c>
      <c r="AX61">
        <f>IF(Z61&gt;0, (R61*SUMPRODUCT(K61:$K$98, X61:$X$98)-K61*$AZ$3)/Z61, 0)</f>
        <v>-152780.52967828687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250000</v>
      </c>
      <c r="S62">
        <f t="shared" si="32"/>
        <v>-254864.88579869113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-51.92465822784105</v>
      </c>
      <c r="AC62">
        <f t="shared" si="33"/>
        <v>-46.554798359527169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-38.450275359298338</v>
      </c>
      <c r="AI62">
        <f t="shared" si="38"/>
        <v>-38.452558667089718</v>
      </c>
      <c r="AJ62">
        <f t="shared" si="39"/>
        <v>-5.3698598683138812</v>
      </c>
      <c r="AK62">
        <f t="shared" si="61"/>
        <v>-3.634726075948874</v>
      </c>
      <c r="AL62">
        <f t="shared" si="40"/>
        <v>-47.457144611352476</v>
      </c>
      <c r="AN62">
        <f t="shared" si="41"/>
        <v>0</v>
      </c>
      <c r="AO62">
        <f t="shared" si="42"/>
        <v>0</v>
      </c>
      <c r="AP62">
        <f t="shared" si="43"/>
        <v>-7.2877835073173692E-6</v>
      </c>
      <c r="AQ62">
        <f t="shared" si="44"/>
        <v>-0.12272427032081311</v>
      </c>
      <c r="AR62">
        <f t="shared" si="45"/>
        <v>-0.1227315581043204</v>
      </c>
      <c r="AS62">
        <f t="shared" si="46"/>
        <v>-1.7139334579679966E-2</v>
      </c>
      <c r="AT62">
        <f t="shared" si="47"/>
        <v>-1.1601194043958544E-2</v>
      </c>
      <c r="AU62">
        <f t="shared" si="48"/>
        <v>-0.15147208672795892</v>
      </c>
      <c r="AW62">
        <v>59</v>
      </c>
      <c r="AX62">
        <f>IF(Z62&gt;0, (R62*SUMPRODUCT(K62:$K$98, X62:$X$98)-K62*$AZ$3)/Z62, 0)</f>
        <v>-254864.88579869113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250000</v>
      </c>
      <c r="S63">
        <f t="shared" si="32"/>
        <v>-433005.32300809812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-46.554798359527169</v>
      </c>
      <c r="AC63">
        <f t="shared" si="33"/>
        <v>-41.664109339895909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-21.154299606616664</v>
      </c>
      <c r="AI63">
        <f t="shared" si="38"/>
        <v>-21.155502366349804</v>
      </c>
      <c r="AJ63">
        <f t="shared" si="39"/>
        <v>-4.8906890196312602</v>
      </c>
      <c r="AK63">
        <f t="shared" si="61"/>
        <v>-3.2588358851669019</v>
      </c>
      <c r="AL63">
        <f t="shared" si="40"/>
        <v>-29.305027271147967</v>
      </c>
      <c r="AN63">
        <f t="shared" si="41"/>
        <v>0</v>
      </c>
      <c r="AO63">
        <f t="shared" si="42"/>
        <v>0</v>
      </c>
      <c r="AP63">
        <f t="shared" si="43"/>
        <v>-3.4276136340409305E-6</v>
      </c>
      <c r="AQ63">
        <f t="shared" si="44"/>
        <v>-6.0285328609256304E-2</v>
      </c>
      <c r="AR63">
        <f t="shared" si="45"/>
        <v>-6.0288756222890351E-2</v>
      </c>
      <c r="AS63">
        <f t="shared" si="46"/>
        <v>-1.3937440622327799E-2</v>
      </c>
      <c r="AT63">
        <f t="shared" si="47"/>
        <v>-9.28700055659013E-3</v>
      </c>
      <c r="AU63">
        <f t="shared" si="48"/>
        <v>-8.3513197401808278E-2</v>
      </c>
      <c r="AW63">
        <v>60</v>
      </c>
      <c r="AX63">
        <f>IF(Z63&gt;0, (R63*SUMPRODUCT(K63:$K$98, X63:$X$98)-K63*$AZ$3)/Z63, 0)</f>
        <v>-433005.32300809812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250000</v>
      </c>
      <c r="S64">
        <f t="shared" si="32"/>
        <v>-751264.05793276313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-41.664109339895909</v>
      </c>
      <c r="AC64">
        <f t="shared" si="33"/>
        <v>-37.24813280247654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-11.419489371198178</v>
      </c>
      <c r="AI64">
        <f t="shared" si="38"/>
        <v>-11.420109128865425</v>
      </c>
      <c r="AJ64">
        <f t="shared" si="39"/>
        <v>-4.4159765374193682</v>
      </c>
      <c r="AK64">
        <f t="shared" si="61"/>
        <v>-2.9164876537927138</v>
      </c>
      <c r="AL64">
        <f t="shared" si="40"/>
        <v>-18.752573320077506</v>
      </c>
      <c r="AN64">
        <f t="shared" si="41"/>
        <v>0</v>
      </c>
      <c r="AO64">
        <f t="shared" si="42"/>
        <v>0</v>
      </c>
      <c r="AP64">
        <f t="shared" si="43"/>
        <v>-1.576946164731106E-6</v>
      </c>
      <c r="AQ64">
        <f t="shared" si="44"/>
        <v>-2.9056389164315757E-2</v>
      </c>
      <c r="AR64">
        <f t="shared" si="45"/>
        <v>-2.905796611048049E-2</v>
      </c>
      <c r="AS64">
        <f t="shared" si="46"/>
        <v>-1.1236258351040588E-2</v>
      </c>
      <c r="AT64">
        <f t="shared" si="47"/>
        <v>-7.4208747437742714E-3</v>
      </c>
      <c r="AU64">
        <f t="shared" si="48"/>
        <v>-4.7715099205295347E-2</v>
      </c>
      <c r="AW64">
        <v>61</v>
      </c>
      <c r="AX64">
        <f>IF(Z64&gt;0, (R64*SUMPRODUCT(K64:$K$98, X64:$X$98)-K64*$AZ$3)/Z64, 0)</f>
        <v>-751264.05793276313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250000</v>
      </c>
      <c r="S65">
        <f t="shared" si="32"/>
        <v>-1333225.6935336634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-37.24813280247654</v>
      </c>
      <c r="AC65">
        <f t="shared" si="33"/>
        <v>-33.280526811258142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-6.0305992314719035</v>
      </c>
      <c r="AI65">
        <f t="shared" si="38"/>
        <v>-6.0309112616009042</v>
      </c>
      <c r="AJ65">
        <f t="shared" si="39"/>
        <v>-3.9676059912183987</v>
      </c>
      <c r="AK65">
        <f t="shared" si="61"/>
        <v>-2.6073692961733581</v>
      </c>
      <c r="AL65">
        <f t="shared" si="40"/>
        <v>-12.605886548992661</v>
      </c>
      <c r="AN65">
        <f t="shared" si="41"/>
        <v>0</v>
      </c>
      <c r="AO65">
        <f t="shared" si="42"/>
        <v>0</v>
      </c>
      <c r="AP65">
        <f t="shared" si="43"/>
        <v>-7.0888121336536939E-7</v>
      </c>
      <c r="AQ65">
        <f t="shared" si="44"/>
        <v>-1.3700531144903235E-2</v>
      </c>
      <c r="AR65">
        <f t="shared" si="45"/>
        <v>-1.37012400261166E-2</v>
      </c>
      <c r="AS65">
        <f t="shared" si="46"/>
        <v>-9.0137492754803691E-3</v>
      </c>
      <c r="AT65">
        <f t="shared" si="47"/>
        <v>-5.9235148742869913E-3</v>
      </c>
      <c r="AU65">
        <f t="shared" si="48"/>
        <v>-2.8638504175883962E-2</v>
      </c>
      <c r="AW65">
        <v>62</v>
      </c>
      <c r="AX65">
        <f>IF(Z65&gt;0, (R65*SUMPRODUCT(K65:$K$98, X65:$X$98)-K65*$AZ$3)/Z65, 0)</f>
        <v>-1333225.6935336634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250000</v>
      </c>
      <c r="S66">
        <f t="shared" si="32"/>
        <v>-2425475.88096694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-33.280526811258142</v>
      </c>
      <c r="AC66">
        <f t="shared" si="33"/>
        <v>-29.725778788489912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-3.1142845378443011</v>
      </c>
      <c r="AI66">
        <f t="shared" si="38"/>
        <v>-3.1144377334451199</v>
      </c>
      <c r="AJ66">
        <f t="shared" si="39"/>
        <v>-3.55474802276823</v>
      </c>
      <c r="AK66">
        <f t="shared" si="61"/>
        <v>-2.32963687678807</v>
      </c>
      <c r="AL66">
        <f t="shared" si="40"/>
        <v>-8.9988226330014207</v>
      </c>
      <c r="AN66">
        <f t="shared" si="41"/>
        <v>0</v>
      </c>
      <c r="AO66">
        <f t="shared" si="42"/>
        <v>0</v>
      </c>
      <c r="AP66">
        <f t="shared" si="43"/>
        <v>-3.1074575731542227E-7</v>
      </c>
      <c r="AQ66">
        <f t="shared" si="44"/>
        <v>-6.3170920185436196E-3</v>
      </c>
      <c r="AR66">
        <f t="shared" si="45"/>
        <v>-6.3174027643009348E-3</v>
      </c>
      <c r="AS66">
        <f t="shared" si="46"/>
        <v>-7.2105390787787962E-3</v>
      </c>
      <c r="AT66">
        <f t="shared" si="47"/>
        <v>-4.7254932366101472E-3</v>
      </c>
      <c r="AU66">
        <f t="shared" si="48"/>
        <v>-1.8253435079689878E-2</v>
      </c>
      <c r="AW66">
        <v>63</v>
      </c>
      <c r="AX66">
        <f>IF(Z66&gt;0, (R66*SUMPRODUCT(K66:$K$98, X66:$X$98)-K66*$AZ$3)/Z66, 0)</f>
        <v>-2425475.88096694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-4534041.5341631081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-29.725778788489912</v>
      </c>
      <c r="AC67">
        <f t="shared" ref="AC67:AC89" si="64">S67*Z67</f>
        <v>-26.545981100228872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-1.5695687759352686</v>
      </c>
      <c r="AI67">
        <f t="shared" ref="AI67:AI89" si="69">SUM(AE67:AH67)</f>
        <v>-1.5696419611412824</v>
      </c>
      <c r="AJ67">
        <f t="shared" ref="AJ67:AJ89" si="70">AB67-AC67</f>
        <v>-3.1797976882610399</v>
      </c>
      <c r="AK67">
        <f t="shared" si="61"/>
        <v>-2.080804515194294</v>
      </c>
      <c r="AL67">
        <f t="shared" ref="AL67:AL89" si="71">SUM(AI67:AK67)</f>
        <v>-6.8302441645966168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-1.325452567169708E-7</v>
      </c>
      <c r="AQ67">
        <f t="shared" ref="AQ67:AQ89" si="75">AH67*$K67</f>
        <v>-2.8426359324867979E-3</v>
      </c>
      <c r="AR67">
        <f t="shared" ref="AR67:AR89" si="76">AI67*$K67</f>
        <v>-2.8427684777435152E-3</v>
      </c>
      <c r="AS67">
        <f t="shared" ref="AS67:AS89" si="77">AJ67*$K67</f>
        <v>-5.7589111769270245E-3</v>
      </c>
      <c r="AT67">
        <f t="shared" ref="AT67:AT89" si="78">AK67*$K67</f>
        <v>-3.7685316974068132E-3</v>
      </c>
      <c r="AU67">
        <f t="shared" ref="AU67:AU89" si="79">AL67*$K67</f>
        <v>-1.2370211352077352E-2</v>
      </c>
      <c r="AW67">
        <v>64</v>
      </c>
      <c r="AX67">
        <f>IF(Z67&gt;0, (R67*SUMPRODUCT(K67:$K$98, X67:$X$98)-K67*$AZ$3)/Z67, 0)</f>
        <v>-4534041.5341631081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250000</v>
      </c>
      <c r="S68">
        <f t="shared" si="63"/>
        <v>-8721030.7366583478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-26.545981100228872</v>
      </c>
      <c r="AC68">
        <f t="shared" si="64"/>
        <v>-23.704078396626013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-0.76955799601881181</v>
      </c>
      <c r="AI68">
        <f t="shared" si="69"/>
        <v>-0.76959197147296454</v>
      </c>
      <c r="AJ68">
        <f t="shared" si="70"/>
        <v>-2.8419027036028588</v>
      </c>
      <c r="AK68">
        <f t="shared" si="61"/>
        <v>-1.8582186770160212</v>
      </c>
      <c r="AL68">
        <f t="shared" si="71"/>
        <v>-5.4697133520918442</v>
      </c>
      <c r="AN68">
        <f t="shared" si="72"/>
        <v>0</v>
      </c>
      <c r="AO68">
        <f t="shared" si="73"/>
        <v>0</v>
      </c>
      <c r="AP68">
        <f t="shared" si="74"/>
        <v>-5.4939934707509428E-8</v>
      </c>
      <c r="AQ68">
        <f t="shared" si="75"/>
        <v>-1.2444120942391168E-3</v>
      </c>
      <c r="AR68">
        <f t="shared" si="76"/>
        <v>-1.2444670341738243E-3</v>
      </c>
      <c r="AS68">
        <f t="shared" si="77"/>
        <v>-4.5954926247401265E-3</v>
      </c>
      <c r="AT68">
        <f t="shared" si="78"/>
        <v>-3.0048284955552867E-3</v>
      </c>
      <c r="AU68">
        <f t="shared" si="79"/>
        <v>-8.844788154469237E-3</v>
      </c>
      <c r="AW68">
        <v>65</v>
      </c>
      <c r="AX68">
        <f>IF(Z68&gt;0, (R68*SUMPRODUCT(K68:$K$98, X68:$X$98)-K68*$AZ$3)/Z68, 0)</f>
        <v>-8721030.7366583478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250000</v>
      </c>
      <c r="S69">
        <f t="shared" si="63"/>
        <v>-17298799.794272106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-23.704078396626013</v>
      </c>
      <c r="AC69">
        <f t="shared" si="64"/>
        <v>-21.165371612706558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-0.36683480025080362</v>
      </c>
      <c r="AI69">
        <f t="shared" si="69"/>
        <v>-0.36685009421040227</v>
      </c>
      <c r="AJ69">
        <f t="shared" si="70"/>
        <v>-2.538706783919455</v>
      </c>
      <c r="AK69">
        <f t="shared" si="61"/>
        <v>-1.659285487763821</v>
      </c>
      <c r="AL69">
        <f t="shared" si="71"/>
        <v>-4.5648423658936785</v>
      </c>
      <c r="AN69">
        <f t="shared" si="72"/>
        <v>0</v>
      </c>
      <c r="AO69">
        <f t="shared" si="73"/>
        <v>0</v>
      </c>
      <c r="AP69">
        <f t="shared" si="74"/>
        <v>-2.2081307423768234E-8</v>
      </c>
      <c r="AQ69">
        <f t="shared" si="75"/>
        <v>-5.2963341153239134E-4</v>
      </c>
      <c r="AR69">
        <f t="shared" si="76"/>
        <v>-5.2965549283981504E-4</v>
      </c>
      <c r="AS69">
        <f t="shared" si="77"/>
        <v>-3.6653663554504622E-3</v>
      </c>
      <c r="AT69">
        <f t="shared" si="78"/>
        <v>-2.3956642962709622E-3</v>
      </c>
      <c r="AU69">
        <f t="shared" si="79"/>
        <v>-6.5906861445612398E-3</v>
      </c>
      <c r="AW69">
        <v>66</v>
      </c>
      <c r="AX69">
        <f>IF(Z69&gt;0, (R69*SUMPRODUCT(K69:$K$98, X69:$X$98)-K69*$AZ$3)/Z69, 0)</f>
        <v>-17298799.794272106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250000</v>
      </c>
      <c r="S70">
        <f t="shared" si="63"/>
        <v>-35429181.869057029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-21.165371612706558</v>
      </c>
      <c r="AC70">
        <f t="shared" si="64"/>
        <v>-18.898087678248721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-0.16946925643895958</v>
      </c>
      <c r="AI70">
        <f t="shared" si="69"/>
        <v>-0.16947592399614031</v>
      </c>
      <c r="AJ70">
        <f t="shared" si="70"/>
        <v>-2.2672839344578364</v>
      </c>
      <c r="AK70">
        <f t="shared" si="61"/>
        <v>-1.4815760128894593</v>
      </c>
      <c r="AL70">
        <f t="shared" si="71"/>
        <v>-3.918335871343436</v>
      </c>
      <c r="AN70">
        <f t="shared" si="72"/>
        <v>0</v>
      </c>
      <c r="AO70">
        <f t="shared" si="73"/>
        <v>0</v>
      </c>
      <c r="AP70">
        <f t="shared" si="74"/>
        <v>-8.5951522071824447E-9</v>
      </c>
      <c r="AQ70">
        <f t="shared" si="75"/>
        <v>-2.1846292638368235E-4</v>
      </c>
      <c r="AR70">
        <f t="shared" si="76"/>
        <v>-2.1847152153588956E-4</v>
      </c>
      <c r="AS70">
        <f t="shared" si="77"/>
        <v>-2.9227571635848555E-3</v>
      </c>
      <c r="AT70">
        <f t="shared" si="78"/>
        <v>-1.9099005815977055E-3</v>
      </c>
      <c r="AU70">
        <f t="shared" si="79"/>
        <v>-5.0511292667184508E-3</v>
      </c>
      <c r="AW70">
        <v>67</v>
      </c>
      <c r="AX70">
        <f>IF(Z70&gt;0, (R70*SUMPRODUCT(K70:$K$98, X70:$X$98)-K70*$AZ$3)/Z70, 0)</f>
        <v>-35429181.869057029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250000</v>
      </c>
      <c r="S71">
        <f t="shared" si="63"/>
        <v>-74960045.715865776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-18.898087678248721</v>
      </c>
      <c r="AC71">
        <f t="shared" si="64"/>
        <v>-16.873472598434589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-7.5742744545496704E-2</v>
      </c>
      <c r="AI71">
        <f t="shared" si="69"/>
        <v>-7.5745558289878348E-2</v>
      </c>
      <c r="AJ71">
        <f t="shared" si="70"/>
        <v>-2.0246150798141329</v>
      </c>
      <c r="AK71">
        <f t="shared" si="61"/>
        <v>-1.3228661374774107</v>
      </c>
      <c r="AL71">
        <f t="shared" si="71"/>
        <v>-3.4232267755814219</v>
      </c>
      <c r="AN71">
        <f t="shared" si="72"/>
        <v>0</v>
      </c>
      <c r="AO71">
        <f t="shared" si="73"/>
        <v>0</v>
      </c>
      <c r="AP71">
        <f t="shared" si="74"/>
        <v>-3.2385711375006341E-9</v>
      </c>
      <c r="AQ71">
        <f t="shared" si="75"/>
        <v>-8.7178589484105529E-5</v>
      </c>
      <c r="AR71">
        <f t="shared" si="76"/>
        <v>-8.7181828055243044E-5</v>
      </c>
      <c r="AS71">
        <f t="shared" si="77"/>
        <v>-2.3302969540590786E-3</v>
      </c>
      <c r="AT71">
        <f t="shared" si="78"/>
        <v>-1.5225960537024691E-3</v>
      </c>
      <c r="AU71">
        <f t="shared" si="79"/>
        <v>-3.9400748358167908E-3</v>
      </c>
      <c r="AW71">
        <v>68</v>
      </c>
      <c r="AX71">
        <f>IF(Z71&gt;0, (R71*SUMPRODUCT(K71:$K$98, X71:$X$98)-K71*$AZ$3)/Z71, 0)</f>
        <v>-74960045.715865776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250000</v>
      </c>
      <c r="S72">
        <f t="shared" si="63"/>
        <v>-164155487.36725405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-16.873472598434589</v>
      </c>
      <c r="AC72">
        <f t="shared" si="64"/>
        <v>-15.065672685291473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-3.2767927559320696E-2</v>
      </c>
      <c r="AI72">
        <f t="shared" si="69"/>
        <v>-3.276907476988055E-2</v>
      </c>
      <c r="AJ72">
        <f t="shared" si="70"/>
        <v>-1.8077999131431159</v>
      </c>
      <c r="AK72">
        <f t="shared" ref="AK72:AK89" si="92">G72*SUM(AB72:AB72, AE72:AF72)</f>
        <v>-1.1811430818904214</v>
      </c>
      <c r="AL72">
        <f t="shared" si="71"/>
        <v>-3.0217120698034181</v>
      </c>
      <c r="AN72">
        <f t="shared" si="72"/>
        <v>0</v>
      </c>
      <c r="AO72">
        <f t="shared" si="73"/>
        <v>0</v>
      </c>
      <c r="AP72">
        <f t="shared" si="74"/>
        <v>-1.1789460006287045E-9</v>
      </c>
      <c r="AQ72">
        <f t="shared" si="75"/>
        <v>-3.3674391168240692E-5</v>
      </c>
      <c r="AR72">
        <f t="shared" si="76"/>
        <v>-3.3675570114241317E-5</v>
      </c>
      <c r="AS72">
        <f t="shared" si="77"/>
        <v>-1.8578093264789567E-3</v>
      </c>
      <c r="AT72">
        <f t="shared" si="78"/>
        <v>-1.213817202605655E-3</v>
      </c>
      <c r="AU72">
        <f t="shared" si="79"/>
        <v>-3.1053020991988534E-3</v>
      </c>
      <c r="AW72">
        <v>69</v>
      </c>
      <c r="AX72">
        <f>IF(Z72&gt;0, (R72*SUMPRODUCT(K72:$K$98, X72:$X$98)-K72*$AZ$3)/Z72, 0)</f>
        <v>-164155487.36725405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250000</v>
      </c>
      <c r="S73">
        <f t="shared" si="63"/>
        <v>-372777009.2000379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-15.065672685291473</v>
      </c>
      <c r="AC73">
        <f t="shared" si="64"/>
        <v>-13.451521456349965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-1.3693610909920613E-2</v>
      </c>
      <c r="AI73">
        <f t="shared" si="69"/>
        <v>-1.3694061967829374E-2</v>
      </c>
      <c r="AJ73">
        <f t="shared" si="70"/>
        <v>-1.6141512289415072</v>
      </c>
      <c r="AK73">
        <f t="shared" si="92"/>
        <v>-1.0545970879704032</v>
      </c>
      <c r="AL73">
        <f t="shared" si="71"/>
        <v>-2.68244237887974</v>
      </c>
      <c r="AN73">
        <f t="shared" si="72"/>
        <v>0</v>
      </c>
      <c r="AO73">
        <f t="shared" si="73"/>
        <v>0</v>
      </c>
      <c r="AP73">
        <f t="shared" si="74"/>
        <v>-4.1387105772883817E-10</v>
      </c>
      <c r="AQ73">
        <f t="shared" si="75"/>
        <v>-1.2564659927966403E-5</v>
      </c>
      <c r="AR73">
        <f t="shared" si="76"/>
        <v>-1.2565073799024132E-5</v>
      </c>
      <c r="AS73">
        <f t="shared" si="77"/>
        <v>-1.4810747433509966E-3</v>
      </c>
      <c r="AT73">
        <f t="shared" si="78"/>
        <v>-9.6765227656439991E-4</v>
      </c>
      <c r="AU73">
        <f t="shared" si="79"/>
        <v>-2.4612920937144211E-3</v>
      </c>
      <c r="AW73">
        <v>70</v>
      </c>
      <c r="AX73">
        <f>IF(Z73&gt;0, (R73*SUMPRODUCT(K73:$K$98, X73:$X$98)-K73*$AZ$3)/Z73, 0)</f>
        <v>-372777009.2000379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250000</v>
      </c>
      <c r="S74">
        <f t="shared" si="63"/>
        <v>-879397164.25841773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-13.451521456349965</v>
      </c>
      <c r="AC74">
        <f t="shared" si="64"/>
        <v>-12.010297500177145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-5.5165912861517468E-3</v>
      </c>
      <c r="AI74">
        <f t="shared" si="69"/>
        <v>-5.5167620039171137E-3</v>
      </c>
      <c r="AJ74">
        <f t="shared" si="70"/>
        <v>-1.44122395617282</v>
      </c>
      <c r="AK74">
        <f t="shared" si="92"/>
        <v>-0.94160650194449769</v>
      </c>
      <c r="AL74">
        <f t="shared" si="71"/>
        <v>-2.3883472201212346</v>
      </c>
      <c r="AN74">
        <f t="shared" si="72"/>
        <v>0</v>
      </c>
      <c r="AO74">
        <f t="shared" si="73"/>
        <v>0</v>
      </c>
      <c r="AP74">
        <f t="shared" si="74"/>
        <v>-1.3985997607154351E-10</v>
      </c>
      <c r="AQ74">
        <f t="shared" si="75"/>
        <v>-4.519449534846804E-6</v>
      </c>
      <c r="AR74">
        <f t="shared" si="76"/>
        <v>-4.5195893948228757E-6</v>
      </c>
      <c r="AS74">
        <f t="shared" si="77"/>
        <v>-1.180718055855652E-3</v>
      </c>
      <c r="AT74">
        <f t="shared" si="78"/>
        <v>-7.714080754730626E-4</v>
      </c>
      <c r="AU74">
        <f t="shared" si="79"/>
        <v>-1.9566457207235372E-3</v>
      </c>
      <c r="AW74">
        <v>71</v>
      </c>
      <c r="AX74">
        <f>IF(Z74&gt;0, (R74*SUMPRODUCT(K74:$K$98, X74:$X$98)-K74*$AZ$3)/Z74, 0)</f>
        <v>-879397164.25841773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250000</v>
      </c>
      <c r="S75">
        <f t="shared" si="63"/>
        <v>-2158710436.7051201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-12.010297500177145</v>
      </c>
      <c r="AC75">
        <f t="shared" si="64"/>
        <v>-10.723483697454583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-2.138326377338328E-3</v>
      </c>
      <c r="AI75">
        <f t="shared" si="69"/>
        <v>-2.1383884716071745E-3</v>
      </c>
      <c r="AJ75">
        <f t="shared" si="70"/>
        <v>-1.2868138027225626</v>
      </c>
      <c r="AK75">
        <f t="shared" si="92"/>
        <v>-0.84072082501240031</v>
      </c>
      <c r="AL75">
        <f t="shared" si="71"/>
        <v>-2.1296730162065698</v>
      </c>
      <c r="AN75">
        <f t="shared" si="72"/>
        <v>0</v>
      </c>
      <c r="AO75">
        <f t="shared" si="73"/>
        <v>0</v>
      </c>
      <c r="AP75">
        <f t="shared" si="74"/>
        <v>-4.5420114766008232E-11</v>
      </c>
      <c r="AQ75">
        <f t="shared" si="75"/>
        <v>-1.5641222816589076E-6</v>
      </c>
      <c r="AR75">
        <f t="shared" si="76"/>
        <v>-1.5641677017736738E-6</v>
      </c>
      <c r="AS75">
        <f t="shared" si="77"/>
        <v>-9.4126610535943153E-4</v>
      </c>
      <c r="AT75">
        <f t="shared" si="78"/>
        <v>-6.1496233175282761E-4</v>
      </c>
      <c r="AU75">
        <f t="shared" si="79"/>
        <v>-1.5577926048140325E-3</v>
      </c>
      <c r="AW75">
        <v>72</v>
      </c>
      <c r="AX75">
        <f>IF(Z75&gt;0, (R75*SUMPRODUCT(K75:$K$98, X75:$X$98)-K75*$AZ$3)/Z75, 0)</f>
        <v>-2158710436.7051201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250000</v>
      </c>
      <c r="S76">
        <f t="shared" si="63"/>
        <v>-5524467284.0097446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-10.723483697454583</v>
      </c>
      <c r="AC76">
        <f t="shared" si="64"/>
        <v>-9.5745403310660642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-7.9618762770746398E-4</v>
      </c>
      <c r="AI76">
        <f t="shared" si="69"/>
        <v>-7.9620929165223652E-4</v>
      </c>
      <c r="AJ76">
        <f t="shared" si="70"/>
        <v>-1.1489433663885187</v>
      </c>
      <c r="AK76">
        <f t="shared" si="92"/>
        <v>-0.75064385882182083</v>
      </c>
      <c r="AL76">
        <f t="shared" si="71"/>
        <v>-1.9003834345019919</v>
      </c>
      <c r="AN76">
        <f t="shared" si="72"/>
        <v>0</v>
      </c>
      <c r="AO76">
        <f t="shared" si="73"/>
        <v>0</v>
      </c>
      <c r="AP76">
        <f t="shared" si="74"/>
        <v>-1.4148689854573358E-11</v>
      </c>
      <c r="AQ76">
        <f t="shared" si="75"/>
        <v>-5.1998894609332125E-7</v>
      </c>
      <c r="AR76">
        <f t="shared" si="76"/>
        <v>-5.2000309478317577E-7</v>
      </c>
      <c r="AS76">
        <f t="shared" si="77"/>
        <v>-7.503731902108753E-4</v>
      </c>
      <c r="AT76">
        <f t="shared" si="78"/>
        <v>-4.902443789086315E-4</v>
      </c>
      <c r="AU76">
        <f t="shared" si="79"/>
        <v>-1.2411375722142901E-3</v>
      </c>
      <c r="AW76">
        <v>73</v>
      </c>
      <c r="AX76">
        <f>IF(Z76&gt;0, (R76*SUMPRODUCT(K76:$K$98, X76:$X$98)-K76*$AZ$3)/Z76, 0)</f>
        <v>-5524467284.0097446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250000</v>
      </c>
      <c r="S77">
        <f t="shared" si="63"/>
        <v>-14770541370.540602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-9.5745403310660642</v>
      </c>
      <c r="AC77">
        <f t="shared" si="64"/>
        <v>-8.5486971630989395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-2.8425443696507101E-4</v>
      </c>
      <c r="AI77">
        <f t="shared" si="69"/>
        <v>-2.8426167154854752E-4</v>
      </c>
      <c r="AJ77">
        <f t="shared" si="70"/>
        <v>-1.0258431679671247</v>
      </c>
      <c r="AK77">
        <f t="shared" si="92"/>
        <v>-0.67021782317462453</v>
      </c>
      <c r="AL77">
        <f t="shared" si="71"/>
        <v>-1.6963452528132978</v>
      </c>
      <c r="AN77">
        <f t="shared" si="72"/>
        <v>0</v>
      </c>
      <c r="AO77">
        <f t="shared" si="73"/>
        <v>0</v>
      </c>
      <c r="AP77">
        <f t="shared" si="74"/>
        <v>-4.2186568064114586E-12</v>
      </c>
      <c r="AQ77">
        <f t="shared" si="75"/>
        <v>-1.6575548808654984E-7</v>
      </c>
      <c r="AR77">
        <f t="shared" si="76"/>
        <v>-1.6575970674335624E-7</v>
      </c>
      <c r="AS77">
        <f t="shared" si="77"/>
        <v>-5.9819342425088541E-4</v>
      </c>
      <c r="AT77">
        <f t="shared" si="78"/>
        <v>-3.9081987106595557E-4</v>
      </c>
      <c r="AU77">
        <f t="shared" si="79"/>
        <v>-9.891790550235844E-4</v>
      </c>
      <c r="AW77">
        <v>74</v>
      </c>
      <c r="AX77">
        <f>IF(Z77&gt;0, (R77*SUMPRODUCT(K77:$K$98, X77:$X$98)-K77*$AZ$3)/Z77, 0)</f>
        <v>-14770541370.540602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250000</v>
      </c>
      <c r="S78">
        <f t="shared" si="63"/>
        <v>-41343861793.732544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-8.5486971630989395</v>
      </c>
      <c r="AC78">
        <f t="shared" si="64"/>
        <v>-7.6327654646079361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-9.7090589112734026E-5</v>
      </c>
      <c r="AI78">
        <f t="shared" si="69"/>
        <v>-9.709289682092015E-5</v>
      </c>
      <c r="AJ78">
        <f t="shared" si="70"/>
        <v>-0.91593169849100331</v>
      </c>
      <c r="AK78">
        <f t="shared" si="92"/>
        <v>-0.59840880141692587</v>
      </c>
      <c r="AL78">
        <f t="shared" si="71"/>
        <v>-1.5144375928047502</v>
      </c>
      <c r="AN78">
        <f t="shared" si="72"/>
        <v>0</v>
      </c>
      <c r="AO78">
        <f t="shared" si="73"/>
        <v>0</v>
      </c>
      <c r="AP78">
        <f t="shared" si="74"/>
        <v>-1.2014993278721852E-12</v>
      </c>
      <c r="AQ78">
        <f t="shared" si="75"/>
        <v>-5.0549839127330292E-8</v>
      </c>
      <c r="AR78">
        <f t="shared" si="76"/>
        <v>-5.0551040626658162E-8</v>
      </c>
      <c r="AS78">
        <f t="shared" si="77"/>
        <v>-4.7687629082755306E-4</v>
      </c>
      <c r="AT78">
        <f t="shared" si="78"/>
        <v>-3.1155922443606575E-4</v>
      </c>
      <c r="AU78">
        <f t="shared" si="79"/>
        <v>-7.8848606630424554E-4</v>
      </c>
      <c r="AW78">
        <v>75</v>
      </c>
      <c r="AX78">
        <f>IF(Z78&gt;0, (R78*SUMPRODUCT(K78:$K$98, X78:$X$98)-K78*$AZ$3)/Z78, 0)</f>
        <v>-41343861793.732544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250000</v>
      </c>
      <c r="S79">
        <f t="shared" si="63"/>
        <v>-121393739173.47421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-7.6327654646079361</v>
      </c>
      <c r="AC79">
        <f t="shared" si="64"/>
        <v>-6.8149692077948352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-3.1657777178624209E-5</v>
      </c>
      <c r="AI79">
        <f t="shared" si="69"/>
        <v>-3.165847892086955E-5</v>
      </c>
      <c r="AJ79">
        <f t="shared" si="70"/>
        <v>-0.81779625681310097</v>
      </c>
      <c r="AK79">
        <f t="shared" si="92"/>
        <v>-0.53429358252255554</v>
      </c>
      <c r="AL79">
        <f t="shared" si="71"/>
        <v>-1.3521214978145775</v>
      </c>
      <c r="AN79">
        <f t="shared" si="72"/>
        <v>0</v>
      </c>
      <c r="AO79">
        <f t="shared" si="73"/>
        <v>0</v>
      </c>
      <c r="AP79">
        <f t="shared" si="74"/>
        <v>-3.2621373369303347E-13</v>
      </c>
      <c r="AQ79">
        <f t="shared" si="75"/>
        <v>-1.4716517015308318E-8</v>
      </c>
      <c r="AR79">
        <f t="shared" si="76"/>
        <v>-1.4716843229042012E-8</v>
      </c>
      <c r="AS79">
        <f t="shared" si="77"/>
        <v>-3.8016290469602943E-4</v>
      </c>
      <c r="AT79">
        <f t="shared" si="78"/>
        <v>-2.4837311078405085E-4</v>
      </c>
      <c r="AU79">
        <f t="shared" si="79"/>
        <v>-6.2855073232330938E-4</v>
      </c>
      <c r="AW79">
        <v>76</v>
      </c>
      <c r="AX79">
        <f>IF(Z79&gt;0, (R79*SUMPRODUCT(K79:$K$98, X79:$X$98)-K79*$AZ$3)/Z79, 0)</f>
        <v>-121393739173.47421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250000</v>
      </c>
      <c r="S80">
        <f t="shared" si="63"/>
        <v>-377930785542.70898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-6.8149692077948352</v>
      </c>
      <c r="AC80">
        <f t="shared" si="64"/>
        <v>-6.0847939480801552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-9.8694248170112923E-6</v>
      </c>
      <c r="AI80">
        <f t="shared" si="69"/>
        <v>-9.8696260705933257E-6</v>
      </c>
      <c r="AJ80">
        <f t="shared" si="70"/>
        <v>-0.73017525971468</v>
      </c>
      <c r="AK80">
        <f t="shared" si="92"/>
        <v>-0.47704784454563853</v>
      </c>
      <c r="AL80">
        <f t="shared" si="71"/>
        <v>-1.2072329738863892</v>
      </c>
      <c r="AN80">
        <f t="shared" si="72"/>
        <v>0</v>
      </c>
      <c r="AO80">
        <f t="shared" si="73"/>
        <v>0</v>
      </c>
      <c r="AP80">
        <f t="shared" si="74"/>
        <v>-8.3531487484909456E-14</v>
      </c>
      <c r="AQ80">
        <f t="shared" si="75"/>
        <v>-4.0963630423750812E-9</v>
      </c>
      <c r="AR80">
        <f t="shared" si="76"/>
        <v>-4.0964465738625659E-9</v>
      </c>
      <c r="AS80">
        <f t="shared" si="77"/>
        <v>-3.0306355272055358E-4</v>
      </c>
      <c r="AT80">
        <f t="shared" si="78"/>
        <v>-1.9800152451368642E-4</v>
      </c>
      <c r="AU80">
        <f t="shared" si="79"/>
        <v>-5.0106917368081391E-4</v>
      </c>
      <c r="AW80">
        <v>77</v>
      </c>
      <c r="AX80">
        <f>IF(Z80&gt;0, (R80*SUMPRODUCT(K80:$K$98, X80:$X$98)-K80*$AZ$3)/Z80, 0)</f>
        <v>-377930785542.70898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250000</v>
      </c>
      <c r="S81">
        <f t="shared" si="63"/>
        <v>-1251670104543.5664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-6.0847939480801552</v>
      </c>
      <c r="AC81">
        <f t="shared" si="64"/>
        <v>-5.432851742862951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-2.899700387471125E-6</v>
      </c>
      <c r="AI81">
        <f t="shared" si="69"/>
        <v>-2.899754643497964E-6</v>
      </c>
      <c r="AJ81">
        <f t="shared" si="70"/>
        <v>-0.65194220521720414</v>
      </c>
      <c r="AK81">
        <f t="shared" si="92"/>
        <v>-0.42593557636561091</v>
      </c>
      <c r="AL81">
        <f t="shared" si="71"/>
        <v>-1.0778806813374586</v>
      </c>
      <c r="AN81">
        <f t="shared" si="72"/>
        <v>0</v>
      </c>
      <c r="AO81">
        <f t="shared" si="73"/>
        <v>0</v>
      </c>
      <c r="AP81">
        <f t="shared" si="74"/>
        <v>-2.0106503824626032E-14</v>
      </c>
      <c r="AQ81">
        <f t="shared" si="75"/>
        <v>-1.0745872915442714E-9</v>
      </c>
      <c r="AR81">
        <f t="shared" si="76"/>
        <v>-1.074607398048096E-9</v>
      </c>
      <c r="AS81">
        <f t="shared" si="77"/>
        <v>-2.4160041208903384E-4</v>
      </c>
      <c r="AT81">
        <f t="shared" si="78"/>
        <v>-1.5784560341361399E-4</v>
      </c>
      <c r="AU81">
        <f t="shared" si="79"/>
        <v>-3.9944709011004588E-4</v>
      </c>
      <c r="AW81">
        <v>78</v>
      </c>
      <c r="AX81">
        <f>IF(Z81&gt;0, (R81*SUMPRODUCT(K81:$K$98, X81:$X$98)-K81*$AZ$3)/Z81, 0)</f>
        <v>-1251670104543.5664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250000</v>
      </c>
      <c r="S82">
        <f t="shared" si="63"/>
        <v>-4425908296621.6865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-5.432851742862951</v>
      </c>
      <c r="AC82">
        <f t="shared" si="64"/>
        <v>-4.8507604856218514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-8.002713088313191E-7</v>
      </c>
      <c r="AI82">
        <f t="shared" si="69"/>
        <v>-8.0028500873244826E-7</v>
      </c>
      <c r="AJ82">
        <f t="shared" si="70"/>
        <v>-0.58209125724109967</v>
      </c>
      <c r="AK82">
        <f t="shared" si="92"/>
        <v>-0.38029962200040662</v>
      </c>
      <c r="AL82">
        <f t="shared" si="71"/>
        <v>-0.96239167952651505</v>
      </c>
      <c r="AN82">
        <f t="shared" si="72"/>
        <v>0</v>
      </c>
      <c r="AO82">
        <f t="shared" si="73"/>
        <v>0</v>
      </c>
      <c r="AP82">
        <f t="shared" si="74"/>
        <v>-4.5330236384000013E-15</v>
      </c>
      <c r="AQ82">
        <f t="shared" si="75"/>
        <v>-2.6479379127449585E-10</v>
      </c>
      <c r="AR82">
        <f t="shared" si="76"/>
        <v>-2.6479832429813424E-10</v>
      </c>
      <c r="AS82">
        <f t="shared" si="77"/>
        <v>-1.9260237018580526E-4</v>
      </c>
      <c r="AT82">
        <f t="shared" si="78"/>
        <v>-1.2583354872087643E-4</v>
      </c>
      <c r="AU82">
        <f t="shared" si="79"/>
        <v>-3.1843618370500597E-4</v>
      </c>
      <c r="AW82">
        <v>79</v>
      </c>
      <c r="AX82">
        <f>IF(Z82&gt;0, (R82*SUMPRODUCT(K82:$K$98, X82:$X$98)-K82*$AZ$3)/Z82, 0)</f>
        <v>-4425908296621.6865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250000</v>
      </c>
      <c r="S83">
        <f t="shared" si="63"/>
        <v>-16776097457537.555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-4.8507604856218514</v>
      </c>
      <c r="AC83">
        <f t="shared" si="64"/>
        <v>-4.3310361481047837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-2.0671627155639507E-7</v>
      </c>
      <c r="AI83">
        <f t="shared" si="69"/>
        <v>-2.0671949864493509E-7</v>
      </c>
      <c r="AJ83">
        <f t="shared" si="70"/>
        <v>-0.5197243375170677</v>
      </c>
      <c r="AK83">
        <f t="shared" si="92"/>
        <v>-0.3395532339935296</v>
      </c>
      <c r="AL83">
        <f t="shared" si="71"/>
        <v>-0.85927777823009599</v>
      </c>
      <c r="AN83">
        <f t="shared" si="72"/>
        <v>0</v>
      </c>
      <c r="AO83">
        <f t="shared" si="73"/>
        <v>0</v>
      </c>
      <c r="AP83">
        <f t="shared" si="74"/>
        <v>-9.5337423144793267E-16</v>
      </c>
      <c r="AQ83">
        <f t="shared" si="75"/>
        <v>-6.1069897549898505E-11</v>
      </c>
      <c r="AR83">
        <f t="shared" si="76"/>
        <v>-6.1070850924129956E-11</v>
      </c>
      <c r="AS83">
        <f t="shared" si="77"/>
        <v>-1.5354143051916075E-4</v>
      </c>
      <c r="AT83">
        <f t="shared" si="78"/>
        <v>-1.0031373464988395E-4</v>
      </c>
      <c r="AU83">
        <f t="shared" si="79"/>
        <v>-2.5385522623989562E-4</v>
      </c>
      <c r="AW83">
        <v>80</v>
      </c>
      <c r="AX83">
        <f>IF(Z83&gt;0, (R83*SUMPRODUCT(K83:$K$98, X83:$X$98)-K83*$AZ$3)/Z83, 0)</f>
        <v>-16776097457537.555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250000</v>
      </c>
      <c r="S84">
        <f t="shared" si="63"/>
        <v>-68469524250447.625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-4.3310361481047837</v>
      </c>
      <c r="AC84">
        <f t="shared" si="64"/>
        <v>-3.8669965608606196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-4.9776945212583904E-8</v>
      </c>
      <c r="AI84">
        <f t="shared" si="69"/>
        <v>-4.9777651182977886E-8</v>
      </c>
      <c r="AJ84">
        <f t="shared" si="70"/>
        <v>-0.46403958724416405</v>
      </c>
      <c r="AK84">
        <f t="shared" si="92"/>
        <v>-0.30317253036733488</v>
      </c>
      <c r="AL84">
        <f t="shared" si="71"/>
        <v>-0.7672121673891501</v>
      </c>
      <c r="AN84">
        <f t="shared" si="72"/>
        <v>0</v>
      </c>
      <c r="AO84">
        <f t="shared" si="73"/>
        <v>0</v>
      </c>
      <c r="AP84">
        <f t="shared" si="74"/>
        <v>-1.8621771535419336E-16</v>
      </c>
      <c r="AQ84">
        <f t="shared" si="75"/>
        <v>-1.31299401417278E-11</v>
      </c>
      <c r="AR84">
        <f t="shared" si="76"/>
        <v>-1.3130126359443153E-11</v>
      </c>
      <c r="AS84">
        <f t="shared" si="77"/>
        <v>-1.2240228840655433E-4</v>
      </c>
      <c r="AT84">
        <f t="shared" si="78"/>
        <v>-7.996949510137741E-5</v>
      </c>
      <c r="AU84">
        <f t="shared" si="79"/>
        <v>-2.0237179663805811E-4</v>
      </c>
      <c r="AW84">
        <v>81</v>
      </c>
      <c r="AX84">
        <f>IF(Z84&gt;0, (R84*SUMPRODUCT(K84:$K$98, X84:$X$98)-K84*$AZ$3)/Z84, 0)</f>
        <v>-68469524250447.625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250000</v>
      </c>
      <c r="S85">
        <f t="shared" si="63"/>
        <v>-302555069922586.38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-3.8669965608606196</v>
      </c>
      <c r="AC85">
        <f t="shared" si="64"/>
        <v>-3.4526755007797902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-1.1125282347988577E-8</v>
      </c>
      <c r="AI85">
        <f t="shared" si="69"/>
        <v>-1.1125424994561218E-8</v>
      </c>
      <c r="AJ85">
        <f t="shared" si="70"/>
        <v>-0.41432106008082936</v>
      </c>
      <c r="AK85">
        <f t="shared" si="92"/>
        <v>-0.27068975926024341</v>
      </c>
      <c r="AL85">
        <f t="shared" si="71"/>
        <v>-0.68501083046649769</v>
      </c>
      <c r="AN85">
        <f t="shared" si="72"/>
        <v>0</v>
      </c>
      <c r="AO85">
        <f t="shared" si="73"/>
        <v>0</v>
      </c>
      <c r="AP85">
        <f t="shared" si="74"/>
        <v>-3.3595245898009055E-17</v>
      </c>
      <c r="AQ85">
        <f t="shared" si="75"/>
        <v>-2.6201582641943081E-12</v>
      </c>
      <c r="AR85">
        <f t="shared" si="76"/>
        <v>-2.6201918594402062E-12</v>
      </c>
      <c r="AS85">
        <f t="shared" si="77"/>
        <v>-9.7578354925688957E-5</v>
      </c>
      <c r="AT85">
        <f t="shared" si="78"/>
        <v>-6.3751191886534474E-5</v>
      </c>
      <c r="AU85">
        <f t="shared" si="79"/>
        <v>-1.6132954943241527E-4</v>
      </c>
      <c r="AW85">
        <v>82</v>
      </c>
      <c r="AX85">
        <f>IF(Z85&gt;0, (R85*SUMPRODUCT(K85:$K$98, X85:$X$98)-K85*$AZ$3)/Z85, 0)</f>
        <v>-302555069922586.38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250000</v>
      </c>
      <c r="S86">
        <f t="shared" si="63"/>
        <v>-1457438040877336.5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-3.4526755007797902</v>
      </c>
      <c r="AC86">
        <f t="shared" si="64"/>
        <v>-3.0827459828413759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-2.2956067630635045E-9</v>
      </c>
      <c r="AI86">
        <f t="shared" si="69"/>
        <v>-2.2956332028322665E-9</v>
      </c>
      <c r="AJ86">
        <f t="shared" si="70"/>
        <v>-0.36992951793841433</v>
      </c>
      <c r="AK86">
        <f t="shared" si="92"/>
        <v>-0.24168728505458534</v>
      </c>
      <c r="AL86">
        <f t="shared" si="71"/>
        <v>-0.61161680528863283</v>
      </c>
      <c r="AN86">
        <f t="shared" si="72"/>
        <v>0</v>
      </c>
      <c r="AO86">
        <f t="shared" si="73"/>
        <v>0</v>
      </c>
      <c r="AP86">
        <f t="shared" si="74"/>
        <v>-5.5597608718271983E-18</v>
      </c>
      <c r="AQ86">
        <f t="shared" si="75"/>
        <v>-4.8272073683183043E-13</v>
      </c>
      <c r="AR86">
        <f t="shared" si="76"/>
        <v>-4.8272629659270229E-13</v>
      </c>
      <c r="AS86">
        <f t="shared" si="77"/>
        <v>-7.7788867130173744E-5</v>
      </c>
      <c r="AT86">
        <f t="shared" si="78"/>
        <v>-5.0822059858693071E-5</v>
      </c>
      <c r="AU86">
        <f t="shared" si="79"/>
        <v>-1.286109274715931E-4</v>
      </c>
      <c r="AW86">
        <v>83</v>
      </c>
      <c r="AX86">
        <f>IF(Z86&gt;0, (R86*SUMPRODUCT(K86:$K$98, X86:$X$98)-K86*$AZ$3)/Z86, 0)</f>
        <v>-1457438040877336.5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250000</v>
      </c>
      <c r="S87">
        <f t="shared" si="63"/>
        <v>-7716106385345863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-3.0827459828413759</v>
      </c>
      <c r="AC87">
        <f t="shared" si="64"/>
        <v>-2.7524517703945062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-4.3432864293567074E-10</v>
      </c>
      <c r="AI87">
        <f t="shared" si="69"/>
        <v>-4.3433310187459821E-10</v>
      </c>
      <c r="AJ87">
        <f t="shared" si="70"/>
        <v>-0.33029421244686974</v>
      </c>
      <c r="AK87">
        <f t="shared" si="92"/>
        <v>-0.21579221879889635</v>
      </c>
      <c r="AL87">
        <f t="shared" si="71"/>
        <v>-0.54608643168009918</v>
      </c>
      <c r="AN87">
        <f t="shared" si="72"/>
        <v>0</v>
      </c>
      <c r="AO87">
        <f t="shared" si="73"/>
        <v>0</v>
      </c>
      <c r="AP87">
        <f t="shared" si="74"/>
        <v>-8.3716673174285158E-19</v>
      </c>
      <c r="AQ87">
        <f t="shared" si="75"/>
        <v>-8.1545295063516643E-14</v>
      </c>
      <c r="AR87">
        <f t="shared" si="76"/>
        <v>-8.1546132230248385E-14</v>
      </c>
      <c r="AS87">
        <f t="shared" si="77"/>
        <v>-6.2012808618152961E-5</v>
      </c>
      <c r="AT87">
        <f t="shared" si="78"/>
        <v>-4.0515034963911528E-5</v>
      </c>
      <c r="AU87">
        <f t="shared" si="79"/>
        <v>-1.0252784366361061E-4</v>
      </c>
      <c r="AW87">
        <v>84</v>
      </c>
      <c r="AX87">
        <f>IF(Z87&gt;0, (R87*SUMPRODUCT(K87:$K$98, X87:$X$98)-K87*$AZ$3)/Z87, 0)</f>
        <v>-7716106385345863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250000</v>
      </c>
      <c r="S88">
        <f t="shared" si="63"/>
        <v>-4.5343152290800216E+16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-2.7524517703945062</v>
      </c>
      <c r="AC88">
        <f t="shared" si="64"/>
        <v>-2.4575462235665944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-7.4737280942824998E-11</v>
      </c>
      <c r="AI88">
        <f t="shared" si="69"/>
        <v>-7.4737958428316024E-11</v>
      </c>
      <c r="AJ88">
        <f t="shared" si="70"/>
        <v>-0.29490554682791181</v>
      </c>
      <c r="AK88">
        <f t="shared" si="92"/>
        <v>-0.19267162392761544</v>
      </c>
      <c r="AL88">
        <f t="shared" si="71"/>
        <v>-0.48757717083026519</v>
      </c>
      <c r="AN88">
        <f t="shared" si="72"/>
        <v>0</v>
      </c>
      <c r="AO88">
        <f t="shared" si="73"/>
        <v>0</v>
      </c>
      <c r="AP88">
        <f t="shared" si="74"/>
        <v>-1.1356968303237429E-19</v>
      </c>
      <c r="AQ88">
        <f t="shared" si="75"/>
        <v>-1.2528518204092213E-14</v>
      </c>
      <c r="AR88">
        <f t="shared" si="76"/>
        <v>-1.2528631773775244E-14</v>
      </c>
      <c r="AS88">
        <f t="shared" si="77"/>
        <v>-4.9436231360193291E-5</v>
      </c>
      <c r="AT88">
        <f t="shared" si="78"/>
        <v>-3.2298337822000728E-5</v>
      </c>
      <c r="AU88">
        <f t="shared" si="79"/>
        <v>-8.1734569194722646E-5</v>
      </c>
      <c r="AW88">
        <v>85</v>
      </c>
      <c r="AX88">
        <f>IF(Z88&gt;0, (R88*SUMPRODUCT(K88:$K$98, X88:$X$98)-K88*$AZ$3)/Z88, 0)</f>
        <v>-4.5343152290800216E+16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-2.4575462235665944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-2.4575462235665944</v>
      </c>
      <c r="AK89">
        <f t="shared" si="92"/>
        <v>-0.17202823564966163</v>
      </c>
      <c r="AL89">
        <f t="shared" si="71"/>
        <v>-2.6295744592298056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-2.0280300541495404E-15</v>
      </c>
      <c r="AR89">
        <f t="shared" si="76"/>
        <v>-2.0280300541495404E-15</v>
      </c>
      <c r="AS89">
        <f t="shared" si="77"/>
        <v>-3.6782910238248966E-4</v>
      </c>
      <c r="AT89">
        <f t="shared" si="78"/>
        <v>-2.5748037166774281E-5</v>
      </c>
      <c r="AU89">
        <f t="shared" si="79"/>
        <v>-3.9357713955129195E-4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28354.823452985311</v>
      </c>
      <c r="AO91" s="6">
        <f t="shared" si="93"/>
        <v>-2835.4823452985311</v>
      </c>
      <c r="AP91" s="6">
        <f t="shared" si="93"/>
        <v>-747.09247952190242</v>
      </c>
      <c r="AQ91" s="6">
        <f t="shared" si="93"/>
        <v>-14660.179244556133</v>
      </c>
      <c r="AR91" s="6">
        <f t="shared" si="93"/>
        <v>10112.069383608747</v>
      </c>
      <c r="AS91" s="6">
        <f t="shared" si="93"/>
        <v>-3505.85386946985</v>
      </c>
      <c r="AT91" s="6">
        <f t="shared" si="93"/>
        <v>1157.8701363437319</v>
      </c>
      <c r="AU91" s="6">
        <f t="shared" si="93"/>
        <v>7764.0856504826206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63575.819097052445</v>
      </c>
      <c r="K3">
        <v>1</v>
      </c>
      <c r="L3" s="2">
        <v>0</v>
      </c>
      <c r="O3">
        <f>$C$3</f>
        <v>63575.819097052445</v>
      </c>
      <c r="P3">
        <f>O3*C5</f>
        <v>6357.5819097052445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63575.819097052445</v>
      </c>
      <c r="AF3">
        <f t="shared" ref="AF3:AF34" si="4">-$Z3*P3</f>
        <v>-6357.5819097052445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56593.280216647203</v>
      </c>
      <c r="AJ3">
        <f t="shared" ref="AJ3:AJ34" si="8">AB3-AC3</f>
        <v>0</v>
      </c>
      <c r="AL3">
        <f t="shared" ref="AL3:AL34" si="9">SUM(AI3:AK3)</f>
        <v>56593.280216647203</v>
      </c>
      <c r="AN3">
        <f t="shared" ref="AN3:AN34" si="10">AE3*$K3</f>
        <v>63575.819097052445</v>
      </c>
      <c r="AO3">
        <f t="shared" ref="AO3:AO34" si="11">AF3*$K3</f>
        <v>-6357.5819097052445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56593.280216647203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56593.280216647203</v>
      </c>
      <c r="AW3">
        <v>0</v>
      </c>
      <c r="AX3">
        <f>IF(Z3&gt;0, (R3*SUMPRODUCT(K3:$K$98, X3:$X$98)-K3*$AZ$3)/Z3, 0)</f>
        <v>0</v>
      </c>
      <c r="AZ3">
        <f>C6*ABS(SUMPRODUCT(X4:X79, K4:K79))/1</f>
        <v>34513.255018806842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2343.1180556156814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2315.0508777425239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-2315.0508777425239</v>
      </c>
      <c r="AK4">
        <f>G4*SUM(AB4, AE4:AF4)</f>
        <v>0</v>
      </c>
      <c r="AL4">
        <f t="shared" si="9"/>
        <v>-2809.6906277425237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-461.4607239481295</v>
      </c>
      <c r="AR4">
        <f t="shared" si="14"/>
        <v>-461.4607239481295</v>
      </c>
      <c r="AS4">
        <f t="shared" si="15"/>
        <v>-2159.7638564628451</v>
      </c>
      <c r="AT4">
        <f t="shared" si="16"/>
        <v>0</v>
      </c>
      <c r="AU4">
        <f t="shared" si="17"/>
        <v>-2621.2245804109743</v>
      </c>
      <c r="AW4">
        <v>1</v>
      </c>
      <c r="AX4">
        <f>IF(Z4&gt;0, (R4*SUMPRODUCT(K4:$K$98, X4:$X$98)-K4*$AZ$3)/Z4, 0)</f>
        <v>2343.1180556156814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250000</v>
      </c>
      <c r="S5">
        <f t="shared" si="1"/>
        <v>4650.434905862302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2315.0508777425239</v>
      </c>
      <c r="AC5">
        <f t="shared" si="2"/>
        <v>4539.2332123066335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-513.33320881627685</v>
      </c>
      <c r="AI5">
        <f t="shared" si="7"/>
        <v>-525.53430748821108</v>
      </c>
      <c r="AJ5">
        <f t="shared" si="8"/>
        <v>-2224.1823345641096</v>
      </c>
      <c r="AK5">
        <f>G5*SUM(AB5, AE5:AF5)</f>
        <v>94.917085987443485</v>
      </c>
      <c r="AL5">
        <f t="shared" si="9"/>
        <v>-2654.7995560648774</v>
      </c>
      <c r="AN5">
        <f t="shared" si="10"/>
        <v>0</v>
      </c>
      <c r="AO5">
        <f t="shared" si="11"/>
        <v>0</v>
      </c>
      <c r="AP5">
        <f t="shared" si="12"/>
        <v>-10.43325729878234</v>
      </c>
      <c r="AQ5">
        <f t="shared" si="13"/>
        <v>-438.95534259627118</v>
      </c>
      <c r="AR5">
        <f t="shared" si="14"/>
        <v>-449.38859989505357</v>
      </c>
      <c r="AS5">
        <f t="shared" si="15"/>
        <v>-1901.9161470509675</v>
      </c>
      <c r="AT5">
        <f t="shared" si="16"/>
        <v>81.164361241958446</v>
      </c>
      <c r="AU5">
        <f t="shared" si="17"/>
        <v>-2270.1403857040627</v>
      </c>
      <c r="AW5">
        <v>2</v>
      </c>
      <c r="AX5">
        <f>IF(Z5&gt;0, (R5*SUMPRODUCT(K5:$K$98, X5:$X$98)-K5*$AZ$3)/Z5, 0)</f>
        <v>4650.434905862302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250000</v>
      </c>
      <c r="S6">
        <f t="shared" si="1"/>
        <v>7252.4956451348671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4539.2332123066335</v>
      </c>
      <c r="AC6">
        <f t="shared" si="2"/>
        <v>6988.9678809479883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-665.79101646194533</v>
      </c>
      <c r="AI6">
        <f t="shared" si="7"/>
        <v>-677.83681459633704</v>
      </c>
      <c r="AJ6">
        <f t="shared" si="8"/>
        <v>-2449.7346686413548</v>
      </c>
      <c r="AK6">
        <f>G6*SUM(AB6, AE6:AF6)</f>
        <v>265.54514291993809</v>
      </c>
      <c r="AL6">
        <f t="shared" si="9"/>
        <v>-2862.0263403177537</v>
      </c>
      <c r="AN6">
        <f t="shared" si="10"/>
        <v>0</v>
      </c>
      <c r="AO6">
        <f t="shared" si="11"/>
        <v>0</v>
      </c>
      <c r="AP6">
        <f t="shared" si="12"/>
        <v>-9.2922494938935269</v>
      </c>
      <c r="AQ6">
        <f t="shared" si="13"/>
        <v>-513.59786763268437</v>
      </c>
      <c r="AR6">
        <f t="shared" si="14"/>
        <v>-522.89011712657782</v>
      </c>
      <c r="AS6">
        <f t="shared" si="15"/>
        <v>-1889.7498929410294</v>
      </c>
      <c r="AT6">
        <f t="shared" si="16"/>
        <v>204.84418652664698</v>
      </c>
      <c r="AU6">
        <f t="shared" si="17"/>
        <v>-2207.7958235409606</v>
      </c>
      <c r="AW6">
        <v>3</v>
      </c>
      <c r="AX6">
        <f>IF(Z6&gt;0, (R6*SUMPRODUCT(K6:$K$98, X6:$X$98)-K6*$AZ$3)/Z6, 0)</f>
        <v>7252.4956451348671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250000</v>
      </c>
      <c r="S7">
        <f t="shared" si="1"/>
        <v>9336.3633864633248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6988.9678809479883</v>
      </c>
      <c r="AC7">
        <f t="shared" si="2"/>
        <v>8875.9028339569813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-836.56502089593209</v>
      </c>
      <c r="AI7">
        <f t="shared" si="7"/>
        <v>-848.44853279793517</v>
      </c>
      <c r="AJ7">
        <f t="shared" si="8"/>
        <v>-1886.934953008993</v>
      </c>
      <c r="AK7">
        <f>G7*SUM(AB7, AE7:AF7)</f>
        <v>343.15832295454624</v>
      </c>
      <c r="AL7">
        <f t="shared" si="9"/>
        <v>-2392.2251628523818</v>
      </c>
      <c r="AN7">
        <f t="shared" si="10"/>
        <v>0</v>
      </c>
      <c r="AO7">
        <f t="shared" si="11"/>
        <v>0</v>
      </c>
      <c r="AP7">
        <f t="shared" si="12"/>
        <v>-8.3405152093378803</v>
      </c>
      <c r="AQ7">
        <f t="shared" si="13"/>
        <v>-587.14825532395912</v>
      </c>
      <c r="AR7">
        <f t="shared" si="14"/>
        <v>-595.48877053329704</v>
      </c>
      <c r="AS7">
        <f t="shared" si="15"/>
        <v>-1324.3567898434162</v>
      </c>
      <c r="AT7">
        <f t="shared" si="16"/>
        <v>240.84775909812043</v>
      </c>
      <c r="AU7">
        <f t="shared" si="17"/>
        <v>-1678.9978012785928</v>
      </c>
      <c r="AW7">
        <v>4</v>
      </c>
      <c r="AX7">
        <f>IF(Z7&gt;0, (R7*SUMPRODUCT(K7:$K$98, X7:$X$98)-K7*$AZ$3)/Z7, 0)</f>
        <v>9336.3633864633248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250000</v>
      </c>
      <c r="S8">
        <f t="shared" si="1"/>
        <v>10565.219919353312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8875.9028339569813</v>
      </c>
      <c r="AC8">
        <f t="shared" si="2"/>
        <v>9900.9304558597178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-1012.3154996506953</v>
      </c>
      <c r="AI8">
        <f t="shared" si="7"/>
        <v>-1024.0295606586958</v>
      </c>
      <c r="AJ8">
        <f t="shared" si="8"/>
        <v>-1025.0276219027364</v>
      </c>
      <c r="AK8">
        <f t="shared" ref="AK8:AK39" si="30">G8*SUM(AB8:AB8, AE8:AF8)</f>
        <v>189.05673036328369</v>
      </c>
      <c r="AL8">
        <f t="shared" si="9"/>
        <v>-1860.0004521981487</v>
      </c>
      <c r="AN8">
        <f t="shared" si="10"/>
        <v>0</v>
      </c>
      <c r="AO8">
        <f t="shared" si="11"/>
        <v>0</v>
      </c>
      <c r="AP8">
        <f t="shared" si="12"/>
        <v>-7.674400324165914</v>
      </c>
      <c r="AQ8">
        <f t="shared" si="13"/>
        <v>-663.21273155154847</v>
      </c>
      <c r="AR8">
        <f t="shared" si="14"/>
        <v>-670.88713187571443</v>
      </c>
      <c r="AS8">
        <f t="shared" si="15"/>
        <v>-671.54100601292191</v>
      </c>
      <c r="AT8">
        <f t="shared" si="16"/>
        <v>123.85943967636832</v>
      </c>
      <c r="AU8">
        <f t="shared" si="17"/>
        <v>-1218.5686982122681</v>
      </c>
      <c r="AW8">
        <v>5</v>
      </c>
      <c r="AX8">
        <f>IF(Z8&gt;0, (R8*SUMPRODUCT(K8:$K$98, X8:$X$98)-K8*$AZ$3)/Z8, 0)</f>
        <v>10565.219919353312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250000</v>
      </c>
      <c r="S9">
        <f t="shared" si="1"/>
        <v>11305.855852174573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9900.9304558597178</v>
      </c>
      <c r="AC9">
        <f t="shared" si="2"/>
        <v>10434.766665188603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-1200.310780618508</v>
      </c>
      <c r="AI9">
        <f t="shared" si="7"/>
        <v>-1211.8476854773976</v>
      </c>
      <c r="AJ9">
        <f t="shared" si="8"/>
        <v>-533.83620932888516</v>
      </c>
      <c r="AK9">
        <f t="shared" si="30"/>
        <v>58.415489689572333</v>
      </c>
      <c r="AL9">
        <f t="shared" si="9"/>
        <v>-1687.2684051167105</v>
      </c>
      <c r="AN9">
        <f t="shared" si="10"/>
        <v>0</v>
      </c>
      <c r="AO9">
        <f t="shared" si="11"/>
        <v>0</v>
      </c>
      <c r="AP9">
        <f t="shared" si="12"/>
        <v>-7.1581944147069141</v>
      </c>
      <c r="AQ9">
        <f t="shared" si="13"/>
        <v>-744.74549550570816</v>
      </c>
      <c r="AR9">
        <f t="shared" si="14"/>
        <v>-751.90368992041499</v>
      </c>
      <c r="AS9">
        <f t="shared" si="15"/>
        <v>-331.22431178254067</v>
      </c>
      <c r="AT9">
        <f t="shared" si="16"/>
        <v>36.244507269735266</v>
      </c>
      <c r="AU9">
        <f t="shared" si="17"/>
        <v>-1046.8834944332204</v>
      </c>
      <c r="AW9">
        <v>6</v>
      </c>
      <c r="AX9">
        <f>IF(Z9&gt;0, (R9*SUMPRODUCT(K9:$K$98, X9:$X$98)-K9*$AZ$3)/Z9, 0)</f>
        <v>11305.855852174573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250000</v>
      </c>
      <c r="S10">
        <f t="shared" si="1"/>
        <v>11880.420088443539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10434.766665188603</v>
      </c>
      <c r="AC10">
        <f t="shared" si="2"/>
        <v>10789.066361506975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-1396.1020848791632</v>
      </c>
      <c r="AI10">
        <f t="shared" si="7"/>
        <v>-1407.4538155852199</v>
      </c>
      <c r="AJ10">
        <f t="shared" si="8"/>
        <v>-354.2996963183723</v>
      </c>
      <c r="AK10">
        <f t="shared" si="30"/>
        <v>42.782543327273274</v>
      </c>
      <c r="AL10">
        <f t="shared" si="9"/>
        <v>-1718.9709685763189</v>
      </c>
      <c r="AN10">
        <f t="shared" si="10"/>
        <v>0</v>
      </c>
      <c r="AO10">
        <f t="shared" si="11"/>
        <v>0</v>
      </c>
      <c r="AP10">
        <f t="shared" si="12"/>
        <v>-6.6818149669858409</v>
      </c>
      <c r="AQ10">
        <f t="shared" si="13"/>
        <v>-821.76859614970749</v>
      </c>
      <c r="AR10">
        <f t="shared" si="14"/>
        <v>-828.45041111669332</v>
      </c>
      <c r="AS10">
        <f t="shared" si="15"/>
        <v>-208.54661504571609</v>
      </c>
      <c r="AT10">
        <f t="shared" si="16"/>
        <v>25.182507031934104</v>
      </c>
      <c r="AU10">
        <f t="shared" si="17"/>
        <v>-1011.8145191304753</v>
      </c>
      <c r="AW10">
        <v>7</v>
      </c>
      <c r="AX10">
        <f>IF(Z10&gt;0, (R10*SUMPRODUCT(K10:$K$98, X10:$X$98)-K10*$AZ$3)/Z10, 0)</f>
        <v>11880.420088443539</v>
      </c>
    </row>
    <row r="11" spans="1:52" x14ac:dyDescent="0.25">
      <c r="A11" t="s">
        <v>33</v>
      </c>
      <c r="C11" s="25">
        <f>AU81</f>
        <v>17625.608108618908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250000</v>
      </c>
      <c r="S11">
        <f t="shared" si="1"/>
        <v>12299.902156697113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10789.066361506975</v>
      </c>
      <c r="AC11">
        <f t="shared" si="2"/>
        <v>10978.804393839648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-1616.0621248486793</v>
      </c>
      <c r="AI11">
        <f t="shared" si="7"/>
        <v>-1627.219535141433</v>
      </c>
      <c r="AJ11">
        <f t="shared" si="8"/>
        <v>-189.73803233267245</v>
      </c>
      <c r="AK11">
        <f t="shared" si="30"/>
        <v>25.893759267616737</v>
      </c>
      <c r="AL11">
        <f t="shared" si="9"/>
        <v>-1791.0638082064886</v>
      </c>
      <c r="AN11">
        <f t="shared" si="10"/>
        <v>0</v>
      </c>
      <c r="AO11">
        <f t="shared" si="11"/>
        <v>0</v>
      </c>
      <c r="AP11">
        <f t="shared" si="12"/>
        <v>-6.2404359398168152</v>
      </c>
      <c r="AQ11">
        <f t="shared" si="13"/>
        <v>-903.87750385339962</v>
      </c>
      <c r="AR11">
        <f t="shared" si="14"/>
        <v>-910.11793979321646</v>
      </c>
      <c r="AS11">
        <f t="shared" si="15"/>
        <v>-106.12212019198833</v>
      </c>
      <c r="AT11">
        <f t="shared" si="16"/>
        <v>14.482603194716766</v>
      </c>
      <c r="AU11">
        <f t="shared" si="17"/>
        <v>-1001.7574567904879</v>
      </c>
      <c r="AW11">
        <v>8</v>
      </c>
      <c r="AX11">
        <f>IF(Z11&gt;0, (R11*SUMPRODUCT(K11:$K$98, X11:$X$98)-K11*$AZ$3)/Z11, 0)</f>
        <v>12299.902156697113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250000</v>
      </c>
      <c r="S12">
        <f t="shared" si="1"/>
        <v>12592.975091499058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10978.804393839648</v>
      </c>
      <c r="AC12">
        <f t="shared" si="2"/>
        <v>11034.326559587276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-1859.5415299581762</v>
      </c>
      <c r="AI12">
        <f t="shared" si="7"/>
        <v>-1870.4943890715044</v>
      </c>
      <c r="AJ12">
        <f t="shared" si="8"/>
        <v>-55.522165747628605</v>
      </c>
      <c r="AK12">
        <f t="shared" si="30"/>
        <v>25.25125010583119</v>
      </c>
      <c r="AL12">
        <f t="shared" si="9"/>
        <v>-1900.7653047133019</v>
      </c>
      <c r="AN12">
        <f t="shared" si="10"/>
        <v>0</v>
      </c>
      <c r="AO12">
        <f t="shared" si="11"/>
        <v>0</v>
      </c>
      <c r="AP12">
        <f t="shared" si="12"/>
        <v>-5.8215610553257608</v>
      </c>
      <c r="AQ12">
        <f t="shared" si="13"/>
        <v>-988.36609140641849</v>
      </c>
      <c r="AR12">
        <f t="shared" si="14"/>
        <v>-994.18765246174428</v>
      </c>
      <c r="AS12">
        <f t="shared" si="15"/>
        <v>-29.510621334516394</v>
      </c>
      <c r="AT12">
        <f t="shared" si="16"/>
        <v>13.421307869788535</v>
      </c>
      <c r="AU12">
        <f t="shared" si="17"/>
        <v>-1010.2769659264721</v>
      </c>
      <c r="AW12">
        <v>9</v>
      </c>
      <c r="AX12">
        <f>IF(Z12&gt;0, (R12*SUMPRODUCT(K12:$K$98, X12:$X$98)-K12*$AZ$3)/Z12, 0)</f>
        <v>12592.975091499058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250000</v>
      </c>
      <c r="S13">
        <f t="shared" si="1"/>
        <v>12750.74332856137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11034.326559587276</v>
      </c>
      <c r="AC13">
        <f t="shared" si="2"/>
        <v>10952.706115536577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-2120.18677848876</v>
      </c>
      <c r="AI13">
        <f t="shared" si="7"/>
        <v>-2130.9240996720305</v>
      </c>
      <c r="AJ13">
        <f t="shared" si="8"/>
        <v>81.620444050699007</v>
      </c>
      <c r="AK13">
        <f t="shared" si="30"/>
        <v>22.068653119174552</v>
      </c>
      <c r="AL13">
        <f t="shared" si="9"/>
        <v>-2027.2350025021569</v>
      </c>
      <c r="AN13">
        <f t="shared" si="10"/>
        <v>0</v>
      </c>
      <c r="AO13">
        <f t="shared" si="11"/>
        <v>0</v>
      </c>
      <c r="AP13">
        <f t="shared" si="12"/>
        <v>-5.4249052796391357</v>
      </c>
      <c r="AQ13">
        <f t="shared" si="13"/>
        <v>-1071.1994409150559</v>
      </c>
      <c r="AR13">
        <f t="shared" si="14"/>
        <v>-1076.6243461946951</v>
      </c>
      <c r="AS13">
        <f t="shared" si="15"/>
        <v>41.237769672664193</v>
      </c>
      <c r="AT13">
        <f t="shared" si="16"/>
        <v>11.149927507735098</v>
      </c>
      <c r="AU13">
        <f t="shared" si="17"/>
        <v>-1024.2366490142958</v>
      </c>
      <c r="AW13">
        <v>10</v>
      </c>
      <c r="AX13">
        <f>IF(Z13&gt;0, (R13*SUMPRODUCT(K13:$K$98, X13:$X$98)-K13*$AZ$3)/Z13, 0)</f>
        <v>12750.74332856137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250000</v>
      </c>
      <c r="S14">
        <f t="shared" si="1"/>
        <v>12774.337609941469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10952.706115536577</v>
      </c>
      <c r="AC14">
        <f t="shared" si="2"/>
        <v>10740.280361726171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-2406.4490678338593</v>
      </c>
      <c r="AI14">
        <f t="shared" si="7"/>
        <v>-2416.9586933519054</v>
      </c>
      <c r="AJ14">
        <f t="shared" si="8"/>
        <v>212.4257538104066</v>
      </c>
      <c r="AK14">
        <f t="shared" si="30"/>
        <v>19.71487100796584</v>
      </c>
      <c r="AL14">
        <f t="shared" si="9"/>
        <v>-2184.8180685335328</v>
      </c>
      <c r="AN14">
        <f t="shared" si="10"/>
        <v>0</v>
      </c>
      <c r="AO14">
        <f t="shared" si="11"/>
        <v>0</v>
      </c>
      <c r="AP14">
        <f t="shared" si="12"/>
        <v>-5.0483596900593195</v>
      </c>
      <c r="AQ14">
        <f t="shared" si="13"/>
        <v>-1155.9517938458259</v>
      </c>
      <c r="AR14">
        <f t="shared" si="14"/>
        <v>-1161.0001535358854</v>
      </c>
      <c r="AS14">
        <f t="shared" si="15"/>
        <v>102.03994526974311</v>
      </c>
      <c r="AT14">
        <f t="shared" si="16"/>
        <v>9.4701528537276971</v>
      </c>
      <c r="AU14">
        <f t="shared" si="17"/>
        <v>-1049.4900554124144</v>
      </c>
      <c r="AW14">
        <v>11</v>
      </c>
      <c r="AX14">
        <f>IF(Z14&gt;0, (R14*SUMPRODUCT(K14:$K$98, X14:$X$98)-K14*$AZ$3)/Z14, 0)</f>
        <v>12774.337609941469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12.5</v>
      </c>
      <c r="R15">
        <f t="shared" si="0"/>
        <v>250000</v>
      </c>
      <c r="S15">
        <f t="shared" si="1"/>
        <v>12702.854844369913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10740.280361726171</v>
      </c>
      <c r="AC15">
        <f t="shared" si="2"/>
        <v>10435.200937772664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-2719.4095330290988</v>
      </c>
      <c r="AI15">
        <f t="shared" si="7"/>
        <v>-2729.6780918153131</v>
      </c>
      <c r="AJ15">
        <f t="shared" si="8"/>
        <v>305.07942395350619</v>
      </c>
      <c r="AK15">
        <f t="shared" si="30"/>
        <v>44.035149483077305</v>
      </c>
      <c r="AL15">
        <f t="shared" si="9"/>
        <v>-2380.5635183787294</v>
      </c>
      <c r="AN15">
        <f t="shared" si="10"/>
        <v>0</v>
      </c>
      <c r="AO15">
        <f t="shared" si="11"/>
        <v>0</v>
      </c>
      <c r="AP15">
        <f t="shared" si="12"/>
        <v>-4.6794060189369207</v>
      </c>
      <c r="AQ15">
        <f t="shared" si="13"/>
        <v>-1239.2412218445625</v>
      </c>
      <c r="AR15">
        <f t="shared" si="14"/>
        <v>-1243.9206278634995</v>
      </c>
      <c r="AS15">
        <f t="shared" si="15"/>
        <v>139.02540000242502</v>
      </c>
      <c r="AT15">
        <f t="shared" si="16"/>
        <v>20.066919596597867</v>
      </c>
      <c r="AU15">
        <f t="shared" si="17"/>
        <v>-1084.8283082644766</v>
      </c>
      <c r="AW15">
        <v>12</v>
      </c>
      <c r="AX15">
        <f>IF(Z15&gt;0, (R15*SUMPRODUCT(K15:$K$98, X15:$X$98)-K15*$AZ$3)/Z15, 0)</f>
        <v>12702.854844369913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250000</v>
      </c>
      <c r="S16">
        <f t="shared" si="1"/>
        <v>12538.721465373756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10435.200937772664</v>
      </c>
      <c r="AC16">
        <f t="shared" si="2"/>
        <v>10045.506287309472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-3027.7790288560905</v>
      </c>
      <c r="AI16">
        <f t="shared" si="7"/>
        <v>-3037.7935131029999</v>
      </c>
      <c r="AJ16">
        <f t="shared" si="8"/>
        <v>389.69465046319237</v>
      </c>
      <c r="AK16">
        <f t="shared" si="30"/>
        <v>74.089926658185917</v>
      </c>
      <c r="AL16">
        <f t="shared" si="9"/>
        <v>-2574.0089359816216</v>
      </c>
      <c r="AN16">
        <f t="shared" si="10"/>
        <v>0</v>
      </c>
      <c r="AO16">
        <f t="shared" si="11"/>
        <v>0</v>
      </c>
      <c r="AP16">
        <f t="shared" si="12"/>
        <v>-4.3171163210543995</v>
      </c>
      <c r="AQ16">
        <f t="shared" si="13"/>
        <v>-1305.2368888647482</v>
      </c>
      <c r="AR16">
        <f t="shared" si="14"/>
        <v>-1309.5540051858027</v>
      </c>
      <c r="AS16">
        <f t="shared" si="15"/>
        <v>167.99238924974679</v>
      </c>
      <c r="AT16">
        <f t="shared" si="16"/>
        <v>31.939221602999059</v>
      </c>
      <c r="AU16">
        <f t="shared" si="17"/>
        <v>-1109.6223943330567</v>
      </c>
      <c r="AW16">
        <v>13</v>
      </c>
      <c r="AX16">
        <f>IF(Z16&gt;0, (R16*SUMPRODUCT(K16:$K$98, X16:$X$98)-K16*$AZ$3)/Z16, 0)</f>
        <v>12538.721465373756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250000</v>
      </c>
      <c r="S17">
        <f t="shared" si="1"/>
        <v>12352.798916592528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10045.506287309472</v>
      </c>
      <c r="AC17">
        <f t="shared" si="2"/>
        <v>9632.5712126482922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-3339.6494344690523</v>
      </c>
      <c r="AI17">
        <f t="shared" si="7"/>
        <v>-3349.396791401769</v>
      </c>
      <c r="AJ17">
        <f t="shared" si="8"/>
        <v>412.9350746611799</v>
      </c>
      <c r="AK17">
        <f t="shared" si="30"/>
        <v>138.62798676487071</v>
      </c>
      <c r="AL17">
        <f t="shared" si="9"/>
        <v>-2797.8337299757181</v>
      </c>
      <c r="AN17">
        <f t="shared" si="10"/>
        <v>0</v>
      </c>
      <c r="AO17">
        <f t="shared" si="11"/>
        <v>0</v>
      </c>
      <c r="AP17">
        <f t="shared" si="12"/>
        <v>-3.9499540758257448</v>
      </c>
      <c r="AQ17">
        <f t="shared" si="13"/>
        <v>-1353.3373186769668</v>
      </c>
      <c r="AR17">
        <f t="shared" si="14"/>
        <v>-1357.2872727527924</v>
      </c>
      <c r="AS17">
        <f t="shared" si="15"/>
        <v>167.33506246546517</v>
      </c>
      <c r="AT17">
        <f t="shared" si="16"/>
        <v>56.176683087032771</v>
      </c>
      <c r="AU17">
        <f t="shared" si="17"/>
        <v>-1133.7755272002944</v>
      </c>
      <c r="AW17">
        <v>14</v>
      </c>
      <c r="AX17">
        <f>IF(Z17&gt;0, (R17*SUMPRODUCT(K17:$K$98, X17:$X$98)-K17*$AZ$3)/Z17, 0)</f>
        <v>12352.798916592528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250000</v>
      </c>
      <c r="S18">
        <f t="shared" si="1"/>
        <v>12166.078446905698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9632.5712126482922</v>
      </c>
      <c r="AC18">
        <f t="shared" si="2"/>
        <v>9213.716914365863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-3665.5633656237569</v>
      </c>
      <c r="AI18">
        <f t="shared" si="7"/>
        <v>-3675.0299708188654</v>
      </c>
      <c r="AJ18">
        <f t="shared" si="8"/>
        <v>418.85429828242923</v>
      </c>
      <c r="AK18">
        <f t="shared" si="30"/>
        <v>208.06353819320313</v>
      </c>
      <c r="AL18">
        <f t="shared" si="9"/>
        <v>-3048.1121343432333</v>
      </c>
      <c r="AN18">
        <f t="shared" si="10"/>
        <v>0</v>
      </c>
      <c r="AO18">
        <f t="shared" si="11"/>
        <v>0</v>
      </c>
      <c r="AP18">
        <f t="shared" si="12"/>
        <v>-3.5798657236592146</v>
      </c>
      <c r="AQ18">
        <f t="shared" si="13"/>
        <v>-1386.1594922409984</v>
      </c>
      <c r="AR18">
        <f t="shared" si="14"/>
        <v>-1389.7393579646578</v>
      </c>
      <c r="AS18">
        <f t="shared" si="15"/>
        <v>158.39280446631514</v>
      </c>
      <c r="AT18">
        <f t="shared" si="16"/>
        <v>78.680742818553995</v>
      </c>
      <c r="AU18">
        <f t="shared" si="17"/>
        <v>-1152.6658106797886</v>
      </c>
      <c r="AW18">
        <v>15</v>
      </c>
      <c r="AX18">
        <f>IF(Z18&gt;0, (R18*SUMPRODUCT(K18:$K$98, X18:$X$98)-K18*$AZ$3)/Z18, 0)</f>
        <v>12166.078446905698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250000</v>
      </c>
      <c r="S19">
        <f t="shared" si="1"/>
        <v>11869.830655955624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9213.716914365863</v>
      </c>
      <c r="AC19">
        <f t="shared" si="2"/>
        <v>8707.552784968444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-4042.0471102331835</v>
      </c>
      <c r="AI19">
        <f t="shared" si="7"/>
        <v>-4051.2169470208291</v>
      </c>
      <c r="AJ19">
        <f t="shared" si="8"/>
        <v>506.16412939741895</v>
      </c>
      <c r="AK19">
        <f t="shared" si="30"/>
        <v>205.46588719035876</v>
      </c>
      <c r="AL19">
        <f t="shared" si="9"/>
        <v>-3339.5869304330513</v>
      </c>
      <c r="AN19">
        <f t="shared" si="10"/>
        <v>0</v>
      </c>
      <c r="AO19">
        <f t="shared" si="11"/>
        <v>0</v>
      </c>
      <c r="AP19">
        <f t="shared" si="12"/>
        <v>-3.2338343637651796</v>
      </c>
      <c r="AQ19">
        <f t="shared" si="13"/>
        <v>-1425.4682114561292</v>
      </c>
      <c r="AR19">
        <f t="shared" si="14"/>
        <v>-1428.7020458198945</v>
      </c>
      <c r="AS19">
        <f t="shared" si="15"/>
        <v>178.50382654094386</v>
      </c>
      <c r="AT19">
        <f t="shared" si="16"/>
        <v>72.459593552731036</v>
      </c>
      <c r="AU19">
        <f t="shared" si="17"/>
        <v>-1177.7386257262194</v>
      </c>
      <c r="AW19">
        <v>16</v>
      </c>
      <c r="AX19">
        <f>IF(Z19&gt;0, (R19*SUMPRODUCT(K19:$K$98, X19:$X$98)-K19*$AZ$3)/Z19, 0)</f>
        <v>11869.830655955624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12.5</v>
      </c>
      <c r="R20">
        <f t="shared" si="0"/>
        <v>250000</v>
      </c>
      <c r="S20">
        <f t="shared" si="1"/>
        <v>11161.405407670945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8707.552784968444</v>
      </c>
      <c r="AC20">
        <f t="shared" si="2"/>
        <v>7908.9548954253314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-4413.1486443231579</v>
      </c>
      <c r="AI20">
        <f t="shared" si="7"/>
        <v>-4422.0061253107106</v>
      </c>
      <c r="AJ20">
        <f t="shared" si="8"/>
        <v>798.59788954311261</v>
      </c>
      <c r="AK20">
        <f t="shared" si="30"/>
        <v>37.442476975364308</v>
      </c>
      <c r="AL20">
        <f t="shared" si="9"/>
        <v>-3585.9657587922338</v>
      </c>
      <c r="AN20">
        <f t="shared" si="10"/>
        <v>0</v>
      </c>
      <c r="AO20">
        <f t="shared" si="11"/>
        <v>0</v>
      </c>
      <c r="AP20">
        <f t="shared" si="12"/>
        <v>-2.9627989915262924</v>
      </c>
      <c r="AQ20">
        <f t="shared" si="13"/>
        <v>-1476.1840721115111</v>
      </c>
      <c r="AR20">
        <f t="shared" si="14"/>
        <v>-1479.1468711030373</v>
      </c>
      <c r="AS20">
        <f t="shared" si="15"/>
        <v>267.12843359170705</v>
      </c>
      <c r="AT20">
        <f t="shared" si="16"/>
        <v>12.524388500381413</v>
      </c>
      <c r="AU20">
        <f t="shared" si="17"/>
        <v>-1199.4940490109489</v>
      </c>
      <c r="AW20">
        <v>17</v>
      </c>
      <c r="AX20">
        <f>IF(Z20&gt;0, (R20*SUMPRODUCT(K20:$K$98, X20:$X$98)-K20*$AZ$3)/Z20, 0)</f>
        <v>11161.405407670945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250000</v>
      </c>
      <c r="S21">
        <f t="shared" si="1"/>
        <v>10254.624845419474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7908.9548954253314</v>
      </c>
      <c r="AC21">
        <f t="shared" si="2"/>
        <v>6999.2409397217543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-4741.921712187821</v>
      </c>
      <c r="AI21">
        <f t="shared" si="7"/>
        <v>-4750.4535222798886</v>
      </c>
      <c r="AJ21">
        <f t="shared" si="8"/>
        <v>909.71395570357708</v>
      </c>
      <c r="AK21">
        <f t="shared" si="30"/>
        <v>12.654327832680531</v>
      </c>
      <c r="AL21">
        <f t="shared" si="9"/>
        <v>-3828.0852387436312</v>
      </c>
      <c r="AN21">
        <f t="shared" si="10"/>
        <v>0</v>
      </c>
      <c r="AO21">
        <f t="shared" si="11"/>
        <v>0</v>
      </c>
      <c r="AP21">
        <f t="shared" si="12"/>
        <v>-2.7138295180210572</v>
      </c>
      <c r="AQ21">
        <f t="shared" si="13"/>
        <v>-1508.327890073901</v>
      </c>
      <c r="AR21">
        <f t="shared" si="14"/>
        <v>-1511.0417195919219</v>
      </c>
      <c r="AS21">
        <f t="shared" si="15"/>
        <v>289.36515924554976</v>
      </c>
      <c r="AT21">
        <f t="shared" si="16"/>
        <v>4.0251351158145106</v>
      </c>
      <c r="AU21">
        <f t="shared" si="17"/>
        <v>-1217.6514252305578</v>
      </c>
      <c r="AW21">
        <v>18</v>
      </c>
      <c r="AX21">
        <f>IF(Z21&gt;0, (R21*SUMPRODUCT(K21:$K$98, X21:$X$98)-K21*$AZ$3)/Z21, 0)</f>
        <v>10254.624845419474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250000</v>
      </c>
      <c r="S22">
        <f t="shared" si="1"/>
        <v>9488.1131351204476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6999.2409397217543</v>
      </c>
      <c r="AC22">
        <f t="shared" si="2"/>
        <v>6218.6864532075715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-5075.1733406055791</v>
      </c>
      <c r="AI22">
        <f t="shared" si="7"/>
        <v>-5083.3660739296965</v>
      </c>
      <c r="AJ22">
        <f t="shared" si="8"/>
        <v>780.55448651418283</v>
      </c>
      <c r="AK22">
        <f t="shared" si="30"/>
        <v>146.98405973415686</v>
      </c>
      <c r="AL22">
        <f t="shared" si="9"/>
        <v>-4155.8275276813565</v>
      </c>
      <c r="AN22">
        <f t="shared" si="10"/>
        <v>0</v>
      </c>
      <c r="AO22">
        <f t="shared" si="11"/>
        <v>0</v>
      </c>
      <c r="AP22">
        <f t="shared" si="12"/>
        <v>-2.4332163708545176</v>
      </c>
      <c r="AQ22">
        <f t="shared" si="13"/>
        <v>-1507.3107311980871</v>
      </c>
      <c r="AR22">
        <f t="shared" si="14"/>
        <v>-1509.7439475689416</v>
      </c>
      <c r="AS22">
        <f t="shared" si="15"/>
        <v>231.82226001905454</v>
      </c>
      <c r="AT22">
        <f t="shared" si="16"/>
        <v>43.653809571343515</v>
      </c>
      <c r="AU22">
        <f t="shared" si="17"/>
        <v>-1234.2678779785433</v>
      </c>
      <c r="AW22">
        <v>19</v>
      </c>
      <c r="AX22">
        <f>IF(Z22&gt;0, (R22*SUMPRODUCT(K22:$K$98, X22:$X$98)-K22*$AZ$3)/Z22, 0)</f>
        <v>9488.1131351204476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250000</v>
      </c>
      <c r="S23">
        <f t="shared" si="1"/>
        <v>9261.3680157748349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6218.6864532075715</v>
      </c>
      <c r="AC23">
        <f t="shared" si="2"/>
        <v>5809.6253249668262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-5391.9520738517886</v>
      </c>
      <c r="AI23">
        <f t="shared" si="7"/>
        <v>-5399.7932822389721</v>
      </c>
      <c r="AJ23">
        <f t="shared" si="8"/>
        <v>409.06112824074535</v>
      </c>
      <c r="AK23">
        <f t="shared" si="30"/>
        <v>435.30805172453006</v>
      </c>
      <c r="AL23">
        <f t="shared" si="9"/>
        <v>-4555.4241022736969</v>
      </c>
      <c r="AN23">
        <f t="shared" si="10"/>
        <v>0</v>
      </c>
      <c r="AO23">
        <f t="shared" si="11"/>
        <v>0</v>
      </c>
      <c r="AP23">
        <f t="shared" si="12"/>
        <v>-2.0792987103160763</v>
      </c>
      <c r="AQ23">
        <f t="shared" si="13"/>
        <v>-1429.8152069994144</v>
      </c>
      <c r="AR23">
        <f t="shared" si="14"/>
        <v>-1431.8945057097305</v>
      </c>
      <c r="AS23">
        <f t="shared" si="15"/>
        <v>108.47311210115038</v>
      </c>
      <c r="AT23">
        <f t="shared" si="16"/>
        <v>115.43316104447432</v>
      </c>
      <c r="AU23">
        <f t="shared" si="17"/>
        <v>-1207.9882325641061</v>
      </c>
      <c r="AW23">
        <v>20</v>
      </c>
      <c r="AX23">
        <f>IF(Z23&gt;0, (R23*SUMPRODUCT(K23:$K$98, X23:$X$98)-K23*$AZ$3)/Z23, 0)</f>
        <v>9261.3680157748349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250000</v>
      </c>
      <c r="S24">
        <f t="shared" si="1"/>
        <v>8961.2909819873275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5809.6253249668262</v>
      </c>
      <c r="AC24">
        <f t="shared" si="2"/>
        <v>5360.3901206078863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-5713.0161388953547</v>
      </c>
      <c r="AI24">
        <f t="shared" si="7"/>
        <v>-5720.4932843917213</v>
      </c>
      <c r="AJ24">
        <f t="shared" si="8"/>
        <v>449.23520435893988</v>
      </c>
      <c r="AK24">
        <f t="shared" si="30"/>
        <v>406.67377274767784</v>
      </c>
      <c r="AL24">
        <f t="shared" si="9"/>
        <v>-4864.5843072851039</v>
      </c>
      <c r="AN24">
        <f t="shared" si="10"/>
        <v>0</v>
      </c>
      <c r="AO24">
        <f t="shared" si="11"/>
        <v>0</v>
      </c>
      <c r="AP24">
        <f t="shared" si="12"/>
        <v>-1.770319680215424</v>
      </c>
      <c r="AQ24">
        <f t="shared" si="13"/>
        <v>-1352.6371673507276</v>
      </c>
      <c r="AR24">
        <f t="shared" si="14"/>
        <v>-1354.407487030943</v>
      </c>
      <c r="AS24">
        <f t="shared" si="15"/>
        <v>106.36277222486454</v>
      </c>
      <c r="AT24">
        <f t="shared" si="16"/>
        <v>96.285752854815868</v>
      </c>
      <c r="AU24">
        <f t="shared" si="17"/>
        <v>-1151.7589619512628</v>
      </c>
      <c r="AW24">
        <v>21</v>
      </c>
      <c r="AX24">
        <f>IF(Z24&gt;0, (R24*SUMPRODUCT(K24:$K$98, X24:$X$98)-K24*$AZ$3)/Z24, 0)</f>
        <v>8961.2909819873275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250000</v>
      </c>
      <c r="S25">
        <f t="shared" si="1"/>
        <v>8597.7892360073911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5360.3901206078863</v>
      </c>
      <c r="AC25">
        <f t="shared" si="2"/>
        <v>4883.2708127575797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-6055.4326772846252</v>
      </c>
      <c r="AI25">
        <f t="shared" si="7"/>
        <v>-6062.5322796921637</v>
      </c>
      <c r="AJ25">
        <f t="shared" si="8"/>
        <v>477.11930785030654</v>
      </c>
      <c r="AK25">
        <f t="shared" si="30"/>
        <v>375.2273084425521</v>
      </c>
      <c r="AL25">
        <f t="shared" si="9"/>
        <v>-5210.1856633993048</v>
      </c>
      <c r="AN25">
        <f t="shared" si="10"/>
        <v>0</v>
      </c>
      <c r="AO25">
        <f t="shared" si="11"/>
        <v>0</v>
      </c>
      <c r="AP25">
        <f t="shared" si="12"/>
        <v>-1.5008312747680432</v>
      </c>
      <c r="AQ25">
        <f t="shared" si="13"/>
        <v>-1280.0974227332333</v>
      </c>
      <c r="AR25">
        <f t="shared" si="14"/>
        <v>-1281.5982540080013</v>
      </c>
      <c r="AS25">
        <f t="shared" si="15"/>
        <v>100.86136348382588</v>
      </c>
      <c r="AT25">
        <f t="shared" si="16"/>
        <v>79.321748927745844</v>
      </c>
      <c r="AU25">
        <f t="shared" si="17"/>
        <v>-1101.4151415964293</v>
      </c>
      <c r="AW25">
        <v>22</v>
      </c>
      <c r="AX25">
        <f>IF(Z25&gt;0, (R25*SUMPRODUCT(K25:$K$98, X25:$X$98)-K25*$AZ$3)/Z25, 0)</f>
        <v>8597.7892360073911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250000</v>
      </c>
      <c r="S26">
        <f t="shared" si="1"/>
        <v>8168.2232937755998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4883.2708127575797</v>
      </c>
      <c r="AC26">
        <f t="shared" si="2"/>
        <v>4384.8857645782937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-6366.5113781571135</v>
      </c>
      <c r="AI26">
        <f t="shared" si="7"/>
        <v>-6373.2216589716691</v>
      </c>
      <c r="AJ26">
        <f t="shared" si="8"/>
        <v>498.38504817928606</v>
      </c>
      <c r="AK26">
        <f t="shared" si="30"/>
        <v>341.82895689303064</v>
      </c>
      <c r="AL26">
        <f t="shared" si="9"/>
        <v>-5533.0076538993526</v>
      </c>
      <c r="AN26">
        <f t="shared" si="10"/>
        <v>0</v>
      </c>
      <c r="AO26">
        <f t="shared" si="11"/>
        <v>0</v>
      </c>
      <c r="AP26">
        <f t="shared" si="12"/>
        <v>-1.2665446813143957</v>
      </c>
      <c r="AQ26">
        <f t="shared" si="13"/>
        <v>-1201.6592669328513</v>
      </c>
      <c r="AR26">
        <f t="shared" si="14"/>
        <v>-1202.9258116141657</v>
      </c>
      <c r="AS26">
        <f t="shared" si="15"/>
        <v>94.068631322979357</v>
      </c>
      <c r="AT26">
        <f t="shared" si="16"/>
        <v>64.519154896319677</v>
      </c>
      <c r="AU26">
        <f t="shared" si="17"/>
        <v>-1044.3380253948667</v>
      </c>
      <c r="AW26">
        <v>23</v>
      </c>
      <c r="AX26">
        <f>IF(Z26&gt;0, (R26*SUMPRODUCT(K26:$K$98, X26:$X$98)-K26*$AZ$3)/Z26, 0)</f>
        <v>8168.2232937755998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250000</v>
      </c>
      <c r="S27">
        <f t="shared" si="1"/>
        <v>7686.9200053420573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4384.8857645782937</v>
      </c>
      <c r="AC27">
        <f t="shared" si="2"/>
        <v>3881.1839749257524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-6636.6717181322638</v>
      </c>
      <c r="AI27">
        <f t="shared" si="7"/>
        <v>-6642.9830625527675</v>
      </c>
      <c r="AJ27">
        <f t="shared" si="8"/>
        <v>503.70178965254127</v>
      </c>
      <c r="AK27">
        <f t="shared" si="30"/>
        <v>306.94200352048057</v>
      </c>
      <c r="AL27">
        <f t="shared" si="9"/>
        <v>-5832.3392693797459</v>
      </c>
      <c r="AN27">
        <f t="shared" si="10"/>
        <v>0</v>
      </c>
      <c r="AO27">
        <f t="shared" si="11"/>
        <v>0</v>
      </c>
      <c r="AP27">
        <f t="shared" si="12"/>
        <v>-1.0636131025556601</v>
      </c>
      <c r="AQ27">
        <f t="shared" si="13"/>
        <v>-1118.4385649805795</v>
      </c>
      <c r="AR27">
        <f t="shared" si="14"/>
        <v>-1119.5021780831353</v>
      </c>
      <c r="AS27">
        <f t="shared" si="15"/>
        <v>84.885848015951339</v>
      </c>
      <c r="AT27">
        <f t="shared" si="16"/>
        <v>51.727098842599204</v>
      </c>
      <c r="AU27">
        <f t="shared" si="17"/>
        <v>-982.88923122458482</v>
      </c>
      <c r="AW27">
        <v>24</v>
      </c>
      <c r="AX27">
        <f>IF(Z27&gt;0, (R27*SUMPRODUCT(K27:$K$98, X27:$X$98)-K27*$AZ$3)/Z27, 0)</f>
        <v>7686.9200053420573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250000</v>
      </c>
      <c r="S28">
        <f t="shared" si="1"/>
        <v>7169.5318883553846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3881.1839749257524</v>
      </c>
      <c r="AC28">
        <f t="shared" si="2"/>
        <v>3385.9217289454464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-6898.2735750981419</v>
      </c>
      <c r="AI28">
        <f t="shared" si="7"/>
        <v>-6904.1768923956852</v>
      </c>
      <c r="AJ28">
        <f t="shared" si="8"/>
        <v>495.26224598030603</v>
      </c>
      <c r="AK28">
        <f t="shared" si="30"/>
        <v>271.68287824480268</v>
      </c>
      <c r="AL28">
        <f t="shared" si="9"/>
        <v>-6137.2317681705763</v>
      </c>
      <c r="AN28">
        <f t="shared" si="10"/>
        <v>0</v>
      </c>
      <c r="AO28">
        <f t="shared" si="11"/>
        <v>0</v>
      </c>
      <c r="AP28">
        <f t="shared" si="12"/>
        <v>-0.88825958349653811</v>
      </c>
      <c r="AQ28">
        <f t="shared" si="13"/>
        <v>-1037.9685359639429</v>
      </c>
      <c r="AR28">
        <f t="shared" si="14"/>
        <v>-1038.8567955474396</v>
      </c>
      <c r="AS28">
        <f t="shared" si="15"/>
        <v>74.52105556296074</v>
      </c>
      <c r="AT28">
        <f t="shared" si="16"/>
        <v>40.879544179895184</v>
      </c>
      <c r="AU28">
        <f t="shared" si="17"/>
        <v>-923.45619580458356</v>
      </c>
      <c r="AW28">
        <v>25</v>
      </c>
      <c r="AX28">
        <f>IF(Z28&gt;0, (R28*SUMPRODUCT(K28:$K$98, X28:$X$98)-K28*$AZ$3)/Z28, 0)</f>
        <v>7169.5318883553846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250000</v>
      </c>
      <c r="S29">
        <f t="shared" si="1"/>
        <v>6616.3750724336569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3385.9217289454464</v>
      </c>
      <c r="AC29">
        <f t="shared" si="2"/>
        <v>2904.3606206603208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-7144.2988460706229</v>
      </c>
      <c r="AI29">
        <f t="shared" si="7"/>
        <v>-7149.7859152528872</v>
      </c>
      <c r="AJ29">
        <f t="shared" si="8"/>
        <v>481.56110828512556</v>
      </c>
      <c r="AK29">
        <f t="shared" si="30"/>
        <v>237.01452102618126</v>
      </c>
      <c r="AL29">
        <f t="shared" si="9"/>
        <v>-6431.21028594158</v>
      </c>
      <c r="AN29">
        <f t="shared" si="10"/>
        <v>0</v>
      </c>
      <c r="AO29">
        <f t="shared" si="11"/>
        <v>0</v>
      </c>
      <c r="AP29">
        <f t="shared" si="12"/>
        <v>-0.73716751422409366</v>
      </c>
      <c r="AQ29">
        <f t="shared" si="13"/>
        <v>-959.81020947478123</v>
      </c>
      <c r="AR29">
        <f t="shared" si="14"/>
        <v>-960.54737698900533</v>
      </c>
      <c r="AS29">
        <f t="shared" si="15"/>
        <v>64.695959418364623</v>
      </c>
      <c r="AT29">
        <f t="shared" si="16"/>
        <v>31.842027045078513</v>
      </c>
      <c r="AU29">
        <f t="shared" si="17"/>
        <v>-864.00939052556214</v>
      </c>
      <c r="AW29">
        <v>26</v>
      </c>
      <c r="AX29">
        <f>IF(Z29&gt;0, (R29*SUMPRODUCT(K29:$K$98, X29:$X$98)-K29*$AZ$3)/Z29, 0)</f>
        <v>6616.3750724336569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250000</v>
      </c>
      <c r="S30">
        <f t="shared" si="1"/>
        <v>6026.9783486178721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2904.3606206603208</v>
      </c>
      <c r="AC30">
        <f t="shared" si="2"/>
        <v>2441.342757327342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-7376.6922398384586</v>
      </c>
      <c r="AI30">
        <f t="shared" si="7"/>
        <v>-7381.7556037169088</v>
      </c>
      <c r="AJ30">
        <f t="shared" si="8"/>
        <v>463.01786333297878</v>
      </c>
      <c r="AK30">
        <f t="shared" si="30"/>
        <v>203.30524344622248</v>
      </c>
      <c r="AL30">
        <f t="shared" si="9"/>
        <v>-6715.4324969377076</v>
      </c>
      <c r="AN30">
        <f t="shared" si="10"/>
        <v>0</v>
      </c>
      <c r="AO30">
        <f t="shared" si="11"/>
        <v>0</v>
      </c>
      <c r="AP30">
        <f t="shared" si="12"/>
        <v>-0.60736095430922332</v>
      </c>
      <c r="AQ30">
        <f t="shared" si="13"/>
        <v>-884.84946884861711</v>
      </c>
      <c r="AR30">
        <f t="shared" si="14"/>
        <v>-885.45682980292634</v>
      </c>
      <c r="AS30">
        <f t="shared" si="15"/>
        <v>55.53994895232065</v>
      </c>
      <c r="AT30">
        <f t="shared" si="16"/>
        <v>24.386883826600883</v>
      </c>
      <c r="AU30">
        <f t="shared" si="17"/>
        <v>-805.52999702400484</v>
      </c>
      <c r="AW30">
        <v>27</v>
      </c>
      <c r="AX30">
        <f>IF(Z30&gt;0, (R30*SUMPRODUCT(K30:$K$98, X30:$X$98)-K30*$AZ$3)/Z30, 0)</f>
        <v>6026.9783486178721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250000</v>
      </c>
      <c r="S31">
        <f t="shared" si="1"/>
        <v>5396.0156243345464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2441.342757327342</v>
      </c>
      <c r="AC31">
        <f t="shared" si="2"/>
        <v>2000.0578832481913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-7590.9607969650961</v>
      </c>
      <c r="AI31">
        <f t="shared" si="7"/>
        <v>-7595.5939791649134</v>
      </c>
      <c r="AJ31">
        <f t="shared" si="8"/>
        <v>441.28487407915077</v>
      </c>
      <c r="AK31">
        <f t="shared" si="30"/>
        <v>170.89399301291397</v>
      </c>
      <c r="AL31">
        <f t="shared" si="9"/>
        <v>-6983.4151120728493</v>
      </c>
      <c r="AN31">
        <f t="shared" si="10"/>
        <v>0</v>
      </c>
      <c r="AO31">
        <f t="shared" si="11"/>
        <v>0</v>
      </c>
      <c r="AP31">
        <f t="shared" si="12"/>
        <v>-0.49621408350578144</v>
      </c>
      <c r="AQ31">
        <f t="shared" si="13"/>
        <v>-812.99234356528325</v>
      </c>
      <c r="AR31">
        <f t="shared" si="14"/>
        <v>-813.48855764878908</v>
      </c>
      <c r="AS31">
        <f t="shared" si="15"/>
        <v>47.261635720863453</v>
      </c>
      <c r="AT31">
        <f t="shared" si="16"/>
        <v>18.30275660708789</v>
      </c>
      <c r="AU31">
        <f t="shared" si="17"/>
        <v>-747.9241653208378</v>
      </c>
      <c r="AW31">
        <v>28</v>
      </c>
      <c r="AX31">
        <f>IF(Z31&gt;0, (R31*SUMPRODUCT(K31:$K$98, X31:$X$98)-K31*$AZ$3)/Z31, 0)</f>
        <v>5396.0156243345464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250000</v>
      </c>
      <c r="S32">
        <f t="shared" si="1"/>
        <v>4713.639998948649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2000.0578832481913</v>
      </c>
      <c r="AC32">
        <f t="shared" si="2"/>
        <v>1583.1053564413596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-7772.950225185481</v>
      </c>
      <c r="AI32">
        <f t="shared" si="7"/>
        <v>-7777.1484280520408</v>
      </c>
      <c r="AJ32">
        <f t="shared" si="8"/>
        <v>416.95252680683166</v>
      </c>
      <c r="AK32">
        <f t="shared" si="30"/>
        <v>140.00405182737342</v>
      </c>
      <c r="AL32">
        <f t="shared" si="9"/>
        <v>-7220.1918494178353</v>
      </c>
      <c r="AN32">
        <f t="shared" si="10"/>
        <v>0</v>
      </c>
      <c r="AO32">
        <f t="shared" si="11"/>
        <v>0</v>
      </c>
      <c r="AP32">
        <f t="shared" si="12"/>
        <v>-0.4014533674770096</v>
      </c>
      <c r="AQ32">
        <f t="shared" si="13"/>
        <v>-743.28876957986972</v>
      </c>
      <c r="AR32">
        <f t="shared" si="14"/>
        <v>-743.6902229473468</v>
      </c>
      <c r="AS32">
        <f t="shared" si="15"/>
        <v>39.871107062964917</v>
      </c>
      <c r="AT32">
        <f t="shared" si="16"/>
        <v>13.38789473806022</v>
      </c>
      <c r="AU32">
        <f t="shared" si="17"/>
        <v>-690.4312211463216</v>
      </c>
      <c r="AW32">
        <v>29</v>
      </c>
      <c r="AX32">
        <f>IF(Z32&gt;0, (R32*SUMPRODUCT(K32:$K$98, X32:$X$98)-K32*$AZ$3)/Z32, 0)</f>
        <v>4713.639998948649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250000</v>
      </c>
      <c r="S33">
        <f t="shared" si="1"/>
        <v>3968.0990734548814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1583.1053564413596</v>
      </c>
      <c r="AC33">
        <f t="shared" si="2"/>
        <v>1193.4235661101075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-7935.7972187650939</v>
      </c>
      <c r="AI33">
        <f t="shared" si="7"/>
        <v>-7939.5566497420496</v>
      </c>
      <c r="AJ33">
        <f t="shared" si="8"/>
        <v>389.68179033125216</v>
      </c>
      <c r="AK33">
        <f t="shared" si="30"/>
        <v>110.81737495089519</v>
      </c>
      <c r="AL33">
        <f t="shared" si="9"/>
        <v>-7439.0574844599023</v>
      </c>
      <c r="AN33">
        <f t="shared" si="10"/>
        <v>0</v>
      </c>
      <c r="AO33">
        <f t="shared" si="11"/>
        <v>0</v>
      </c>
      <c r="AP33">
        <f t="shared" si="12"/>
        <v>-0.32097837742114577</v>
      </c>
      <c r="AQ33">
        <f t="shared" si="13"/>
        <v>-677.55448375993194</v>
      </c>
      <c r="AR33">
        <f t="shared" si="14"/>
        <v>-677.87546213735311</v>
      </c>
      <c r="AS33">
        <f t="shared" si="15"/>
        <v>33.27084059736395</v>
      </c>
      <c r="AT33">
        <f t="shared" si="16"/>
        <v>9.4615332532613152</v>
      </c>
      <c r="AU33">
        <f t="shared" si="17"/>
        <v>-635.14308828672779</v>
      </c>
      <c r="AW33">
        <v>30</v>
      </c>
      <c r="AX33">
        <f>IF(Z33&gt;0, (R33*SUMPRODUCT(K33:$K$98, X33:$X$98)-K33*$AZ$3)/Z33, 0)</f>
        <v>3968.0990734548814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250000</v>
      </c>
      <c r="S34">
        <f t="shared" si="1"/>
        <v>3130.5861174350894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1193.4235661101075</v>
      </c>
      <c r="AC34">
        <f t="shared" si="2"/>
        <v>831.58959953644262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-8028.2743250554167</v>
      </c>
      <c r="AI34">
        <f t="shared" si="7"/>
        <v>-8031.5947480063505</v>
      </c>
      <c r="AJ34">
        <f t="shared" si="8"/>
        <v>361.83396657366484</v>
      </c>
      <c r="AK34">
        <f t="shared" si="30"/>
        <v>83.539649627707533</v>
      </c>
      <c r="AL34">
        <f t="shared" si="9"/>
        <v>-7586.2211318049785</v>
      </c>
      <c r="AN34">
        <f t="shared" si="10"/>
        <v>0</v>
      </c>
      <c r="AO34">
        <f t="shared" si="11"/>
        <v>0</v>
      </c>
      <c r="AP34">
        <f t="shared" si="12"/>
        <v>-0.25312150620938922</v>
      </c>
      <c r="AQ34">
        <f t="shared" si="13"/>
        <v>-612.00904807889981</v>
      </c>
      <c r="AR34">
        <f t="shared" si="14"/>
        <v>-612.26216958510929</v>
      </c>
      <c r="AS34">
        <f t="shared" si="15"/>
        <v>27.583220562637226</v>
      </c>
      <c r="AT34">
        <f t="shared" si="16"/>
        <v>6.3683700102194996</v>
      </c>
      <c r="AU34">
        <f t="shared" si="17"/>
        <v>-578.31057901225256</v>
      </c>
      <c r="AW34">
        <v>31</v>
      </c>
      <c r="AX34">
        <f>IF(Z34&gt;0, (R34*SUMPRODUCT(K34:$K$98, X34:$X$98)-K34*$AZ$3)/Z34, 0)</f>
        <v>3130.5861174350894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2172.0638600428201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831.58959953644262</v>
      </c>
      <c r="AC35">
        <f t="shared" ref="AC35:AC66" si="33">S35*Z35</f>
        <v>501.47387037385124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-8025.7824939958618</v>
      </c>
      <c r="AI35">
        <f t="shared" ref="AI35:AI66" si="38">SUM(AE35:AH35)</f>
        <v>-8028.6684235925859</v>
      </c>
      <c r="AJ35">
        <f t="shared" ref="AJ35:AJ66" si="39">AB35-AC35</f>
        <v>330.11572916259138</v>
      </c>
      <c r="AK35">
        <f t="shared" si="30"/>
        <v>58.211271967550992</v>
      </c>
      <c r="AL35">
        <f t="shared" ref="AL35:AL66" si="40">SUM(AI35:AK35)</f>
        <v>-7640.3414224624439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-0.19642797908034618</v>
      </c>
      <c r="AQ35">
        <f t="shared" ref="AQ35:AQ66" si="44">AH35*$K35</f>
        <v>-546.26704602335053</v>
      </c>
      <c r="AR35">
        <f t="shared" ref="AR35:AR66" si="45">AI35*$K35</f>
        <v>-546.46347400243076</v>
      </c>
      <c r="AS35">
        <f t="shared" ref="AS35:AS66" si="46">AJ35*$K35</f>
        <v>22.469004654736185</v>
      </c>
      <c r="AT35">
        <f t="shared" ref="AT35:AT66" si="47">AK35*$K35</f>
        <v>3.9620933668168687</v>
      </c>
      <c r="AU35">
        <f t="shared" ref="AU35:AU66" si="48">AL35*$K35</f>
        <v>-520.03237598087776</v>
      </c>
      <c r="AW35">
        <v>32</v>
      </c>
      <c r="AX35">
        <f>IF(Z35&gt;0, (R35*SUMPRODUCT(K35:$K$98, X35:$X$98)-K35*$AZ$3)/Z35, 0)</f>
        <v>2172.0638600428201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250000</v>
      </c>
      <c r="S36">
        <f t="shared" si="32"/>
        <v>1050.7285323032454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501.47387037385124</v>
      </c>
      <c r="AC36">
        <f t="shared" si="33"/>
        <v>206.89728766863436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-7914.3027939378044</v>
      </c>
      <c r="AI36">
        <f t="shared" si="38"/>
        <v>-7916.7641490988644</v>
      </c>
      <c r="AJ36">
        <f t="shared" si="39"/>
        <v>294.57658270521688</v>
      </c>
      <c r="AK36">
        <f t="shared" si="30"/>
        <v>35.103170926169589</v>
      </c>
      <c r="AL36">
        <f t="shared" si="40"/>
        <v>-7587.0843954674783</v>
      </c>
      <c r="AN36">
        <f t="shared" si="41"/>
        <v>0</v>
      </c>
      <c r="AO36">
        <f t="shared" si="42"/>
        <v>0</v>
      </c>
      <c r="AP36">
        <f t="shared" si="43"/>
        <v>-0.14958012038663934</v>
      </c>
      <c r="AQ36">
        <f t="shared" si="44"/>
        <v>-480.96365100904694</v>
      </c>
      <c r="AR36">
        <f t="shared" si="45"/>
        <v>-481.11323112943359</v>
      </c>
      <c r="AS36">
        <f t="shared" si="46"/>
        <v>17.901845861671362</v>
      </c>
      <c r="AT36">
        <f t="shared" si="47"/>
        <v>2.1332705723083349</v>
      </c>
      <c r="AU36">
        <f t="shared" si="48"/>
        <v>-461.07811469545391</v>
      </c>
      <c r="AW36">
        <v>33</v>
      </c>
      <c r="AX36">
        <f>IF(Z36&gt;0, (R36*SUMPRODUCT(K36:$K$98, X36:$X$98)-K36*$AZ$3)/Z36, 0)</f>
        <v>1050.7285323032454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250000</v>
      </c>
      <c r="S37">
        <f t="shared" si="32"/>
        <v>-300.21359329100721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206.89728766863436</v>
      </c>
      <c r="AC37">
        <f t="shared" si="33"/>
        <v>-49.342735377793815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-7645.1409820707022</v>
      </c>
      <c r="AI37">
        <f t="shared" si="38"/>
        <v>-7647.1954666310485</v>
      </c>
      <c r="AJ37">
        <f t="shared" si="39"/>
        <v>256.24002304642818</v>
      </c>
      <c r="AK37">
        <f t="shared" si="30"/>
        <v>14.482810136804407</v>
      </c>
      <c r="AL37">
        <f t="shared" si="40"/>
        <v>-7376.4726334478155</v>
      </c>
      <c r="AN37">
        <f t="shared" si="41"/>
        <v>0</v>
      </c>
      <c r="AO37">
        <f t="shared" si="42"/>
        <v>0</v>
      </c>
      <c r="AP37">
        <f t="shared" si="43"/>
        <v>-0.1114767895558282</v>
      </c>
      <c r="AQ37">
        <f t="shared" si="44"/>
        <v>-414.82705143295277</v>
      </c>
      <c r="AR37">
        <f t="shared" si="45"/>
        <v>-414.93852822250864</v>
      </c>
      <c r="AS37">
        <f t="shared" si="46"/>
        <v>13.903640687430642</v>
      </c>
      <c r="AT37">
        <f t="shared" si="47"/>
        <v>0.78584050177798159</v>
      </c>
      <c r="AU37">
        <f t="shared" si="48"/>
        <v>-400.24904703329997</v>
      </c>
      <c r="AW37">
        <v>34</v>
      </c>
      <c r="AX37">
        <f>IF(Z37&gt;0, (R37*SUMPRODUCT(K37:$K$98, X37:$X$98)-K37*$AZ$3)/Z37, 0)</f>
        <v>-300.21359329100721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250000</v>
      </c>
      <c r="S38">
        <f t="shared" si="32"/>
        <v>-1968.6062480504575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-49.342735377793815</v>
      </c>
      <c r="AC38">
        <f t="shared" si="33"/>
        <v>-263.52369041555175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-7213.0249622969977</v>
      </c>
      <c r="AI38">
        <f t="shared" si="38"/>
        <v>-7214.6982507636258</v>
      </c>
      <c r="AJ38">
        <f t="shared" si="39"/>
        <v>214.18095503775794</v>
      </c>
      <c r="AK38">
        <f t="shared" si="30"/>
        <v>-3.4539914764455673</v>
      </c>
      <c r="AL38">
        <f t="shared" si="40"/>
        <v>-7003.9712872023129</v>
      </c>
      <c r="AN38">
        <f t="shared" si="41"/>
        <v>0</v>
      </c>
      <c r="AO38">
        <f t="shared" si="42"/>
        <v>0</v>
      </c>
      <c r="AP38">
        <f t="shared" si="43"/>
        <v>-8.1065182731734617E-2</v>
      </c>
      <c r="AQ38">
        <f t="shared" si="44"/>
        <v>-349.44673215584203</v>
      </c>
      <c r="AR38">
        <f t="shared" si="45"/>
        <v>-349.52779733857375</v>
      </c>
      <c r="AS38">
        <f t="shared" si="46"/>
        <v>10.376344906496399</v>
      </c>
      <c r="AT38">
        <f t="shared" si="47"/>
        <v>-0.16733423780550305</v>
      </c>
      <c r="AU38">
        <f t="shared" si="48"/>
        <v>-339.31878666988285</v>
      </c>
      <c r="AW38">
        <v>35</v>
      </c>
      <c r="AX38">
        <f>IF(Z38&gt;0, (R38*SUMPRODUCT(K38:$K$98, X38:$X$98)-K38*$AZ$3)/Z38, 0)</f>
        <v>-1968.6062480504575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250000</v>
      </c>
      <c r="S39">
        <f t="shared" si="32"/>
        <v>-4090.0150457767418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-263.52369041555175</v>
      </c>
      <c r="AC39">
        <f t="shared" si="33"/>
        <v>-433.82212221854093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-6613.9645527867797</v>
      </c>
      <c r="AI39">
        <f t="shared" si="38"/>
        <v>-6615.2904101411023</v>
      </c>
      <c r="AJ39">
        <f t="shared" si="39"/>
        <v>170.29843180298917</v>
      </c>
      <c r="AK39">
        <f t="shared" si="30"/>
        <v>-18.446658329088624</v>
      </c>
      <c r="AL39">
        <f t="shared" si="40"/>
        <v>-6463.4386366672015</v>
      </c>
      <c r="AN39">
        <f t="shared" si="41"/>
        <v>0</v>
      </c>
      <c r="AO39">
        <f t="shared" si="42"/>
        <v>0</v>
      </c>
      <c r="AP39">
        <f t="shared" si="43"/>
        <v>-5.7351175996905736E-2</v>
      </c>
      <c r="AQ39">
        <f t="shared" si="44"/>
        <v>-286.09310335505069</v>
      </c>
      <c r="AR39">
        <f t="shared" si="45"/>
        <v>-286.15045453104761</v>
      </c>
      <c r="AS39">
        <f t="shared" si="46"/>
        <v>7.3664148729806929</v>
      </c>
      <c r="AT39">
        <f t="shared" si="47"/>
        <v>-0.7979271261252241</v>
      </c>
      <c r="AU39">
        <f t="shared" si="48"/>
        <v>-279.5819667841921</v>
      </c>
      <c r="AW39">
        <v>36</v>
      </c>
      <c r="AX39">
        <f>IF(Z39&gt;0, (R39*SUMPRODUCT(K39:$K$98, X39:$X$98)-K39*$AZ$3)/Z39, 0)</f>
        <v>-4090.0150457767418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250000</v>
      </c>
      <c r="S40">
        <f t="shared" si="32"/>
        <v>-6873.2604391605473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-433.82212221854093</v>
      </c>
      <c r="AC40">
        <f t="shared" si="33"/>
        <v>-559.96138597283039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-5884.5898992458206</v>
      </c>
      <c r="AI40">
        <f t="shared" si="38"/>
        <v>-5885.6082685316369</v>
      </c>
      <c r="AJ40">
        <f t="shared" si="39"/>
        <v>126.13926375428946</v>
      </c>
      <c r="AK40">
        <f t="shared" ref="AK40:AK71" si="61">G40*SUM(AB40:AB40, AE40:AF40)</f>
        <v>-30.367548555297869</v>
      </c>
      <c r="AL40">
        <f t="shared" si="40"/>
        <v>-5789.8365533326451</v>
      </c>
      <c r="AN40">
        <f t="shared" si="41"/>
        <v>0</v>
      </c>
      <c r="AO40">
        <f t="shared" si="42"/>
        <v>0</v>
      </c>
      <c r="AP40">
        <f t="shared" si="43"/>
        <v>-3.9330801385610195E-2</v>
      </c>
      <c r="AQ40">
        <f t="shared" si="44"/>
        <v>-227.27083366166534</v>
      </c>
      <c r="AR40">
        <f t="shared" si="45"/>
        <v>-227.31016446305094</v>
      </c>
      <c r="AS40">
        <f t="shared" si="46"/>
        <v>4.8716692448831758</v>
      </c>
      <c r="AT40">
        <f t="shared" si="47"/>
        <v>-1.172835863601672</v>
      </c>
      <c r="AU40">
        <f t="shared" si="48"/>
        <v>-223.61133108176944</v>
      </c>
      <c r="AW40">
        <v>37</v>
      </c>
      <c r="AX40">
        <f>IF(Z40&gt;0, (R40*SUMPRODUCT(K40:$K$98, X40:$X$98)-K40*$AZ$3)/Z40, 0)</f>
        <v>-6873.2604391605473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250000</v>
      </c>
      <c r="S41">
        <f t="shared" si="32"/>
        <v>-10677.985157732628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-559.96138597283039</v>
      </c>
      <c r="AC41">
        <f t="shared" si="33"/>
        <v>-644.41629141953013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-5076.2145012811852</v>
      </c>
      <c r="AI41">
        <f t="shared" si="38"/>
        <v>-5076.9688761490797</v>
      </c>
      <c r="AJ41">
        <f t="shared" si="39"/>
        <v>84.45490544669974</v>
      </c>
      <c r="AK41">
        <f t="shared" si="61"/>
        <v>-39.197297018098133</v>
      </c>
      <c r="AL41">
        <f t="shared" si="40"/>
        <v>-5031.7112677204777</v>
      </c>
      <c r="AN41">
        <f t="shared" si="41"/>
        <v>0</v>
      </c>
      <c r="AO41">
        <f t="shared" si="42"/>
        <v>0</v>
      </c>
      <c r="AP41">
        <f t="shared" si="43"/>
        <v>-2.6013374407815527E-2</v>
      </c>
      <c r="AQ41">
        <f t="shared" si="44"/>
        <v>-175.04489348215526</v>
      </c>
      <c r="AR41">
        <f t="shared" si="45"/>
        <v>-175.07090685656308</v>
      </c>
      <c r="AS41">
        <f t="shared" si="46"/>
        <v>2.9122882660360134</v>
      </c>
      <c r="AT41">
        <f t="shared" si="47"/>
        <v>-1.3516542060209769</v>
      </c>
      <c r="AU41">
        <f t="shared" si="48"/>
        <v>-173.51027279654804</v>
      </c>
      <c r="AW41">
        <v>38</v>
      </c>
      <c r="AX41">
        <f>IF(Z41&gt;0, (R41*SUMPRODUCT(K41:$K$98, X41:$X$98)-K41*$AZ$3)/Z41, 0)</f>
        <v>-10677.985157732628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250000</v>
      </c>
      <c r="S42">
        <f t="shared" si="32"/>
        <v>-16147.125035285264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-644.41629141953013</v>
      </c>
      <c r="AC42">
        <f t="shared" si="33"/>
        <v>-691.94696328118039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-4223.4619645909261</v>
      </c>
      <c r="AI42">
        <f t="shared" si="38"/>
        <v>-4223.9976226119124</v>
      </c>
      <c r="AJ42">
        <f t="shared" si="39"/>
        <v>47.530671861650262</v>
      </c>
      <c r="AK42">
        <f t="shared" si="61"/>
        <v>-45.109140399367114</v>
      </c>
      <c r="AL42">
        <f t="shared" si="40"/>
        <v>-4221.5760911496291</v>
      </c>
      <c r="AN42">
        <f t="shared" si="41"/>
        <v>0</v>
      </c>
      <c r="AO42">
        <f t="shared" si="42"/>
        <v>0</v>
      </c>
      <c r="AP42">
        <f t="shared" si="43"/>
        <v>-1.6492218125952061E-2</v>
      </c>
      <c r="AQ42">
        <f t="shared" si="44"/>
        <v>-130.03493504769753</v>
      </c>
      <c r="AR42">
        <f t="shared" si="45"/>
        <v>-130.05142726582349</v>
      </c>
      <c r="AS42">
        <f t="shared" si="46"/>
        <v>1.463407953030248</v>
      </c>
      <c r="AT42">
        <f t="shared" si="47"/>
        <v>-1.3888521291459801</v>
      </c>
      <c r="AU42">
        <f t="shared" si="48"/>
        <v>-129.97687144193924</v>
      </c>
      <c r="AW42">
        <v>39</v>
      </c>
      <c r="AX42">
        <f>IF(Z42&gt;0, (R42*SUMPRODUCT(K42:$K$98, X42:$X$98)-K42*$AZ$3)/Z42, 0)</f>
        <v>-16147.125035285264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250000</v>
      </c>
      <c r="S43">
        <f t="shared" si="32"/>
        <v>-24464.908662989572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-691.94696328118039</v>
      </c>
      <c r="AC43">
        <f t="shared" si="33"/>
        <v>-708.12991473914133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-3369.8489824630192</v>
      </c>
      <c r="AI43">
        <f t="shared" si="38"/>
        <v>-3370.2107914546723</v>
      </c>
      <c r="AJ43">
        <f t="shared" si="39"/>
        <v>16.182951457960939</v>
      </c>
      <c r="AK43">
        <f t="shared" si="61"/>
        <v>-48.436287429682629</v>
      </c>
      <c r="AL43">
        <f t="shared" si="40"/>
        <v>-3402.464127426394</v>
      </c>
      <c r="AN43">
        <f t="shared" si="41"/>
        <v>0</v>
      </c>
      <c r="AO43">
        <f t="shared" si="42"/>
        <v>0</v>
      </c>
      <c r="AP43">
        <f t="shared" si="43"/>
        <v>-9.9460992976590033E-3</v>
      </c>
      <c r="AQ43">
        <f t="shared" si="44"/>
        <v>-92.63687020204388</v>
      </c>
      <c r="AR43">
        <f t="shared" si="45"/>
        <v>-92.646816301341545</v>
      </c>
      <c r="AS43">
        <f t="shared" si="46"/>
        <v>0.44486799898118462</v>
      </c>
      <c r="AT43">
        <f t="shared" si="47"/>
        <v>-1.3315095409447297</v>
      </c>
      <c r="AU43">
        <f t="shared" si="48"/>
        <v>-93.533457843305086</v>
      </c>
      <c r="AW43">
        <v>40</v>
      </c>
      <c r="AX43">
        <f>IF(Z43&gt;0, (R43*SUMPRODUCT(K43:$K$98, X43:$X$98)-K43*$AZ$3)/Z43, 0)</f>
        <v>-24464.908662989572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250000</v>
      </c>
      <c r="S44">
        <f t="shared" si="32"/>
        <v>-37855.124920106718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-708.12991473914133</v>
      </c>
      <c r="AC44">
        <f t="shared" si="33"/>
        <v>-699.11322816463485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-2546.7864594798043</v>
      </c>
      <c r="AI44">
        <f t="shared" si="38"/>
        <v>-2547.017311058567</v>
      </c>
      <c r="AJ44">
        <f t="shared" si="39"/>
        <v>-9.0166865745064797</v>
      </c>
      <c r="AK44">
        <f t="shared" si="61"/>
        <v>-49.569094031739901</v>
      </c>
      <c r="AL44">
        <f t="shared" si="40"/>
        <v>-2605.6030916648133</v>
      </c>
      <c r="AN44">
        <f t="shared" si="41"/>
        <v>0</v>
      </c>
      <c r="AO44">
        <f t="shared" si="42"/>
        <v>0</v>
      </c>
      <c r="AP44">
        <f t="shared" si="43"/>
        <v>-5.6661525298762373E-3</v>
      </c>
      <c r="AQ44">
        <f t="shared" si="44"/>
        <v>-62.509776271804071</v>
      </c>
      <c r="AR44">
        <f t="shared" si="45"/>
        <v>-62.515442424333948</v>
      </c>
      <c r="AS44">
        <f t="shared" si="46"/>
        <v>-0.22131068680194896</v>
      </c>
      <c r="AT44">
        <f t="shared" si="47"/>
        <v>-1.2166520543512613</v>
      </c>
      <c r="AU44">
        <f t="shared" si="48"/>
        <v>-63.953405165487155</v>
      </c>
      <c r="AW44">
        <v>41</v>
      </c>
      <c r="AX44">
        <f>IF(Z44&gt;0, (R44*SUMPRODUCT(K44:$K$98, X44:$X$98)-K44*$AZ$3)/Z44, 0)</f>
        <v>-37855.124920106718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250000</v>
      </c>
      <c r="S45">
        <f t="shared" si="32"/>
        <v>-60646.359523309366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-699.11322816463485</v>
      </c>
      <c r="AC45">
        <f t="shared" si="33"/>
        <v>-670.86090017166146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-1805.3988910850062</v>
      </c>
      <c r="AI45">
        <f t="shared" si="38"/>
        <v>-1805.5371642034268</v>
      </c>
      <c r="AJ45">
        <f t="shared" si="39"/>
        <v>-28.252327992973392</v>
      </c>
      <c r="AK45">
        <f t="shared" si="61"/>
        <v>-48.937925971524443</v>
      </c>
      <c r="AL45">
        <f t="shared" si="40"/>
        <v>-1882.7274181679247</v>
      </c>
      <c r="AN45">
        <f t="shared" si="41"/>
        <v>0</v>
      </c>
      <c r="AO45">
        <f t="shared" si="42"/>
        <v>0</v>
      </c>
      <c r="AP45">
        <f t="shared" si="43"/>
        <v>-3.0302268853587529E-3</v>
      </c>
      <c r="AQ45">
        <f t="shared" si="44"/>
        <v>-39.564944517422703</v>
      </c>
      <c r="AR45">
        <f t="shared" si="45"/>
        <v>-39.56797474430806</v>
      </c>
      <c r="AS45">
        <f t="shared" si="46"/>
        <v>-0.61914394378421578</v>
      </c>
      <c r="AT45">
        <f t="shared" si="47"/>
        <v>-1.0724645591742186</v>
      </c>
      <c r="AU45">
        <f t="shared" si="48"/>
        <v>-41.259583247266498</v>
      </c>
      <c r="AW45">
        <v>42</v>
      </c>
      <c r="AX45">
        <f>IF(Z45&gt;0, (R45*SUMPRODUCT(K45:$K$98, X45:$X$98)-K45*$AZ$3)/Z45, 0)</f>
        <v>-60646.359523309366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250000</v>
      </c>
      <c r="S46">
        <f t="shared" si="32"/>
        <v>-96115.214358964484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-670.86090017166146</v>
      </c>
      <c r="AC46">
        <f t="shared" si="33"/>
        <v>-629.38825159553301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-1100.7405650074552</v>
      </c>
      <c r="AI46">
        <f t="shared" si="38"/>
        <v>-1100.8224183664413</v>
      </c>
      <c r="AJ46">
        <f t="shared" si="39"/>
        <v>-41.472648576128449</v>
      </c>
      <c r="AK46">
        <f t="shared" si="61"/>
        <v>-46.960263012016306</v>
      </c>
      <c r="AL46">
        <f t="shared" si="40"/>
        <v>-1189.2553299545862</v>
      </c>
      <c r="AN46">
        <f t="shared" si="41"/>
        <v>0</v>
      </c>
      <c r="AO46">
        <f t="shared" si="42"/>
        <v>0</v>
      </c>
      <c r="AP46">
        <f t="shared" si="43"/>
        <v>-1.6016066859037778E-3</v>
      </c>
      <c r="AQ46">
        <f t="shared" si="44"/>
        <v>-21.537948719516677</v>
      </c>
      <c r="AR46">
        <f t="shared" si="45"/>
        <v>-21.539550326202583</v>
      </c>
      <c r="AS46">
        <f t="shared" si="46"/>
        <v>-0.81148620001039129</v>
      </c>
      <c r="AT46">
        <f t="shared" si="47"/>
        <v>-0.91886114563332433</v>
      </c>
      <c r="AU46">
        <f t="shared" si="48"/>
        <v>-23.269897671846302</v>
      </c>
      <c r="AW46">
        <v>43</v>
      </c>
      <c r="AX46">
        <f>IF(Z46&gt;0, (R46*SUMPRODUCT(K46:$K$98, X46:$X$98)-K46*$AZ$3)/Z46, 0)</f>
        <v>-96115.214358964484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250000</v>
      </c>
      <c r="S47">
        <f t="shared" si="32"/>
        <v>-151187.35347934783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-629.38825159553301</v>
      </c>
      <c r="AC47">
        <f t="shared" si="33"/>
        <v>-578.57120648152204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-663.98420169124961</v>
      </c>
      <c r="AI47">
        <f t="shared" si="38"/>
        <v>-664.03203730656128</v>
      </c>
      <c r="AJ47">
        <f t="shared" si="39"/>
        <v>-50.817045114010966</v>
      </c>
      <c r="AK47">
        <f t="shared" si="61"/>
        <v>-44.057177611687315</v>
      </c>
      <c r="AL47">
        <f t="shared" si="40"/>
        <v>-758.90626003225952</v>
      </c>
      <c r="AN47">
        <f t="shared" si="41"/>
        <v>0</v>
      </c>
      <c r="AO47">
        <f t="shared" si="42"/>
        <v>0</v>
      </c>
      <c r="AP47">
        <f t="shared" si="43"/>
        <v>-8.3570443901644163E-4</v>
      </c>
      <c r="AQ47">
        <f t="shared" si="44"/>
        <v>-11.600029416898664</v>
      </c>
      <c r="AR47">
        <f t="shared" si="45"/>
        <v>-11.600865121337682</v>
      </c>
      <c r="AS47">
        <f t="shared" si="46"/>
        <v>-0.88779102981805513</v>
      </c>
      <c r="AT47">
        <f t="shared" si="47"/>
        <v>-0.76969384967196153</v>
      </c>
      <c r="AU47">
        <f t="shared" si="48"/>
        <v>-13.258350000827697</v>
      </c>
      <c r="AW47">
        <v>44</v>
      </c>
      <c r="AX47">
        <f>IF(Z47&gt;0, (R47*SUMPRODUCT(K47:$K$98, X47:$X$98)-K47*$AZ$3)/Z47, 0)</f>
        <v>-151187.35347934783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250000</v>
      </c>
      <c r="S48">
        <f t="shared" si="32"/>
        <v>-238402.24747151803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-578.57120648152204</v>
      </c>
      <c r="AC48">
        <f t="shared" si="33"/>
        <v>-525.56856283277091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-396.00884908865964</v>
      </c>
      <c r="AI48">
        <f t="shared" si="38"/>
        <v>-396.03640590536372</v>
      </c>
      <c r="AJ48">
        <f t="shared" si="39"/>
        <v>-53.002643648751132</v>
      </c>
      <c r="AK48">
        <f t="shared" si="61"/>
        <v>-40.499984453706546</v>
      </c>
      <c r="AL48">
        <f t="shared" si="40"/>
        <v>-489.53903400782139</v>
      </c>
      <c r="AN48">
        <f t="shared" si="41"/>
        <v>0</v>
      </c>
      <c r="AO48">
        <f t="shared" si="42"/>
        <v>0</v>
      </c>
      <c r="AP48">
        <f t="shared" si="43"/>
        <v>-4.2984548479819013E-4</v>
      </c>
      <c r="AQ48">
        <f t="shared" si="44"/>
        <v>-6.1771509223625767</v>
      </c>
      <c r="AR48">
        <f t="shared" si="45"/>
        <v>-6.1775807678473749</v>
      </c>
      <c r="AS48">
        <f t="shared" si="46"/>
        <v>-0.82676265910724012</v>
      </c>
      <c r="AT48">
        <f t="shared" si="47"/>
        <v>-0.63173971212919433</v>
      </c>
      <c r="AU48">
        <f t="shared" si="48"/>
        <v>-7.6360831390838086</v>
      </c>
      <c r="AW48">
        <v>45</v>
      </c>
      <c r="AX48">
        <f>IF(Z48&gt;0, (R48*SUMPRODUCT(K48:$K$98, X48:$X$98)-K48*$AZ$3)/Z48, 0)</f>
        <v>-238402.24747151803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12.5</v>
      </c>
      <c r="R49">
        <f t="shared" si="31"/>
        <v>250000</v>
      </c>
      <c r="S49">
        <f t="shared" si="32"/>
        <v>-379353.88544933213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-525.56856283277091</v>
      </c>
      <c r="AC49">
        <f t="shared" si="33"/>
        <v>-474.06475566080326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-233.20906184627236</v>
      </c>
      <c r="AI49">
        <f t="shared" si="38"/>
        <v>-233.22468264171707</v>
      </c>
      <c r="AJ49">
        <f t="shared" si="39"/>
        <v>-51.503807171967651</v>
      </c>
      <c r="AK49">
        <f t="shared" si="61"/>
        <v>-36.789799398293965</v>
      </c>
      <c r="AL49">
        <f t="shared" si="40"/>
        <v>-321.5182892119787</v>
      </c>
      <c r="AN49">
        <f t="shared" si="41"/>
        <v>0</v>
      </c>
      <c r="AO49">
        <f t="shared" si="42"/>
        <v>0</v>
      </c>
      <c r="AP49">
        <f t="shared" si="43"/>
        <v>-2.175546870700956E-4</v>
      </c>
      <c r="AQ49">
        <f t="shared" si="44"/>
        <v>-3.2479603648518061</v>
      </c>
      <c r="AR49">
        <f t="shared" si="45"/>
        <v>-3.2481779195388758</v>
      </c>
      <c r="AS49">
        <f t="shared" si="46"/>
        <v>-0.71730627879199182</v>
      </c>
      <c r="AT49">
        <f t="shared" si="47"/>
        <v>-0.5123806482068638</v>
      </c>
      <c r="AU49">
        <f t="shared" si="48"/>
        <v>-4.4778648465377318</v>
      </c>
      <c r="AW49">
        <v>46</v>
      </c>
      <c r="AX49">
        <f>IF(Z49&gt;0, (R49*SUMPRODUCT(K49:$K$98, X49:$X$98)-K49*$AZ$3)/Z49, 0)</f>
        <v>-379353.88544933213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12.5</v>
      </c>
      <c r="R50">
        <f t="shared" si="31"/>
        <v>250000</v>
      </c>
      <c r="S50">
        <f t="shared" si="32"/>
        <v>-610970.13365038275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-474.06475566080326</v>
      </c>
      <c r="AC50">
        <f t="shared" si="33"/>
        <v>-425.81186058428898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-135.05579409651992</v>
      </c>
      <c r="AI50">
        <f t="shared" si="38"/>
        <v>-135.06450589430534</v>
      </c>
      <c r="AJ50">
        <f t="shared" si="39"/>
        <v>-48.252895076514278</v>
      </c>
      <c r="AK50">
        <f t="shared" si="61"/>
        <v>-33.184532896256229</v>
      </c>
      <c r="AL50">
        <f t="shared" si="40"/>
        <v>-216.50193386707585</v>
      </c>
      <c r="AN50">
        <f t="shared" si="41"/>
        <v>0</v>
      </c>
      <c r="AO50">
        <f t="shared" si="42"/>
        <v>0</v>
      </c>
      <c r="AP50">
        <f t="shared" si="43"/>
        <v>-1.0833157631218423E-4</v>
      </c>
      <c r="AQ50">
        <f t="shared" si="44"/>
        <v>-1.6794245487455051</v>
      </c>
      <c r="AR50">
        <f t="shared" si="45"/>
        <v>-1.679532880321817</v>
      </c>
      <c r="AS50">
        <f t="shared" si="46"/>
        <v>-0.60002680434150535</v>
      </c>
      <c r="AT50">
        <f t="shared" si="47"/>
        <v>-0.4126510791887717</v>
      </c>
      <c r="AU50">
        <f t="shared" si="48"/>
        <v>-2.6922107638520942</v>
      </c>
      <c r="AW50">
        <v>47</v>
      </c>
      <c r="AX50">
        <f>IF(Z50&gt;0, (R50*SUMPRODUCT(K50:$K$98, X50:$X$98)-K50*$AZ$3)/Z50, 0)</f>
        <v>-610970.13365038275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250000</v>
      </c>
      <c r="S51">
        <f t="shared" si="32"/>
        <v>-999235.85583361611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-425.81186058428898</v>
      </c>
      <c r="AC51">
        <f t="shared" si="33"/>
        <v>-381.50837848895742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-77.043563944122639</v>
      </c>
      <c r="AI51">
        <f t="shared" si="38"/>
        <v>-77.048336445733014</v>
      </c>
      <c r="AJ51">
        <f t="shared" si="39"/>
        <v>-44.30348209533156</v>
      </c>
      <c r="AK51">
        <f t="shared" si="61"/>
        <v>-29.806830240900233</v>
      </c>
      <c r="AL51">
        <f t="shared" si="40"/>
        <v>-151.15864878196481</v>
      </c>
      <c r="AN51">
        <f t="shared" si="41"/>
        <v>0</v>
      </c>
      <c r="AO51">
        <f t="shared" si="42"/>
        <v>0</v>
      </c>
      <c r="AP51">
        <f t="shared" si="43"/>
        <v>-5.2987732753949639E-5</v>
      </c>
      <c r="AQ51">
        <f t="shared" si="44"/>
        <v>-0.8553928547256926</v>
      </c>
      <c r="AR51">
        <f t="shared" si="45"/>
        <v>-0.85544584245844646</v>
      </c>
      <c r="AS51">
        <f t="shared" si="46"/>
        <v>-0.49188900517763862</v>
      </c>
      <c r="AT51">
        <f t="shared" si="47"/>
        <v>-0.33093678829005924</v>
      </c>
      <c r="AU51">
        <f t="shared" si="48"/>
        <v>-1.6782716359261445</v>
      </c>
      <c r="AW51">
        <v>48</v>
      </c>
      <c r="AX51">
        <f>IF(Z51&gt;0, (R51*SUMPRODUCT(K51:$K$98, X51:$X$98)-K51*$AZ$3)/Z51, 0)</f>
        <v>-999235.85583361611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250000</v>
      </c>
      <c r="S52">
        <f t="shared" si="32"/>
        <v>-1663263.603030683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-381.50837848895742</v>
      </c>
      <c r="AC52">
        <f t="shared" si="33"/>
        <v>-341.30760469718581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-43.194643067340358</v>
      </c>
      <c r="AI52">
        <f t="shared" si="38"/>
        <v>-43.197208111781265</v>
      </c>
      <c r="AJ52">
        <f t="shared" si="39"/>
        <v>-40.20077379177161</v>
      </c>
      <c r="AK52">
        <f t="shared" si="61"/>
        <v>-26.70558649422702</v>
      </c>
      <c r="AL52">
        <f t="shared" si="40"/>
        <v>-110.1035683977799</v>
      </c>
      <c r="AN52">
        <f t="shared" si="41"/>
        <v>0</v>
      </c>
      <c r="AO52">
        <f t="shared" si="42"/>
        <v>0</v>
      </c>
      <c r="AP52">
        <f t="shared" si="43"/>
        <v>-2.5427644143318924E-5</v>
      </c>
      <c r="AQ52">
        <f t="shared" si="44"/>
        <v>-0.42819453546237396</v>
      </c>
      <c r="AR52">
        <f t="shared" si="45"/>
        <v>-0.42821996310651728</v>
      </c>
      <c r="AS52">
        <f t="shared" si="46"/>
        <v>-0.39851589078209115</v>
      </c>
      <c r="AT52">
        <f t="shared" si="47"/>
        <v>-0.26473621243537898</v>
      </c>
      <c r="AU52">
        <f t="shared" si="48"/>
        <v>-1.0914720663239874</v>
      </c>
      <c r="AW52">
        <v>49</v>
      </c>
      <c r="AX52">
        <f>IF(Z52&gt;0, (R52*SUMPRODUCT(K52:$K$98, X52:$X$98)-K52*$AZ$3)/Z52, 0)</f>
        <v>-1663263.603030683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250000</v>
      </c>
      <c r="S53">
        <f t="shared" si="32"/>
        <v>-2822359.3657862642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-341.30760469718581</v>
      </c>
      <c r="AC53">
        <f t="shared" si="33"/>
        <v>-305.0785075839899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-23.764522160344296</v>
      </c>
      <c r="AI53">
        <f t="shared" si="38"/>
        <v>-23.765873328232775</v>
      </c>
      <c r="AJ53">
        <f t="shared" si="39"/>
        <v>-36.229097113195905</v>
      </c>
      <c r="AK53">
        <f t="shared" si="61"/>
        <v>-23.891532328803009</v>
      </c>
      <c r="AL53">
        <f t="shared" si="40"/>
        <v>-83.886502770231687</v>
      </c>
      <c r="AN53">
        <f t="shared" si="41"/>
        <v>0</v>
      </c>
      <c r="AO53">
        <f t="shared" si="42"/>
        <v>0</v>
      </c>
      <c r="AP53">
        <f t="shared" si="43"/>
        <v>-1.1959210871133997E-5</v>
      </c>
      <c r="AQ53">
        <f t="shared" si="44"/>
        <v>-0.21034020582527949</v>
      </c>
      <c r="AR53">
        <f t="shared" si="45"/>
        <v>-0.21035216503615065</v>
      </c>
      <c r="AS53">
        <f t="shared" si="46"/>
        <v>-0.32066437912098389</v>
      </c>
      <c r="AT53">
        <f t="shared" si="47"/>
        <v>-0.21146437507199337</v>
      </c>
      <c r="AU53">
        <f t="shared" si="48"/>
        <v>-0.74248091922912784</v>
      </c>
      <c r="AW53">
        <v>50</v>
      </c>
      <c r="AX53">
        <f>IF(Z53&gt;0, (R53*SUMPRODUCT(K53:$K$98, X53:$X$98)-K53*$AZ$3)/Z53, 0)</f>
        <v>-2822359.3657862642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250000</v>
      </c>
      <c r="S54">
        <f t="shared" si="32"/>
        <v>-4893486.4796838304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-305.0785075839899</v>
      </c>
      <c r="AC54">
        <f t="shared" si="33"/>
        <v>-272.55912310351317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-12.828536669527601</v>
      </c>
      <c r="AI54">
        <f t="shared" si="38"/>
        <v>-12.829232898903719</v>
      </c>
      <c r="AJ54">
        <f t="shared" si="39"/>
        <v>-32.519384480476731</v>
      </c>
      <c r="AK54">
        <f t="shared" si="61"/>
        <v>-21.355495530879296</v>
      </c>
      <c r="AL54">
        <f t="shared" si="40"/>
        <v>-66.704112910259738</v>
      </c>
      <c r="AN54">
        <f t="shared" si="41"/>
        <v>0</v>
      </c>
      <c r="AO54">
        <f t="shared" si="42"/>
        <v>0</v>
      </c>
      <c r="AP54">
        <f t="shared" si="43"/>
        <v>-5.5020879626423216E-6</v>
      </c>
      <c r="AQ54">
        <f t="shared" si="44"/>
        <v>-0.10138000436184388</v>
      </c>
      <c r="AR54">
        <f t="shared" si="45"/>
        <v>-0.10138550644980653</v>
      </c>
      <c r="AS54">
        <f t="shared" si="46"/>
        <v>-0.25699075626500206</v>
      </c>
      <c r="AT54">
        <f t="shared" si="47"/>
        <v>-0.16876595404778974</v>
      </c>
      <c r="AU54">
        <f t="shared" si="48"/>
        <v>-0.52714221676259831</v>
      </c>
      <c r="AW54">
        <v>51</v>
      </c>
      <c r="AX54">
        <f>IF(Z54&gt;0, (R54*SUMPRODUCT(K54:$K$98, X54:$X$98)-K54*$AZ$3)/Z54, 0)</f>
        <v>-4893486.4796838304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250000</v>
      </c>
      <c r="S55">
        <f t="shared" si="32"/>
        <v>-8681016.6303684674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-272.55912310351317</v>
      </c>
      <c r="AC55">
        <f t="shared" si="33"/>
        <v>-243.43753463796247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-6.7747130248473599</v>
      </c>
      <c r="AI55">
        <f t="shared" si="38"/>
        <v>-6.7750635562784751</v>
      </c>
      <c r="AJ55">
        <f t="shared" si="39"/>
        <v>-29.121588465550701</v>
      </c>
      <c r="AK55">
        <f t="shared" si="61"/>
        <v>-19.079138617245924</v>
      </c>
      <c r="AL55">
        <f t="shared" si="40"/>
        <v>-54.9757906390751</v>
      </c>
      <c r="AN55">
        <f t="shared" si="41"/>
        <v>0</v>
      </c>
      <c r="AO55">
        <f t="shared" si="42"/>
        <v>0</v>
      </c>
      <c r="AP55">
        <f t="shared" si="43"/>
        <v>-2.4733417527071687E-6</v>
      </c>
      <c r="AQ55">
        <f t="shared" si="44"/>
        <v>-4.7802219999711938E-2</v>
      </c>
      <c r="AR55">
        <f t="shared" si="45"/>
        <v>-4.7804693341464644E-2</v>
      </c>
      <c r="AS55">
        <f t="shared" si="46"/>
        <v>-0.20548126148896068</v>
      </c>
      <c r="AT55">
        <f t="shared" si="47"/>
        <v>-0.13462196527610676</v>
      </c>
      <c r="AU55">
        <f t="shared" si="48"/>
        <v>-0.38790792010653208</v>
      </c>
      <c r="AW55">
        <v>52</v>
      </c>
      <c r="AX55">
        <f>IF(Z55&gt;0, (R55*SUMPRODUCT(K55:$K$98, X55:$X$98)-K55*$AZ$3)/Z55, 0)</f>
        <v>-8681016.6303684674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250000</v>
      </c>
      <c r="S56">
        <f t="shared" si="32"/>
        <v>-15789909.462393744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-243.43753463796247</v>
      </c>
      <c r="AC56">
        <f t="shared" si="33"/>
        <v>-217.3934007241117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-3.4985551537744932</v>
      </c>
      <c r="AI56">
        <f t="shared" si="38"/>
        <v>-3.4987272521336084</v>
      </c>
      <c r="AJ56">
        <f t="shared" si="39"/>
        <v>-26.044133913850771</v>
      </c>
      <c r="AK56">
        <f t="shared" si="61"/>
        <v>-17.040627424657373</v>
      </c>
      <c r="AL56">
        <f t="shared" si="40"/>
        <v>-46.58348859064175</v>
      </c>
      <c r="AN56">
        <f t="shared" si="41"/>
        <v>0</v>
      </c>
      <c r="AO56">
        <f t="shared" si="42"/>
        <v>0</v>
      </c>
      <c r="AP56">
        <f t="shared" si="43"/>
        <v>-1.0842161444737053E-6</v>
      </c>
      <c r="AQ56">
        <f t="shared" si="44"/>
        <v>-2.2040825953027619E-2</v>
      </c>
      <c r="AR56">
        <f t="shared" si="45"/>
        <v>-2.2041910169172094E-2</v>
      </c>
      <c r="AS56">
        <f t="shared" si="46"/>
        <v>-0.16407751127582465</v>
      </c>
      <c r="AT56">
        <f t="shared" si="47"/>
        <v>-0.1073556044391781</v>
      </c>
      <c r="AU56">
        <f t="shared" si="48"/>
        <v>-0.29347502588417484</v>
      </c>
      <c r="AW56">
        <v>53</v>
      </c>
      <c r="AX56">
        <f>IF(Z56&gt;0, (R56*SUMPRODUCT(K56:$K$98, X56:$X$98)-K56*$AZ$3)/Z56, 0)</f>
        <v>-15789909.462393744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250000</v>
      </c>
      <c r="S57">
        <f t="shared" si="32"/>
        <v>-29513755.830883514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-217.3934007241117</v>
      </c>
      <c r="AC57">
        <f t="shared" si="33"/>
        <v>-194.11907000198397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-1.7632373867973106</v>
      </c>
      <c r="AI57">
        <f t="shared" si="38"/>
        <v>-1.7633196023034945</v>
      </c>
      <c r="AJ57">
        <f t="shared" si="39"/>
        <v>-23.274330722127729</v>
      </c>
      <c r="AK57">
        <f t="shared" si="61"/>
        <v>-15.217538050687821</v>
      </c>
      <c r="AL57">
        <f t="shared" si="40"/>
        <v>-40.255188375119047</v>
      </c>
      <c r="AN57">
        <f t="shared" si="41"/>
        <v>0</v>
      </c>
      <c r="AO57">
        <f t="shared" si="42"/>
        <v>0</v>
      </c>
      <c r="AP57">
        <f t="shared" si="43"/>
        <v>-4.6246072174070331E-7</v>
      </c>
      <c r="AQ57">
        <f t="shared" si="44"/>
        <v>-9.9181781192746524E-3</v>
      </c>
      <c r="AR57">
        <f t="shared" si="45"/>
        <v>-9.9186405799963941E-3</v>
      </c>
      <c r="AS57">
        <f t="shared" si="46"/>
        <v>-0.13091768552404492</v>
      </c>
      <c r="AT57">
        <f t="shared" si="47"/>
        <v>-8.559837379452713E-2</v>
      </c>
      <c r="AU57">
        <f t="shared" si="48"/>
        <v>-0.22643469989856846</v>
      </c>
      <c r="AW57">
        <v>54</v>
      </c>
      <c r="AX57">
        <f>IF(Z57&gt;0, (R57*SUMPRODUCT(K57:$K$98, X57:$X$98)-K57*$AZ$3)/Z57, 0)</f>
        <v>-29513755.830883514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250000</v>
      </c>
      <c r="S58">
        <f t="shared" si="32"/>
        <v>-56765527.455944784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-194.11907000198397</v>
      </c>
      <c r="AC58">
        <f t="shared" si="33"/>
        <v>-173.32865644074542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-0.86451352160763573</v>
      </c>
      <c r="AI58">
        <f t="shared" si="38"/>
        <v>-0.86455168928267745</v>
      </c>
      <c r="AJ58">
        <f t="shared" si="39"/>
        <v>-20.790413561238552</v>
      </c>
      <c r="AK58">
        <f t="shared" si="61"/>
        <v>-13.588334900138879</v>
      </c>
      <c r="AL58">
        <f t="shared" si="40"/>
        <v>-35.243300150660104</v>
      </c>
      <c r="AN58">
        <f t="shared" si="41"/>
        <v>0</v>
      </c>
      <c r="AO58">
        <f t="shared" si="42"/>
        <v>0</v>
      </c>
      <c r="AP58">
        <f t="shared" si="43"/>
        <v>-1.9168971026609961E-7</v>
      </c>
      <c r="AQ58">
        <f t="shared" si="44"/>
        <v>-4.3418506968797271E-3</v>
      </c>
      <c r="AR58">
        <f t="shared" si="45"/>
        <v>-4.3420423865899935E-3</v>
      </c>
      <c r="AS58">
        <f t="shared" si="46"/>
        <v>-0.1044158007400726</v>
      </c>
      <c r="AT58">
        <f t="shared" si="47"/>
        <v>-6.82447641141464E-2</v>
      </c>
      <c r="AU58">
        <f t="shared" si="48"/>
        <v>-0.17700260724080899</v>
      </c>
      <c r="AW58">
        <v>55</v>
      </c>
      <c r="AX58">
        <f>IF(Z58&gt;0, (R58*SUMPRODUCT(K58:$K$98, X58:$X$98)-K58*$AZ$3)/Z58, 0)</f>
        <v>-56765527.455944784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250000</v>
      </c>
      <c r="S59">
        <f t="shared" si="32"/>
        <v>-112595733.37203401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-173.32865644074542</v>
      </c>
      <c r="AC59">
        <f t="shared" si="33"/>
        <v>-154.76127352415853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-0.41209843397599299</v>
      </c>
      <c r="AI59">
        <f t="shared" si="38"/>
        <v>-0.41211561505258548</v>
      </c>
      <c r="AJ59">
        <f t="shared" si="39"/>
        <v>-18.567382916586894</v>
      </c>
      <c r="AK59">
        <f t="shared" si="61"/>
        <v>-12.13300595085218</v>
      </c>
      <c r="AL59">
        <f t="shared" si="40"/>
        <v>-31.112504482491659</v>
      </c>
      <c r="AN59">
        <f t="shared" si="41"/>
        <v>0</v>
      </c>
      <c r="AO59">
        <f t="shared" si="42"/>
        <v>0</v>
      </c>
      <c r="AP59">
        <f t="shared" si="43"/>
        <v>-7.7043401032296012E-8</v>
      </c>
      <c r="AQ59">
        <f t="shared" si="44"/>
        <v>-1.8479322144154835E-3</v>
      </c>
      <c r="AR59">
        <f t="shared" si="45"/>
        <v>-1.8480092578165158E-3</v>
      </c>
      <c r="AS59">
        <f t="shared" si="46"/>
        <v>-8.325987725288822E-2</v>
      </c>
      <c r="AT59">
        <f t="shared" si="47"/>
        <v>-5.4406837555661891E-2</v>
      </c>
      <c r="AU59">
        <f t="shared" si="48"/>
        <v>-0.13951472406636661</v>
      </c>
      <c r="AW59">
        <v>56</v>
      </c>
      <c r="AX59">
        <f>IF(Z59&gt;0, (R59*SUMPRODUCT(K59:$K$98, X59:$X$98)-K59*$AZ$3)/Z59, 0)</f>
        <v>-112595733.37203401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250000</v>
      </c>
      <c r="S60">
        <f t="shared" si="32"/>
        <v>-230601360.50684708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-154.76127352415853</v>
      </c>
      <c r="AC60">
        <f t="shared" si="33"/>
        <v>-138.18122434272672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-0.19038001612121649</v>
      </c>
      <c r="AI60">
        <f t="shared" si="38"/>
        <v>-0.190387506386237</v>
      </c>
      <c r="AJ60">
        <f t="shared" si="39"/>
        <v>-16.580049181431804</v>
      </c>
      <c r="AK60">
        <f t="shared" si="61"/>
        <v>-10.833289146691097</v>
      </c>
      <c r="AL60">
        <f t="shared" si="40"/>
        <v>-27.603725834509138</v>
      </c>
      <c r="AN60">
        <f t="shared" si="41"/>
        <v>0</v>
      </c>
      <c r="AO60">
        <f t="shared" si="42"/>
        <v>0</v>
      </c>
      <c r="AP60">
        <f t="shared" si="43"/>
        <v>-2.9989155339542624E-8</v>
      </c>
      <c r="AQ60">
        <f t="shared" si="44"/>
        <v>-7.622341614586663E-4</v>
      </c>
      <c r="AR60">
        <f t="shared" si="45"/>
        <v>-7.6226415061400588E-4</v>
      </c>
      <c r="AS60">
        <f t="shared" si="46"/>
        <v>-6.6382386881958647E-2</v>
      </c>
      <c r="AT60">
        <f t="shared" si="47"/>
        <v>-4.3373791203535461E-2</v>
      </c>
      <c r="AU60">
        <f t="shared" si="48"/>
        <v>-0.11051844223610811</v>
      </c>
      <c r="AW60">
        <v>57</v>
      </c>
      <c r="AX60">
        <f>IF(Z60&gt;0, (R60*SUMPRODUCT(K60:$K$98, X60:$X$98)-K60*$AZ$3)/Z60, 0)</f>
        <v>-230601360.50684708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250000</v>
      </c>
      <c r="S61">
        <f t="shared" si="32"/>
        <v>-487897015.68652618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-138.18122434272672</v>
      </c>
      <c r="AC61">
        <f t="shared" si="33"/>
        <v>-123.3767212968469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-8.5088618612253641E-2</v>
      </c>
      <c r="AI61">
        <f t="shared" si="38"/>
        <v>-8.5091779543693319E-2</v>
      </c>
      <c r="AJ61">
        <f t="shared" si="39"/>
        <v>-14.804503045879827</v>
      </c>
      <c r="AK61">
        <f t="shared" si="61"/>
        <v>-9.6726857039908722</v>
      </c>
      <c r="AL61">
        <f t="shared" si="40"/>
        <v>-24.562280529414394</v>
      </c>
      <c r="AN61">
        <f t="shared" si="41"/>
        <v>0</v>
      </c>
      <c r="AO61">
        <f t="shared" si="42"/>
        <v>0</v>
      </c>
      <c r="AP61">
        <f t="shared" si="43"/>
        <v>-1.129962688031363E-8</v>
      </c>
      <c r="AQ61">
        <f t="shared" si="44"/>
        <v>-3.0417288714635585E-4</v>
      </c>
      <c r="AR61">
        <f t="shared" si="45"/>
        <v>-3.0418418677323613E-4</v>
      </c>
      <c r="AS61">
        <f t="shared" si="46"/>
        <v>-5.2922805748591491E-2</v>
      </c>
      <c r="AT61">
        <f t="shared" si="47"/>
        <v>-3.4577700108748534E-2</v>
      </c>
      <c r="AU61">
        <f t="shared" si="48"/>
        <v>-8.7804690044113273E-2</v>
      </c>
      <c r="AW61">
        <v>58</v>
      </c>
      <c r="AX61">
        <f>IF(Z61&gt;0, (R61*SUMPRODUCT(K61:$K$98, X61:$X$98)-K61*$AZ$3)/Z61, 0)</f>
        <v>-487897015.68652618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250000</v>
      </c>
      <c r="S62">
        <f t="shared" si="32"/>
        <v>-1068446144.8148084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-123.3767212968469</v>
      </c>
      <c r="AC62">
        <f t="shared" si="33"/>
        <v>-110.15803861255432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-3.6811152111529431E-2</v>
      </c>
      <c r="AI62">
        <f t="shared" si="38"/>
        <v>-3.6812440876049138E-2</v>
      </c>
      <c r="AJ62">
        <f t="shared" si="39"/>
        <v>-13.218682684292574</v>
      </c>
      <c r="AK62">
        <f t="shared" si="61"/>
        <v>-8.6363704907792833</v>
      </c>
      <c r="AL62">
        <f t="shared" si="40"/>
        <v>-21.891865615947907</v>
      </c>
      <c r="AN62">
        <f t="shared" si="41"/>
        <v>0</v>
      </c>
      <c r="AO62">
        <f t="shared" si="42"/>
        <v>0</v>
      </c>
      <c r="AP62">
        <f t="shared" si="43"/>
        <v>-4.1134343985487791E-9</v>
      </c>
      <c r="AQ62">
        <f t="shared" si="44"/>
        <v>-1.1749257294885464E-4</v>
      </c>
      <c r="AR62">
        <f t="shared" si="45"/>
        <v>-1.1749668638325317E-4</v>
      </c>
      <c r="AS62">
        <f t="shared" si="46"/>
        <v>-4.2190938084917189E-2</v>
      </c>
      <c r="AT62">
        <f t="shared" si="47"/>
        <v>-2.7565271166381359E-2</v>
      </c>
      <c r="AU62">
        <f t="shared" si="48"/>
        <v>-6.9873705937681801E-2</v>
      </c>
      <c r="AW62">
        <v>59</v>
      </c>
      <c r="AX62">
        <f>IF(Z62&gt;0, (R62*SUMPRODUCT(K62:$K$98, X62:$X$98)-K62*$AZ$3)/Z62, 0)</f>
        <v>-1068446144.8148084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250000</v>
      </c>
      <c r="S63">
        <f t="shared" si="32"/>
        <v>-2426307712.8175602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-110.15803861255432</v>
      </c>
      <c r="AC63">
        <f t="shared" si="33"/>
        <v>-98.355489268359676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-1.5383261368868714E-2</v>
      </c>
      <c r="AI63">
        <f t="shared" si="38"/>
        <v>-1.5383768082674783E-2</v>
      </c>
      <c r="AJ63">
        <f t="shared" si="39"/>
        <v>-11.802549344194645</v>
      </c>
      <c r="AK63">
        <f t="shared" si="61"/>
        <v>-7.7110627028788032</v>
      </c>
      <c r="AL63">
        <f t="shared" si="40"/>
        <v>-19.528995815156122</v>
      </c>
      <c r="AN63">
        <f t="shared" si="41"/>
        <v>0</v>
      </c>
      <c r="AO63">
        <f t="shared" si="42"/>
        <v>0</v>
      </c>
      <c r="AP63">
        <f t="shared" si="43"/>
        <v>-1.4440283477934559E-9</v>
      </c>
      <c r="AQ63">
        <f t="shared" si="44"/>
        <v>-4.3839076875618228E-5</v>
      </c>
      <c r="AR63">
        <f t="shared" si="45"/>
        <v>-4.3840520903966026E-5</v>
      </c>
      <c r="AS63">
        <f t="shared" si="46"/>
        <v>-3.3634796654727656E-2</v>
      </c>
      <c r="AT63">
        <f t="shared" si="47"/>
        <v>-2.1974915625390317E-2</v>
      </c>
      <c r="AU63">
        <f t="shared" si="48"/>
        <v>-5.5653552801021931E-2</v>
      </c>
      <c r="AW63">
        <v>60</v>
      </c>
      <c r="AX63">
        <f>IF(Z63&gt;0, (R63*SUMPRODUCT(K63:$K$98, X63:$X$98)-K63*$AZ$3)/Z63, 0)</f>
        <v>-2426307712.8175602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250000</v>
      </c>
      <c r="S64">
        <f t="shared" si="32"/>
        <v>-5723762720.6001205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-98.355489268359676</v>
      </c>
      <c r="AC64">
        <f t="shared" si="33"/>
        <v>-87.817437717465481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-6.1972817964774446E-3</v>
      </c>
      <c r="AI64">
        <f t="shared" si="38"/>
        <v>-6.1974735790556283E-3</v>
      </c>
      <c r="AJ64">
        <f t="shared" si="39"/>
        <v>-10.538051550894195</v>
      </c>
      <c r="AK64">
        <f t="shared" si="61"/>
        <v>-6.8848842487851778</v>
      </c>
      <c r="AL64">
        <f t="shared" si="40"/>
        <v>-17.429133273258429</v>
      </c>
      <c r="AN64">
        <f t="shared" si="41"/>
        <v>0</v>
      </c>
      <c r="AO64">
        <f t="shared" si="42"/>
        <v>0</v>
      </c>
      <c r="AP64">
        <f t="shared" si="43"/>
        <v>-4.879823471525412E-10</v>
      </c>
      <c r="AQ64">
        <f t="shared" si="44"/>
        <v>-1.5768711348297773E-5</v>
      </c>
      <c r="AR64">
        <f t="shared" si="45"/>
        <v>-1.5769199330644927E-5</v>
      </c>
      <c r="AS64">
        <f t="shared" si="46"/>
        <v>-2.681360934304854E-2</v>
      </c>
      <c r="AT64">
        <f t="shared" si="47"/>
        <v>-1.7518285588892304E-2</v>
      </c>
      <c r="AU64">
        <f t="shared" si="48"/>
        <v>-4.4347664131271489E-2</v>
      </c>
      <c r="AW64">
        <v>61</v>
      </c>
      <c r="AX64">
        <f>IF(Z64&gt;0, (R64*SUMPRODUCT(K64:$K$98, X64:$X$98)-K64*$AZ$3)/Z64, 0)</f>
        <v>-5723762720.6001205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250000</v>
      </c>
      <c r="S65">
        <f t="shared" si="32"/>
        <v>-14050470644.323673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-87.817437717465481</v>
      </c>
      <c r="AC65">
        <f t="shared" si="33"/>
        <v>-78.408439745131247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-2.4021738145568795E-3</v>
      </c>
      <c r="AI65">
        <f t="shared" si="38"/>
        <v>-2.4022435706185534E-3</v>
      </c>
      <c r="AJ65">
        <f t="shared" si="39"/>
        <v>-9.4089979723342339</v>
      </c>
      <c r="AK65">
        <f t="shared" si="61"/>
        <v>-6.1472206402225842</v>
      </c>
      <c r="AL65">
        <f t="shared" si="40"/>
        <v>-15.558620856127437</v>
      </c>
      <c r="AN65">
        <f t="shared" si="41"/>
        <v>0</v>
      </c>
      <c r="AO65">
        <f t="shared" si="42"/>
        <v>0</v>
      </c>
      <c r="AP65">
        <f t="shared" si="43"/>
        <v>-1.5847431719934432E-10</v>
      </c>
      <c r="AQ65">
        <f t="shared" si="44"/>
        <v>-5.4573444360312522E-6</v>
      </c>
      <c r="AR65">
        <f t="shared" si="45"/>
        <v>-5.4575029103484512E-6</v>
      </c>
      <c r="AS65">
        <f t="shared" si="46"/>
        <v>-2.1375698303671489E-2</v>
      </c>
      <c r="AT65">
        <f t="shared" si="47"/>
        <v>-1.3965475834713309E-2</v>
      </c>
      <c r="AU65">
        <f t="shared" si="48"/>
        <v>-3.5346631641295145E-2</v>
      </c>
      <c r="AW65">
        <v>62</v>
      </c>
      <c r="AX65">
        <f>IF(Z65&gt;0, (R65*SUMPRODUCT(K65:$K$98, X65:$X$98)-K65*$AZ$3)/Z65, 0)</f>
        <v>-14050470644.323673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250000</v>
      </c>
      <c r="S66">
        <f t="shared" si="32"/>
        <v>-35957281951.296013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-78.408439745131247</v>
      </c>
      <c r="AC66">
        <f t="shared" si="33"/>
        <v>-70.007540076542114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-8.9442897539977393E-4</v>
      </c>
      <c r="AI66">
        <f t="shared" si="38"/>
        <v>-8.9445331245206121E-4</v>
      </c>
      <c r="AJ66">
        <f t="shared" si="39"/>
        <v>-8.4008996685891333</v>
      </c>
      <c r="AK66">
        <f t="shared" si="61"/>
        <v>-5.4885907821591875</v>
      </c>
      <c r="AL66">
        <f t="shared" si="40"/>
        <v>-13.890384904060772</v>
      </c>
      <c r="AN66">
        <f t="shared" si="41"/>
        <v>0</v>
      </c>
      <c r="AO66">
        <f t="shared" si="42"/>
        <v>0</v>
      </c>
      <c r="AP66">
        <f t="shared" si="43"/>
        <v>-4.9365880635044896E-11</v>
      </c>
      <c r="AQ66">
        <f t="shared" si="44"/>
        <v>-1.8142819235017956E-6</v>
      </c>
      <c r="AR66">
        <f t="shared" si="45"/>
        <v>-1.8143312893824305E-6</v>
      </c>
      <c r="AS66">
        <f t="shared" si="46"/>
        <v>-1.7040593304863703E-2</v>
      </c>
      <c r="AT66">
        <f t="shared" si="47"/>
        <v>-1.1133193708443127E-2</v>
      </c>
      <c r="AU66">
        <f t="shared" si="48"/>
        <v>-2.8175601344596211E-2</v>
      </c>
      <c r="AW66">
        <v>63</v>
      </c>
      <c r="AX66">
        <f>IF(Z66&gt;0, (R66*SUMPRODUCT(K66:$K$98, X66:$X$98)-K66*$AZ$3)/Z66, 0)</f>
        <v>-35957281951.296013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-96137505948.119568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-70.007540076542114</v>
      </c>
      <c r="AC67">
        <f t="shared" ref="AC67:AC79" si="64">S67*Z67</f>
        <v>-62.506733742669063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-3.1932850493994762E-4</v>
      </c>
      <c r="AI67">
        <f t="shared" ref="AI67:AI79" si="69">SUM(AE67:AH67)</f>
        <v>-3.1933663219646503E-4</v>
      </c>
      <c r="AJ67">
        <f t="shared" ref="AJ67:AJ79" si="70">AB67-AC67</f>
        <v>-7.5008063338730508</v>
      </c>
      <c r="AK67">
        <f t="shared" si="61"/>
        <v>-4.9005278053579486</v>
      </c>
      <c r="AL67">
        <f t="shared" ref="AL67:AL79" si="71">SUM(AI67:AK67)</f>
        <v>-12.401653475863196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-1.4719222096610697E-11</v>
      </c>
      <c r="AQ67">
        <f t="shared" ref="AQ67:AQ79" si="75">AH67*$K67</f>
        <v>-5.7833380500875838E-7</v>
      </c>
      <c r="AR67">
        <f t="shared" ref="AR67:AR79" si="76">AI67*$K67</f>
        <v>-5.78348524230855E-7</v>
      </c>
      <c r="AS67">
        <f t="shared" ref="AS67:AS79" si="77">AJ67*$K67</f>
        <v>-1.3584662191426938E-2</v>
      </c>
      <c r="AT67">
        <f t="shared" ref="AT67:AT79" si="78">AK67*$K67</f>
        <v>-8.875314443841667E-3</v>
      </c>
      <c r="AU67">
        <f t="shared" ref="AU67:AU79" si="79">AL67*$K67</f>
        <v>-2.2460554983792836E-2</v>
      </c>
      <c r="AW67">
        <v>64</v>
      </c>
      <c r="AX67">
        <f>IF(Z67&gt;0, (R67*SUMPRODUCT(K67:$K$98, X67:$X$98)-K67*$AZ$3)/Z67, 0)</f>
        <v>-96137505948.119568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250000</v>
      </c>
      <c r="S68">
        <f t="shared" si="63"/>
        <v>-269096143545.07599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-62.506733742669063</v>
      </c>
      <c r="AC68">
        <f t="shared" si="64"/>
        <v>-55.809584188721644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-1.0907056718667097E-4</v>
      </c>
      <c r="AI68">
        <f t="shared" si="69"/>
        <v>-1.0907315964226386E-4</v>
      </c>
      <c r="AJ68">
        <f t="shared" si="70"/>
        <v>-6.6971495539474191</v>
      </c>
      <c r="AK68">
        <f t="shared" si="61"/>
        <v>-4.3754713619868344</v>
      </c>
      <c r="AL68">
        <f t="shared" si="71"/>
        <v>-11.072729989093895</v>
      </c>
      <c r="AN68">
        <f t="shared" si="72"/>
        <v>0</v>
      </c>
      <c r="AO68">
        <f t="shared" si="73"/>
        <v>0</v>
      </c>
      <c r="AP68">
        <f t="shared" si="74"/>
        <v>-4.1921247134873673E-12</v>
      </c>
      <c r="AQ68">
        <f t="shared" si="75"/>
        <v>-1.7637232493819169E-7</v>
      </c>
      <c r="AR68">
        <f t="shared" si="76"/>
        <v>-1.7637651706290518E-7</v>
      </c>
      <c r="AS68">
        <f t="shared" si="77"/>
        <v>-1.0829611211857968E-2</v>
      </c>
      <c r="AT68">
        <f t="shared" si="78"/>
        <v>-7.0753465093230175E-3</v>
      </c>
      <c r="AU68">
        <f t="shared" si="79"/>
        <v>-1.7905134097698047E-2</v>
      </c>
      <c r="AW68">
        <v>65</v>
      </c>
      <c r="AX68">
        <f>IF(Z68&gt;0, (R68*SUMPRODUCT(K68:$K$98, X68:$X$98)-K68*$AZ$3)/Z68, 0)</f>
        <v>-269096143545.07599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250000</v>
      </c>
      <c r="S69">
        <f t="shared" si="63"/>
        <v>-790119392266.70874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-55.809584188721644</v>
      </c>
      <c r="AC69">
        <f t="shared" si="64"/>
        <v>-49.829986032700013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-3.5564020615144439E-5</v>
      </c>
      <c r="AI69">
        <f t="shared" si="69"/>
        <v>-3.5564808945150646E-5</v>
      </c>
      <c r="AJ69">
        <f t="shared" si="70"/>
        <v>-5.9795981560216305</v>
      </c>
      <c r="AK69">
        <f t="shared" si="61"/>
        <v>-3.9066708932105154</v>
      </c>
      <c r="AL69">
        <f t="shared" si="71"/>
        <v>-9.8863046140410908</v>
      </c>
      <c r="AN69">
        <f t="shared" si="72"/>
        <v>0</v>
      </c>
      <c r="AO69">
        <f t="shared" si="73"/>
        <v>0</v>
      </c>
      <c r="AP69">
        <f t="shared" si="74"/>
        <v>-1.1381851185180431E-12</v>
      </c>
      <c r="AQ69">
        <f t="shared" si="75"/>
        <v>-5.1347073814505092E-8</v>
      </c>
      <c r="AR69">
        <f t="shared" si="76"/>
        <v>-5.1348211999623612E-8</v>
      </c>
      <c r="AS69">
        <f t="shared" si="77"/>
        <v>-8.6333002452364648E-3</v>
      </c>
      <c r="AT69">
        <f t="shared" si="78"/>
        <v>-5.6404229682972861E-3</v>
      </c>
      <c r="AU69">
        <f t="shared" si="79"/>
        <v>-1.427377456174575E-2</v>
      </c>
      <c r="AW69">
        <v>66</v>
      </c>
      <c r="AX69">
        <f>IF(Z69&gt;0, (R69*SUMPRODUCT(K69:$K$98, X69:$X$98)-K69*$AZ$3)/Z69, 0)</f>
        <v>-790119392266.70874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250000</v>
      </c>
      <c r="S70">
        <f t="shared" si="63"/>
        <v>-2459850436299.606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-49.829986032700013</v>
      </c>
      <c r="AC70">
        <f t="shared" si="64"/>
        <v>-44.4910590015525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-1.1087210124430517E-5</v>
      </c>
      <c r="AI70">
        <f t="shared" si="69"/>
        <v>-1.108743621063044E-5</v>
      </c>
      <c r="AJ70">
        <f t="shared" si="70"/>
        <v>-5.338927031147513</v>
      </c>
      <c r="AK70">
        <f t="shared" si="61"/>
        <v>-3.4880990222890014</v>
      </c>
      <c r="AL70">
        <f t="shared" si="71"/>
        <v>-8.8270371408727257</v>
      </c>
      <c r="AN70">
        <f t="shared" si="72"/>
        <v>0</v>
      </c>
      <c r="AO70">
        <f t="shared" si="73"/>
        <v>0</v>
      </c>
      <c r="AP70">
        <f t="shared" si="74"/>
        <v>-2.9144786427804059E-13</v>
      </c>
      <c r="AQ70">
        <f t="shared" si="75"/>
        <v>-1.429252963109745E-8</v>
      </c>
      <c r="AR70">
        <f t="shared" si="76"/>
        <v>-1.4292821078961728E-8</v>
      </c>
      <c r="AS70">
        <f t="shared" si="77"/>
        <v>-6.8824142353721626E-3</v>
      </c>
      <c r="AT70">
        <f t="shared" si="78"/>
        <v>-4.4965106706524403E-3</v>
      </c>
      <c r="AU70">
        <f t="shared" si="79"/>
        <v>-1.1378939198845684E-2</v>
      </c>
      <c r="AW70">
        <v>67</v>
      </c>
      <c r="AX70">
        <f>IF(Z70&gt;0, (R70*SUMPRODUCT(K70:$K$98, X70:$X$98)-K70*$AZ$3)/Z70, 0)</f>
        <v>-2459850436299.606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250000</v>
      </c>
      <c r="S71">
        <f t="shared" si="63"/>
        <v>-8146786050532.0439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-44.4910590015525</v>
      </c>
      <c r="AC71">
        <f t="shared" si="64"/>
        <v>-39.724159835046287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-3.2574935307649116E-6</v>
      </c>
      <c r="AI71">
        <f t="shared" si="69"/>
        <v>-3.2575544814262959E-6</v>
      </c>
      <c r="AJ71">
        <f t="shared" si="70"/>
        <v>-4.7668991665062137</v>
      </c>
      <c r="AK71">
        <f t="shared" si="61"/>
        <v>-3.1143741301086751</v>
      </c>
      <c r="AL71">
        <f t="shared" si="71"/>
        <v>-7.8812765541693697</v>
      </c>
      <c r="AN71">
        <f t="shared" si="72"/>
        <v>0</v>
      </c>
      <c r="AO71">
        <f t="shared" si="73"/>
        <v>0</v>
      </c>
      <c r="AP71">
        <f t="shared" si="74"/>
        <v>-7.0153157500567222E-14</v>
      </c>
      <c r="AQ71">
        <f t="shared" si="75"/>
        <v>-3.7493187363325883E-9</v>
      </c>
      <c r="AR71">
        <f t="shared" si="76"/>
        <v>-3.7493888894900881E-9</v>
      </c>
      <c r="AS71">
        <f t="shared" si="77"/>
        <v>-5.4866185275257223E-3</v>
      </c>
      <c r="AT71">
        <f t="shared" si="78"/>
        <v>-3.5845907805146324E-3</v>
      </c>
      <c r="AU71">
        <f t="shared" si="79"/>
        <v>-9.0712130574292435E-3</v>
      </c>
      <c r="AW71">
        <v>68</v>
      </c>
      <c r="AX71">
        <f>IF(Z71&gt;0, (R71*SUMPRODUCT(K71:$K$98, X71:$X$98)-K71*$AZ$3)/Z71, 0)</f>
        <v>-8146786050532.0439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250000</v>
      </c>
      <c r="S72">
        <f t="shared" si="63"/>
        <v>-28807053741539.922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-39.724159835046287</v>
      </c>
      <c r="AC72">
        <f t="shared" si="64"/>
        <v>-35.467999855939574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-8.9901654068760224E-7</v>
      </c>
      <c r="AI72">
        <f t="shared" si="69"/>
        <v>-8.9903193101533848E-7</v>
      </c>
      <c r="AJ72">
        <f t="shared" si="70"/>
        <v>-4.2561599791067124</v>
      </c>
      <c r="AK72">
        <f t="shared" ref="AK72:AK79" si="92">G72*SUM(AB72:AB72, AE72:AF72)</f>
        <v>-2.7806911884532401</v>
      </c>
      <c r="AL72">
        <f t="shared" si="71"/>
        <v>-7.0368520665918837</v>
      </c>
      <c r="AN72">
        <f t="shared" si="72"/>
        <v>0</v>
      </c>
      <c r="AO72">
        <f t="shared" si="73"/>
        <v>0</v>
      </c>
      <c r="AP72">
        <f t="shared" si="74"/>
        <v>-1.5816072452585351E-14</v>
      </c>
      <c r="AQ72">
        <f t="shared" si="75"/>
        <v>-9.2388615676189226E-10</v>
      </c>
      <c r="AR72">
        <f t="shared" si="76"/>
        <v>-9.2390197283434478E-10</v>
      </c>
      <c r="AS72">
        <f t="shared" si="77"/>
        <v>-4.3738987078626758E-3</v>
      </c>
      <c r="AT72">
        <f t="shared" si="78"/>
        <v>-2.8576138246319926E-3</v>
      </c>
      <c r="AU72">
        <f t="shared" si="79"/>
        <v>-7.2315134563966411E-3</v>
      </c>
      <c r="AW72">
        <v>69</v>
      </c>
      <c r="AX72">
        <f>IF(Z72&gt;0, (R72*SUMPRODUCT(K72:$K$98, X72:$X$98)-K72*$AZ$3)/Z72, 0)</f>
        <v>-28807053741539.922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250000</v>
      </c>
      <c r="S73">
        <f t="shared" si="63"/>
        <v>-109191132899922.25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-35.467999855939574</v>
      </c>
      <c r="AC73">
        <f t="shared" si="64"/>
        <v>-31.667857015027728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-2.3222292903373466E-7</v>
      </c>
      <c r="AI73">
        <f t="shared" si="69"/>
        <v>-2.322265543117419E-7</v>
      </c>
      <c r="AJ73">
        <f t="shared" si="70"/>
        <v>-3.8001428409118461</v>
      </c>
      <c r="AK73">
        <f t="shared" si="92"/>
        <v>-2.4827599899157704</v>
      </c>
      <c r="AL73">
        <f t="shared" si="71"/>
        <v>-6.2829030630541709</v>
      </c>
      <c r="AN73">
        <f t="shared" si="72"/>
        <v>0</v>
      </c>
      <c r="AO73">
        <f t="shared" si="73"/>
        <v>0</v>
      </c>
      <c r="AP73">
        <f t="shared" si="74"/>
        <v>-3.3263969310185645E-15</v>
      </c>
      <c r="AQ73">
        <f t="shared" si="75"/>
        <v>-2.1307762795211969E-10</v>
      </c>
      <c r="AR73">
        <f t="shared" si="76"/>
        <v>-2.1308095434905073E-10</v>
      </c>
      <c r="AS73">
        <f t="shared" si="77"/>
        <v>-3.4868452731603348E-3</v>
      </c>
      <c r="AT73">
        <f t="shared" si="78"/>
        <v>-2.2780722456085764E-3</v>
      </c>
      <c r="AU73">
        <f t="shared" si="79"/>
        <v>-5.7649177318498659E-3</v>
      </c>
      <c r="AW73">
        <v>70</v>
      </c>
      <c r="AX73">
        <f>IF(Z73&gt;0, (R73*SUMPRODUCT(K73:$K$98, X73:$X$98)-K73*$AZ$3)/Z73, 0)</f>
        <v>-109191132899922.25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250000</v>
      </c>
      <c r="S74">
        <f t="shared" si="63"/>
        <v>-445649826540118.31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-31.667857015027728</v>
      </c>
      <c r="AC74">
        <f t="shared" si="64"/>
        <v>-28.274872335030331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-5.5918907247049553E-8</v>
      </c>
      <c r="AI74">
        <f t="shared" si="69"/>
        <v>-5.5919700326914369E-8</v>
      </c>
      <c r="AJ74">
        <f t="shared" si="70"/>
        <v>-3.3929846799973973</v>
      </c>
      <c r="AK74">
        <f t="shared" si="92"/>
        <v>-2.216749991051941</v>
      </c>
      <c r="AL74">
        <f t="shared" si="71"/>
        <v>-5.6097347269690392</v>
      </c>
      <c r="AN74">
        <f t="shared" si="72"/>
        <v>0</v>
      </c>
      <c r="AO74">
        <f t="shared" si="73"/>
        <v>0</v>
      </c>
      <c r="AP74">
        <f t="shared" si="74"/>
        <v>-6.497281093015433E-16</v>
      </c>
      <c r="AQ74">
        <f t="shared" si="75"/>
        <v>-4.5811383558761607E-11</v>
      </c>
      <c r="AR74">
        <f t="shared" si="76"/>
        <v>-4.5812033286870907E-11</v>
      </c>
      <c r="AS74">
        <f t="shared" si="77"/>
        <v>-2.7796917042323659E-3</v>
      </c>
      <c r="AT74">
        <f t="shared" si="78"/>
        <v>-1.8160652468637078E-3</v>
      </c>
      <c r="AU74">
        <f t="shared" si="79"/>
        <v>-4.5957569969081076E-3</v>
      </c>
      <c r="AW74">
        <v>71</v>
      </c>
      <c r="AX74">
        <f>IF(Z74&gt;0, (R74*SUMPRODUCT(K74:$K$98, X74:$X$98)-K74*$AZ$3)/Z74, 0)</f>
        <v>-445649826540118.31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250000</v>
      </c>
      <c r="S75">
        <f t="shared" si="63"/>
        <v>-1969250055490492.8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-28.274872335030331</v>
      </c>
      <c r="AC75">
        <f t="shared" si="64"/>
        <v>-25.245421727745352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-1.2498027531772617E-8</v>
      </c>
      <c r="AI75">
        <f t="shared" si="69"/>
        <v>-1.2498187779462196E-8</v>
      </c>
      <c r="AJ75">
        <f t="shared" si="70"/>
        <v>-3.0294506072849785</v>
      </c>
      <c r="AK75">
        <f t="shared" si="92"/>
        <v>-1.9792410634521234</v>
      </c>
      <c r="AL75">
        <f t="shared" si="71"/>
        <v>-5.0086916832352895</v>
      </c>
      <c r="AN75">
        <f t="shared" si="72"/>
        <v>0</v>
      </c>
      <c r="AO75">
        <f t="shared" si="73"/>
        <v>0</v>
      </c>
      <c r="AP75">
        <f t="shared" si="74"/>
        <v>-1.1721642893811994E-16</v>
      </c>
      <c r="AQ75">
        <f t="shared" si="75"/>
        <v>-9.1419362106755978E-12</v>
      </c>
      <c r="AR75">
        <f t="shared" si="76"/>
        <v>-9.1420534271045355E-12</v>
      </c>
      <c r="AS75">
        <f t="shared" si="77"/>
        <v>-2.215953208199061E-3</v>
      </c>
      <c r="AT75">
        <f t="shared" si="78"/>
        <v>-1.4477560960423591E-3</v>
      </c>
      <c r="AU75">
        <f t="shared" si="79"/>
        <v>-3.6637093133834735E-3</v>
      </c>
      <c r="AW75">
        <v>72</v>
      </c>
      <c r="AX75">
        <f>IF(Z75&gt;0, (R75*SUMPRODUCT(K75:$K$98, X75:$X$98)-K75*$AZ$3)/Z75, 0)</f>
        <v>-1969250055490492.8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250000</v>
      </c>
      <c r="S76">
        <f t="shared" si="63"/>
        <v>-9486074530514042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-25.245421727745352</v>
      </c>
      <c r="AC76">
        <f t="shared" si="64"/>
        <v>-22.540555114066304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-2.5788609789376066E-9</v>
      </c>
      <c r="AI76">
        <f t="shared" si="69"/>
        <v>-2.5788906811013435E-9</v>
      </c>
      <c r="AJ76">
        <f t="shared" si="70"/>
        <v>-2.704866613679048</v>
      </c>
      <c r="AK76">
        <f t="shared" si="92"/>
        <v>-1.7671795209421748</v>
      </c>
      <c r="AL76">
        <f t="shared" si="71"/>
        <v>-4.4720461372001132</v>
      </c>
      <c r="AN76">
        <f t="shared" si="72"/>
        <v>0</v>
      </c>
      <c r="AO76">
        <f t="shared" si="73"/>
        <v>0</v>
      </c>
      <c r="AP76">
        <f t="shared" si="74"/>
        <v>-1.9398438610151502E-17</v>
      </c>
      <c r="AQ76">
        <f t="shared" si="75"/>
        <v>-1.6842502393815903E-12</v>
      </c>
      <c r="AR76">
        <f t="shared" si="76"/>
        <v>-1.6842696378202005E-12</v>
      </c>
      <c r="AS76">
        <f t="shared" si="77"/>
        <v>-1.7665443305365663E-3</v>
      </c>
      <c r="AT76">
        <f t="shared" si="78"/>
        <v>-1.1541422959539505E-3</v>
      </c>
      <c r="AU76">
        <f t="shared" si="79"/>
        <v>-2.9206866281747865E-3</v>
      </c>
      <c r="AW76">
        <v>73</v>
      </c>
      <c r="AX76">
        <f>IF(Z76&gt;0, (R76*SUMPRODUCT(K76:$K$98, X76:$X$98)-K76*$AZ$3)/Z76, 0)</f>
        <v>-9486074530514042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250000</v>
      </c>
      <c r="S77">
        <f t="shared" si="63"/>
        <v>-5.022207339441932E+16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-22.540555114066304</v>
      </c>
      <c r="AC77">
        <f t="shared" si="64"/>
        <v>-20.125495637560661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-4.8792032125178978E-10</v>
      </c>
      <c r="AI77">
        <f t="shared" si="69"/>
        <v>-4.8792533037782671E-10</v>
      </c>
      <c r="AJ77">
        <f t="shared" si="70"/>
        <v>-2.4150594765056432</v>
      </c>
      <c r="AK77">
        <f t="shared" si="92"/>
        <v>-1.5778388579846414</v>
      </c>
      <c r="AL77">
        <f t="shared" si="71"/>
        <v>-3.9928983349782099</v>
      </c>
      <c r="AN77">
        <f t="shared" si="72"/>
        <v>0</v>
      </c>
      <c r="AO77">
        <f t="shared" si="73"/>
        <v>0</v>
      </c>
      <c r="AP77">
        <f t="shared" si="74"/>
        <v>-2.9209399156834131E-18</v>
      </c>
      <c r="AQ77">
        <f t="shared" si="75"/>
        <v>-2.8451788425865286E-13</v>
      </c>
      <c r="AR77">
        <f t="shared" si="76"/>
        <v>-2.8452080519856852E-13</v>
      </c>
      <c r="AS77">
        <f t="shared" si="77"/>
        <v>-1.4082783247300029E-3</v>
      </c>
      <c r="AT77">
        <f t="shared" si="78"/>
        <v>-9.2007517215749184E-4</v>
      </c>
      <c r="AU77">
        <f t="shared" si="79"/>
        <v>-2.3283534971720154E-3</v>
      </c>
      <c r="AW77">
        <v>74</v>
      </c>
      <c r="AX77">
        <f>IF(Z77&gt;0, (R77*SUMPRODUCT(K77:$K$98, X77:$X$98)-K77*$AZ$3)/Z77, 0)</f>
        <v>-5.022207339441932E+16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250000</v>
      </c>
      <c r="S78">
        <f t="shared" si="63"/>
        <v>-2.9512645478912672E+17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-20.125495637560661</v>
      </c>
      <c r="AC78">
        <f t="shared" si="64"/>
        <v>-17.96919253353655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-8.39590911633923E-11</v>
      </c>
      <c r="AI78">
        <f t="shared" si="69"/>
        <v>-8.3959852243610706E-11</v>
      </c>
      <c r="AJ78">
        <f t="shared" si="70"/>
        <v>-2.1563031040241114</v>
      </c>
      <c r="AK78">
        <f t="shared" si="92"/>
        <v>-1.4087846946292464</v>
      </c>
      <c r="AL78">
        <f t="shared" si="71"/>
        <v>-3.5650877987373177</v>
      </c>
      <c r="AN78">
        <f t="shared" si="72"/>
        <v>0</v>
      </c>
      <c r="AO78">
        <f t="shared" si="73"/>
        <v>0</v>
      </c>
      <c r="AP78">
        <f t="shared" si="74"/>
        <v>-3.9625346756214746E-19</v>
      </c>
      <c r="AQ78">
        <f t="shared" si="75"/>
        <v>-4.371297558673168E-14</v>
      </c>
      <c r="AR78">
        <f t="shared" si="76"/>
        <v>-4.3713371840199237E-14</v>
      </c>
      <c r="AS78">
        <f t="shared" si="77"/>
        <v>-1.1226708583631992E-3</v>
      </c>
      <c r="AT78">
        <f t="shared" si="78"/>
        <v>-7.3347829413070685E-4</v>
      </c>
      <c r="AU78">
        <f t="shared" si="79"/>
        <v>-1.8561491525376193E-3</v>
      </c>
      <c r="AW78">
        <v>75</v>
      </c>
      <c r="AX78">
        <f>IF(Z78&gt;0, (R78*SUMPRODUCT(K78:$K$98, X78:$X$98)-K78*$AZ$3)/Z78, 0)</f>
        <v>-2.9512645478912672E+17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-17.96919253353655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-17.96919253353655</v>
      </c>
      <c r="AK79">
        <f t="shared" si="92"/>
        <v>-1.2578434773475586</v>
      </c>
      <c r="AL79">
        <f t="shared" si="71"/>
        <v>-19.227036010899333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-7.0759547778954896E-15</v>
      </c>
      <c r="AR79">
        <f t="shared" si="76"/>
        <v>-7.0759547778954896E-15</v>
      </c>
      <c r="AS79">
        <f t="shared" si="77"/>
        <v>-8.3532057913939129E-3</v>
      </c>
      <c r="AT79">
        <f t="shared" si="78"/>
        <v>-5.8472440539757402E-4</v>
      </c>
      <c r="AU79">
        <f t="shared" si="79"/>
        <v>-8.9379301967985655E-3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63575.819097052445</v>
      </c>
      <c r="AO81" s="6">
        <f t="shared" si="93"/>
        <v>-6357.5819097052445</v>
      </c>
      <c r="AP81" s="6">
        <f t="shared" si="93"/>
        <v>-737.02752196841641</v>
      </c>
      <c r="AQ81" s="6">
        <f t="shared" si="93"/>
        <v>-34513.255018806813</v>
      </c>
      <c r="AR81" s="6">
        <f t="shared" si="93"/>
        <v>21967.954646571965</v>
      </c>
      <c r="AS81" s="6">
        <f t="shared" si="93"/>
        <v>-5967.9546549630468</v>
      </c>
      <c r="AT81" s="6">
        <f t="shared" si="93"/>
        <v>1625.6081170100331</v>
      </c>
      <c r="AU81" s="6">
        <f t="shared" si="93"/>
        <v>17625.608108618908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109574.44448882241</v>
      </c>
      <c r="K3">
        <v>1</v>
      </c>
      <c r="L3" s="2">
        <v>0</v>
      </c>
      <c r="O3">
        <f>$C$3</f>
        <v>109574.44448882241</v>
      </c>
      <c r="P3" s="2">
        <f>O3*C5</f>
        <v>10957.444448882241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109574.44448882241</v>
      </c>
      <c r="AF3">
        <f t="shared" ref="AF3:AF34" si="4">-$Z3*P3</f>
        <v>-10957.444448882241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97992.043069240171</v>
      </c>
      <c r="AJ3">
        <f t="shared" ref="AJ3:AJ34" si="8">AB3-AC3</f>
        <v>0</v>
      </c>
      <c r="AL3">
        <f t="shared" ref="AL3:AL34" si="9">SUM(AI3:AK3)</f>
        <v>97992.043069240171</v>
      </c>
      <c r="AN3">
        <f t="shared" ref="AN3:AN34" si="10">AE3*$K3</f>
        <v>109574.44448882241</v>
      </c>
      <c r="AO3">
        <f t="shared" ref="AO3:AO34" si="11">AF3*$K3</f>
        <v>-10957.444448882241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97992.043069240171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97992.043069240171</v>
      </c>
      <c r="AW3">
        <v>0</v>
      </c>
      <c r="AX3">
        <f>IF(Z3&gt;0, (R3*SUMPRODUCT(K3:$K$98, X3:$X$98)-K3*$AZ$3)/Z3, 0)</f>
        <v>0</v>
      </c>
      <c r="AZ3">
        <f>C6*ABS(SUMPRODUCT(X4:X69, K4:K69))/1</f>
        <v>70951.226171617076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4862.3165325228583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4759.2062335472292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-4759.2062335472292</v>
      </c>
      <c r="AK4">
        <f>G4*SUM(AB4, AE4:AF4)</f>
        <v>0</v>
      </c>
      <c r="AL4">
        <f t="shared" si="9"/>
        <v>-7560.7069835472294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-2613.5840563485399</v>
      </c>
      <c r="AR4">
        <f t="shared" si="14"/>
        <v>-2613.5840563485399</v>
      </c>
      <c r="AS4">
        <f t="shared" si="15"/>
        <v>-4439.9722301961274</v>
      </c>
      <c r="AT4">
        <f t="shared" si="16"/>
        <v>0</v>
      </c>
      <c r="AU4">
        <f t="shared" si="17"/>
        <v>-7053.5562865446673</v>
      </c>
      <c r="AW4">
        <v>1</v>
      </c>
      <c r="AX4">
        <f>IF(Z4&gt;0, (R4*SUMPRODUCT(K4:$K$98, X4:$X$98)-K4*$AZ$3)/Z4, 0)</f>
        <v>4862.3165325228583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250000</v>
      </c>
      <c r="S5">
        <f t="shared" si="1"/>
        <v>8016.6656901781716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4759.2062335472292</v>
      </c>
      <c r="AC5">
        <f t="shared" si="2"/>
        <v>7666.6797522347188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-3165.8379760332186</v>
      </c>
      <c r="AI5">
        <f t="shared" si="7"/>
        <v>-3177.7922598472919</v>
      </c>
      <c r="AJ5">
        <f t="shared" si="8"/>
        <v>-2907.4735186874896</v>
      </c>
      <c r="AK5">
        <f>G5*SUM(AB5, AE5:AF5)</f>
        <v>195.12745557543641</v>
      </c>
      <c r="AL5">
        <f t="shared" si="9"/>
        <v>-5890.1383229593457</v>
      </c>
      <c r="AN5">
        <f t="shared" si="10"/>
        <v>0</v>
      </c>
      <c r="AO5">
        <f t="shared" si="11"/>
        <v>0</v>
      </c>
      <c r="AP5">
        <f t="shared" si="12"/>
        <v>-10.22220393494487</v>
      </c>
      <c r="AQ5">
        <f t="shared" si="13"/>
        <v>-2707.133435957599</v>
      </c>
      <c r="AR5">
        <f t="shared" si="14"/>
        <v>-2717.3556398925439</v>
      </c>
      <c r="AS5">
        <f t="shared" si="15"/>
        <v>-2486.2039169997011</v>
      </c>
      <c r="AT5">
        <f t="shared" si="16"/>
        <v>166.85505173056029</v>
      </c>
      <c r="AU5">
        <f t="shared" si="17"/>
        <v>-5036.7045051616851</v>
      </c>
      <c r="AW5">
        <v>2</v>
      </c>
      <c r="AX5">
        <f>IF(Z5&gt;0, (R5*SUMPRODUCT(K5:$K$98, X5:$X$98)-K5*$AZ$3)/Z5, 0)</f>
        <v>8016.6656901781716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250000</v>
      </c>
      <c r="S6">
        <f t="shared" si="1"/>
        <v>11684.631088015167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7666.6797522347188</v>
      </c>
      <c r="AC6">
        <f t="shared" si="2"/>
        <v>10898.02120702064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-3524.8305619906128</v>
      </c>
      <c r="AI6">
        <f t="shared" si="7"/>
        <v>-3536.4890614384458</v>
      </c>
      <c r="AJ6">
        <f t="shared" si="8"/>
        <v>-3231.3414547859211</v>
      </c>
      <c r="AK6">
        <f>G6*SUM(AB6, AE6:AF6)</f>
        <v>448.50076550573107</v>
      </c>
      <c r="AL6">
        <f t="shared" si="9"/>
        <v>-6319.3297507186362</v>
      </c>
      <c r="AN6">
        <f t="shared" si="10"/>
        <v>0</v>
      </c>
      <c r="AO6">
        <f t="shared" si="11"/>
        <v>0</v>
      </c>
      <c r="AP6">
        <f t="shared" si="12"/>
        <v>-8.9934834026799138</v>
      </c>
      <c r="AQ6">
        <f t="shared" si="13"/>
        <v>-2719.0896477173619</v>
      </c>
      <c r="AR6">
        <f t="shared" si="14"/>
        <v>-2728.0831311200418</v>
      </c>
      <c r="AS6">
        <f t="shared" si="15"/>
        <v>-2492.6892068781822</v>
      </c>
      <c r="AT6">
        <f t="shared" si="16"/>
        <v>345.97798873805647</v>
      </c>
      <c r="AU6">
        <f t="shared" si="17"/>
        <v>-4874.794349260168</v>
      </c>
      <c r="AW6">
        <v>3</v>
      </c>
      <c r="AX6">
        <f>IF(Z6&gt;0, (R6*SUMPRODUCT(K6:$K$98, X6:$X$98)-K6*$AZ$3)/Z6, 0)</f>
        <v>11684.631088015167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250000</v>
      </c>
      <c r="S7">
        <f t="shared" si="1"/>
        <v>14445.743816330036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10898.02120702064</v>
      </c>
      <c r="AC7">
        <f t="shared" si="2"/>
        <v>13113.868788403423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-3887.8987801823137</v>
      </c>
      <c r="AI7">
        <f t="shared" si="7"/>
        <v>-3899.2462996966592</v>
      </c>
      <c r="AJ7">
        <f t="shared" si="8"/>
        <v>-2215.8475813827827</v>
      </c>
      <c r="AK7">
        <f>G7*SUM(AB7, AE7:AF7)</f>
        <v>535.09284126471334</v>
      </c>
      <c r="AL7">
        <f t="shared" si="9"/>
        <v>-5580.0010398147278</v>
      </c>
      <c r="AN7">
        <f t="shared" si="10"/>
        <v>0</v>
      </c>
      <c r="AO7">
        <f t="shared" si="11"/>
        <v>0</v>
      </c>
      <c r="AP7">
        <f t="shared" si="12"/>
        <v>-7.9643256874009882</v>
      </c>
      <c r="AQ7">
        <f t="shared" si="13"/>
        <v>-2728.7454395540276</v>
      </c>
      <c r="AR7">
        <f t="shared" si="14"/>
        <v>-2736.7097652414282</v>
      </c>
      <c r="AS7">
        <f t="shared" si="15"/>
        <v>-1555.2061214313699</v>
      </c>
      <c r="AT7">
        <f t="shared" si="16"/>
        <v>375.55816982216402</v>
      </c>
      <c r="AU7">
        <f t="shared" si="17"/>
        <v>-3916.3577168506336</v>
      </c>
      <c r="AW7">
        <v>4</v>
      </c>
      <c r="AX7">
        <f>IF(Z7&gt;0, (R7*SUMPRODUCT(K7:$K$98, X7:$X$98)-K7*$AZ$3)/Z7, 0)</f>
        <v>14445.743816330036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250000</v>
      </c>
      <c r="S8">
        <f t="shared" si="1"/>
        <v>15538.269729135236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13113.868788403423</v>
      </c>
      <c r="AC8">
        <f t="shared" si="2"/>
        <v>13699.382036742099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-4267.3159616093963</v>
      </c>
      <c r="AI8">
        <f t="shared" si="7"/>
        <v>-4278.3366401305184</v>
      </c>
      <c r="AJ8">
        <f t="shared" si="8"/>
        <v>-585.51324833867693</v>
      </c>
      <c r="AK8">
        <f t="shared" ref="AK8:AK39" si="30">G8*SUM(AB8:AB8, AE8:AF8)</f>
        <v>279.32540519299289</v>
      </c>
      <c r="AL8">
        <f t="shared" si="9"/>
        <v>-4584.5244832762028</v>
      </c>
      <c r="AN8">
        <f t="shared" si="10"/>
        <v>0</v>
      </c>
      <c r="AO8">
        <f t="shared" si="11"/>
        <v>0</v>
      </c>
      <c r="AP8">
        <f t="shared" si="12"/>
        <v>-7.2201347386922663</v>
      </c>
      <c r="AQ8">
        <f t="shared" si="13"/>
        <v>-2795.7077376263073</v>
      </c>
      <c r="AR8">
        <f t="shared" si="14"/>
        <v>-2802.927872365</v>
      </c>
      <c r="AS8">
        <f t="shared" si="15"/>
        <v>-383.59566846927254</v>
      </c>
      <c r="AT8">
        <f t="shared" si="16"/>
        <v>182.99844765165614</v>
      </c>
      <c r="AU8">
        <f t="shared" si="17"/>
        <v>-3003.5250931826167</v>
      </c>
      <c r="AW8">
        <v>5</v>
      </c>
      <c r="AX8">
        <f>IF(Z8&gt;0, (R8*SUMPRODUCT(K8:$K$98, X8:$X$98)-K8*$AZ$3)/Z8, 0)</f>
        <v>15538.269729135236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250000</v>
      </c>
      <c r="S9">
        <f t="shared" si="1"/>
        <v>15649.050116252645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13699.382036742099</v>
      </c>
      <c r="AC9">
        <f t="shared" si="2"/>
        <v>13364.528544727247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-4705.6046862635667</v>
      </c>
      <c r="AI9">
        <f t="shared" si="7"/>
        <v>-4716.2798777651642</v>
      </c>
      <c r="AJ9">
        <f t="shared" si="8"/>
        <v>334.85349201485224</v>
      </c>
      <c r="AK9">
        <f t="shared" si="30"/>
        <v>80.826354016778382</v>
      </c>
      <c r="AL9">
        <f t="shared" si="9"/>
        <v>-4300.6000317335338</v>
      </c>
      <c r="AN9">
        <f t="shared" si="10"/>
        <v>0</v>
      </c>
      <c r="AO9">
        <f t="shared" si="11"/>
        <v>0</v>
      </c>
      <c r="AP9">
        <f t="shared" si="12"/>
        <v>-6.6235352650741843</v>
      </c>
      <c r="AQ9">
        <f t="shared" si="13"/>
        <v>-2919.6421046218716</v>
      </c>
      <c r="AR9">
        <f t="shared" si="14"/>
        <v>-2926.2656398869458</v>
      </c>
      <c r="AS9">
        <f t="shared" si="15"/>
        <v>207.76338416615278</v>
      </c>
      <c r="AT9">
        <f t="shared" si="16"/>
        <v>50.149564632859075</v>
      </c>
      <c r="AU9">
        <f t="shared" si="17"/>
        <v>-2668.3526910879341</v>
      </c>
      <c r="AW9">
        <v>6</v>
      </c>
      <c r="AX9">
        <f>IF(Z9&gt;0, (R9*SUMPRODUCT(K9:$K$98, X9:$X$98)-K9*$AZ$3)/Z9, 0)</f>
        <v>15649.050116252645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12.5</v>
      </c>
      <c r="R10">
        <f t="shared" si="0"/>
        <v>250000</v>
      </c>
      <c r="S10">
        <f t="shared" si="1"/>
        <v>15400.518908515238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13364.528544727247</v>
      </c>
      <c r="AC10">
        <f t="shared" si="2"/>
        <v>12704.267768683312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-5137.6276365830727</v>
      </c>
      <c r="AI10">
        <f t="shared" si="7"/>
        <v>-5147.9391947878248</v>
      </c>
      <c r="AJ10">
        <f t="shared" si="8"/>
        <v>660.26077604393504</v>
      </c>
      <c r="AK10">
        <f t="shared" si="30"/>
        <v>54.794567033381718</v>
      </c>
      <c r="AL10">
        <f t="shared" si="9"/>
        <v>-4432.8838517105078</v>
      </c>
      <c r="AN10">
        <f t="shared" si="10"/>
        <v>0</v>
      </c>
      <c r="AO10">
        <f t="shared" si="11"/>
        <v>0</v>
      </c>
      <c r="AP10">
        <f t="shared" si="12"/>
        <v>-6.06955236426613</v>
      </c>
      <c r="AQ10">
        <f t="shared" si="13"/>
        <v>-3024.0919315153324</v>
      </c>
      <c r="AR10">
        <f t="shared" si="14"/>
        <v>-3030.1614838795986</v>
      </c>
      <c r="AS10">
        <f t="shared" si="15"/>
        <v>388.64032716440141</v>
      </c>
      <c r="AT10">
        <f t="shared" si="16"/>
        <v>32.252981293664128</v>
      </c>
      <c r="AU10">
        <f t="shared" si="17"/>
        <v>-2609.2681754215328</v>
      </c>
      <c r="AW10">
        <v>7</v>
      </c>
      <c r="AX10">
        <f>IF(Z10&gt;0, (R10*SUMPRODUCT(K10:$K$98, X10:$X$98)-K10*$AZ$3)/Z10, 0)</f>
        <v>15400.518908515238</v>
      </c>
    </row>
    <row r="11" spans="1:52" x14ac:dyDescent="0.25">
      <c r="A11" t="s">
        <v>33</v>
      </c>
      <c r="C11" s="25">
        <f>AU71</f>
        <v>23659.816871680508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250000</v>
      </c>
      <c r="S11">
        <f t="shared" si="1"/>
        <v>14799.507008777964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12704.267768683312</v>
      </c>
      <c r="AC11">
        <f t="shared" si="2"/>
        <v>11759.598236835467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-5520.3733212992411</v>
      </c>
      <c r="AI11">
        <f t="shared" si="7"/>
        <v>-5530.3057452558805</v>
      </c>
      <c r="AJ11">
        <f t="shared" si="8"/>
        <v>944.66953184784506</v>
      </c>
      <c r="AK11">
        <f t="shared" si="30"/>
        <v>30.490242644839945</v>
      </c>
      <c r="AL11">
        <f t="shared" si="9"/>
        <v>-4555.1459707631957</v>
      </c>
      <c r="AN11">
        <f t="shared" si="10"/>
        <v>0</v>
      </c>
      <c r="AO11">
        <f t="shared" si="11"/>
        <v>0</v>
      </c>
      <c r="AP11">
        <f t="shared" si="12"/>
        <v>-5.5552905022025856</v>
      </c>
      <c r="AQ11">
        <f t="shared" si="13"/>
        <v>-3087.5924763486896</v>
      </c>
      <c r="AR11">
        <f t="shared" si="14"/>
        <v>-3093.1477668508924</v>
      </c>
      <c r="AS11">
        <f t="shared" si="15"/>
        <v>528.36182797919469</v>
      </c>
      <c r="AT11">
        <f t="shared" si="16"/>
        <v>17.053456045993869</v>
      </c>
      <c r="AU11">
        <f t="shared" si="17"/>
        <v>-2547.7324828257038</v>
      </c>
      <c r="AW11">
        <v>8</v>
      </c>
      <c r="AX11">
        <f>IF(Z11&gt;0, (R11*SUMPRODUCT(K11:$K$98, X11:$X$98)-K11*$AZ$3)/Z11, 0)</f>
        <v>14799.507008777964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250000</v>
      </c>
      <c r="S12">
        <f t="shared" si="1"/>
        <v>13950.332962660144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11759.598236835467</v>
      </c>
      <c r="AC12">
        <f t="shared" si="2"/>
        <v>10644.308370302737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-5908.3327838244313</v>
      </c>
      <c r="AI12">
        <f t="shared" si="7"/>
        <v>-5917.8704669023136</v>
      </c>
      <c r="AJ12">
        <f t="shared" si="8"/>
        <v>1115.2898665327302</v>
      </c>
      <c r="AK12">
        <f t="shared" si="30"/>
        <v>27.047075944721573</v>
      </c>
      <c r="AL12">
        <f t="shared" si="9"/>
        <v>-4775.5335244248618</v>
      </c>
      <c r="AN12">
        <f t="shared" si="10"/>
        <v>0</v>
      </c>
      <c r="AO12">
        <f t="shared" si="11"/>
        <v>0</v>
      </c>
      <c r="AP12">
        <f t="shared" si="12"/>
        <v>-5.0693799481700577</v>
      </c>
      <c r="AQ12">
        <f t="shared" si="13"/>
        <v>-3140.3416843335021</v>
      </c>
      <c r="AR12">
        <f t="shared" si="14"/>
        <v>-3145.4110642816722</v>
      </c>
      <c r="AS12">
        <f t="shared" si="15"/>
        <v>592.7884203774322</v>
      </c>
      <c r="AT12">
        <f t="shared" si="16"/>
        <v>14.375808394049836</v>
      </c>
      <c r="AU12">
        <f t="shared" si="17"/>
        <v>-2538.2468355101905</v>
      </c>
      <c r="AW12">
        <v>9</v>
      </c>
      <c r="AX12">
        <f>IF(Z12&gt;0, (R12*SUMPRODUCT(K12:$K$98, X12:$X$98)-K12*$AZ$3)/Z12, 0)</f>
        <v>13950.332962660144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12.5</v>
      </c>
      <c r="R13">
        <f t="shared" si="0"/>
        <v>250000</v>
      </c>
      <c r="S13">
        <f t="shared" si="1"/>
        <v>12828.060029102258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10644.308370302737</v>
      </c>
      <c r="AC13">
        <f t="shared" si="2"/>
        <v>9368.0248708784493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-6277.115099077063</v>
      </c>
      <c r="AI13">
        <f t="shared" si="7"/>
        <v>-6286.2435495692125</v>
      </c>
      <c r="AJ13">
        <f t="shared" si="8"/>
        <v>1276.2834994242876</v>
      </c>
      <c r="AK13">
        <f t="shared" si="30"/>
        <v>21.288616740605473</v>
      </c>
      <c r="AL13">
        <f t="shared" si="9"/>
        <v>-4988.671433404319</v>
      </c>
      <c r="AN13">
        <f t="shared" si="10"/>
        <v>0</v>
      </c>
      <c r="AO13">
        <f t="shared" si="11"/>
        <v>0</v>
      </c>
      <c r="AP13">
        <f t="shared" si="12"/>
        <v>-4.6120422798698479</v>
      </c>
      <c r="AQ13">
        <f t="shared" si="13"/>
        <v>-3171.4385981991695</v>
      </c>
      <c r="AR13">
        <f t="shared" si="14"/>
        <v>-3176.0506404790394</v>
      </c>
      <c r="AS13">
        <f t="shared" si="15"/>
        <v>644.82723168705763</v>
      </c>
      <c r="AT13">
        <f t="shared" si="16"/>
        <v>10.755823299042603</v>
      </c>
      <c r="AU13">
        <f t="shared" si="17"/>
        <v>-2520.4675854929387</v>
      </c>
      <c r="AW13">
        <v>10</v>
      </c>
      <c r="AX13">
        <f>IF(Z13&gt;0, (R13*SUMPRODUCT(K13:$K$98, X13:$X$98)-K13*$AZ$3)/Z13, 0)</f>
        <v>12828.060029102258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250000</v>
      </c>
      <c r="S14">
        <f t="shared" si="1"/>
        <v>11433.617623607906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9368.0248708784493</v>
      </c>
      <c r="AC14">
        <f t="shared" si="2"/>
        <v>7962.0252633161426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-6650.8862422275151</v>
      </c>
      <c r="AI14">
        <f t="shared" si="7"/>
        <v>-6659.590863902632</v>
      </c>
      <c r="AJ14">
        <f t="shared" si="8"/>
        <v>1405.9996075623067</v>
      </c>
      <c r="AK14">
        <f t="shared" si="30"/>
        <v>16.862444767581209</v>
      </c>
      <c r="AL14">
        <f t="shared" si="9"/>
        <v>-5236.7288115727442</v>
      </c>
      <c r="AN14">
        <f t="shared" si="10"/>
        <v>0</v>
      </c>
      <c r="AO14">
        <f t="shared" si="11"/>
        <v>0</v>
      </c>
      <c r="AP14">
        <f t="shared" si="12"/>
        <v>-4.1813156050535216</v>
      </c>
      <c r="AQ14">
        <f t="shared" si="13"/>
        <v>-3194.7918554070166</v>
      </c>
      <c r="AR14">
        <f t="shared" si="14"/>
        <v>-3198.9731710120705</v>
      </c>
      <c r="AS14">
        <f t="shared" si="15"/>
        <v>675.38008189433413</v>
      </c>
      <c r="AT14">
        <f t="shared" si="16"/>
        <v>8.0999733334299666</v>
      </c>
      <c r="AU14">
        <f t="shared" si="17"/>
        <v>-2515.4931157843062</v>
      </c>
      <c r="AW14">
        <v>11</v>
      </c>
      <c r="AX14">
        <f>IF(Z14&gt;0, (R14*SUMPRODUCT(K14:$K$98, X14:$X$98)-K14*$AZ$3)/Z14, 0)</f>
        <v>11433.617623607906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250000</v>
      </c>
      <c r="S15">
        <f t="shared" si="1"/>
        <v>9855.339566512117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7962.0252633161426</v>
      </c>
      <c r="AC15">
        <f t="shared" si="2"/>
        <v>6516.429127829284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-7049.5151606336012</v>
      </c>
      <c r="AI15">
        <f t="shared" si="7"/>
        <v>-7057.7802603339351</v>
      </c>
      <c r="AJ15">
        <f t="shared" si="8"/>
        <v>1445.5961354868587</v>
      </c>
      <c r="AK15">
        <f t="shared" si="30"/>
        <v>32.64430357959619</v>
      </c>
      <c r="AL15">
        <f t="shared" si="9"/>
        <v>-5579.53982126748</v>
      </c>
      <c r="AN15">
        <f t="shared" si="10"/>
        <v>0</v>
      </c>
      <c r="AO15">
        <f t="shared" si="11"/>
        <v>0</v>
      </c>
      <c r="AP15">
        <f t="shared" si="12"/>
        <v>-3.766425073865125</v>
      </c>
      <c r="AQ15">
        <f t="shared" si="13"/>
        <v>-3212.4803840576492</v>
      </c>
      <c r="AR15">
        <f t="shared" si="14"/>
        <v>-3216.2468091315141</v>
      </c>
      <c r="AS15">
        <f t="shared" si="15"/>
        <v>658.76150667128786</v>
      </c>
      <c r="AT15">
        <f t="shared" si="16"/>
        <v>14.876084739315626</v>
      </c>
      <c r="AU15">
        <f t="shared" si="17"/>
        <v>-2542.6092177209107</v>
      </c>
      <c r="AW15">
        <v>12</v>
      </c>
      <c r="AX15">
        <f>IF(Z15&gt;0, (R15*SUMPRODUCT(K15:$K$98, X15:$X$98)-K15*$AZ$3)/Z15, 0)</f>
        <v>9855.339566512117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250000</v>
      </c>
      <c r="S16">
        <f t="shared" si="1"/>
        <v>8081.3264992967752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6516.429127829284</v>
      </c>
      <c r="AC16">
        <f t="shared" si="2"/>
        <v>5050.4189302711675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-7411.6617048726448</v>
      </c>
      <c r="AI16">
        <f t="shared" si="7"/>
        <v>-7419.4735704907316</v>
      </c>
      <c r="AJ16">
        <f t="shared" si="8"/>
        <v>1466.0101975581165</v>
      </c>
      <c r="AK16">
        <f t="shared" si="30"/>
        <v>46.266646807587918</v>
      </c>
      <c r="AL16">
        <f t="shared" si="9"/>
        <v>-5907.1967261250275</v>
      </c>
      <c r="AN16">
        <f t="shared" si="10"/>
        <v>0</v>
      </c>
      <c r="AO16">
        <f t="shared" si="11"/>
        <v>0</v>
      </c>
      <c r="AP16">
        <f t="shared" si="12"/>
        <v>-3.3675955472329262</v>
      </c>
      <c r="AQ16">
        <f t="shared" si="13"/>
        <v>-3195.0727489650526</v>
      </c>
      <c r="AR16">
        <f t="shared" si="14"/>
        <v>-3198.4403445122853</v>
      </c>
      <c r="AS16">
        <f t="shared" si="15"/>
        <v>631.97828212307707</v>
      </c>
      <c r="AT16">
        <f t="shared" si="16"/>
        <v>19.944960831621657</v>
      </c>
      <c r="AU16">
        <f t="shared" si="17"/>
        <v>-2546.517101557587</v>
      </c>
      <c r="AW16">
        <v>13</v>
      </c>
      <c r="AX16">
        <f>IF(Z16&gt;0, (R16*SUMPRODUCT(K16:$K$98, X16:$X$98)-K16*$AZ$3)/Z16, 0)</f>
        <v>8081.3264992967752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250000</v>
      </c>
      <c r="S17">
        <f t="shared" si="1"/>
        <v>6277.2068252780646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5050.4189302711675</v>
      </c>
      <c r="AC17">
        <f t="shared" si="2"/>
        <v>3689.7112042053668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-7726.172577002556</v>
      </c>
      <c r="AI17">
        <f t="shared" si="7"/>
        <v>-7733.5200153356118</v>
      </c>
      <c r="AJ17">
        <f t="shared" si="8"/>
        <v>1360.7077260658007</v>
      </c>
      <c r="AK17">
        <f t="shared" si="30"/>
        <v>69.695781237742111</v>
      </c>
      <c r="AL17">
        <f t="shared" si="9"/>
        <v>-6303.1165080320689</v>
      </c>
      <c r="AN17">
        <f t="shared" si="10"/>
        <v>0</v>
      </c>
      <c r="AO17">
        <f t="shared" si="11"/>
        <v>0</v>
      </c>
      <c r="AP17">
        <f t="shared" si="12"/>
        <v>-2.9774270287692204</v>
      </c>
      <c r="AQ17">
        <f t="shared" si="13"/>
        <v>-3130.902774128595</v>
      </c>
      <c r="AR17">
        <f t="shared" si="14"/>
        <v>-3133.8802011573644</v>
      </c>
      <c r="AS17">
        <f t="shared" si="15"/>
        <v>551.40414634259059</v>
      </c>
      <c r="AT17">
        <f t="shared" si="16"/>
        <v>28.243054714028073</v>
      </c>
      <c r="AU17">
        <f t="shared" si="17"/>
        <v>-2554.2330001007454</v>
      </c>
      <c r="AW17">
        <v>14</v>
      </c>
      <c r="AX17">
        <f>IF(Z17&gt;0, (R17*SUMPRODUCT(K17:$K$98, X17:$X$98)-K17*$AZ$3)/Z17, 0)</f>
        <v>6277.2068252780646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250000</v>
      </c>
      <c r="S18">
        <f t="shared" si="1"/>
        <v>4510.5751221031323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3689.7112042053668</v>
      </c>
      <c r="AC18">
        <f t="shared" si="2"/>
        <v>2479.8882035556562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-8030.7199735327431</v>
      </c>
      <c r="AI18">
        <f t="shared" si="7"/>
        <v>-8037.5924014837919</v>
      </c>
      <c r="AJ18">
        <f t="shared" si="8"/>
        <v>1209.8230006497106</v>
      </c>
      <c r="AK18">
        <f t="shared" si="30"/>
        <v>79.69776201083593</v>
      </c>
      <c r="AL18">
        <f t="shared" si="9"/>
        <v>-6748.0716388232458</v>
      </c>
      <c r="AN18">
        <f t="shared" si="10"/>
        <v>0</v>
      </c>
      <c r="AO18">
        <f t="shared" si="11"/>
        <v>0</v>
      </c>
      <c r="AP18">
        <f t="shared" si="12"/>
        <v>-2.5988586988912195</v>
      </c>
      <c r="AQ18">
        <f t="shared" si="13"/>
        <v>-3036.8752659517918</v>
      </c>
      <c r="AR18">
        <f t="shared" si="14"/>
        <v>-3039.4741246506833</v>
      </c>
      <c r="AS18">
        <f t="shared" si="15"/>
        <v>457.5033818837594</v>
      </c>
      <c r="AT18">
        <f t="shared" si="16"/>
        <v>30.138289343931532</v>
      </c>
      <c r="AU18">
        <f t="shared" si="17"/>
        <v>-2551.8324534229923</v>
      </c>
      <c r="AW18">
        <v>15</v>
      </c>
      <c r="AX18">
        <f>IF(Z18&gt;0, (R18*SUMPRODUCT(K18:$K$98, X18:$X$98)-K18*$AZ$3)/Z18, 0)</f>
        <v>4510.5751221031323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250000</v>
      </c>
      <c r="S19">
        <f t="shared" si="1"/>
        <v>2450.1188756996953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2479.8882035556562</v>
      </c>
      <c r="AC19">
        <f t="shared" si="2"/>
        <v>1252.0787584041973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-8317.1336734365468</v>
      </c>
      <c r="AI19">
        <f t="shared" si="7"/>
        <v>-8323.5215204244123</v>
      </c>
      <c r="AJ19">
        <f t="shared" si="8"/>
        <v>1227.8094451514589</v>
      </c>
      <c r="AK19">
        <f t="shared" si="30"/>
        <v>55.301506939291137</v>
      </c>
      <c r="AL19">
        <f t="shared" si="9"/>
        <v>-7040.410568333662</v>
      </c>
      <c r="AN19">
        <f t="shared" si="10"/>
        <v>0</v>
      </c>
      <c r="AO19">
        <f t="shared" si="11"/>
        <v>0</v>
      </c>
      <c r="AP19">
        <f t="shared" si="12"/>
        <v>-2.2527379252449586</v>
      </c>
      <c r="AQ19">
        <f t="shared" si="13"/>
        <v>-2933.1201093376631</v>
      </c>
      <c r="AR19">
        <f t="shared" si="14"/>
        <v>-2935.3728472629077</v>
      </c>
      <c r="AS19">
        <f t="shared" si="15"/>
        <v>432.9992417352168</v>
      </c>
      <c r="AT19">
        <f t="shared" si="16"/>
        <v>19.502627762058015</v>
      </c>
      <c r="AU19">
        <f t="shared" si="17"/>
        <v>-2482.8709777656331</v>
      </c>
      <c r="AW19">
        <v>16</v>
      </c>
      <c r="AX19">
        <f>IF(Z19&gt;0, (R19*SUMPRODUCT(K19:$K$98, X19:$X$98)-K19*$AZ$3)/Z19, 0)</f>
        <v>2450.1188756996953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250000</v>
      </c>
      <c r="S20">
        <f t="shared" si="1"/>
        <v>-831.996174490714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1252.0787584041973</v>
      </c>
      <c r="AC20">
        <f t="shared" si="2"/>
        <v>-392.34174940100638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-8587.6776361731791</v>
      </c>
      <c r="AI20">
        <f t="shared" si="7"/>
        <v>-8593.5722208093575</v>
      </c>
      <c r="AJ20">
        <f t="shared" si="8"/>
        <v>1644.4205078052037</v>
      </c>
      <c r="AK20">
        <f t="shared" si="30"/>
        <v>5.383938661138048</v>
      </c>
      <c r="AL20">
        <f t="shared" si="9"/>
        <v>-6943.7677743430158</v>
      </c>
      <c r="AN20">
        <f t="shared" si="10"/>
        <v>0</v>
      </c>
      <c r="AO20">
        <f t="shared" si="11"/>
        <v>0</v>
      </c>
      <c r="AP20">
        <f t="shared" si="12"/>
        <v>-1.971719661614765</v>
      </c>
      <c r="AQ20">
        <f t="shared" si="13"/>
        <v>-2872.5506355318657</v>
      </c>
      <c r="AR20">
        <f t="shared" si="14"/>
        <v>-2874.5223551934805</v>
      </c>
      <c r="AS20">
        <f t="shared" si="15"/>
        <v>550.053387528229</v>
      </c>
      <c r="AT20">
        <f t="shared" si="16"/>
        <v>1.800910220194111</v>
      </c>
      <c r="AU20">
        <f t="shared" si="17"/>
        <v>-2322.6680574450575</v>
      </c>
      <c r="AW20">
        <v>17</v>
      </c>
      <c r="AX20">
        <f>IF(Z20&gt;0, (R20*SUMPRODUCT(K20:$K$98, X20:$X$98)-K20*$AZ$3)/Z20, 0)</f>
        <v>-831.996174490714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250000</v>
      </c>
      <c r="S21">
        <f t="shared" si="1"/>
        <v>-4867.5522987898239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-392.34174940100638</v>
      </c>
      <c r="AC21">
        <f t="shared" si="2"/>
        <v>-2100.3615596942691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-8837.1213212755702</v>
      </c>
      <c r="AI21">
        <f t="shared" si="7"/>
        <v>-8842.5151039993234</v>
      </c>
      <c r="AJ21">
        <f t="shared" si="8"/>
        <v>1708.0198102932627</v>
      </c>
      <c r="AK21">
        <f t="shared" si="30"/>
        <v>-0.62774679904161024</v>
      </c>
      <c r="AL21">
        <f t="shared" si="9"/>
        <v>-7135.1230405051019</v>
      </c>
      <c r="AN21">
        <f t="shared" si="10"/>
        <v>0</v>
      </c>
      <c r="AO21">
        <f t="shared" si="11"/>
        <v>0</v>
      </c>
      <c r="AP21">
        <f t="shared" si="12"/>
        <v>-1.7156742369503044</v>
      </c>
      <c r="AQ21">
        <f t="shared" si="13"/>
        <v>-2810.9440361673164</v>
      </c>
      <c r="AR21">
        <f t="shared" si="14"/>
        <v>-2812.6597104042667</v>
      </c>
      <c r="AS21">
        <f t="shared" si="15"/>
        <v>543.29322013952719</v>
      </c>
      <c r="AT21">
        <f t="shared" si="16"/>
        <v>-0.19967600951012365</v>
      </c>
      <c r="AU21">
        <f t="shared" si="17"/>
        <v>-2269.5661662742496</v>
      </c>
      <c r="AW21">
        <v>18</v>
      </c>
      <c r="AX21">
        <f>IF(Z21&gt;0, (R21*SUMPRODUCT(K21:$K$98, X21:$X$98)-K21*$AZ$3)/Z21, 0)</f>
        <v>-4867.5522987898239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250000</v>
      </c>
      <c r="S22">
        <f t="shared" si="1"/>
        <v>-8734.6437503528396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-2100.3615596942691</v>
      </c>
      <c r="AC22">
        <f t="shared" si="2"/>
        <v>-3415.1727237370656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-9048.9868149053236</v>
      </c>
      <c r="AI22">
        <f t="shared" si="7"/>
        <v>-9053.8742104610938</v>
      </c>
      <c r="AJ22">
        <f t="shared" si="8"/>
        <v>1314.8111640427965</v>
      </c>
      <c r="AK22">
        <f t="shared" si="30"/>
        <v>-44.107592753579652</v>
      </c>
      <c r="AL22">
        <f t="shared" si="9"/>
        <v>-7783.1706391718772</v>
      </c>
      <c r="AN22">
        <f t="shared" si="10"/>
        <v>0</v>
      </c>
      <c r="AO22">
        <f t="shared" si="11"/>
        <v>0</v>
      </c>
      <c r="AP22">
        <f t="shared" si="12"/>
        <v>-1.4515413118764013</v>
      </c>
      <c r="AQ22">
        <f t="shared" si="13"/>
        <v>-2687.5210002086915</v>
      </c>
      <c r="AR22">
        <f t="shared" si="14"/>
        <v>-2688.9725415205676</v>
      </c>
      <c r="AS22">
        <f t="shared" si="15"/>
        <v>390.49483516247346</v>
      </c>
      <c r="AT22">
        <f t="shared" si="16"/>
        <v>-13.099818158497147</v>
      </c>
      <c r="AU22">
        <f t="shared" si="17"/>
        <v>-2311.5775245165914</v>
      </c>
      <c r="AW22">
        <v>19</v>
      </c>
      <c r="AX22">
        <f>IF(Z22&gt;0, (R22*SUMPRODUCT(K22:$K$98, X22:$X$98)-K22*$AZ$3)/Z22, 0)</f>
        <v>-8734.6437503528396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250000</v>
      </c>
      <c r="S23">
        <f t="shared" si="1"/>
        <v>-10981.566420342333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-3415.1727237370656</v>
      </c>
      <c r="AC23">
        <f t="shared" si="2"/>
        <v>-3844.9479410616727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-9238.567380206543</v>
      </c>
      <c r="AI23">
        <f t="shared" si="7"/>
        <v>-9242.9439734377447</v>
      </c>
      <c r="AJ23">
        <f t="shared" si="8"/>
        <v>429.77521732460718</v>
      </c>
      <c r="AK23">
        <f t="shared" si="30"/>
        <v>-239.06209066159462</v>
      </c>
      <c r="AL23">
        <f t="shared" si="9"/>
        <v>-9052.2308467747316</v>
      </c>
      <c r="AN23">
        <f t="shared" si="10"/>
        <v>0</v>
      </c>
      <c r="AO23">
        <f t="shared" si="11"/>
        <v>0</v>
      </c>
      <c r="AP23">
        <f t="shared" si="12"/>
        <v>-1.1605666131883439</v>
      </c>
      <c r="AQ23">
        <f t="shared" si="13"/>
        <v>-2449.8444997623606</v>
      </c>
      <c r="AR23">
        <f t="shared" si="14"/>
        <v>-2451.0050663755487</v>
      </c>
      <c r="AS23">
        <f t="shared" si="15"/>
        <v>113.96598725389424</v>
      </c>
      <c r="AT23">
        <f t="shared" si="16"/>
        <v>-63.393481240800874</v>
      </c>
      <c r="AU23">
        <f t="shared" si="17"/>
        <v>-2400.4325603624552</v>
      </c>
      <c r="AW23">
        <v>20</v>
      </c>
      <c r="AX23">
        <f>IF(Z23&gt;0, (R23*SUMPRODUCT(K23:$K$98, X23:$X$98)-K23*$AZ$3)/Z23, 0)</f>
        <v>-10981.566420342333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12.5</v>
      </c>
      <c r="R24">
        <f t="shared" si="0"/>
        <v>250000</v>
      </c>
      <c r="S24">
        <f t="shared" si="1"/>
        <v>-13836.923667139443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-3844.9479410616727</v>
      </c>
      <c r="AC24">
        <f t="shared" si="2"/>
        <v>-4278.9479918203906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-9346.2258742478789</v>
      </c>
      <c r="AI24">
        <f t="shared" si="7"/>
        <v>-9350.0913902530574</v>
      </c>
      <c r="AJ24">
        <f t="shared" si="8"/>
        <v>434.00005075871786</v>
      </c>
      <c r="AK24">
        <f t="shared" si="30"/>
        <v>-269.14635587431712</v>
      </c>
      <c r="AL24">
        <f t="shared" si="9"/>
        <v>-9185.237695368658</v>
      </c>
      <c r="AN24">
        <f t="shared" si="10"/>
        <v>0</v>
      </c>
      <c r="AO24">
        <f t="shared" si="11"/>
        <v>0</v>
      </c>
      <c r="AP24">
        <f t="shared" si="12"/>
        <v>-0.91521544705525137</v>
      </c>
      <c r="AQ24">
        <f t="shared" si="13"/>
        <v>-2212.8508277603332</v>
      </c>
      <c r="AR24">
        <f t="shared" si="14"/>
        <v>-2213.7660432073885</v>
      </c>
      <c r="AS24">
        <f t="shared" si="15"/>
        <v>102.75563467983703</v>
      </c>
      <c r="AT24">
        <f t="shared" si="16"/>
        <v>-63.724196739797733</v>
      </c>
      <c r="AU24">
        <f t="shared" si="17"/>
        <v>-2174.7346052673497</v>
      </c>
      <c r="AW24">
        <v>21</v>
      </c>
      <c r="AX24">
        <f>IF(Z24&gt;0, (R24*SUMPRODUCT(K24:$K$98, X24:$X$98)-K24*$AZ$3)/Z24, 0)</f>
        <v>-13836.923667139443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12.5</v>
      </c>
      <c r="R25">
        <f t="shared" si="0"/>
        <v>250000</v>
      </c>
      <c r="S25">
        <f t="shared" si="1"/>
        <v>-17456.712097622942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-4278.9479918203906</v>
      </c>
      <c r="AC25">
        <f t="shared" si="2"/>
        <v>-4691.937704398897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-9343.3249748789567</v>
      </c>
      <c r="AI25">
        <f t="shared" si="7"/>
        <v>-9346.6846694753385</v>
      </c>
      <c r="AJ25">
        <f t="shared" si="8"/>
        <v>412.98971257850644</v>
      </c>
      <c r="AK25">
        <f t="shared" si="30"/>
        <v>-299.52635942742739</v>
      </c>
      <c r="AL25">
        <f t="shared" si="9"/>
        <v>-9233.2213163242595</v>
      </c>
      <c r="AN25">
        <f t="shared" si="10"/>
        <v>0</v>
      </c>
      <c r="AO25">
        <f t="shared" si="11"/>
        <v>0</v>
      </c>
      <c r="AP25">
        <f t="shared" si="12"/>
        <v>-0.71022776128498744</v>
      </c>
      <c r="AQ25">
        <f t="shared" si="13"/>
        <v>-1975.1464275984431</v>
      </c>
      <c r="AR25">
        <f t="shared" si="14"/>
        <v>-1975.8566553597279</v>
      </c>
      <c r="AS25">
        <f t="shared" si="15"/>
        <v>87.304589921417389</v>
      </c>
      <c r="AT25">
        <f t="shared" si="16"/>
        <v>-63.31883139945208</v>
      </c>
      <c r="AU25">
        <f t="shared" si="17"/>
        <v>-1951.8708968377628</v>
      </c>
      <c r="AW25">
        <v>22</v>
      </c>
      <c r="AX25">
        <f>IF(Z25&gt;0, (R25*SUMPRODUCT(K25:$K$98, X25:$X$98)-K25*$AZ$3)/Z25, 0)</f>
        <v>-17456.712097622942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12.5</v>
      </c>
      <c r="R26">
        <f t="shared" si="0"/>
        <v>250000</v>
      </c>
      <c r="S26">
        <f t="shared" si="1"/>
        <v>-22073.834353597525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-4691.937704398897</v>
      </c>
      <c r="AC26">
        <f t="shared" si="2"/>
        <v>-5060.0652791564225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-9213.5443501830232</v>
      </c>
      <c r="AI26">
        <f t="shared" si="7"/>
        <v>-9216.4097706159318</v>
      </c>
      <c r="AJ26">
        <f t="shared" si="8"/>
        <v>368.12757475752551</v>
      </c>
      <c r="AK26">
        <f t="shared" si="30"/>
        <v>-328.43563930792283</v>
      </c>
      <c r="AL26">
        <f t="shared" si="9"/>
        <v>-9176.7178351663297</v>
      </c>
      <c r="AN26">
        <f t="shared" si="10"/>
        <v>0</v>
      </c>
      <c r="AO26">
        <f t="shared" si="11"/>
        <v>0</v>
      </c>
      <c r="AP26">
        <f t="shared" si="12"/>
        <v>-0.54083921512773614</v>
      </c>
      <c r="AQ26">
        <f t="shared" si="13"/>
        <v>-1739.0279058763069</v>
      </c>
      <c r="AR26">
        <f t="shared" si="14"/>
        <v>-1739.5687450914345</v>
      </c>
      <c r="AS26">
        <f t="shared" si="15"/>
        <v>69.482937411940313</v>
      </c>
      <c r="AT26">
        <f t="shared" si="16"/>
        <v>-61.991207762456511</v>
      </c>
      <c r="AU26">
        <f t="shared" si="17"/>
        <v>-1732.0770154419508</v>
      </c>
      <c r="AW26">
        <v>23</v>
      </c>
      <c r="AX26">
        <f>IF(Z26&gt;0, (R26*SUMPRODUCT(K26:$K$98, X26:$X$98)-K26*$AZ$3)/Z26, 0)</f>
        <v>-22073.834353597525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250000</v>
      </c>
      <c r="S27">
        <f t="shared" si="1"/>
        <v>-28035.123327274156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-5060.0652791564225</v>
      </c>
      <c r="AC27">
        <f t="shared" si="2"/>
        <v>-5364.2549235676288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-8900.1959282711468</v>
      </c>
      <c r="AI27">
        <f t="shared" si="7"/>
        <v>-8902.5876847033142</v>
      </c>
      <c r="AJ27">
        <f t="shared" si="8"/>
        <v>304.18964441120625</v>
      </c>
      <c r="AK27">
        <f t="shared" si="30"/>
        <v>-354.20456954094959</v>
      </c>
      <c r="AL27">
        <f t="shared" si="9"/>
        <v>-8952.6026098330567</v>
      </c>
      <c r="AN27">
        <f t="shared" si="10"/>
        <v>0</v>
      </c>
      <c r="AO27">
        <f t="shared" si="11"/>
        <v>0</v>
      </c>
      <c r="AP27">
        <f t="shared" si="12"/>
        <v>-0.4030683971405547</v>
      </c>
      <c r="AQ27">
        <f t="shared" si="13"/>
        <v>-1499.8967531970966</v>
      </c>
      <c r="AR27">
        <f t="shared" si="14"/>
        <v>-1500.2998215942371</v>
      </c>
      <c r="AS27">
        <f t="shared" si="15"/>
        <v>51.263260234449042</v>
      </c>
      <c r="AT27">
        <f t="shared" si="16"/>
        <v>-59.691976233296714</v>
      </c>
      <c r="AU27">
        <f t="shared" si="17"/>
        <v>-1508.7285375930846</v>
      </c>
      <c r="AW27">
        <v>24</v>
      </c>
      <c r="AX27">
        <f>IF(Z27&gt;0, (R27*SUMPRODUCT(K27:$K$98, X27:$X$98)-K27*$AZ$3)/Z27, 0)</f>
        <v>-28035.123327274156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250000</v>
      </c>
      <c r="S28">
        <f t="shared" si="1"/>
        <v>-35825.836491317918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-5364.2549235676288</v>
      </c>
      <c r="AC28">
        <f t="shared" si="2"/>
        <v>-5583.0460861708862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-8397.1421260260286</v>
      </c>
      <c r="AI28">
        <f t="shared" si="7"/>
        <v>-8399.0901077875715</v>
      </c>
      <c r="AJ28">
        <f t="shared" si="8"/>
        <v>218.79116260325736</v>
      </c>
      <c r="AK28">
        <f t="shared" si="30"/>
        <v>-375.49784464973408</v>
      </c>
      <c r="AL28">
        <f t="shared" si="9"/>
        <v>-8555.7967898340485</v>
      </c>
      <c r="AN28">
        <f t="shared" si="10"/>
        <v>0</v>
      </c>
      <c r="AO28">
        <f t="shared" si="11"/>
        <v>0</v>
      </c>
      <c r="AP28">
        <f t="shared" si="12"/>
        <v>-0.29310866771259786</v>
      </c>
      <c r="AQ28">
        <f t="shared" si="13"/>
        <v>-1263.5000951971358</v>
      </c>
      <c r="AR28">
        <f t="shared" si="14"/>
        <v>-1263.7932038648482</v>
      </c>
      <c r="AS28">
        <f t="shared" si="15"/>
        <v>32.921040352610412</v>
      </c>
      <c r="AT28">
        <f t="shared" si="16"/>
        <v>-56.500361115810854</v>
      </c>
      <c r="AU28">
        <f t="shared" si="17"/>
        <v>-1287.3725246280487</v>
      </c>
      <c r="AW28">
        <v>25</v>
      </c>
      <c r="AX28">
        <f>IF(Z28&gt;0, (R28*SUMPRODUCT(K28:$K$98, X28:$X$98)-K28*$AZ$3)/Z28, 0)</f>
        <v>-35825.836491317918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250000</v>
      </c>
      <c r="S29">
        <f t="shared" si="1"/>
        <v>-46182.752433089423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-5583.0460861708862</v>
      </c>
      <c r="AC29">
        <f t="shared" si="2"/>
        <v>-5702.7019040520863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-7699.7377184401821</v>
      </c>
      <c r="AI29">
        <f t="shared" si="7"/>
        <v>-7701.2812334981882</v>
      </c>
      <c r="AJ29">
        <f t="shared" si="8"/>
        <v>119.65581788120016</v>
      </c>
      <c r="AK29">
        <f t="shared" si="30"/>
        <v>-390.81322603196207</v>
      </c>
      <c r="AL29">
        <f t="shared" si="9"/>
        <v>-7972.4386416489497</v>
      </c>
      <c r="AN29">
        <f t="shared" si="10"/>
        <v>0</v>
      </c>
      <c r="AO29">
        <f t="shared" si="11"/>
        <v>0</v>
      </c>
      <c r="AP29">
        <f t="shared" si="12"/>
        <v>-0.20736555721872316</v>
      </c>
      <c r="AQ29">
        <f t="shared" si="13"/>
        <v>-1034.4313741161061</v>
      </c>
      <c r="AR29">
        <f t="shared" si="14"/>
        <v>-1034.6387396733248</v>
      </c>
      <c r="AS29">
        <f t="shared" si="15"/>
        <v>16.075317970299771</v>
      </c>
      <c r="AT29">
        <f t="shared" si="16"/>
        <v>-52.504316018297835</v>
      </c>
      <c r="AU29">
        <f t="shared" si="17"/>
        <v>-1071.0677377213228</v>
      </c>
      <c r="AW29">
        <v>26</v>
      </c>
      <c r="AX29">
        <f>IF(Z29&gt;0, (R29*SUMPRODUCT(K29:$K$98, X29:$X$98)-K29*$AZ$3)/Z29, 0)</f>
        <v>-46182.752433089423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250000</v>
      </c>
      <c r="S30">
        <f t="shared" si="1"/>
        <v>-60265.810228776631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-5702.7019040520863</v>
      </c>
      <c r="AC30">
        <f t="shared" si="2"/>
        <v>-5715.8437448503973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-6850.6261929819339</v>
      </c>
      <c r="AI30">
        <f t="shared" si="7"/>
        <v>-6851.8117415797115</v>
      </c>
      <c r="AJ30">
        <f t="shared" si="8"/>
        <v>13.141840798311023</v>
      </c>
      <c r="AK30">
        <f t="shared" si="30"/>
        <v>-399.18913328364607</v>
      </c>
      <c r="AL30">
        <f t="shared" si="9"/>
        <v>-7237.8590340650462</v>
      </c>
      <c r="AN30">
        <f t="shared" si="10"/>
        <v>0</v>
      </c>
      <c r="AO30">
        <f t="shared" si="11"/>
        <v>0</v>
      </c>
      <c r="AP30">
        <f t="shared" si="12"/>
        <v>-0.14220900275220197</v>
      </c>
      <c r="AQ30">
        <f t="shared" si="13"/>
        <v>-821.74676007267374</v>
      </c>
      <c r="AR30">
        <f t="shared" si="14"/>
        <v>-821.88896907542596</v>
      </c>
      <c r="AS30">
        <f t="shared" si="15"/>
        <v>1.5763909448841595</v>
      </c>
      <c r="AT30">
        <f t="shared" si="16"/>
        <v>-47.883560960909662</v>
      </c>
      <c r="AU30">
        <f t="shared" si="17"/>
        <v>-868.19613909145153</v>
      </c>
      <c r="AW30">
        <v>27</v>
      </c>
      <c r="AX30">
        <f>IF(Z30&gt;0, (R30*SUMPRODUCT(K30:$K$98, X30:$X$98)-K30*$AZ$3)/Z30, 0)</f>
        <v>-60265.810228776631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250000</v>
      </c>
      <c r="S31">
        <f t="shared" si="1"/>
        <v>-80073.206539381223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-5715.8437448503973</v>
      </c>
      <c r="AC31">
        <f t="shared" si="2"/>
        <v>-5625.72485017504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-5909.5448653318153</v>
      </c>
      <c r="AI31">
        <f t="shared" si="7"/>
        <v>-5910.423081200348</v>
      </c>
      <c r="AJ31">
        <f t="shared" si="8"/>
        <v>-90.118894675357296</v>
      </c>
      <c r="AK31">
        <f t="shared" si="30"/>
        <v>-400.10906213952785</v>
      </c>
      <c r="AL31">
        <f t="shared" si="9"/>
        <v>-6400.6510380152331</v>
      </c>
      <c r="AN31">
        <f t="shared" si="10"/>
        <v>0</v>
      </c>
      <c r="AO31">
        <f t="shared" si="11"/>
        <v>0</v>
      </c>
      <c r="AP31">
        <f t="shared" si="12"/>
        <v>-9.4056970680199775E-2</v>
      </c>
      <c r="AQ31">
        <f t="shared" si="13"/>
        <v>-632.91259933671734</v>
      </c>
      <c r="AR31">
        <f t="shared" si="14"/>
        <v>-633.00665630739752</v>
      </c>
      <c r="AS31">
        <f t="shared" si="15"/>
        <v>-9.6517388695939186</v>
      </c>
      <c r="AT31">
        <f t="shared" si="16"/>
        <v>-42.851703863438878</v>
      </c>
      <c r="AU31">
        <f t="shared" si="17"/>
        <v>-685.51009904043042</v>
      </c>
      <c r="AW31">
        <v>28</v>
      </c>
      <c r="AX31">
        <f>IF(Z31&gt;0, (R31*SUMPRODUCT(K31:$K$98, X31:$X$98)-K31*$AZ$3)/Z31, 0)</f>
        <v>-80073.206539381223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250000</v>
      </c>
      <c r="S32">
        <f t="shared" si="1"/>
        <v>-109135.00569241378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-5625.72485017504</v>
      </c>
      <c r="AC32">
        <f t="shared" si="2"/>
        <v>-5444.4716863438725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-4916.8012818357456</v>
      </c>
      <c r="AI32">
        <f t="shared" si="7"/>
        <v>-4917.4248754815017</v>
      </c>
      <c r="AJ32">
        <f t="shared" si="8"/>
        <v>-181.25316383116751</v>
      </c>
      <c r="AK32">
        <f t="shared" si="30"/>
        <v>-393.80073951225285</v>
      </c>
      <c r="AL32">
        <f t="shared" si="9"/>
        <v>-5492.4787788249223</v>
      </c>
      <c r="AN32">
        <f t="shared" si="10"/>
        <v>0</v>
      </c>
      <c r="AO32">
        <f t="shared" si="11"/>
        <v>0</v>
      </c>
      <c r="AP32">
        <f t="shared" si="12"/>
        <v>-5.9631174810526814E-2</v>
      </c>
      <c r="AQ32">
        <f t="shared" si="13"/>
        <v>-470.1693783144238</v>
      </c>
      <c r="AR32">
        <f t="shared" si="14"/>
        <v>-470.22900948923433</v>
      </c>
      <c r="AS32">
        <f t="shared" si="15"/>
        <v>-17.332343218923963</v>
      </c>
      <c r="AT32">
        <f t="shared" si="16"/>
        <v>-37.657216198720803</v>
      </c>
      <c r="AU32">
        <f t="shared" si="17"/>
        <v>-525.21856890687911</v>
      </c>
      <c r="AW32">
        <v>29</v>
      </c>
      <c r="AX32">
        <f>IF(Z32&gt;0, (R32*SUMPRODUCT(K32:$K$98, X32:$X$98)-K32*$AZ$3)/Z32, 0)</f>
        <v>-109135.00569241378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250000</v>
      </c>
      <c r="S33">
        <f t="shared" si="1"/>
        <v>-153954.3827833168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-5444.4716863438725</v>
      </c>
      <c r="AC33">
        <f t="shared" si="2"/>
        <v>-5187.707347544113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-3923.0559989598191</v>
      </c>
      <c r="AI33">
        <f t="shared" si="7"/>
        <v>-3923.4772038691694</v>
      </c>
      <c r="AJ33">
        <f t="shared" si="8"/>
        <v>-256.76433879975957</v>
      </c>
      <c r="AK33">
        <f t="shared" si="30"/>
        <v>-381.11301804407111</v>
      </c>
      <c r="AL33">
        <f t="shared" si="9"/>
        <v>-4561.3545607130009</v>
      </c>
      <c r="AN33">
        <f t="shared" si="10"/>
        <v>0</v>
      </c>
      <c r="AO33">
        <f t="shared" si="11"/>
        <v>0</v>
      </c>
      <c r="AP33">
        <f t="shared" si="12"/>
        <v>-3.5962269075756823E-2</v>
      </c>
      <c r="AQ33">
        <f t="shared" si="13"/>
        <v>-334.94860174239108</v>
      </c>
      <c r="AR33">
        <f t="shared" si="14"/>
        <v>-334.98456401146689</v>
      </c>
      <c r="AS33">
        <f t="shared" si="15"/>
        <v>-21.922413618641265</v>
      </c>
      <c r="AT33">
        <f t="shared" si="16"/>
        <v>-32.539243011960828</v>
      </c>
      <c r="AU33">
        <f t="shared" si="17"/>
        <v>-389.44622064206902</v>
      </c>
      <c r="AW33">
        <v>30</v>
      </c>
      <c r="AX33">
        <f>IF(Z33&gt;0, (R33*SUMPRODUCT(K33:$K$98, X33:$X$98)-K33*$AZ$3)/Z33, 0)</f>
        <v>-153954.3827833168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250000</v>
      </c>
      <c r="S34">
        <f t="shared" si="1"/>
        <v>-226680.2530201019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-5187.707347544113</v>
      </c>
      <c r="AC34">
        <f t="shared" si="2"/>
        <v>-4873.6079875774121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-2964.8764528994811</v>
      </c>
      <c r="AI34">
        <f t="shared" si="7"/>
        <v>-2965.1452019370927</v>
      </c>
      <c r="AJ34">
        <f t="shared" si="8"/>
        <v>-314.09935996670083</v>
      </c>
      <c r="AK34">
        <f t="shared" si="30"/>
        <v>-363.13951432808796</v>
      </c>
      <c r="AL34">
        <f t="shared" si="9"/>
        <v>-3642.3840762318814</v>
      </c>
      <c r="AN34">
        <f t="shared" si="10"/>
        <v>0</v>
      </c>
      <c r="AO34">
        <f t="shared" si="11"/>
        <v>0</v>
      </c>
      <c r="AP34">
        <f t="shared" si="12"/>
        <v>-2.0487197624464694E-2</v>
      </c>
      <c r="AQ34">
        <f t="shared" si="13"/>
        <v>-226.01759009997849</v>
      </c>
      <c r="AR34">
        <f t="shared" si="14"/>
        <v>-226.03807729760294</v>
      </c>
      <c r="AS34">
        <f t="shared" si="15"/>
        <v>-23.944330065488309</v>
      </c>
      <c r="AT34">
        <f t="shared" si="16"/>
        <v>-27.682744695228514</v>
      </c>
      <c r="AU34">
        <f t="shared" si="17"/>
        <v>-277.66515205831973</v>
      </c>
      <c r="AW34">
        <v>31</v>
      </c>
      <c r="AX34">
        <f>IF(Z34&gt;0, (R34*SUMPRODUCT(K34:$K$98, X34:$X$98)-K34*$AZ$3)/Z34, 0)</f>
        <v>-226680.2530201019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-351000.71758374327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-4873.6079875774121</v>
      </c>
      <c r="AC35">
        <f t="shared" ref="AC35:AC69" si="33">S35*Z35</f>
        <v>-4520.1184690085583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-2101.7799275413563</v>
      </c>
      <c r="AI35">
        <f t="shared" ref="AI35:AI66" si="38">SUM(AE35:AH35)</f>
        <v>-2101.9409000922146</v>
      </c>
      <c r="AJ35">
        <f t="shared" ref="AJ35:AJ69" si="39">AB35-AC35</f>
        <v>-353.48951856885378</v>
      </c>
      <c r="AK35">
        <f t="shared" si="30"/>
        <v>-341.15255913041887</v>
      </c>
      <c r="AL35">
        <f t="shared" ref="AL35:AL66" si="40">SUM(AI35:AK35)</f>
        <v>-2796.5829777914873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-1.0956439439279776E-2</v>
      </c>
      <c r="AQ35">
        <f t="shared" ref="AQ35:AQ69" si="44">AH35*$K35</f>
        <v>-143.05559778976243</v>
      </c>
      <c r="AR35">
        <f t="shared" ref="AR35:AR69" si="45">AI35*$K35</f>
        <v>-143.0665542292017</v>
      </c>
      <c r="AS35">
        <f t="shared" ref="AS35:AS69" si="46">AJ35*$K35</f>
        <v>-24.059918799604041</v>
      </c>
      <c r="AT35">
        <f t="shared" ref="AT35:AT69" si="47">AK35*$K35</f>
        <v>-23.220215705932439</v>
      </c>
      <c r="AU35">
        <f t="shared" ref="AU35:AU69" si="48">AL35*$K35</f>
        <v>-190.34668873473817</v>
      </c>
      <c r="AW35">
        <v>32</v>
      </c>
      <c r="AX35">
        <f>IF(Z35&gt;0, (R35*SUMPRODUCT(K35:$K$98, X35:$X$98)-K35*$AZ$3)/Z35, 0)</f>
        <v>-351000.71758374327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250000</v>
      </c>
      <c r="S36">
        <f t="shared" si="32"/>
        <v>-543830.15024832461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-4520.1184690085583</v>
      </c>
      <c r="AC36">
        <f t="shared" si="33"/>
        <v>-4145.7570054868638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-1281.4422543335161</v>
      </c>
      <c r="AI36">
        <f t="shared" si="38"/>
        <v>-1281.5375450461493</v>
      </c>
      <c r="AJ36">
        <f t="shared" si="39"/>
        <v>-374.36146352169453</v>
      </c>
      <c r="AK36">
        <f t="shared" si="30"/>
        <v>-316.40829283059912</v>
      </c>
      <c r="AL36">
        <f t="shared" si="40"/>
        <v>-1972.3073013984429</v>
      </c>
      <c r="AN36">
        <f t="shared" si="41"/>
        <v>0</v>
      </c>
      <c r="AO36">
        <f t="shared" si="42"/>
        <v>0</v>
      </c>
      <c r="AP36">
        <f t="shared" si="43"/>
        <v>-5.7909547118194776E-3</v>
      </c>
      <c r="AQ36">
        <f t="shared" si="44"/>
        <v>-77.875102993735055</v>
      </c>
      <c r="AR36">
        <f t="shared" si="45"/>
        <v>-77.880893948446868</v>
      </c>
      <c r="AS36">
        <f t="shared" si="46"/>
        <v>-22.750488701342366</v>
      </c>
      <c r="AT36">
        <f t="shared" si="47"/>
        <v>-19.228590526750136</v>
      </c>
      <c r="AU36">
        <f t="shared" si="48"/>
        <v>-119.85997317653937</v>
      </c>
      <c r="AW36">
        <v>33</v>
      </c>
      <c r="AX36">
        <f>IF(Z36&gt;0, (R36*SUMPRODUCT(K36:$K$98, X36:$X$98)-K36*$AZ$3)/Z36, 0)</f>
        <v>-543830.15024832461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250000</v>
      </c>
      <c r="S37">
        <f t="shared" si="32"/>
        <v>-844351.46845549031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-4145.7570054868638</v>
      </c>
      <c r="AC37">
        <f t="shared" si="33"/>
        <v>-3761.6525894525125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-772.98633238915147</v>
      </c>
      <c r="AI37">
        <f t="shared" si="38"/>
        <v>-773.0420208780389</v>
      </c>
      <c r="AJ37">
        <f t="shared" si="39"/>
        <v>-384.10441603435129</v>
      </c>
      <c r="AK37">
        <f t="shared" si="30"/>
        <v>-290.20299038408052</v>
      </c>
      <c r="AL37">
        <f t="shared" si="40"/>
        <v>-1447.3494272964706</v>
      </c>
      <c r="AN37">
        <f t="shared" si="41"/>
        <v>0</v>
      </c>
      <c r="AO37">
        <f t="shared" si="42"/>
        <v>0</v>
      </c>
      <c r="AP37">
        <f t="shared" si="43"/>
        <v>-3.0216698028328955E-3</v>
      </c>
      <c r="AQ37">
        <f t="shared" si="44"/>
        <v>-41.94241045586498</v>
      </c>
      <c r="AR37">
        <f t="shared" si="45"/>
        <v>-41.945432125667814</v>
      </c>
      <c r="AS37">
        <f t="shared" si="46"/>
        <v>-20.84159111252248</v>
      </c>
      <c r="AT37">
        <f t="shared" si="47"/>
        <v>-15.746478855050153</v>
      </c>
      <c r="AU37">
        <f t="shared" si="48"/>
        <v>-78.533502093240443</v>
      </c>
      <c r="AW37">
        <v>34</v>
      </c>
      <c r="AX37">
        <f>IF(Z37&gt;0, (R37*SUMPRODUCT(K37:$K$98, X37:$X$98)-K37*$AZ$3)/Z37, 0)</f>
        <v>-844351.46845549031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250000</v>
      </c>
      <c r="S38">
        <f t="shared" si="32"/>
        <v>-1321323.6099412553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-3761.6525894525125</v>
      </c>
      <c r="AC38">
        <f t="shared" si="33"/>
        <v>-3391.113286490443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-461.01914333352136</v>
      </c>
      <c r="AI38">
        <f t="shared" si="38"/>
        <v>-461.0512239803532</v>
      </c>
      <c r="AJ38">
        <f t="shared" si="39"/>
        <v>-370.53930296206954</v>
      </c>
      <c r="AK38">
        <f t="shared" si="30"/>
        <v>-263.31568126167588</v>
      </c>
      <c r="AL38">
        <f t="shared" si="40"/>
        <v>-1094.9062082040987</v>
      </c>
      <c r="AN38">
        <f t="shared" si="41"/>
        <v>0</v>
      </c>
      <c r="AO38">
        <f t="shared" si="42"/>
        <v>0</v>
      </c>
      <c r="AP38">
        <f t="shared" si="43"/>
        <v>-1.554199141059252E-3</v>
      </c>
      <c r="AQ38">
        <f t="shared" si="44"/>
        <v>-22.334822621753652</v>
      </c>
      <c r="AR38">
        <f t="shared" si="45"/>
        <v>-22.33637682089471</v>
      </c>
      <c r="AS38">
        <f t="shared" si="46"/>
        <v>-17.951379515836923</v>
      </c>
      <c r="AT38">
        <f t="shared" si="47"/>
        <v>-12.756756676047836</v>
      </c>
      <c r="AU38">
        <f t="shared" si="48"/>
        <v>-53.044513012779468</v>
      </c>
      <c r="AW38">
        <v>35</v>
      </c>
      <c r="AX38">
        <f>IF(Z38&gt;0, (R38*SUMPRODUCT(K38:$K$98, X38:$X$98)-K38*$AZ$3)/Z38, 0)</f>
        <v>-1321323.6099412553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250000</v>
      </c>
      <c r="S39">
        <f t="shared" si="32"/>
        <v>-2093162.9492136794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-3391.113286490443</v>
      </c>
      <c r="AC39">
        <f t="shared" si="33"/>
        <v>-3045.1608649890409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-271.49353393846047</v>
      </c>
      <c r="AI39">
        <f t="shared" si="38"/>
        <v>-271.51171910212707</v>
      </c>
      <c r="AJ39">
        <f t="shared" si="39"/>
        <v>-345.95242150140211</v>
      </c>
      <c r="AK39">
        <f t="shared" si="30"/>
        <v>-237.37793005433105</v>
      </c>
      <c r="AL39">
        <f t="shared" si="40"/>
        <v>-854.84207065786018</v>
      </c>
      <c r="AN39">
        <f t="shared" si="41"/>
        <v>0</v>
      </c>
      <c r="AO39">
        <f t="shared" si="42"/>
        <v>0</v>
      </c>
      <c r="AP39">
        <f t="shared" si="43"/>
        <v>-7.866159346456874E-4</v>
      </c>
      <c r="AQ39">
        <f t="shared" si="44"/>
        <v>-11.743701836526599</v>
      </c>
      <c r="AR39">
        <f t="shared" si="45"/>
        <v>-11.744488452461244</v>
      </c>
      <c r="AS39">
        <f t="shared" si="46"/>
        <v>-14.9644893150853</v>
      </c>
      <c r="AT39">
        <f t="shared" si="47"/>
        <v>-10.268000098160046</v>
      </c>
      <c r="AU39">
        <f t="shared" si="48"/>
        <v>-36.976977865706587</v>
      </c>
      <c r="AW39">
        <v>36</v>
      </c>
      <c r="AX39">
        <f>IF(Z39&gt;0, (R39*SUMPRODUCT(K39:$K$98, X39:$X$98)-K39*$AZ$3)/Z39, 0)</f>
        <v>-2093162.9492136794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250000</v>
      </c>
      <c r="S40">
        <f t="shared" si="32"/>
        <v>-3362364.0197922015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-3045.1608649890409</v>
      </c>
      <c r="AC40">
        <f t="shared" si="33"/>
        <v>-2728.0766702870351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-157.22705853642771</v>
      </c>
      <c r="AI40">
        <f t="shared" si="38"/>
        <v>-157.23720049553083</v>
      </c>
      <c r="AJ40">
        <f t="shared" si="39"/>
        <v>-317.08419470200579</v>
      </c>
      <c r="AK40">
        <f t="shared" ref="AK40:AK69" si="61">G40*SUM(AB40:AB40, AE40:AF40)</f>
        <v>-213.16126054923288</v>
      </c>
      <c r="AL40">
        <f t="shared" si="40"/>
        <v>-687.48265574676952</v>
      </c>
      <c r="AN40">
        <f t="shared" si="41"/>
        <v>0</v>
      </c>
      <c r="AO40">
        <f t="shared" si="42"/>
        <v>0</v>
      </c>
      <c r="AP40">
        <f t="shared" si="43"/>
        <v>-3.9169619970078247E-4</v>
      </c>
      <c r="AQ40">
        <f t="shared" si="44"/>
        <v>-6.0723219934706076</v>
      </c>
      <c r="AR40">
        <f t="shared" si="45"/>
        <v>-6.0727136896703078</v>
      </c>
      <c r="AS40">
        <f t="shared" si="46"/>
        <v>-12.246221147899961</v>
      </c>
      <c r="AT40">
        <f t="shared" si="47"/>
        <v>-8.2325766483072087</v>
      </c>
      <c r="AU40">
        <f t="shared" si="48"/>
        <v>-26.551511485877477</v>
      </c>
      <c r="AW40">
        <v>37</v>
      </c>
      <c r="AX40">
        <f>IF(Z40&gt;0, (R40*SUMPRODUCT(K40:$K$98, X40:$X$98)-K40*$AZ$3)/Z40, 0)</f>
        <v>-3362364.0197922015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250000</v>
      </c>
      <c r="S41">
        <f t="shared" si="32"/>
        <v>-5490830.5690450966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-2728.0766702870351</v>
      </c>
      <c r="AC41">
        <f t="shared" si="33"/>
        <v>-2440.5526560853878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-89.691323642439087</v>
      </c>
      <c r="AI41">
        <f t="shared" si="38"/>
        <v>-89.696879615769063</v>
      </c>
      <c r="AJ41">
        <f t="shared" si="39"/>
        <v>-287.52401420164733</v>
      </c>
      <c r="AK41">
        <f t="shared" si="61"/>
        <v>-190.96536692009246</v>
      </c>
      <c r="AL41">
        <f t="shared" si="40"/>
        <v>-568.18626073750886</v>
      </c>
      <c r="AN41">
        <f t="shared" si="41"/>
        <v>0</v>
      </c>
      <c r="AO41">
        <f t="shared" si="42"/>
        <v>0</v>
      </c>
      <c r="AP41">
        <f t="shared" si="43"/>
        <v>-1.9158858623705255E-4</v>
      </c>
      <c r="AQ41">
        <f t="shared" si="44"/>
        <v>-3.0928575199692094</v>
      </c>
      <c r="AR41">
        <f t="shared" si="45"/>
        <v>-3.0930491085554461</v>
      </c>
      <c r="AS41">
        <f t="shared" si="46"/>
        <v>-9.9147919038461385</v>
      </c>
      <c r="AT41">
        <f t="shared" si="47"/>
        <v>-6.5851260428162588</v>
      </c>
      <c r="AU41">
        <f t="shared" si="48"/>
        <v>-19.592967055217844</v>
      </c>
      <c r="AW41">
        <v>38</v>
      </c>
      <c r="AX41">
        <f>IF(Z41&gt;0, (R41*SUMPRODUCT(K41:$K$98, X41:$X$98)-K41*$AZ$3)/Z41, 0)</f>
        <v>-5490830.5690450966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250000</v>
      </c>
      <c r="S42">
        <f t="shared" si="32"/>
        <v>-9131822.2154594436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-2440.5526560853878</v>
      </c>
      <c r="AC42">
        <f t="shared" si="33"/>
        <v>-2181.5059277168589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-50.285637276363417</v>
      </c>
      <c r="AI42">
        <f t="shared" si="38"/>
        <v>-50.288623408096278</v>
      </c>
      <c r="AJ42">
        <f t="shared" si="39"/>
        <v>-259.04672836852887</v>
      </c>
      <c r="AK42">
        <f t="shared" si="61"/>
        <v>-170.83868592597716</v>
      </c>
      <c r="AL42">
        <f t="shared" si="40"/>
        <v>-480.17403770260228</v>
      </c>
      <c r="AN42">
        <f t="shared" si="41"/>
        <v>0</v>
      </c>
      <c r="AO42">
        <f t="shared" si="42"/>
        <v>0</v>
      </c>
      <c r="AP42">
        <f t="shared" si="43"/>
        <v>-9.1939136467283859E-5</v>
      </c>
      <c r="AQ42">
        <f t="shared" si="44"/>
        <v>-1.5482297773450733</v>
      </c>
      <c r="AR42">
        <f t="shared" si="45"/>
        <v>-1.5483217164815404</v>
      </c>
      <c r="AS42">
        <f t="shared" si="46"/>
        <v>-7.9757139474991954</v>
      </c>
      <c r="AT42">
        <f t="shared" si="47"/>
        <v>-5.2599023299527046</v>
      </c>
      <c r="AU42">
        <f t="shared" si="48"/>
        <v>-14.783937993933439</v>
      </c>
      <c r="AW42">
        <v>39</v>
      </c>
      <c r="AX42">
        <f>IF(Z42&gt;0, (R42*SUMPRODUCT(K42:$K$98, X42:$X$98)-K42*$AZ$3)/Z42, 0)</f>
        <v>-9131822.2154594436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250000</v>
      </c>
      <c r="S43">
        <f t="shared" si="32"/>
        <v>-15488119.150434598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-2181.5059277168589</v>
      </c>
      <c r="AC43">
        <f t="shared" si="33"/>
        <v>-1949.0009558080453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-27.66579502782669</v>
      </c>
      <c r="AI43">
        <f t="shared" si="38"/>
        <v>-27.667368008490833</v>
      </c>
      <c r="AJ43">
        <f t="shared" si="39"/>
        <v>-232.50497190881356</v>
      </c>
      <c r="AK43">
        <f t="shared" si="61"/>
        <v>-152.70541494018013</v>
      </c>
      <c r="AL43">
        <f t="shared" si="40"/>
        <v>-412.87775485748455</v>
      </c>
      <c r="AN43">
        <f t="shared" si="41"/>
        <v>0</v>
      </c>
      <c r="AO43">
        <f t="shared" si="42"/>
        <v>0</v>
      </c>
      <c r="AP43">
        <f t="shared" si="43"/>
        <v>-4.3241108540175574E-5</v>
      </c>
      <c r="AQ43">
        <f t="shared" si="44"/>
        <v>-0.7605304203145421</v>
      </c>
      <c r="AR43">
        <f t="shared" si="45"/>
        <v>-0.76057366142308225</v>
      </c>
      <c r="AS43">
        <f t="shared" si="46"/>
        <v>-6.3915424744951421</v>
      </c>
      <c r="AT43">
        <f t="shared" si="47"/>
        <v>-4.1978592443105009</v>
      </c>
      <c r="AU43">
        <f t="shared" si="48"/>
        <v>-11.349975380228726</v>
      </c>
      <c r="AW43">
        <v>40</v>
      </c>
      <c r="AX43">
        <f>IF(Z43&gt;0, (R43*SUMPRODUCT(K43:$K$98, X43:$X$98)-K43*$AZ$3)/Z43, 0)</f>
        <v>-15488119.150434598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250000</v>
      </c>
      <c r="S44">
        <f t="shared" si="32"/>
        <v>-26846572.027600668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-1949.0009558080453</v>
      </c>
      <c r="AC44">
        <f t="shared" si="33"/>
        <v>-1740.7854132942891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-14.934517244295696</v>
      </c>
      <c r="AI44">
        <f t="shared" si="38"/>
        <v>-14.935327769290984</v>
      </c>
      <c r="AJ44">
        <f t="shared" si="39"/>
        <v>-208.21554251375619</v>
      </c>
      <c r="AK44">
        <f t="shared" si="61"/>
        <v>-136.43006690656318</v>
      </c>
      <c r="AL44">
        <f t="shared" si="40"/>
        <v>-359.58093718961038</v>
      </c>
      <c r="AN44">
        <f t="shared" si="41"/>
        <v>0</v>
      </c>
      <c r="AO44">
        <f t="shared" si="42"/>
        <v>0</v>
      </c>
      <c r="AP44">
        <f t="shared" si="43"/>
        <v>-1.9893986765002192E-5</v>
      </c>
      <c r="AQ44">
        <f t="shared" si="44"/>
        <v>-0.36656129067805998</v>
      </c>
      <c r="AR44">
        <f t="shared" si="45"/>
        <v>-0.36658118466482498</v>
      </c>
      <c r="AS44">
        <f t="shared" si="46"/>
        <v>-5.1105607737154761</v>
      </c>
      <c r="AT44">
        <f t="shared" si="47"/>
        <v>-3.3486172063355721</v>
      </c>
      <c r="AU44">
        <f t="shared" si="48"/>
        <v>-8.8257591647158744</v>
      </c>
      <c r="AW44">
        <v>41</v>
      </c>
      <c r="AX44">
        <f>IF(Z44&gt;0, (R44*SUMPRODUCT(K44:$K$98, X44:$X$98)-K44*$AZ$3)/Z44, 0)</f>
        <v>-26846572.027600668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250000</v>
      </c>
      <c r="S45">
        <f t="shared" si="32"/>
        <v>-47618772.688120097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-1740.7854132942891</v>
      </c>
      <c r="AC45">
        <f t="shared" si="33"/>
        <v>-1554.5661951795473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-7.8868752610786519</v>
      </c>
      <c r="AI45">
        <f t="shared" si="38"/>
        <v>-7.887283337060933</v>
      </c>
      <c r="AJ45">
        <f t="shared" si="39"/>
        <v>-186.21921811474181</v>
      </c>
      <c r="AK45">
        <f t="shared" si="61"/>
        <v>-121.85497893060025</v>
      </c>
      <c r="AL45">
        <f t="shared" si="40"/>
        <v>-315.96148038240301</v>
      </c>
      <c r="AN45">
        <f t="shared" si="41"/>
        <v>0</v>
      </c>
      <c r="AO45">
        <f t="shared" si="42"/>
        <v>0</v>
      </c>
      <c r="AP45">
        <f t="shared" si="43"/>
        <v>-8.9429010273499398E-6</v>
      </c>
      <c r="AQ45">
        <f t="shared" si="44"/>
        <v>-0.1728392454771471</v>
      </c>
      <c r="AR45">
        <f t="shared" si="45"/>
        <v>-0.17284818837817445</v>
      </c>
      <c r="AS45">
        <f t="shared" si="46"/>
        <v>-4.0809557761275315</v>
      </c>
      <c r="AT45">
        <f t="shared" si="47"/>
        <v>-2.6704267430138291</v>
      </c>
      <c r="AU45">
        <f t="shared" si="48"/>
        <v>-6.9242307075195351</v>
      </c>
      <c r="AW45">
        <v>42</v>
      </c>
      <c r="AX45">
        <f>IF(Z45&gt;0, (R45*SUMPRODUCT(K45:$K$98, X45:$X$98)-K45*$AZ$3)/Z45, 0)</f>
        <v>-47618772.688120097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250000</v>
      </c>
      <c r="S46">
        <f t="shared" si="32"/>
        <v>-86607184.24329865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-1554.5661951795473</v>
      </c>
      <c r="AC46">
        <f t="shared" si="33"/>
        <v>-1388.1445885273279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-4.072891056879115</v>
      </c>
      <c r="AI46">
        <f t="shared" si="38"/>
        <v>-4.0730914075487297</v>
      </c>
      <c r="AJ46">
        <f t="shared" si="39"/>
        <v>-166.42160665221945</v>
      </c>
      <c r="AK46">
        <f t="shared" si="61"/>
        <v>-108.81963366256832</v>
      </c>
      <c r="AL46">
        <f t="shared" si="40"/>
        <v>-279.31433172233653</v>
      </c>
      <c r="AN46">
        <f t="shared" si="41"/>
        <v>0</v>
      </c>
      <c r="AO46">
        <f t="shared" si="42"/>
        <v>0</v>
      </c>
      <c r="AP46">
        <f t="shared" si="43"/>
        <v>-3.9202175201508652E-6</v>
      </c>
      <c r="AQ46">
        <f t="shared" si="44"/>
        <v>-7.9693364187633384E-2</v>
      </c>
      <c r="AR46">
        <f t="shared" si="45"/>
        <v>-7.9697284405153529E-2</v>
      </c>
      <c r="AS46">
        <f t="shared" si="46"/>
        <v>-3.2563350019455326</v>
      </c>
      <c r="AT46">
        <f t="shared" si="47"/>
        <v>-2.1292498559686619</v>
      </c>
      <c r="AU46">
        <f t="shared" si="48"/>
        <v>-5.4652821423193485</v>
      </c>
      <c r="AW46">
        <v>43</v>
      </c>
      <c r="AX46">
        <f>IF(Z46&gt;0, (R46*SUMPRODUCT(K46:$K$98, X46:$X$98)-K46*$AZ$3)/Z46, 0)</f>
        <v>-86607184.24329865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250000</v>
      </c>
      <c r="S47">
        <f t="shared" si="32"/>
        <v>-161875628.18003798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-1388.1445885273279</v>
      </c>
      <c r="AC47">
        <f t="shared" si="33"/>
        <v>-1239.4792409114293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-2.0526970329719618</v>
      </c>
      <c r="AI47">
        <f t="shared" si="38"/>
        <v>-2.0527927452832317</v>
      </c>
      <c r="AJ47">
        <f t="shared" si="39"/>
        <v>-148.66534761589855</v>
      </c>
      <c r="AK47">
        <f t="shared" si="61"/>
        <v>-97.170121196912959</v>
      </c>
      <c r="AL47">
        <f t="shared" si="40"/>
        <v>-247.88826155809474</v>
      </c>
      <c r="AN47">
        <f t="shared" si="41"/>
        <v>0</v>
      </c>
      <c r="AO47">
        <f t="shared" si="42"/>
        <v>0</v>
      </c>
      <c r="AP47">
        <f t="shared" si="43"/>
        <v>-1.6721265708781255E-6</v>
      </c>
      <c r="AQ47">
        <f t="shared" si="44"/>
        <v>-3.5861314027961708E-2</v>
      </c>
      <c r="AR47">
        <f t="shared" si="45"/>
        <v>-3.5862986154532581E-2</v>
      </c>
      <c r="AS47">
        <f t="shared" si="46"/>
        <v>-2.5972340926565991</v>
      </c>
      <c r="AT47">
        <f t="shared" si="47"/>
        <v>-1.6975950052075663</v>
      </c>
      <c r="AU47">
        <f t="shared" si="48"/>
        <v>-4.3306920840186978</v>
      </c>
      <c r="AW47">
        <v>44</v>
      </c>
      <c r="AX47">
        <f>IF(Z47&gt;0, (R47*SUMPRODUCT(K47:$K$98, X47:$X$98)-K47*$AZ$3)/Z47, 0)</f>
        <v>-161875628.18003798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250000</v>
      </c>
      <c r="S48">
        <f t="shared" si="32"/>
        <v>-311338556.07055891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-1239.4792409114293</v>
      </c>
      <c r="AC48">
        <f t="shared" si="33"/>
        <v>-1106.707029921809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-1.0064352956985763</v>
      </c>
      <c r="AI48">
        <f t="shared" si="38"/>
        <v>-1.0064797291219487</v>
      </c>
      <c r="AJ48">
        <f t="shared" si="39"/>
        <v>-132.77221098962036</v>
      </c>
      <c r="AK48">
        <f t="shared" si="61"/>
        <v>-86.763546863800059</v>
      </c>
      <c r="AL48">
        <f t="shared" si="40"/>
        <v>-220.54223758254236</v>
      </c>
      <c r="AN48">
        <f t="shared" si="41"/>
        <v>0</v>
      </c>
      <c r="AO48">
        <f t="shared" si="42"/>
        <v>0</v>
      </c>
      <c r="AP48">
        <f t="shared" si="43"/>
        <v>-6.9309552753669729E-7</v>
      </c>
      <c r="AQ48">
        <f t="shared" si="44"/>
        <v>-1.5698898470147202E-2</v>
      </c>
      <c r="AR48">
        <f t="shared" si="45"/>
        <v>-1.5699591565674739E-2</v>
      </c>
      <c r="AS48">
        <f t="shared" si="46"/>
        <v>-2.0710496431230845</v>
      </c>
      <c r="AT48">
        <f t="shared" si="47"/>
        <v>-1.3533826952871468</v>
      </c>
      <c r="AU48">
        <f t="shared" si="48"/>
        <v>-3.4401319299759061</v>
      </c>
      <c r="AW48">
        <v>45</v>
      </c>
      <c r="AX48">
        <f>IF(Z48&gt;0, (R48*SUMPRODUCT(K48:$K$98, X48:$X$98)-K48*$AZ$3)/Z48, 0)</f>
        <v>-311338556.07055891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250000</v>
      </c>
      <c r="S49">
        <f t="shared" si="32"/>
        <v>-617541074.50752783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-1106.707029921809</v>
      </c>
      <c r="AC49">
        <f t="shared" si="33"/>
        <v>-988.14409283487907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-0.47975005467153992</v>
      </c>
      <c r="AI49">
        <f t="shared" si="38"/>
        <v>-0.479770056257945</v>
      </c>
      <c r="AJ49">
        <f t="shared" si="39"/>
        <v>-118.56293708692988</v>
      </c>
      <c r="AK49">
        <f t="shared" si="61"/>
        <v>-77.469492094526629</v>
      </c>
      <c r="AL49">
        <f t="shared" si="40"/>
        <v>-196.51219923771447</v>
      </c>
      <c r="AN49">
        <f t="shared" si="41"/>
        <v>0</v>
      </c>
      <c r="AO49">
        <f t="shared" si="42"/>
        <v>0</v>
      </c>
      <c r="AP49">
        <f t="shared" si="43"/>
        <v>-2.7856704779601337E-7</v>
      </c>
      <c r="AQ49">
        <f t="shared" si="44"/>
        <v>-6.68159783446063E-3</v>
      </c>
      <c r="AR49">
        <f t="shared" si="45"/>
        <v>-6.6818764015084261E-3</v>
      </c>
      <c r="AS49">
        <f t="shared" si="46"/>
        <v>-1.6512553901212041</v>
      </c>
      <c r="AT49">
        <f t="shared" si="47"/>
        <v>-1.0789368038111882</v>
      </c>
      <c r="AU49">
        <f t="shared" si="48"/>
        <v>-2.7368740703339007</v>
      </c>
      <c r="AW49">
        <v>46</v>
      </c>
      <c r="AX49">
        <f>IF(Z49&gt;0, (R49*SUMPRODUCT(K49:$K$98, X49:$X$98)-K49*$AZ$3)/Z49, 0)</f>
        <v>-617541074.50752783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250000</v>
      </c>
      <c r="S50">
        <f t="shared" si="32"/>
        <v>-1264747163.5568385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-988.14409283487907</v>
      </c>
      <c r="AC50">
        <f t="shared" si="33"/>
        <v>-882.27699230289181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-0.22163351183189162</v>
      </c>
      <c r="AI50">
        <f t="shared" si="38"/>
        <v>-0.22164223172684103</v>
      </c>
      <c r="AJ50">
        <f t="shared" si="39"/>
        <v>-105.86710053198726</v>
      </c>
      <c r="AK50">
        <f t="shared" si="61"/>
        <v>-69.170086498441549</v>
      </c>
      <c r="AL50">
        <f t="shared" si="40"/>
        <v>-175.25882926215564</v>
      </c>
      <c r="AN50">
        <f t="shared" si="41"/>
        <v>0</v>
      </c>
      <c r="AO50">
        <f t="shared" si="42"/>
        <v>0</v>
      </c>
      <c r="AP50">
        <f t="shared" si="43"/>
        <v>-1.0843226489093479E-7</v>
      </c>
      <c r="AQ50">
        <f t="shared" si="44"/>
        <v>-2.7560221542893976E-3</v>
      </c>
      <c r="AR50">
        <f t="shared" si="45"/>
        <v>-2.7561305865542885E-3</v>
      </c>
      <c r="AS50">
        <f t="shared" si="46"/>
        <v>-1.3164619017445702</v>
      </c>
      <c r="AT50">
        <f t="shared" si="47"/>
        <v>-0.86013297009169987</v>
      </c>
      <c r="AU50">
        <f t="shared" si="48"/>
        <v>-2.1793510024228242</v>
      </c>
      <c r="AW50">
        <v>47</v>
      </c>
      <c r="AX50">
        <f>IF(Z50&gt;0, (R50*SUMPRODUCT(K50:$K$98, X50:$X$98)-K50*$AZ$3)/Z50, 0)</f>
        <v>-1264747163.5568385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250000</v>
      </c>
      <c r="S51">
        <f t="shared" si="32"/>
        <v>-2675894898.4347668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-882.27699230289181</v>
      </c>
      <c r="AC51">
        <f t="shared" si="33"/>
        <v>-787.74958570913395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-9.9057084583661775E-2</v>
      </c>
      <c r="AI51">
        <f t="shared" si="38"/>
        <v>-9.9060764425432518E-2</v>
      </c>
      <c r="AJ51">
        <f t="shared" si="39"/>
        <v>-94.52740659375786</v>
      </c>
      <c r="AK51">
        <f t="shared" si="61"/>
        <v>-61.759389461202431</v>
      </c>
      <c r="AL51">
        <f t="shared" si="40"/>
        <v>-156.38585681938571</v>
      </c>
      <c r="AN51">
        <f t="shared" si="41"/>
        <v>0</v>
      </c>
      <c r="AO51">
        <f t="shared" si="42"/>
        <v>0</v>
      </c>
      <c r="AP51">
        <f t="shared" si="43"/>
        <v>-4.0856240236927625E-8</v>
      </c>
      <c r="AQ51">
        <f t="shared" si="44"/>
        <v>-1.0998027352976157E-3</v>
      </c>
      <c r="AR51">
        <f t="shared" si="45"/>
        <v>-1.0998435915378526E-3</v>
      </c>
      <c r="AS51">
        <f t="shared" si="46"/>
        <v>-1.0495110043805178</v>
      </c>
      <c r="AT51">
        <f t="shared" si="47"/>
        <v>-0.6856969972942677</v>
      </c>
      <c r="AU51">
        <f t="shared" si="48"/>
        <v>-1.736307845266323</v>
      </c>
      <c r="AW51">
        <v>48</v>
      </c>
      <c r="AX51">
        <f>IF(Z51&gt;0, (R51*SUMPRODUCT(K51:$K$98, X51:$X$98)-K51*$AZ$3)/Z51, 0)</f>
        <v>-2675894898.4347668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250000</v>
      </c>
      <c r="S52">
        <f t="shared" si="32"/>
        <v>-5859939008.6807899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-787.74958570913395</v>
      </c>
      <c r="AC52">
        <f t="shared" si="33"/>
        <v>-703.34875460480464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-4.2854208562844026E-2</v>
      </c>
      <c r="AI52">
        <f t="shared" si="38"/>
        <v>-4.2855708895768917E-2</v>
      </c>
      <c r="AJ52">
        <f t="shared" si="39"/>
        <v>-84.400831104329313</v>
      </c>
      <c r="AK52">
        <f t="shared" si="61"/>
        <v>-55.142470999639379</v>
      </c>
      <c r="AL52">
        <f t="shared" si="40"/>
        <v>-139.58615781286446</v>
      </c>
      <c r="AN52">
        <f t="shared" si="41"/>
        <v>0</v>
      </c>
      <c r="AO52">
        <f t="shared" si="42"/>
        <v>0</v>
      </c>
      <c r="AP52">
        <f t="shared" si="43"/>
        <v>-1.4873010035291201E-8</v>
      </c>
      <c r="AQ52">
        <f t="shared" si="44"/>
        <v>-4.2481976062557506E-4</v>
      </c>
      <c r="AR52">
        <f t="shared" si="45"/>
        <v>-4.2483463363561036E-4</v>
      </c>
      <c r="AS52">
        <f t="shared" si="46"/>
        <v>-0.83667723821711937</v>
      </c>
      <c r="AT52">
        <f t="shared" si="47"/>
        <v>-0.54663502409609943</v>
      </c>
      <c r="AU52">
        <f t="shared" si="48"/>
        <v>-1.3837370969468543</v>
      </c>
      <c r="AW52">
        <v>49</v>
      </c>
      <c r="AX52">
        <f>IF(Z52&gt;0, (R52*SUMPRODUCT(K52:$K$98, X52:$X$98)-K52*$AZ$3)/Z52, 0)</f>
        <v>-5859939008.6807899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250000</v>
      </c>
      <c r="S53">
        <f t="shared" si="32"/>
        <v>-13307183670.561768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-703.34875460480464</v>
      </c>
      <c r="AC53">
        <f t="shared" si="33"/>
        <v>-627.9903125432578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-1.7908635108211269E-2</v>
      </c>
      <c r="AI53">
        <f t="shared" si="38"/>
        <v>-1.7909225006051497E-2</v>
      </c>
      <c r="AJ53">
        <f t="shared" si="39"/>
        <v>-75.358442061546839</v>
      </c>
      <c r="AK53">
        <f t="shared" si="61"/>
        <v>-49.234412822336331</v>
      </c>
      <c r="AL53">
        <f t="shared" si="40"/>
        <v>-124.61076410888921</v>
      </c>
      <c r="AN53">
        <f t="shared" si="41"/>
        <v>0</v>
      </c>
      <c r="AO53">
        <f t="shared" si="42"/>
        <v>0</v>
      </c>
      <c r="AP53">
        <f t="shared" si="43"/>
        <v>-5.2211962139360095E-9</v>
      </c>
      <c r="AQ53">
        <f t="shared" si="44"/>
        <v>-1.5850964598803491E-4</v>
      </c>
      <c r="AR53">
        <f t="shared" si="45"/>
        <v>-1.5851486718424884E-4</v>
      </c>
      <c r="AS53">
        <f t="shared" si="46"/>
        <v>-0.66699890311064081</v>
      </c>
      <c r="AT53">
        <f t="shared" si="47"/>
        <v>-0.4357746584115188</v>
      </c>
      <c r="AU53">
        <f t="shared" si="48"/>
        <v>-1.1029320763893438</v>
      </c>
      <c r="AW53">
        <v>50</v>
      </c>
      <c r="AX53">
        <f>IF(Z53&gt;0, (R53*SUMPRODUCT(K53:$K$98, X53:$X$98)-K53*$AZ$3)/Z53, 0)</f>
        <v>-13307183670.561768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250000</v>
      </c>
      <c r="S54">
        <f t="shared" si="32"/>
        <v>-31392204560.518032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-627.9903125432578</v>
      </c>
      <c r="AC54">
        <f t="shared" si="33"/>
        <v>-560.70576848030782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-7.2146507619298391E-3</v>
      </c>
      <c r="AI54">
        <f t="shared" si="38"/>
        <v>-7.2148740282535692E-3</v>
      </c>
      <c r="AJ54">
        <f t="shared" si="39"/>
        <v>-67.284544062949976</v>
      </c>
      <c r="AK54">
        <f t="shared" si="61"/>
        <v>-43.959321878028049</v>
      </c>
      <c r="AL54">
        <f t="shared" si="40"/>
        <v>-111.25108081500628</v>
      </c>
      <c r="AN54">
        <f t="shared" si="41"/>
        <v>0</v>
      </c>
      <c r="AO54">
        <f t="shared" si="42"/>
        <v>0</v>
      </c>
      <c r="AP54">
        <f t="shared" si="43"/>
        <v>-1.7644055169094799E-9</v>
      </c>
      <c r="AQ54">
        <f t="shared" si="44"/>
        <v>-5.7015179872464852E-5</v>
      </c>
      <c r="AR54">
        <f t="shared" si="45"/>
        <v>-5.7016944277981766E-5</v>
      </c>
      <c r="AS54">
        <f t="shared" si="46"/>
        <v>-0.53172918675826919</v>
      </c>
      <c r="AT54">
        <f t="shared" si="47"/>
        <v>-0.347397084994441</v>
      </c>
      <c r="AU54">
        <f t="shared" si="48"/>
        <v>-0.87918328869698803</v>
      </c>
      <c r="AW54">
        <v>51</v>
      </c>
      <c r="AX54">
        <f>IF(Z54&gt;0, (R54*SUMPRODUCT(K54:$K$98, X54:$X$98)-K54*$AZ$3)/Z54, 0)</f>
        <v>-31392204560.518032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250000</v>
      </c>
      <c r="S55">
        <f t="shared" si="32"/>
        <v>-77060360104.958267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-560.70576848030782</v>
      </c>
      <c r="AC55">
        <f t="shared" si="33"/>
        <v>-500.63019819852695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-2.7965236551501667E-3</v>
      </c>
      <c r="AI55">
        <f t="shared" si="38"/>
        <v>-2.7966048626279017E-3</v>
      </c>
      <c r="AJ55">
        <f t="shared" si="39"/>
        <v>-60.07557028178087</v>
      </c>
      <c r="AK55">
        <f t="shared" si="61"/>
        <v>-39.249403793621553</v>
      </c>
      <c r="AL55">
        <f t="shared" si="40"/>
        <v>-99.327770680265047</v>
      </c>
      <c r="AN55">
        <f t="shared" si="41"/>
        <v>0</v>
      </c>
      <c r="AO55">
        <f t="shared" si="42"/>
        <v>0</v>
      </c>
      <c r="AP55">
        <f t="shared" si="43"/>
        <v>-5.7299810369488676E-10</v>
      </c>
      <c r="AQ55">
        <f t="shared" si="44"/>
        <v>-1.9732206885751999E-5</v>
      </c>
      <c r="AR55">
        <f t="shared" si="45"/>
        <v>-1.9732779883855693E-5</v>
      </c>
      <c r="AS55">
        <f t="shared" si="46"/>
        <v>-0.42389184850860134</v>
      </c>
      <c r="AT55">
        <f t="shared" si="47"/>
        <v>-0.27694289457264476</v>
      </c>
      <c r="AU55">
        <f t="shared" si="48"/>
        <v>-0.70085447586112992</v>
      </c>
      <c r="AW55">
        <v>52</v>
      </c>
      <c r="AX55">
        <f>IF(Z55&gt;0, (R55*SUMPRODUCT(K55:$K$98, X55:$X$98)-K55*$AZ$3)/Z55, 0)</f>
        <v>-77060360104.958267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250000</v>
      </c>
      <c r="S56">
        <f t="shared" si="32"/>
        <v>-197209124656.09531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-500.63019819852695</v>
      </c>
      <c r="AC56">
        <f t="shared" si="33"/>
        <v>-446.99126498701884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-1.0412617823072053E-3</v>
      </c>
      <c r="AI56">
        <f t="shared" si="38"/>
        <v>-1.0412901146210477E-3</v>
      </c>
      <c r="AJ56">
        <f t="shared" si="39"/>
        <v>-53.638933211508117</v>
      </c>
      <c r="AK56">
        <f t="shared" si="61"/>
        <v>-35.04411387389689</v>
      </c>
      <c r="AL56">
        <f t="shared" si="40"/>
        <v>-88.684088375519622</v>
      </c>
      <c r="AN56">
        <f t="shared" si="41"/>
        <v>0</v>
      </c>
      <c r="AO56">
        <f t="shared" si="42"/>
        <v>0</v>
      </c>
      <c r="AP56">
        <f t="shared" si="43"/>
        <v>-1.7849299805171138E-10</v>
      </c>
      <c r="AQ56">
        <f t="shared" si="44"/>
        <v>-6.559927943571803E-6</v>
      </c>
      <c r="AR56">
        <f t="shared" si="45"/>
        <v>-6.5601064365698551E-6</v>
      </c>
      <c r="AS56">
        <f t="shared" si="46"/>
        <v>-0.33792418277168806</v>
      </c>
      <c r="AT56">
        <f t="shared" si="47"/>
        <v>-0.2207772010509309</v>
      </c>
      <c r="AU56">
        <f t="shared" si="48"/>
        <v>-0.55870794392905554</v>
      </c>
      <c r="AW56">
        <v>53</v>
      </c>
      <c r="AX56">
        <f>IF(Z56&gt;0, (R56*SUMPRODUCT(K56:$K$98, X56:$X$98)-K56*$AZ$3)/Z56, 0)</f>
        <v>-197209124656.09531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250000</v>
      </c>
      <c r="S57">
        <f t="shared" si="32"/>
        <v>-527269920425.68573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-446.99126498701884</v>
      </c>
      <c r="AC57">
        <f t="shared" si="33"/>
        <v>-399.09934927577279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-3.7175066700701289E-4</v>
      </c>
      <c r="AI57">
        <f t="shared" si="38"/>
        <v>-3.7176012846436648E-4</v>
      </c>
      <c r="AJ57">
        <f t="shared" si="39"/>
        <v>-47.891915711246043</v>
      </c>
      <c r="AK57">
        <f t="shared" si="61"/>
        <v>-31.289388549091321</v>
      </c>
      <c r="AL57">
        <f t="shared" si="40"/>
        <v>-79.181676020465829</v>
      </c>
      <c r="AN57">
        <f t="shared" si="41"/>
        <v>0</v>
      </c>
      <c r="AO57">
        <f t="shared" si="42"/>
        <v>0</v>
      </c>
      <c r="AP57">
        <f t="shared" si="43"/>
        <v>-5.322052492968054E-11</v>
      </c>
      <c r="AQ57">
        <f t="shared" si="44"/>
        <v>-2.0910907169634301E-6</v>
      </c>
      <c r="AR57">
        <f t="shared" si="45"/>
        <v>-2.0911439374883596E-6</v>
      </c>
      <c r="AS57">
        <f t="shared" si="46"/>
        <v>-0.26939115178370998</v>
      </c>
      <c r="AT57">
        <f t="shared" si="47"/>
        <v>-0.17600223951510063</v>
      </c>
      <c r="AU57">
        <f t="shared" si="48"/>
        <v>-0.44539548244274813</v>
      </c>
      <c r="AW57">
        <v>54</v>
      </c>
      <c r="AX57">
        <f>IF(Z57&gt;0, (R57*SUMPRODUCT(K57:$K$98, X57:$X$98)-K57*$AZ$3)/Z57, 0)</f>
        <v>-527269920425.68573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250000</v>
      </c>
      <c r="S58">
        <f t="shared" si="32"/>
        <v>-1475868343518.8203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-399.09934927577279</v>
      </c>
      <c r="AC58">
        <f t="shared" si="33"/>
        <v>-356.33870648188673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-1.2697599955914795E-4</v>
      </c>
      <c r="AI58">
        <f t="shared" si="38"/>
        <v>-1.2697901760195005E-4</v>
      </c>
      <c r="AJ58">
        <f t="shared" si="39"/>
        <v>-42.760642793886063</v>
      </c>
      <c r="AK58">
        <f t="shared" si="61"/>
        <v>-27.9369544493041</v>
      </c>
      <c r="AL58">
        <f t="shared" si="40"/>
        <v>-70.697724222207768</v>
      </c>
      <c r="AN58">
        <f t="shared" si="41"/>
        <v>0</v>
      </c>
      <c r="AO58">
        <f t="shared" si="42"/>
        <v>0</v>
      </c>
      <c r="AP58">
        <f t="shared" si="43"/>
        <v>-1.5157531855834817E-11</v>
      </c>
      <c r="AQ58">
        <f t="shared" si="44"/>
        <v>-6.3771221431872748E-7</v>
      </c>
      <c r="AR58">
        <f t="shared" si="45"/>
        <v>-6.3772737185058331E-7</v>
      </c>
      <c r="AS58">
        <f t="shared" si="46"/>
        <v>-0.21475699578233118</v>
      </c>
      <c r="AT58">
        <f t="shared" si="47"/>
        <v>-0.14030790972342944</v>
      </c>
      <c r="AU58">
        <f t="shared" si="48"/>
        <v>-0.3550655432331325</v>
      </c>
      <c r="AW58">
        <v>55</v>
      </c>
      <c r="AX58">
        <f>IF(Z58&gt;0, (R58*SUMPRODUCT(K58:$K$98, X58:$X$98)-K58*$AZ$3)/Z58, 0)</f>
        <v>-1475868343518.8203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250000</v>
      </c>
      <c r="S59">
        <f t="shared" si="32"/>
        <v>-4333440761219.5308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-356.33870648188673</v>
      </c>
      <c r="AC59">
        <f t="shared" si="33"/>
        <v>-318.15955990086962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-4.1402343294149124E-5</v>
      </c>
      <c r="AI59">
        <f t="shared" si="38"/>
        <v>-4.1403261039358508E-5</v>
      </c>
      <c r="AJ59">
        <f t="shared" si="39"/>
        <v>-38.179146581017108</v>
      </c>
      <c r="AK59">
        <f t="shared" si="61"/>
        <v>-24.943709453732072</v>
      </c>
      <c r="AL59">
        <f t="shared" si="40"/>
        <v>-63.122897438010213</v>
      </c>
      <c r="AN59">
        <f t="shared" si="41"/>
        <v>0</v>
      </c>
      <c r="AO59">
        <f t="shared" si="42"/>
        <v>0</v>
      </c>
      <c r="AP59">
        <f t="shared" si="43"/>
        <v>-4.1153539960939313E-12</v>
      </c>
      <c r="AQ59">
        <f t="shared" si="44"/>
        <v>-1.85656429672344E-7</v>
      </c>
      <c r="AR59">
        <f t="shared" si="45"/>
        <v>-1.8566054502634008E-7</v>
      </c>
      <c r="AS59">
        <f t="shared" si="46"/>
        <v>-0.17120296771150154</v>
      </c>
      <c r="AT59">
        <f t="shared" si="47"/>
        <v>-0.11185260715952342</v>
      </c>
      <c r="AU59">
        <f t="shared" si="48"/>
        <v>-0.28305576053156994</v>
      </c>
      <c r="AW59">
        <v>56</v>
      </c>
      <c r="AX59">
        <f>IF(Z59&gt;0, (R59*SUMPRODUCT(K59:$K$98, X59:$X$98)-K59*$AZ$3)/Z59, 0)</f>
        <v>-4333440761219.5308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250000</v>
      </c>
      <c r="S60">
        <f t="shared" si="32"/>
        <v>-13491146081143.637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-318.15955990086962</v>
      </c>
      <c r="AC60">
        <f t="shared" si="33"/>
        <v>-284.07103578408925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-1.2907328018771979E-5</v>
      </c>
      <c r="AI60">
        <f t="shared" si="38"/>
        <v>-1.290759122012833E-5</v>
      </c>
      <c r="AJ60">
        <f t="shared" si="39"/>
        <v>-34.088524116780377</v>
      </c>
      <c r="AK60">
        <f t="shared" si="61"/>
        <v>-22.271169193060874</v>
      </c>
      <c r="AL60">
        <f t="shared" si="40"/>
        <v>-56.359706217432475</v>
      </c>
      <c r="AN60">
        <f t="shared" si="41"/>
        <v>0</v>
      </c>
      <c r="AO60">
        <f t="shared" si="42"/>
        <v>0</v>
      </c>
      <c r="AP60">
        <f t="shared" si="43"/>
        <v>-1.0537926681657478E-12</v>
      </c>
      <c r="AQ60">
        <f t="shared" si="44"/>
        <v>-5.1677726210488475E-8</v>
      </c>
      <c r="AR60">
        <f t="shared" si="45"/>
        <v>-5.1678780003156639E-8</v>
      </c>
      <c r="AS60">
        <f t="shared" si="46"/>
        <v>-0.13648195921453093</v>
      </c>
      <c r="AT60">
        <f t="shared" si="47"/>
        <v>-8.9168213767605628E-2</v>
      </c>
      <c r="AU60">
        <f t="shared" si="48"/>
        <v>-0.22565022466091658</v>
      </c>
      <c r="AW60">
        <v>57</v>
      </c>
      <c r="AX60">
        <f>IF(Z60&gt;0, (R60*SUMPRODUCT(K60:$K$98, X60:$X$98)-K60*$AZ$3)/Z60, 0)</f>
        <v>-13491146081143.637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250000</v>
      </c>
      <c r="S61">
        <f t="shared" si="32"/>
        <v>-44681367233941.227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-284.07103578408925</v>
      </c>
      <c r="AC61">
        <f t="shared" si="33"/>
        <v>-253.63485342287692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-3.7922558559581761E-6</v>
      </c>
      <c r="AI61">
        <f t="shared" si="38"/>
        <v>-3.7923268125081668E-6</v>
      </c>
      <c r="AJ61">
        <f t="shared" si="39"/>
        <v>-30.436182361212332</v>
      </c>
      <c r="AK61">
        <f t="shared" si="61"/>
        <v>-19.88497250488625</v>
      </c>
      <c r="AL61">
        <f t="shared" si="40"/>
        <v>-50.321158658425389</v>
      </c>
      <c r="AN61">
        <f t="shared" si="41"/>
        <v>0</v>
      </c>
      <c r="AO61">
        <f t="shared" si="42"/>
        <v>0</v>
      </c>
      <c r="AP61">
        <f t="shared" si="43"/>
        <v>-2.5365388490975046E-13</v>
      </c>
      <c r="AQ61">
        <f t="shared" si="44"/>
        <v>-1.355647125687803E-8</v>
      </c>
      <c r="AR61">
        <f t="shared" si="45"/>
        <v>-1.3556724910762939E-8</v>
      </c>
      <c r="AS61">
        <f t="shared" si="46"/>
        <v>-0.10880258268982777</v>
      </c>
      <c r="AT61">
        <f t="shared" si="47"/>
        <v>-7.1084354127311122E-2</v>
      </c>
      <c r="AU61">
        <f t="shared" si="48"/>
        <v>-0.17988695037386379</v>
      </c>
      <c r="AW61">
        <v>58</v>
      </c>
      <c r="AX61">
        <f>IF(Z61&gt;0, (R61*SUMPRODUCT(K61:$K$98, X61:$X$98)-K61*$AZ$3)/Z61, 0)</f>
        <v>-44681367233941.227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250000</v>
      </c>
      <c r="S62">
        <f t="shared" si="32"/>
        <v>-157993414718297.47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-253.63485342287692</v>
      </c>
      <c r="AC62">
        <f t="shared" si="33"/>
        <v>-226.45969056778148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-1.0466024594760329E-6</v>
      </c>
      <c r="AI62">
        <f t="shared" si="38"/>
        <v>-1.0466203763375499E-6</v>
      </c>
      <c r="AJ62">
        <f t="shared" si="39"/>
        <v>-27.175162855095436</v>
      </c>
      <c r="AK62">
        <f t="shared" si="61"/>
        <v>-17.754439739601384</v>
      </c>
      <c r="AL62">
        <f t="shared" si="40"/>
        <v>-44.9296036413172</v>
      </c>
      <c r="AN62">
        <f t="shared" si="41"/>
        <v>0</v>
      </c>
      <c r="AO62">
        <f t="shared" si="42"/>
        <v>0</v>
      </c>
      <c r="AP62">
        <f t="shared" si="43"/>
        <v>-5.7186424168861124E-14</v>
      </c>
      <c r="AQ62">
        <f t="shared" si="44"/>
        <v>-3.3405098391344372E-9</v>
      </c>
      <c r="AR62">
        <f t="shared" si="45"/>
        <v>-3.3405670255586063E-9</v>
      </c>
      <c r="AS62">
        <f t="shared" si="46"/>
        <v>-8.6736752886071175E-2</v>
      </c>
      <c r="AT62">
        <f t="shared" si="47"/>
        <v>-5.6668011909842109E-2</v>
      </c>
      <c r="AU62">
        <f t="shared" si="48"/>
        <v>-0.14340476813648032</v>
      </c>
      <c r="AW62">
        <v>59</v>
      </c>
      <c r="AX62">
        <f>IF(Z62&gt;0, (R62*SUMPRODUCT(K62:$K$98, X62:$X$98)-K62*$AZ$3)/Z62, 0)</f>
        <v>-157993414718297.47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250000</v>
      </c>
      <c r="S63">
        <f t="shared" si="32"/>
        <v>-598863045780810.5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-226.45969056778148</v>
      </c>
      <c r="AC63">
        <f t="shared" si="33"/>
        <v>-202.19615229554003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-2.7034551387402144E-7</v>
      </c>
      <c r="AI63">
        <f t="shared" si="38"/>
        <v>-2.7034973429122954E-7</v>
      </c>
      <c r="AJ63">
        <f t="shared" si="39"/>
        <v>-24.263538272241448</v>
      </c>
      <c r="AK63">
        <f t="shared" si="61"/>
        <v>-15.852178339744706</v>
      </c>
      <c r="AL63">
        <f t="shared" si="40"/>
        <v>-40.115716882335889</v>
      </c>
      <c r="AN63">
        <f t="shared" si="41"/>
        <v>0</v>
      </c>
      <c r="AO63">
        <f t="shared" si="42"/>
        <v>0</v>
      </c>
      <c r="AP63">
        <f t="shared" si="43"/>
        <v>-1.2027306173608902E-14</v>
      </c>
      <c r="AQ63">
        <f t="shared" si="44"/>
        <v>-7.7042816094161668E-10</v>
      </c>
      <c r="AR63">
        <f t="shared" si="45"/>
        <v>-7.7044018824779034E-10</v>
      </c>
      <c r="AS63">
        <f t="shared" si="46"/>
        <v>-6.914600838440553E-2</v>
      </c>
      <c r="AT63">
        <f t="shared" si="47"/>
        <v>-4.5175392149836728E-2</v>
      </c>
      <c r="AU63">
        <f t="shared" si="48"/>
        <v>-0.11432140130468245</v>
      </c>
      <c r="AW63">
        <v>60</v>
      </c>
      <c r="AX63">
        <f>IF(Z63&gt;0, (R63*SUMPRODUCT(K63:$K$98, X63:$X$98)-K63*$AZ$3)/Z63, 0)</f>
        <v>-598863045780810.5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250000</v>
      </c>
      <c r="S64">
        <f t="shared" si="32"/>
        <v>-2444183931284600.5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-202.19615229554003</v>
      </c>
      <c r="AC64">
        <f t="shared" si="33"/>
        <v>-180.53227883596946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-6.5098764268799947E-8</v>
      </c>
      <c r="AI64">
        <f t="shared" si="38"/>
        <v>-6.50996875436225E-8</v>
      </c>
      <c r="AJ64">
        <f t="shared" si="39"/>
        <v>-21.663873459570567</v>
      </c>
      <c r="AK64">
        <f t="shared" si="61"/>
        <v>-14.153730660687804</v>
      </c>
      <c r="AL64">
        <f t="shared" si="40"/>
        <v>-35.817604185358057</v>
      </c>
      <c r="AN64">
        <f t="shared" si="41"/>
        <v>0</v>
      </c>
      <c r="AO64">
        <f t="shared" si="42"/>
        <v>0</v>
      </c>
      <c r="AP64">
        <f t="shared" si="43"/>
        <v>-2.3492322360268809E-15</v>
      </c>
      <c r="AQ64">
        <f t="shared" si="44"/>
        <v>-1.6564094656290548E-10</v>
      </c>
      <c r="AR64">
        <f t="shared" si="45"/>
        <v>-1.6564329579514151E-10</v>
      </c>
      <c r="AS64">
        <f t="shared" si="46"/>
        <v>-5.512277454676829E-2</v>
      </c>
      <c r="AT64">
        <f t="shared" si="47"/>
        <v>-3.6013546038328875E-2</v>
      </c>
      <c r="AU64">
        <f t="shared" si="48"/>
        <v>-9.1136320750740463E-2</v>
      </c>
      <c r="AW64">
        <v>61</v>
      </c>
      <c r="AX64">
        <f>IF(Z64&gt;0, (R64*SUMPRODUCT(K64:$K$98, X64:$X$98)-K64*$AZ$3)/Z64, 0)</f>
        <v>-2444183931284600.5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250000</v>
      </c>
      <c r="S65">
        <f t="shared" si="32"/>
        <v>-1.0800429071578674E+16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-180.53227883596946</v>
      </c>
      <c r="AC65">
        <f t="shared" si="33"/>
        <v>-161.18953467511628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-1.4549750489960905E-8</v>
      </c>
      <c r="AI65">
        <f t="shared" si="38"/>
        <v>-1.4549937044510737E-8</v>
      </c>
      <c r="AJ65">
        <f t="shared" si="39"/>
        <v>-19.342744160853186</v>
      </c>
      <c r="AK65">
        <f t="shared" si="61"/>
        <v>-12.637259518517864</v>
      </c>
      <c r="AL65">
        <f t="shared" si="40"/>
        <v>-31.980003693920985</v>
      </c>
      <c r="AN65">
        <f t="shared" si="41"/>
        <v>0</v>
      </c>
      <c r="AO65">
        <f t="shared" si="42"/>
        <v>0</v>
      </c>
      <c r="AP65">
        <f t="shared" si="43"/>
        <v>-4.2382130234353936E-16</v>
      </c>
      <c r="AQ65">
        <f t="shared" si="44"/>
        <v>-3.3054643840032999E-11</v>
      </c>
      <c r="AR65">
        <f t="shared" si="45"/>
        <v>-3.3055067661335342E-11</v>
      </c>
      <c r="AS65">
        <f t="shared" si="46"/>
        <v>-4.3943538383495538E-2</v>
      </c>
      <c r="AT65">
        <f t="shared" si="47"/>
        <v>-2.8709778410763474E-2</v>
      </c>
      <c r="AU65">
        <f t="shared" si="48"/>
        <v>-7.2653316827314074E-2</v>
      </c>
      <c r="AW65">
        <v>62</v>
      </c>
      <c r="AX65">
        <f>IF(Z65&gt;0, (R65*SUMPRODUCT(K65:$K$98, X65:$X$98)-K65*$AZ$3)/Z65, 0)</f>
        <v>-1.0800429071578674E+16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250000</v>
      </c>
      <c r="S66">
        <f t="shared" si="32"/>
        <v>-5.2026747364489168E+16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-161.18953467511628</v>
      </c>
      <c r="AC66">
        <f t="shared" si="33"/>
        <v>-143.91922738852537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-3.0022164454711143E-9</v>
      </c>
      <c r="AI66">
        <f t="shared" si="38"/>
        <v>-3.0022510236531741E-9</v>
      </c>
      <c r="AJ66">
        <f t="shared" si="39"/>
        <v>-17.270307286590906</v>
      </c>
      <c r="AK66">
        <f t="shared" si="61"/>
        <v>-11.28326742725814</v>
      </c>
      <c r="AL66">
        <f t="shared" si="40"/>
        <v>-28.553574716851301</v>
      </c>
      <c r="AN66">
        <f t="shared" si="41"/>
        <v>0</v>
      </c>
      <c r="AO66">
        <f t="shared" si="42"/>
        <v>0</v>
      </c>
      <c r="AP66">
        <f t="shared" si="43"/>
        <v>-7.0139242337145649E-17</v>
      </c>
      <c r="AQ66">
        <f t="shared" si="44"/>
        <v>-6.0897703196875141E-12</v>
      </c>
      <c r="AR66">
        <f t="shared" si="45"/>
        <v>-6.089840458929851E-12</v>
      </c>
      <c r="AS66">
        <f t="shared" si="46"/>
        <v>-3.5031519757483857E-2</v>
      </c>
      <c r="AT66">
        <f t="shared" si="47"/>
        <v>-2.2887259574927484E-2</v>
      </c>
      <c r="AU66">
        <f t="shared" si="48"/>
        <v>-5.7918779338501189E-2</v>
      </c>
      <c r="AW66">
        <v>63</v>
      </c>
      <c r="AX66">
        <f>IF(Z66&gt;0, (R66*SUMPRODUCT(K66:$K$98, X66:$X$98)-K66*$AZ$3)/Z66, 0)</f>
        <v>-5.2026747364489168E+16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250000</v>
      </c>
      <c r="S67">
        <f t="shared" si="32"/>
        <v>-2.7544492890154573E+17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-143.91922738852537</v>
      </c>
      <c r="AC67">
        <f t="shared" si="33"/>
        <v>-128.4993101683315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-5.6801914663315137E-10</v>
      </c>
      <c r="AI67">
        <f t="shared" ref="AI67:AI69" si="62">SUM(AE67:AH67)</f>
        <v>-5.6802497807605909E-10</v>
      </c>
      <c r="AJ67">
        <f t="shared" si="39"/>
        <v>-15.419917220193867</v>
      </c>
      <c r="AK67">
        <f t="shared" si="61"/>
        <v>-10.074345917196776</v>
      </c>
      <c r="AL67">
        <f t="shared" ref="AL67:AL69" si="63">SUM(AI67:AK67)</f>
        <v>-25.494263137958669</v>
      </c>
      <c r="AN67">
        <f t="shared" si="41"/>
        <v>0</v>
      </c>
      <c r="AO67">
        <f t="shared" si="42"/>
        <v>0</v>
      </c>
      <c r="AP67">
        <f t="shared" si="43"/>
        <v>-1.0561288808633689E-17</v>
      </c>
      <c r="AQ67">
        <f t="shared" si="44"/>
        <v>-1.0287358294304366E-12</v>
      </c>
      <c r="AR67">
        <f t="shared" si="45"/>
        <v>-1.0287463907192451E-12</v>
      </c>
      <c r="AS67">
        <f t="shared" si="46"/>
        <v>-2.7926913072016141E-2</v>
      </c>
      <c r="AT67">
        <f t="shared" si="47"/>
        <v>-1.8245583207056795E-2</v>
      </c>
      <c r="AU67">
        <f t="shared" si="48"/>
        <v>-4.6172496280101685E-2</v>
      </c>
      <c r="AW67">
        <v>64</v>
      </c>
      <c r="AX67">
        <f>IF(Z67&gt;0, (R67*SUMPRODUCT(K67:$K$98, X67:$X$98)-K67*$AZ$3)/Z67, 0)</f>
        <v>-2.7544492890154573E+17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250000</v>
      </c>
      <c r="S68">
        <f t="shared" si="32"/>
        <v>-1.618632602400458E+18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-128.4993101683315</v>
      </c>
      <c r="AC68">
        <f t="shared" si="33"/>
        <v>-114.73152693601118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-9.7742129682921294E-11</v>
      </c>
      <c r="AI68">
        <f t="shared" si="62"/>
        <v>-9.7743015704915762E-11</v>
      </c>
      <c r="AJ68">
        <f t="shared" si="39"/>
        <v>-13.767783232320326</v>
      </c>
      <c r="AK68">
        <f t="shared" si="61"/>
        <v>-8.994951711783207</v>
      </c>
      <c r="AL68">
        <f t="shared" si="63"/>
        <v>-22.762734944201277</v>
      </c>
      <c r="AN68">
        <f t="shared" si="41"/>
        <v>0</v>
      </c>
      <c r="AO68">
        <f t="shared" si="42"/>
        <v>0</v>
      </c>
      <c r="AP68">
        <f t="shared" si="43"/>
        <v>-1.4327399512315026E-18</v>
      </c>
      <c r="AQ68">
        <f t="shared" si="44"/>
        <v>-1.5805369955657266E-13</v>
      </c>
      <c r="AR68">
        <f t="shared" si="45"/>
        <v>-1.5805513229652388E-13</v>
      </c>
      <c r="AS68">
        <f t="shared" si="46"/>
        <v>-2.22631641199179E-2</v>
      </c>
      <c r="AT68">
        <f t="shared" si="47"/>
        <v>-1.4545267225013987E-2</v>
      </c>
      <c r="AU68">
        <f t="shared" si="48"/>
        <v>-3.6808431345089945E-2</v>
      </c>
      <c r="AW68">
        <v>65</v>
      </c>
      <c r="AX68">
        <f>IF(Z68&gt;0, (R68*SUMPRODUCT(K68:$K$98, X68:$X$98)-K68*$AZ$3)/Z68, 0)</f>
        <v>-1.618632602400458E+18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-114.73152693601118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-114.73152693601118</v>
      </c>
      <c r="AK69">
        <f t="shared" si="61"/>
        <v>-8.031206885520783</v>
      </c>
      <c r="AL69">
        <f t="shared" si="63"/>
        <v>-122.76273382154969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-2.5584641986276831E-14</v>
      </c>
      <c r="AR69">
        <f t="shared" si="45"/>
        <v>-2.5584641986276831E-14</v>
      </c>
      <c r="AS69">
        <f t="shared" si="46"/>
        <v>-0.16564854255892514</v>
      </c>
      <c r="AT69">
        <f t="shared" si="47"/>
        <v>-1.1595397979124761E-2</v>
      </c>
      <c r="AU69">
        <f t="shared" si="48"/>
        <v>-0.17724394053807549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109574.44448882241</v>
      </c>
      <c r="AO71" s="6">
        <f t="shared" si="70"/>
        <v>-10957.444448882241</v>
      </c>
      <c r="AP71" s="6">
        <f t="shared" si="70"/>
        <v>-716.17581610339846</v>
      </c>
      <c r="AQ71" s="6">
        <f t="shared" si="70"/>
        <v>-70951.226171617018</v>
      </c>
      <c r="AR71" s="6">
        <f t="shared" si="70"/>
        <v>26949.59805221975</v>
      </c>
      <c r="AS71" s="6">
        <f t="shared" si="70"/>
        <v>-3863.3567128554359</v>
      </c>
      <c r="AT71" s="6">
        <f t="shared" si="70"/>
        <v>573.57553231619602</v>
      </c>
      <c r="AU71" s="6">
        <f t="shared" si="70"/>
        <v>23659.816871680508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25668.556884940666</v>
      </c>
      <c r="K3">
        <v>1</v>
      </c>
      <c r="L3" s="2">
        <v>0</v>
      </c>
      <c r="O3">
        <f>$C$3</f>
        <v>25668.556884940666</v>
      </c>
      <c r="P3">
        <f>O3*C5</f>
        <v>2566.8556884940667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25668.556884940666</v>
      </c>
      <c r="AF3">
        <f t="shared" ref="AF3:AF34" si="4">-$Z3*P3</f>
        <v>-2566.8556884940667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22476.744225746599</v>
      </c>
      <c r="AJ3">
        <f t="shared" ref="AJ3:AJ34" si="8">AB3-AC3</f>
        <v>0</v>
      </c>
      <c r="AL3">
        <f t="shared" ref="AL3:AL34" si="9">SUM(AI3:AK3)</f>
        <v>22476.744225746599</v>
      </c>
      <c r="AN3">
        <f t="shared" ref="AN3:AN34" si="10">AE3*$K3</f>
        <v>25668.556884940666</v>
      </c>
      <c r="AO3">
        <f t="shared" ref="AO3:AO34" si="11">AF3*$K3</f>
        <v>-2566.8556884940667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22476.744225746599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22476.744225746599</v>
      </c>
      <c r="AW3">
        <v>0</v>
      </c>
      <c r="AX3">
        <f>IF(Z3&gt;0, (R3*SUMPRODUCT(K3:$K$98, X3:$X$98)-K3*$AZ$3)/Z3, 0)</f>
        <v>0</v>
      </c>
      <c r="AZ3">
        <f>C6*SUMPRODUCT(X4:X98, K4:K98)/1</f>
        <v>14538.045328623422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986.16878820816362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975.17068675065275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-975.17068675065275</v>
      </c>
      <c r="AK4">
        <f>G4*SUM(AB4, AE4:AF4)</f>
        <v>0</v>
      </c>
      <c r="AL4">
        <f t="shared" si="9"/>
        <v>-1551.3466867506527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-537.5277544547065</v>
      </c>
      <c r="AR4">
        <f t="shared" si="14"/>
        <v>-537.5277544547065</v>
      </c>
      <c r="AS4">
        <f t="shared" si="15"/>
        <v>-909.75901366792868</v>
      </c>
      <c r="AT4">
        <f t="shared" si="16"/>
        <v>0</v>
      </c>
      <c r="AU4">
        <f t="shared" si="17"/>
        <v>-1447.2867681226351</v>
      </c>
      <c r="AW4">
        <v>1</v>
      </c>
      <c r="AX4">
        <f>IF(Z4&gt;0, (R4*SUMPRODUCT(K4:$K$98, X4:$X$98)-K4*$AZ$3)/Z4, 0)</f>
        <v>986.16878820816362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500000</v>
      </c>
      <c r="S5">
        <f t="shared" si="1"/>
        <v>1604.5193849514828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975.17068675065275</v>
      </c>
      <c r="AC5">
        <f t="shared" si="2"/>
        <v>1568.9184523788281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-573.54102989265596</v>
      </c>
      <c r="AI5">
        <f t="shared" si="7"/>
        <v>-585.76368101090861</v>
      </c>
      <c r="AJ5">
        <f t="shared" si="8"/>
        <v>-593.74776562817533</v>
      </c>
      <c r="AK5">
        <f>G5*SUM(AB5, AE5:AF5)</f>
        <v>39.981998156776761</v>
      </c>
      <c r="AL5">
        <f t="shared" si="9"/>
        <v>-1139.5294484823071</v>
      </c>
      <c r="AN5">
        <f t="shared" si="10"/>
        <v>0</v>
      </c>
      <c r="AO5">
        <f t="shared" si="11"/>
        <v>0</v>
      </c>
      <c r="AP5">
        <f t="shared" si="12"/>
        <v>-10.45168696842974</v>
      </c>
      <c r="AQ5">
        <f t="shared" si="13"/>
        <v>-490.43953312526503</v>
      </c>
      <c r="AR5">
        <f t="shared" si="14"/>
        <v>-500.89122009369476</v>
      </c>
      <c r="AS5">
        <f t="shared" si="15"/>
        <v>-507.71847486369398</v>
      </c>
      <c r="AT5">
        <f t="shared" si="16"/>
        <v>34.188927186420784</v>
      </c>
      <c r="AU5">
        <f t="shared" si="17"/>
        <v>-974.42076777096781</v>
      </c>
      <c r="AW5">
        <v>2</v>
      </c>
      <c r="AX5">
        <f>IF(Z5&gt;0, (R5*SUMPRODUCT(K5:$K$98, X5:$X$98)-K5*$AZ$3)/Z5, 0)</f>
        <v>1604.5193849514828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500000</v>
      </c>
      <c r="S6">
        <f t="shared" si="1"/>
        <v>2373.8822920619414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1568.9184523788281</v>
      </c>
      <c r="AC6">
        <f t="shared" si="2"/>
        <v>2295.2840655902382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-571.7702413453685</v>
      </c>
      <c r="AI6">
        <f t="shared" si="7"/>
        <v>-583.85637169640506</v>
      </c>
      <c r="AJ6">
        <f t="shared" si="8"/>
        <v>-726.36561321141016</v>
      </c>
      <c r="AK6">
        <f>G6*SUM(AB6, AE6:AF6)</f>
        <v>91.781729464161444</v>
      </c>
      <c r="AL6">
        <f t="shared" si="9"/>
        <v>-1218.4402554436538</v>
      </c>
      <c r="AN6">
        <f t="shared" si="10"/>
        <v>0</v>
      </c>
      <c r="AO6">
        <f t="shared" si="11"/>
        <v>0</v>
      </c>
      <c r="AP6">
        <f t="shared" si="12"/>
        <v>-9.3233621703242413</v>
      </c>
      <c r="AQ6">
        <f t="shared" si="13"/>
        <v>-441.0692987288021</v>
      </c>
      <c r="AR6">
        <f t="shared" si="14"/>
        <v>-450.39266089912638</v>
      </c>
      <c r="AS6">
        <f t="shared" si="15"/>
        <v>-560.32571909658748</v>
      </c>
      <c r="AT6">
        <f t="shared" si="16"/>
        <v>70.801346631158026</v>
      </c>
      <c r="AU6">
        <f t="shared" si="17"/>
        <v>-939.91703336455578</v>
      </c>
      <c r="AW6">
        <v>3</v>
      </c>
      <c r="AX6">
        <f>IF(Z6&gt;0, (R6*SUMPRODUCT(K6:$K$98, X6:$X$98)-K6*$AZ$3)/Z6, 0)</f>
        <v>2373.8822920619414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12.5</v>
      </c>
      <c r="R7">
        <f t="shared" si="0"/>
        <v>500000</v>
      </c>
      <c r="S7">
        <f t="shared" si="1"/>
        <v>2997.0186540531295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2295.2840655902382</v>
      </c>
      <c r="AC7">
        <f t="shared" si="2"/>
        <v>2865.3930790872673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-570.18060333785343</v>
      </c>
      <c r="AI7">
        <f t="shared" si="7"/>
        <v>-582.13161787029617</v>
      </c>
      <c r="AJ7">
        <f t="shared" si="8"/>
        <v>-570.10901349702908</v>
      </c>
      <c r="AK7">
        <f>G7*SUM(AB7, AE7:AF7)</f>
        <v>112.69844762048069</v>
      </c>
      <c r="AL7">
        <f t="shared" si="9"/>
        <v>-1039.5421837468446</v>
      </c>
      <c r="AN7">
        <f t="shared" si="10"/>
        <v>0</v>
      </c>
      <c r="AO7">
        <f t="shared" si="11"/>
        <v>0</v>
      </c>
      <c r="AP7">
        <f t="shared" si="12"/>
        <v>-8.3878923416616633</v>
      </c>
      <c r="AQ7">
        <f t="shared" si="13"/>
        <v>-400.18472934816793</v>
      </c>
      <c r="AR7">
        <f t="shared" si="14"/>
        <v>-408.57262168982959</v>
      </c>
      <c r="AS7">
        <f t="shared" si="15"/>
        <v>-400.13448358234098</v>
      </c>
      <c r="AT7">
        <f t="shared" si="16"/>
        <v>79.098091893941856</v>
      </c>
      <c r="AU7">
        <f t="shared" si="17"/>
        <v>-729.60901337822872</v>
      </c>
      <c r="AW7">
        <v>4</v>
      </c>
      <c r="AX7">
        <f>IF(Z7&gt;0, (R7*SUMPRODUCT(K7:$K$98, X7:$X$98)-K7*$AZ$3)/Z7, 0)</f>
        <v>2997.0186540531295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12.5</v>
      </c>
      <c r="R8">
        <f t="shared" si="0"/>
        <v>500000</v>
      </c>
      <c r="S8">
        <f t="shared" si="1"/>
        <v>3325.9686478337048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2865.3930790872673</v>
      </c>
      <c r="AC8">
        <f t="shared" si="2"/>
        <v>3144.3064518469255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-569.84301648953897</v>
      </c>
      <c r="AI8">
        <f t="shared" si="7"/>
        <v>-581.66027480124501</v>
      </c>
      <c r="AJ8">
        <f t="shared" si="8"/>
        <v>-278.91337275965816</v>
      </c>
      <c r="AK8">
        <f t="shared" ref="AK8:AK39" si="30">G8*SUM(AB8:AB8, AE8:AF8)</f>
        <v>61.032872584558795</v>
      </c>
      <c r="AL8">
        <f t="shared" si="9"/>
        <v>-799.54077497634432</v>
      </c>
      <c r="AN8">
        <f t="shared" si="10"/>
        <v>0</v>
      </c>
      <c r="AO8">
        <f t="shared" si="11"/>
        <v>0</v>
      </c>
      <c r="AP8">
        <f t="shared" si="12"/>
        <v>-7.7420094496835485</v>
      </c>
      <c r="AQ8">
        <f t="shared" si="13"/>
        <v>-373.32940536029224</v>
      </c>
      <c r="AR8">
        <f t="shared" si="14"/>
        <v>-381.07141480997581</v>
      </c>
      <c r="AS8">
        <f t="shared" si="15"/>
        <v>-182.72850695066515</v>
      </c>
      <c r="AT8">
        <f t="shared" si="16"/>
        <v>39.985338716249942</v>
      </c>
      <c r="AU8">
        <f t="shared" si="17"/>
        <v>-523.81458304439093</v>
      </c>
      <c r="AW8">
        <v>5</v>
      </c>
      <c r="AX8">
        <f>IF(Z8&gt;0, (R8*SUMPRODUCT(K8:$K$98, X8:$X$98)-K8*$AZ$3)/Z8, 0)</f>
        <v>3325.9686478337048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500000</v>
      </c>
      <c r="S9">
        <f t="shared" si="1"/>
        <v>3503.7193900440261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3144.3064518469255</v>
      </c>
      <c r="AC9">
        <f t="shared" si="2"/>
        <v>3275.2109054378434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-572.8449054922778</v>
      </c>
      <c r="AI9">
        <f t="shared" si="7"/>
        <v>-584.52967009822953</v>
      </c>
      <c r="AJ9">
        <f t="shared" si="8"/>
        <v>-130.90445359091791</v>
      </c>
      <c r="AK9">
        <f t="shared" si="30"/>
        <v>18.551408065896862</v>
      </c>
      <c r="AL9">
        <f t="shared" si="9"/>
        <v>-696.88271562325053</v>
      </c>
      <c r="AN9">
        <f t="shared" si="10"/>
        <v>0</v>
      </c>
      <c r="AO9">
        <f t="shared" si="11"/>
        <v>0</v>
      </c>
      <c r="AP9">
        <f t="shared" si="12"/>
        <v>-7.2499355557257434</v>
      </c>
      <c r="AQ9">
        <f t="shared" si="13"/>
        <v>-355.42766913159949</v>
      </c>
      <c r="AR9">
        <f t="shared" si="14"/>
        <v>-362.67760468732524</v>
      </c>
      <c r="AS9">
        <f t="shared" si="15"/>
        <v>-81.221050187715761</v>
      </c>
      <c r="AT9">
        <f t="shared" si="16"/>
        <v>11.510416981546781</v>
      </c>
      <c r="AU9">
        <f t="shared" si="17"/>
        <v>-432.38823789349419</v>
      </c>
      <c r="AW9">
        <v>6</v>
      </c>
      <c r="AX9">
        <f>IF(Z9&gt;0, (R9*SUMPRODUCT(K9:$K$98, X9:$X$98)-K9*$AZ$3)/Z9, 0)</f>
        <v>3503.7193900440261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500000</v>
      </c>
      <c r="S10">
        <f t="shared" si="1"/>
        <v>3659.8650378829811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3275.2109054378434</v>
      </c>
      <c r="AC10">
        <f t="shared" si="2"/>
        <v>3382.7348996088785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-577.38301259856428</v>
      </c>
      <c r="AI10">
        <f t="shared" si="7"/>
        <v>-588.93649498314153</v>
      </c>
      <c r="AJ10">
        <f t="shared" si="8"/>
        <v>-107.52399417103516</v>
      </c>
      <c r="AK10">
        <f t="shared" si="30"/>
        <v>13.42836471229516</v>
      </c>
      <c r="AL10">
        <f t="shared" si="9"/>
        <v>-683.03212444188148</v>
      </c>
      <c r="AN10">
        <f t="shared" si="10"/>
        <v>0</v>
      </c>
      <c r="AO10">
        <f t="shared" si="11"/>
        <v>0</v>
      </c>
      <c r="AP10">
        <f t="shared" si="12"/>
        <v>-6.8005693155569906</v>
      </c>
      <c r="AQ10">
        <f t="shared" si="13"/>
        <v>-339.85711563841573</v>
      </c>
      <c r="AR10">
        <f t="shared" si="14"/>
        <v>-346.65768495397276</v>
      </c>
      <c r="AS10">
        <f t="shared" si="15"/>
        <v>-63.290387357303246</v>
      </c>
      <c r="AT10">
        <f t="shared" si="16"/>
        <v>7.9041558190668963</v>
      </c>
      <c r="AU10">
        <f t="shared" si="17"/>
        <v>-402.04391649220906</v>
      </c>
      <c r="AW10">
        <v>7</v>
      </c>
      <c r="AX10">
        <f>IF(Z10&gt;0, (R10*SUMPRODUCT(K10:$K$98, X10:$X$98)-K10*$AZ$3)/Z10, 0)</f>
        <v>3659.8650378829811</v>
      </c>
    </row>
    <row r="11" spans="1:52" x14ac:dyDescent="0.25">
      <c r="A11" t="s">
        <v>33</v>
      </c>
      <c r="C11" s="25">
        <f>AU100</f>
        <v>5878.48241204236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500000</v>
      </c>
      <c r="S11">
        <f t="shared" si="1"/>
        <v>3795.8845977050973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3382.7348996088785</v>
      </c>
      <c r="AC11">
        <f t="shared" si="2"/>
        <v>3468.9555099649142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-581.52558811658253</v>
      </c>
      <c r="AI11">
        <f t="shared" si="7"/>
        <v>-592.94899753761104</v>
      </c>
      <c r="AJ11">
        <f t="shared" si="8"/>
        <v>-86.22061035603565</v>
      </c>
      <c r="AK11">
        <f t="shared" si="30"/>
        <v>8.118563759061308</v>
      </c>
      <c r="AL11">
        <f t="shared" si="9"/>
        <v>-671.05104413458537</v>
      </c>
      <c r="AN11">
        <f t="shared" si="10"/>
        <v>0</v>
      </c>
      <c r="AO11">
        <f t="shared" si="11"/>
        <v>0</v>
      </c>
      <c r="AP11">
        <f t="shared" si="12"/>
        <v>-6.3892115496125985</v>
      </c>
      <c r="AQ11">
        <f t="shared" si="13"/>
        <v>-325.25228388909505</v>
      </c>
      <c r="AR11">
        <f t="shared" si="14"/>
        <v>-331.64149543870764</v>
      </c>
      <c r="AS11">
        <f t="shared" si="15"/>
        <v>-48.223932032704099</v>
      </c>
      <c r="AT11">
        <f t="shared" si="16"/>
        <v>4.540782827951074</v>
      </c>
      <c r="AU11">
        <f t="shared" si="17"/>
        <v>-375.32464464346066</v>
      </c>
      <c r="AW11">
        <v>8</v>
      </c>
      <c r="AX11">
        <f>IF(Z11&gt;0, (R11*SUMPRODUCT(K11:$K$98, X11:$X$98)-K11*$AZ$3)/Z11, 0)</f>
        <v>3795.8845977050973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12.5</v>
      </c>
      <c r="R12">
        <f t="shared" si="0"/>
        <v>500000</v>
      </c>
      <c r="S12">
        <f t="shared" si="1"/>
        <v>3926.5157580647037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3468.9555099649142</v>
      </c>
      <c r="AC12">
        <f t="shared" si="2"/>
        <v>3547.8318971422141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-588.37321176674072</v>
      </c>
      <c r="AI12">
        <f t="shared" si="7"/>
        <v>-599.66767776326481</v>
      </c>
      <c r="AJ12">
        <f t="shared" si="8"/>
        <v>-78.876387177299875</v>
      </c>
      <c r="AK12">
        <f t="shared" si="30"/>
        <v>7.9785976729193022</v>
      </c>
      <c r="AL12">
        <f t="shared" si="9"/>
        <v>-670.56546726764543</v>
      </c>
      <c r="AN12">
        <f t="shared" si="10"/>
        <v>0</v>
      </c>
      <c r="AO12">
        <f t="shared" si="11"/>
        <v>0</v>
      </c>
      <c r="AP12">
        <f t="shared" si="12"/>
        <v>-6.0031287452656432</v>
      </c>
      <c r="AQ12">
        <f t="shared" si="13"/>
        <v>-312.72661687486692</v>
      </c>
      <c r="AR12">
        <f t="shared" si="14"/>
        <v>-318.72974562013258</v>
      </c>
      <c r="AS12">
        <f t="shared" si="15"/>
        <v>-41.923638296177565</v>
      </c>
      <c r="AT12">
        <f t="shared" si="16"/>
        <v>4.240709481258512</v>
      </c>
      <c r="AU12">
        <f t="shared" si="17"/>
        <v>-356.41267443505166</v>
      </c>
      <c r="AW12">
        <v>9</v>
      </c>
      <c r="AX12">
        <f>IF(Z12&gt;0, (R12*SUMPRODUCT(K12:$K$98, X12:$X$98)-K12*$AZ$3)/Z12, 0)</f>
        <v>3926.5157580647037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12.5</v>
      </c>
      <c r="R13">
        <f t="shared" si="0"/>
        <v>500000</v>
      </c>
      <c r="S13">
        <f t="shared" si="1"/>
        <v>4048.9523973709383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3547.8318971422141</v>
      </c>
      <c r="AC13">
        <f t="shared" si="2"/>
        <v>3617.0544564782358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-595.38280544172721</v>
      </c>
      <c r="AI13">
        <f t="shared" si="7"/>
        <v>-606.54944220815003</v>
      </c>
      <c r="AJ13">
        <f t="shared" si="8"/>
        <v>-69.222559336021732</v>
      </c>
      <c r="AK13">
        <f t="shared" si="30"/>
        <v>7.0956637942844285</v>
      </c>
      <c r="AL13">
        <f t="shared" si="9"/>
        <v>-668.67633774988735</v>
      </c>
      <c r="AN13">
        <f t="shared" si="10"/>
        <v>0</v>
      </c>
      <c r="AO13">
        <f t="shared" si="11"/>
        <v>0</v>
      </c>
      <c r="AP13">
        <f t="shared" si="12"/>
        <v>-5.6418119301827332</v>
      </c>
      <c r="AQ13">
        <f t="shared" si="13"/>
        <v>-300.81016200573237</v>
      </c>
      <c r="AR13">
        <f t="shared" si="14"/>
        <v>-306.45197393591513</v>
      </c>
      <c r="AS13">
        <f t="shared" si="15"/>
        <v>-34.97388419350002</v>
      </c>
      <c r="AT13">
        <f t="shared" si="16"/>
        <v>3.5850007020496943</v>
      </c>
      <c r="AU13">
        <f t="shared" si="17"/>
        <v>-337.84085742736545</v>
      </c>
      <c r="AW13">
        <v>10</v>
      </c>
      <c r="AX13">
        <f>IF(Z13&gt;0, (R13*SUMPRODUCT(K13:$K$98, X13:$X$98)-K13*$AZ$3)/Z13, 0)</f>
        <v>4048.9523973709383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12.5</v>
      </c>
      <c r="R14">
        <f t="shared" si="0"/>
        <v>500000</v>
      </c>
      <c r="S14">
        <f t="shared" si="1"/>
        <v>4164.4407048007733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3617.0544564782358</v>
      </c>
      <c r="AC14">
        <f t="shared" si="2"/>
        <v>3677.9862044532679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-604.5581412103636</v>
      </c>
      <c r="AI14">
        <f t="shared" si="7"/>
        <v>-615.59799765559194</v>
      </c>
      <c r="AJ14">
        <f t="shared" si="8"/>
        <v>-60.931747975032067</v>
      </c>
      <c r="AK14">
        <f t="shared" si="30"/>
        <v>6.5106980216608239</v>
      </c>
      <c r="AL14">
        <f t="shared" si="9"/>
        <v>-670.01904760896321</v>
      </c>
      <c r="AN14">
        <f t="shared" si="10"/>
        <v>0</v>
      </c>
      <c r="AO14">
        <f t="shared" si="11"/>
        <v>0</v>
      </c>
      <c r="AP14">
        <f t="shared" si="12"/>
        <v>-5.3030591971552568</v>
      </c>
      <c r="AQ14">
        <f t="shared" si="13"/>
        <v>-290.40301627712063</v>
      </c>
      <c r="AR14">
        <f t="shared" si="14"/>
        <v>-295.70607547427591</v>
      </c>
      <c r="AS14">
        <f t="shared" si="15"/>
        <v>-29.26891922017726</v>
      </c>
      <c r="AT14">
        <f t="shared" si="16"/>
        <v>3.1274516290102912</v>
      </c>
      <c r="AU14">
        <f t="shared" si="17"/>
        <v>-321.84754306544289</v>
      </c>
      <c r="AW14">
        <v>11</v>
      </c>
      <c r="AX14">
        <f>IF(Z14&gt;0, (R14*SUMPRODUCT(K14:$K$98, X14:$X$98)-K14*$AZ$3)/Z14, 0)</f>
        <v>4164.4407048007733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12.5</v>
      </c>
      <c r="R15">
        <f t="shared" si="0"/>
        <v>500000</v>
      </c>
      <c r="S15">
        <f t="shared" si="1"/>
        <v>4290.3680401631991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3677.9862044532679</v>
      </c>
      <c r="AC15">
        <f t="shared" si="2"/>
        <v>3745.9968201452916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-619.40174412172041</v>
      </c>
      <c r="AI15">
        <f t="shared" si="7"/>
        <v>-630.3157169588934</v>
      </c>
      <c r="AJ15">
        <f t="shared" si="8"/>
        <v>-68.010615692023748</v>
      </c>
      <c r="AK15">
        <f t="shared" si="30"/>
        <v>15.079743438258399</v>
      </c>
      <c r="AL15">
        <f t="shared" si="9"/>
        <v>-683.24658921265871</v>
      </c>
      <c r="AN15">
        <f t="shared" si="10"/>
        <v>0</v>
      </c>
      <c r="AO15">
        <f t="shared" si="11"/>
        <v>0</v>
      </c>
      <c r="AP15">
        <f t="shared" si="12"/>
        <v>-4.9735226966168993</v>
      </c>
      <c r="AQ15">
        <f t="shared" si="13"/>
        <v>-282.26280921470919</v>
      </c>
      <c r="AR15">
        <f t="shared" si="14"/>
        <v>-287.23633191132609</v>
      </c>
      <c r="AS15">
        <f t="shared" si="15"/>
        <v>-30.992595070704503</v>
      </c>
      <c r="AT15">
        <f t="shared" si="16"/>
        <v>6.8718740066761024</v>
      </c>
      <c r="AU15">
        <f t="shared" si="17"/>
        <v>-311.35705297535446</v>
      </c>
      <c r="AW15">
        <v>12</v>
      </c>
      <c r="AX15">
        <f>IF(Z15&gt;0, (R15*SUMPRODUCT(K15:$K$98, X15:$X$98)-K15*$AZ$3)/Z15, 0)</f>
        <v>4290.3680401631991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12.5</v>
      </c>
      <c r="R16">
        <f t="shared" si="0"/>
        <v>500000</v>
      </c>
      <c r="S16">
        <f t="shared" si="1"/>
        <v>4427.6824517195937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3745.9968201452916</v>
      </c>
      <c r="AC16">
        <f t="shared" si="2"/>
        <v>3821.5891757589598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-636.94949563242426</v>
      </c>
      <c r="AI16">
        <f t="shared" si="7"/>
        <v>-647.73840500383471</v>
      </c>
      <c r="AJ16">
        <f t="shared" si="8"/>
        <v>-75.592355613668133</v>
      </c>
      <c r="AK16">
        <f t="shared" si="30"/>
        <v>26.596577423031572</v>
      </c>
      <c r="AL16">
        <f t="shared" si="9"/>
        <v>-696.73418319447126</v>
      </c>
      <c r="AN16">
        <f t="shared" si="10"/>
        <v>0</v>
      </c>
      <c r="AO16">
        <f t="shared" si="11"/>
        <v>0</v>
      </c>
      <c r="AP16">
        <f t="shared" si="12"/>
        <v>-4.6509611064661289</v>
      </c>
      <c r="AQ16">
        <f t="shared" si="13"/>
        <v>-274.58079672258367</v>
      </c>
      <c r="AR16">
        <f t="shared" si="14"/>
        <v>-279.2317578290498</v>
      </c>
      <c r="AS16">
        <f t="shared" si="15"/>
        <v>-32.586899546767235</v>
      </c>
      <c r="AT16">
        <f t="shared" si="16"/>
        <v>11.465445014064835</v>
      </c>
      <c r="AU16">
        <f t="shared" si="17"/>
        <v>-300.35321236175218</v>
      </c>
      <c r="AW16">
        <v>13</v>
      </c>
      <c r="AX16">
        <f>IF(Z16&gt;0, (R16*SUMPRODUCT(K16:$K$98, X16:$X$98)-K16*$AZ$3)/Z16, 0)</f>
        <v>4427.6824517195937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12.5</v>
      </c>
      <c r="R17">
        <f t="shared" si="0"/>
        <v>500000</v>
      </c>
      <c r="S17">
        <f t="shared" si="1"/>
        <v>4597.9838576432876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3821.5891757589598</v>
      </c>
      <c r="AC17">
        <f t="shared" si="2"/>
        <v>3922.873368143767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-654.56270000709537</v>
      </c>
      <c r="AI17">
        <f t="shared" si="7"/>
        <v>-665.22735621729146</v>
      </c>
      <c r="AJ17">
        <f t="shared" si="8"/>
        <v>-101.28419238480728</v>
      </c>
      <c r="AK17">
        <f t="shared" si="30"/>
        <v>52.737930625473645</v>
      </c>
      <c r="AL17">
        <f t="shared" si="9"/>
        <v>-713.77361797662513</v>
      </c>
      <c r="AN17">
        <f t="shared" si="10"/>
        <v>0</v>
      </c>
      <c r="AO17">
        <f t="shared" si="11"/>
        <v>0</v>
      </c>
      <c r="AP17">
        <f t="shared" si="12"/>
        <v>-4.3216743323878513</v>
      </c>
      <c r="AQ17">
        <f t="shared" si="13"/>
        <v>-265.2506338511522</v>
      </c>
      <c r="AR17">
        <f t="shared" si="14"/>
        <v>-269.57230818354003</v>
      </c>
      <c r="AS17">
        <f t="shared" si="15"/>
        <v>-41.043732294676978</v>
      </c>
      <c r="AT17">
        <f t="shared" si="16"/>
        <v>21.371168149748435</v>
      </c>
      <c r="AU17">
        <f t="shared" si="17"/>
        <v>-289.2448723284686</v>
      </c>
      <c r="AW17">
        <v>14</v>
      </c>
      <c r="AX17">
        <f>IF(Z17&gt;0, (R17*SUMPRODUCT(K17:$K$98, X17:$X$98)-K17*$AZ$3)/Z17, 0)</f>
        <v>4597.9838576432876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12.5</v>
      </c>
      <c r="R18">
        <f t="shared" si="0"/>
        <v>500000</v>
      </c>
      <c r="S18">
        <f t="shared" si="1"/>
        <v>4804.0801908326011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3922.873368143767</v>
      </c>
      <c r="AC18">
        <f t="shared" si="2"/>
        <v>4051.2557457811481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-672.99611624816635</v>
      </c>
      <c r="AI18">
        <f t="shared" si="7"/>
        <v>-683.53730099335428</v>
      </c>
      <c r="AJ18">
        <f t="shared" si="8"/>
        <v>-128.38237763738107</v>
      </c>
      <c r="AK18">
        <f t="shared" si="30"/>
        <v>84.734064751905379</v>
      </c>
      <c r="AL18">
        <f t="shared" si="9"/>
        <v>-727.18561387882994</v>
      </c>
      <c r="AN18">
        <f t="shared" si="10"/>
        <v>0</v>
      </c>
      <c r="AO18">
        <f t="shared" si="11"/>
        <v>0</v>
      </c>
      <c r="AP18">
        <f t="shared" si="12"/>
        <v>-3.9862258093912084</v>
      </c>
      <c r="AQ18">
        <f t="shared" si="13"/>
        <v>-254.49838448502092</v>
      </c>
      <c r="AR18">
        <f t="shared" si="14"/>
        <v>-258.48461029441211</v>
      </c>
      <c r="AS18">
        <f t="shared" si="15"/>
        <v>-48.548731435786173</v>
      </c>
      <c r="AT18">
        <f t="shared" si="16"/>
        <v>32.042803917544646</v>
      </c>
      <c r="AU18">
        <f t="shared" si="17"/>
        <v>-274.99053781265366</v>
      </c>
      <c r="AW18">
        <v>15</v>
      </c>
      <c r="AX18">
        <f>IF(Z18&gt;0, (R18*SUMPRODUCT(K18:$K$98, X18:$X$98)-K18*$AZ$3)/Z18, 0)</f>
        <v>4804.0801908326011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12.5</v>
      </c>
      <c r="R19">
        <f t="shared" si="0"/>
        <v>500000</v>
      </c>
      <c r="S19">
        <f t="shared" si="1"/>
        <v>5000.0958962214045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4051.2557457811481</v>
      </c>
      <c r="AC19">
        <f t="shared" si="2"/>
        <v>4167.4384942992892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-695.05915831213724</v>
      </c>
      <c r="AI19">
        <f t="shared" si="7"/>
        <v>-705.47755473091559</v>
      </c>
      <c r="AJ19">
        <f t="shared" si="8"/>
        <v>-116.18274851814112</v>
      </c>
      <c r="AK19">
        <f t="shared" si="30"/>
        <v>90.343003130919598</v>
      </c>
      <c r="AL19">
        <f t="shared" si="9"/>
        <v>-731.31730011813715</v>
      </c>
      <c r="AN19">
        <f t="shared" si="10"/>
        <v>0</v>
      </c>
      <c r="AO19">
        <f t="shared" si="11"/>
        <v>0</v>
      </c>
      <c r="AP19">
        <f t="shared" si="12"/>
        <v>-3.6741513654599842</v>
      </c>
      <c r="AQ19">
        <f t="shared" si="13"/>
        <v>-245.11954171613974</v>
      </c>
      <c r="AR19">
        <f t="shared" si="14"/>
        <v>-248.79369308159974</v>
      </c>
      <c r="AS19">
        <f t="shared" si="15"/>
        <v>-40.973004573085653</v>
      </c>
      <c r="AT19">
        <f t="shared" si="16"/>
        <v>31.86036074754659</v>
      </c>
      <c r="AU19">
        <f t="shared" si="17"/>
        <v>-257.90633690713884</v>
      </c>
      <c r="AW19">
        <v>16</v>
      </c>
      <c r="AX19">
        <f>IF(Z19&gt;0, (R19*SUMPRODUCT(K19:$K$98, X19:$X$98)-K19*$AZ$3)/Z19, 0)</f>
        <v>5000.0958962214045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12.5</v>
      </c>
      <c r="R20">
        <f t="shared" si="0"/>
        <v>500000</v>
      </c>
      <c r="S20">
        <f t="shared" si="1"/>
        <v>5082.3718316531194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4167.4384942992892</v>
      </c>
      <c r="AC20">
        <f t="shared" si="2"/>
        <v>4186.37602718171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-715.90594421834487</v>
      </c>
      <c r="AI20">
        <f t="shared" si="7"/>
        <v>-726.20225902432992</v>
      </c>
      <c r="AJ20">
        <f t="shared" si="8"/>
        <v>-18.937532882420783</v>
      </c>
      <c r="AK20">
        <f t="shared" si="30"/>
        <v>17.919985525486943</v>
      </c>
      <c r="AL20">
        <f t="shared" si="9"/>
        <v>-727.21980638126377</v>
      </c>
      <c r="AN20">
        <f t="shared" si="10"/>
        <v>0</v>
      </c>
      <c r="AO20">
        <f t="shared" si="11"/>
        <v>0</v>
      </c>
      <c r="AP20">
        <f t="shared" si="12"/>
        <v>-3.4440842906101921</v>
      </c>
      <c r="AQ20">
        <f t="shared" si="13"/>
        <v>-239.4682430070639</v>
      </c>
      <c r="AR20">
        <f t="shared" si="14"/>
        <v>-242.9123272976741</v>
      </c>
      <c r="AS20">
        <f t="shared" si="15"/>
        <v>-6.3345440317487967</v>
      </c>
      <c r="AT20">
        <f t="shared" si="16"/>
        <v>5.9941777033095525</v>
      </c>
      <c r="AU20">
        <f t="shared" si="17"/>
        <v>-243.25269362611334</v>
      </c>
      <c r="AW20">
        <v>17</v>
      </c>
      <c r="AX20">
        <f>IF(Z20&gt;0, (R20*SUMPRODUCT(K20:$K$98, X20:$X$98)-K20*$AZ$3)/Z20, 0)</f>
        <v>5082.3718316531194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12.5</v>
      </c>
      <c r="R21">
        <f t="shared" si="0"/>
        <v>500000</v>
      </c>
      <c r="S21">
        <f t="shared" si="1"/>
        <v>5142.0017305870497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4186.37602718171</v>
      </c>
      <c r="AC21">
        <f t="shared" si="2"/>
        <v>4185.5224331018926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-740.57891652416436</v>
      </c>
      <c r="AI21">
        <f t="shared" si="7"/>
        <v>-750.75375370917641</v>
      </c>
      <c r="AJ21">
        <f t="shared" si="8"/>
        <v>0.85359407981741242</v>
      </c>
      <c r="AK21">
        <f t="shared" si="30"/>
        <v>6.6982016434907363</v>
      </c>
      <c r="AL21">
        <f t="shared" si="9"/>
        <v>-743.20195798586826</v>
      </c>
      <c r="AN21">
        <f t="shared" si="10"/>
        <v>0</v>
      </c>
      <c r="AO21">
        <f t="shared" si="11"/>
        <v>0</v>
      </c>
      <c r="AP21">
        <f t="shared" si="12"/>
        <v>-3.2364496157052729</v>
      </c>
      <c r="AQ21">
        <f t="shared" si="13"/>
        <v>-235.56606422309156</v>
      </c>
      <c r="AR21">
        <f t="shared" si="14"/>
        <v>-238.80251383879681</v>
      </c>
      <c r="AS21">
        <f t="shared" si="15"/>
        <v>0.27151434282042292</v>
      </c>
      <c r="AT21">
        <f t="shared" si="16"/>
        <v>2.1305886021375438</v>
      </c>
      <c r="AU21">
        <f t="shared" si="17"/>
        <v>-236.40041089383885</v>
      </c>
      <c r="AW21">
        <v>18</v>
      </c>
      <c r="AX21">
        <f>IF(Z21&gt;0, (R21*SUMPRODUCT(K21:$K$98, X21:$X$98)-K21*$AZ$3)/Z21, 0)</f>
        <v>5142.0017305870497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500000</v>
      </c>
      <c r="S22">
        <f t="shared" si="1"/>
        <v>5292.1130241795499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4185.5224331018926</v>
      </c>
      <c r="AC22">
        <f t="shared" si="2"/>
        <v>4256.5169272541962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-766.89904928919384</v>
      </c>
      <c r="AI22">
        <f t="shared" si="7"/>
        <v>-776.95296562612361</v>
      </c>
      <c r="AJ22">
        <f t="shared" si="8"/>
        <v>-70.99449415230356</v>
      </c>
      <c r="AK22">
        <f t="shared" si="30"/>
        <v>87.895971095139757</v>
      </c>
      <c r="AL22">
        <f t="shared" si="9"/>
        <v>-760.0514886832874</v>
      </c>
      <c r="AN22">
        <f t="shared" si="10"/>
        <v>0</v>
      </c>
      <c r="AO22">
        <f t="shared" si="11"/>
        <v>0</v>
      </c>
      <c r="AP22">
        <f t="shared" si="12"/>
        <v>-2.9859819494192323</v>
      </c>
      <c r="AQ22">
        <f t="shared" si="13"/>
        <v>-227.76663754331625</v>
      </c>
      <c r="AR22">
        <f t="shared" si="14"/>
        <v>-230.7526194927355</v>
      </c>
      <c r="AS22">
        <f t="shared" si="15"/>
        <v>-21.085144429565091</v>
      </c>
      <c r="AT22">
        <f t="shared" si="16"/>
        <v>26.104830627316559</v>
      </c>
      <c r="AU22">
        <f t="shared" si="17"/>
        <v>-225.73293329498404</v>
      </c>
      <c r="AW22">
        <v>19</v>
      </c>
      <c r="AX22">
        <f>IF(Z22&gt;0, (R22*SUMPRODUCT(K22:$K$98, X22:$X$98)-K22*$AZ$3)/Z22, 0)</f>
        <v>5292.1130241795499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500000</v>
      </c>
      <c r="S23">
        <f t="shared" si="1"/>
        <v>5651.801543700717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4256.5169272541962</v>
      </c>
      <c r="AC23">
        <f t="shared" si="2"/>
        <v>4491.3668264946755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-795.69066614717508</v>
      </c>
      <c r="AI23">
        <f t="shared" si="7"/>
        <v>-805.62415105408184</v>
      </c>
      <c r="AJ23">
        <f t="shared" si="8"/>
        <v>-234.84989924047932</v>
      </c>
      <c r="AK23">
        <f t="shared" si="30"/>
        <v>297.95618490779378</v>
      </c>
      <c r="AL23">
        <f t="shared" si="9"/>
        <v>-742.5178653867672</v>
      </c>
      <c r="AN23">
        <f t="shared" si="10"/>
        <v>0</v>
      </c>
      <c r="AO23">
        <f t="shared" si="11"/>
        <v>0</v>
      </c>
      <c r="AP23">
        <f t="shared" si="12"/>
        <v>-2.634119811129624</v>
      </c>
      <c r="AQ23">
        <f t="shared" si="13"/>
        <v>-210.99790928074881</v>
      </c>
      <c r="AR23">
        <f t="shared" si="14"/>
        <v>-213.63202909187845</v>
      </c>
      <c r="AS23">
        <f t="shared" si="15"/>
        <v>-62.276510009192577</v>
      </c>
      <c r="AT23">
        <f t="shared" si="16"/>
        <v>79.01076982243282</v>
      </c>
      <c r="AU23">
        <f t="shared" si="17"/>
        <v>-196.89776927863815</v>
      </c>
      <c r="AW23">
        <v>20</v>
      </c>
      <c r="AX23">
        <f>IF(Z23&gt;0, (R23*SUMPRODUCT(K23:$K$98, X23:$X$98)-K23*$AZ$3)/Z23, 0)</f>
        <v>5651.801543700717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500000</v>
      </c>
      <c r="S24">
        <f t="shared" si="1"/>
        <v>5978.2652936399181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4491.3668264946755</v>
      </c>
      <c r="AC24">
        <f t="shared" si="2"/>
        <v>4693.4193964851675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-825.7614615050453</v>
      </c>
      <c r="AI24">
        <f t="shared" si="7"/>
        <v>-835.5749675263454</v>
      </c>
      <c r="AJ24">
        <f t="shared" si="8"/>
        <v>-202.05256999049197</v>
      </c>
      <c r="AK24">
        <f t="shared" si="30"/>
        <v>314.39567785462731</v>
      </c>
      <c r="AL24">
        <f t="shared" si="9"/>
        <v>-723.23185966221013</v>
      </c>
      <c r="AN24">
        <f t="shared" si="10"/>
        <v>0</v>
      </c>
      <c r="AO24">
        <f t="shared" si="11"/>
        <v>0</v>
      </c>
      <c r="AP24">
        <f t="shared" si="12"/>
        <v>-2.3234859947371458</v>
      </c>
      <c r="AQ24">
        <f t="shared" si="13"/>
        <v>-195.5106754544459</v>
      </c>
      <c r="AR24">
        <f t="shared" si="14"/>
        <v>-197.83416144918306</v>
      </c>
      <c r="AS24">
        <f t="shared" si="15"/>
        <v>-47.838796405136463</v>
      </c>
      <c r="AT24">
        <f t="shared" si="16"/>
        <v>74.437612074175263</v>
      </c>
      <c r="AU24">
        <f t="shared" si="17"/>
        <v>-171.23534578014429</v>
      </c>
      <c r="AW24">
        <v>21</v>
      </c>
      <c r="AX24">
        <f>IF(Z24&gt;0, (R24*SUMPRODUCT(K24:$K$98, X24:$X$98)-K24*$AZ$3)/Z24, 0)</f>
        <v>5978.2652936399181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500000</v>
      </c>
      <c r="S25">
        <f t="shared" si="1"/>
        <v>6278.9076020905968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4693.4193964851675</v>
      </c>
      <c r="AC25">
        <f t="shared" si="2"/>
        <v>4866.7037918086189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-1071.0091483820502</v>
      </c>
      <c r="AI25">
        <f t="shared" si="7"/>
        <v>-1080.6977441144277</v>
      </c>
      <c r="AJ25">
        <f t="shared" si="8"/>
        <v>-173.28439532345146</v>
      </c>
      <c r="AK25">
        <f t="shared" si="30"/>
        <v>328.53935775396178</v>
      </c>
      <c r="AL25">
        <f t="shared" si="9"/>
        <v>-925.44278168391736</v>
      </c>
      <c r="AN25">
        <f t="shared" si="10"/>
        <v>0</v>
      </c>
      <c r="AO25">
        <f t="shared" si="11"/>
        <v>0</v>
      </c>
      <c r="AP25">
        <f t="shared" si="12"/>
        <v>-2.0481354657685871</v>
      </c>
      <c r="AQ25">
        <f t="shared" si="13"/>
        <v>-226.40761174845707</v>
      </c>
      <c r="AR25">
        <f t="shared" si="14"/>
        <v>-228.45574721422565</v>
      </c>
      <c r="AS25">
        <f t="shared" si="15"/>
        <v>-36.631718933238275</v>
      </c>
      <c r="AT25">
        <f t="shared" si="16"/>
        <v>69.452078412977514</v>
      </c>
      <c r="AU25">
        <f t="shared" si="17"/>
        <v>-195.63538773448641</v>
      </c>
      <c r="AW25">
        <v>22</v>
      </c>
      <c r="AX25">
        <f>IF(Z25&gt;0, (R25*SUMPRODUCT(K25:$K$98, X25:$X$98)-K25*$AZ$3)/Z25, 0)</f>
        <v>6278.9076020905968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500000</v>
      </c>
      <c r="S26">
        <f t="shared" si="1"/>
        <v>6499.1928023344526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4866.7037918086189</v>
      </c>
      <c r="AC26">
        <f t="shared" si="2"/>
        <v>4969.5774932547147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-1345.7207568783335</v>
      </c>
      <c r="AI26">
        <f t="shared" si="7"/>
        <v>-1355.2788236344654</v>
      </c>
      <c r="AJ26">
        <f t="shared" si="8"/>
        <v>-102.87370144609577</v>
      </c>
      <c r="AK26">
        <f t="shared" si="30"/>
        <v>340.66926542660337</v>
      </c>
      <c r="AL26">
        <f t="shared" si="9"/>
        <v>-1117.4832596539577</v>
      </c>
      <c r="AN26">
        <f t="shared" si="10"/>
        <v>0</v>
      </c>
      <c r="AO26">
        <f t="shared" si="11"/>
        <v>0</v>
      </c>
      <c r="AP26">
        <f t="shared" si="12"/>
        <v>-1.8040554409239509</v>
      </c>
      <c r="AQ26">
        <f t="shared" si="13"/>
        <v>-254.00061700271939</v>
      </c>
      <c r="AR26">
        <f t="shared" si="14"/>
        <v>-255.80467244364337</v>
      </c>
      <c r="AS26">
        <f t="shared" si="15"/>
        <v>-19.417091924238097</v>
      </c>
      <c r="AT26">
        <f t="shared" si="16"/>
        <v>64.300266730628749</v>
      </c>
      <c r="AU26">
        <f t="shared" si="17"/>
        <v>-210.92149763725271</v>
      </c>
      <c r="AW26">
        <v>23</v>
      </c>
      <c r="AX26">
        <f>IF(Z26&gt;0, (R26*SUMPRODUCT(K26:$K$98, X26:$X$98)-K26*$AZ$3)/Z26, 0)</f>
        <v>6499.1928023344526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500000</v>
      </c>
      <c r="S27">
        <f t="shared" si="1"/>
        <v>6646.2768035682593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4969.5774932547147</v>
      </c>
      <c r="AC27">
        <f t="shared" si="2"/>
        <v>5009.5780487471311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-1628.4376544104521</v>
      </c>
      <c r="AI27">
        <f t="shared" si="7"/>
        <v>-1637.8594295576622</v>
      </c>
      <c r="AJ27">
        <f t="shared" si="8"/>
        <v>-40.000555492416424</v>
      </c>
      <c r="AK27">
        <f t="shared" si="30"/>
        <v>347.87042452783004</v>
      </c>
      <c r="AL27">
        <f t="shared" si="9"/>
        <v>-1329.9895605222487</v>
      </c>
      <c r="AN27">
        <f t="shared" si="10"/>
        <v>0</v>
      </c>
      <c r="AO27">
        <f t="shared" si="11"/>
        <v>0</v>
      </c>
      <c r="AP27">
        <f t="shared" si="12"/>
        <v>-1.5877953773764566</v>
      </c>
      <c r="AQ27">
        <f t="shared" si="13"/>
        <v>-274.43085189570462</v>
      </c>
      <c r="AR27">
        <f t="shared" si="14"/>
        <v>-276.01864727308111</v>
      </c>
      <c r="AS27">
        <f t="shared" si="15"/>
        <v>-6.7410542186580802</v>
      </c>
      <c r="AT27">
        <f t="shared" si="16"/>
        <v>58.624520683326246</v>
      </c>
      <c r="AU27">
        <f t="shared" si="17"/>
        <v>-224.13518080841294</v>
      </c>
      <c r="AW27">
        <v>24</v>
      </c>
      <c r="AX27">
        <f>IF(Z27&gt;0, (R27*SUMPRODUCT(K27:$K$98, X27:$X$98)-K27*$AZ$3)/Z27, 0)</f>
        <v>6646.2768035682593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500000</v>
      </c>
      <c r="S28">
        <f t="shared" si="1"/>
        <v>6732.2639241371116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5009.5780487471311</v>
      </c>
      <c r="AC28">
        <f t="shared" si="2"/>
        <v>4997.6482437220811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-1930.8518666645302</v>
      </c>
      <c r="AI28">
        <f t="shared" si="7"/>
        <v>-1940.1311527636017</v>
      </c>
      <c r="AJ28">
        <f t="shared" si="8"/>
        <v>11.929805025049973</v>
      </c>
      <c r="AK28">
        <f t="shared" si="30"/>
        <v>350.67046341229923</v>
      </c>
      <c r="AL28">
        <f t="shared" si="9"/>
        <v>-1577.5308843262524</v>
      </c>
      <c r="AN28">
        <f t="shared" si="10"/>
        <v>0</v>
      </c>
      <c r="AO28">
        <f t="shared" si="11"/>
        <v>0</v>
      </c>
      <c r="AP28">
        <f t="shared" si="12"/>
        <v>-1.3962344204226169</v>
      </c>
      <c r="AQ28">
        <f t="shared" si="13"/>
        <v>-290.53116890576723</v>
      </c>
      <c r="AR28">
        <f t="shared" si="14"/>
        <v>-291.92740332618985</v>
      </c>
      <c r="AS28">
        <f t="shared" si="15"/>
        <v>1.7950523593158945</v>
      </c>
      <c r="AT28">
        <f t="shared" si="16"/>
        <v>52.764637927350286</v>
      </c>
      <c r="AU28">
        <f t="shared" si="17"/>
        <v>-237.36771303952364</v>
      </c>
      <c r="AW28">
        <v>25</v>
      </c>
      <c r="AX28">
        <f>IF(Z28&gt;0, (R28*SUMPRODUCT(K28:$K$98, X28:$X$98)-K28*$AZ$3)/Z28, 0)</f>
        <v>6732.2639241371116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500000</v>
      </c>
      <c r="S29">
        <f t="shared" si="1"/>
        <v>6765.2034935700567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4997.6482437220811</v>
      </c>
      <c r="AC29">
        <f t="shared" si="2"/>
        <v>4941.4930095222571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-2245.8069694701276</v>
      </c>
      <c r="AI29">
        <f t="shared" si="7"/>
        <v>-2254.9373175339715</v>
      </c>
      <c r="AJ29">
        <f t="shared" si="8"/>
        <v>56.155234199824008</v>
      </c>
      <c r="AK29">
        <f t="shared" si="30"/>
        <v>349.83537706054574</v>
      </c>
      <c r="AL29">
        <f t="shared" si="9"/>
        <v>-1848.9467062736016</v>
      </c>
      <c r="AN29">
        <f t="shared" si="10"/>
        <v>0</v>
      </c>
      <c r="AO29">
        <f t="shared" si="11"/>
        <v>0</v>
      </c>
      <c r="AP29">
        <f t="shared" si="12"/>
        <v>-1.226628599467908</v>
      </c>
      <c r="AQ29">
        <f t="shared" si="13"/>
        <v>-301.7158862262043</v>
      </c>
      <c r="AR29">
        <f t="shared" si="14"/>
        <v>-302.94251482567222</v>
      </c>
      <c r="AS29">
        <f t="shared" si="15"/>
        <v>7.5442486746033417</v>
      </c>
      <c r="AT29">
        <f t="shared" si="16"/>
        <v>46.999093091248369</v>
      </c>
      <c r="AU29">
        <f t="shared" si="17"/>
        <v>-248.3991730598205</v>
      </c>
      <c r="AW29">
        <v>26</v>
      </c>
      <c r="AX29">
        <f>IF(Z29&gt;0, (R29*SUMPRODUCT(K29:$K$98, X29:$X$98)-K29*$AZ$3)/Z29, 0)</f>
        <v>6765.2034935700567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500000</v>
      </c>
      <c r="S30">
        <f t="shared" si="1"/>
        <v>6754.2517340382437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4941.4930095222571</v>
      </c>
      <c r="AC30">
        <f t="shared" si="2"/>
        <v>4849.0413507120711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-2599.6405437615258</v>
      </c>
      <c r="AI30">
        <f t="shared" si="7"/>
        <v>-2608.6145973311372</v>
      </c>
      <c r="AJ30">
        <f t="shared" si="8"/>
        <v>92.451658810186018</v>
      </c>
      <c r="AK30">
        <f t="shared" si="30"/>
        <v>345.90451066655805</v>
      </c>
      <c r="AL30">
        <f t="shared" si="9"/>
        <v>-2170.2584278543932</v>
      </c>
      <c r="AN30">
        <f t="shared" si="10"/>
        <v>0</v>
      </c>
      <c r="AO30">
        <f t="shared" si="11"/>
        <v>0</v>
      </c>
      <c r="AP30">
        <f t="shared" si="12"/>
        <v>-1.076456259298098</v>
      </c>
      <c r="AQ30">
        <f t="shared" si="13"/>
        <v>-311.83225211996779</v>
      </c>
      <c r="AR30">
        <f t="shared" si="14"/>
        <v>-312.90870837926587</v>
      </c>
      <c r="AS30">
        <f t="shared" si="15"/>
        <v>11.089767409648383</v>
      </c>
      <c r="AT30">
        <f t="shared" si="16"/>
        <v>41.491960432166188</v>
      </c>
      <c r="AU30">
        <f t="shared" si="17"/>
        <v>-260.32698053745133</v>
      </c>
      <c r="AW30">
        <v>27</v>
      </c>
      <c r="AX30">
        <f>IF(Z30&gt;0, (R30*SUMPRODUCT(K30:$K$98, X30:$X$98)-K30*$AZ$3)/Z30, 0)</f>
        <v>6754.2517340382437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500000</v>
      </c>
      <c r="S31">
        <f t="shared" si="1"/>
        <v>6703.0420176428097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4849.0413507120711</v>
      </c>
      <c r="AC31">
        <f t="shared" si="2"/>
        <v>4724.0521587849798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-2991.3079947593346</v>
      </c>
      <c r="AI31">
        <f t="shared" si="7"/>
        <v>-3000.1175250933811</v>
      </c>
      <c r="AJ31">
        <f t="shared" si="8"/>
        <v>124.98919192709127</v>
      </c>
      <c r="AK31">
        <f t="shared" si="30"/>
        <v>339.432894549845</v>
      </c>
      <c r="AL31">
        <f t="shared" si="9"/>
        <v>-2535.6954386164448</v>
      </c>
      <c r="AN31">
        <f t="shared" si="10"/>
        <v>0</v>
      </c>
      <c r="AO31">
        <f t="shared" si="11"/>
        <v>0</v>
      </c>
      <c r="AP31">
        <f t="shared" si="12"/>
        <v>-0.94350121197428805</v>
      </c>
      <c r="AQ31">
        <f t="shared" si="13"/>
        <v>-320.36926049693858</v>
      </c>
      <c r="AR31">
        <f t="shared" si="14"/>
        <v>-321.31276170891289</v>
      </c>
      <c r="AS31">
        <f t="shared" si="15"/>
        <v>13.386349736618742</v>
      </c>
      <c r="AT31">
        <f t="shared" si="16"/>
        <v>36.353282779902493</v>
      </c>
      <c r="AU31">
        <f t="shared" si="17"/>
        <v>-271.57312919239166</v>
      </c>
      <c r="AW31">
        <v>28</v>
      </c>
      <c r="AX31">
        <f>IF(Z31&gt;0, (R31*SUMPRODUCT(K31:$K$98, X31:$X$98)-K31*$AZ$3)/Z31, 0)</f>
        <v>6703.0420176428097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500000</v>
      </c>
      <c r="S32">
        <f t="shared" si="1"/>
        <v>6615.355672387921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4724.0521587849798</v>
      </c>
      <c r="AC32">
        <f t="shared" si="2"/>
        <v>4570.507059174538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-3410.588878334494</v>
      </c>
      <c r="AI32">
        <f t="shared" si="7"/>
        <v>-3419.2250486432417</v>
      </c>
      <c r="AJ32">
        <f t="shared" si="8"/>
        <v>153.54509961044187</v>
      </c>
      <c r="AK32">
        <f t="shared" si="30"/>
        <v>330.68365111494865</v>
      </c>
      <c r="AL32">
        <f t="shared" si="9"/>
        <v>-2934.9962979178513</v>
      </c>
      <c r="AN32">
        <f t="shared" si="10"/>
        <v>0</v>
      </c>
      <c r="AO32">
        <f t="shared" si="11"/>
        <v>0</v>
      </c>
      <c r="AP32">
        <f t="shared" si="12"/>
        <v>-0.82583423496939312</v>
      </c>
      <c r="AQ32">
        <f t="shared" si="13"/>
        <v>-326.13773888659398</v>
      </c>
      <c r="AR32">
        <f t="shared" si="14"/>
        <v>-326.9635731215634</v>
      </c>
      <c r="AS32">
        <f t="shared" si="15"/>
        <v>14.682758136630227</v>
      </c>
      <c r="AT32">
        <f t="shared" si="16"/>
        <v>31.621641337802842</v>
      </c>
      <c r="AU32">
        <f t="shared" si="17"/>
        <v>-280.65917364713033</v>
      </c>
      <c r="AW32">
        <v>29</v>
      </c>
      <c r="AX32">
        <f>IF(Z32&gt;0, (R32*SUMPRODUCT(K32:$K$98, X32:$X$98)-K32*$AZ$3)/Z32, 0)</f>
        <v>6615.355672387921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500000</v>
      </c>
      <c r="S33">
        <f t="shared" si="1"/>
        <v>6496.6624447642216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4570.507059174538</v>
      </c>
      <c r="AC33">
        <f t="shared" si="2"/>
        <v>4393.3194639366002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-3871.0780155334714</v>
      </c>
      <c r="AI33">
        <f t="shared" si="7"/>
        <v>-3879.5310471887433</v>
      </c>
      <c r="AJ33">
        <f t="shared" si="8"/>
        <v>177.18759523793778</v>
      </c>
      <c r="AK33">
        <f t="shared" si="30"/>
        <v>319.93549414221769</v>
      </c>
      <c r="AL33">
        <f t="shared" si="9"/>
        <v>-3382.407957808588</v>
      </c>
      <c r="AN33">
        <f t="shared" si="10"/>
        <v>0</v>
      </c>
      <c r="AO33">
        <f t="shared" si="11"/>
        <v>0</v>
      </c>
      <c r="AP33">
        <f t="shared" si="12"/>
        <v>-0.72171570687957987</v>
      </c>
      <c r="AQ33">
        <f t="shared" si="13"/>
        <v>-330.51074694891872</v>
      </c>
      <c r="AR33">
        <f t="shared" si="14"/>
        <v>-331.23246265579832</v>
      </c>
      <c r="AS33">
        <f t="shared" si="15"/>
        <v>15.128190188154354</v>
      </c>
      <c r="AT33">
        <f t="shared" si="16"/>
        <v>27.315935953784571</v>
      </c>
      <c r="AU33">
        <f t="shared" si="17"/>
        <v>-288.78833651385941</v>
      </c>
      <c r="AW33">
        <v>30</v>
      </c>
      <c r="AX33">
        <f>IF(Z33&gt;0, (R33*SUMPRODUCT(K33:$K$98, X33:$X$98)-K33*$AZ$3)/Z33, 0)</f>
        <v>6496.6624447642216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500000</v>
      </c>
      <c r="S34">
        <f t="shared" si="1"/>
        <v>6350.2384803463428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4393.3194639366002</v>
      </c>
      <c r="AC34">
        <f t="shared" si="2"/>
        <v>4195.7999166739819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-4374.5145489477991</v>
      </c>
      <c r="AI34">
        <f t="shared" si="7"/>
        <v>-4382.7736874227949</v>
      </c>
      <c r="AJ34">
        <f t="shared" si="8"/>
        <v>197.51954726261829</v>
      </c>
      <c r="AK34">
        <f t="shared" si="30"/>
        <v>307.53236247556202</v>
      </c>
      <c r="AL34">
        <f t="shared" si="9"/>
        <v>-3877.7217776846146</v>
      </c>
      <c r="AN34">
        <f t="shared" si="10"/>
        <v>0</v>
      </c>
      <c r="AO34">
        <f t="shared" si="11"/>
        <v>0</v>
      </c>
      <c r="AP34">
        <f t="shared" si="12"/>
        <v>-0.62960821608432749</v>
      </c>
      <c r="AQ34">
        <f t="shared" si="13"/>
        <v>-333.47670701204646</v>
      </c>
      <c r="AR34">
        <f t="shared" si="14"/>
        <v>-334.10631522813082</v>
      </c>
      <c r="AS34">
        <f t="shared" si="15"/>
        <v>15.057252057257754</v>
      </c>
      <c r="AT34">
        <f t="shared" si="16"/>
        <v>23.443716643405146</v>
      </c>
      <c r="AU34">
        <f t="shared" si="17"/>
        <v>-295.60534652746793</v>
      </c>
      <c r="AW34">
        <v>31</v>
      </c>
      <c r="AX34">
        <f>IF(Z34&gt;0, (R34*SUMPRODUCT(K34:$K$98, X34:$X$98)-K34*$AZ$3)/Z34, 0)</f>
        <v>6350.2384803463428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6178.1077480125368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4195.7999166739819</v>
      </c>
      <c r="AC35">
        <f t="shared" ref="AC35:AC66" si="33">S35*Z35</f>
        <v>3981.0653522389894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-4870.5659268527252</v>
      </c>
      <c r="AI35">
        <f t="shared" ref="AI35:AI66" si="38">SUM(AE35:AH35)</f>
        <v>-4878.620709794799</v>
      </c>
      <c r="AJ35">
        <f t="shared" ref="AJ35:AJ66" si="39">AB35-AC35</f>
        <v>214.73456443499254</v>
      </c>
      <c r="AK35">
        <f t="shared" si="30"/>
        <v>293.70599416717874</v>
      </c>
      <c r="AL35">
        <f t="shared" ref="AL35:AL66" si="40">SUM(AI35:AK35)</f>
        <v>-4370.1801511926278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-0.54824093319471578</v>
      </c>
      <c r="AQ35">
        <f t="shared" ref="AQ35:AQ66" si="44">AH35*$K35</f>
        <v>-331.51031233580704</v>
      </c>
      <c r="AR35">
        <f t="shared" ref="AR35:AR66" si="45">AI35*$K35</f>
        <v>-332.05855326900172</v>
      </c>
      <c r="AS35">
        <f t="shared" ref="AS35:AS66" si="46">AJ35*$K35</f>
        <v>14.615698379661904</v>
      </c>
      <c r="AT35">
        <f t="shared" ref="AT35:AT66" si="47">AK35*$K35</f>
        <v>19.990811606604556</v>
      </c>
      <c r="AU35">
        <f t="shared" ref="AU35:AU66" si="48">AL35*$K35</f>
        <v>-297.45204328273525</v>
      </c>
      <c r="AW35">
        <v>32</v>
      </c>
      <c r="AX35">
        <f>IF(Z35&gt;0, (R35*SUMPRODUCT(K35:$K$98, X35:$X$98)-K35*$AZ$3)/Z35, 0)</f>
        <v>6178.1077480125368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500000</v>
      </c>
      <c r="S36">
        <f t="shared" si="32"/>
        <v>5987.8968027273322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3981.0653522389894</v>
      </c>
      <c r="AC36">
        <f t="shared" si="33"/>
        <v>3755.5748100612668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-5372.248961412256</v>
      </c>
      <c r="AI36">
        <f t="shared" si="38"/>
        <v>-5380.0888903008745</v>
      </c>
      <c r="AJ36">
        <f t="shared" si="39"/>
        <v>225.49054217772255</v>
      </c>
      <c r="AK36">
        <f t="shared" si="30"/>
        <v>278.67457465672931</v>
      </c>
      <c r="AL36">
        <f t="shared" si="40"/>
        <v>-4875.923773466423</v>
      </c>
      <c r="AN36">
        <f t="shared" si="41"/>
        <v>0</v>
      </c>
      <c r="AO36">
        <f t="shared" si="42"/>
        <v>0</v>
      </c>
      <c r="AP36">
        <f t="shared" si="43"/>
        <v>-0.47644384099245563</v>
      </c>
      <c r="AQ36">
        <f t="shared" si="44"/>
        <v>-326.47935540065271</v>
      </c>
      <c r="AR36">
        <f t="shared" si="45"/>
        <v>-326.9557992416452</v>
      </c>
      <c r="AS36">
        <f t="shared" si="46"/>
        <v>13.703387052221396</v>
      </c>
      <c r="AT36">
        <f t="shared" si="47"/>
        <v>16.935457785739487</v>
      </c>
      <c r="AU36">
        <f t="shared" si="48"/>
        <v>-296.31695440368435</v>
      </c>
      <c r="AW36">
        <v>33</v>
      </c>
      <c r="AX36">
        <f>IF(Z36&gt;0, (R36*SUMPRODUCT(K36:$K$98, X36:$X$98)-K36*$AZ$3)/Z36, 0)</f>
        <v>5987.8968027273322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5784.9061506283433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3755.5748100612668</v>
      </c>
      <c r="AC37">
        <f t="shared" si="33"/>
        <v>3523.755963730332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-5896.5227849113408</v>
      </c>
      <c r="AI37">
        <f t="shared" si="38"/>
        <v>-5904.1369014414495</v>
      </c>
      <c r="AJ37">
        <f t="shared" si="39"/>
        <v>231.81884633093478</v>
      </c>
      <c r="AK37">
        <f t="shared" si="30"/>
        <v>262.89023670428872</v>
      </c>
      <c r="AL37">
        <f t="shared" si="40"/>
        <v>-5409.4278184062259</v>
      </c>
      <c r="AN37">
        <f t="shared" si="41"/>
        <v>0</v>
      </c>
      <c r="AO37">
        <f t="shared" si="42"/>
        <v>0</v>
      </c>
      <c r="AP37">
        <f t="shared" si="43"/>
        <v>-0.41314365776372797</v>
      </c>
      <c r="AQ37">
        <f t="shared" si="44"/>
        <v>-319.94663882699001</v>
      </c>
      <c r="AR37">
        <f t="shared" si="45"/>
        <v>-320.35978248475374</v>
      </c>
      <c r="AS37">
        <f t="shared" si="46"/>
        <v>12.578542202893955</v>
      </c>
      <c r="AT37">
        <f t="shared" si="47"/>
        <v>14.264482760789274</v>
      </c>
      <c r="AU37">
        <f t="shared" si="48"/>
        <v>-293.51675752107053</v>
      </c>
      <c r="AW37">
        <v>34</v>
      </c>
      <c r="AX37">
        <f>IF(Z37&gt;0, (R37*SUMPRODUCT(K37:$K$98, X37:$X$98)-K37*$AZ$3)/Z37, 0)</f>
        <v>5784.9061506283433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500000</v>
      </c>
      <c r="S38">
        <f t="shared" si="32"/>
        <v>5573.1179646947894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3523.755963730332</v>
      </c>
      <c r="AC38">
        <f t="shared" si="33"/>
        <v>3288.3276365727324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-6502.1445561940927</v>
      </c>
      <c r="AI38">
        <f t="shared" si="38"/>
        <v>-6509.5199779449958</v>
      </c>
      <c r="AJ38">
        <f t="shared" si="39"/>
        <v>235.4283271575996</v>
      </c>
      <c r="AK38">
        <f t="shared" si="30"/>
        <v>246.66291746112327</v>
      </c>
      <c r="AL38">
        <f t="shared" si="40"/>
        <v>-6027.4287333262728</v>
      </c>
      <c r="AN38">
        <f t="shared" si="41"/>
        <v>0</v>
      </c>
      <c r="AO38">
        <f t="shared" si="42"/>
        <v>0</v>
      </c>
      <c r="AP38">
        <f t="shared" si="43"/>
        <v>-0.35731430885045506</v>
      </c>
      <c r="AQ38">
        <f t="shared" si="44"/>
        <v>-315.0069740564648</v>
      </c>
      <c r="AR38">
        <f t="shared" si="45"/>
        <v>-315.36428836531525</v>
      </c>
      <c r="AS38">
        <f t="shared" si="46"/>
        <v>11.405708424990777</v>
      </c>
      <c r="AT38">
        <f t="shared" si="47"/>
        <v>11.949986434452407</v>
      </c>
      <c r="AU38">
        <f t="shared" si="48"/>
        <v>-292.00859350587206</v>
      </c>
      <c r="AW38">
        <v>35</v>
      </c>
      <c r="AX38">
        <f>IF(Z38&gt;0, (R38*SUMPRODUCT(K38:$K$98, X38:$X$98)-K38*$AZ$3)/Z38, 0)</f>
        <v>5573.1179646947894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500000</v>
      </c>
      <c r="S39">
        <f t="shared" si="32"/>
        <v>5349.3511471951797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3288.3276365727324</v>
      </c>
      <c r="AC39">
        <f t="shared" si="33"/>
        <v>3048.7834407925106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-7099.108360393594</v>
      </c>
      <c r="AI39">
        <f t="shared" si="38"/>
        <v>-7106.2325502179783</v>
      </c>
      <c r="AJ39">
        <f t="shared" si="39"/>
        <v>239.5441957802218</v>
      </c>
      <c r="AK39">
        <f t="shared" si="30"/>
        <v>230.1829345600913</v>
      </c>
      <c r="AL39">
        <f t="shared" si="40"/>
        <v>-6636.5054198776652</v>
      </c>
      <c r="AN39">
        <f t="shared" si="41"/>
        <v>0</v>
      </c>
      <c r="AO39">
        <f t="shared" si="42"/>
        <v>0</v>
      </c>
      <c r="AP39">
        <f t="shared" si="43"/>
        <v>-0.30816336547945278</v>
      </c>
      <c r="AQ39">
        <f t="shared" si="44"/>
        <v>-307.07844374869364</v>
      </c>
      <c r="AR39">
        <f t="shared" si="45"/>
        <v>-307.3866071141731</v>
      </c>
      <c r="AS39">
        <f t="shared" si="46"/>
        <v>10.361703909129314</v>
      </c>
      <c r="AT39">
        <f t="shared" si="47"/>
        <v>9.9567739684848675</v>
      </c>
      <c r="AU39">
        <f t="shared" si="48"/>
        <v>-287.06812923655895</v>
      </c>
      <c r="AW39">
        <v>36</v>
      </c>
      <c r="AX39">
        <f>IF(Z39&gt;0, (R39*SUMPRODUCT(K39:$K$98, X39:$X$98)-K39*$AZ$3)/Z39, 0)</f>
        <v>5349.3511471951797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500000</v>
      </c>
      <c r="S40">
        <f t="shared" si="32"/>
        <v>5116.9134338735676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3048.7834407925106</v>
      </c>
      <c r="AC40">
        <f t="shared" si="33"/>
        <v>2809.0824776476038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-7627.9814672971224</v>
      </c>
      <c r="AI40">
        <f t="shared" si="38"/>
        <v>-7634.8437156865803</v>
      </c>
      <c r="AJ40">
        <f t="shared" si="39"/>
        <v>239.70096314490684</v>
      </c>
      <c r="AK40">
        <f t="shared" ref="AK40:AK71" si="61">G40*SUM(AB40:AB40, AE40:AF40)</f>
        <v>213.41484085547577</v>
      </c>
      <c r="AL40">
        <f t="shared" si="40"/>
        <v>-7181.7279116861973</v>
      </c>
      <c r="AN40">
        <f t="shared" si="41"/>
        <v>0</v>
      </c>
      <c r="AO40">
        <f t="shared" si="42"/>
        <v>0</v>
      </c>
      <c r="AP40">
        <f t="shared" si="43"/>
        <v>-0.26502932897081349</v>
      </c>
      <c r="AQ40">
        <f t="shared" si="44"/>
        <v>-294.60297776239833</v>
      </c>
      <c r="AR40">
        <f t="shared" si="45"/>
        <v>-294.86800709136912</v>
      </c>
      <c r="AS40">
        <f t="shared" si="46"/>
        <v>9.2575759154310777</v>
      </c>
      <c r="AT40">
        <f t="shared" si="47"/>
        <v>8.2423702632551912</v>
      </c>
      <c r="AU40">
        <f t="shared" si="48"/>
        <v>-277.36806091268284</v>
      </c>
      <c r="AW40">
        <v>37</v>
      </c>
      <c r="AX40">
        <f>IF(Z40&gt;0, (R40*SUMPRODUCT(K40:$K$98, X40:$X$98)-K40*$AZ$3)/Z40, 0)</f>
        <v>5116.9134338735676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500000</v>
      </c>
      <c r="S41">
        <f t="shared" si="32"/>
        <v>4883.9601228451047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2809.0824776476038</v>
      </c>
      <c r="AC41">
        <f t="shared" si="33"/>
        <v>2574.6379647100157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-8164.0589058983614</v>
      </c>
      <c r="AI41">
        <f t="shared" si="38"/>
        <v>-8170.6484303312773</v>
      </c>
      <c r="AJ41">
        <f t="shared" si="39"/>
        <v>234.44451293758812</v>
      </c>
      <c r="AK41">
        <f t="shared" si="61"/>
        <v>196.63577343533228</v>
      </c>
      <c r="AL41">
        <f t="shared" si="40"/>
        <v>-7739.5681439583568</v>
      </c>
      <c r="AN41">
        <f t="shared" si="41"/>
        <v>0</v>
      </c>
      <c r="AO41">
        <f t="shared" si="42"/>
        <v>0</v>
      </c>
      <c r="AP41">
        <f t="shared" si="43"/>
        <v>-0.22722889313812819</v>
      </c>
      <c r="AQ41">
        <f t="shared" si="44"/>
        <v>-281.52412022863399</v>
      </c>
      <c r="AR41">
        <f t="shared" si="45"/>
        <v>-281.75134912177214</v>
      </c>
      <c r="AS41">
        <f t="shared" si="46"/>
        <v>8.0844327567872138</v>
      </c>
      <c r="AT41">
        <f t="shared" si="47"/>
        <v>6.780660668906263</v>
      </c>
      <c r="AU41">
        <f t="shared" si="48"/>
        <v>-266.88625569607865</v>
      </c>
      <c r="AW41">
        <v>38</v>
      </c>
      <c r="AX41">
        <f>IF(Z41&gt;0, (R41*SUMPRODUCT(K41:$K$98, X41:$X$98)-K41*$AZ$3)/Z41, 0)</f>
        <v>4883.9601228451047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500000</v>
      </c>
      <c r="S42">
        <f t="shared" si="32"/>
        <v>4651.3904285865156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2574.6379647100157</v>
      </c>
      <c r="AC42">
        <f t="shared" si="33"/>
        <v>2346.826759503534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-8673.6376069185189</v>
      </c>
      <c r="AI42">
        <f t="shared" si="38"/>
        <v>-8679.9443951669327</v>
      </c>
      <c r="AJ42">
        <f t="shared" si="39"/>
        <v>227.81120520648165</v>
      </c>
      <c r="AK42">
        <f t="shared" si="61"/>
        <v>180.22465752970112</v>
      </c>
      <c r="AL42">
        <f t="shared" si="40"/>
        <v>-8271.9085324307507</v>
      </c>
      <c r="AN42">
        <f t="shared" si="41"/>
        <v>0</v>
      </c>
      <c r="AO42">
        <f t="shared" si="42"/>
        <v>0</v>
      </c>
      <c r="AP42">
        <f t="shared" si="43"/>
        <v>-0.1941778586187676</v>
      </c>
      <c r="AQ42">
        <f t="shared" si="44"/>
        <v>-267.05009120454093</v>
      </c>
      <c r="AR42">
        <f t="shared" si="45"/>
        <v>-267.24426906315966</v>
      </c>
      <c r="AS42">
        <f t="shared" si="46"/>
        <v>7.0140125613826347</v>
      </c>
      <c r="AT42">
        <f t="shared" si="47"/>
        <v>5.548884264224248</v>
      </c>
      <c r="AU42">
        <f t="shared" si="48"/>
        <v>-254.68137223755281</v>
      </c>
      <c r="AW42">
        <v>39</v>
      </c>
      <c r="AX42">
        <f>IF(Z42&gt;0, (R42*SUMPRODUCT(K42:$K$98, X42:$X$98)-K42*$AZ$3)/Z42, 0)</f>
        <v>4651.3904285865156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500000</v>
      </c>
      <c r="S43">
        <f t="shared" si="32"/>
        <v>4422.4852092541651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2346.826759503534</v>
      </c>
      <c r="AC43">
        <f t="shared" si="33"/>
        <v>2127.7346281401997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-9190.1098067173316</v>
      </c>
      <c r="AI43">
        <f t="shared" si="38"/>
        <v>-9196.1237743380934</v>
      </c>
      <c r="AJ43">
        <f t="shared" si="39"/>
        <v>219.09213136333437</v>
      </c>
      <c r="AK43">
        <f t="shared" si="61"/>
        <v>164.2778731652474</v>
      </c>
      <c r="AL43">
        <f t="shared" si="40"/>
        <v>-8812.7537698095111</v>
      </c>
      <c r="AN43">
        <f t="shared" si="41"/>
        <v>0</v>
      </c>
      <c r="AO43">
        <f t="shared" si="42"/>
        <v>0</v>
      </c>
      <c r="AP43">
        <f t="shared" si="43"/>
        <v>-0.16532347318324342</v>
      </c>
      <c r="AQ43">
        <f t="shared" si="44"/>
        <v>-252.63535954811789</v>
      </c>
      <c r="AR43">
        <f t="shared" si="45"/>
        <v>-252.80068302130113</v>
      </c>
      <c r="AS43">
        <f t="shared" si="46"/>
        <v>6.0228245957063695</v>
      </c>
      <c r="AT43">
        <f t="shared" si="47"/>
        <v>4.5159851651138068</v>
      </c>
      <c r="AU43">
        <f t="shared" si="48"/>
        <v>-242.26187326048094</v>
      </c>
      <c r="AW43">
        <v>40</v>
      </c>
      <c r="AX43">
        <f>IF(Z43&gt;0, (R43*SUMPRODUCT(K43:$K$98, X43:$X$98)-K43*$AZ$3)/Z43, 0)</f>
        <v>4422.4852092541651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500000</v>
      </c>
      <c r="S44">
        <f t="shared" si="32"/>
        <v>4198.3724589915137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2127.7346281401997</v>
      </c>
      <c r="AC44">
        <f t="shared" si="33"/>
        <v>1917.9188755931607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-9740.9301634128242</v>
      </c>
      <c r="AI44">
        <f t="shared" si="38"/>
        <v>-9746.6404681032927</v>
      </c>
      <c r="AJ44">
        <f t="shared" si="39"/>
        <v>209.81575254703898</v>
      </c>
      <c r="AK44">
        <f t="shared" si="61"/>
        <v>148.941423969814</v>
      </c>
      <c r="AL44">
        <f t="shared" si="40"/>
        <v>-9387.8832915864386</v>
      </c>
      <c r="AN44">
        <f t="shared" si="41"/>
        <v>0</v>
      </c>
      <c r="AO44">
        <f t="shared" si="42"/>
        <v>0</v>
      </c>
      <c r="AP44">
        <f t="shared" si="43"/>
        <v>-0.14015696813385392</v>
      </c>
      <c r="AQ44">
        <f t="shared" si="44"/>
        <v>-239.08693362480633</v>
      </c>
      <c r="AR44">
        <f t="shared" si="45"/>
        <v>-239.22709059294019</v>
      </c>
      <c r="AS44">
        <f t="shared" si="46"/>
        <v>5.1498372394733618</v>
      </c>
      <c r="AT44">
        <f t="shared" si="47"/>
        <v>3.655703074477108</v>
      </c>
      <c r="AU44">
        <f t="shared" si="48"/>
        <v>-230.42155027898968</v>
      </c>
      <c r="AW44">
        <v>41</v>
      </c>
      <c r="AX44">
        <f>IF(Z44&gt;0, (R44*SUMPRODUCT(K44:$K$98, X44:$X$98)-K44*$AZ$3)/Z44, 0)</f>
        <v>4198.3724589915137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500000</v>
      </c>
      <c r="S45">
        <f t="shared" si="32"/>
        <v>3976.7700519092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1917.9188755931607</v>
      </c>
      <c r="AC45">
        <f t="shared" si="33"/>
        <v>1717.0637339336017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-10241.339640656472</v>
      </c>
      <c r="AI45">
        <f t="shared" si="38"/>
        <v>-10246.736808809019</v>
      </c>
      <c r="AJ45">
        <f t="shared" si="39"/>
        <v>200.85514165955897</v>
      </c>
      <c r="AK45">
        <f t="shared" si="61"/>
        <v>134.25432129152125</v>
      </c>
      <c r="AL45">
        <f t="shared" si="40"/>
        <v>-9911.6273458579399</v>
      </c>
      <c r="AN45">
        <f t="shared" si="41"/>
        <v>0</v>
      </c>
      <c r="AO45">
        <f t="shared" si="42"/>
        <v>0</v>
      </c>
      <c r="AP45">
        <f t="shared" si="43"/>
        <v>-0.11827782744367402</v>
      </c>
      <c r="AQ45">
        <f t="shared" si="44"/>
        <v>-224.43684698573162</v>
      </c>
      <c r="AR45">
        <f t="shared" si="45"/>
        <v>-224.55512481317527</v>
      </c>
      <c r="AS45">
        <f t="shared" si="46"/>
        <v>4.4016990234350137</v>
      </c>
      <c r="AT45">
        <f t="shared" si="47"/>
        <v>2.9421557747446174</v>
      </c>
      <c r="AU45">
        <f t="shared" si="48"/>
        <v>-217.21127001499568</v>
      </c>
      <c r="AW45">
        <v>42</v>
      </c>
      <c r="AX45">
        <f>IF(Z45&gt;0, (R45*SUMPRODUCT(K45:$K$98, X45:$X$98)-K45*$AZ$3)/Z45, 0)</f>
        <v>3976.7700519092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500000</v>
      </c>
      <c r="S46">
        <f t="shared" si="32"/>
        <v>3759.5367839978071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1717.0637339336017</v>
      </c>
      <c r="AC46">
        <f t="shared" si="33"/>
        <v>1526.7624154882687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-10675.926753563137</v>
      </c>
      <c r="AI46">
        <f t="shared" si="38"/>
        <v>-10681.00305186532</v>
      </c>
      <c r="AJ46">
        <f t="shared" si="39"/>
        <v>190.30131844533298</v>
      </c>
      <c r="AK46">
        <f t="shared" si="61"/>
        <v>120.19446137535213</v>
      </c>
      <c r="AL46">
        <f t="shared" si="40"/>
        <v>-10370.507272044637</v>
      </c>
      <c r="AN46">
        <f t="shared" si="41"/>
        <v>0</v>
      </c>
      <c r="AO46">
        <f t="shared" si="42"/>
        <v>0</v>
      </c>
      <c r="AP46">
        <f t="shared" si="43"/>
        <v>-9.9326813232008815E-2</v>
      </c>
      <c r="AQ46">
        <f t="shared" si="44"/>
        <v>-208.89351247812121</v>
      </c>
      <c r="AR46">
        <f t="shared" si="45"/>
        <v>-208.99283929135319</v>
      </c>
      <c r="AS46">
        <f t="shared" si="46"/>
        <v>3.7235840744219644</v>
      </c>
      <c r="AT46">
        <f t="shared" si="47"/>
        <v>2.3518186099144343</v>
      </c>
      <c r="AU46">
        <f t="shared" si="48"/>
        <v>-202.91743660701684</v>
      </c>
      <c r="AW46">
        <v>43</v>
      </c>
      <c r="AX46">
        <f>IF(Z46&gt;0, (R46*SUMPRODUCT(K46:$K$98, X46:$X$98)-K46*$AZ$3)/Z46, 0)</f>
        <v>3759.5367839978071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500000</v>
      </c>
      <c r="S47">
        <f t="shared" si="32"/>
        <v>3549.6891471110575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1526.7624154882687</v>
      </c>
      <c r="AC47">
        <f t="shared" si="33"/>
        <v>1348.3470534926473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-11096.7464629264</v>
      </c>
      <c r="AI47">
        <f t="shared" si="38"/>
        <v>-11101.494579583989</v>
      </c>
      <c r="AJ47">
        <f t="shared" si="39"/>
        <v>178.41536199562142</v>
      </c>
      <c r="AK47">
        <f t="shared" si="61"/>
        <v>106.87336908417882</v>
      </c>
      <c r="AL47">
        <f t="shared" si="40"/>
        <v>-10816.205848504189</v>
      </c>
      <c r="AN47">
        <f t="shared" si="41"/>
        <v>0</v>
      </c>
      <c r="AO47">
        <f t="shared" si="42"/>
        <v>0</v>
      </c>
      <c r="AP47">
        <f t="shared" si="43"/>
        <v>-8.2951209927282263E-2</v>
      </c>
      <c r="AQ47">
        <f t="shared" si="44"/>
        <v>-193.86392789759174</v>
      </c>
      <c r="AR47">
        <f t="shared" si="45"/>
        <v>-193.94687910751904</v>
      </c>
      <c r="AS47">
        <f t="shared" si="46"/>
        <v>3.1169769435842696</v>
      </c>
      <c r="AT47">
        <f t="shared" si="47"/>
        <v>1.8671140399150863</v>
      </c>
      <c r="AU47">
        <f t="shared" si="48"/>
        <v>-188.96278812401971</v>
      </c>
      <c r="AW47">
        <v>44</v>
      </c>
      <c r="AX47">
        <f>IF(Z47&gt;0, (R47*SUMPRODUCT(K47:$K$98, X47:$X$98)-K47*$AZ$3)/Z47, 0)</f>
        <v>3549.6891471110575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500000</v>
      </c>
      <c r="S48">
        <f t="shared" si="32"/>
        <v>3346.9559795324581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1348.3470534926473</v>
      </c>
      <c r="AC48">
        <f t="shared" si="33"/>
        <v>1181.6957599544307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-11492.509261506846</v>
      </c>
      <c r="AI48">
        <f t="shared" si="38"/>
        <v>-11496.92258426632</v>
      </c>
      <c r="AJ48">
        <f t="shared" si="39"/>
        <v>166.65129353821658</v>
      </c>
      <c r="AK48">
        <f t="shared" si="61"/>
        <v>94.384293744485319</v>
      </c>
      <c r="AL48">
        <f t="shared" si="40"/>
        <v>-11235.886996983618</v>
      </c>
      <c r="AN48">
        <f t="shared" si="41"/>
        <v>0</v>
      </c>
      <c r="AO48">
        <f t="shared" si="42"/>
        <v>0</v>
      </c>
      <c r="AP48">
        <f t="shared" si="43"/>
        <v>-6.8841291847670738E-2</v>
      </c>
      <c r="AQ48">
        <f t="shared" si="44"/>
        <v>-179.26610566493628</v>
      </c>
      <c r="AR48">
        <f t="shared" si="45"/>
        <v>-179.33494695678394</v>
      </c>
      <c r="AS48">
        <f t="shared" si="46"/>
        <v>2.5995131016934399</v>
      </c>
      <c r="AT48">
        <f t="shared" si="47"/>
        <v>1.4722550480930243</v>
      </c>
      <c r="AU48">
        <f t="shared" si="48"/>
        <v>-175.26317880699747</v>
      </c>
      <c r="AW48">
        <v>45</v>
      </c>
      <c r="AX48">
        <f>IF(Z48&gt;0, (R48*SUMPRODUCT(K48:$K$98, X48:$X$98)-K48*$AZ$3)/Z48, 0)</f>
        <v>3346.9559795324581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500000</v>
      </c>
      <c r="S49">
        <f t="shared" si="32"/>
        <v>3151.3776783439471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1181.6957599544307</v>
      </c>
      <c r="AC49">
        <f t="shared" si="33"/>
        <v>1026.7266492532224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-11866.343459618363</v>
      </c>
      <c r="AI49">
        <f t="shared" si="38"/>
        <v>-11870.415990563753</v>
      </c>
      <c r="AJ49">
        <f t="shared" si="39"/>
        <v>154.96911070120836</v>
      </c>
      <c r="AK49">
        <f t="shared" si="61"/>
        <v>82.718703196810154</v>
      </c>
      <c r="AL49">
        <f t="shared" si="40"/>
        <v>-11632.728176665736</v>
      </c>
      <c r="AN49">
        <f t="shared" si="41"/>
        <v>0</v>
      </c>
      <c r="AO49">
        <f t="shared" si="42"/>
        <v>0</v>
      </c>
      <c r="AP49">
        <f t="shared" si="43"/>
        <v>-5.6719147148650187E-2</v>
      </c>
      <c r="AQ49">
        <f t="shared" si="44"/>
        <v>-165.26550438235017</v>
      </c>
      <c r="AR49">
        <f t="shared" si="45"/>
        <v>-165.32222352949884</v>
      </c>
      <c r="AS49">
        <f t="shared" si="46"/>
        <v>2.1582931870188045</v>
      </c>
      <c r="AT49">
        <f t="shared" si="47"/>
        <v>1.152043866941503</v>
      </c>
      <c r="AU49">
        <f t="shared" si="48"/>
        <v>-162.01188647553855</v>
      </c>
      <c r="AW49">
        <v>46</v>
      </c>
      <c r="AX49">
        <f>IF(Z49&gt;0, (R49*SUMPRODUCT(K49:$K$98, X49:$X$98)-K49*$AZ$3)/Z49, 0)</f>
        <v>3151.3776783439471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500000</v>
      </c>
      <c r="S50">
        <f t="shared" si="32"/>
        <v>2962.390170681259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1026.7266492532224</v>
      </c>
      <c r="AC50">
        <f t="shared" si="33"/>
        <v>883.15489037420048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-12211.021563136102</v>
      </c>
      <c r="AI50">
        <f t="shared" si="38"/>
        <v>-12214.74809323296</v>
      </c>
      <c r="AJ50">
        <f t="shared" si="39"/>
        <v>143.5717588790219</v>
      </c>
      <c r="AK50">
        <f t="shared" si="61"/>
        <v>71.870865447725578</v>
      </c>
      <c r="AL50">
        <f t="shared" si="40"/>
        <v>-11999.305468906214</v>
      </c>
      <c r="AN50">
        <f t="shared" si="41"/>
        <v>0</v>
      </c>
      <c r="AO50">
        <f t="shared" si="42"/>
        <v>0</v>
      </c>
      <c r="AP50">
        <f t="shared" si="43"/>
        <v>-4.6339560388117623E-2</v>
      </c>
      <c r="AQ50">
        <f t="shared" si="44"/>
        <v>-151.84457294542619</v>
      </c>
      <c r="AR50">
        <f t="shared" si="45"/>
        <v>-151.89091250581433</v>
      </c>
      <c r="AS50">
        <f t="shared" si="46"/>
        <v>1.7853209333298263</v>
      </c>
      <c r="AT50">
        <f t="shared" si="47"/>
        <v>0.8937172712948096</v>
      </c>
      <c r="AU50">
        <f t="shared" si="48"/>
        <v>-149.21187430118971</v>
      </c>
      <c r="AW50">
        <v>47</v>
      </c>
      <c r="AX50">
        <f>IF(Z50&gt;0, (R50*SUMPRODUCT(K50:$K$98, X50:$X$98)-K50*$AZ$3)/Z50, 0)</f>
        <v>2962.390170681259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500000</v>
      </c>
      <c r="S51">
        <f t="shared" si="32"/>
        <v>2778.919902111119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883.15489037420048</v>
      </c>
      <c r="AC51">
        <f t="shared" si="33"/>
        <v>750.67973305674673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-12503.774600821453</v>
      </c>
      <c r="AI51">
        <f t="shared" si="38"/>
        <v>-12507.15127125232</v>
      </c>
      <c r="AJ51">
        <f t="shared" si="39"/>
        <v>132.47515731745375</v>
      </c>
      <c r="AK51">
        <f t="shared" si="61"/>
        <v>61.82084232619404</v>
      </c>
      <c r="AL51">
        <f t="shared" si="40"/>
        <v>-12312.855271608671</v>
      </c>
      <c r="AN51">
        <f t="shared" si="41"/>
        <v>0</v>
      </c>
      <c r="AO51">
        <f t="shared" si="42"/>
        <v>0</v>
      </c>
      <c r="AP51">
        <f t="shared" si="43"/>
        <v>-3.7490214775408162E-2</v>
      </c>
      <c r="AQ51">
        <f t="shared" si="44"/>
        <v>-138.82586556354653</v>
      </c>
      <c r="AR51">
        <f t="shared" si="45"/>
        <v>-138.86335577832193</v>
      </c>
      <c r="AS51">
        <f t="shared" si="46"/>
        <v>1.4708341254851387</v>
      </c>
      <c r="AT51">
        <f t="shared" si="47"/>
        <v>0.68637929103725148</v>
      </c>
      <c r="AU51">
        <f t="shared" si="48"/>
        <v>-136.70614236179952</v>
      </c>
      <c r="AW51">
        <v>48</v>
      </c>
      <c r="AX51">
        <f>IF(Z51&gt;0, (R51*SUMPRODUCT(K51:$K$98, X51:$X$98)-K51*$AZ$3)/Z51, 0)</f>
        <v>2778.919902111119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500000</v>
      </c>
      <c r="S52">
        <f t="shared" si="32"/>
        <v>2600.8509000625031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750.67973305674673</v>
      </c>
      <c r="AC52">
        <f t="shared" si="33"/>
        <v>629.14798858960341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-12765.734608688648</v>
      </c>
      <c r="AI52">
        <f t="shared" si="38"/>
        <v>-12768.758369049991</v>
      </c>
      <c r="AJ52">
        <f t="shared" si="39"/>
        <v>121.53174446714331</v>
      </c>
      <c r="AK52">
        <f t="shared" si="61"/>
        <v>52.547581313972273</v>
      </c>
      <c r="AL52">
        <f t="shared" si="40"/>
        <v>-12594.679043268874</v>
      </c>
      <c r="AN52">
        <f t="shared" si="41"/>
        <v>0</v>
      </c>
      <c r="AO52">
        <f t="shared" si="42"/>
        <v>0</v>
      </c>
      <c r="AP52">
        <f t="shared" si="43"/>
        <v>-2.9974959192414576E-2</v>
      </c>
      <c r="AQ52">
        <f t="shared" si="44"/>
        <v>-126.548511862491</v>
      </c>
      <c r="AR52">
        <f t="shared" si="45"/>
        <v>-126.57848682168341</v>
      </c>
      <c r="AS52">
        <f t="shared" si="46"/>
        <v>1.2047611733916013</v>
      </c>
      <c r="AT52">
        <f t="shared" si="47"/>
        <v>0.52091151986901041</v>
      </c>
      <c r="AU52">
        <f t="shared" si="48"/>
        <v>-124.85281412842279</v>
      </c>
      <c r="AW52">
        <v>49</v>
      </c>
      <c r="AX52">
        <f>IF(Z52&gt;0, (R52*SUMPRODUCT(K52:$K$98, X52:$X$98)-K52*$AZ$3)/Z52, 0)</f>
        <v>2600.8509000625031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500000</v>
      </c>
      <c r="S53">
        <f t="shared" si="32"/>
        <v>2424.6842804824614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629.14798858960341</v>
      </c>
      <c r="AC53">
        <f t="shared" si="33"/>
        <v>518.04065627747241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-12914.49574304453</v>
      </c>
      <c r="AI53">
        <f t="shared" si="38"/>
        <v>-12917.166403408683</v>
      </c>
      <c r="AJ53">
        <f t="shared" si="39"/>
        <v>111.10733231213101</v>
      </c>
      <c r="AK53">
        <f t="shared" si="61"/>
        <v>44.040359201272246</v>
      </c>
      <c r="AL53">
        <f t="shared" si="40"/>
        <v>-12762.01871189528</v>
      </c>
      <c r="AN53">
        <f t="shared" si="41"/>
        <v>0</v>
      </c>
      <c r="AO53">
        <f t="shared" si="42"/>
        <v>0</v>
      </c>
      <c r="AP53">
        <f t="shared" si="43"/>
        <v>-2.3638062103460273E-2</v>
      </c>
      <c r="AQ53">
        <f t="shared" si="44"/>
        <v>-114.30643016481874</v>
      </c>
      <c r="AR53">
        <f t="shared" si="45"/>
        <v>-114.33006822692219</v>
      </c>
      <c r="AS53">
        <f t="shared" si="46"/>
        <v>0.98341296280003887</v>
      </c>
      <c r="AT53">
        <f t="shared" si="47"/>
        <v>0.38980199797464132</v>
      </c>
      <c r="AU53">
        <f t="shared" si="48"/>
        <v>-112.95685326614752</v>
      </c>
      <c r="AW53">
        <v>50</v>
      </c>
      <c r="AX53">
        <f>IF(Z53&gt;0, (R53*SUMPRODUCT(K53:$K$98, X53:$X$98)-K53*$AZ$3)/Z53, 0)</f>
        <v>2424.6842804824614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500000</v>
      </c>
      <c r="S54">
        <f t="shared" si="32"/>
        <v>2248.4195057469788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518.04065627747241</v>
      </c>
      <c r="AC54">
        <f t="shared" si="33"/>
        <v>417.52099356833207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-12910.487317284766</v>
      </c>
      <c r="AI54">
        <f t="shared" si="38"/>
        <v>-12912.808508862345</v>
      </c>
      <c r="AJ54">
        <f t="shared" si="39"/>
        <v>100.51966270914033</v>
      </c>
      <c r="AK54">
        <f t="shared" si="61"/>
        <v>36.262845939423073</v>
      </c>
      <c r="AL54">
        <f t="shared" si="40"/>
        <v>-12776.02600021378</v>
      </c>
      <c r="AN54">
        <f t="shared" si="41"/>
        <v>0</v>
      </c>
      <c r="AO54">
        <f t="shared" si="42"/>
        <v>0</v>
      </c>
      <c r="AP54">
        <f t="shared" si="43"/>
        <v>-1.8343667584363423E-2</v>
      </c>
      <c r="AQ54">
        <f t="shared" si="44"/>
        <v>-102.02763528352276</v>
      </c>
      <c r="AR54">
        <f t="shared" si="45"/>
        <v>-102.04597895110712</v>
      </c>
      <c r="AS54">
        <f t="shared" si="46"/>
        <v>0.79437617137660532</v>
      </c>
      <c r="AT54">
        <f t="shared" si="47"/>
        <v>0.28657418801664158</v>
      </c>
      <c r="AU54">
        <f t="shared" si="48"/>
        <v>-100.96502859171386</v>
      </c>
      <c r="AW54">
        <v>51</v>
      </c>
      <c r="AX54">
        <f>IF(Z54&gt;0, (R54*SUMPRODUCT(K54:$K$98, X54:$X$98)-K54*$AZ$3)/Z54, 0)</f>
        <v>2248.4195057469788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500000</v>
      </c>
      <c r="S55">
        <f t="shared" si="32"/>
        <v>2069.77606870198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417.52099356833207</v>
      </c>
      <c r="AC55">
        <f t="shared" si="33"/>
        <v>327.80297208452259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-12731.158104860808</v>
      </c>
      <c r="AI55">
        <f t="shared" si="38"/>
        <v>-12733.13780556999</v>
      </c>
      <c r="AJ55">
        <f t="shared" si="39"/>
        <v>89.71802148380948</v>
      </c>
      <c r="AK55">
        <f t="shared" si="61"/>
        <v>29.226469549783246</v>
      </c>
      <c r="AL55">
        <f t="shared" si="40"/>
        <v>-12614.193314536396</v>
      </c>
      <c r="AN55">
        <f t="shared" si="41"/>
        <v>0</v>
      </c>
      <c r="AO55">
        <f t="shared" si="42"/>
        <v>0</v>
      </c>
      <c r="AP55">
        <f t="shared" si="43"/>
        <v>-1.3968722879744343E-2</v>
      </c>
      <c r="AQ55">
        <f t="shared" si="44"/>
        <v>-89.830760114504443</v>
      </c>
      <c r="AR55">
        <f t="shared" si="45"/>
        <v>-89.844728837384196</v>
      </c>
      <c r="AS55">
        <f t="shared" si="46"/>
        <v>0.63304830554126257</v>
      </c>
      <c r="AT55">
        <f t="shared" si="47"/>
        <v>0.2062213000181064</v>
      </c>
      <c r="AU55">
        <f t="shared" si="48"/>
        <v>-89.005459231824815</v>
      </c>
      <c r="AW55">
        <v>52</v>
      </c>
      <c r="AX55">
        <f>IF(Z55&gt;0, (R55*SUMPRODUCT(K55:$K$98, X55:$X$98)-K55*$AZ$3)/Z55, 0)</f>
        <v>2069.77606870198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500000</v>
      </c>
      <c r="S56">
        <f t="shared" si="32"/>
        <v>1883.287303984443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327.80297208452259</v>
      </c>
      <c r="AC56">
        <f t="shared" si="33"/>
        <v>248.96293857690478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-12298.177250843486</v>
      </c>
      <c r="AI56">
        <f t="shared" si="38"/>
        <v>-12299.829700114306</v>
      </c>
      <c r="AJ56">
        <f t="shared" si="39"/>
        <v>78.840033507617818</v>
      </c>
      <c r="AK56">
        <f t="shared" si="61"/>
        <v>22.946208045916585</v>
      </c>
      <c r="AL56">
        <f t="shared" si="40"/>
        <v>-12198.043458560771</v>
      </c>
      <c r="AN56">
        <f t="shared" si="41"/>
        <v>0</v>
      </c>
      <c r="AO56">
        <f t="shared" si="42"/>
        <v>0</v>
      </c>
      <c r="AP56">
        <f t="shared" si="43"/>
        <v>-1.0410396627599135E-2</v>
      </c>
      <c r="AQ56">
        <f t="shared" si="44"/>
        <v>-77.478265286995338</v>
      </c>
      <c r="AR56">
        <f t="shared" si="45"/>
        <v>-77.488675683622944</v>
      </c>
      <c r="AS56">
        <f t="shared" si="46"/>
        <v>0.49669059948862448</v>
      </c>
      <c r="AT56">
        <f t="shared" si="47"/>
        <v>0.14456064163412324</v>
      </c>
      <c r="AU56">
        <f t="shared" si="48"/>
        <v>-76.847424442500198</v>
      </c>
      <c r="AW56">
        <v>53</v>
      </c>
      <c r="AX56">
        <f>IF(Z56&gt;0, (R56*SUMPRODUCT(K56:$K$98, X56:$X$98)-K56*$AZ$3)/Z56, 0)</f>
        <v>1883.287303984443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500000</v>
      </c>
      <c r="S57">
        <f t="shared" si="32"/>
        <v>1683.8621243575224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248.96293857690478</v>
      </c>
      <c r="AC57">
        <f t="shared" si="33"/>
        <v>181.29782204605823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-11603.063921139181</v>
      </c>
      <c r="AI57">
        <f t="shared" si="38"/>
        <v>-11604.409769319263</v>
      </c>
      <c r="AJ57">
        <f t="shared" si="39"/>
        <v>67.665116530846547</v>
      </c>
      <c r="AK57">
        <f t="shared" si="61"/>
        <v>17.427405700383336</v>
      </c>
      <c r="AL57">
        <f t="shared" si="40"/>
        <v>-11519.317247088033</v>
      </c>
      <c r="AN57">
        <f t="shared" si="41"/>
        <v>0</v>
      </c>
      <c r="AO57">
        <f t="shared" si="42"/>
        <v>0</v>
      </c>
      <c r="AP57">
        <f t="shared" si="43"/>
        <v>-7.570371449417434E-3</v>
      </c>
      <c r="AQ57">
        <f t="shared" si="44"/>
        <v>-65.267022784843391</v>
      </c>
      <c r="AR57">
        <f t="shared" si="45"/>
        <v>-65.274593156292809</v>
      </c>
      <c r="AS57">
        <f t="shared" si="46"/>
        <v>0.38061504550638164</v>
      </c>
      <c r="AT57">
        <f t="shared" si="47"/>
        <v>9.8028838990999553E-2</v>
      </c>
      <c r="AU57">
        <f t="shared" si="48"/>
        <v>-64.795949271795422</v>
      </c>
      <c r="AW57">
        <v>54</v>
      </c>
      <c r="AX57">
        <f>IF(Z57&gt;0, (R57*SUMPRODUCT(K57:$K$98, X57:$X$98)-K57*$AZ$3)/Z57, 0)</f>
        <v>1683.8621243575224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500000</v>
      </c>
      <c r="S58">
        <f t="shared" si="32"/>
        <v>1462.771798511661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181.29782204605823</v>
      </c>
      <c r="AC58">
        <f t="shared" si="33"/>
        <v>124.79253922206208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-10639.399403061963</v>
      </c>
      <c r="AI58">
        <f t="shared" si="38"/>
        <v>-10640.465807775168</v>
      </c>
      <c r="AJ58">
        <f t="shared" si="39"/>
        <v>56.505282823996154</v>
      </c>
      <c r="AK58">
        <f t="shared" si="61"/>
        <v>12.690847543224077</v>
      </c>
      <c r="AL58">
        <f t="shared" si="40"/>
        <v>-10571.269677407947</v>
      </c>
      <c r="AN58">
        <f t="shared" si="41"/>
        <v>0</v>
      </c>
      <c r="AO58">
        <f t="shared" si="42"/>
        <v>0</v>
      </c>
      <c r="AP58">
        <f t="shared" si="43"/>
        <v>-5.3558098646896059E-3</v>
      </c>
      <c r="AQ58">
        <f t="shared" si="44"/>
        <v>-53.434310231103659</v>
      </c>
      <c r="AR58">
        <f t="shared" si="45"/>
        <v>-53.439666040968348</v>
      </c>
      <c r="AS58">
        <f t="shared" si="46"/>
        <v>0.28378677195300317</v>
      </c>
      <c r="AT58">
        <f t="shared" si="47"/>
        <v>6.3737308754957894E-2</v>
      </c>
      <c r="AU58">
        <f t="shared" si="48"/>
        <v>-53.092141960260378</v>
      </c>
      <c r="AW58">
        <v>55</v>
      </c>
      <c r="AX58">
        <f>IF(Z58&gt;0, (R58*SUMPRODUCT(K58:$K$98, X58:$X$98)-K58*$AZ$3)/Z58, 0)</f>
        <v>1462.771798511661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500000</v>
      </c>
      <c r="S59">
        <f t="shared" si="32"/>
        <v>1208.3746525802737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124.79253922206208</v>
      </c>
      <c r="AC59">
        <f t="shared" si="33"/>
        <v>79.181211098857645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-9466.1079238654966</v>
      </c>
      <c r="AI59">
        <f t="shared" si="38"/>
        <v>-9466.9270118334734</v>
      </c>
      <c r="AJ59">
        <f t="shared" si="39"/>
        <v>45.61132812320443</v>
      </c>
      <c r="AK59">
        <f t="shared" si="61"/>
        <v>8.7354777455443458</v>
      </c>
      <c r="AL59">
        <f t="shared" si="40"/>
        <v>-9412.5802059647249</v>
      </c>
      <c r="AN59">
        <f t="shared" si="41"/>
        <v>0</v>
      </c>
      <c r="AO59">
        <f t="shared" si="42"/>
        <v>0</v>
      </c>
      <c r="AP59">
        <f t="shared" si="43"/>
        <v>-3.6729550943918532E-3</v>
      </c>
      <c r="AQ59">
        <f t="shared" si="44"/>
        <v>-42.447930725851215</v>
      </c>
      <c r="AR59">
        <f t="shared" si="45"/>
        <v>-42.451603680945617</v>
      </c>
      <c r="AS59">
        <f t="shared" si="46"/>
        <v>0.20453036369959743</v>
      </c>
      <c r="AT59">
        <f t="shared" si="47"/>
        <v>3.9171638141292556E-2</v>
      </c>
      <c r="AU59">
        <f t="shared" si="48"/>
        <v>-42.207901679104722</v>
      </c>
      <c r="AW59">
        <v>56</v>
      </c>
      <c r="AX59">
        <f>IF(Z59&gt;0, (R59*SUMPRODUCT(K59:$K$98, X59:$X$98)-K59*$AZ$3)/Z59, 0)</f>
        <v>1208.3746525802737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500000</v>
      </c>
      <c r="S60">
        <f t="shared" si="32"/>
        <v>900.65545968694437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79.181211098857645</v>
      </c>
      <c r="AC60">
        <f t="shared" si="33"/>
        <v>43.718085826487894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-8165.7337446704969</v>
      </c>
      <c r="AI60">
        <f t="shared" si="38"/>
        <v>-8166.3404984151766</v>
      </c>
      <c r="AJ60">
        <f t="shared" si="39"/>
        <v>35.463125272369751</v>
      </c>
      <c r="AK60">
        <f t="shared" si="61"/>
        <v>5.5426847769200354</v>
      </c>
      <c r="AL60">
        <f t="shared" si="40"/>
        <v>-8125.3346883658869</v>
      </c>
      <c r="AN60">
        <f t="shared" si="41"/>
        <v>0</v>
      </c>
      <c r="AO60">
        <f t="shared" si="42"/>
        <v>0</v>
      </c>
      <c r="AP60">
        <f t="shared" si="43"/>
        <v>-2.4292908531598277E-3</v>
      </c>
      <c r="AQ60">
        <f t="shared" si="44"/>
        <v>-32.693563853890275</v>
      </c>
      <c r="AR60">
        <f t="shared" si="45"/>
        <v>-32.695993144743433</v>
      </c>
      <c r="AS60">
        <f t="shared" si="46"/>
        <v>0.14198551983248814</v>
      </c>
      <c r="AT60">
        <f t="shared" si="47"/>
        <v>2.2191529180643512E-2</v>
      </c>
      <c r="AU60">
        <f t="shared" si="48"/>
        <v>-32.531816095730299</v>
      </c>
      <c r="AW60">
        <v>57</v>
      </c>
      <c r="AX60">
        <f>IF(Z60&gt;0, (R60*SUMPRODUCT(K60:$K$98, X60:$X$98)-K60*$AZ$3)/Z60, 0)</f>
        <v>900.65545968694437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500000</v>
      </c>
      <c r="S61">
        <f t="shared" si="32"/>
        <v>500.79729836893915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43.718085826487894</v>
      </c>
      <c r="AC61">
        <f t="shared" si="33"/>
        <v>17.260955413206091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-6793.9733190723409</v>
      </c>
      <c r="AI61">
        <f t="shared" si="38"/>
        <v>-6794.4041559465968</v>
      </c>
      <c r="AJ61">
        <f t="shared" si="39"/>
        <v>26.457130413281803</v>
      </c>
      <c r="AK61">
        <f t="shared" si="61"/>
        <v>3.0602660078541528</v>
      </c>
      <c r="AL61">
        <f t="shared" si="40"/>
        <v>-6764.8867595254615</v>
      </c>
      <c r="AN61">
        <f t="shared" si="41"/>
        <v>0</v>
      </c>
      <c r="AO61">
        <f t="shared" si="42"/>
        <v>0</v>
      </c>
      <c r="AP61">
        <f t="shared" si="43"/>
        <v>-1.540146003882334E-3</v>
      </c>
      <c r="AQ61">
        <f t="shared" si="44"/>
        <v>-24.286943581429117</v>
      </c>
      <c r="AR61">
        <f t="shared" si="45"/>
        <v>-24.288483727433</v>
      </c>
      <c r="AS61">
        <f t="shared" si="46"/>
        <v>9.4578356949100301E-2</v>
      </c>
      <c r="AT61">
        <f t="shared" si="47"/>
        <v>1.093977035032977E-2</v>
      </c>
      <c r="AU61">
        <f t="shared" si="48"/>
        <v>-24.182965600133574</v>
      </c>
      <c r="AW61">
        <v>58</v>
      </c>
      <c r="AX61">
        <f>IF(Z61&gt;0, (R61*SUMPRODUCT(K61:$K$98, X61:$X$98)-K61*$AZ$3)/Z61, 0)</f>
        <v>500.79729836893915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500000</v>
      </c>
      <c r="S62">
        <f t="shared" si="32"/>
        <v>-62.616195001312796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17.260955413206091</v>
      </c>
      <c r="AC62">
        <f t="shared" si="33"/>
        <v>-1.4577440248226452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-5420.828758043368</v>
      </c>
      <c r="AI62">
        <f t="shared" si="38"/>
        <v>-5421.1197658299307</v>
      </c>
      <c r="AJ62">
        <f t="shared" si="39"/>
        <v>18.718699438028736</v>
      </c>
      <c r="AK62">
        <f t="shared" si="61"/>
        <v>1.2082668789244264</v>
      </c>
      <c r="AL62">
        <f t="shared" si="40"/>
        <v>-5401.1927995129772</v>
      </c>
      <c r="AN62">
        <f t="shared" si="41"/>
        <v>0</v>
      </c>
      <c r="AO62">
        <f t="shared" si="42"/>
        <v>0</v>
      </c>
      <c r="AP62">
        <f t="shared" si="43"/>
        <v>-9.288286736519319E-4</v>
      </c>
      <c r="AQ62">
        <f t="shared" si="44"/>
        <v>-17.302015334048104</v>
      </c>
      <c r="AR62">
        <f t="shared" si="45"/>
        <v>-17.302944162721758</v>
      </c>
      <c r="AS62">
        <f t="shared" si="46"/>
        <v>5.974570294803247E-2</v>
      </c>
      <c r="AT62">
        <f t="shared" si="47"/>
        <v>3.8565047891899523E-3</v>
      </c>
      <c r="AU62">
        <f t="shared" si="48"/>
        <v>-17.239341954984535</v>
      </c>
      <c r="AW62">
        <v>59</v>
      </c>
      <c r="AX62">
        <f>IF(Z62&gt;0, (R62*SUMPRODUCT(K62:$K$98, X62:$X$98)-K62*$AZ$3)/Z62, 0)</f>
        <v>-62.616195001312796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500000</v>
      </c>
      <c r="S63">
        <f t="shared" si="32"/>
        <v>-928.2324308531455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-1.4577440248226452</v>
      </c>
      <c r="AC63">
        <f t="shared" si="33"/>
        <v>-13.788112802263257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-4096.8284786616778</v>
      </c>
      <c r="AI63">
        <f t="shared" si="38"/>
        <v>-4097.0141556584076</v>
      </c>
      <c r="AJ63">
        <f t="shared" si="39"/>
        <v>12.330368777440611</v>
      </c>
      <c r="AK63">
        <f t="shared" si="61"/>
        <v>-0.10204208173758518</v>
      </c>
      <c r="AL63">
        <f t="shared" si="40"/>
        <v>-4084.7858289627047</v>
      </c>
      <c r="AN63">
        <f t="shared" si="41"/>
        <v>0</v>
      </c>
      <c r="AO63">
        <f t="shared" si="42"/>
        <v>0</v>
      </c>
      <c r="AP63">
        <f t="shared" si="43"/>
        <v>-5.2914059889520707E-4</v>
      </c>
      <c r="AQ63">
        <f t="shared" si="44"/>
        <v>-11.675104148313594</v>
      </c>
      <c r="AR63">
        <f t="shared" si="45"/>
        <v>-11.675633288912488</v>
      </c>
      <c r="AS63">
        <f t="shared" si="46"/>
        <v>3.5138971624889832E-2</v>
      </c>
      <c r="AT63">
        <f t="shared" si="47"/>
        <v>-2.9079858676100045E-4</v>
      </c>
      <c r="AU63">
        <f t="shared" si="48"/>
        <v>-11.640785115874358</v>
      </c>
      <c r="AW63">
        <v>60</v>
      </c>
      <c r="AX63">
        <f>IF(Z63&gt;0, (R63*SUMPRODUCT(K63:$K$98, X63:$X$98)-K63*$AZ$3)/Z63, 0)</f>
        <v>-928.2324308531455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500000</v>
      </c>
      <c r="S64">
        <f t="shared" si="32"/>
        <v>-2363.0202745933707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-13.788112802263257</v>
      </c>
      <c r="AC64">
        <f t="shared" si="33"/>
        <v>-21.024246810748721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-2904.2127049207043</v>
      </c>
      <c r="AI64">
        <f t="shared" si="38"/>
        <v>-2904.3239198298438</v>
      </c>
      <c r="AJ64">
        <f t="shared" si="39"/>
        <v>7.2361340084854646</v>
      </c>
      <c r="AK64">
        <f t="shared" si="61"/>
        <v>-0.96516789615842802</v>
      </c>
      <c r="AL64">
        <f t="shared" si="40"/>
        <v>-2898.0529537175171</v>
      </c>
      <c r="AN64">
        <f t="shared" si="41"/>
        <v>0</v>
      </c>
      <c r="AO64">
        <f t="shared" si="42"/>
        <v>0</v>
      </c>
      <c r="AP64">
        <f t="shared" si="43"/>
        <v>-2.8298145177925715E-4</v>
      </c>
      <c r="AQ64">
        <f t="shared" si="44"/>
        <v>-7.3896416754816769</v>
      </c>
      <c r="AR64">
        <f t="shared" si="45"/>
        <v>-7.3899246569334558</v>
      </c>
      <c r="AS64">
        <f t="shared" si="46"/>
        <v>1.8412025175660977E-2</v>
      </c>
      <c r="AT64">
        <f t="shared" si="47"/>
        <v>-2.4558273218779365E-3</v>
      </c>
      <c r="AU64">
        <f t="shared" si="48"/>
        <v>-7.3739684590796735</v>
      </c>
      <c r="AW64">
        <v>61</v>
      </c>
      <c r="AX64">
        <f>IF(Z64&gt;0, (R64*SUMPRODUCT(K64:$K$98, X64:$X$98)-K64*$AZ$3)/Z64, 0)</f>
        <v>-2363.0202745933707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500000</v>
      </c>
      <c r="S65">
        <f t="shared" si="32"/>
        <v>-4642.3341100193638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-21.024246810748721</v>
      </c>
      <c r="AC65">
        <f t="shared" si="33"/>
        <v>-24.450522289955281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-1770.6805678799576</v>
      </c>
      <c r="AI65">
        <f t="shared" si="38"/>
        <v>-1770.7464036258091</v>
      </c>
      <c r="AJ65">
        <f t="shared" si="39"/>
        <v>3.4262754792065593</v>
      </c>
      <c r="AK65">
        <f t="shared" si="61"/>
        <v>-1.4716972767524106</v>
      </c>
      <c r="AL65">
        <f t="shared" si="40"/>
        <v>-1768.7918254233548</v>
      </c>
      <c r="AN65">
        <f t="shared" si="41"/>
        <v>0</v>
      </c>
      <c r="AO65">
        <f t="shared" si="42"/>
        <v>0</v>
      </c>
      <c r="AP65">
        <f t="shared" si="43"/>
        <v>-1.4956800342122165E-4</v>
      </c>
      <c r="AQ65">
        <f t="shared" si="44"/>
        <v>-4.0226954796320111</v>
      </c>
      <c r="AR65">
        <f t="shared" si="45"/>
        <v>-4.0228450476354327</v>
      </c>
      <c r="AS65">
        <f t="shared" si="46"/>
        <v>7.7839352462542137E-3</v>
      </c>
      <c r="AT65">
        <f t="shared" si="47"/>
        <v>-3.3434545394412547E-3</v>
      </c>
      <c r="AU65">
        <f t="shared" si="48"/>
        <v>-4.018404566928619</v>
      </c>
      <c r="AW65">
        <v>62</v>
      </c>
      <c r="AX65">
        <f>IF(Z65&gt;0, (R65*SUMPRODUCT(K65:$K$98, X65:$X$98)-K65*$AZ$3)/Z65, 0)</f>
        <v>-4642.3341100193638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500000</v>
      </c>
      <c r="S66">
        <f t="shared" si="32"/>
        <v>-8100.9140176817373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-24.450522289955281</v>
      </c>
      <c r="AC66">
        <f t="shared" si="33"/>
        <v>-24.934497951484502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-1068.102658055506</v>
      </c>
      <c r="AI66">
        <f t="shared" si="38"/>
        <v>-1068.1411328774475</v>
      </c>
      <c r="AJ66">
        <f t="shared" si="39"/>
        <v>0.48397566152922167</v>
      </c>
      <c r="AK66">
        <f t="shared" si="61"/>
        <v>-1.7115365602968697</v>
      </c>
      <c r="AL66">
        <f t="shared" si="40"/>
        <v>-1069.3686937762152</v>
      </c>
      <c r="AN66">
        <f t="shared" si="41"/>
        <v>0</v>
      </c>
      <c r="AO66">
        <f t="shared" si="42"/>
        <v>0</v>
      </c>
      <c r="AP66">
        <f t="shared" si="43"/>
        <v>-7.8043283344192264E-5</v>
      </c>
      <c r="AQ66">
        <f t="shared" si="44"/>
        <v>-2.1665659300540745</v>
      </c>
      <c r="AR66">
        <f t="shared" si="45"/>
        <v>-2.1666439733374188</v>
      </c>
      <c r="AS66">
        <f t="shared" si="46"/>
        <v>9.8170823875068326E-4</v>
      </c>
      <c r="AT66">
        <f t="shared" si="47"/>
        <v>-3.4717232202491509E-3</v>
      </c>
      <c r="AU66">
        <f t="shared" si="48"/>
        <v>-2.1691339883189173</v>
      </c>
      <c r="AW66">
        <v>63</v>
      </c>
      <c r="AX66">
        <f>IF(Z66&gt;0, (R66*SUMPRODUCT(K66:$K$98, X66:$X$98)-K66*$AZ$3)/Z66, 0)</f>
        <v>-8100.9140176817373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-13502.274542049494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-24.934497951484502</v>
      </c>
      <c r="AC67">
        <f t="shared" ref="AC67:AC98" si="64">S67*Z67</f>
        <v>-23.941492615375381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-637.03037398739571</v>
      </c>
      <c r="AI67">
        <f t="shared" ref="AI67:AI98" si="69">SUM(AE67:AH67)</f>
        <v>-637.0525383017681</v>
      </c>
      <c r="AJ67">
        <f t="shared" ref="AJ67:AJ98" si="70">AB67-AC67</f>
        <v>-0.99300533610912112</v>
      </c>
      <c r="AK67">
        <f t="shared" si="61"/>
        <v>-1.7454148566039154</v>
      </c>
      <c r="AL67">
        <f t="shared" ref="AL67:AL98" si="71">SUM(AI67:AK67)</f>
        <v>-639.79095849448117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-4.0141647451111408E-5</v>
      </c>
      <c r="AQ67">
        <f t="shared" ref="AQ67:AQ98" si="75">AH67*$K67</f>
        <v>-1.1537216201966267</v>
      </c>
      <c r="AR67">
        <f t="shared" ref="AR67:AR98" si="76">AI67*$K67</f>
        <v>-1.1537617618440779</v>
      </c>
      <c r="AS67">
        <f t="shared" ref="AS67:AS98" si="77">AJ67*$K67</f>
        <v>-1.7984255885142128E-3</v>
      </c>
      <c r="AT67">
        <f t="shared" ref="AT67:AT98" si="78">AK67*$K67</f>
        <v>-3.1611096401443738E-3</v>
      </c>
      <c r="AU67">
        <f t="shared" ref="AU67:AU98" si="79">AL67*$K67</f>
        <v>-1.1587212970727365</v>
      </c>
      <c r="AW67">
        <v>64</v>
      </c>
      <c r="AX67">
        <f>IF(Z67&gt;0, (R67*SUMPRODUCT(K67:$K$98, X67:$X$98)-K67*$AZ$3)/Z67, 0)</f>
        <v>-13502.274542049494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500000</v>
      </c>
      <c r="S68">
        <f t="shared" si="63"/>
        <v>-22160.681588275103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-23.941492615375381</v>
      </c>
      <c r="AC68">
        <f t="shared" si="64"/>
        <v>-22.274168462212007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-375.14630349060775</v>
      </c>
      <c r="AI68">
        <f t="shared" si="69"/>
        <v>-375.15886750424914</v>
      </c>
      <c r="AJ68">
        <f t="shared" si="70"/>
        <v>-1.6673241531633742</v>
      </c>
      <c r="AK68">
        <f t="shared" si="61"/>
        <v>-1.6759044830762768</v>
      </c>
      <c r="AL68">
        <f t="shared" si="71"/>
        <v>-378.50209614048879</v>
      </c>
      <c r="AN68">
        <f t="shared" si="72"/>
        <v>0</v>
      </c>
      <c r="AO68">
        <f t="shared" si="73"/>
        <v>0</v>
      </c>
      <c r="AP68">
        <f t="shared" si="74"/>
        <v>-2.0316611104580374E-5</v>
      </c>
      <c r="AQ68">
        <f t="shared" si="75"/>
        <v>-0.60662951926679565</v>
      </c>
      <c r="AR68">
        <f t="shared" si="76"/>
        <v>-0.60664983587790022</v>
      </c>
      <c r="AS68">
        <f t="shared" si="77"/>
        <v>-2.696142918334094E-3</v>
      </c>
      <c r="AT68">
        <f t="shared" si="78"/>
        <v>-2.710017722275338E-3</v>
      </c>
      <c r="AU68">
        <f t="shared" si="79"/>
        <v>-0.61205599651850962</v>
      </c>
      <c r="AW68">
        <v>65</v>
      </c>
      <c r="AX68">
        <f>IF(Z68&gt;0, (R68*SUMPRODUCT(K68:$K$98, X68:$X$98)-K68*$AZ$3)/Z68, 0)</f>
        <v>-22160.681588275103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500000</v>
      </c>
      <c r="S69">
        <f t="shared" si="63"/>
        <v>-36324.325413081235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-22.274168462212007</v>
      </c>
      <c r="AC69">
        <f t="shared" si="64"/>
        <v>-20.36200711240738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-217.25434474624353</v>
      </c>
      <c r="AI69">
        <f t="shared" si="69"/>
        <v>-217.26135176112984</v>
      </c>
      <c r="AJ69">
        <f t="shared" si="70"/>
        <v>-1.9121613498046273</v>
      </c>
      <c r="AK69">
        <f t="shared" si="61"/>
        <v>-1.5591917923548406</v>
      </c>
      <c r="AL69">
        <f t="shared" si="71"/>
        <v>-220.73270490328932</v>
      </c>
      <c r="AN69">
        <f t="shared" si="72"/>
        <v>0</v>
      </c>
      <c r="AO69">
        <f t="shared" si="73"/>
        <v>0</v>
      </c>
      <c r="AP69">
        <f t="shared" si="74"/>
        <v>-1.0116677033814878E-5</v>
      </c>
      <c r="AQ69">
        <f t="shared" si="75"/>
        <v>-0.31367023984506809</v>
      </c>
      <c r="AR69">
        <f t="shared" si="76"/>
        <v>-0.31368035652210191</v>
      </c>
      <c r="AS69">
        <f t="shared" si="77"/>
        <v>-2.76076462321731E-3</v>
      </c>
      <c r="AT69">
        <f t="shared" si="78"/>
        <v>-2.2511497482070992E-3</v>
      </c>
      <c r="AU69">
        <f t="shared" si="79"/>
        <v>-0.31869227089352631</v>
      </c>
      <c r="AW69">
        <v>66</v>
      </c>
      <c r="AX69">
        <f>IF(Z69&gt;0, (R69*SUMPRODUCT(K69:$K$98, X69:$X$98)-K69*$AZ$3)/Z69, 0)</f>
        <v>-36324.325413081235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500000</v>
      </c>
      <c r="S70">
        <f t="shared" si="63"/>
        <v>-60005.019687974396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-20.36200711240738</v>
      </c>
      <c r="AC70">
        <f t="shared" si="64"/>
        <v>-18.426756933438671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-123.93432739089705</v>
      </c>
      <c r="AI70">
        <f t="shared" si="69"/>
        <v>-123.93816597744974</v>
      </c>
      <c r="AJ70">
        <f t="shared" si="70"/>
        <v>-1.9352501789687082</v>
      </c>
      <c r="AK70">
        <f t="shared" si="61"/>
        <v>-1.4253404978685167</v>
      </c>
      <c r="AL70">
        <f t="shared" si="71"/>
        <v>-127.29875665428696</v>
      </c>
      <c r="AN70">
        <f t="shared" si="72"/>
        <v>0</v>
      </c>
      <c r="AO70">
        <f t="shared" si="73"/>
        <v>0</v>
      </c>
      <c r="AP70">
        <f t="shared" si="74"/>
        <v>-4.9483243692588189E-6</v>
      </c>
      <c r="AQ70">
        <f t="shared" si="75"/>
        <v>-0.15976382035381612</v>
      </c>
      <c r="AR70">
        <f t="shared" si="76"/>
        <v>-0.15976876867818537</v>
      </c>
      <c r="AS70">
        <f t="shared" si="77"/>
        <v>-2.4947322379639315E-3</v>
      </c>
      <c r="AT70">
        <f t="shared" si="78"/>
        <v>-1.8374073433766853E-3</v>
      </c>
      <c r="AU70">
        <f t="shared" si="79"/>
        <v>-0.16410090825952597</v>
      </c>
      <c r="AW70">
        <v>67</v>
      </c>
      <c r="AX70">
        <f>IF(Z70&gt;0, (R70*SUMPRODUCT(K70:$K$98, X70:$X$98)-K70*$AZ$3)/Z70, 0)</f>
        <v>-60005.019687974396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500000</v>
      </c>
      <c r="S71">
        <f t="shared" si="63"/>
        <v>-100446.90697506728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-18.426756933438671</v>
      </c>
      <c r="AC71">
        <f t="shared" si="64"/>
        <v>-16.578556094137333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-69.48405241641322</v>
      </c>
      <c r="AI71">
        <f t="shared" si="69"/>
        <v>-69.486115515789976</v>
      </c>
      <c r="AJ71">
        <f t="shared" si="70"/>
        <v>-1.848200839301338</v>
      </c>
      <c r="AK71">
        <f t="shared" si="61"/>
        <v>-1.2898729853407072</v>
      </c>
      <c r="AL71">
        <f t="shared" si="71"/>
        <v>-72.624189340432025</v>
      </c>
      <c r="AN71">
        <f t="shared" si="72"/>
        <v>0</v>
      </c>
      <c r="AO71">
        <f t="shared" si="73"/>
        <v>0</v>
      </c>
      <c r="AP71">
        <f t="shared" si="74"/>
        <v>-2.3745917144916445E-6</v>
      </c>
      <c r="AQ71">
        <f t="shared" si="75"/>
        <v>-7.9974943047699615E-2</v>
      </c>
      <c r="AR71">
        <f t="shared" si="76"/>
        <v>-7.9977317639414111E-2</v>
      </c>
      <c r="AS71">
        <f t="shared" si="77"/>
        <v>-2.1272472131881612E-3</v>
      </c>
      <c r="AT71">
        <f t="shared" si="78"/>
        <v>-1.4846215059992948E-3</v>
      </c>
      <c r="AU71">
        <f t="shared" si="79"/>
        <v>-8.3589186358601575E-2</v>
      </c>
      <c r="AW71">
        <v>68</v>
      </c>
      <c r="AX71">
        <f>IF(Z71&gt;0, (R71*SUMPRODUCT(K71:$K$98, X71:$X$98)-K71*$AZ$3)/Z71, 0)</f>
        <v>-100446.90697506728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500000</v>
      </c>
      <c r="S72">
        <f t="shared" si="63"/>
        <v>-170986.16315861247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-16.578556094137333</v>
      </c>
      <c r="AC72">
        <f t="shared" si="64"/>
        <v>-14.865705448207219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-38.228242813954331</v>
      </c>
      <c r="AI72">
        <f t="shared" si="69"/>
        <v>-38.229329576266963</v>
      </c>
      <c r="AJ72">
        <f t="shared" si="70"/>
        <v>-1.7128506459301143</v>
      </c>
      <c r="AK72">
        <f t="shared" ref="AK72:AK98" si="92">G72*SUM(AB72:AB72, AE72:AF72)</f>
        <v>-1.1604989265896135</v>
      </c>
      <c r="AL72">
        <f t="shared" si="71"/>
        <v>-41.102679148786692</v>
      </c>
      <c r="AN72">
        <f t="shared" si="72"/>
        <v>0</v>
      </c>
      <c r="AO72">
        <f t="shared" si="73"/>
        <v>0</v>
      </c>
      <c r="AP72">
        <f t="shared" si="74"/>
        <v>-1.1168255653725119E-6</v>
      </c>
      <c r="AQ72">
        <f t="shared" si="75"/>
        <v>-3.9285755861768371E-2</v>
      </c>
      <c r="AR72">
        <f t="shared" si="76"/>
        <v>-3.9286872687333739E-2</v>
      </c>
      <c r="AS72">
        <f t="shared" si="77"/>
        <v>-1.7602334648538919E-3</v>
      </c>
      <c r="AT72">
        <f t="shared" si="78"/>
        <v>-1.1926019652465387E-3</v>
      </c>
      <c r="AU72">
        <f t="shared" si="79"/>
        <v>-4.2239708117434167E-2</v>
      </c>
      <c r="AW72">
        <v>69</v>
      </c>
      <c r="AX72">
        <f>IF(Z72&gt;0, (R72*SUMPRODUCT(K72:$K$98, X72:$X$98)-K72*$AZ$3)/Z72, 0)</f>
        <v>-170986.16315861247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500000</v>
      </c>
      <c r="S73">
        <f t="shared" si="63"/>
        <v>-296977.08868642867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-14.865705448207219</v>
      </c>
      <c r="AC73">
        <f t="shared" si="64"/>
        <v>-13.30425407105308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-20.636325504106551</v>
      </c>
      <c r="AI73">
        <f t="shared" si="69"/>
        <v>-20.636885490658457</v>
      </c>
      <c r="AJ73">
        <f t="shared" si="70"/>
        <v>-1.561451377154139</v>
      </c>
      <c r="AK73">
        <f t="shared" si="92"/>
        <v>-1.0405993813745054</v>
      </c>
      <c r="AL73">
        <f t="shared" si="71"/>
        <v>-23.238936249187102</v>
      </c>
      <c r="AN73">
        <f t="shared" si="72"/>
        <v>0</v>
      </c>
      <c r="AO73">
        <f t="shared" si="73"/>
        <v>0</v>
      </c>
      <c r="AP73">
        <f t="shared" si="74"/>
        <v>-5.1381922819332588E-7</v>
      </c>
      <c r="AQ73">
        <f t="shared" si="75"/>
        <v>-1.8934991933652209E-2</v>
      </c>
      <c r="AR73">
        <f t="shared" si="76"/>
        <v>-1.8935505752880402E-2</v>
      </c>
      <c r="AS73">
        <f t="shared" si="77"/>
        <v>-1.4327196586097759E-3</v>
      </c>
      <c r="AT73">
        <f t="shared" si="78"/>
        <v>-9.5480859170246981E-4</v>
      </c>
      <c r="AU73">
        <f t="shared" si="79"/>
        <v>-2.1323034003192649E-2</v>
      </c>
      <c r="AW73">
        <v>70</v>
      </c>
      <c r="AX73">
        <f>IF(Z73&gt;0, (R73*SUMPRODUCT(K73:$K$98, X73:$X$98)-K73*$AZ$3)/Z73, 0)</f>
        <v>-296977.08868642867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500000</v>
      </c>
      <c r="S74">
        <f t="shared" si="63"/>
        <v>-527332.14739184547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-13.30425407105308</v>
      </c>
      <c r="AC74">
        <f t="shared" si="64"/>
        <v>-11.893959479936816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-10.897983673363786</v>
      </c>
      <c r="AI74">
        <f t="shared" si="69"/>
        <v>-10.898265610458337</v>
      </c>
      <c r="AJ74">
        <f t="shared" si="70"/>
        <v>-1.4102945911162639</v>
      </c>
      <c r="AK74">
        <f t="shared" si="92"/>
        <v>-0.93129778497371574</v>
      </c>
      <c r="AL74">
        <f t="shared" si="71"/>
        <v>-13.239857986548316</v>
      </c>
      <c r="AN74">
        <f t="shared" si="72"/>
        <v>0</v>
      </c>
      <c r="AO74">
        <f t="shared" si="73"/>
        <v>0</v>
      </c>
      <c r="AP74">
        <f t="shared" si="74"/>
        <v>-2.309760511033365E-7</v>
      </c>
      <c r="AQ74">
        <f t="shared" si="75"/>
        <v>-8.9281378098448466E-3</v>
      </c>
      <c r="AR74">
        <f t="shared" si="76"/>
        <v>-8.9283687858959498E-3</v>
      </c>
      <c r="AS74">
        <f t="shared" si="77"/>
        <v>-1.1553792737586609E-3</v>
      </c>
      <c r="AT74">
        <f t="shared" si="78"/>
        <v>-7.6296269249980853E-4</v>
      </c>
      <c r="AU74">
        <f t="shared" si="79"/>
        <v>-1.0846710752154419E-2</v>
      </c>
      <c r="AW74">
        <v>71</v>
      </c>
      <c r="AX74">
        <f>IF(Z74&gt;0, (R74*SUMPRODUCT(K74:$K$98, X74:$X$98)-K74*$AZ$3)/Z74, 0)</f>
        <v>-527332.14739184547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500000</v>
      </c>
      <c r="S75">
        <f t="shared" si="63"/>
        <v>-959643.92591681937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-11.893959479936816</v>
      </c>
      <c r="AC75">
        <f t="shared" si="64"/>
        <v>-10.626789775737803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-5.6278689305893064</v>
      </c>
      <c r="AI75">
        <f t="shared" si="69"/>
        <v>-5.6280073515896474</v>
      </c>
      <c r="AJ75">
        <f t="shared" si="70"/>
        <v>-1.2671697041990129</v>
      </c>
      <c r="AK75">
        <f t="shared" si="92"/>
        <v>-0.83257716359557721</v>
      </c>
      <c r="AL75">
        <f t="shared" si="71"/>
        <v>-7.7277542193842379</v>
      </c>
      <c r="AN75">
        <f t="shared" si="72"/>
        <v>0</v>
      </c>
      <c r="AO75">
        <f t="shared" si="73"/>
        <v>0</v>
      </c>
      <c r="AP75">
        <f t="shared" si="74"/>
        <v>-1.0125085355427245E-7</v>
      </c>
      <c r="AQ75">
        <f t="shared" si="75"/>
        <v>-4.116619093268499E-3</v>
      </c>
      <c r="AR75">
        <f t="shared" si="76"/>
        <v>-4.1167203441220537E-3</v>
      </c>
      <c r="AS75">
        <f t="shared" si="77"/>
        <v>-9.2689703030643009E-4</v>
      </c>
      <c r="AT75">
        <f t="shared" si="78"/>
        <v>-6.0900548512205551E-4</v>
      </c>
      <c r="AU75">
        <f t="shared" si="79"/>
        <v>-5.6526228595505396E-3</v>
      </c>
      <c r="AW75">
        <v>72</v>
      </c>
      <c r="AX75">
        <f>IF(Z75&gt;0, (R75*SUMPRODUCT(K75:$K$98, X75:$X$98)-K75*$AZ$3)/Z75, 0)</f>
        <v>-959643.92591681937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500000</v>
      </c>
      <c r="S76">
        <f t="shared" si="63"/>
        <v>-1794185.7407446252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-10.626789775737803</v>
      </c>
      <c r="AC76">
        <f t="shared" si="64"/>
        <v>-9.4915333216088804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-2.8363905870410893</v>
      </c>
      <c r="AI76">
        <f t="shared" si="69"/>
        <v>-2.8364567140667512</v>
      </c>
      <c r="AJ76">
        <f t="shared" si="70"/>
        <v>-1.135256454128923</v>
      </c>
      <c r="AK76">
        <f t="shared" si="92"/>
        <v>-0.74387528430164629</v>
      </c>
      <c r="AL76">
        <f t="shared" si="71"/>
        <v>-4.7155884524973199</v>
      </c>
      <c r="AN76">
        <f t="shared" si="72"/>
        <v>0</v>
      </c>
      <c r="AO76">
        <f t="shared" si="73"/>
        <v>0</v>
      </c>
      <c r="AP76">
        <f t="shared" si="74"/>
        <v>-4.318746132884824E-8</v>
      </c>
      <c r="AQ76">
        <f t="shared" si="75"/>
        <v>-1.8524424403721315E-3</v>
      </c>
      <c r="AR76">
        <f t="shared" si="76"/>
        <v>-1.8524856278334604E-3</v>
      </c>
      <c r="AS76">
        <f t="shared" si="77"/>
        <v>-7.4143428833214138E-4</v>
      </c>
      <c r="AT76">
        <f t="shared" si="78"/>
        <v>-4.8582383303625475E-4</v>
      </c>
      <c r="AU76">
        <f t="shared" si="79"/>
        <v>-3.0797437492018562E-3</v>
      </c>
      <c r="AW76">
        <v>73</v>
      </c>
      <c r="AX76">
        <f>IF(Z76&gt;0, (R76*SUMPRODUCT(K76:$K$98, X76:$X$98)-K76*$AZ$3)/Z76, 0)</f>
        <v>-1794185.7407446252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500000</v>
      </c>
      <c r="S77">
        <f t="shared" si="63"/>
        <v>-3451314.4469012311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-9.4915333216088804</v>
      </c>
      <c r="AC77">
        <f t="shared" si="64"/>
        <v>-8.476088377243725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-1.390679458942029</v>
      </c>
      <c r="AI77">
        <f t="shared" si="69"/>
        <v>-1.3907101577109606</v>
      </c>
      <c r="AJ77">
        <f t="shared" si="70"/>
        <v>-1.0154449443651554</v>
      </c>
      <c r="AK77">
        <f t="shared" si="92"/>
        <v>-0.66440733251262174</v>
      </c>
      <c r="AL77">
        <f t="shared" si="71"/>
        <v>-3.0705624345887377</v>
      </c>
      <c r="AN77">
        <f t="shared" si="72"/>
        <v>0</v>
      </c>
      <c r="AO77">
        <f t="shared" si="73"/>
        <v>0</v>
      </c>
      <c r="AP77">
        <f t="shared" si="74"/>
        <v>-1.7901178543541294E-8</v>
      </c>
      <c r="AQ77">
        <f t="shared" si="75"/>
        <v>-8.1093809809976798E-4</v>
      </c>
      <c r="AR77">
        <f t="shared" si="76"/>
        <v>-8.109559992783115E-4</v>
      </c>
      <c r="AS77">
        <f t="shared" si="77"/>
        <v>-5.9212997403079509E-4</v>
      </c>
      <c r="AT77">
        <f t="shared" si="78"/>
        <v>-3.874316364758972E-4</v>
      </c>
      <c r="AU77">
        <f t="shared" si="79"/>
        <v>-1.7905176097850037E-3</v>
      </c>
      <c r="AW77">
        <v>74</v>
      </c>
      <c r="AX77">
        <f>IF(Z77&gt;0, (R77*SUMPRODUCT(K77:$K$98, X77:$X$98)-K77*$AZ$3)/Z77, 0)</f>
        <v>-3451314.4469012311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500000</v>
      </c>
      <c r="S78">
        <f t="shared" si="63"/>
        <v>-6846203.8791717701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-8.476088377243725</v>
      </c>
      <c r="AC78">
        <f t="shared" si="64"/>
        <v>-7.5685980771226031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-0.66291250844390459</v>
      </c>
      <c r="AI78">
        <f t="shared" si="69"/>
        <v>-0.66292632741243573</v>
      </c>
      <c r="AJ78">
        <f t="shared" si="70"/>
        <v>-0.90749030012112186</v>
      </c>
      <c r="AK78">
        <f t="shared" si="92"/>
        <v>-0.59332618640706081</v>
      </c>
      <c r="AL78">
        <f t="shared" si="71"/>
        <v>-2.1637428139406185</v>
      </c>
      <c r="AN78">
        <f t="shared" si="72"/>
        <v>0</v>
      </c>
      <c r="AO78">
        <f t="shared" si="73"/>
        <v>0</v>
      </c>
      <c r="AP78">
        <f t="shared" si="74"/>
        <v>-7.1947924359959283E-9</v>
      </c>
      <c r="AQ78">
        <f t="shared" si="75"/>
        <v>-3.4514282963537298E-4</v>
      </c>
      <c r="AR78">
        <f t="shared" si="76"/>
        <v>-3.4515002442780897E-4</v>
      </c>
      <c r="AS78">
        <f t="shared" si="77"/>
        <v>-4.7248130946523221E-4</v>
      </c>
      <c r="AT78">
        <f t="shared" si="78"/>
        <v>-3.0891298061941206E-4</v>
      </c>
      <c r="AU78">
        <f t="shared" si="79"/>
        <v>-1.1265443145124533E-3</v>
      </c>
      <c r="AW78">
        <v>75</v>
      </c>
      <c r="AX78">
        <f>IF(Z78&gt;0, (R78*SUMPRODUCT(K78:$K$98, X78:$X$98)-K78*$AZ$3)/Z78, 0)</f>
        <v>-6846203.8791717701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500000</v>
      </c>
      <c r="S79">
        <f t="shared" si="63"/>
        <v>-14021781.328233792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-7.5685980771226031</v>
      </c>
      <c r="AC79">
        <f t="shared" si="64"/>
        <v>-6.7579599715422196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-0.30625036068896766</v>
      </c>
      <c r="AI79">
        <f t="shared" si="69"/>
        <v>-0.30625638520879628</v>
      </c>
      <c r="AJ79">
        <f t="shared" si="70"/>
        <v>-0.81063810558038352</v>
      </c>
      <c r="AK79">
        <f t="shared" si="92"/>
        <v>-0.52980186539858232</v>
      </c>
      <c r="AL79">
        <f t="shared" si="71"/>
        <v>-1.6466963561877621</v>
      </c>
      <c r="AN79">
        <f t="shared" si="72"/>
        <v>0</v>
      </c>
      <c r="AO79">
        <f t="shared" si="73"/>
        <v>0</v>
      </c>
      <c r="AP79">
        <f t="shared" si="74"/>
        <v>-2.8005740285063583E-9</v>
      </c>
      <c r="AQ79">
        <f t="shared" si="75"/>
        <v>-1.4236434284674453E-4</v>
      </c>
      <c r="AR79">
        <f t="shared" si="76"/>
        <v>-1.4236714342077305E-4</v>
      </c>
      <c r="AS79">
        <f t="shared" si="77"/>
        <v>-3.7683534781103231E-4</v>
      </c>
      <c r="AT79">
        <f t="shared" si="78"/>
        <v>-2.462850794257552E-4</v>
      </c>
      <c r="AU79">
        <f t="shared" si="79"/>
        <v>-7.6548757065756051E-4</v>
      </c>
      <c r="AW79">
        <v>76</v>
      </c>
      <c r="AX79">
        <f>IF(Z79&gt;0, (R79*SUMPRODUCT(K79:$K$98, X79:$X$98)-K79*$AZ$3)/Z79, 0)</f>
        <v>-14021781.328233792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500000</v>
      </c>
      <c r="S80">
        <f t="shared" si="63"/>
        <v>-29667142.61184283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-6.7579599715422196</v>
      </c>
      <c r="AC80">
        <f t="shared" si="64"/>
        <v>-6.0340101498046916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-0.1368758164404035</v>
      </c>
      <c r="AI80">
        <f t="shared" si="69"/>
        <v>-0.13687835881962282</v>
      </c>
      <c r="AJ80">
        <f t="shared" si="70"/>
        <v>-0.72394982173752798</v>
      </c>
      <c r="AK80">
        <f t="shared" si="92"/>
        <v>-0.47305719800795543</v>
      </c>
      <c r="AL80">
        <f t="shared" si="71"/>
        <v>-1.3338853785651064</v>
      </c>
      <c r="AN80">
        <f t="shared" si="72"/>
        <v>0</v>
      </c>
      <c r="AO80">
        <f t="shared" si="73"/>
        <v>0</v>
      </c>
      <c r="AP80">
        <f t="shared" si="74"/>
        <v>-1.0552295059505106E-9</v>
      </c>
      <c r="AQ80">
        <f t="shared" si="75"/>
        <v>-5.6811115769882954E-5</v>
      </c>
      <c r="AR80">
        <f t="shared" si="76"/>
        <v>-5.6812170999388908E-5</v>
      </c>
      <c r="AS80">
        <f t="shared" si="77"/>
        <v>-3.004796479312645E-4</v>
      </c>
      <c r="AT80">
        <f t="shared" si="78"/>
        <v>-1.9634518310623474E-4</v>
      </c>
      <c r="AU80">
        <f t="shared" si="79"/>
        <v>-5.5363700203688818E-4</v>
      </c>
      <c r="AW80">
        <v>77</v>
      </c>
      <c r="AX80">
        <f>IF(Z80&gt;0, (R80*SUMPRODUCT(K80:$K$98, X80:$X$98)-K80*$AZ$3)/Z80, 0)</f>
        <v>-29667142.61184283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500000</v>
      </c>
      <c r="S81">
        <f t="shared" si="63"/>
        <v>-64968522.717026077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-6.0340101498046916</v>
      </c>
      <c r="AC81">
        <f t="shared" si="64"/>
        <v>-5.3875560804915565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-5.9215398975249897E-2</v>
      </c>
      <c r="AI81">
        <f t="shared" si="69"/>
        <v>-5.9216435545702627E-2</v>
      </c>
      <c r="AJ81">
        <f t="shared" si="70"/>
        <v>-0.64645406931313509</v>
      </c>
      <c r="AK81">
        <f t="shared" si="92"/>
        <v>-0.42238071048632847</v>
      </c>
      <c r="AL81">
        <f t="shared" si="71"/>
        <v>-1.1280512153451663</v>
      </c>
      <c r="AN81">
        <f t="shared" si="72"/>
        <v>0</v>
      </c>
      <c r="AO81">
        <f t="shared" si="73"/>
        <v>0</v>
      </c>
      <c r="AP81">
        <f t="shared" si="74"/>
        <v>-3.8413811306484364E-10</v>
      </c>
      <c r="AQ81">
        <f t="shared" si="75"/>
        <v>-2.1944375866370728E-5</v>
      </c>
      <c r="AR81">
        <f t="shared" si="76"/>
        <v>-2.1944760004483794E-5</v>
      </c>
      <c r="AS81">
        <f t="shared" si="77"/>
        <v>-2.3956658779385426E-4</v>
      </c>
      <c r="AT81">
        <f t="shared" si="78"/>
        <v>-1.5652822120629126E-4</v>
      </c>
      <c r="AU81">
        <f t="shared" si="79"/>
        <v>-4.1803956900462937E-4</v>
      </c>
      <c r="AW81">
        <v>78</v>
      </c>
      <c r="AX81">
        <f>IF(Z81&gt;0, (R81*SUMPRODUCT(K81:$K$98, X81:$X$98)-K81*$AZ$3)/Z81, 0)</f>
        <v>-64968522.717026077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500000</v>
      </c>
      <c r="S82">
        <f t="shared" si="63"/>
        <v>-147535811.41023317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-5.3875560804915565</v>
      </c>
      <c r="AC82">
        <f t="shared" si="64"/>
        <v>-4.8103361673416138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-2.4745923646676722E-2</v>
      </c>
      <c r="AI82">
        <f t="shared" si="69"/>
        <v>-2.4746331203333759E-2</v>
      </c>
      <c r="AJ82">
        <f t="shared" si="70"/>
        <v>-0.5772199131499427</v>
      </c>
      <c r="AK82">
        <f t="shared" si="92"/>
        <v>-0.37712892563440897</v>
      </c>
      <c r="AL82">
        <f t="shared" si="71"/>
        <v>-0.97909516998768553</v>
      </c>
      <c r="AN82">
        <f t="shared" si="72"/>
        <v>0</v>
      </c>
      <c r="AO82">
        <f t="shared" si="73"/>
        <v>0</v>
      </c>
      <c r="AP82">
        <f t="shared" si="74"/>
        <v>-1.348523571760917E-10</v>
      </c>
      <c r="AQ82">
        <f t="shared" si="75"/>
        <v>-8.1879318534633044E-6</v>
      </c>
      <c r="AR82">
        <f t="shared" si="76"/>
        <v>-8.1880667058204804E-6</v>
      </c>
      <c r="AS82">
        <f t="shared" si="77"/>
        <v>-1.9099053972747759E-4</v>
      </c>
      <c r="AT82">
        <f t="shared" si="78"/>
        <v>-1.2478442862564414E-4</v>
      </c>
      <c r="AU82">
        <f t="shared" si="79"/>
        <v>-3.2396303505894221E-4</v>
      </c>
      <c r="AW82">
        <v>79</v>
      </c>
      <c r="AX82">
        <f>IF(Z82&gt;0, (R82*SUMPRODUCT(K82:$K$98, X82:$X$98)-K82*$AZ$3)/Z82, 0)</f>
        <v>-147535811.41023317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500000</v>
      </c>
      <c r="S83">
        <f t="shared" si="63"/>
        <v>-348043640.35811239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-4.8103361673416138</v>
      </c>
      <c r="AC83">
        <f t="shared" si="64"/>
        <v>-4.2949498396254233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-9.9691124317059093E-3</v>
      </c>
      <c r="AI83">
        <f t="shared" si="69"/>
        <v>-9.9692666849855848E-3</v>
      </c>
      <c r="AJ83">
        <f t="shared" si="70"/>
        <v>-0.51538632771619053</v>
      </c>
      <c r="AK83">
        <f t="shared" si="92"/>
        <v>-0.336723531713913</v>
      </c>
      <c r="AL83">
        <f t="shared" si="71"/>
        <v>-0.86207912611508908</v>
      </c>
      <c r="AN83">
        <f t="shared" si="72"/>
        <v>0</v>
      </c>
      <c r="AO83">
        <f t="shared" si="73"/>
        <v>0</v>
      </c>
      <c r="AP83">
        <f t="shared" si="74"/>
        <v>-4.5570829599291512E-11</v>
      </c>
      <c r="AQ83">
        <f t="shared" si="75"/>
        <v>-2.9451608733258663E-6</v>
      </c>
      <c r="AR83">
        <f t="shared" si="76"/>
        <v>-2.945206444155466E-6</v>
      </c>
      <c r="AS83">
        <f t="shared" si="77"/>
        <v>-1.5225985838110217E-4</v>
      </c>
      <c r="AT83">
        <f t="shared" si="78"/>
        <v>-9.9477759682786333E-5</v>
      </c>
      <c r="AU83">
        <f t="shared" si="79"/>
        <v>-2.5468282450804398E-4</v>
      </c>
      <c r="AW83">
        <v>80</v>
      </c>
      <c r="AX83">
        <f>IF(Z83&gt;0, (R83*SUMPRODUCT(K83:$K$98, X83:$X$98)-K83*$AZ$3)/Z83, 0)</f>
        <v>-348043640.35811239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500000</v>
      </c>
      <c r="S84">
        <f t="shared" si="63"/>
        <v>-854364430.04684353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-4.2949498396254233</v>
      </c>
      <c r="AC84">
        <f t="shared" si="64"/>
        <v>-3.834779110100544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-3.8642007293309233E-3</v>
      </c>
      <c r="AI84">
        <f t="shared" si="69"/>
        <v>-3.8642568350595683E-3</v>
      </c>
      <c r="AJ84">
        <f t="shared" si="70"/>
        <v>-0.46017072952487936</v>
      </c>
      <c r="AK84">
        <f t="shared" si="92"/>
        <v>-0.30064648877377964</v>
      </c>
      <c r="AL84">
        <f t="shared" si="71"/>
        <v>-0.76468147513371854</v>
      </c>
      <c r="AN84">
        <f t="shared" si="72"/>
        <v>0</v>
      </c>
      <c r="AO84">
        <f t="shared" si="73"/>
        <v>0</v>
      </c>
      <c r="AP84">
        <f t="shared" si="74"/>
        <v>-1.4799318350542474E-11</v>
      </c>
      <c r="AQ84">
        <f t="shared" si="75"/>
        <v>-1.0192815982389652E-6</v>
      </c>
      <c r="AR84">
        <f t="shared" si="76"/>
        <v>-1.0192963975573158E-6</v>
      </c>
      <c r="AS84">
        <f t="shared" si="77"/>
        <v>-1.2138177840831869E-4</v>
      </c>
      <c r="AT84">
        <f t="shared" si="78"/>
        <v>-7.9303187139383182E-5</v>
      </c>
      <c r="AU84">
        <f t="shared" si="79"/>
        <v>-2.0170426194525919E-4</v>
      </c>
      <c r="AW84">
        <v>81</v>
      </c>
      <c r="AX84">
        <f>IF(Z84&gt;0, (R84*SUMPRODUCT(K84:$K$98, X84:$X$98)-K84*$AZ$3)/Z84, 0)</f>
        <v>-854364430.04684353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500000</v>
      </c>
      <c r="S85">
        <f t="shared" si="63"/>
        <v>-2186448351.4829311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-3.834779110100544</v>
      </c>
      <c r="AC85">
        <f t="shared" si="64"/>
        <v>-3.4239107769841479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-1.43880225407922E-3</v>
      </c>
      <c r="AI85">
        <f t="shared" si="69"/>
        <v>-1.4388218286942266E-3</v>
      </c>
      <c r="AJ85">
        <f t="shared" si="70"/>
        <v>-0.41086833311639603</v>
      </c>
      <c r="AK85">
        <f t="shared" si="92"/>
        <v>-0.26843453770703812</v>
      </c>
      <c r="AL85">
        <f t="shared" si="71"/>
        <v>-0.68074169265212836</v>
      </c>
      <c r="AN85">
        <f t="shared" si="72"/>
        <v>0</v>
      </c>
      <c r="AO85">
        <f t="shared" si="73"/>
        <v>0</v>
      </c>
      <c r="AP85">
        <f t="shared" si="74"/>
        <v>-4.6100932699013529E-12</v>
      </c>
      <c r="AQ85">
        <f t="shared" si="75"/>
        <v>-3.3885788231241195E-7</v>
      </c>
      <c r="AR85">
        <f t="shared" si="76"/>
        <v>-3.3886249240568182E-7</v>
      </c>
      <c r="AS85">
        <f t="shared" si="77"/>
        <v>-9.6765189847545832E-5</v>
      </c>
      <c r="AT85">
        <f t="shared" si="78"/>
        <v>-6.3220055938215073E-5</v>
      </c>
      <c r="AU85">
        <f t="shared" si="79"/>
        <v>-1.6032410827816659E-4</v>
      </c>
      <c r="AW85">
        <v>82</v>
      </c>
      <c r="AX85">
        <f>IF(Z85&gt;0, (R85*SUMPRODUCT(K85:$K$98, X85:$X$98)-K85*$AZ$3)/Z85, 0)</f>
        <v>-2186448351.4829311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500000</v>
      </c>
      <c r="S86">
        <f t="shared" si="63"/>
        <v>-5845817439.6519127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-3.4239107769841479</v>
      </c>
      <c r="AC86">
        <f t="shared" si="64"/>
        <v>-3.0570634797723941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-5.1368033162609451E-4</v>
      </c>
      <c r="AI86">
        <f t="shared" si="69"/>
        <v>-5.1368686848666048E-4</v>
      </c>
      <c r="AJ86">
        <f t="shared" si="70"/>
        <v>-0.3668472972117538</v>
      </c>
      <c r="AK86">
        <f t="shared" si="92"/>
        <v>-0.23967375438889038</v>
      </c>
      <c r="AL86">
        <f t="shared" si="71"/>
        <v>-0.60703473846913081</v>
      </c>
      <c r="AN86">
        <f t="shared" si="72"/>
        <v>0</v>
      </c>
      <c r="AO86">
        <f t="shared" si="73"/>
        <v>0</v>
      </c>
      <c r="AP86">
        <f t="shared" si="74"/>
        <v>-1.3745725965556158E-12</v>
      </c>
      <c r="AQ86">
        <f t="shared" si="75"/>
        <v>-1.0801682246643032E-7</v>
      </c>
      <c r="AR86">
        <f t="shared" si="76"/>
        <v>-1.0801819703902688E-7</v>
      </c>
      <c r="AS86">
        <f t="shared" si="77"/>
        <v>-7.7140737021745958E-5</v>
      </c>
      <c r="AT86">
        <f t="shared" si="78"/>
        <v>-5.0398654150791838E-5</v>
      </c>
      <c r="AU86">
        <f t="shared" si="79"/>
        <v>-1.276474093695768E-4</v>
      </c>
      <c r="AW86">
        <v>83</v>
      </c>
      <c r="AX86">
        <f>IF(Z86&gt;0, (R86*SUMPRODUCT(K86:$K$98, X86:$X$98)-K86*$AZ$3)/Z86, 0)</f>
        <v>-5845817439.6519127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500000</v>
      </c>
      <c r="S87">
        <f t="shared" si="63"/>
        <v>-16362885143.425964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-3.0570634797723941</v>
      </c>
      <c r="AC87">
        <f t="shared" si="64"/>
        <v>-2.7295210555841831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-1.7545381717060243E-4</v>
      </c>
      <c r="AI87">
        <f t="shared" si="69"/>
        <v>-1.7545590231713348E-4</v>
      </c>
      <c r="AJ87">
        <f t="shared" si="70"/>
        <v>-0.327542424188211</v>
      </c>
      <c r="AK87">
        <f t="shared" si="92"/>
        <v>-0.21399444358406761</v>
      </c>
      <c r="AL87">
        <f t="shared" si="71"/>
        <v>-0.54171232367459576</v>
      </c>
      <c r="AN87">
        <f t="shared" si="72"/>
        <v>0</v>
      </c>
      <c r="AO87">
        <f t="shared" si="73"/>
        <v>0</v>
      </c>
      <c r="AP87">
        <f t="shared" si="74"/>
        <v>-3.9148670457456899E-13</v>
      </c>
      <c r="AQ87">
        <f t="shared" si="75"/>
        <v>-3.2941491480947939E-8</v>
      </c>
      <c r="AR87">
        <f t="shared" si="76"/>
        <v>-3.2941882967652517E-8</v>
      </c>
      <c r="AS87">
        <f t="shared" si="77"/>
        <v>-6.1496159787470428E-5</v>
      </c>
      <c r="AT87">
        <f t="shared" si="78"/>
        <v>-4.017750228506216E-5</v>
      </c>
      <c r="AU87">
        <f t="shared" si="79"/>
        <v>-1.0170660395550024E-4</v>
      </c>
      <c r="AW87">
        <v>84</v>
      </c>
      <c r="AX87">
        <f>IF(Z87&gt;0, (R87*SUMPRODUCT(K87:$K$98, X87:$X$98)-K87*$AZ$3)/Z87, 0)</f>
        <v>-16362885143.425964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500000</v>
      </c>
      <c r="S88">
        <f t="shared" si="63"/>
        <v>-48044660932.607559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-2.7295210555841831</v>
      </c>
      <c r="AC88">
        <f t="shared" si="64"/>
        <v>-2.4370723990568952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-5.7209230059121161E-5</v>
      </c>
      <c r="AI88">
        <f t="shared" si="69"/>
        <v>-5.7209864123435425E-5</v>
      </c>
      <c r="AJ88">
        <f t="shared" si="70"/>
        <v>-0.29244865652728791</v>
      </c>
      <c r="AK88">
        <f t="shared" si="92"/>
        <v>-0.19106647389089285</v>
      </c>
      <c r="AL88">
        <f t="shared" si="71"/>
        <v>-0.48357234028230422</v>
      </c>
      <c r="AN88">
        <f t="shared" si="72"/>
        <v>0</v>
      </c>
      <c r="AO88">
        <f t="shared" si="73"/>
        <v>0</v>
      </c>
      <c r="AP88">
        <f t="shared" si="74"/>
        <v>-1.0629081234412247E-13</v>
      </c>
      <c r="AQ88">
        <f t="shared" si="75"/>
        <v>-9.5902188465502197E-9</v>
      </c>
      <c r="AR88">
        <f t="shared" si="76"/>
        <v>-9.5903251373625633E-9</v>
      </c>
      <c r="AS88">
        <f t="shared" si="77"/>
        <v>-4.9024372720589151E-5</v>
      </c>
      <c r="AT88">
        <f t="shared" si="78"/>
        <v>-3.2029259910660026E-5</v>
      </c>
      <c r="AU88">
        <f t="shared" si="79"/>
        <v>-8.1063222956386554E-5</v>
      </c>
      <c r="AW88">
        <v>85</v>
      </c>
      <c r="AX88">
        <f>IF(Z88&gt;0, (R88*SUMPRODUCT(K88:$K$98, X88:$X$98)-K88*$AZ$3)/Z88, 0)</f>
        <v>-48044660932.607559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500000</v>
      </c>
      <c r="S89">
        <f t="shared" si="63"/>
        <v>-149575724430.39136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-2.4370723990568952</v>
      </c>
      <c r="AC89">
        <f t="shared" si="64"/>
        <v>-2.1759575073357036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-1.7835181280157587E-5</v>
      </c>
      <c r="AI89">
        <f t="shared" si="69"/>
        <v>-1.7835363124296702E-5</v>
      </c>
      <c r="AJ89">
        <f t="shared" si="70"/>
        <v>-0.26111489172119162</v>
      </c>
      <c r="AK89">
        <f t="shared" si="92"/>
        <v>-0.17059506793398269</v>
      </c>
      <c r="AL89">
        <f t="shared" si="71"/>
        <v>-0.43172779501829861</v>
      </c>
      <c r="AN89">
        <f t="shared" si="72"/>
        <v>0</v>
      </c>
      <c r="AO89">
        <f t="shared" si="73"/>
        <v>0</v>
      </c>
      <c r="AP89">
        <f t="shared" si="74"/>
        <v>-2.7217216027571363E-14</v>
      </c>
      <c r="AQ89">
        <f t="shared" si="75"/>
        <v>-2.6694507953500463E-9</v>
      </c>
      <c r="AR89">
        <f t="shared" si="76"/>
        <v>-2.6694780125660741E-9</v>
      </c>
      <c r="AS89">
        <f t="shared" si="77"/>
        <v>-3.9081932750431649E-5</v>
      </c>
      <c r="AT89">
        <f t="shared" si="78"/>
        <v>-2.5533530196623914E-5</v>
      </c>
      <c r="AU89">
        <f t="shared" si="79"/>
        <v>-6.4618132425068128E-5</v>
      </c>
      <c r="AW89">
        <v>86</v>
      </c>
      <c r="AX89">
        <f>IF(Z89&gt;0, (R89*SUMPRODUCT(K89:$K$98, X89:$X$98)-K89*$AZ$3)/Z89, 0)</f>
        <v>-149575724430.39136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500000</v>
      </c>
      <c r="S90">
        <f t="shared" si="63"/>
        <v>-495380291567.03882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-2.1759575073357036</v>
      </c>
      <c r="AC90">
        <f t="shared" si="64"/>
        <v>-1.9428192052628239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-5.2400907882240538E-6</v>
      </c>
      <c r="AI90">
        <f t="shared" si="69"/>
        <v>-5.2401398116520728E-6</v>
      </c>
      <c r="AJ90">
        <f t="shared" si="70"/>
        <v>-0.23313830207287967</v>
      </c>
      <c r="AK90">
        <f t="shared" si="92"/>
        <v>-0.15231702551349927</v>
      </c>
      <c r="AL90">
        <f t="shared" si="71"/>
        <v>-0.38546056772619058</v>
      </c>
      <c r="AN90">
        <f t="shared" si="72"/>
        <v>0</v>
      </c>
      <c r="AO90">
        <f t="shared" si="73"/>
        <v>0</v>
      </c>
      <c r="AP90">
        <f t="shared" si="74"/>
        <v>-6.5513385985482411E-15</v>
      </c>
      <c r="AQ90">
        <f t="shared" si="75"/>
        <v>-7.0026945131862943E-10</v>
      </c>
      <c r="AR90">
        <f t="shared" si="76"/>
        <v>-7.0027600265722792E-10</v>
      </c>
      <c r="AS90">
        <f t="shared" si="77"/>
        <v>-3.1155878299059677E-5</v>
      </c>
      <c r="AT90">
        <f t="shared" si="78"/>
        <v>-2.0355174021512231E-5</v>
      </c>
      <c r="AU90">
        <f t="shared" si="79"/>
        <v>-5.1511752596574567E-5</v>
      </c>
      <c r="AW90">
        <v>87</v>
      </c>
      <c r="AX90">
        <f>IF(Z90&gt;0, (R90*SUMPRODUCT(K90:$K$98, X90:$X$98)-K90*$AZ$3)/Z90, 0)</f>
        <v>-495380291567.03882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500000</v>
      </c>
      <c r="S91">
        <f t="shared" si="63"/>
        <v>-1751665822179.176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-1.9428192052628239</v>
      </c>
      <c r="AC91">
        <f t="shared" si="64"/>
        <v>-1.7346600053002978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-1.4461819336942653E-6</v>
      </c>
      <c r="AI91">
        <f t="shared" si="69"/>
        <v>-1.446194312339662E-6</v>
      </c>
      <c r="AJ91">
        <f t="shared" si="70"/>
        <v>-0.20815919996252608</v>
      </c>
      <c r="AK91">
        <f t="shared" si="92"/>
        <v>-0.13599734436839769</v>
      </c>
      <c r="AL91">
        <f t="shared" si="71"/>
        <v>-0.3441579905252361</v>
      </c>
      <c r="AN91">
        <f t="shared" si="72"/>
        <v>0</v>
      </c>
      <c r="AO91">
        <f t="shared" si="73"/>
        <v>0</v>
      </c>
      <c r="AP91">
        <f t="shared" si="74"/>
        <v>-1.4770033114364117E-15</v>
      </c>
      <c r="AQ91">
        <f t="shared" si="75"/>
        <v>-1.7255648227692776E-10</v>
      </c>
      <c r="AR91">
        <f t="shared" si="76"/>
        <v>-1.7255795928023922E-10</v>
      </c>
      <c r="AS91">
        <f t="shared" si="77"/>
        <v>-2.483727563056856E-5</v>
      </c>
      <c r="AT91">
        <f t="shared" si="78"/>
        <v>-1.6227020125516117E-5</v>
      </c>
      <c r="AU91">
        <f t="shared" si="79"/>
        <v>-4.1064468314043956E-5</v>
      </c>
      <c r="AW91">
        <v>88</v>
      </c>
      <c r="AX91">
        <f>IF(Z91&gt;0, (R91*SUMPRODUCT(K91:$K$98, X91:$X$98)-K91*$AZ$3)/Z91, 0)</f>
        <v>-1751665822179.176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500000</v>
      </c>
      <c r="S92">
        <f t="shared" si="63"/>
        <v>-6639567423848.083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-1.7346600053002978</v>
      </c>
      <c r="AC92">
        <f t="shared" si="64"/>
        <v>-1.5488035763096444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-3.7355998400351107E-7</v>
      </c>
      <c r="AI92">
        <f t="shared" si="69"/>
        <v>-3.7356289986285372E-7</v>
      </c>
      <c r="AJ92">
        <f t="shared" si="70"/>
        <v>-0.18585642899065347</v>
      </c>
      <c r="AK92">
        <f t="shared" si="92"/>
        <v>-0.12142620037102086</v>
      </c>
      <c r="AL92">
        <f t="shared" si="71"/>
        <v>-0.30728300292457422</v>
      </c>
      <c r="AN92">
        <f t="shared" si="72"/>
        <v>0</v>
      </c>
      <c r="AO92">
        <f t="shared" si="73"/>
        <v>0</v>
      </c>
      <c r="AP92">
        <f t="shared" si="74"/>
        <v>-3.1063965450305117E-16</v>
      </c>
      <c r="AQ92">
        <f t="shared" si="75"/>
        <v>-3.9797030902808229E-11</v>
      </c>
      <c r="AR92">
        <f t="shared" si="76"/>
        <v>-3.9797341542462736E-11</v>
      </c>
      <c r="AS92">
        <f t="shared" si="77"/>
        <v>-1.9800124115962859E-5</v>
      </c>
      <c r="AT92">
        <f t="shared" si="78"/>
        <v>-1.293608109944314E-5</v>
      </c>
      <c r="AU92">
        <f t="shared" si="79"/>
        <v>-3.2736245012747544E-5</v>
      </c>
      <c r="AW92">
        <v>89</v>
      </c>
      <c r="AX92">
        <f>IF(Z92&gt;0, (R92*SUMPRODUCT(K92:$K$98, X92:$X$98)-K92*$AZ$3)/Z92, 0)</f>
        <v>-6639567423848.083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500000</v>
      </c>
      <c r="S93">
        <f t="shared" si="63"/>
        <v>-27098556377335.152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-1.5488035763096444</v>
      </c>
      <c r="AC93">
        <f t="shared" si="64"/>
        <v>-1.3828603360251468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-8.9952642418299422E-8</v>
      </c>
      <c r="AI93">
        <f t="shared" si="69"/>
        <v>-8.9953280302988167E-8</v>
      </c>
      <c r="AJ93">
        <f t="shared" si="70"/>
        <v>-0.16594324028449758</v>
      </c>
      <c r="AK93">
        <f t="shared" si="92"/>
        <v>-0.10841625034167511</v>
      </c>
      <c r="AL93">
        <f t="shared" si="71"/>
        <v>-0.27435958057945298</v>
      </c>
      <c r="AN93">
        <f t="shared" si="72"/>
        <v>0</v>
      </c>
      <c r="AO93">
        <f t="shared" si="73"/>
        <v>0</v>
      </c>
      <c r="AP93">
        <f t="shared" si="74"/>
        <v>-6.0675655846204154E-17</v>
      </c>
      <c r="AQ93">
        <f t="shared" si="75"/>
        <v>-8.5563044075097142E-12</v>
      </c>
      <c r="AR93">
        <f t="shared" si="76"/>
        <v>-8.5563650831655605E-12</v>
      </c>
      <c r="AS93">
        <f t="shared" si="77"/>
        <v>-1.5784537730865396E-5</v>
      </c>
      <c r="AT93">
        <f t="shared" si="78"/>
        <v>-1.0312564652969408E-5</v>
      </c>
      <c r="AU93">
        <f t="shared" si="79"/>
        <v>-2.6097110940199885E-5</v>
      </c>
      <c r="AW93">
        <v>90</v>
      </c>
      <c r="AX93">
        <f>IF(Z93&gt;0, (R93*SUMPRODUCT(K93:$K$98, X93:$X$98)-K93*$AZ$3)/Z93, 0)</f>
        <v>-27098556377335.152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500000</v>
      </c>
      <c r="S94">
        <f t="shared" si="63"/>
        <v>-119743867206940.78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-1.3828603360251468</v>
      </c>
      <c r="AC94">
        <f t="shared" si="64"/>
        <v>-1.2346967286012973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-2.0104659708973864E-8</v>
      </c>
      <c r="AI94">
        <f t="shared" si="69"/>
        <v>-2.0104788598323E-8</v>
      </c>
      <c r="AJ94">
        <f t="shared" si="70"/>
        <v>-0.14816360742384949</v>
      </c>
      <c r="AK94">
        <f t="shared" si="92"/>
        <v>-9.6800223521760279E-2</v>
      </c>
      <c r="AL94">
        <f t="shared" si="71"/>
        <v>-0.24496385105039836</v>
      </c>
      <c r="AN94">
        <f t="shared" si="72"/>
        <v>0</v>
      </c>
      <c r="AO94">
        <f t="shared" si="73"/>
        <v>0</v>
      </c>
      <c r="AP94">
        <f t="shared" si="74"/>
        <v>-1.0946399886278577E-17</v>
      </c>
      <c r="AQ94">
        <f t="shared" si="75"/>
        <v>-1.7074618362539321E-12</v>
      </c>
      <c r="AR94">
        <f t="shared" si="76"/>
        <v>-1.7074727826538184E-12</v>
      </c>
      <c r="AS94">
        <f t="shared" si="77"/>
        <v>-1.2583336841310059E-5</v>
      </c>
      <c r="AT94">
        <f t="shared" si="78"/>
        <v>-8.221113403400741E-6</v>
      </c>
      <c r="AU94">
        <f t="shared" si="79"/>
        <v>-2.0804451952183583E-5</v>
      </c>
      <c r="AW94">
        <v>91</v>
      </c>
      <c r="AX94">
        <f>IF(Z94&gt;0, (R94*SUMPRODUCT(K94:$K$98, X94:$X$98)-K94*$AZ$3)/Z94, 0)</f>
        <v>-119743867206940.78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500000</v>
      </c>
      <c r="S95">
        <f t="shared" si="63"/>
        <v>-576818188086946.25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-1.2346967286012973</v>
      </c>
      <c r="AC95">
        <f t="shared" si="64"/>
        <v>-1.1024077933954992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-4.1484244042898345E-9</v>
      </c>
      <c r="AI95">
        <f t="shared" si="69"/>
        <v>-4.1484482941353738E-9</v>
      </c>
      <c r="AJ95">
        <f t="shared" si="70"/>
        <v>-0.1322889352057981</v>
      </c>
      <c r="AK95">
        <f t="shared" si="92"/>
        <v>-8.6428771002090815E-2</v>
      </c>
      <c r="AL95">
        <f t="shared" si="71"/>
        <v>-0.21871771035633722</v>
      </c>
      <c r="AN95">
        <f t="shared" si="72"/>
        <v>0</v>
      </c>
      <c r="AO95">
        <f t="shared" si="73"/>
        <v>0</v>
      </c>
      <c r="AP95">
        <f t="shared" si="74"/>
        <v>-1.8115469658971014E-18</v>
      </c>
      <c r="AQ95">
        <f t="shared" si="75"/>
        <v>-3.1457154591467989E-13</v>
      </c>
      <c r="AR95">
        <f t="shared" si="76"/>
        <v>-3.1457335746164578E-13</v>
      </c>
      <c r="AS95">
        <f t="shared" si="77"/>
        <v>-1.0031359089504428E-5</v>
      </c>
      <c r="AT95">
        <f t="shared" si="78"/>
        <v>-6.5538212718830679E-6</v>
      </c>
      <c r="AU95">
        <f t="shared" si="79"/>
        <v>-1.6585180675960854E-5</v>
      </c>
      <c r="AW95">
        <v>92</v>
      </c>
      <c r="AX95">
        <f>IF(Z95&gt;0, (R95*SUMPRODUCT(K95:$K$98, X95:$X$98)-K95*$AZ$3)/Z95, 0)</f>
        <v>-576818188086946.25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500000</v>
      </c>
      <c r="S96">
        <f t="shared" si="63"/>
        <v>-3053845432497855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-1.1024077933954992</v>
      </c>
      <c r="AC96">
        <f t="shared" si="64"/>
        <v>-0.9842926726748269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-7.8488161423254177E-10</v>
      </c>
      <c r="AI96">
        <f t="shared" si="69"/>
        <v>-7.8488564313926952E-10</v>
      </c>
      <c r="AJ96">
        <f t="shared" si="70"/>
        <v>-0.11811512072067232</v>
      </c>
      <c r="AK96">
        <f t="shared" si="92"/>
        <v>-7.7168545537684957E-2</v>
      </c>
      <c r="AL96">
        <f t="shared" si="71"/>
        <v>-0.1952836670432429</v>
      </c>
      <c r="AN96">
        <f t="shared" si="72"/>
        <v>0</v>
      </c>
      <c r="AO96">
        <f t="shared" si="73"/>
        <v>0</v>
      </c>
      <c r="AP96">
        <f t="shared" si="74"/>
        <v>-2.727755541652173E-19</v>
      </c>
      <c r="AQ96">
        <f t="shared" si="75"/>
        <v>-5.3140102699038819E-14</v>
      </c>
      <c r="AR96">
        <f t="shared" si="76"/>
        <v>-5.3140375474592986E-14</v>
      </c>
      <c r="AS96">
        <f t="shared" si="77"/>
        <v>-7.9969380497506125E-6</v>
      </c>
      <c r="AT96">
        <f t="shared" si="78"/>
        <v>-5.2246661925158552E-6</v>
      </c>
      <c r="AU96">
        <f t="shared" si="79"/>
        <v>-1.3221604295406843E-5</v>
      </c>
      <c r="AW96">
        <v>93</v>
      </c>
      <c r="AX96">
        <f>IF(Z96&gt;0, (R96*SUMPRODUCT(K96:$K$98, X96:$X$98)-K96*$AZ$3)/Z96, 0)</f>
        <v>-3053845432497855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500000</v>
      </c>
      <c r="S97">
        <f t="shared" si="63"/>
        <v>-1.7945706241336572E+16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-0.9842926726748269</v>
      </c>
      <c r="AC97">
        <f t="shared" si="64"/>
        <v>-0.87883274345971341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-1.3505882852502476E-10</v>
      </c>
      <c r="AI97">
        <f t="shared" si="69"/>
        <v>-1.350594406719721E-10</v>
      </c>
      <c r="AJ97">
        <f t="shared" si="70"/>
        <v>-0.10545992921511349</v>
      </c>
      <c r="AK97">
        <f t="shared" si="92"/>
        <v>-6.8900487087237894E-2</v>
      </c>
      <c r="AL97">
        <f t="shared" si="71"/>
        <v>-0.17436041643741082</v>
      </c>
      <c r="AN97">
        <f t="shared" si="72"/>
        <v>0</v>
      </c>
      <c r="AO97">
        <f t="shared" si="73"/>
        <v>0</v>
      </c>
      <c r="AP97">
        <f t="shared" si="74"/>
        <v>-3.7004615748442856E-20</v>
      </c>
      <c r="AQ97">
        <f t="shared" si="75"/>
        <v>-8.1643796066181805E-15</v>
      </c>
      <c r="AR97">
        <f t="shared" si="76"/>
        <v>-8.16441661123393E-15</v>
      </c>
      <c r="AS97">
        <f t="shared" si="77"/>
        <v>-6.3751100524297377E-6</v>
      </c>
      <c r="AT97">
        <f t="shared" si="78"/>
        <v>-4.1650719009226004E-6</v>
      </c>
      <c r="AU97">
        <f t="shared" si="79"/>
        <v>-1.0540181961516754E-5</v>
      </c>
      <c r="AW97">
        <v>94</v>
      </c>
      <c r="AX97">
        <f>IF(Z97&gt;0, (R97*SUMPRODUCT(K97:$K$98, X97:$X$98)-K97*$AZ$3)/Z97, 0)</f>
        <v>-1.7945706241336572E+16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-0.87883274345971341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-0.87883274345971341</v>
      </c>
      <c r="AK98">
        <f t="shared" si="92"/>
        <v>-6.1518292042179942E-2</v>
      </c>
      <c r="AL98">
        <f t="shared" si="71"/>
        <v>-0.94035103552637922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-1.3215934195872447E-15</v>
      </c>
      <c r="AR98">
        <f t="shared" si="76"/>
        <v>-1.3215934195872447E-15</v>
      </c>
      <c r="AS98">
        <f t="shared" si="77"/>
        <v>-4.7433854556792318E-5</v>
      </c>
      <c r="AT98">
        <f t="shared" si="78"/>
        <v>-3.3203698189754622E-6</v>
      </c>
      <c r="AU98">
        <f t="shared" si="79"/>
        <v>-5.0754224377089373E-5</v>
      </c>
      <c r="AW98">
        <v>95</v>
      </c>
    </row>
    <row r="100" spans="5:50" x14ac:dyDescent="0.25">
      <c r="AN100" s="6">
        <f t="shared" ref="AN100:AU100" si="93">SUM(AN3:AN98)</f>
        <v>25668.556884940666</v>
      </c>
      <c r="AO100" s="6">
        <f t="shared" si="93"/>
        <v>-2566.8556884940667</v>
      </c>
      <c r="AP100" s="6">
        <f t="shared" si="93"/>
        <v>-750.46438139888801</v>
      </c>
      <c r="AQ100" s="6">
        <f t="shared" si="93"/>
        <v>-14538.045328623428</v>
      </c>
      <c r="AR100" s="6">
        <f t="shared" si="93"/>
        <v>7813.1914864242781</v>
      </c>
      <c r="AS100" s="6">
        <f t="shared" si="93"/>
        <v>-3052.3137469842727</v>
      </c>
      <c r="AT100" s="6">
        <f t="shared" si="93"/>
        <v>1117.6046726023496</v>
      </c>
      <c r="AU100" s="6">
        <f t="shared" si="93"/>
        <v>5878.48241204236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56466.396769496445</v>
      </c>
      <c r="K3">
        <v>1</v>
      </c>
      <c r="L3" s="2">
        <v>0</v>
      </c>
      <c r="O3">
        <f>$C$3</f>
        <v>56466.396769496445</v>
      </c>
      <c r="P3">
        <f>O3*C5</f>
        <v>5646.639676949645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56466.396769496445</v>
      </c>
      <c r="AF3">
        <f t="shared" ref="AF3:AF34" si="4">-$Z3*P3</f>
        <v>-5646.639676949645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50194.800121846805</v>
      </c>
      <c r="AJ3">
        <f t="shared" ref="AJ3:AJ34" si="8">AB3-AC3</f>
        <v>0</v>
      </c>
      <c r="AL3">
        <f t="shared" ref="AL3:AL34" si="9">SUM(AI3:AK3)</f>
        <v>50194.800121846805</v>
      </c>
      <c r="AN3">
        <f t="shared" ref="AN3:AN34" si="10">AE3*$K3</f>
        <v>56466.396769496445</v>
      </c>
      <c r="AO3">
        <f t="shared" ref="AO3:AO34" si="11">AF3*$K3</f>
        <v>-5646.639676949645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50194.800121846805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50194.800121846805</v>
      </c>
      <c r="AW3">
        <v>0</v>
      </c>
      <c r="AX3">
        <f>IF(Z3&gt;0, (R3*SUMPRODUCT(K3:$K$98, X3:$X$98)-K3*$AZ$3)/Z3, 0)</f>
        <v>0</v>
      </c>
      <c r="AZ3">
        <f>C6*SUMPRODUCT(X4:X89, K4:K89)/1</f>
        <v>29320.358489112255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1989.2401132286627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1966.7261641637961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-1966.7261641637961</v>
      </c>
      <c r="AK4">
        <f>G4*SUM(AB4, AE4:AF4)</f>
        <v>0</v>
      </c>
      <c r="AL4">
        <f t="shared" si="9"/>
        <v>-2625.6581641637958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-614.73271760425416</v>
      </c>
      <c r="AR4">
        <f t="shared" si="14"/>
        <v>-614.73271760425416</v>
      </c>
      <c r="AS4">
        <f t="shared" si="15"/>
        <v>-1834.8037728928034</v>
      </c>
      <c r="AT4">
        <f t="shared" si="16"/>
        <v>0</v>
      </c>
      <c r="AU4">
        <f t="shared" si="17"/>
        <v>-2449.5364904970575</v>
      </c>
      <c r="AW4">
        <v>1</v>
      </c>
      <c r="AX4">
        <f>IF(Z4&gt;0, (R4*SUMPRODUCT(K4:$K$98, X4:$X$98)-K4*$AZ$3)/Z4, 0)</f>
        <v>1989.2401132286627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500000</v>
      </c>
      <c r="S5">
        <f t="shared" si="1"/>
        <v>3717.3518847982164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1966.7261641637961</v>
      </c>
      <c r="AC5">
        <f t="shared" si="2"/>
        <v>3633.5521464406665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-669.08668080945597</v>
      </c>
      <c r="AI5">
        <f t="shared" si="7"/>
        <v>-681.30489507543575</v>
      </c>
      <c r="AJ5">
        <f t="shared" si="8"/>
        <v>-1666.8259822768705</v>
      </c>
      <c r="AK5">
        <f>G5*SUM(AB5, AE5:AF5)</f>
        <v>80.635772730715644</v>
      </c>
      <c r="AL5">
        <f t="shared" si="9"/>
        <v>-2267.4951046215901</v>
      </c>
      <c r="AN5">
        <f t="shared" si="10"/>
        <v>0</v>
      </c>
      <c r="AO5">
        <f t="shared" si="11"/>
        <v>0</v>
      </c>
      <c r="AP5">
        <f t="shared" si="12"/>
        <v>-10.44789298047794</v>
      </c>
      <c r="AQ5">
        <f t="shared" si="13"/>
        <v>-572.14138527794387</v>
      </c>
      <c r="AR5">
        <f t="shared" si="14"/>
        <v>-582.58927825842181</v>
      </c>
      <c r="AS5">
        <f t="shared" si="15"/>
        <v>-1425.3162615095364</v>
      </c>
      <c r="AT5">
        <f t="shared" si="16"/>
        <v>68.95229577324011</v>
      </c>
      <c r="AU5">
        <f t="shared" si="17"/>
        <v>-1938.9532439947177</v>
      </c>
      <c r="AW5">
        <v>2</v>
      </c>
      <c r="AX5">
        <f>IF(Z5&gt;0, (R5*SUMPRODUCT(K5:$K$98, X5:$X$98)-K5*$AZ$3)/Z5, 0)</f>
        <v>3717.3518847982164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12.5</v>
      </c>
      <c r="R6">
        <f t="shared" si="0"/>
        <v>500000</v>
      </c>
      <c r="S6">
        <f t="shared" si="1"/>
        <v>5707.7511219748776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3633.5521464406665</v>
      </c>
      <c r="AC6">
        <f t="shared" si="2"/>
        <v>5515.4657799446868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-685.5146408784899</v>
      </c>
      <c r="AI6">
        <f t="shared" si="7"/>
        <v>-697.59353513578787</v>
      </c>
      <c r="AJ6">
        <f t="shared" si="8"/>
        <v>-1881.9136335040203</v>
      </c>
      <c r="AK6">
        <f>G6*SUM(AB6, AE6:AF6)</f>
        <v>212.562800566779</v>
      </c>
      <c r="AL6">
        <f t="shared" si="9"/>
        <v>-2366.9443680730292</v>
      </c>
      <c r="AN6">
        <f t="shared" si="10"/>
        <v>0</v>
      </c>
      <c r="AO6">
        <f t="shared" si="11"/>
        <v>0</v>
      </c>
      <c r="AP6">
        <f t="shared" si="12"/>
        <v>-9.3177801750401308</v>
      </c>
      <c r="AQ6">
        <f t="shared" si="13"/>
        <v>-528.81286932519254</v>
      </c>
      <c r="AR6">
        <f t="shared" si="14"/>
        <v>-538.13064950023261</v>
      </c>
      <c r="AS6">
        <f t="shared" si="15"/>
        <v>-1451.7270514895672</v>
      </c>
      <c r="AT6">
        <f t="shared" si="16"/>
        <v>163.97307625037502</v>
      </c>
      <c r="AU6">
        <f t="shared" si="17"/>
        <v>-1825.8846247394249</v>
      </c>
      <c r="AW6">
        <v>3</v>
      </c>
      <c r="AX6">
        <f>IF(Z6&gt;0, (R6*SUMPRODUCT(K6:$K$98, X6:$X$98)-K6*$AZ$3)/Z6, 0)</f>
        <v>5707.7511219748776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12.5</v>
      </c>
      <c r="R7">
        <f t="shared" si="0"/>
        <v>500000</v>
      </c>
      <c r="S7">
        <f t="shared" si="1"/>
        <v>7355.230054710084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5515.4657799446868</v>
      </c>
      <c r="AC7">
        <f t="shared" si="2"/>
        <v>7025.9993248519386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-704.93538143862827</v>
      </c>
      <c r="AI7">
        <f t="shared" si="7"/>
        <v>-716.87586336881736</v>
      </c>
      <c r="AJ7">
        <f t="shared" si="8"/>
        <v>-1510.5335449072518</v>
      </c>
      <c r="AK7">
        <f>G7*SUM(AB7, AE7:AF7)</f>
        <v>270.80936979528411</v>
      </c>
      <c r="AL7">
        <f t="shared" si="9"/>
        <v>-1956.6000384807853</v>
      </c>
      <c r="AN7">
        <f t="shared" si="10"/>
        <v>0</v>
      </c>
      <c r="AO7">
        <f t="shared" si="11"/>
        <v>0</v>
      </c>
      <c r="AP7">
        <f t="shared" si="12"/>
        <v>-8.380499970617235</v>
      </c>
      <c r="AQ7">
        <f t="shared" si="13"/>
        <v>-494.76319113192898</v>
      </c>
      <c r="AR7">
        <f t="shared" si="14"/>
        <v>-503.14369110254626</v>
      </c>
      <c r="AS7">
        <f t="shared" si="15"/>
        <v>-1060.1771689554523</v>
      </c>
      <c r="AT7">
        <f t="shared" si="16"/>
        <v>190.06920565527929</v>
      </c>
      <c r="AU7">
        <f t="shared" si="17"/>
        <v>-1373.2516544027196</v>
      </c>
      <c r="AW7">
        <v>4</v>
      </c>
      <c r="AX7">
        <f>IF(Z7&gt;0, (R7*SUMPRODUCT(K7:$K$98, X7:$X$98)-K7*$AZ$3)/Z7, 0)</f>
        <v>7355.230054710084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12.5</v>
      </c>
      <c r="R8">
        <f t="shared" si="0"/>
        <v>500000</v>
      </c>
      <c r="S8">
        <f t="shared" si="1"/>
        <v>8367.4330880455873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7025.9993248519386</v>
      </c>
      <c r="AC8">
        <f t="shared" si="2"/>
        <v>7900.8425252941488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-724.42856108529281</v>
      </c>
      <c r="AI8">
        <f t="shared" si="7"/>
        <v>-736.23152748215284</v>
      </c>
      <c r="AJ8">
        <f t="shared" si="8"/>
        <v>-874.84320044221022</v>
      </c>
      <c r="AK8">
        <f t="shared" ref="AK8:AK39" si="30">G8*SUM(AB8:AB8, AE8:AF8)</f>
        <v>149.65378561934628</v>
      </c>
      <c r="AL8">
        <f t="shared" si="9"/>
        <v>-1461.4209423050168</v>
      </c>
      <c r="AN8">
        <f t="shared" si="10"/>
        <v>0</v>
      </c>
      <c r="AO8">
        <f t="shared" si="11"/>
        <v>0</v>
      </c>
      <c r="AP8">
        <f t="shared" si="12"/>
        <v>-7.7326461831056923</v>
      </c>
      <c r="AQ8">
        <f t="shared" si="13"/>
        <v>-474.60524409348341</v>
      </c>
      <c r="AR8">
        <f t="shared" si="14"/>
        <v>-482.33789027658906</v>
      </c>
      <c r="AS8">
        <f t="shared" si="15"/>
        <v>-573.14853802473692</v>
      </c>
      <c r="AT8">
        <f t="shared" si="16"/>
        <v>98.044824940331353</v>
      </c>
      <c r="AU8">
        <f t="shared" si="17"/>
        <v>-957.44160336099458</v>
      </c>
      <c r="AW8">
        <v>5</v>
      </c>
      <c r="AX8">
        <f>IF(Z8&gt;0, (R8*SUMPRODUCT(K8:$K$98, X8:$X$98)-K8*$AZ$3)/Z8, 0)</f>
        <v>8367.4330880455873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12.5</v>
      </c>
      <c r="R9">
        <f t="shared" si="0"/>
        <v>500000</v>
      </c>
      <c r="S9">
        <f t="shared" si="1"/>
        <v>9046.5331189930967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7900.8425252941488</v>
      </c>
      <c r="AC9">
        <f t="shared" si="2"/>
        <v>8443.1771223283868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-744.82949930444363</v>
      </c>
      <c r="AI9">
        <f t="shared" si="7"/>
        <v>-756.49581529985244</v>
      </c>
      <c r="AJ9">
        <f t="shared" si="8"/>
        <v>-542.33459703423796</v>
      </c>
      <c r="AK9">
        <f t="shared" si="30"/>
        <v>46.61497089923548</v>
      </c>
      <c r="AL9">
        <f t="shared" si="9"/>
        <v>-1252.2154414348549</v>
      </c>
      <c r="AN9">
        <f t="shared" si="10"/>
        <v>0</v>
      </c>
      <c r="AO9">
        <f t="shared" si="11"/>
        <v>0</v>
      </c>
      <c r="AP9">
        <f t="shared" si="12"/>
        <v>-7.2384889205525997</v>
      </c>
      <c r="AQ9">
        <f t="shared" si="13"/>
        <v>-462.13732600228809</v>
      </c>
      <c r="AR9">
        <f t="shared" si="14"/>
        <v>-469.37581492284068</v>
      </c>
      <c r="AS9">
        <f t="shared" si="15"/>
        <v>-336.49722615173533</v>
      </c>
      <c r="AT9">
        <f t="shared" si="16"/>
        <v>28.922750808291781</v>
      </c>
      <c r="AU9">
        <f t="shared" si="17"/>
        <v>-776.95029026628424</v>
      </c>
      <c r="AW9">
        <v>6</v>
      </c>
      <c r="AX9">
        <f>IF(Z9&gt;0, (R9*SUMPRODUCT(K9:$K$98, X9:$X$98)-K9*$AZ$3)/Z9, 0)</f>
        <v>9046.5331189930967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12.5</v>
      </c>
      <c r="R10">
        <f t="shared" si="0"/>
        <v>500000</v>
      </c>
      <c r="S10">
        <f t="shared" si="1"/>
        <v>9664.3491188007392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8443.1771223283868</v>
      </c>
      <c r="AC10">
        <f t="shared" si="2"/>
        <v>8914.721623857542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-769.24747762094933</v>
      </c>
      <c r="AI10">
        <f t="shared" si="7"/>
        <v>-780.77789926946355</v>
      </c>
      <c r="AJ10">
        <f t="shared" si="8"/>
        <v>-471.54450152915524</v>
      </c>
      <c r="AK10">
        <f t="shared" si="30"/>
        <v>34.617026201546388</v>
      </c>
      <c r="AL10">
        <f t="shared" si="9"/>
        <v>-1217.7053745970723</v>
      </c>
      <c r="AN10">
        <f t="shared" si="10"/>
        <v>0</v>
      </c>
      <c r="AO10">
        <f t="shared" si="11"/>
        <v>0</v>
      </c>
      <c r="AP10">
        <f t="shared" si="12"/>
        <v>-6.7869953879009044</v>
      </c>
      <c r="AQ10">
        <f t="shared" si="13"/>
        <v>-452.79168810279725</v>
      </c>
      <c r="AR10">
        <f t="shared" si="14"/>
        <v>-459.57868349069815</v>
      </c>
      <c r="AS10">
        <f t="shared" si="15"/>
        <v>-277.55883129224526</v>
      </c>
      <c r="AT10">
        <f t="shared" si="16"/>
        <v>20.376149661709448</v>
      </c>
      <c r="AU10">
        <f t="shared" si="17"/>
        <v>-716.76136512123389</v>
      </c>
      <c r="AW10">
        <v>7</v>
      </c>
      <c r="AX10">
        <f>IF(Z10&gt;0, (R10*SUMPRODUCT(K10:$K$98, X10:$X$98)-K10*$AZ$3)/Z10, 0)</f>
        <v>9664.3491188007392</v>
      </c>
    </row>
    <row r="11" spans="1:52" x14ac:dyDescent="0.25">
      <c r="A11" t="s">
        <v>33</v>
      </c>
      <c r="C11" s="25">
        <f>AU91</f>
        <v>16056.338657660381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12.5</v>
      </c>
      <c r="R11">
        <f t="shared" si="0"/>
        <v>500000</v>
      </c>
      <c r="S11">
        <f t="shared" si="1"/>
        <v>10224.869689517342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8914.721623857542</v>
      </c>
      <c r="AC11">
        <f t="shared" si="2"/>
        <v>9321.244333804294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-792.31938061377718</v>
      </c>
      <c r="AI11">
        <f t="shared" si="7"/>
        <v>-803.71469006129087</v>
      </c>
      <c r="AJ11">
        <f t="shared" si="8"/>
        <v>-406.522709946752</v>
      </c>
      <c r="AK11">
        <f t="shared" si="30"/>
        <v>21.395331897258099</v>
      </c>
      <c r="AL11">
        <f t="shared" si="9"/>
        <v>-1188.8420681107848</v>
      </c>
      <c r="AN11">
        <f t="shared" si="10"/>
        <v>0</v>
      </c>
      <c r="AO11">
        <f t="shared" si="11"/>
        <v>0</v>
      </c>
      <c r="AP11">
        <f t="shared" si="12"/>
        <v>-6.373494991735055</v>
      </c>
      <c r="AQ11">
        <f t="shared" si="13"/>
        <v>-443.15107259314709</v>
      </c>
      <c r="AR11">
        <f t="shared" si="14"/>
        <v>-449.52456758488211</v>
      </c>
      <c r="AS11">
        <f t="shared" si="15"/>
        <v>-227.37166268332402</v>
      </c>
      <c r="AT11">
        <f t="shared" si="16"/>
        <v>11.96659391495823</v>
      </c>
      <c r="AU11">
        <f t="shared" si="17"/>
        <v>-664.92963635324793</v>
      </c>
      <c r="AW11">
        <v>8</v>
      </c>
      <c r="AX11">
        <f>IF(Z11&gt;0, (R11*SUMPRODUCT(K11:$K$98, X11:$X$98)-K11*$AZ$3)/Z11, 0)</f>
        <v>10224.869689517342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12.5</v>
      </c>
      <c r="R12">
        <f t="shared" si="0"/>
        <v>500000</v>
      </c>
      <c r="S12">
        <f t="shared" si="1"/>
        <v>10759.764185431333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9321.244333804294</v>
      </c>
      <c r="AC12">
        <f t="shared" si="2"/>
        <v>9693.1407619962629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-819.62586450754054</v>
      </c>
      <c r="AI12">
        <f t="shared" si="7"/>
        <v>-830.88673021396642</v>
      </c>
      <c r="AJ12">
        <f t="shared" si="8"/>
        <v>-371.89642819196888</v>
      </c>
      <c r="AK12">
        <f t="shared" si="30"/>
        <v>21.438861967749876</v>
      </c>
      <c r="AL12">
        <f t="shared" si="9"/>
        <v>-1181.3442964381854</v>
      </c>
      <c r="AN12">
        <f t="shared" si="10"/>
        <v>0</v>
      </c>
      <c r="AO12">
        <f t="shared" si="11"/>
        <v>0</v>
      </c>
      <c r="AP12">
        <f t="shared" si="12"/>
        <v>-5.9852698338837689</v>
      </c>
      <c r="AQ12">
        <f t="shared" si="13"/>
        <v>-435.63986018486219</v>
      </c>
      <c r="AR12">
        <f t="shared" si="14"/>
        <v>-441.62513001874595</v>
      </c>
      <c r="AS12">
        <f t="shared" si="15"/>
        <v>-197.66690510449166</v>
      </c>
      <c r="AT12">
        <f t="shared" si="16"/>
        <v>11.394983046032451</v>
      </c>
      <c r="AU12">
        <f t="shared" si="17"/>
        <v>-627.8970520772051</v>
      </c>
      <c r="AW12">
        <v>9</v>
      </c>
      <c r="AX12">
        <f>IF(Z12&gt;0, (R12*SUMPRODUCT(K12:$K$98, X12:$X$98)-K12*$AZ$3)/Z12, 0)</f>
        <v>10759.764185431333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500000</v>
      </c>
      <c r="S13">
        <f t="shared" si="1"/>
        <v>11265.1459936315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9693.1407619962629</v>
      </c>
      <c r="AC13">
        <f t="shared" si="2"/>
        <v>10027.816753631954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-848.75532132861747</v>
      </c>
      <c r="AI13">
        <f t="shared" si="7"/>
        <v>-859.88235949494594</v>
      </c>
      <c r="AJ13">
        <f t="shared" si="8"/>
        <v>-334.67599163569139</v>
      </c>
      <c r="AK13">
        <f t="shared" si="30"/>
        <v>19.386281523992526</v>
      </c>
      <c r="AL13">
        <f t="shared" si="9"/>
        <v>-1175.1720696066448</v>
      </c>
      <c r="AN13">
        <f t="shared" si="10"/>
        <v>0</v>
      </c>
      <c r="AO13">
        <f t="shared" si="11"/>
        <v>0</v>
      </c>
      <c r="AP13">
        <f t="shared" si="12"/>
        <v>-5.6218052030809256</v>
      </c>
      <c r="AQ13">
        <f t="shared" si="13"/>
        <v>-428.82364653219332</v>
      </c>
      <c r="AR13">
        <f t="shared" si="14"/>
        <v>-434.44545173527428</v>
      </c>
      <c r="AS13">
        <f t="shared" si="15"/>
        <v>-169.09110969146869</v>
      </c>
      <c r="AT13">
        <f t="shared" si="16"/>
        <v>9.7946907982912723</v>
      </c>
      <c r="AU13">
        <f t="shared" si="17"/>
        <v>-593.74187062845169</v>
      </c>
      <c r="AW13">
        <v>10</v>
      </c>
      <c r="AX13">
        <f>IF(Z13&gt;0, (R13*SUMPRODUCT(K13:$K$98, X13:$X$98)-K13*$AZ$3)/Z13, 0)</f>
        <v>11265.1459936315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12.5</v>
      </c>
      <c r="R14">
        <f t="shared" si="0"/>
        <v>500000</v>
      </c>
      <c r="S14">
        <f t="shared" si="1"/>
        <v>11743.664308727379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10027.816753631954</v>
      </c>
      <c r="AC14">
        <f t="shared" si="2"/>
        <v>10328.554904536837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-880.62006029330394</v>
      </c>
      <c r="AI14">
        <f t="shared" si="7"/>
        <v>-891.61381257646178</v>
      </c>
      <c r="AJ14">
        <f t="shared" si="8"/>
        <v>-300.73815090488279</v>
      </c>
      <c r="AK14">
        <f t="shared" si="30"/>
        <v>18.050070156537519</v>
      </c>
      <c r="AL14">
        <f t="shared" si="9"/>
        <v>-1174.3018933248072</v>
      </c>
      <c r="AN14">
        <f t="shared" si="10"/>
        <v>0</v>
      </c>
      <c r="AO14">
        <f t="shared" si="11"/>
        <v>0</v>
      </c>
      <c r="AP14">
        <f t="shared" si="12"/>
        <v>-5.2809127949888888</v>
      </c>
      <c r="AQ14">
        <f t="shared" si="13"/>
        <v>-423.01096333153038</v>
      </c>
      <c r="AR14">
        <f t="shared" si="14"/>
        <v>-428.2918761265193</v>
      </c>
      <c r="AS14">
        <f t="shared" si="15"/>
        <v>-144.46131840608601</v>
      </c>
      <c r="AT14">
        <f t="shared" si="16"/>
        <v>8.6704560904228831</v>
      </c>
      <c r="AU14">
        <f t="shared" si="17"/>
        <v>-564.08273844218252</v>
      </c>
      <c r="AW14">
        <v>11</v>
      </c>
      <c r="AX14">
        <f>IF(Z14&gt;0, (R14*SUMPRODUCT(K14:$K$98, X14:$X$98)-K14*$AZ$3)/Z14, 0)</f>
        <v>11743.664308727379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500000</v>
      </c>
      <c r="S15">
        <f t="shared" si="1"/>
        <v>12232.328183559443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10328.554904536837</v>
      </c>
      <c r="AC15">
        <f t="shared" si="2"/>
        <v>10628.39326098488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-913.9005130468081</v>
      </c>
      <c r="AI15">
        <f t="shared" si="7"/>
        <v>-924.76148029430817</v>
      </c>
      <c r="AJ15">
        <f t="shared" si="8"/>
        <v>-299.83835644804276</v>
      </c>
      <c r="AK15">
        <f t="shared" si="30"/>
        <v>42.347075108601032</v>
      </c>
      <c r="AL15">
        <f t="shared" si="9"/>
        <v>-1182.2527616337497</v>
      </c>
      <c r="AN15">
        <f t="shared" si="10"/>
        <v>0</v>
      </c>
      <c r="AO15">
        <f t="shared" si="11"/>
        <v>0</v>
      </c>
      <c r="AP15">
        <f t="shared" si="12"/>
        <v>-4.9493679266519388</v>
      </c>
      <c r="AQ15">
        <f t="shared" si="13"/>
        <v>-416.46658021786834</v>
      </c>
      <c r="AR15">
        <f t="shared" si="14"/>
        <v>-421.41594814452026</v>
      </c>
      <c r="AS15">
        <f t="shared" si="15"/>
        <v>-136.63703340285451</v>
      </c>
      <c r="AT15">
        <f t="shared" si="16"/>
        <v>19.297660194884912</v>
      </c>
      <c r="AU15">
        <f t="shared" si="17"/>
        <v>-538.75532135248977</v>
      </c>
      <c r="AW15">
        <v>12</v>
      </c>
      <c r="AX15">
        <f>IF(Z15&gt;0, (R15*SUMPRODUCT(K15:$K$98, X15:$X$98)-K15*$AZ$3)/Z15, 0)</f>
        <v>12232.328183559443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500000</v>
      </c>
      <c r="S16">
        <f t="shared" si="1"/>
        <v>12745.885778773662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10628.39326098488</v>
      </c>
      <c r="AC16">
        <f t="shared" si="2"/>
        <v>10933.649682915737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-1185.3251281553059</v>
      </c>
      <c r="AI16">
        <f t="shared" si="7"/>
        <v>-1196.047852602127</v>
      </c>
      <c r="AJ16">
        <f t="shared" si="8"/>
        <v>-305.25642193085696</v>
      </c>
      <c r="AK16">
        <f t="shared" si="30"/>
        <v>75.461592152992651</v>
      </c>
      <c r="AL16">
        <f t="shared" si="9"/>
        <v>-1425.8426823799914</v>
      </c>
      <c r="AN16">
        <f t="shared" si="10"/>
        <v>0</v>
      </c>
      <c r="AO16">
        <f t="shared" si="11"/>
        <v>0</v>
      </c>
      <c r="AP16">
        <f t="shared" si="12"/>
        <v>-4.6224296303454127</v>
      </c>
      <c r="AQ16">
        <f t="shared" si="13"/>
        <v>-510.97853172962681</v>
      </c>
      <c r="AR16">
        <f t="shared" si="14"/>
        <v>-515.60096135997219</v>
      </c>
      <c r="AS16">
        <f t="shared" si="15"/>
        <v>-131.59214680786866</v>
      </c>
      <c r="AT16">
        <f t="shared" si="16"/>
        <v>32.530529088103435</v>
      </c>
      <c r="AU16">
        <f t="shared" si="17"/>
        <v>-614.66257907973738</v>
      </c>
      <c r="AW16">
        <v>13</v>
      </c>
      <c r="AX16">
        <f>IF(Z16&gt;0, (R16*SUMPRODUCT(K16:$K$98, X16:$X$98)-K16*$AZ$3)/Z16, 0)</f>
        <v>12745.885778773662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500000</v>
      </c>
      <c r="S17">
        <f t="shared" si="1"/>
        <v>13211.899900502935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10933.649682915737</v>
      </c>
      <c r="AC17">
        <f t="shared" si="2"/>
        <v>11180.71640245776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-1489.3585465798994</v>
      </c>
      <c r="AI17">
        <f t="shared" si="7"/>
        <v>-1499.936809818588</v>
      </c>
      <c r="AJ17">
        <f t="shared" si="8"/>
        <v>-247.06671954202284</v>
      </c>
      <c r="AK17">
        <f t="shared" si="30"/>
        <v>150.88436562423718</v>
      </c>
      <c r="AL17">
        <f t="shared" si="9"/>
        <v>-1596.1191637363736</v>
      </c>
      <c r="AN17">
        <f t="shared" si="10"/>
        <v>0</v>
      </c>
      <c r="AO17">
        <f t="shared" si="11"/>
        <v>0</v>
      </c>
      <c r="AP17">
        <f t="shared" si="12"/>
        <v>-4.2866650193725411</v>
      </c>
      <c r="AQ17">
        <f t="shared" si="13"/>
        <v>-603.53774895463312</v>
      </c>
      <c r="AR17">
        <f t="shared" si="14"/>
        <v>-607.82441397400567</v>
      </c>
      <c r="AS17">
        <f t="shared" si="15"/>
        <v>-100.11967373230407</v>
      </c>
      <c r="AT17">
        <f t="shared" si="16"/>
        <v>61.143376516297188</v>
      </c>
      <c r="AU17">
        <f t="shared" si="17"/>
        <v>-646.80071119001252</v>
      </c>
      <c r="AW17">
        <v>14</v>
      </c>
      <c r="AX17">
        <f>IF(Z17&gt;0, (R17*SUMPRODUCT(K17:$K$98, X17:$X$98)-K17*$AZ$3)/Z17, 0)</f>
        <v>13211.899900502935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500000</v>
      </c>
      <c r="S18">
        <f t="shared" si="1"/>
        <v>13631.192787266362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11180.71640245776</v>
      </c>
      <c r="AC18">
        <f t="shared" si="2"/>
        <v>11371.058487353223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-1802.2517121566586</v>
      </c>
      <c r="AI18">
        <f t="shared" si="7"/>
        <v>-1812.6791364701562</v>
      </c>
      <c r="AJ18">
        <f t="shared" si="8"/>
        <v>-190.3420848954629</v>
      </c>
      <c r="AK18">
        <f t="shared" si="30"/>
        <v>241.50347429308761</v>
      </c>
      <c r="AL18">
        <f t="shared" si="9"/>
        <v>-1761.5177470725316</v>
      </c>
      <c r="AN18">
        <f t="shared" si="10"/>
        <v>0</v>
      </c>
      <c r="AO18">
        <f t="shared" si="11"/>
        <v>0</v>
      </c>
      <c r="AP18">
        <f t="shared" si="12"/>
        <v>-3.9432064733437677</v>
      </c>
      <c r="AQ18">
        <f t="shared" si="13"/>
        <v>-681.5346152905563</v>
      </c>
      <c r="AR18">
        <f t="shared" si="14"/>
        <v>-685.47782176390012</v>
      </c>
      <c r="AS18">
        <f t="shared" si="15"/>
        <v>-71.979246144034491</v>
      </c>
      <c r="AT18">
        <f t="shared" si="16"/>
        <v>91.326298282004444</v>
      </c>
      <c r="AU18">
        <f t="shared" si="17"/>
        <v>-666.13076962593016</v>
      </c>
      <c r="AW18">
        <v>15</v>
      </c>
      <c r="AX18">
        <f>IF(Z18&gt;0, (R18*SUMPRODUCT(K18:$K$98, X18:$X$98)-K18*$AZ$3)/Z18, 0)</f>
        <v>13631.192787266362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500000</v>
      </c>
      <c r="S19">
        <f t="shared" si="1"/>
        <v>13920.909142948691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11371.058487353223</v>
      </c>
      <c r="AC19">
        <f t="shared" si="2"/>
        <v>11437.114312120271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-2136.944618783617</v>
      </c>
      <c r="AI19">
        <f t="shared" si="7"/>
        <v>-2147.2143452385103</v>
      </c>
      <c r="AJ19">
        <f t="shared" si="8"/>
        <v>-66.055824767048762</v>
      </c>
      <c r="AK19">
        <f t="shared" si="30"/>
        <v>253.57460426797687</v>
      </c>
      <c r="AL19">
        <f t="shared" si="9"/>
        <v>-1959.6955657375822</v>
      </c>
      <c r="AN19">
        <f t="shared" si="10"/>
        <v>0</v>
      </c>
      <c r="AO19">
        <f t="shared" si="11"/>
        <v>0</v>
      </c>
      <c r="AP19">
        <f t="shared" si="12"/>
        <v>-3.6217214204996329</v>
      </c>
      <c r="AQ19">
        <f t="shared" si="13"/>
        <v>-753.61482452948258</v>
      </c>
      <c r="AR19">
        <f t="shared" si="14"/>
        <v>-757.2365459499822</v>
      </c>
      <c r="AS19">
        <f t="shared" si="15"/>
        <v>-23.295245161433169</v>
      </c>
      <c r="AT19">
        <f t="shared" si="16"/>
        <v>89.42561226005013</v>
      </c>
      <c r="AU19">
        <f t="shared" si="17"/>
        <v>-691.10617885136526</v>
      </c>
      <c r="AW19">
        <v>16</v>
      </c>
      <c r="AX19">
        <f>IF(Z19&gt;0, (R19*SUMPRODUCT(K19:$K$98, X19:$X$98)-K19*$AZ$3)/Z19, 0)</f>
        <v>13920.909142948691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500000</v>
      </c>
      <c r="S20">
        <f t="shared" si="1"/>
        <v>13874.531181934686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11437.114312120271</v>
      </c>
      <c r="AC20">
        <f t="shared" si="2"/>
        <v>11216.050316385676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-2485.5169892065819</v>
      </c>
      <c r="AI20">
        <f t="shared" si="7"/>
        <v>-2495.6218804721957</v>
      </c>
      <c r="AJ20">
        <f t="shared" si="8"/>
        <v>221.06399573459566</v>
      </c>
      <c r="AK20">
        <f t="shared" si="30"/>
        <v>49.179591542117166</v>
      </c>
      <c r="AL20">
        <f t="shared" si="9"/>
        <v>-2225.3782931954829</v>
      </c>
      <c r="AN20">
        <f t="shared" si="10"/>
        <v>0</v>
      </c>
      <c r="AO20">
        <f t="shared" si="11"/>
        <v>0</v>
      </c>
      <c r="AP20">
        <f t="shared" si="12"/>
        <v>-3.3800537300972522</v>
      </c>
      <c r="AQ20">
        <f t="shared" si="13"/>
        <v>-831.39746383775832</v>
      </c>
      <c r="AR20">
        <f t="shared" si="14"/>
        <v>-834.77751756785551</v>
      </c>
      <c r="AS20">
        <f t="shared" si="15"/>
        <v>73.945197798971122</v>
      </c>
      <c r="AT20">
        <f t="shared" si="16"/>
        <v>16.45041569148362</v>
      </c>
      <c r="AU20">
        <f t="shared" si="17"/>
        <v>-744.3819040774008</v>
      </c>
      <c r="AW20">
        <v>17</v>
      </c>
      <c r="AX20">
        <f>IF(Z20&gt;0, (R20*SUMPRODUCT(K20:$K$98, X20:$X$98)-K20*$AZ$3)/Z20, 0)</f>
        <v>13874.531181934686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500000</v>
      </c>
      <c r="S21">
        <f t="shared" si="1"/>
        <v>13675.474454156392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11216.050316385676</v>
      </c>
      <c r="AC21">
        <f t="shared" si="2"/>
        <v>10865.891347074124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-2877.1175907758507</v>
      </c>
      <c r="AI21">
        <f t="shared" si="7"/>
        <v>-2887.0495051890393</v>
      </c>
      <c r="AJ21">
        <f t="shared" si="8"/>
        <v>350.15896931155112</v>
      </c>
      <c r="AK21">
        <f t="shared" si="30"/>
        <v>17.94568050621708</v>
      </c>
      <c r="AL21">
        <f t="shared" si="9"/>
        <v>-2518.9448553712709</v>
      </c>
      <c r="AN21">
        <f t="shared" si="10"/>
        <v>0</v>
      </c>
      <c r="AO21">
        <f t="shared" si="11"/>
        <v>0</v>
      </c>
      <c r="AP21">
        <f t="shared" si="12"/>
        <v>-3.1591798474309707</v>
      </c>
      <c r="AQ21">
        <f t="shared" si="13"/>
        <v>-915.16413989619173</v>
      </c>
      <c r="AR21">
        <f t="shared" si="14"/>
        <v>-918.32331974362285</v>
      </c>
      <c r="AS21">
        <f t="shared" si="15"/>
        <v>111.37985218411895</v>
      </c>
      <c r="AT21">
        <f t="shared" si="16"/>
        <v>5.7082280258469646</v>
      </c>
      <c r="AU21">
        <f t="shared" si="17"/>
        <v>-801.2352395336568</v>
      </c>
      <c r="AW21">
        <v>18</v>
      </c>
      <c r="AX21">
        <f>IF(Z21&gt;0, (R21*SUMPRODUCT(K21:$K$98, X21:$X$98)-K21*$AZ$3)/Z21, 0)</f>
        <v>13675.474454156392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500000</v>
      </c>
      <c r="S22">
        <f t="shared" si="1"/>
        <v>13550.234455636742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10865.891347074124</v>
      </c>
      <c r="AC22">
        <f t="shared" si="2"/>
        <v>10568.999145874666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-3310.5903321147807</v>
      </c>
      <c r="AI22">
        <f t="shared" si="7"/>
        <v>-3320.3401626255345</v>
      </c>
      <c r="AJ22">
        <f t="shared" si="8"/>
        <v>296.89220119945821</v>
      </c>
      <c r="AK22">
        <f t="shared" si="30"/>
        <v>228.18371828855663</v>
      </c>
      <c r="AL22">
        <f t="shared" si="9"/>
        <v>-2795.2642431375198</v>
      </c>
      <c r="AN22">
        <f t="shared" si="10"/>
        <v>0</v>
      </c>
      <c r="AO22">
        <f t="shared" si="11"/>
        <v>0</v>
      </c>
      <c r="AP22">
        <f t="shared" si="12"/>
        <v>-2.8956694027849772</v>
      </c>
      <c r="AQ22">
        <f t="shared" si="13"/>
        <v>-983.2350541157715</v>
      </c>
      <c r="AR22">
        <f t="shared" si="14"/>
        <v>-986.13072351855658</v>
      </c>
      <c r="AS22">
        <f t="shared" si="15"/>
        <v>88.176062341856351</v>
      </c>
      <c r="AT22">
        <f t="shared" si="16"/>
        <v>67.769856156279104</v>
      </c>
      <c r="AU22">
        <f t="shared" si="17"/>
        <v>-830.18480502042109</v>
      </c>
      <c r="AW22">
        <v>19</v>
      </c>
      <c r="AX22">
        <f>IF(Z22&gt;0, (R22*SUMPRODUCT(K22:$K$98, X22:$X$98)-K22*$AZ$3)/Z22, 0)</f>
        <v>13550.234455636742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500000</v>
      </c>
      <c r="S23">
        <f t="shared" si="1"/>
        <v>13756.547896061345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10568.999145874666</v>
      </c>
      <c r="AC23">
        <f t="shared" si="2"/>
        <v>10518.770035466236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-3774.6238726382944</v>
      </c>
      <c r="AI23">
        <f t="shared" si="7"/>
        <v>-3784.1818392471246</v>
      </c>
      <c r="AJ23">
        <f t="shared" si="8"/>
        <v>50.229110408430643</v>
      </c>
      <c r="AK23">
        <f t="shared" si="30"/>
        <v>739.8299402112267</v>
      </c>
      <c r="AL23">
        <f t="shared" si="9"/>
        <v>-2994.1227886274673</v>
      </c>
      <c r="AN23">
        <f t="shared" si="10"/>
        <v>0</v>
      </c>
      <c r="AO23">
        <f t="shared" si="11"/>
        <v>0</v>
      </c>
      <c r="AP23">
        <f t="shared" si="12"/>
        <v>-2.5345414458655515</v>
      </c>
      <c r="AQ23">
        <f t="shared" si="13"/>
        <v>-1000.9389067039406</v>
      </c>
      <c r="AR23">
        <f t="shared" si="14"/>
        <v>-1003.4734481498061</v>
      </c>
      <c r="AS23">
        <f t="shared" si="15"/>
        <v>13.319544556842219</v>
      </c>
      <c r="AT23">
        <f t="shared" si="16"/>
        <v>196.18499656875036</v>
      </c>
      <c r="AU23">
        <f t="shared" si="17"/>
        <v>-793.96890702421354</v>
      </c>
      <c r="AW23">
        <v>20</v>
      </c>
      <c r="AX23">
        <f>IF(Z23&gt;0, (R23*SUMPRODUCT(K23:$K$98, X23:$X$98)-K23*$AZ$3)/Z23, 0)</f>
        <v>13756.547896061345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500000</v>
      </c>
      <c r="S24">
        <f t="shared" si="1"/>
        <v>13830.253842576927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10518.770035466236</v>
      </c>
      <c r="AC24">
        <f t="shared" si="2"/>
        <v>10350.872149929564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-4284.2640996980508</v>
      </c>
      <c r="AI24">
        <f t="shared" si="7"/>
        <v>-4293.6193800383007</v>
      </c>
      <c r="AJ24">
        <f t="shared" si="8"/>
        <v>167.89788553667131</v>
      </c>
      <c r="AK24">
        <f t="shared" si="30"/>
        <v>736.31390248263654</v>
      </c>
      <c r="AL24">
        <f t="shared" si="9"/>
        <v>-3389.407592018993</v>
      </c>
      <c r="AN24">
        <f t="shared" si="10"/>
        <v>0</v>
      </c>
      <c r="AO24">
        <f t="shared" si="11"/>
        <v>0</v>
      </c>
      <c r="AP24">
        <f t="shared" si="12"/>
        <v>-2.2149946003222336</v>
      </c>
      <c r="AQ24">
        <f t="shared" si="13"/>
        <v>-1014.3599659283467</v>
      </c>
      <c r="AR24">
        <f t="shared" si="14"/>
        <v>-1016.5749605286691</v>
      </c>
      <c r="AS24">
        <f t="shared" si="15"/>
        <v>39.752193022933042</v>
      </c>
      <c r="AT24">
        <f t="shared" si="16"/>
        <v>174.33270397301015</v>
      </c>
      <c r="AU24">
        <f t="shared" si="17"/>
        <v>-802.49006353272591</v>
      </c>
      <c r="AW24">
        <v>21</v>
      </c>
      <c r="AX24">
        <f>IF(Z24&gt;0, (R24*SUMPRODUCT(K24:$K$98, X24:$X$98)-K24*$AZ$3)/Z24, 0)</f>
        <v>13830.253842576927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12.5</v>
      </c>
      <c r="R25">
        <f t="shared" si="0"/>
        <v>500000</v>
      </c>
      <c r="S25">
        <f t="shared" si="1"/>
        <v>13784.923511032528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10350.872149929564</v>
      </c>
      <c r="AC25">
        <f t="shared" si="2"/>
        <v>10080.298810043423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-4841.4357862227434</v>
      </c>
      <c r="AI25">
        <f t="shared" si="7"/>
        <v>-4850.5764778649345</v>
      </c>
      <c r="AJ25">
        <f t="shared" si="8"/>
        <v>270.57333988614118</v>
      </c>
      <c r="AK25">
        <f t="shared" si="30"/>
        <v>724.56105049506959</v>
      </c>
      <c r="AL25">
        <f t="shared" si="9"/>
        <v>-3855.4420874837238</v>
      </c>
      <c r="AN25">
        <f t="shared" si="10"/>
        <v>0</v>
      </c>
      <c r="AO25">
        <f t="shared" si="11"/>
        <v>0</v>
      </c>
      <c r="AP25">
        <f t="shared" si="12"/>
        <v>-1.9323104453066708</v>
      </c>
      <c r="AQ25">
        <f t="shared" si="13"/>
        <v>-1023.4626991264419</v>
      </c>
      <c r="AR25">
        <f t="shared" si="14"/>
        <v>-1025.3950095717485</v>
      </c>
      <c r="AS25">
        <f t="shared" si="15"/>
        <v>57.198263692675908</v>
      </c>
      <c r="AT25">
        <f t="shared" si="16"/>
        <v>153.16968791196862</v>
      </c>
      <c r="AU25">
        <f t="shared" si="17"/>
        <v>-815.02705796710393</v>
      </c>
      <c r="AW25">
        <v>22</v>
      </c>
      <c r="AX25">
        <f>IF(Z25&gt;0, (R25*SUMPRODUCT(K25:$K$98, X25:$X$98)-K25*$AZ$3)/Z25, 0)</f>
        <v>13784.923511032528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500000</v>
      </c>
      <c r="S26">
        <f t="shared" si="1"/>
        <v>13630.749451085814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10080.298810043423</v>
      </c>
      <c r="AC26">
        <f t="shared" si="2"/>
        <v>9720.9313127403839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-5390.434050126486</v>
      </c>
      <c r="AI26">
        <f t="shared" si="7"/>
        <v>-5399.3485740010019</v>
      </c>
      <c r="AJ26">
        <f t="shared" si="8"/>
        <v>359.36749730303927</v>
      </c>
      <c r="AK26">
        <f t="shared" si="30"/>
        <v>705.62091670303971</v>
      </c>
      <c r="AL26">
        <f t="shared" si="9"/>
        <v>-4334.3601599949234</v>
      </c>
      <c r="AN26">
        <f t="shared" si="10"/>
        <v>0</v>
      </c>
      <c r="AO26">
        <f t="shared" si="11"/>
        <v>0</v>
      </c>
      <c r="AP26">
        <f t="shared" si="12"/>
        <v>-1.6825887189739872</v>
      </c>
      <c r="AQ26">
        <f t="shared" si="13"/>
        <v>-1017.4277000978011</v>
      </c>
      <c r="AR26">
        <f t="shared" si="14"/>
        <v>-1019.1102888167751</v>
      </c>
      <c r="AS26">
        <f t="shared" si="15"/>
        <v>67.829499975489824</v>
      </c>
      <c r="AT26">
        <f t="shared" si="16"/>
        <v>133.1837584406083</v>
      </c>
      <c r="AU26">
        <f t="shared" si="17"/>
        <v>-818.097030400677</v>
      </c>
      <c r="AW26">
        <v>23</v>
      </c>
      <c r="AX26">
        <f>IF(Z26&gt;0, (R26*SUMPRODUCT(K26:$K$98, X26:$X$98)-K26*$AZ$3)/Z26, 0)</f>
        <v>13630.749451085814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500000</v>
      </c>
      <c r="S27">
        <f t="shared" si="1"/>
        <v>13392.773325386324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9720.9313127403839</v>
      </c>
      <c r="AC27">
        <f t="shared" si="2"/>
        <v>9296.4457571277599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-5945.6650751190873</v>
      </c>
      <c r="AI27">
        <f t="shared" si="7"/>
        <v>-5954.3418121279801</v>
      </c>
      <c r="AJ27">
        <f t="shared" si="8"/>
        <v>424.48555561262401</v>
      </c>
      <c r="AK27">
        <f t="shared" si="30"/>
        <v>680.46519189182698</v>
      </c>
      <c r="AL27">
        <f t="shared" si="9"/>
        <v>-4849.391064623529</v>
      </c>
      <c r="AN27">
        <f t="shared" si="10"/>
        <v>0</v>
      </c>
      <c r="AO27">
        <f t="shared" si="11"/>
        <v>0</v>
      </c>
      <c r="AP27">
        <f t="shared" si="12"/>
        <v>-1.4622385588888911</v>
      </c>
      <c r="AQ27">
        <f t="shared" si="13"/>
        <v>-1001.9873510246172</v>
      </c>
      <c r="AR27">
        <f t="shared" si="14"/>
        <v>-1003.4495895835061</v>
      </c>
      <c r="AS27">
        <f t="shared" si="15"/>
        <v>71.536010192768373</v>
      </c>
      <c r="AT27">
        <f t="shared" si="16"/>
        <v>114.6747262877893</v>
      </c>
      <c r="AU27">
        <f t="shared" si="17"/>
        <v>-817.23885310294827</v>
      </c>
      <c r="AW27">
        <v>24</v>
      </c>
      <c r="AX27">
        <f>IF(Z27&gt;0, (R27*SUMPRODUCT(K27:$K$98, X27:$X$98)-K27*$AZ$3)/Z27, 0)</f>
        <v>13392.773325386324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500000</v>
      </c>
      <c r="S28">
        <f t="shared" si="1"/>
        <v>13088.965866183033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9296.4457571277599</v>
      </c>
      <c r="AC28">
        <f t="shared" si="2"/>
        <v>8823.8710351077625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-6525.8981552625337</v>
      </c>
      <c r="AI28">
        <f t="shared" si="7"/>
        <v>-6534.3249774474561</v>
      </c>
      <c r="AJ28">
        <f t="shared" si="8"/>
        <v>472.57472201999735</v>
      </c>
      <c r="AK28">
        <f t="shared" si="30"/>
        <v>650.7512029989432</v>
      </c>
      <c r="AL28">
        <f t="shared" si="9"/>
        <v>-5410.9990524285158</v>
      </c>
      <c r="AN28">
        <f t="shared" si="10"/>
        <v>0</v>
      </c>
      <c r="AO28">
        <f t="shared" si="11"/>
        <v>0</v>
      </c>
      <c r="AP28">
        <f t="shared" si="12"/>
        <v>-1.2679659904599017</v>
      </c>
      <c r="AQ28">
        <f t="shared" si="13"/>
        <v>-981.93799946115928</v>
      </c>
      <c r="AR28">
        <f t="shared" si="14"/>
        <v>-983.20596545161914</v>
      </c>
      <c r="AS28">
        <f t="shared" si="15"/>
        <v>71.107312142471145</v>
      </c>
      <c r="AT28">
        <f t="shared" si="16"/>
        <v>97.917147834192406</v>
      </c>
      <c r="AU28">
        <f t="shared" si="17"/>
        <v>-814.18150547495554</v>
      </c>
      <c r="AW28">
        <v>25</v>
      </c>
      <c r="AX28">
        <f>IF(Z28&gt;0, (R28*SUMPRODUCT(K28:$K$98, X28:$X$98)-K28*$AZ$3)/Z28, 0)</f>
        <v>13088.965866183033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500000</v>
      </c>
      <c r="S29">
        <f t="shared" si="1"/>
        <v>12732.726154155194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8823.8710351077625</v>
      </c>
      <c r="AC29">
        <f t="shared" si="2"/>
        <v>8314.6228829721585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-7196.1619945059465</v>
      </c>
      <c r="AI29">
        <f t="shared" si="7"/>
        <v>-7204.3246444191573</v>
      </c>
      <c r="AJ29">
        <f t="shared" si="8"/>
        <v>509.24815213560396</v>
      </c>
      <c r="AK29">
        <f t="shared" si="30"/>
        <v>617.67097245754348</v>
      </c>
      <c r="AL29">
        <f t="shared" si="9"/>
        <v>-6077.4055198260103</v>
      </c>
      <c r="AN29">
        <f t="shared" si="10"/>
        <v>0</v>
      </c>
      <c r="AO29">
        <f t="shared" si="11"/>
        <v>0</v>
      </c>
      <c r="AP29">
        <f t="shared" si="12"/>
        <v>-1.0966219207609462</v>
      </c>
      <c r="AQ29">
        <f t="shared" si="13"/>
        <v>-966.7778322515228</v>
      </c>
      <c r="AR29">
        <f t="shared" si="14"/>
        <v>-967.87445417228366</v>
      </c>
      <c r="AS29">
        <f t="shared" si="15"/>
        <v>68.415611679619204</v>
      </c>
      <c r="AT29">
        <f t="shared" si="16"/>
        <v>82.981817843053065</v>
      </c>
      <c r="AU29">
        <f t="shared" si="17"/>
        <v>-816.47702464961151</v>
      </c>
      <c r="AW29">
        <v>26</v>
      </c>
      <c r="AX29">
        <f>IF(Z29&gt;0, (R29*SUMPRODUCT(K29:$K$98, X29:$X$98)-K29*$AZ$3)/Z29, 0)</f>
        <v>12732.726154155194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12.5</v>
      </c>
      <c r="R30">
        <f t="shared" si="0"/>
        <v>500000</v>
      </c>
      <c r="S30">
        <f t="shared" si="1"/>
        <v>12318.138000880617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8314.6228829721585</v>
      </c>
      <c r="AC30">
        <f t="shared" si="2"/>
        <v>7769.8895572613092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-7856.8437438502924</v>
      </c>
      <c r="AI30">
        <f t="shared" si="7"/>
        <v>-7864.7283461707748</v>
      </c>
      <c r="AJ30">
        <f t="shared" si="8"/>
        <v>544.73332571084939</v>
      </c>
      <c r="AK30">
        <f t="shared" si="30"/>
        <v>582.02360180805113</v>
      </c>
      <c r="AL30">
        <f t="shared" si="9"/>
        <v>-6737.971418651874</v>
      </c>
      <c r="AN30">
        <f t="shared" si="10"/>
        <v>0</v>
      </c>
      <c r="AO30">
        <f t="shared" si="11"/>
        <v>0</v>
      </c>
      <c r="AP30">
        <f t="shared" si="12"/>
        <v>-0.94577433198084082</v>
      </c>
      <c r="AQ30">
        <f t="shared" si="13"/>
        <v>-942.44463338553965</v>
      </c>
      <c r="AR30">
        <f t="shared" si="14"/>
        <v>-943.39040771752047</v>
      </c>
      <c r="AS30">
        <f t="shared" si="15"/>
        <v>65.341887427032106</v>
      </c>
      <c r="AT30">
        <f t="shared" si="16"/>
        <v>69.814933058464035</v>
      </c>
      <c r="AU30">
        <f t="shared" si="17"/>
        <v>-808.23358723202432</v>
      </c>
      <c r="AW30">
        <v>27</v>
      </c>
      <c r="AX30">
        <f>IF(Z30&gt;0, (R30*SUMPRODUCT(K30:$K$98, X30:$X$98)-K30*$AZ$3)/Z30, 0)</f>
        <v>12318.138000880617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500000</v>
      </c>
      <c r="S31">
        <f t="shared" si="1"/>
        <v>11857.394570287915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7769.8895572613092</v>
      </c>
      <c r="AC31">
        <f t="shared" si="2"/>
        <v>7204.2703761442308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-8442.1670197208514</v>
      </c>
      <c r="AI31">
        <f t="shared" si="7"/>
        <v>-8449.7617218426367</v>
      </c>
      <c r="AJ31">
        <f t="shared" si="8"/>
        <v>565.61918111707837</v>
      </c>
      <c r="AK31">
        <f t="shared" si="30"/>
        <v>543.89226900829169</v>
      </c>
      <c r="AL31">
        <f t="shared" si="9"/>
        <v>-7340.2502717172665</v>
      </c>
      <c r="AN31">
        <f t="shared" si="10"/>
        <v>0</v>
      </c>
      <c r="AO31">
        <f t="shared" si="11"/>
        <v>0</v>
      </c>
      <c r="AP31">
        <f t="shared" si="12"/>
        <v>-0.81339303967140297</v>
      </c>
      <c r="AQ31">
        <f t="shared" si="13"/>
        <v>-904.15657960931981</v>
      </c>
      <c r="AR31">
        <f t="shared" si="14"/>
        <v>-904.9699726489913</v>
      </c>
      <c r="AS31">
        <f t="shared" si="15"/>
        <v>60.577847247702543</v>
      </c>
      <c r="AT31">
        <f t="shared" si="16"/>
        <v>58.250893695153373</v>
      </c>
      <c r="AU31">
        <f t="shared" si="17"/>
        <v>-786.14123170613539</v>
      </c>
      <c r="AW31">
        <v>28</v>
      </c>
      <c r="AX31">
        <f>IF(Z31&gt;0, (R31*SUMPRODUCT(K31:$K$98, X31:$X$98)-K31*$AZ$3)/Z31, 0)</f>
        <v>11857.394570287915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500000</v>
      </c>
      <c r="S32">
        <f t="shared" si="1"/>
        <v>11375.093839015055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7204.2703761442308</v>
      </c>
      <c r="AC32">
        <f t="shared" si="2"/>
        <v>6636.5650932031785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-9035.4635938641295</v>
      </c>
      <c r="AI32">
        <f t="shared" si="7"/>
        <v>-9042.7564623748494</v>
      </c>
      <c r="AJ32">
        <f t="shared" si="8"/>
        <v>567.70528294105225</v>
      </c>
      <c r="AK32">
        <f t="shared" si="30"/>
        <v>504.29892633009621</v>
      </c>
      <c r="AL32">
        <f t="shared" si="9"/>
        <v>-7970.7522531037021</v>
      </c>
      <c r="AN32">
        <f t="shared" si="10"/>
        <v>0</v>
      </c>
      <c r="AO32">
        <f t="shared" si="11"/>
        <v>0</v>
      </c>
      <c r="AP32">
        <f t="shared" si="12"/>
        <v>-0.69738093066350626</v>
      </c>
      <c r="AQ32">
        <f t="shared" si="13"/>
        <v>-864.0166761272061</v>
      </c>
      <c r="AR32">
        <f t="shared" si="14"/>
        <v>-864.71405705786958</v>
      </c>
      <c r="AS32">
        <f t="shared" si="15"/>
        <v>54.286847209442584</v>
      </c>
      <c r="AT32">
        <f t="shared" si="16"/>
        <v>48.223611060548386</v>
      </c>
      <c r="AU32">
        <f t="shared" si="17"/>
        <v>-762.2035987878786</v>
      </c>
      <c r="AW32">
        <v>29</v>
      </c>
      <c r="AX32">
        <f>IF(Z32&gt;0, (R32*SUMPRODUCT(K32:$K$98, X32:$X$98)-K32*$AZ$3)/Z32, 0)</f>
        <v>11375.093839015055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500000</v>
      </c>
      <c r="S33">
        <f t="shared" si="1"/>
        <v>10875.700901690881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6636.5650932031785</v>
      </c>
      <c r="AC33">
        <f t="shared" si="2"/>
        <v>6072.9513605297798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-9599.4330426820106</v>
      </c>
      <c r="AI33">
        <f t="shared" si="7"/>
        <v>-9606.4129966815563</v>
      </c>
      <c r="AJ33">
        <f t="shared" si="8"/>
        <v>563.61373267339877</v>
      </c>
      <c r="AK33">
        <f t="shared" si="30"/>
        <v>464.55955652422256</v>
      </c>
      <c r="AL33">
        <f t="shared" si="9"/>
        <v>-8578.2397074839355</v>
      </c>
      <c r="AN33">
        <f t="shared" si="10"/>
        <v>0</v>
      </c>
      <c r="AO33">
        <f t="shared" si="11"/>
        <v>0</v>
      </c>
      <c r="AP33">
        <f t="shared" si="12"/>
        <v>-0.59594505737211023</v>
      </c>
      <c r="AQ33">
        <f t="shared" si="13"/>
        <v>-819.59489643241727</v>
      </c>
      <c r="AR33">
        <f t="shared" si="14"/>
        <v>-820.19084148978936</v>
      </c>
      <c r="AS33">
        <f t="shared" si="15"/>
        <v>48.121064734181552</v>
      </c>
      <c r="AT33">
        <f t="shared" si="16"/>
        <v>39.663867639185177</v>
      </c>
      <c r="AU33">
        <f t="shared" si="17"/>
        <v>-732.40590911642266</v>
      </c>
      <c r="AW33">
        <v>30</v>
      </c>
      <c r="AX33">
        <f>IF(Z33&gt;0, (R33*SUMPRODUCT(K33:$K$98, X33:$X$98)-K33*$AZ$3)/Z33, 0)</f>
        <v>10875.700901690881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500000</v>
      </c>
      <c r="S34">
        <f t="shared" si="1"/>
        <v>10369.730383758302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6072.9513605297798</v>
      </c>
      <c r="AC34">
        <f t="shared" si="2"/>
        <v>5521.5733778954091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-10171.031779574219</v>
      </c>
      <c r="AI34">
        <f t="shared" si="7"/>
        <v>-10177.68765823928</v>
      </c>
      <c r="AJ34">
        <f t="shared" si="8"/>
        <v>551.37798263437071</v>
      </c>
      <c r="AK34">
        <f t="shared" si="30"/>
        <v>425.1065952370846</v>
      </c>
      <c r="AL34">
        <f t="shared" si="9"/>
        <v>-9201.2030803678244</v>
      </c>
      <c r="AN34">
        <f t="shared" si="10"/>
        <v>0</v>
      </c>
      <c r="AO34">
        <f t="shared" si="11"/>
        <v>0</v>
      </c>
      <c r="AP34">
        <f t="shared" si="12"/>
        <v>-0.50738898560302714</v>
      </c>
      <c r="AQ34">
        <f t="shared" si="13"/>
        <v>-775.35510439280972</v>
      </c>
      <c r="AR34">
        <f t="shared" si="14"/>
        <v>-775.86249337841264</v>
      </c>
      <c r="AS34">
        <f t="shared" si="15"/>
        <v>42.032484270073333</v>
      </c>
      <c r="AT34">
        <f t="shared" si="16"/>
        <v>32.406600989100411</v>
      </c>
      <c r="AU34">
        <f t="shared" si="17"/>
        <v>-701.42340811923896</v>
      </c>
      <c r="AW34">
        <v>31</v>
      </c>
      <c r="AX34">
        <f>IF(Z34&gt;0, (R34*SUMPRODUCT(K34:$K$98, X34:$X$98)-K34*$AZ$3)/Z34, 0)</f>
        <v>10369.730383758302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9861.2588559584055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5521.5733778954091</v>
      </c>
      <c r="AC35">
        <f t="shared" ref="AC35:AC66" si="33">S35*Z35</f>
        <v>4985.6976608222822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-10780.644882204535</v>
      </c>
      <c r="AI35">
        <f t="shared" ref="AI35:AI66" si="38">SUM(AE35:AH35)</f>
        <v>-10786.964685960891</v>
      </c>
      <c r="AJ35">
        <f t="shared" ref="AJ35:AJ66" si="39">AB35-AC35</f>
        <v>535.87571707312691</v>
      </c>
      <c r="AK35">
        <f t="shared" si="30"/>
        <v>386.51013645267869</v>
      </c>
      <c r="AL35">
        <f t="shared" ref="AL35:AL66" si="40">SUM(AI35:AK35)</f>
        <v>-9864.578832435087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-0.43015126961317557</v>
      </c>
      <c r="AQ35">
        <f t="shared" ref="AQ35:AQ66" si="44">AH35*$K35</f>
        <v>-733.77406358000655</v>
      </c>
      <c r="AR35">
        <f t="shared" ref="AR35:AR66" si="45">AI35*$K35</f>
        <v>-734.20421484961969</v>
      </c>
      <c r="AS35">
        <f t="shared" ref="AS35:AS66" si="46">AJ35*$K35</f>
        <v>36.473857249455222</v>
      </c>
      <c r="AT35">
        <f t="shared" ref="AT35:AT66" si="47">AK35*$K35</f>
        <v>26.307434901960075</v>
      </c>
      <c r="AU35">
        <f t="shared" ref="AU35:AU66" si="48">AL35*$K35</f>
        <v>-671.4229226982045</v>
      </c>
      <c r="AW35">
        <v>32</v>
      </c>
      <c r="AX35">
        <f>IF(Z35&gt;0, (R35*SUMPRODUCT(K35:$K$98, X35:$X$98)-K35*$AZ$3)/Z35, 0)</f>
        <v>9861.2588559584055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500000</v>
      </c>
      <c r="S36">
        <f t="shared" si="32"/>
        <v>9345.30808363092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4985.6976608222822</v>
      </c>
      <c r="AC36">
        <f t="shared" si="33"/>
        <v>4465.7444787777076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-11334.466414578941</v>
      </c>
      <c r="AI36">
        <f t="shared" si="38"/>
        <v>-11340.439658637368</v>
      </c>
      <c r="AJ36">
        <f t="shared" si="39"/>
        <v>519.95318204457453</v>
      </c>
      <c r="AK36">
        <f t="shared" si="30"/>
        <v>348.99883625755979</v>
      </c>
      <c r="AL36">
        <f t="shared" si="40"/>
        <v>-10471.487640335232</v>
      </c>
      <c r="AN36">
        <f t="shared" si="41"/>
        <v>0</v>
      </c>
      <c r="AO36">
        <f t="shared" si="42"/>
        <v>0</v>
      </c>
      <c r="AP36">
        <f t="shared" si="43"/>
        <v>-0.36300269847015482</v>
      </c>
      <c r="AQ36">
        <f t="shared" si="44"/>
        <v>-688.8119510882276</v>
      </c>
      <c r="AR36">
        <f t="shared" si="45"/>
        <v>-689.17495378669764</v>
      </c>
      <c r="AS36">
        <f t="shared" si="46"/>
        <v>31.598308442467648</v>
      </c>
      <c r="AT36">
        <f t="shared" si="47"/>
        <v>21.209165084373396</v>
      </c>
      <c r="AU36">
        <f t="shared" si="48"/>
        <v>-636.36748025985651</v>
      </c>
      <c r="AW36">
        <v>33</v>
      </c>
      <c r="AX36">
        <f>IF(Z36&gt;0, (R36*SUMPRODUCT(K36:$K$98, X36:$X$98)-K36*$AZ$3)/Z36, 0)</f>
        <v>9345.30808363092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8828.2202498738006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4465.7444787777076</v>
      </c>
      <c r="AC37">
        <f t="shared" si="33"/>
        <v>3967.8440290603994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-11815.439920808025</v>
      </c>
      <c r="AI37">
        <f t="shared" si="38"/>
        <v>-11821.058046427848</v>
      </c>
      <c r="AJ37">
        <f t="shared" si="39"/>
        <v>497.90044971730822</v>
      </c>
      <c r="AK37">
        <f t="shared" si="30"/>
        <v>312.60211351443957</v>
      </c>
      <c r="AL37">
        <f t="shared" si="40"/>
        <v>-11010.5554831961</v>
      </c>
      <c r="AN37">
        <f t="shared" si="41"/>
        <v>0</v>
      </c>
      <c r="AO37">
        <f t="shared" si="42"/>
        <v>0</v>
      </c>
      <c r="AP37">
        <f t="shared" si="43"/>
        <v>-0.30484074668035932</v>
      </c>
      <c r="AQ37">
        <f t="shared" si="44"/>
        <v>-641.108400123244</v>
      </c>
      <c r="AR37">
        <f t="shared" si="45"/>
        <v>-641.41324086992438</v>
      </c>
      <c r="AS37">
        <f t="shared" si="46"/>
        <v>27.016189230225244</v>
      </c>
      <c r="AT37">
        <f t="shared" si="47"/>
        <v>16.961860261964876</v>
      </c>
      <c r="AU37">
        <f t="shared" si="48"/>
        <v>-597.43519137773421</v>
      </c>
      <c r="AW37">
        <v>34</v>
      </c>
      <c r="AX37">
        <f>IF(Z37&gt;0, (R37*SUMPRODUCT(K37:$K$98, X37:$X$98)-K37*$AZ$3)/Z37, 0)</f>
        <v>8828.2202498738006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500000</v>
      </c>
      <c r="S38">
        <f t="shared" si="32"/>
        <v>8318.8604376111343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3967.8440290603994</v>
      </c>
      <c r="AC38">
        <f t="shared" si="33"/>
        <v>3497.1923265897631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-12281.176536302697</v>
      </c>
      <c r="AI38">
        <f t="shared" si="38"/>
        <v>-12286.431451252914</v>
      </c>
      <c r="AJ38">
        <f t="shared" si="39"/>
        <v>470.65170247063634</v>
      </c>
      <c r="AK38">
        <f t="shared" si="30"/>
        <v>277.74908203422797</v>
      </c>
      <c r="AL38">
        <f t="shared" si="40"/>
        <v>-11538.030666748051</v>
      </c>
      <c r="AN38">
        <f t="shared" si="41"/>
        <v>0</v>
      </c>
      <c r="AO38">
        <f t="shared" si="42"/>
        <v>0</v>
      </c>
      <c r="AP38">
        <f t="shared" si="43"/>
        <v>-0.25458290616055995</v>
      </c>
      <c r="AQ38">
        <f t="shared" si="44"/>
        <v>-594.98158263316316</v>
      </c>
      <c r="AR38">
        <f t="shared" si="45"/>
        <v>-595.23616553932379</v>
      </c>
      <c r="AS38">
        <f t="shared" si="46"/>
        <v>22.801487624350678</v>
      </c>
      <c r="AT38">
        <f t="shared" si="47"/>
        <v>13.456006264150989</v>
      </c>
      <c r="AU38">
        <f t="shared" si="48"/>
        <v>-558.97867165082209</v>
      </c>
      <c r="AW38">
        <v>35</v>
      </c>
      <c r="AX38">
        <f>IF(Z38&gt;0, (R38*SUMPRODUCT(K38:$K$98, X38:$X$98)-K38*$AZ$3)/Z38, 0)</f>
        <v>8318.8604376111343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500000</v>
      </c>
      <c r="S39">
        <f t="shared" si="32"/>
        <v>7816.755430720933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3497.1923265897631</v>
      </c>
      <c r="AC39">
        <f t="shared" si="33"/>
        <v>3054.4042240035706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-12719.18174910143</v>
      </c>
      <c r="AI39">
        <f t="shared" si="38"/>
        <v>-12724.066135358416</v>
      </c>
      <c r="AJ39">
        <f t="shared" si="39"/>
        <v>442.78810258619251</v>
      </c>
      <c r="AK39">
        <f t="shared" si="30"/>
        <v>244.80346286128344</v>
      </c>
      <c r="AL39">
        <f t="shared" si="40"/>
        <v>-12036.474569910941</v>
      </c>
      <c r="AN39">
        <f t="shared" si="41"/>
        <v>0</v>
      </c>
      <c r="AO39">
        <f t="shared" si="42"/>
        <v>0</v>
      </c>
      <c r="AP39">
        <f t="shared" si="43"/>
        <v>-0.21127860772363632</v>
      </c>
      <c r="AQ39">
        <f t="shared" si="44"/>
        <v>-550.17987316005792</v>
      </c>
      <c r="AR39">
        <f t="shared" si="45"/>
        <v>-550.39115176778148</v>
      </c>
      <c r="AS39">
        <f t="shared" si="46"/>
        <v>19.153205522427935</v>
      </c>
      <c r="AT39">
        <f t="shared" si="47"/>
        <v>10.589198330755751</v>
      </c>
      <c r="AU39">
        <f t="shared" si="48"/>
        <v>-520.64874791459783</v>
      </c>
      <c r="AW39">
        <v>36</v>
      </c>
      <c r="AX39">
        <f>IF(Z39&gt;0, (R39*SUMPRODUCT(K39:$K$98, X39:$X$98)-K39*$AZ$3)/Z39, 0)</f>
        <v>7816.755430720933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500000</v>
      </c>
      <c r="S40">
        <f t="shared" si="32"/>
        <v>7321.8960599291931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3054.4042240035706</v>
      </c>
      <c r="AC40">
        <f t="shared" si="33"/>
        <v>2640.1113865997363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-13132.917775030595</v>
      </c>
      <c r="AI40">
        <f t="shared" si="38"/>
        <v>-13137.424994480638</v>
      </c>
      <c r="AJ40">
        <f t="shared" si="39"/>
        <v>414.29283740383426</v>
      </c>
      <c r="AK40">
        <f t="shared" ref="AK40:AK71" si="61">G40*SUM(AB40:AB40, AE40:AF40)</f>
        <v>213.80829568024996</v>
      </c>
      <c r="AL40">
        <f t="shared" si="40"/>
        <v>-12509.323861396553</v>
      </c>
      <c r="AN40">
        <f t="shared" si="41"/>
        <v>0</v>
      </c>
      <c r="AO40">
        <f t="shared" si="42"/>
        <v>0</v>
      </c>
      <c r="AP40">
        <f t="shared" si="43"/>
        <v>-0.17407492101332983</v>
      </c>
      <c r="AQ40">
        <f t="shared" si="44"/>
        <v>-507.21107540966187</v>
      </c>
      <c r="AR40">
        <f t="shared" si="45"/>
        <v>-507.38515033067529</v>
      </c>
      <c r="AS40">
        <f t="shared" si="46"/>
        <v>16.000550615922016</v>
      </c>
      <c r="AT40">
        <f t="shared" si="47"/>
        <v>8.2575660215944584</v>
      </c>
      <c r="AU40">
        <f t="shared" si="48"/>
        <v>-483.12703369315875</v>
      </c>
      <c r="AW40">
        <v>37</v>
      </c>
      <c r="AX40">
        <f>IF(Z40&gt;0, (R40*SUMPRODUCT(K40:$K$98, X40:$X$98)-K40*$AZ$3)/Z40, 0)</f>
        <v>7321.8960599291931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500000</v>
      </c>
      <c r="S41">
        <f t="shared" si="32"/>
        <v>6832.1739198684209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2640.1113865997363</v>
      </c>
      <c r="AC41">
        <f t="shared" si="33"/>
        <v>2254.2280216867025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-13514.385681109354</v>
      </c>
      <c r="AI41">
        <f t="shared" si="38"/>
        <v>-13518.509968722867</v>
      </c>
      <c r="AJ41">
        <f t="shared" si="39"/>
        <v>385.8833649130338</v>
      </c>
      <c r="AK41">
        <f t="shared" si="61"/>
        <v>184.80779706198155</v>
      </c>
      <c r="AL41">
        <f t="shared" si="40"/>
        <v>-12947.818806747851</v>
      </c>
      <c r="AN41">
        <f t="shared" si="41"/>
        <v>0</v>
      </c>
      <c r="AO41">
        <f t="shared" si="42"/>
        <v>0</v>
      </c>
      <c r="AP41">
        <f t="shared" si="43"/>
        <v>-0.14221926315663885</v>
      </c>
      <c r="AQ41">
        <f t="shared" si="44"/>
        <v>-466.02132384860636</v>
      </c>
      <c r="AR41">
        <f t="shared" si="45"/>
        <v>-466.16354311176298</v>
      </c>
      <c r="AS41">
        <f t="shared" si="46"/>
        <v>13.306552055806447</v>
      </c>
      <c r="AT41">
        <f t="shared" si="47"/>
        <v>6.3727923914999254</v>
      </c>
      <c r="AU41">
        <f t="shared" si="48"/>
        <v>-446.48419866445664</v>
      </c>
      <c r="AW41">
        <v>38</v>
      </c>
      <c r="AX41">
        <f>IF(Z41&gt;0, (R41*SUMPRODUCT(K41:$K$98, X41:$X$98)-K41*$AZ$3)/Z41, 0)</f>
        <v>6832.1739198684209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500000</v>
      </c>
      <c r="S42">
        <f t="shared" si="32"/>
        <v>6343.6306945071547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2254.2280216867025</v>
      </c>
      <c r="AC42">
        <f t="shared" si="33"/>
        <v>1896.5350107815152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-13838.386211297595</v>
      </c>
      <c r="AI42">
        <f t="shared" si="38"/>
        <v>-13842.12329637969</v>
      </c>
      <c r="AJ42">
        <f t="shared" si="39"/>
        <v>357.69301090518729</v>
      </c>
      <c r="AK42">
        <f t="shared" si="61"/>
        <v>157.79596151806919</v>
      </c>
      <c r="AL42">
        <f t="shared" si="40"/>
        <v>-13326.634323956434</v>
      </c>
      <c r="AN42">
        <f t="shared" si="41"/>
        <v>0</v>
      </c>
      <c r="AO42">
        <f t="shared" si="42"/>
        <v>0</v>
      </c>
      <c r="AP42">
        <f t="shared" si="43"/>
        <v>-0.11506001947981083</v>
      </c>
      <c r="AQ42">
        <f t="shared" si="44"/>
        <v>-426.06602527444056</v>
      </c>
      <c r="AR42">
        <f t="shared" si="45"/>
        <v>-426.18108529392038</v>
      </c>
      <c r="AS42">
        <f t="shared" si="46"/>
        <v>11.012905486074738</v>
      </c>
      <c r="AT42">
        <f t="shared" si="47"/>
        <v>4.8583337032084595</v>
      </c>
      <c r="AU42">
        <f t="shared" si="48"/>
        <v>-410.30984610463719</v>
      </c>
      <c r="AW42">
        <v>39</v>
      </c>
      <c r="AX42">
        <f>IF(Z42&gt;0, (R42*SUMPRODUCT(K42:$K$98, X42:$X$98)-K42*$AZ$3)/Z42, 0)</f>
        <v>6343.6306945071547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500000</v>
      </c>
      <c r="S43">
        <f t="shared" si="32"/>
        <v>5853.8309530126598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1896.5350107815152</v>
      </c>
      <c r="AC43">
        <f t="shared" si="33"/>
        <v>1567.1906934922695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-14128.306965350748</v>
      </c>
      <c r="AI43">
        <f t="shared" si="38"/>
        <v>-14131.65347190789</v>
      </c>
      <c r="AJ43">
        <f t="shared" si="39"/>
        <v>329.34431728924574</v>
      </c>
      <c r="AK43">
        <f t="shared" si="61"/>
        <v>132.75745075470607</v>
      </c>
      <c r="AL43">
        <f t="shared" si="40"/>
        <v>-13669.551703863937</v>
      </c>
      <c r="AN43">
        <f t="shared" si="41"/>
        <v>0</v>
      </c>
      <c r="AO43">
        <f t="shared" si="42"/>
        <v>0</v>
      </c>
      <c r="AP43">
        <f t="shared" si="43"/>
        <v>-9.1995188857869309E-2</v>
      </c>
      <c r="AQ43">
        <f t="shared" si="44"/>
        <v>-388.38599157853884</v>
      </c>
      <c r="AR43">
        <f t="shared" si="45"/>
        <v>-388.47798676739671</v>
      </c>
      <c r="AS43">
        <f t="shared" si="46"/>
        <v>9.053648080753252</v>
      </c>
      <c r="AT43">
        <f t="shared" si="47"/>
        <v>3.6494913564135958</v>
      </c>
      <c r="AU43">
        <f t="shared" si="48"/>
        <v>-375.77484733022982</v>
      </c>
      <c r="AW43">
        <v>40</v>
      </c>
      <c r="AX43">
        <f>IF(Z43&gt;0, (R43*SUMPRODUCT(K43:$K$98, X43:$X$98)-K43*$AZ$3)/Z43, 0)</f>
        <v>5853.8309530126598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500000</v>
      </c>
      <c r="S44">
        <f t="shared" si="32"/>
        <v>5350.4911562611123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1567.1906934922695</v>
      </c>
      <c r="AC44">
        <f t="shared" si="33"/>
        <v>1265.1633697576549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-14292.946371943393</v>
      </c>
      <c r="AI44">
        <f t="shared" si="38"/>
        <v>-14295.902089775665</v>
      </c>
      <c r="AJ44">
        <f t="shared" si="39"/>
        <v>302.02732373461458</v>
      </c>
      <c r="AK44">
        <f t="shared" si="61"/>
        <v>109.70334854445888</v>
      </c>
      <c r="AL44">
        <f t="shared" si="40"/>
        <v>-13884.171417496593</v>
      </c>
      <c r="AN44">
        <f t="shared" si="41"/>
        <v>0</v>
      </c>
      <c r="AO44">
        <f t="shared" si="42"/>
        <v>0</v>
      </c>
      <c r="AP44">
        <f t="shared" si="43"/>
        <v>-7.2546820613926616E-2</v>
      </c>
      <c r="AQ44">
        <f t="shared" si="44"/>
        <v>-350.81421006045684</v>
      </c>
      <c r="AR44">
        <f t="shared" si="45"/>
        <v>-350.88675688107077</v>
      </c>
      <c r="AS44">
        <f t="shared" si="46"/>
        <v>7.4131305215431276</v>
      </c>
      <c r="AT44">
        <f t="shared" si="47"/>
        <v>2.6926214203222036</v>
      </c>
      <c r="AU44">
        <f t="shared" si="48"/>
        <v>-340.78100493920545</v>
      </c>
      <c r="AW44">
        <v>41</v>
      </c>
      <c r="AX44">
        <f>IF(Z44&gt;0, (R44*SUMPRODUCT(K44:$K$98, X44:$X$98)-K44*$AZ$3)/Z44, 0)</f>
        <v>5350.4911562611123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500000</v>
      </c>
      <c r="S45">
        <f t="shared" si="32"/>
        <v>4824.2274228816968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1265.1633697576549</v>
      </c>
      <c r="AC45">
        <f t="shared" si="33"/>
        <v>991.45511312927181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-14288.510100054798</v>
      </c>
      <c r="AI45">
        <f t="shared" si="38"/>
        <v>-14291.079047956246</v>
      </c>
      <c r="AJ45">
        <f t="shared" si="39"/>
        <v>273.70825662838308</v>
      </c>
      <c r="AK45">
        <f t="shared" si="61"/>
        <v>88.561435883035855</v>
      </c>
      <c r="AL45">
        <f t="shared" si="40"/>
        <v>-13928.809355444828</v>
      </c>
      <c r="AN45">
        <f t="shared" si="41"/>
        <v>0</v>
      </c>
      <c r="AO45">
        <f t="shared" si="42"/>
        <v>0</v>
      </c>
      <c r="AP45">
        <f t="shared" si="43"/>
        <v>-5.6297963674844027E-2</v>
      </c>
      <c r="AQ45">
        <f t="shared" si="44"/>
        <v>-313.12975328435829</v>
      </c>
      <c r="AR45">
        <f t="shared" si="45"/>
        <v>-313.18605124803315</v>
      </c>
      <c r="AS45">
        <f t="shared" si="46"/>
        <v>5.9982600193989937</v>
      </c>
      <c r="AT45">
        <f t="shared" si="47"/>
        <v>1.9408056105483789</v>
      </c>
      <c r="AU45">
        <f t="shared" si="48"/>
        <v>-305.24698561808577</v>
      </c>
      <c r="AW45">
        <v>42</v>
      </c>
      <c r="AX45">
        <f>IF(Z45&gt;0, (R45*SUMPRODUCT(K45:$K$98, X45:$X$98)-K45*$AZ$3)/Z45, 0)</f>
        <v>4824.2274228816968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500000</v>
      </c>
      <c r="S46">
        <f t="shared" si="32"/>
        <v>4262.7078327524196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991.45511312927181</v>
      </c>
      <c r="AC46">
        <f t="shared" si="33"/>
        <v>747.16996112355241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-14090.039879684098</v>
      </c>
      <c r="AI46">
        <f t="shared" si="38"/>
        <v>-14092.230887109539</v>
      </c>
      <c r="AJ46">
        <f t="shared" si="39"/>
        <v>244.2851520057194</v>
      </c>
      <c r="AK46">
        <f t="shared" si="61"/>
        <v>69.401857919049036</v>
      </c>
      <c r="AL46">
        <f t="shared" si="40"/>
        <v>-13778.543877184771</v>
      </c>
      <c r="AN46">
        <f t="shared" si="41"/>
        <v>0</v>
      </c>
      <c r="AO46">
        <f t="shared" si="42"/>
        <v>0</v>
      </c>
      <c r="AP46">
        <f t="shared" si="43"/>
        <v>-4.2870960763493372E-2</v>
      </c>
      <c r="AQ46">
        <f t="shared" si="44"/>
        <v>-275.69671367796434</v>
      </c>
      <c r="AR46">
        <f t="shared" si="45"/>
        <v>-275.73958463872782</v>
      </c>
      <c r="AS46">
        <f t="shared" si="46"/>
        <v>4.7798738813653934</v>
      </c>
      <c r="AT46">
        <f t="shared" si="47"/>
        <v>1.3579709010629009</v>
      </c>
      <c r="AU46">
        <f t="shared" si="48"/>
        <v>-269.60173985629956</v>
      </c>
      <c r="AW46">
        <v>43</v>
      </c>
      <c r="AX46">
        <f>IF(Z46&gt;0, (R46*SUMPRODUCT(K46:$K$98, X46:$X$98)-K46*$AZ$3)/Z46, 0)</f>
        <v>4262.7078327524196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500000</v>
      </c>
      <c r="S47">
        <f t="shared" si="32"/>
        <v>3642.6481307004087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747.16996112355241</v>
      </c>
      <c r="AC47">
        <f t="shared" si="33"/>
        <v>532.94164144437252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-13610.844079113962</v>
      </c>
      <c r="AI47">
        <f t="shared" si="38"/>
        <v>-13612.67290536317</v>
      </c>
      <c r="AJ47">
        <f t="shared" si="39"/>
        <v>214.22831967917989</v>
      </c>
      <c r="AK47">
        <f t="shared" si="61"/>
        <v>52.301897278648674</v>
      </c>
      <c r="AL47">
        <f t="shared" si="40"/>
        <v>-13346.142688405342</v>
      </c>
      <c r="AN47">
        <f t="shared" si="41"/>
        <v>0</v>
      </c>
      <c r="AO47">
        <f t="shared" si="42"/>
        <v>0</v>
      </c>
      <c r="AP47">
        <f t="shared" si="43"/>
        <v>-3.1950215434610615E-2</v>
      </c>
      <c r="AQ47">
        <f t="shared" si="44"/>
        <v>-237.78606675337662</v>
      </c>
      <c r="AR47">
        <f t="shared" si="45"/>
        <v>-237.81801696881121</v>
      </c>
      <c r="AS47">
        <f t="shared" si="46"/>
        <v>3.7426414723144266</v>
      </c>
      <c r="AT47">
        <f t="shared" si="47"/>
        <v>0.91373190122082437</v>
      </c>
      <c r="AU47">
        <f t="shared" si="48"/>
        <v>-233.16164359527596</v>
      </c>
      <c r="AW47">
        <v>44</v>
      </c>
      <c r="AX47">
        <f>IF(Z47&gt;0, (R47*SUMPRODUCT(K47:$K$98, X47:$X$98)-K47*$AZ$3)/Z47, 0)</f>
        <v>3642.6481307004087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500000</v>
      </c>
      <c r="S48">
        <f t="shared" si="32"/>
        <v>2937.5475852906015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532.94164144437252</v>
      </c>
      <c r="AC48">
        <f t="shared" si="33"/>
        <v>350.03806933276826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-12841.536648025332</v>
      </c>
      <c r="AI48">
        <f t="shared" si="38"/>
        <v>-12843.026147595849</v>
      </c>
      <c r="AJ48">
        <f t="shared" si="39"/>
        <v>182.90357211160426</v>
      </c>
      <c r="AK48">
        <f t="shared" si="61"/>
        <v>37.305914901106078</v>
      </c>
      <c r="AL48">
        <f t="shared" si="40"/>
        <v>-12622.816660583139</v>
      </c>
      <c r="AN48">
        <f t="shared" si="41"/>
        <v>0</v>
      </c>
      <c r="AO48">
        <f t="shared" si="42"/>
        <v>0</v>
      </c>
      <c r="AP48">
        <f t="shared" si="43"/>
        <v>-2.3233984965344609E-2</v>
      </c>
      <c r="AQ48">
        <f t="shared" si="44"/>
        <v>-200.30893282423392</v>
      </c>
      <c r="AR48">
        <f t="shared" si="45"/>
        <v>-200.33216680919926</v>
      </c>
      <c r="AS48">
        <f t="shared" si="46"/>
        <v>2.8530245517813118</v>
      </c>
      <c r="AT48">
        <f t="shared" si="47"/>
        <v>0.5819169626417986</v>
      </c>
      <c r="AU48">
        <f t="shared" si="48"/>
        <v>-196.89722529477618</v>
      </c>
      <c r="AW48">
        <v>45</v>
      </c>
      <c r="AX48">
        <f>IF(Z48&gt;0, (R48*SUMPRODUCT(K48:$K$98, X48:$X$98)-K48*$AZ$3)/Z48, 0)</f>
        <v>2937.5475852906015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500000</v>
      </c>
      <c r="S49">
        <f t="shared" si="32"/>
        <v>2104.7962409096372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350.03806933276826</v>
      </c>
      <c r="AC49">
        <f t="shared" si="33"/>
        <v>198.73136386725895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-11775.013761536287</v>
      </c>
      <c r="AI49">
        <f t="shared" si="38"/>
        <v>-11776.19399076706</v>
      </c>
      <c r="AJ49">
        <f t="shared" si="39"/>
        <v>151.30670546550931</v>
      </c>
      <c r="AK49">
        <f t="shared" si="61"/>
        <v>24.50266485329378</v>
      </c>
      <c r="AL49">
        <f t="shared" si="40"/>
        <v>-11600.384620448258</v>
      </c>
      <c r="AN49">
        <f t="shared" si="41"/>
        <v>0</v>
      </c>
      <c r="AO49">
        <f t="shared" si="42"/>
        <v>0</v>
      </c>
      <c r="AP49">
        <f t="shared" si="43"/>
        <v>-1.6437344812587559E-2</v>
      </c>
      <c r="AQ49">
        <f t="shared" si="44"/>
        <v>-163.99353305689627</v>
      </c>
      <c r="AR49">
        <f t="shared" si="45"/>
        <v>-164.00997040170887</v>
      </c>
      <c r="AS49">
        <f t="shared" si="46"/>
        <v>2.107285962207714</v>
      </c>
      <c r="AT49">
        <f t="shared" si="47"/>
        <v>0.34125468215813098</v>
      </c>
      <c r="AU49">
        <f t="shared" si="48"/>
        <v>-161.56142975734303</v>
      </c>
      <c r="AW49">
        <v>46</v>
      </c>
      <c r="AX49">
        <f>IF(Z49&gt;0, (R49*SUMPRODUCT(K49:$K$98, X49:$X$98)-K49*$AZ$3)/Z49, 0)</f>
        <v>2104.7962409096372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500000</v>
      </c>
      <c r="S50">
        <f t="shared" si="32"/>
        <v>1082.3020631985771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198.73136386725895</v>
      </c>
      <c r="AC50">
        <f t="shared" si="33"/>
        <v>78.489819523509581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-10476.489024335835</v>
      </c>
      <c r="AI50">
        <f t="shared" si="38"/>
        <v>-10477.395539048692</v>
      </c>
      <c r="AJ50">
        <f t="shared" si="39"/>
        <v>120.24154434374937</v>
      </c>
      <c r="AK50">
        <f t="shared" si="61"/>
        <v>13.911195470708128</v>
      </c>
      <c r="AL50">
        <f t="shared" si="40"/>
        <v>-10343.242799234235</v>
      </c>
      <c r="AN50">
        <f t="shared" si="41"/>
        <v>0</v>
      </c>
      <c r="AO50">
        <f t="shared" si="42"/>
        <v>0</v>
      </c>
      <c r="AP50">
        <f t="shared" si="43"/>
        <v>-1.1272549043554948E-2</v>
      </c>
      <c r="AQ50">
        <f t="shared" si="44"/>
        <v>-130.27558698857641</v>
      </c>
      <c r="AR50">
        <f t="shared" si="45"/>
        <v>-130.28685953761999</v>
      </c>
      <c r="AS50">
        <f t="shared" si="46"/>
        <v>1.4952087224458248</v>
      </c>
      <c r="AT50">
        <f t="shared" si="47"/>
        <v>0.17298630786034908</v>
      </c>
      <c r="AU50">
        <f t="shared" si="48"/>
        <v>-128.61866450731381</v>
      </c>
      <c r="AW50">
        <v>47</v>
      </c>
      <c r="AX50">
        <f>IF(Z50&gt;0, (R50*SUMPRODUCT(K50:$K$98, X50:$X$98)-K50*$AZ$3)/Z50, 0)</f>
        <v>1082.3020631985771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500000</v>
      </c>
      <c r="S51">
        <f t="shared" si="32"/>
        <v>-236.80522475556916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78.489819523509581</v>
      </c>
      <c r="AC51">
        <f t="shared" si="33"/>
        <v>-12.721491828328453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-9037.3171993960859</v>
      </c>
      <c r="AI51">
        <f t="shared" si="38"/>
        <v>-9037.9887160318285</v>
      </c>
      <c r="AJ51">
        <f t="shared" si="39"/>
        <v>91.211311351838035</v>
      </c>
      <c r="AK51">
        <f t="shared" si="61"/>
        <v>5.4942873666456711</v>
      </c>
      <c r="AL51">
        <f t="shared" si="40"/>
        <v>-8941.2831173133454</v>
      </c>
      <c r="AN51">
        <f t="shared" si="41"/>
        <v>0</v>
      </c>
      <c r="AO51">
        <f t="shared" si="42"/>
        <v>0</v>
      </c>
      <c r="AP51">
        <f t="shared" si="43"/>
        <v>-7.4556588848897236E-3</v>
      </c>
      <c r="AQ51">
        <f t="shared" si="44"/>
        <v>-100.33877150153236</v>
      </c>
      <c r="AR51">
        <f t="shared" si="45"/>
        <v>-100.34622716041726</v>
      </c>
      <c r="AS51">
        <f t="shared" si="46"/>
        <v>1.0126933387597352</v>
      </c>
      <c r="AT51">
        <f t="shared" si="47"/>
        <v>6.1001515436733329E-2</v>
      </c>
      <c r="AU51">
        <f t="shared" si="48"/>
        <v>-99.272532306220796</v>
      </c>
      <c r="AW51">
        <v>48</v>
      </c>
      <c r="AX51">
        <f>IF(Z51&gt;0, (R51*SUMPRODUCT(K51:$K$98, X51:$X$98)-K51*$AZ$3)/Z51, 0)</f>
        <v>-236.80522475556916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500000</v>
      </c>
      <c r="S52">
        <f t="shared" si="32"/>
        <v>-2049.5406356269218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-12.721491828328453</v>
      </c>
      <c r="AC52">
        <f t="shared" si="33"/>
        <v>-78.181445797058416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-7519.1395958463436</v>
      </c>
      <c r="AI52">
        <f t="shared" si="38"/>
        <v>-7519.6164188258326</v>
      </c>
      <c r="AJ52">
        <f t="shared" si="39"/>
        <v>65.459953968729963</v>
      </c>
      <c r="AK52">
        <f t="shared" si="61"/>
        <v>-0.89050442798299179</v>
      </c>
      <c r="AL52">
        <f t="shared" si="40"/>
        <v>-7455.0469692850857</v>
      </c>
      <c r="AN52">
        <f t="shared" si="41"/>
        <v>0</v>
      </c>
      <c r="AO52">
        <f t="shared" si="42"/>
        <v>0</v>
      </c>
      <c r="AP52">
        <f t="shared" si="43"/>
        <v>-4.7268128569029969E-3</v>
      </c>
      <c r="AQ52">
        <f t="shared" si="44"/>
        <v>-74.538282011052445</v>
      </c>
      <c r="AR52">
        <f t="shared" si="45"/>
        <v>-74.543008823909361</v>
      </c>
      <c r="AS52">
        <f t="shared" si="46"/>
        <v>0.64891367518260612</v>
      </c>
      <c r="AT52">
        <f t="shared" si="47"/>
        <v>-8.8276948896858359E-3</v>
      </c>
      <c r="AU52">
        <f t="shared" si="48"/>
        <v>-73.902922843616437</v>
      </c>
      <c r="AW52">
        <v>49</v>
      </c>
      <c r="AX52">
        <f>IF(Z52&gt;0, (R52*SUMPRODUCT(K52:$K$98, X52:$X$98)-K52*$AZ$3)/Z52, 0)</f>
        <v>-2049.5406356269218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500000</v>
      </c>
      <c r="S53">
        <f t="shared" si="32"/>
        <v>-4718.6289147815132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-78.181445797058416</v>
      </c>
      <c r="AC53">
        <f t="shared" si="33"/>
        <v>-121.57792643953745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-5999.4301188206409</v>
      </c>
      <c r="AI53">
        <f t="shared" si="38"/>
        <v>-5999.7521878173648</v>
      </c>
      <c r="AJ53">
        <f t="shared" si="39"/>
        <v>43.396480642479034</v>
      </c>
      <c r="AK53">
        <f t="shared" si="61"/>
        <v>-5.47270120579409</v>
      </c>
      <c r="AL53">
        <f t="shared" si="40"/>
        <v>-5961.8284083806793</v>
      </c>
      <c r="AN53">
        <f t="shared" si="41"/>
        <v>0</v>
      </c>
      <c r="AO53">
        <f t="shared" si="42"/>
        <v>0</v>
      </c>
      <c r="AP53">
        <f t="shared" si="43"/>
        <v>-2.8506383845498919E-3</v>
      </c>
      <c r="AQ53">
        <f t="shared" si="44"/>
        <v>-53.101062058503103</v>
      </c>
      <c r="AR53">
        <f t="shared" si="45"/>
        <v>-53.103912696887654</v>
      </c>
      <c r="AS53">
        <f t="shared" si="46"/>
        <v>0.38410301746624947</v>
      </c>
      <c r="AT53">
        <f t="shared" si="47"/>
        <v>-4.8438975136132378E-2</v>
      </c>
      <c r="AU53">
        <f t="shared" si="48"/>
        <v>-52.768248654557532</v>
      </c>
      <c r="AW53">
        <v>50</v>
      </c>
      <c r="AX53">
        <f>IF(Z53&gt;0, (R53*SUMPRODUCT(K53:$K$98, X53:$X$98)-K53*$AZ$3)/Z53, 0)</f>
        <v>-4718.6289147815132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500000</v>
      </c>
      <c r="S54">
        <f t="shared" si="32"/>
        <v>-8934.1235985534004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-121.57792643953745</v>
      </c>
      <c r="AC54">
        <f t="shared" si="33"/>
        <v>-146.87380870467149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-4534.1104217792335</v>
      </c>
      <c r="AI54">
        <f t="shared" si="38"/>
        <v>-4534.3159173254453</v>
      </c>
      <c r="AJ54">
        <f t="shared" si="39"/>
        <v>25.29588226513404</v>
      </c>
      <c r="AK54">
        <f t="shared" si="61"/>
        <v>-8.5104548507676228</v>
      </c>
      <c r="AL54">
        <f t="shared" si="40"/>
        <v>-4517.5304899110788</v>
      </c>
      <c r="AN54">
        <f t="shared" si="41"/>
        <v>0</v>
      </c>
      <c r="AO54">
        <f t="shared" si="42"/>
        <v>0</v>
      </c>
      <c r="AP54">
        <f t="shared" si="43"/>
        <v>-1.6239684936768511E-3</v>
      </c>
      <c r="AQ54">
        <f t="shared" si="44"/>
        <v>-35.831688849511423</v>
      </c>
      <c r="AR54">
        <f t="shared" si="45"/>
        <v>-35.833312818005098</v>
      </c>
      <c r="AS54">
        <f t="shared" si="46"/>
        <v>0.19990562606158988</v>
      </c>
      <c r="AT54">
        <f t="shared" si="47"/>
        <v>-6.7255523534615932E-2</v>
      </c>
      <c r="AU54">
        <f t="shared" si="48"/>
        <v>-35.700662715478124</v>
      </c>
      <c r="AW54">
        <v>51</v>
      </c>
      <c r="AX54">
        <f>IF(Z54&gt;0, (R54*SUMPRODUCT(K54:$K$98, X54:$X$98)-K54*$AZ$3)/Z54, 0)</f>
        <v>-8934.1235985534004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500000</v>
      </c>
      <c r="S55">
        <f t="shared" si="32"/>
        <v>-16033.497913988545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-146.87380870467149</v>
      </c>
      <c r="AC55">
        <f t="shared" si="33"/>
        <v>-157.87944416724622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-3214.1987786479785</v>
      </c>
      <c r="AI55">
        <f t="shared" si="38"/>
        <v>-3214.3218642692618</v>
      </c>
      <c r="AJ55">
        <f t="shared" si="39"/>
        <v>11.00563546257473</v>
      </c>
      <c r="AK55">
        <f t="shared" si="61"/>
        <v>-10.281166609327006</v>
      </c>
      <c r="AL55">
        <f t="shared" si="40"/>
        <v>-3213.597395416014</v>
      </c>
      <c r="AN55">
        <f t="shared" si="41"/>
        <v>0</v>
      </c>
      <c r="AO55">
        <f t="shared" si="42"/>
        <v>0</v>
      </c>
      <c r="AP55">
        <f t="shared" si="43"/>
        <v>-8.6848932579346497E-4</v>
      </c>
      <c r="AQ55">
        <f t="shared" si="44"/>
        <v>-22.679312994692914</v>
      </c>
      <c r="AR55">
        <f t="shared" si="45"/>
        <v>-22.680181484018707</v>
      </c>
      <c r="AS55">
        <f t="shared" si="46"/>
        <v>7.7655511855497683E-2</v>
      </c>
      <c r="AT55">
        <f t="shared" si="47"/>
        <v>-7.2543676213327871E-2</v>
      </c>
      <c r="AU55">
        <f t="shared" si="48"/>
        <v>-22.675069648376535</v>
      </c>
      <c r="AW55">
        <v>52</v>
      </c>
      <c r="AX55">
        <f>IF(Z55&gt;0, (R55*SUMPRODUCT(K55:$K$98, X55:$X$98)-K55*$AZ$3)/Z55, 0)</f>
        <v>-16033.497913988545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500000</v>
      </c>
      <c r="S56">
        <f t="shared" si="32"/>
        <v>-27173.084190156504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-157.87944416724622</v>
      </c>
      <c r="AC56">
        <f t="shared" si="33"/>
        <v>-158.39263806645991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-1959.6771644902169</v>
      </c>
      <c r="AI56">
        <f t="shared" si="38"/>
        <v>-1959.7500273261753</v>
      </c>
      <c r="AJ56">
        <f t="shared" si="39"/>
        <v>0.51319389921368952</v>
      </c>
      <c r="AK56">
        <f t="shared" si="61"/>
        <v>-11.051561091707237</v>
      </c>
      <c r="AL56">
        <f t="shared" si="40"/>
        <v>-1970.2883945186688</v>
      </c>
      <c r="AN56">
        <f t="shared" si="41"/>
        <v>0</v>
      </c>
      <c r="AO56">
        <f t="shared" si="42"/>
        <v>0</v>
      </c>
      <c r="AP56">
        <f t="shared" si="43"/>
        <v>-4.5903437711140171E-4</v>
      </c>
      <c r="AQ56">
        <f t="shared" si="44"/>
        <v>-12.345926077527157</v>
      </c>
      <c r="AR56">
        <f t="shared" si="45"/>
        <v>-12.346385111904269</v>
      </c>
      <c r="AS56">
        <f t="shared" si="46"/>
        <v>3.2331110745877972E-3</v>
      </c>
      <c r="AT56">
        <f t="shared" si="47"/>
        <v>-6.9624608967154195E-2</v>
      </c>
      <c r="AU56">
        <f t="shared" si="48"/>
        <v>-12.412776609796834</v>
      </c>
      <c r="AW56">
        <v>53</v>
      </c>
      <c r="AX56">
        <f>IF(Z56&gt;0, (R56*SUMPRODUCT(K56:$K$98, X56:$X$98)-K56*$AZ$3)/Z56, 0)</f>
        <v>-27173.084190156504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500000</v>
      </c>
      <c r="S57">
        <f t="shared" si="32"/>
        <v>-44311.319369534758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-158.39263806645991</v>
      </c>
      <c r="AC57">
        <f t="shared" si="33"/>
        <v>-150.94738638016634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-1182.1084086492222</v>
      </c>
      <c r="AI57">
        <f t="shared" si="38"/>
        <v>-1182.1509901466047</v>
      </c>
      <c r="AJ57">
        <f t="shared" si="39"/>
        <v>-7.4452516862935738</v>
      </c>
      <c r="AK57">
        <f t="shared" si="61"/>
        <v>-11.087484664652195</v>
      </c>
      <c r="AL57">
        <f t="shared" si="40"/>
        <v>-1200.6837264975507</v>
      </c>
      <c r="AN57">
        <f t="shared" si="41"/>
        <v>0</v>
      </c>
      <c r="AO57">
        <f t="shared" si="42"/>
        <v>0</v>
      </c>
      <c r="AP57">
        <f t="shared" si="43"/>
        <v>-2.3952014560720485E-4</v>
      </c>
      <c r="AQ57">
        <f t="shared" si="44"/>
        <v>-6.6493382235792202</v>
      </c>
      <c r="AR57">
        <f t="shared" si="45"/>
        <v>-6.6495777437248274</v>
      </c>
      <c r="AS57">
        <f t="shared" si="46"/>
        <v>-4.1879404849517375E-2</v>
      </c>
      <c r="AT57">
        <f t="shared" si="47"/>
        <v>-6.2366898877120831E-2</v>
      </c>
      <c r="AU57">
        <f t="shared" si="48"/>
        <v>-6.7538240474514666</v>
      </c>
      <c r="AW57">
        <v>54</v>
      </c>
      <c r="AX57">
        <f>IF(Z57&gt;0, (R57*SUMPRODUCT(K57:$K$98, X57:$X$98)-K57*$AZ$3)/Z57, 0)</f>
        <v>-44311.319369534758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500000</v>
      </c>
      <c r="S58">
        <f t="shared" si="32"/>
        <v>-71303.346598117569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-150.94738638016634</v>
      </c>
      <c r="AC58">
        <f t="shared" si="33"/>
        <v>-139.92603017176282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-705.02489248212896</v>
      </c>
      <c r="AI58">
        <f t="shared" si="38"/>
        <v>-705.04942254222567</v>
      </c>
      <c r="AJ58">
        <f t="shared" si="39"/>
        <v>-11.021356208403517</v>
      </c>
      <c r="AK58">
        <f t="shared" si="61"/>
        <v>-10.566317046611644</v>
      </c>
      <c r="AL58">
        <f t="shared" si="40"/>
        <v>-726.63709579724082</v>
      </c>
      <c r="AN58">
        <f t="shared" si="41"/>
        <v>0</v>
      </c>
      <c r="AO58">
        <f t="shared" si="42"/>
        <v>0</v>
      </c>
      <c r="AP58">
        <f t="shared" si="43"/>
        <v>-1.2319744672965231E-4</v>
      </c>
      <c r="AQ58">
        <f t="shared" si="44"/>
        <v>-3.5408501362115068</v>
      </c>
      <c r="AR58">
        <f t="shared" si="45"/>
        <v>-3.5409733336582367</v>
      </c>
      <c r="AS58">
        <f t="shared" si="46"/>
        <v>-5.5352613855049582E-2</v>
      </c>
      <c r="AT58">
        <f t="shared" si="47"/>
        <v>-5.3067268337191623E-2</v>
      </c>
      <c r="AU58">
        <f t="shared" si="48"/>
        <v>-3.6493932158504778</v>
      </c>
      <c r="AW58">
        <v>55</v>
      </c>
      <c r="AX58">
        <f>IF(Z58&gt;0, (R58*SUMPRODUCT(K58:$K$98, X58:$X$98)-K58*$AZ$3)/Z58, 0)</f>
        <v>-71303.346598117569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500000</v>
      </c>
      <c r="S59">
        <f t="shared" si="32"/>
        <v>-114786.9199885749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-139.92603017176282</v>
      </c>
      <c r="AC59">
        <f t="shared" si="33"/>
        <v>-127.68947456513257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-415.18818110353862</v>
      </c>
      <c r="AI59">
        <f t="shared" si="38"/>
        <v>-415.20208615850675</v>
      </c>
      <c r="AJ59">
        <f t="shared" si="39"/>
        <v>-12.236555606630247</v>
      </c>
      <c r="AK59">
        <f t="shared" si="61"/>
        <v>-9.7948221120233985</v>
      </c>
      <c r="AL59">
        <f t="shared" si="40"/>
        <v>-437.23346387716037</v>
      </c>
      <c r="AN59">
        <f t="shared" si="41"/>
        <v>0</v>
      </c>
      <c r="AO59">
        <f t="shared" si="42"/>
        <v>0</v>
      </c>
      <c r="AP59">
        <f t="shared" si="43"/>
        <v>-6.2353061551147267E-5</v>
      </c>
      <c r="AQ59">
        <f t="shared" si="44"/>
        <v>-1.8617872616096738</v>
      </c>
      <c r="AR59">
        <f t="shared" si="45"/>
        <v>-1.8618496146712249</v>
      </c>
      <c r="AS59">
        <f t="shared" si="46"/>
        <v>-5.4871175026827999E-2</v>
      </c>
      <c r="AT59">
        <f t="shared" si="47"/>
        <v>-4.3921951220837634E-2</v>
      </c>
      <c r="AU59">
        <f t="shared" si="48"/>
        <v>-1.9606427409188905</v>
      </c>
      <c r="AW59">
        <v>56</v>
      </c>
      <c r="AX59">
        <f>IF(Z59&gt;0, (R59*SUMPRODUCT(K59:$K$98, X59:$X$98)-K59*$AZ$3)/Z59, 0)</f>
        <v>-114786.9199885749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500000</v>
      </c>
      <c r="S60">
        <f t="shared" si="32"/>
        <v>-186114.56456620595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-127.68947456513257</v>
      </c>
      <c r="AC60">
        <f t="shared" si="33"/>
        <v>-115.46429241349065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-240.443356079323</v>
      </c>
      <c r="AI60">
        <f t="shared" si="38"/>
        <v>-240.45111099983947</v>
      </c>
      <c r="AJ60">
        <f t="shared" si="39"/>
        <v>-12.225182151641917</v>
      </c>
      <c r="AK60">
        <f t="shared" si="61"/>
        <v>-8.9382632195592802</v>
      </c>
      <c r="AL60">
        <f t="shared" si="40"/>
        <v>-261.61455637104069</v>
      </c>
      <c r="AN60">
        <f t="shared" si="41"/>
        <v>0</v>
      </c>
      <c r="AO60">
        <f t="shared" si="42"/>
        <v>0</v>
      </c>
      <c r="AP60">
        <f t="shared" si="43"/>
        <v>-3.1048770020523843E-5</v>
      </c>
      <c r="AQ60">
        <f t="shared" si="44"/>
        <v>-0.96267530402318147</v>
      </c>
      <c r="AR60">
        <f t="shared" si="45"/>
        <v>-0.96270635279320194</v>
      </c>
      <c r="AS60">
        <f t="shared" si="46"/>
        <v>-4.8946584078988081E-2</v>
      </c>
      <c r="AT60">
        <f t="shared" si="47"/>
        <v>-3.5786579436571132E-2</v>
      </c>
      <c r="AU60">
        <f t="shared" si="48"/>
        <v>-1.0474395163087613</v>
      </c>
      <c r="AW60">
        <v>57</v>
      </c>
      <c r="AX60">
        <f>IF(Z60&gt;0, (R60*SUMPRODUCT(K60:$K$98, X60:$X$98)-K60*$AZ$3)/Z60, 0)</f>
        <v>-186114.56456620595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500000</v>
      </c>
      <c r="S61">
        <f t="shared" si="32"/>
        <v>-305561.05935657374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-115.46429241349065</v>
      </c>
      <c r="AC61">
        <f t="shared" si="33"/>
        <v>-103.8493164556821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-137.16266823619463</v>
      </c>
      <c r="AI61">
        <f t="shared" si="38"/>
        <v>-137.16691654080003</v>
      </c>
      <c r="AJ61">
        <f t="shared" si="39"/>
        <v>-11.614975957808554</v>
      </c>
      <c r="AK61">
        <f t="shared" si="61"/>
        <v>-8.082500468944346</v>
      </c>
      <c r="AL61">
        <f t="shared" si="40"/>
        <v>-156.86439296755293</v>
      </c>
      <c r="AN61">
        <f t="shared" si="41"/>
        <v>0</v>
      </c>
      <c r="AO61">
        <f t="shared" si="42"/>
        <v>0</v>
      </c>
      <c r="AP61">
        <f t="shared" si="43"/>
        <v>-1.5186744107233321E-5</v>
      </c>
      <c r="AQ61">
        <f t="shared" si="44"/>
        <v>-0.49032603286490301</v>
      </c>
      <c r="AR61">
        <f t="shared" si="45"/>
        <v>-0.49034121960901023</v>
      </c>
      <c r="AS61">
        <f t="shared" si="46"/>
        <v>-4.1520955785188343E-2</v>
      </c>
      <c r="AT61">
        <f t="shared" si="47"/>
        <v>-2.8893141563430324E-2</v>
      </c>
      <c r="AU61">
        <f t="shared" si="48"/>
        <v>-0.56075531695762892</v>
      </c>
      <c r="AW61">
        <v>58</v>
      </c>
      <c r="AX61">
        <f>IF(Z61&gt;0, (R61*SUMPRODUCT(K61:$K$98, X61:$X$98)-K61*$AZ$3)/Z61, 0)</f>
        <v>-305561.05935657374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500000</v>
      </c>
      <c r="S62">
        <f t="shared" si="32"/>
        <v>-509729.77159738226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-103.8493164556821</v>
      </c>
      <c r="AC62">
        <f t="shared" si="33"/>
        <v>-93.109596719054338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-76.900550718596676</v>
      </c>
      <c r="AI62">
        <f t="shared" si="38"/>
        <v>-76.902834026388064</v>
      </c>
      <c r="AJ62">
        <f t="shared" si="39"/>
        <v>-10.739719736627762</v>
      </c>
      <c r="AK62">
        <f t="shared" si="61"/>
        <v>-7.269452151897748</v>
      </c>
      <c r="AL62">
        <f t="shared" si="40"/>
        <v>-94.912005914913578</v>
      </c>
      <c r="AN62">
        <f t="shared" si="41"/>
        <v>0</v>
      </c>
      <c r="AO62">
        <f t="shared" si="42"/>
        <v>0</v>
      </c>
      <c r="AP62">
        <f t="shared" si="43"/>
        <v>-7.2877835073173692E-6</v>
      </c>
      <c r="AQ62">
        <f t="shared" si="44"/>
        <v>-0.24544854064162622</v>
      </c>
      <c r="AR62">
        <f t="shared" si="45"/>
        <v>-0.24545582842513353</v>
      </c>
      <c r="AS62">
        <f t="shared" si="46"/>
        <v>-3.4278669159359933E-2</v>
      </c>
      <c r="AT62">
        <f t="shared" si="47"/>
        <v>-2.3202388087917088E-2</v>
      </c>
      <c r="AU62">
        <f t="shared" si="48"/>
        <v>-0.30293688567241056</v>
      </c>
      <c r="AW62">
        <v>59</v>
      </c>
      <c r="AX62">
        <f>IF(Z62&gt;0, (R62*SUMPRODUCT(K62:$K$98, X62:$X$98)-K62*$AZ$3)/Z62, 0)</f>
        <v>-509729.77159738226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500000</v>
      </c>
      <c r="S63">
        <f t="shared" si="32"/>
        <v>-866010.64601619623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-93.109596719054338</v>
      </c>
      <c r="AC63">
        <f t="shared" si="33"/>
        <v>-83.328218679791817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-42.308599213233329</v>
      </c>
      <c r="AI63">
        <f t="shared" si="38"/>
        <v>-42.309801972966468</v>
      </c>
      <c r="AJ63">
        <f t="shared" si="39"/>
        <v>-9.7813780392625205</v>
      </c>
      <c r="AK63">
        <f t="shared" si="61"/>
        <v>-6.5176717703338038</v>
      </c>
      <c r="AL63">
        <f t="shared" si="40"/>
        <v>-58.608851782562795</v>
      </c>
      <c r="AN63">
        <f t="shared" si="41"/>
        <v>0</v>
      </c>
      <c r="AO63">
        <f t="shared" si="42"/>
        <v>0</v>
      </c>
      <c r="AP63">
        <f t="shared" si="43"/>
        <v>-3.4276136340409305E-6</v>
      </c>
      <c r="AQ63">
        <f t="shared" si="44"/>
        <v>-0.12057065721851261</v>
      </c>
      <c r="AR63">
        <f t="shared" si="45"/>
        <v>-0.12057408483214666</v>
      </c>
      <c r="AS63">
        <f t="shared" si="46"/>
        <v>-2.7874881244655599E-2</v>
      </c>
      <c r="AT63">
        <f t="shared" si="47"/>
        <v>-1.857400111318026E-2</v>
      </c>
      <c r="AU63">
        <f t="shared" si="48"/>
        <v>-0.16702296718998252</v>
      </c>
      <c r="AW63">
        <v>60</v>
      </c>
      <c r="AX63">
        <f>IF(Z63&gt;0, (R63*SUMPRODUCT(K63:$K$98, X63:$X$98)-K63*$AZ$3)/Z63, 0)</f>
        <v>-866010.64601619623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500000</v>
      </c>
      <c r="S64">
        <f t="shared" si="32"/>
        <v>-1502528.1158655263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-83.328218679791817</v>
      </c>
      <c r="AC64">
        <f t="shared" si="33"/>
        <v>-74.496265604953081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-22.838978742396357</v>
      </c>
      <c r="AI64">
        <f t="shared" si="38"/>
        <v>-22.839598500063605</v>
      </c>
      <c r="AJ64">
        <f t="shared" si="39"/>
        <v>-8.8319530748387365</v>
      </c>
      <c r="AK64">
        <f t="shared" si="61"/>
        <v>-5.8329753075854276</v>
      </c>
      <c r="AL64">
        <f t="shared" si="40"/>
        <v>-37.504526882487767</v>
      </c>
      <c r="AN64">
        <f t="shared" si="41"/>
        <v>0</v>
      </c>
      <c r="AO64">
        <f t="shared" si="42"/>
        <v>0</v>
      </c>
      <c r="AP64">
        <f t="shared" si="43"/>
        <v>-1.576946164731106E-6</v>
      </c>
      <c r="AQ64">
        <f t="shared" si="44"/>
        <v>-5.8112778328631515E-2</v>
      </c>
      <c r="AR64">
        <f t="shared" si="45"/>
        <v>-5.8114355274796255E-2</v>
      </c>
      <c r="AS64">
        <f t="shared" si="46"/>
        <v>-2.2472516702081176E-2</v>
      </c>
      <c r="AT64">
        <f t="shared" si="47"/>
        <v>-1.4841749487548543E-2</v>
      </c>
      <c r="AU64">
        <f t="shared" si="48"/>
        <v>-9.5428621464425961E-2</v>
      </c>
      <c r="AW64">
        <v>61</v>
      </c>
      <c r="AX64">
        <f>IF(Z64&gt;0, (R64*SUMPRODUCT(K64:$K$98, X64:$X$98)-K64*$AZ$3)/Z64, 0)</f>
        <v>-1502528.1158655263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500000</v>
      </c>
      <c r="S65">
        <f t="shared" si="32"/>
        <v>-2666451.3870673268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-74.496265604953081</v>
      </c>
      <c r="AC65">
        <f t="shared" si="33"/>
        <v>-66.561053622516283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-12.061198462943807</v>
      </c>
      <c r="AI65">
        <f t="shared" si="38"/>
        <v>-12.061510493072808</v>
      </c>
      <c r="AJ65">
        <f t="shared" si="39"/>
        <v>-7.9352119824367975</v>
      </c>
      <c r="AK65">
        <f t="shared" si="61"/>
        <v>-5.2147385923467162</v>
      </c>
      <c r="AL65">
        <f t="shared" si="40"/>
        <v>-25.211461067856323</v>
      </c>
      <c r="AN65">
        <f t="shared" si="41"/>
        <v>0</v>
      </c>
      <c r="AO65">
        <f t="shared" si="42"/>
        <v>0</v>
      </c>
      <c r="AP65">
        <f t="shared" si="43"/>
        <v>-7.0888121336536939E-7</v>
      </c>
      <c r="AQ65">
        <f t="shared" si="44"/>
        <v>-2.7401062289806471E-2</v>
      </c>
      <c r="AR65">
        <f t="shared" si="45"/>
        <v>-2.7401771171019836E-2</v>
      </c>
      <c r="AS65">
        <f t="shared" si="46"/>
        <v>-1.8027498550960738E-2</v>
      </c>
      <c r="AT65">
        <f t="shared" si="47"/>
        <v>-1.1847029748573983E-2</v>
      </c>
      <c r="AU65">
        <f t="shared" si="48"/>
        <v>-5.7276299470554563E-2</v>
      </c>
      <c r="AW65">
        <v>62</v>
      </c>
      <c r="AX65">
        <f>IF(Z65&gt;0, (R65*SUMPRODUCT(K65:$K$98, X65:$X$98)-K65*$AZ$3)/Z65, 0)</f>
        <v>-2666451.3870673268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500000</v>
      </c>
      <c r="S66">
        <f t="shared" si="32"/>
        <v>-4850951.7619338799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-66.561053622516283</v>
      </c>
      <c r="AC66">
        <f t="shared" si="33"/>
        <v>-59.451557576979823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-6.2285690756886023</v>
      </c>
      <c r="AI66">
        <f t="shared" si="38"/>
        <v>-6.2287222712894215</v>
      </c>
      <c r="AJ66">
        <f t="shared" si="39"/>
        <v>-7.10949604553646</v>
      </c>
      <c r="AK66">
        <f t="shared" si="61"/>
        <v>-4.6592737535761399</v>
      </c>
      <c r="AL66">
        <f t="shared" si="40"/>
        <v>-17.997492070402021</v>
      </c>
      <c r="AN66">
        <f t="shared" si="41"/>
        <v>0</v>
      </c>
      <c r="AO66">
        <f t="shared" si="42"/>
        <v>0</v>
      </c>
      <c r="AP66">
        <f t="shared" si="43"/>
        <v>-3.1074575731542227E-7</v>
      </c>
      <c r="AQ66">
        <f t="shared" si="44"/>
        <v>-1.2634184037087239E-2</v>
      </c>
      <c r="AR66">
        <f t="shared" si="45"/>
        <v>-1.2634494782844554E-2</v>
      </c>
      <c r="AS66">
        <f t="shared" si="46"/>
        <v>-1.4421078157557592E-2</v>
      </c>
      <c r="AT66">
        <f t="shared" si="47"/>
        <v>-9.4509864732202943E-3</v>
      </c>
      <c r="AU66">
        <f t="shared" si="48"/>
        <v>-3.6506559413622443E-2</v>
      </c>
      <c r="AW66">
        <v>63</v>
      </c>
      <c r="AX66">
        <f>IF(Z66&gt;0, (R66*SUMPRODUCT(K66:$K$98, X66:$X$98)-K66*$AZ$3)/Z66, 0)</f>
        <v>-4850951.7619338799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-9068083.0683262162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-59.451557576979823</v>
      </c>
      <c r="AC67">
        <f t="shared" ref="AC67:AC89" si="64">S67*Z67</f>
        <v>-53.091962200457743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-3.1391375518705371</v>
      </c>
      <c r="AI67">
        <f t="shared" ref="AI67:AI89" si="69">SUM(AE67:AH67)</f>
        <v>-3.1392107370765507</v>
      </c>
      <c r="AJ67">
        <f t="shared" ref="AJ67:AJ89" si="70">AB67-AC67</f>
        <v>-6.3595953765220798</v>
      </c>
      <c r="AK67">
        <f t="shared" si="61"/>
        <v>-4.161609030388588</v>
      </c>
      <c r="AL67">
        <f t="shared" ref="AL67:AL89" si="71">SUM(AI67:AK67)</f>
        <v>-13.660415143987219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-1.325452567169708E-7</v>
      </c>
      <c r="AQ67">
        <f t="shared" ref="AQ67:AQ89" si="75">AH67*$K67</f>
        <v>-5.6852718649735958E-3</v>
      </c>
      <c r="AR67">
        <f t="shared" ref="AR67:AR89" si="76">AI67*$K67</f>
        <v>-5.6854044102303131E-3</v>
      </c>
      <c r="AS67">
        <f t="shared" ref="AS67:AS89" si="77">AJ67*$K67</f>
        <v>-1.1517822353854049E-2</v>
      </c>
      <c r="AT67">
        <f t="shared" ref="AT67:AT89" si="78">AK67*$K67</f>
        <v>-7.5370633948136263E-3</v>
      </c>
      <c r="AU67">
        <f t="shared" ref="AU67:AU89" si="79">AL67*$K67</f>
        <v>-2.4740290158897987E-2</v>
      </c>
      <c r="AW67">
        <v>64</v>
      </c>
      <c r="AX67">
        <f>IF(Z67&gt;0, (R67*SUMPRODUCT(K67:$K$98, X67:$X$98)-K67*$AZ$3)/Z67, 0)</f>
        <v>-9068083.0683262162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500000</v>
      </c>
      <c r="S68">
        <f t="shared" si="63"/>
        <v>-17442061.473316696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-53.091962200457743</v>
      </c>
      <c r="AC68">
        <f t="shared" si="64"/>
        <v>-47.408156793252026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-1.5391159920376236</v>
      </c>
      <c r="AI68">
        <f t="shared" si="69"/>
        <v>-1.5391499674917763</v>
      </c>
      <c r="AJ68">
        <f t="shared" si="70"/>
        <v>-5.6838054072057176</v>
      </c>
      <c r="AK68">
        <f t="shared" si="61"/>
        <v>-3.7164373540320423</v>
      </c>
      <c r="AL68">
        <f t="shared" si="71"/>
        <v>-10.939392728729537</v>
      </c>
      <c r="AN68">
        <f t="shared" si="72"/>
        <v>0</v>
      </c>
      <c r="AO68">
        <f t="shared" si="73"/>
        <v>0</v>
      </c>
      <c r="AP68">
        <f t="shared" si="74"/>
        <v>-5.4939934707509428E-8</v>
      </c>
      <c r="AQ68">
        <f t="shared" si="75"/>
        <v>-2.4888241884782336E-3</v>
      </c>
      <c r="AR68">
        <f t="shared" si="76"/>
        <v>-2.4888791284129411E-3</v>
      </c>
      <c r="AS68">
        <f t="shared" si="77"/>
        <v>-9.1909852494802529E-3</v>
      </c>
      <c r="AT68">
        <f t="shared" si="78"/>
        <v>-6.0096569911105733E-3</v>
      </c>
      <c r="AU68">
        <f t="shared" si="79"/>
        <v>-1.7689521369003768E-2</v>
      </c>
      <c r="AW68">
        <v>65</v>
      </c>
      <c r="AX68">
        <f>IF(Z68&gt;0, (R68*SUMPRODUCT(K68:$K$98, X68:$X$98)-K68*$AZ$3)/Z68, 0)</f>
        <v>-17442061.473316696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500000</v>
      </c>
      <c r="S69">
        <f t="shared" si="63"/>
        <v>-34597599.588544212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-47.408156793252026</v>
      </c>
      <c r="AC69">
        <f t="shared" si="64"/>
        <v>-42.330743225413116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-0.73366960050160723</v>
      </c>
      <c r="AI69">
        <f t="shared" si="69"/>
        <v>-0.73368489446120588</v>
      </c>
      <c r="AJ69">
        <f t="shared" si="70"/>
        <v>-5.0774135678389101</v>
      </c>
      <c r="AK69">
        <f t="shared" si="61"/>
        <v>-3.318570975527642</v>
      </c>
      <c r="AL69">
        <f t="shared" si="71"/>
        <v>-9.1296694378277579</v>
      </c>
      <c r="AN69">
        <f t="shared" si="72"/>
        <v>0</v>
      </c>
      <c r="AO69">
        <f t="shared" si="73"/>
        <v>0</v>
      </c>
      <c r="AP69">
        <f t="shared" si="74"/>
        <v>-2.2081307423768234E-8</v>
      </c>
      <c r="AQ69">
        <f t="shared" si="75"/>
        <v>-1.0592668230647827E-3</v>
      </c>
      <c r="AR69">
        <f t="shared" si="76"/>
        <v>-1.0592889043722065E-3</v>
      </c>
      <c r="AS69">
        <f t="shared" si="77"/>
        <v>-7.3307327109009245E-3</v>
      </c>
      <c r="AT69">
        <f t="shared" si="78"/>
        <v>-4.7913285925419245E-3</v>
      </c>
      <c r="AU69">
        <f t="shared" si="79"/>
        <v>-1.3181350207815055E-2</v>
      </c>
      <c r="AW69">
        <v>66</v>
      </c>
      <c r="AX69">
        <f>IF(Z69&gt;0, (R69*SUMPRODUCT(K69:$K$98, X69:$X$98)-K69*$AZ$3)/Z69, 0)</f>
        <v>-34597599.588544212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500000</v>
      </c>
      <c r="S70">
        <f t="shared" si="63"/>
        <v>-70858363.738114059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-42.330743225413116</v>
      </c>
      <c r="AC70">
        <f t="shared" si="64"/>
        <v>-37.796175356497443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-0.33893851287791915</v>
      </c>
      <c r="AI70">
        <f t="shared" si="69"/>
        <v>-0.33894518043509986</v>
      </c>
      <c r="AJ70">
        <f t="shared" si="70"/>
        <v>-4.5345678689156728</v>
      </c>
      <c r="AK70">
        <f t="shared" si="61"/>
        <v>-2.9631520257789186</v>
      </c>
      <c r="AL70">
        <f t="shared" si="71"/>
        <v>-7.8366650751296909</v>
      </c>
      <c r="AN70">
        <f t="shared" si="72"/>
        <v>0</v>
      </c>
      <c r="AO70">
        <f t="shared" si="73"/>
        <v>0</v>
      </c>
      <c r="AP70">
        <f t="shared" si="74"/>
        <v>-8.5951522071824447E-9</v>
      </c>
      <c r="AQ70">
        <f t="shared" si="75"/>
        <v>-4.3692585276736471E-4</v>
      </c>
      <c r="AR70">
        <f t="shared" si="76"/>
        <v>-4.3693444791957192E-4</v>
      </c>
      <c r="AS70">
        <f t="shared" si="77"/>
        <v>-5.845514327169711E-3</v>
      </c>
      <c r="AT70">
        <f t="shared" si="78"/>
        <v>-3.819801163195411E-3</v>
      </c>
      <c r="AU70">
        <f t="shared" si="79"/>
        <v>-1.0102249938284694E-2</v>
      </c>
      <c r="AW70">
        <v>67</v>
      </c>
      <c r="AX70">
        <f>IF(Z70&gt;0, (R70*SUMPRODUCT(K70:$K$98, X70:$X$98)-K70*$AZ$3)/Z70, 0)</f>
        <v>-70858363.738114059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500000</v>
      </c>
      <c r="S71">
        <f t="shared" si="63"/>
        <v>-149920091.43173155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-37.796175356497443</v>
      </c>
      <c r="AC71">
        <f t="shared" si="64"/>
        <v>-33.746945196869177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-0.15148548909099341</v>
      </c>
      <c r="AI71">
        <f t="shared" si="69"/>
        <v>-0.15148830283537504</v>
      </c>
      <c r="AJ71">
        <f t="shared" si="70"/>
        <v>-4.0492301596282658</v>
      </c>
      <c r="AK71">
        <f t="shared" si="61"/>
        <v>-2.6457322749548213</v>
      </c>
      <c r="AL71">
        <f t="shared" si="71"/>
        <v>-6.8464507374184622</v>
      </c>
      <c r="AN71">
        <f t="shared" si="72"/>
        <v>0</v>
      </c>
      <c r="AO71">
        <f t="shared" si="73"/>
        <v>0</v>
      </c>
      <c r="AP71">
        <f t="shared" si="74"/>
        <v>-3.2385711375006341E-9</v>
      </c>
      <c r="AQ71">
        <f t="shared" si="75"/>
        <v>-1.7435717896821106E-4</v>
      </c>
      <c r="AR71">
        <f t="shared" si="76"/>
        <v>-1.7436041753934856E-4</v>
      </c>
      <c r="AS71">
        <f t="shared" si="77"/>
        <v>-4.6605939081181573E-3</v>
      </c>
      <c r="AT71">
        <f t="shared" si="78"/>
        <v>-3.0451921074049382E-3</v>
      </c>
      <c r="AU71">
        <f t="shared" si="79"/>
        <v>-7.8801464330624446E-3</v>
      </c>
      <c r="AW71">
        <v>68</v>
      </c>
      <c r="AX71">
        <f>IF(Z71&gt;0, (R71*SUMPRODUCT(K71:$K$98, X71:$X$98)-K71*$AZ$3)/Z71, 0)</f>
        <v>-149920091.43173155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500000</v>
      </c>
      <c r="S72">
        <f t="shared" si="63"/>
        <v>-328310974.7345081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-33.746945196869177</v>
      </c>
      <c r="AC72">
        <f t="shared" si="64"/>
        <v>-30.131345370582945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-6.5535855118641392E-2</v>
      </c>
      <c r="AI72">
        <f t="shared" si="69"/>
        <v>-6.5537002329201247E-2</v>
      </c>
      <c r="AJ72">
        <f t="shared" si="70"/>
        <v>-3.6155998262862319</v>
      </c>
      <c r="AK72">
        <f t="shared" ref="AK72:AK89" si="92">G72*SUM(AB72:AB72, AE72:AF72)</f>
        <v>-2.3622861637808428</v>
      </c>
      <c r="AL72">
        <f t="shared" si="71"/>
        <v>-6.0434229923962759</v>
      </c>
      <c r="AN72">
        <f t="shared" si="72"/>
        <v>0</v>
      </c>
      <c r="AO72">
        <f t="shared" si="73"/>
        <v>0</v>
      </c>
      <c r="AP72">
        <f t="shared" si="74"/>
        <v>-1.1789460006287045E-9</v>
      </c>
      <c r="AQ72">
        <f t="shared" si="75"/>
        <v>-6.7348782336481384E-5</v>
      </c>
      <c r="AR72">
        <f t="shared" si="76"/>
        <v>-6.7349961282482009E-5</v>
      </c>
      <c r="AS72">
        <f t="shared" si="77"/>
        <v>-3.7156186529579134E-3</v>
      </c>
      <c r="AT72">
        <f t="shared" si="78"/>
        <v>-2.4276344052113099E-3</v>
      </c>
      <c r="AU72">
        <f t="shared" si="79"/>
        <v>-6.2106030194517053E-3</v>
      </c>
      <c r="AW72">
        <v>69</v>
      </c>
      <c r="AX72">
        <f>IF(Z72&gt;0, (R72*SUMPRODUCT(K72:$K$98, X72:$X$98)-K72*$AZ$3)/Z72, 0)</f>
        <v>-328310974.7345081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500000</v>
      </c>
      <c r="S73">
        <f t="shared" si="63"/>
        <v>-745554018.40007579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-30.131345370582945</v>
      </c>
      <c r="AC73">
        <f t="shared" si="64"/>
        <v>-26.903042912699931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-2.7387221819841226E-2</v>
      </c>
      <c r="AI73">
        <f t="shared" si="69"/>
        <v>-2.7387672877749989E-2</v>
      </c>
      <c r="AJ73">
        <f t="shared" si="70"/>
        <v>-3.2283024578830144</v>
      </c>
      <c r="AK73">
        <f t="shared" si="92"/>
        <v>-2.1091941759408064</v>
      </c>
      <c r="AL73">
        <f t="shared" si="71"/>
        <v>-5.3648843067015708</v>
      </c>
      <c r="AN73">
        <f t="shared" si="72"/>
        <v>0</v>
      </c>
      <c r="AO73">
        <f t="shared" si="73"/>
        <v>0</v>
      </c>
      <c r="AP73">
        <f t="shared" si="74"/>
        <v>-4.1387105772883817E-10</v>
      </c>
      <c r="AQ73">
        <f t="shared" si="75"/>
        <v>-2.5129319855932806E-5</v>
      </c>
      <c r="AR73">
        <f t="shared" si="76"/>
        <v>-2.5129733726990538E-5</v>
      </c>
      <c r="AS73">
        <f t="shared" si="77"/>
        <v>-2.9621494867019932E-3</v>
      </c>
      <c r="AT73">
        <f t="shared" si="78"/>
        <v>-1.9353045531287998E-3</v>
      </c>
      <c r="AU73">
        <f t="shared" si="79"/>
        <v>-4.9225837735577833E-3</v>
      </c>
      <c r="AW73">
        <v>70</v>
      </c>
      <c r="AX73">
        <f>IF(Z73&gt;0, (R73*SUMPRODUCT(K73:$K$98, X73:$X$98)-K73*$AZ$3)/Z73, 0)</f>
        <v>-745554018.40007579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500000</v>
      </c>
      <c r="S74">
        <f t="shared" si="63"/>
        <v>-1758794328.5168355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-26.903042912699931</v>
      </c>
      <c r="AC74">
        <f t="shared" si="64"/>
        <v>-24.020595000354291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-1.1033182572303494E-2</v>
      </c>
      <c r="AI74">
        <f t="shared" si="69"/>
        <v>-1.1033353290068861E-2</v>
      </c>
      <c r="AJ74">
        <f t="shared" si="70"/>
        <v>-2.8824479123456399</v>
      </c>
      <c r="AK74">
        <f t="shared" si="92"/>
        <v>-1.8832130038889954</v>
      </c>
      <c r="AL74">
        <f t="shared" si="71"/>
        <v>-4.7766942695247039</v>
      </c>
      <c r="AN74">
        <f t="shared" si="72"/>
        <v>0</v>
      </c>
      <c r="AO74">
        <f t="shared" si="73"/>
        <v>0</v>
      </c>
      <c r="AP74">
        <f t="shared" si="74"/>
        <v>-1.3985997607154351E-10</v>
      </c>
      <c r="AQ74">
        <f t="shared" si="75"/>
        <v>-9.0388990696936081E-6</v>
      </c>
      <c r="AR74">
        <f t="shared" si="76"/>
        <v>-9.0390389296696798E-6</v>
      </c>
      <c r="AS74">
        <f t="shared" si="77"/>
        <v>-2.361436111711304E-3</v>
      </c>
      <c r="AT74">
        <f t="shared" si="78"/>
        <v>-1.5428161509461252E-3</v>
      </c>
      <c r="AU74">
        <f t="shared" si="79"/>
        <v>-3.9132913015870992E-3</v>
      </c>
      <c r="AW74">
        <v>71</v>
      </c>
      <c r="AX74">
        <f>IF(Z74&gt;0, (R74*SUMPRODUCT(K74:$K$98, X74:$X$98)-K74*$AZ$3)/Z74, 0)</f>
        <v>-1758794328.5168355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500000</v>
      </c>
      <c r="S75">
        <f t="shared" si="63"/>
        <v>-4317420873.4102402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-24.020595000354291</v>
      </c>
      <c r="AC75">
        <f t="shared" si="64"/>
        <v>-21.446967394909166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-4.2766527546766559E-3</v>
      </c>
      <c r="AI75">
        <f t="shared" si="69"/>
        <v>-4.2767148489455025E-3</v>
      </c>
      <c r="AJ75">
        <f t="shared" si="70"/>
        <v>-2.5736276054451253</v>
      </c>
      <c r="AK75">
        <f t="shared" si="92"/>
        <v>-1.6814416500248006</v>
      </c>
      <c r="AL75">
        <f t="shared" si="71"/>
        <v>-4.2593459703188712</v>
      </c>
      <c r="AN75">
        <f t="shared" si="72"/>
        <v>0</v>
      </c>
      <c r="AO75">
        <f t="shared" si="73"/>
        <v>0</v>
      </c>
      <c r="AP75">
        <f t="shared" si="74"/>
        <v>-4.5420114766008232E-11</v>
      </c>
      <c r="AQ75">
        <f t="shared" si="75"/>
        <v>-3.1282445633178152E-6</v>
      </c>
      <c r="AR75">
        <f t="shared" si="76"/>
        <v>-3.1282899834325814E-6</v>
      </c>
      <c r="AS75">
        <f t="shared" si="77"/>
        <v>-1.8825322107188631E-3</v>
      </c>
      <c r="AT75">
        <f t="shared" si="78"/>
        <v>-1.2299246635056552E-3</v>
      </c>
      <c r="AU75">
        <f t="shared" si="79"/>
        <v>-3.1155851642079508E-3</v>
      </c>
      <c r="AW75">
        <v>72</v>
      </c>
      <c r="AX75">
        <f>IF(Z75&gt;0, (R75*SUMPRODUCT(K75:$K$98, X75:$X$98)-K75*$AZ$3)/Z75, 0)</f>
        <v>-4317420873.4102402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500000</v>
      </c>
      <c r="S76">
        <f t="shared" si="63"/>
        <v>-11048934568.019489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-21.446967394909166</v>
      </c>
      <c r="AC76">
        <f t="shared" si="64"/>
        <v>-19.149080662132128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-1.592375255414928E-3</v>
      </c>
      <c r="AI76">
        <f t="shared" si="69"/>
        <v>-1.5923969193597004E-3</v>
      </c>
      <c r="AJ76">
        <f t="shared" si="70"/>
        <v>-2.2978867327770374</v>
      </c>
      <c r="AK76">
        <f t="shared" si="92"/>
        <v>-1.5012877176436417</v>
      </c>
      <c r="AL76">
        <f t="shared" si="71"/>
        <v>-3.8007668473400384</v>
      </c>
      <c r="AN76">
        <f t="shared" si="72"/>
        <v>0</v>
      </c>
      <c r="AO76">
        <f t="shared" si="73"/>
        <v>0</v>
      </c>
      <c r="AP76">
        <f t="shared" si="74"/>
        <v>-1.4148689854573358E-11</v>
      </c>
      <c r="AQ76">
        <f t="shared" si="75"/>
        <v>-1.0399778921866425E-6</v>
      </c>
      <c r="AR76">
        <f t="shared" si="76"/>
        <v>-1.0399920408764969E-6</v>
      </c>
      <c r="AS76">
        <f t="shared" si="77"/>
        <v>-1.5007463804217506E-3</v>
      </c>
      <c r="AT76">
        <f t="shared" si="78"/>
        <v>-9.80488757817263E-4</v>
      </c>
      <c r="AU76">
        <f t="shared" si="79"/>
        <v>-2.4822751302798901E-3</v>
      </c>
      <c r="AW76">
        <v>73</v>
      </c>
      <c r="AX76">
        <f>IF(Z76&gt;0, (R76*SUMPRODUCT(K76:$K$98, X76:$X$98)-K76*$AZ$3)/Z76, 0)</f>
        <v>-11048934568.019489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500000</v>
      </c>
      <c r="S77">
        <f t="shared" si="63"/>
        <v>-29541082741.081203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-19.149080662132128</v>
      </c>
      <c r="AC77">
        <f t="shared" si="64"/>
        <v>-17.097394326197879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-5.6850887393014202E-4</v>
      </c>
      <c r="AI77">
        <f t="shared" si="69"/>
        <v>-5.6851610851361859E-4</v>
      </c>
      <c r="AJ77">
        <f t="shared" si="70"/>
        <v>-2.0516863359342494</v>
      </c>
      <c r="AK77">
        <f t="shared" si="92"/>
        <v>-1.3404356463492491</v>
      </c>
      <c r="AL77">
        <f t="shared" si="71"/>
        <v>-3.3926904983920121</v>
      </c>
      <c r="AN77">
        <f t="shared" si="72"/>
        <v>0</v>
      </c>
      <c r="AO77">
        <f t="shared" si="73"/>
        <v>0</v>
      </c>
      <c r="AP77">
        <f t="shared" si="74"/>
        <v>-4.2186568064114586E-12</v>
      </c>
      <c r="AQ77">
        <f t="shared" si="75"/>
        <v>-3.3151097617309968E-7</v>
      </c>
      <c r="AR77">
        <f t="shared" si="76"/>
        <v>-3.3151519482990608E-7</v>
      </c>
      <c r="AS77">
        <f t="shared" si="77"/>
        <v>-1.1963868485017708E-3</v>
      </c>
      <c r="AT77">
        <f t="shared" si="78"/>
        <v>-7.8163974213191114E-4</v>
      </c>
      <c r="AU77">
        <f t="shared" si="79"/>
        <v>-1.9783581058285117E-3</v>
      </c>
      <c r="AW77">
        <v>74</v>
      </c>
      <c r="AX77">
        <f>IF(Z77&gt;0, (R77*SUMPRODUCT(K77:$K$98, X77:$X$98)-K77*$AZ$3)/Z77, 0)</f>
        <v>-29541082741.081203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500000</v>
      </c>
      <c r="S78">
        <f t="shared" si="63"/>
        <v>-82687723587.465088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-17.097394326197879</v>
      </c>
      <c r="AC78">
        <f t="shared" si="64"/>
        <v>-15.265530929215872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-1.9418117822546805E-4</v>
      </c>
      <c r="AI78">
        <f t="shared" si="69"/>
        <v>-1.9418348593365419E-4</v>
      </c>
      <c r="AJ78">
        <f t="shared" si="70"/>
        <v>-1.8318633969820066</v>
      </c>
      <c r="AK78">
        <f t="shared" si="92"/>
        <v>-1.1968176028338517</v>
      </c>
      <c r="AL78">
        <f t="shared" si="71"/>
        <v>-3.0288751833017917</v>
      </c>
      <c r="AN78">
        <f t="shared" si="72"/>
        <v>0</v>
      </c>
      <c r="AO78">
        <f t="shared" si="73"/>
        <v>0</v>
      </c>
      <c r="AP78">
        <f t="shared" si="74"/>
        <v>-1.2014993278721852E-12</v>
      </c>
      <c r="AQ78">
        <f t="shared" si="75"/>
        <v>-1.0109967825466058E-7</v>
      </c>
      <c r="AR78">
        <f t="shared" si="76"/>
        <v>-1.0110087975398845E-7</v>
      </c>
      <c r="AS78">
        <f t="shared" si="77"/>
        <v>-9.5375258165510612E-4</v>
      </c>
      <c r="AT78">
        <f t="shared" si="78"/>
        <v>-6.231184488721315E-4</v>
      </c>
      <c r="AU78">
        <f t="shared" si="79"/>
        <v>-1.5769721314069915E-3</v>
      </c>
      <c r="AW78">
        <v>75</v>
      </c>
      <c r="AX78">
        <f>IF(Z78&gt;0, (R78*SUMPRODUCT(K78:$K$98, X78:$X$98)-K78*$AZ$3)/Z78, 0)</f>
        <v>-82687723587.465088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500000</v>
      </c>
      <c r="S79">
        <f t="shared" si="63"/>
        <v>-242787478346.94843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-15.265530929215872</v>
      </c>
      <c r="AC79">
        <f t="shared" si="64"/>
        <v>-13.62993841558967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-6.3315554357248419E-5</v>
      </c>
      <c r="AI79">
        <f t="shared" si="69"/>
        <v>-6.3316256099493759E-5</v>
      </c>
      <c r="AJ79">
        <f t="shared" si="70"/>
        <v>-1.6355925136262019</v>
      </c>
      <c r="AK79">
        <f t="shared" si="92"/>
        <v>-1.0685871650451111</v>
      </c>
      <c r="AL79">
        <f t="shared" si="71"/>
        <v>-2.7042429949274123</v>
      </c>
      <c r="AN79">
        <f t="shared" si="72"/>
        <v>0</v>
      </c>
      <c r="AO79">
        <f t="shared" si="73"/>
        <v>0</v>
      </c>
      <c r="AP79">
        <f t="shared" si="74"/>
        <v>-3.2621373369303347E-13</v>
      </c>
      <c r="AQ79">
        <f t="shared" si="75"/>
        <v>-2.9433034030616635E-8</v>
      </c>
      <c r="AR79">
        <f t="shared" si="76"/>
        <v>-2.9433360244350329E-8</v>
      </c>
      <c r="AS79">
        <f t="shared" si="77"/>
        <v>-7.6032580939205886E-4</v>
      </c>
      <c r="AT79">
        <f t="shared" si="78"/>
        <v>-4.9674622156810171E-4</v>
      </c>
      <c r="AU79">
        <f t="shared" si="79"/>
        <v>-1.2571014643204049E-3</v>
      </c>
      <c r="AW79">
        <v>76</v>
      </c>
      <c r="AX79">
        <f>IF(Z79&gt;0, (R79*SUMPRODUCT(K79:$K$98, X79:$X$98)-K79*$AZ$3)/Z79, 0)</f>
        <v>-242787478346.94843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500000</v>
      </c>
      <c r="S80">
        <f t="shared" si="63"/>
        <v>-755861571085.41797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-13.62993841558967</v>
      </c>
      <c r="AC80">
        <f t="shared" si="64"/>
        <v>-12.16958789616031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-1.9738849634022585E-5</v>
      </c>
      <c r="AI80">
        <f t="shared" si="69"/>
        <v>-1.9739050887604618E-5</v>
      </c>
      <c r="AJ80">
        <f t="shared" si="70"/>
        <v>-1.46035051942936</v>
      </c>
      <c r="AK80">
        <f t="shared" si="92"/>
        <v>-0.95409568909127707</v>
      </c>
      <c r="AL80">
        <f t="shared" si="71"/>
        <v>-2.4144659475715247</v>
      </c>
      <c r="AN80">
        <f t="shared" si="72"/>
        <v>0</v>
      </c>
      <c r="AO80">
        <f t="shared" si="73"/>
        <v>0</v>
      </c>
      <c r="AP80">
        <f t="shared" si="74"/>
        <v>-8.3531487484909456E-14</v>
      </c>
      <c r="AQ80">
        <f t="shared" si="75"/>
        <v>-8.1927260847501624E-9</v>
      </c>
      <c r="AR80">
        <f t="shared" si="76"/>
        <v>-8.1928096162376462E-9</v>
      </c>
      <c r="AS80">
        <f t="shared" si="77"/>
        <v>-6.0612710544110716E-4</v>
      </c>
      <c r="AT80">
        <f t="shared" si="78"/>
        <v>-3.9600304902737284E-4</v>
      </c>
      <c r="AU80">
        <f t="shared" si="79"/>
        <v>-1.0021383472780961E-3</v>
      </c>
      <c r="AW80">
        <v>77</v>
      </c>
      <c r="AX80">
        <f>IF(Z80&gt;0, (R80*SUMPRODUCT(K80:$K$98, X80:$X$98)-K80*$AZ$3)/Z80, 0)</f>
        <v>-755861571085.41797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500000</v>
      </c>
      <c r="S81">
        <f t="shared" si="63"/>
        <v>-2503340209087.1328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-12.16958789616031</v>
      </c>
      <c r="AC81">
        <f t="shared" si="64"/>
        <v>-10.865703485725902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-5.79940077494225E-6</v>
      </c>
      <c r="AI81">
        <f t="shared" si="69"/>
        <v>-5.7994550309690894E-6</v>
      </c>
      <c r="AJ81">
        <f t="shared" si="70"/>
        <v>-1.3038844104344083</v>
      </c>
      <c r="AK81">
        <f t="shared" si="92"/>
        <v>-0.85187115273122183</v>
      </c>
      <c r="AL81">
        <f t="shared" si="71"/>
        <v>-2.1557613626206611</v>
      </c>
      <c r="AN81">
        <f t="shared" si="72"/>
        <v>0</v>
      </c>
      <c r="AO81">
        <f t="shared" si="73"/>
        <v>0</v>
      </c>
      <c r="AP81">
        <f t="shared" si="74"/>
        <v>-2.0106503824626032E-14</v>
      </c>
      <c r="AQ81">
        <f t="shared" si="75"/>
        <v>-2.1491745830885428E-9</v>
      </c>
      <c r="AR81">
        <f t="shared" si="76"/>
        <v>-2.1491946895923676E-9</v>
      </c>
      <c r="AS81">
        <f t="shared" si="77"/>
        <v>-4.8320082417806768E-4</v>
      </c>
      <c r="AT81">
        <f t="shared" si="78"/>
        <v>-3.1569120682722798E-4</v>
      </c>
      <c r="AU81">
        <f t="shared" si="79"/>
        <v>-7.9889418019998522E-4</v>
      </c>
      <c r="AW81">
        <v>78</v>
      </c>
      <c r="AX81">
        <f>IF(Z81&gt;0, (R81*SUMPRODUCT(K81:$K$98, X81:$X$98)-K81*$AZ$3)/Z81, 0)</f>
        <v>-2503340209087.1328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500000</v>
      </c>
      <c r="S82">
        <f t="shared" si="63"/>
        <v>-8851816593243.373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-10.865703485725902</v>
      </c>
      <c r="AC82">
        <f t="shared" si="64"/>
        <v>-9.7015209712437027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-1.6005426176626382E-6</v>
      </c>
      <c r="AI82">
        <f t="shared" si="69"/>
        <v>-1.6005563175637674E-6</v>
      </c>
      <c r="AJ82">
        <f t="shared" si="70"/>
        <v>-1.1641825144821993</v>
      </c>
      <c r="AK82">
        <f t="shared" si="92"/>
        <v>-0.76059924400081325</v>
      </c>
      <c r="AL82">
        <f t="shared" si="71"/>
        <v>-1.92478335903933</v>
      </c>
      <c r="AN82">
        <f t="shared" si="72"/>
        <v>0</v>
      </c>
      <c r="AO82">
        <f t="shared" si="73"/>
        <v>0</v>
      </c>
      <c r="AP82">
        <f t="shared" si="74"/>
        <v>-4.5330236384000013E-15</v>
      </c>
      <c r="AQ82">
        <f t="shared" si="75"/>
        <v>-5.295875825489917E-10</v>
      </c>
      <c r="AR82">
        <f t="shared" si="76"/>
        <v>-5.2959211557263009E-10</v>
      </c>
      <c r="AS82">
        <f t="shared" si="77"/>
        <v>-3.8520474037161053E-4</v>
      </c>
      <c r="AT82">
        <f t="shared" si="78"/>
        <v>-2.5166709744175287E-4</v>
      </c>
      <c r="AU82">
        <f t="shared" si="79"/>
        <v>-6.3687236740547889E-4</v>
      </c>
      <c r="AW82">
        <v>79</v>
      </c>
      <c r="AX82">
        <f>IF(Z82&gt;0, (R82*SUMPRODUCT(K82:$K$98, X82:$X$98)-K82*$AZ$3)/Z82, 0)</f>
        <v>-8851816593243.373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500000</v>
      </c>
      <c r="S83">
        <f t="shared" si="63"/>
        <v>-33552194915075.109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-9.7015209712437027</v>
      </c>
      <c r="AC83">
        <f t="shared" si="64"/>
        <v>-8.6620722962095673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-4.1343254311279014E-7</v>
      </c>
      <c r="AI83">
        <f t="shared" si="69"/>
        <v>-4.1343577020133013E-7</v>
      </c>
      <c r="AJ83">
        <f t="shared" si="70"/>
        <v>-1.0394486750341354</v>
      </c>
      <c r="AK83">
        <f t="shared" si="92"/>
        <v>-0.6791064679870592</v>
      </c>
      <c r="AL83">
        <f t="shared" si="71"/>
        <v>-1.7185555564569648</v>
      </c>
      <c r="AN83">
        <f t="shared" si="72"/>
        <v>0</v>
      </c>
      <c r="AO83">
        <f t="shared" si="73"/>
        <v>0</v>
      </c>
      <c r="AP83">
        <f t="shared" si="74"/>
        <v>-9.5337423144793267E-16</v>
      </c>
      <c r="AQ83">
        <f t="shared" si="75"/>
        <v>-1.2213979509979701E-10</v>
      </c>
      <c r="AR83">
        <f t="shared" si="76"/>
        <v>-1.2214074847402846E-10</v>
      </c>
      <c r="AS83">
        <f t="shared" si="77"/>
        <v>-3.0708286103832151E-4</v>
      </c>
      <c r="AT83">
        <f t="shared" si="78"/>
        <v>-2.006274692997679E-4</v>
      </c>
      <c r="AU83">
        <f t="shared" si="79"/>
        <v>-5.077104524788379E-4</v>
      </c>
      <c r="AW83">
        <v>80</v>
      </c>
      <c r="AX83">
        <f>IF(Z83&gt;0, (R83*SUMPRODUCT(K83:$K$98, X83:$X$98)-K83*$AZ$3)/Z83, 0)</f>
        <v>-33552194915075.109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500000</v>
      </c>
      <c r="S84">
        <f t="shared" si="63"/>
        <v>-136939048500895.25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-8.6620722962095673</v>
      </c>
      <c r="AC84">
        <f t="shared" si="64"/>
        <v>-7.7339931217212392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-9.9553890425167808E-8</v>
      </c>
      <c r="AI84">
        <f t="shared" si="69"/>
        <v>-9.955459639556179E-8</v>
      </c>
      <c r="AJ84">
        <f t="shared" si="70"/>
        <v>-0.92807917448832811</v>
      </c>
      <c r="AK84">
        <f t="shared" si="92"/>
        <v>-0.60634506073466976</v>
      </c>
      <c r="AL84">
        <f t="shared" si="71"/>
        <v>-1.5344243347775941</v>
      </c>
      <c r="AN84">
        <f t="shared" si="72"/>
        <v>0</v>
      </c>
      <c r="AO84">
        <f t="shared" si="73"/>
        <v>0</v>
      </c>
      <c r="AP84">
        <f t="shared" si="74"/>
        <v>-1.8621771535419336E-16</v>
      </c>
      <c r="AQ84">
        <f t="shared" si="75"/>
        <v>-2.62598802834556E-11</v>
      </c>
      <c r="AR84">
        <f t="shared" si="76"/>
        <v>-2.6260066501170953E-11</v>
      </c>
      <c r="AS84">
        <f t="shared" si="77"/>
        <v>-2.4480457681310867E-4</v>
      </c>
      <c r="AT84">
        <f t="shared" si="78"/>
        <v>-1.5993899020275482E-4</v>
      </c>
      <c r="AU84">
        <f t="shared" si="79"/>
        <v>-4.0474359327592995E-4</v>
      </c>
      <c r="AW84">
        <v>81</v>
      </c>
      <c r="AX84">
        <f>IF(Z84&gt;0, (R84*SUMPRODUCT(K84:$K$98, X84:$X$98)-K84*$AZ$3)/Z84, 0)</f>
        <v>-136939048500895.25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500000</v>
      </c>
      <c r="S85">
        <f t="shared" si="63"/>
        <v>-605110139845172.75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-7.7339931217212392</v>
      </c>
      <c r="AC85">
        <f t="shared" si="64"/>
        <v>-6.9053510015595805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-2.2250564695977153E-8</v>
      </c>
      <c r="AI85">
        <f t="shared" si="69"/>
        <v>-2.2250707342549793E-8</v>
      </c>
      <c r="AJ85">
        <f t="shared" si="70"/>
        <v>-0.82864212016165872</v>
      </c>
      <c r="AK85">
        <f t="shared" si="92"/>
        <v>-0.54137951852048682</v>
      </c>
      <c r="AL85">
        <f t="shared" si="71"/>
        <v>-1.3700216609328528</v>
      </c>
      <c r="AN85">
        <f t="shared" si="72"/>
        <v>0</v>
      </c>
      <c r="AO85">
        <f t="shared" si="73"/>
        <v>0</v>
      </c>
      <c r="AP85">
        <f t="shared" si="74"/>
        <v>-3.3595245898009055E-17</v>
      </c>
      <c r="AQ85">
        <f t="shared" si="75"/>
        <v>-5.2403165283886161E-12</v>
      </c>
      <c r="AR85">
        <f t="shared" si="76"/>
        <v>-5.2403501236345143E-12</v>
      </c>
      <c r="AS85">
        <f t="shared" si="77"/>
        <v>-1.9515670985137791E-4</v>
      </c>
      <c r="AT85">
        <f t="shared" si="78"/>
        <v>-1.2750238377306895E-4</v>
      </c>
      <c r="AU85">
        <f t="shared" si="79"/>
        <v>-3.2265909886479698E-4</v>
      </c>
      <c r="AW85">
        <v>82</v>
      </c>
      <c r="AX85">
        <f>IF(Z85&gt;0, (R85*SUMPRODUCT(K85:$K$98, X85:$X$98)-K85*$AZ$3)/Z85, 0)</f>
        <v>-605110139845172.75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500000</v>
      </c>
      <c r="S86">
        <f t="shared" si="63"/>
        <v>-2914876081754673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-6.9053510015595805</v>
      </c>
      <c r="AC86">
        <f t="shared" si="64"/>
        <v>-6.1654919656827518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-4.591213526127009E-9</v>
      </c>
      <c r="AI86">
        <f t="shared" si="69"/>
        <v>-4.591239965895771E-9</v>
      </c>
      <c r="AJ86">
        <f t="shared" si="70"/>
        <v>-0.73985903587682866</v>
      </c>
      <c r="AK86">
        <f t="shared" si="92"/>
        <v>-0.48337457010917068</v>
      </c>
      <c r="AL86">
        <f t="shared" si="71"/>
        <v>-1.2232336105772392</v>
      </c>
      <c r="AN86">
        <f t="shared" si="72"/>
        <v>0</v>
      </c>
      <c r="AO86">
        <f t="shared" si="73"/>
        <v>0</v>
      </c>
      <c r="AP86">
        <f t="shared" si="74"/>
        <v>-5.5597608718271983E-18</v>
      </c>
      <c r="AQ86">
        <f t="shared" si="75"/>
        <v>-9.6544147366366086E-13</v>
      </c>
      <c r="AR86">
        <f t="shared" si="76"/>
        <v>-9.6544703342453262E-13</v>
      </c>
      <c r="AS86">
        <f t="shared" si="77"/>
        <v>-1.5557773426034749E-4</v>
      </c>
      <c r="AT86">
        <f t="shared" si="78"/>
        <v>-1.0164411971738614E-4</v>
      </c>
      <c r="AU86">
        <f t="shared" si="79"/>
        <v>-2.5722185494318067E-4</v>
      </c>
      <c r="AW86">
        <v>83</v>
      </c>
      <c r="AX86">
        <f>IF(Z86&gt;0, (R86*SUMPRODUCT(K86:$K$98, X86:$X$98)-K86*$AZ$3)/Z86, 0)</f>
        <v>-2914876081754673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500000</v>
      </c>
      <c r="S87">
        <f t="shared" si="63"/>
        <v>-1.5432212770691726E+16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-6.1654919656827518</v>
      </c>
      <c r="AC87">
        <f t="shared" si="64"/>
        <v>-5.5049035407890123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-8.6865728587134149E-10</v>
      </c>
      <c r="AI87">
        <f t="shared" si="69"/>
        <v>-8.6866174481026896E-10</v>
      </c>
      <c r="AJ87">
        <f t="shared" si="70"/>
        <v>-0.66058842489373948</v>
      </c>
      <c r="AK87">
        <f t="shared" si="92"/>
        <v>-0.43158443759779269</v>
      </c>
      <c r="AL87">
        <f t="shared" si="71"/>
        <v>-1.0921728633601939</v>
      </c>
      <c r="AN87">
        <f t="shared" si="72"/>
        <v>0</v>
      </c>
      <c r="AO87">
        <f t="shared" si="73"/>
        <v>0</v>
      </c>
      <c r="AP87">
        <f t="shared" si="74"/>
        <v>-8.3716673174285158E-19</v>
      </c>
      <c r="AQ87">
        <f t="shared" si="75"/>
        <v>-1.6309059012703329E-13</v>
      </c>
      <c r="AR87">
        <f t="shared" si="76"/>
        <v>-1.6309142729376503E-13</v>
      </c>
      <c r="AS87">
        <f t="shared" si="77"/>
        <v>-1.2402561723630592E-4</v>
      </c>
      <c r="AT87">
        <f t="shared" si="78"/>
        <v>-8.1030069927823055E-5</v>
      </c>
      <c r="AU87">
        <f t="shared" si="79"/>
        <v>-2.0505568732722042E-4</v>
      </c>
      <c r="AW87">
        <v>84</v>
      </c>
      <c r="AX87">
        <f>IF(Z87&gt;0, (R87*SUMPRODUCT(K87:$K$98, X87:$X$98)-K87*$AZ$3)/Z87, 0)</f>
        <v>-1.5432212770691726E+16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500000</v>
      </c>
      <c r="S88">
        <f t="shared" si="63"/>
        <v>-9.0686304581600432E+16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-5.5049035407890123</v>
      </c>
      <c r="AC88">
        <f t="shared" si="64"/>
        <v>-4.9150924471331887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-1.4947456188565E-10</v>
      </c>
      <c r="AI88">
        <f t="shared" si="69"/>
        <v>-1.4947523937114103E-10</v>
      </c>
      <c r="AJ88">
        <f t="shared" si="70"/>
        <v>-0.58981109365582363</v>
      </c>
      <c r="AK88">
        <f t="shared" si="92"/>
        <v>-0.38534324785523089</v>
      </c>
      <c r="AL88">
        <f t="shared" si="71"/>
        <v>-0.97515434166052972</v>
      </c>
      <c r="AN88">
        <f t="shared" si="72"/>
        <v>0</v>
      </c>
      <c r="AO88">
        <f t="shared" si="73"/>
        <v>0</v>
      </c>
      <c r="AP88">
        <f t="shared" si="74"/>
        <v>-1.1356968303237429E-19</v>
      </c>
      <c r="AQ88">
        <f t="shared" si="75"/>
        <v>-2.5057036408184425E-14</v>
      </c>
      <c r="AR88">
        <f t="shared" si="76"/>
        <v>-2.5057149977867458E-14</v>
      </c>
      <c r="AS88">
        <f t="shared" si="77"/>
        <v>-9.8872462720386582E-5</v>
      </c>
      <c r="AT88">
        <f t="shared" si="78"/>
        <v>-6.4596675644001456E-5</v>
      </c>
      <c r="AU88">
        <f t="shared" si="79"/>
        <v>-1.6346913838944518E-4</v>
      </c>
      <c r="AW88">
        <v>85</v>
      </c>
      <c r="AX88">
        <f>IF(Z88&gt;0, (R88*SUMPRODUCT(K88:$K$98, X88:$X$98)-K88*$AZ$3)/Z88, 0)</f>
        <v>-9.0686304581600432E+16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-4.9150924471331887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-4.9150924471331887</v>
      </c>
      <c r="AK89">
        <f t="shared" si="92"/>
        <v>-0.34405647129932326</v>
      </c>
      <c r="AL89">
        <f t="shared" si="71"/>
        <v>-5.2591489184596112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-4.0560601082990809E-15</v>
      </c>
      <c r="AR89">
        <f t="shared" si="76"/>
        <v>-4.0560601082990809E-15</v>
      </c>
      <c r="AS89">
        <f t="shared" si="77"/>
        <v>-7.3565820476497931E-4</v>
      </c>
      <c r="AT89">
        <f t="shared" si="78"/>
        <v>-5.1496074333548563E-5</v>
      </c>
      <c r="AU89">
        <f t="shared" si="79"/>
        <v>-7.8715427910258391E-4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56466.396769496445</v>
      </c>
      <c r="AO91" s="6">
        <f t="shared" si="93"/>
        <v>-5646.639676949645</v>
      </c>
      <c r="AP91" s="6">
        <f t="shared" si="93"/>
        <v>-747.09247952190242</v>
      </c>
      <c r="AQ91" s="6">
        <f t="shared" si="93"/>
        <v>-29320.358489112266</v>
      </c>
      <c r="AR91" s="6">
        <f t="shared" si="93"/>
        <v>20752.30612391264</v>
      </c>
      <c r="AS91" s="6">
        <f t="shared" si="93"/>
        <v>-7011.7077389397</v>
      </c>
      <c r="AT91" s="6">
        <f t="shared" si="93"/>
        <v>2315.7402726874639</v>
      </c>
      <c r="AU91" s="6">
        <f t="shared" si="93"/>
        <v>16056.338657660381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126925.95814153853</v>
      </c>
      <c r="K3">
        <v>1</v>
      </c>
      <c r="L3" s="2">
        <v>0</v>
      </c>
      <c r="O3">
        <f>$C$3</f>
        <v>126925.95814153853</v>
      </c>
      <c r="P3">
        <f>O3*C5</f>
        <v>12692.595814153854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126925.95814153853</v>
      </c>
      <c r="AF3">
        <f t="shared" ref="AF3:AF34" si="4">-$Z3*P3</f>
        <v>-12692.595814153854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113608.40535668467</v>
      </c>
      <c r="AJ3">
        <f t="shared" ref="AJ3:AJ34" si="8">AB3-AC3</f>
        <v>0</v>
      </c>
      <c r="AL3">
        <f t="shared" ref="AL3:AL34" si="9">SUM(AI3:AK3)</f>
        <v>113608.40535668467</v>
      </c>
      <c r="AN3">
        <f t="shared" ref="AN3:AN34" si="10">AE3*$K3</f>
        <v>126925.95814153853</v>
      </c>
      <c r="AO3">
        <f t="shared" ref="AO3:AO34" si="11">AF3*$K3</f>
        <v>-12692.595814153854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113608.40535668467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113608.40535668467</v>
      </c>
      <c r="AW3">
        <v>0</v>
      </c>
      <c r="AX3">
        <f>IF(Z3&gt;0, (R3*SUMPRODUCT(K3:$K$98, X3:$X$98)-K3*$AZ$3)/Z3, 0)</f>
        <v>0</v>
      </c>
      <c r="AZ3">
        <f>C6*ABS(SUMPRODUCT(X4:X79, K4:K79))/1</f>
        <v>69026.510037613683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4686.2361112313629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4630.1017554850478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-4630.1017554850478</v>
      </c>
      <c r="AK4">
        <f>G4*SUM(AB4, AE4:AF4)</f>
        <v>0</v>
      </c>
      <c r="AL4">
        <f t="shared" si="9"/>
        <v>-5619.3812554850474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-922.921447896259</v>
      </c>
      <c r="AR4">
        <f t="shared" si="14"/>
        <v>-922.921447896259</v>
      </c>
      <c r="AS4">
        <f t="shared" si="15"/>
        <v>-4319.5277129256901</v>
      </c>
      <c r="AT4">
        <f t="shared" si="16"/>
        <v>0</v>
      </c>
      <c r="AU4">
        <f t="shared" si="17"/>
        <v>-5242.4491608219487</v>
      </c>
      <c r="AW4">
        <v>1</v>
      </c>
      <c r="AX4">
        <f>IF(Z4&gt;0, (R4*SUMPRODUCT(K4:$K$98, X4:$X$98)-K4*$AZ$3)/Z4, 0)</f>
        <v>4686.2361112313629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500000</v>
      </c>
      <c r="S5">
        <f t="shared" si="1"/>
        <v>9300.869811724604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4630.1017554850478</v>
      </c>
      <c r="AC5">
        <f t="shared" si="2"/>
        <v>9078.466424613267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-1026.6664176325537</v>
      </c>
      <c r="AI5">
        <f t="shared" si="7"/>
        <v>-1038.8675163044879</v>
      </c>
      <c r="AJ5">
        <f t="shared" si="8"/>
        <v>-4448.3646691282192</v>
      </c>
      <c r="AK5">
        <f>G5*SUM(AB5, AE5:AF5)</f>
        <v>189.83417197488697</v>
      </c>
      <c r="AL5">
        <f t="shared" si="9"/>
        <v>-5297.3980134578205</v>
      </c>
      <c r="AN5">
        <f t="shared" si="10"/>
        <v>0</v>
      </c>
      <c r="AO5">
        <f t="shared" si="11"/>
        <v>0</v>
      </c>
      <c r="AP5">
        <f t="shared" si="12"/>
        <v>-10.43325729878234</v>
      </c>
      <c r="AQ5">
        <f t="shared" si="13"/>
        <v>-877.91068519254236</v>
      </c>
      <c r="AR5">
        <f t="shared" si="14"/>
        <v>-888.3439424913247</v>
      </c>
      <c r="AS5">
        <f t="shared" si="15"/>
        <v>-3803.8322941019351</v>
      </c>
      <c r="AT5">
        <f t="shared" si="16"/>
        <v>162.32872248391689</v>
      </c>
      <c r="AU5">
        <f t="shared" si="17"/>
        <v>-4529.8475141093431</v>
      </c>
      <c r="AW5">
        <v>2</v>
      </c>
      <c r="AX5">
        <f>IF(Z5&gt;0, (R5*SUMPRODUCT(K5:$K$98, X5:$X$98)-K5*$AZ$3)/Z5, 0)</f>
        <v>9300.869811724604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500000</v>
      </c>
      <c r="S6">
        <f t="shared" si="1"/>
        <v>14504.991290269734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9078.466424613267</v>
      </c>
      <c r="AC6">
        <f t="shared" si="2"/>
        <v>13977.935761895977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-1331.5820329238907</v>
      </c>
      <c r="AI6">
        <f t="shared" si="7"/>
        <v>-1343.6278310582825</v>
      </c>
      <c r="AJ6">
        <f t="shared" si="8"/>
        <v>-4899.4693372827096</v>
      </c>
      <c r="AK6">
        <f>G6*SUM(AB6, AE6:AF6)</f>
        <v>531.09028583987617</v>
      </c>
      <c r="AL6">
        <f t="shared" si="9"/>
        <v>-5712.0068825011158</v>
      </c>
      <c r="AN6">
        <f t="shared" si="10"/>
        <v>0</v>
      </c>
      <c r="AO6">
        <f t="shared" si="11"/>
        <v>0</v>
      </c>
      <c r="AP6">
        <f t="shared" si="12"/>
        <v>-9.2922494938935269</v>
      </c>
      <c r="AQ6">
        <f t="shared" si="13"/>
        <v>-1027.1957352653687</v>
      </c>
      <c r="AR6">
        <f t="shared" si="14"/>
        <v>-1036.4879847592624</v>
      </c>
      <c r="AS6">
        <f t="shared" si="15"/>
        <v>-3779.4997858820589</v>
      </c>
      <c r="AT6">
        <f t="shared" si="16"/>
        <v>409.68837305329396</v>
      </c>
      <c r="AU6">
        <f t="shared" si="17"/>
        <v>-4406.2993975880272</v>
      </c>
      <c r="AW6">
        <v>3</v>
      </c>
      <c r="AX6">
        <f>IF(Z6&gt;0, (R6*SUMPRODUCT(K6:$K$98, X6:$X$98)-K6*$AZ$3)/Z6, 0)</f>
        <v>14504.991290269734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500000</v>
      </c>
      <c r="S7">
        <f t="shared" si="1"/>
        <v>18672.72677292665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13977.935761895977</v>
      </c>
      <c r="AC7">
        <f t="shared" si="2"/>
        <v>17751.805667913963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-1673.1300417918642</v>
      </c>
      <c r="AI7">
        <f t="shared" si="7"/>
        <v>-1685.0135536938672</v>
      </c>
      <c r="AJ7">
        <f t="shared" si="8"/>
        <v>-3773.8699060179861</v>
      </c>
      <c r="AK7">
        <f>G7*SUM(AB7, AE7:AF7)</f>
        <v>686.31664590909247</v>
      </c>
      <c r="AL7">
        <f t="shared" si="9"/>
        <v>-4772.5668138027604</v>
      </c>
      <c r="AN7">
        <f t="shared" si="10"/>
        <v>0</v>
      </c>
      <c r="AO7">
        <f t="shared" si="11"/>
        <v>0</v>
      </c>
      <c r="AP7">
        <f t="shared" si="12"/>
        <v>-8.3405152093378803</v>
      </c>
      <c r="AQ7">
        <f t="shared" si="13"/>
        <v>-1174.2965106479182</v>
      </c>
      <c r="AR7">
        <f t="shared" si="14"/>
        <v>-1182.637025857256</v>
      </c>
      <c r="AS7">
        <f t="shared" si="15"/>
        <v>-2648.7135796868324</v>
      </c>
      <c r="AT7">
        <f t="shared" si="16"/>
        <v>481.69551819624087</v>
      </c>
      <c r="AU7">
        <f t="shared" si="17"/>
        <v>-3349.6550873478473</v>
      </c>
      <c r="AW7">
        <v>4</v>
      </c>
      <c r="AX7">
        <f>IF(Z7&gt;0, (R7*SUMPRODUCT(K7:$K$98, X7:$X$98)-K7*$AZ$3)/Z7, 0)</f>
        <v>18672.72677292665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500000</v>
      </c>
      <c r="S8">
        <f t="shared" si="1"/>
        <v>21130.439838706625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17751.805667913963</v>
      </c>
      <c r="AC8">
        <f t="shared" si="2"/>
        <v>19801.860911719436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-2024.6309993013906</v>
      </c>
      <c r="AI8">
        <f t="shared" si="7"/>
        <v>-2036.3450603093911</v>
      </c>
      <c r="AJ8">
        <f t="shared" si="8"/>
        <v>-2050.0552438054729</v>
      </c>
      <c r="AK8">
        <f t="shared" ref="AK8:AK39" si="30">G8*SUM(AB8:AB8, AE8:AF8)</f>
        <v>378.11346072656738</v>
      </c>
      <c r="AL8">
        <f t="shared" si="9"/>
        <v>-3708.2868433882968</v>
      </c>
      <c r="AN8">
        <f t="shared" si="10"/>
        <v>0</v>
      </c>
      <c r="AO8">
        <f t="shared" si="11"/>
        <v>0</v>
      </c>
      <c r="AP8">
        <f t="shared" si="12"/>
        <v>-7.674400324165914</v>
      </c>
      <c r="AQ8">
        <f t="shared" si="13"/>
        <v>-1326.4254631030969</v>
      </c>
      <c r="AR8">
        <f t="shared" si="14"/>
        <v>-1334.0998634272628</v>
      </c>
      <c r="AS8">
        <f t="shared" si="15"/>
        <v>-1343.0820120258438</v>
      </c>
      <c r="AT8">
        <f t="shared" si="16"/>
        <v>247.71887935273665</v>
      </c>
      <c r="AU8">
        <f t="shared" si="17"/>
        <v>-2429.4629961003702</v>
      </c>
      <c r="AW8">
        <v>5</v>
      </c>
      <c r="AX8">
        <f>IF(Z8&gt;0, (R8*SUMPRODUCT(K8:$K$98, X8:$X$98)-K8*$AZ$3)/Z8, 0)</f>
        <v>21130.439838706625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500000</v>
      </c>
      <c r="S9">
        <f t="shared" si="1"/>
        <v>22611.711704349145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19801.860911719436</v>
      </c>
      <c r="AC9">
        <f t="shared" si="2"/>
        <v>20869.533330377206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-2400.6215612370161</v>
      </c>
      <c r="AI9">
        <f t="shared" si="7"/>
        <v>-2412.1584660959056</v>
      </c>
      <c r="AJ9">
        <f t="shared" si="8"/>
        <v>-1067.6724186577703</v>
      </c>
      <c r="AK9">
        <f t="shared" si="30"/>
        <v>116.83097937914467</v>
      </c>
      <c r="AL9">
        <f t="shared" si="9"/>
        <v>-3362.9999053745314</v>
      </c>
      <c r="AN9">
        <f t="shared" si="10"/>
        <v>0</v>
      </c>
      <c r="AO9">
        <f t="shared" si="11"/>
        <v>0</v>
      </c>
      <c r="AP9">
        <f t="shared" si="12"/>
        <v>-7.1581944147069141</v>
      </c>
      <c r="AQ9">
        <f t="shared" si="13"/>
        <v>-1489.4909910114163</v>
      </c>
      <c r="AR9">
        <f t="shared" si="14"/>
        <v>-1496.649185426123</v>
      </c>
      <c r="AS9">
        <f t="shared" si="15"/>
        <v>-662.44862356508133</v>
      </c>
      <c r="AT9">
        <f t="shared" si="16"/>
        <v>72.489014539470531</v>
      </c>
      <c r="AU9">
        <f t="shared" si="17"/>
        <v>-2086.608794451734</v>
      </c>
      <c r="AW9">
        <v>6</v>
      </c>
      <c r="AX9">
        <f>IF(Z9&gt;0, (R9*SUMPRODUCT(K9:$K$98, X9:$X$98)-K9*$AZ$3)/Z9, 0)</f>
        <v>22611.711704349145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500000</v>
      </c>
      <c r="S10">
        <f t="shared" si="1"/>
        <v>23760.840176887079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20869.533330377206</v>
      </c>
      <c r="AC10">
        <f t="shared" si="2"/>
        <v>21578.13272301395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-2792.2041697583263</v>
      </c>
      <c r="AI10">
        <f t="shared" si="7"/>
        <v>-2803.5559004643828</v>
      </c>
      <c r="AJ10">
        <f t="shared" si="8"/>
        <v>-708.5993926367446</v>
      </c>
      <c r="AK10">
        <f t="shared" si="30"/>
        <v>85.565086654546548</v>
      </c>
      <c r="AL10">
        <f t="shared" si="9"/>
        <v>-3426.5902064465809</v>
      </c>
      <c r="AN10">
        <f t="shared" si="10"/>
        <v>0</v>
      </c>
      <c r="AO10">
        <f t="shared" si="11"/>
        <v>0</v>
      </c>
      <c r="AP10">
        <f t="shared" si="12"/>
        <v>-6.6818149669858409</v>
      </c>
      <c r="AQ10">
        <f t="shared" si="13"/>
        <v>-1643.537192299415</v>
      </c>
      <c r="AR10">
        <f t="shared" si="14"/>
        <v>-1650.2190072664007</v>
      </c>
      <c r="AS10">
        <f t="shared" si="15"/>
        <v>-417.09323009143219</v>
      </c>
      <c r="AT10">
        <f t="shared" si="16"/>
        <v>50.365014063868209</v>
      </c>
      <c r="AU10">
        <f t="shared" si="17"/>
        <v>-2016.9472232939645</v>
      </c>
      <c r="AW10">
        <v>7</v>
      </c>
      <c r="AX10">
        <f>IF(Z10&gt;0, (R10*SUMPRODUCT(K10:$K$98, X10:$X$98)-K10*$AZ$3)/Z10, 0)</f>
        <v>23760.840176887079</v>
      </c>
    </row>
    <row r="11" spans="1:52" x14ac:dyDescent="0.25">
      <c r="A11" t="s">
        <v>33</v>
      </c>
      <c r="C11" s="25">
        <f>AU81</f>
        <v>35785.131691896582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500000</v>
      </c>
      <c r="S11">
        <f t="shared" si="1"/>
        <v>24599.804313394226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21578.13272301395</v>
      </c>
      <c r="AC11">
        <f t="shared" si="2"/>
        <v>21957.608787679295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-3232.1242496973587</v>
      </c>
      <c r="AI11">
        <f t="shared" si="7"/>
        <v>-3243.2816599901125</v>
      </c>
      <c r="AJ11">
        <f t="shared" si="8"/>
        <v>-379.47606466534489</v>
      </c>
      <c r="AK11">
        <f t="shared" si="30"/>
        <v>51.787518535233474</v>
      </c>
      <c r="AL11">
        <f t="shared" si="9"/>
        <v>-3570.9702061202238</v>
      </c>
      <c r="AN11">
        <f t="shared" si="10"/>
        <v>0</v>
      </c>
      <c r="AO11">
        <f t="shared" si="11"/>
        <v>0</v>
      </c>
      <c r="AP11">
        <f t="shared" si="12"/>
        <v>-6.2404359398168152</v>
      </c>
      <c r="AQ11">
        <f t="shared" si="13"/>
        <v>-1807.7550077067992</v>
      </c>
      <c r="AR11">
        <f t="shared" si="14"/>
        <v>-1813.9954436466162</v>
      </c>
      <c r="AS11">
        <f t="shared" si="15"/>
        <v>-212.24424038397666</v>
      </c>
      <c r="AT11">
        <f t="shared" si="16"/>
        <v>28.965206389433533</v>
      </c>
      <c r="AU11">
        <f t="shared" si="17"/>
        <v>-1997.2744776411591</v>
      </c>
      <c r="AW11">
        <v>8</v>
      </c>
      <c r="AX11">
        <f>IF(Z11&gt;0, (R11*SUMPRODUCT(K11:$K$98, X11:$X$98)-K11*$AZ$3)/Z11, 0)</f>
        <v>24599.804313394226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500000</v>
      </c>
      <c r="S12">
        <f t="shared" si="1"/>
        <v>25185.950182998116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21957.608787679295</v>
      </c>
      <c r="AC12">
        <f t="shared" si="2"/>
        <v>22068.653119174553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-3719.0830599163523</v>
      </c>
      <c r="AI12">
        <f t="shared" si="7"/>
        <v>-3730.0359190296804</v>
      </c>
      <c r="AJ12">
        <f t="shared" si="8"/>
        <v>-111.04433149525721</v>
      </c>
      <c r="AK12">
        <f t="shared" si="30"/>
        <v>50.50250021166238</v>
      </c>
      <c r="AL12">
        <f t="shared" si="9"/>
        <v>-3790.5777503132754</v>
      </c>
      <c r="AN12">
        <f t="shared" si="10"/>
        <v>0</v>
      </c>
      <c r="AO12">
        <f t="shared" si="11"/>
        <v>0</v>
      </c>
      <c r="AP12">
        <f t="shared" si="12"/>
        <v>-5.8215610553257608</v>
      </c>
      <c r="AQ12">
        <f t="shared" si="13"/>
        <v>-1976.732182812837</v>
      </c>
      <c r="AR12">
        <f t="shared" si="14"/>
        <v>-1982.5537438681627</v>
      </c>
      <c r="AS12">
        <f t="shared" si="15"/>
        <v>-59.021242669032787</v>
      </c>
      <c r="AT12">
        <f t="shared" si="16"/>
        <v>26.84261573957707</v>
      </c>
      <c r="AU12">
        <f t="shared" si="17"/>
        <v>-2014.7323707976184</v>
      </c>
      <c r="AW12">
        <v>9</v>
      </c>
      <c r="AX12">
        <f>IF(Z12&gt;0, (R12*SUMPRODUCT(K12:$K$98, X12:$X$98)-K12*$AZ$3)/Z12, 0)</f>
        <v>25185.950182998116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500000</v>
      </c>
      <c r="S13">
        <f t="shared" si="1"/>
        <v>25501.486657122739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22068.653119174553</v>
      </c>
      <c r="AC13">
        <f t="shared" si="2"/>
        <v>21905.412231073155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-4240.3735569775199</v>
      </c>
      <c r="AI13">
        <f t="shared" si="7"/>
        <v>-4251.11087816079</v>
      </c>
      <c r="AJ13">
        <f t="shared" si="8"/>
        <v>163.24088810139801</v>
      </c>
      <c r="AK13">
        <f t="shared" si="30"/>
        <v>44.137306238349105</v>
      </c>
      <c r="AL13">
        <f t="shared" si="9"/>
        <v>-4043.7326838210429</v>
      </c>
      <c r="AN13">
        <f t="shared" si="10"/>
        <v>0</v>
      </c>
      <c r="AO13">
        <f t="shared" si="11"/>
        <v>0</v>
      </c>
      <c r="AP13">
        <f t="shared" si="12"/>
        <v>-5.4249052796391357</v>
      </c>
      <c r="AQ13">
        <f t="shared" si="13"/>
        <v>-2142.3988818301118</v>
      </c>
      <c r="AR13">
        <f t="shared" si="14"/>
        <v>-2147.8237871097508</v>
      </c>
      <c r="AS13">
        <f t="shared" si="15"/>
        <v>82.475539345328386</v>
      </c>
      <c r="AT13">
        <f t="shared" si="16"/>
        <v>22.299855015470197</v>
      </c>
      <c r="AU13">
        <f t="shared" si="17"/>
        <v>-2043.0483927489522</v>
      </c>
      <c r="AW13">
        <v>10</v>
      </c>
      <c r="AX13">
        <f>IF(Z13&gt;0, (R13*SUMPRODUCT(K13:$K$98, X13:$X$98)-K13*$AZ$3)/Z13, 0)</f>
        <v>25501.486657122739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500000</v>
      </c>
      <c r="S14">
        <f t="shared" si="1"/>
        <v>25548.675219882938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21905.412231073155</v>
      </c>
      <c r="AC14">
        <f t="shared" si="2"/>
        <v>21480.560723452341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-4812.8981356677186</v>
      </c>
      <c r="AI14">
        <f t="shared" si="7"/>
        <v>-4823.4077611857647</v>
      </c>
      <c r="AJ14">
        <f t="shared" si="8"/>
        <v>424.85150762081321</v>
      </c>
      <c r="AK14">
        <f t="shared" si="30"/>
        <v>39.42974201593168</v>
      </c>
      <c r="AL14">
        <f t="shared" si="9"/>
        <v>-4359.1265115490196</v>
      </c>
      <c r="AN14">
        <f t="shared" si="10"/>
        <v>0</v>
      </c>
      <c r="AO14">
        <f t="shared" si="11"/>
        <v>0</v>
      </c>
      <c r="AP14">
        <f t="shared" si="12"/>
        <v>-5.0483596900593195</v>
      </c>
      <c r="AQ14">
        <f t="shared" si="13"/>
        <v>-2311.9035876916519</v>
      </c>
      <c r="AR14">
        <f t="shared" si="14"/>
        <v>-2316.9519473817113</v>
      </c>
      <c r="AS14">
        <f t="shared" si="15"/>
        <v>204.07989053948623</v>
      </c>
      <c r="AT14">
        <f t="shared" si="16"/>
        <v>18.940305707455394</v>
      </c>
      <c r="AU14">
        <f t="shared" si="17"/>
        <v>-2093.9317511347695</v>
      </c>
      <c r="AW14">
        <v>11</v>
      </c>
      <c r="AX14">
        <f>IF(Z14&gt;0, (R14*SUMPRODUCT(K14:$K$98, X14:$X$98)-K14*$AZ$3)/Z14, 0)</f>
        <v>25548.675219882938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12.5</v>
      </c>
      <c r="R15">
        <f t="shared" si="0"/>
        <v>500000</v>
      </c>
      <c r="S15">
        <f t="shared" si="1"/>
        <v>25405.709688739826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21480.560723452341</v>
      </c>
      <c r="AC15">
        <f t="shared" si="2"/>
        <v>20870.401875545329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-5438.8190660581977</v>
      </c>
      <c r="AI15">
        <f t="shared" si="7"/>
        <v>-5449.0876248444119</v>
      </c>
      <c r="AJ15">
        <f t="shared" si="8"/>
        <v>610.15884790701239</v>
      </c>
      <c r="AK15">
        <f t="shared" si="30"/>
        <v>88.07029896615461</v>
      </c>
      <c r="AL15">
        <f t="shared" si="9"/>
        <v>-4750.8584779712446</v>
      </c>
      <c r="AN15">
        <f t="shared" si="10"/>
        <v>0</v>
      </c>
      <c r="AO15">
        <f t="shared" si="11"/>
        <v>0</v>
      </c>
      <c r="AP15">
        <f t="shared" si="12"/>
        <v>-4.6794060189369207</v>
      </c>
      <c r="AQ15">
        <f t="shared" si="13"/>
        <v>-2478.4824436891249</v>
      </c>
      <c r="AR15">
        <f t="shared" si="14"/>
        <v>-2483.1618497080622</v>
      </c>
      <c r="AS15">
        <f t="shared" si="15"/>
        <v>278.05080000485003</v>
      </c>
      <c r="AT15">
        <f t="shared" si="16"/>
        <v>40.133839193195733</v>
      </c>
      <c r="AU15">
        <f t="shared" si="17"/>
        <v>-2164.977210510016</v>
      </c>
      <c r="AW15">
        <v>12</v>
      </c>
      <c r="AX15">
        <f>IF(Z15&gt;0, (R15*SUMPRODUCT(K15:$K$98, X15:$X$98)-K15*$AZ$3)/Z15, 0)</f>
        <v>25405.709688739826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500000</v>
      </c>
      <c r="S16">
        <f t="shared" si="1"/>
        <v>25077.442930747511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20870.401875545329</v>
      </c>
      <c r="AC16">
        <f t="shared" si="2"/>
        <v>20091.012574618944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-6055.5580577121809</v>
      </c>
      <c r="AI16">
        <f t="shared" si="7"/>
        <v>-6065.5725419590899</v>
      </c>
      <c r="AJ16">
        <f t="shared" si="8"/>
        <v>779.38930092638475</v>
      </c>
      <c r="AK16">
        <f t="shared" si="30"/>
        <v>148.17985331637183</v>
      </c>
      <c r="AL16">
        <f t="shared" si="9"/>
        <v>-5138.0033877163332</v>
      </c>
      <c r="AN16">
        <f t="shared" si="10"/>
        <v>0</v>
      </c>
      <c r="AO16">
        <f t="shared" si="11"/>
        <v>0</v>
      </c>
      <c r="AP16">
        <f t="shared" si="12"/>
        <v>-4.3171163210543995</v>
      </c>
      <c r="AQ16">
        <f t="shared" si="13"/>
        <v>-2610.4737777294963</v>
      </c>
      <c r="AR16">
        <f t="shared" si="14"/>
        <v>-2614.7908940505504</v>
      </c>
      <c r="AS16">
        <f t="shared" si="15"/>
        <v>335.98477849949359</v>
      </c>
      <c r="AT16">
        <f t="shared" si="16"/>
        <v>63.878443205998117</v>
      </c>
      <c r="AU16">
        <f t="shared" si="17"/>
        <v>-2214.9276723450589</v>
      </c>
      <c r="AW16">
        <v>13</v>
      </c>
      <c r="AX16">
        <f>IF(Z16&gt;0, (R16*SUMPRODUCT(K16:$K$98, X16:$X$98)-K16*$AZ$3)/Z16, 0)</f>
        <v>25077.442930747511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500000</v>
      </c>
      <c r="S17">
        <f t="shared" si="1"/>
        <v>24705.597833185057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20091.012574618944</v>
      </c>
      <c r="AC17">
        <f t="shared" si="2"/>
        <v>19265.142425296584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-6679.2988689381045</v>
      </c>
      <c r="AI17">
        <f t="shared" si="7"/>
        <v>-6689.0462258708212</v>
      </c>
      <c r="AJ17">
        <f t="shared" si="8"/>
        <v>825.87014932235979</v>
      </c>
      <c r="AK17">
        <f t="shared" si="30"/>
        <v>277.25597352974142</v>
      </c>
      <c r="AL17">
        <f t="shared" si="9"/>
        <v>-5585.9201030187196</v>
      </c>
      <c r="AN17">
        <f t="shared" si="10"/>
        <v>0</v>
      </c>
      <c r="AO17">
        <f t="shared" si="11"/>
        <v>0</v>
      </c>
      <c r="AP17">
        <f t="shared" si="12"/>
        <v>-3.9499540758257448</v>
      </c>
      <c r="AQ17">
        <f t="shared" si="13"/>
        <v>-2706.6746373539336</v>
      </c>
      <c r="AR17">
        <f t="shared" si="14"/>
        <v>-2710.6245914297592</v>
      </c>
      <c r="AS17">
        <f t="shared" si="15"/>
        <v>334.67012493093034</v>
      </c>
      <c r="AT17">
        <f t="shared" si="16"/>
        <v>112.35336617406554</v>
      </c>
      <c r="AU17">
        <f t="shared" si="17"/>
        <v>-2263.6011003247631</v>
      </c>
      <c r="AW17">
        <v>14</v>
      </c>
      <c r="AX17">
        <f>IF(Z17&gt;0, (R17*SUMPRODUCT(K17:$K$98, X17:$X$98)-K17*$AZ$3)/Z17, 0)</f>
        <v>24705.597833185057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500000</v>
      </c>
      <c r="S18">
        <f t="shared" si="1"/>
        <v>24332.156893811396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19265.142425296584</v>
      </c>
      <c r="AC18">
        <f t="shared" si="2"/>
        <v>18427.433828731726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-7331.1267312475138</v>
      </c>
      <c r="AI18">
        <f t="shared" si="7"/>
        <v>-7340.5933364426219</v>
      </c>
      <c r="AJ18">
        <f t="shared" si="8"/>
        <v>837.70859656485845</v>
      </c>
      <c r="AK18">
        <f t="shared" si="30"/>
        <v>416.12707638640626</v>
      </c>
      <c r="AL18">
        <f t="shared" si="9"/>
        <v>-6086.7576634913576</v>
      </c>
      <c r="AN18">
        <f t="shared" si="10"/>
        <v>0</v>
      </c>
      <c r="AO18">
        <f t="shared" si="11"/>
        <v>0</v>
      </c>
      <c r="AP18">
        <f t="shared" si="12"/>
        <v>-3.5798657236592146</v>
      </c>
      <c r="AQ18">
        <f t="shared" si="13"/>
        <v>-2772.3189844819967</v>
      </c>
      <c r="AR18">
        <f t="shared" si="14"/>
        <v>-2775.8988502056559</v>
      </c>
      <c r="AS18">
        <f t="shared" si="15"/>
        <v>316.78560893263028</v>
      </c>
      <c r="AT18">
        <f t="shared" si="16"/>
        <v>157.36148563710799</v>
      </c>
      <c r="AU18">
        <f t="shared" si="17"/>
        <v>-2301.751755635918</v>
      </c>
      <c r="AW18">
        <v>15</v>
      </c>
      <c r="AX18">
        <f>IF(Z18&gt;0, (R18*SUMPRODUCT(K18:$K$98, X18:$X$98)-K18*$AZ$3)/Z18, 0)</f>
        <v>24332.156893811396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500000</v>
      </c>
      <c r="S19">
        <f t="shared" si="1"/>
        <v>23739.661311911248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18427.433828731726</v>
      </c>
      <c r="AC19">
        <f t="shared" si="2"/>
        <v>17415.105569936888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-8084.094220466367</v>
      </c>
      <c r="AI19">
        <f t="shared" si="7"/>
        <v>-8093.2640572540122</v>
      </c>
      <c r="AJ19">
        <f t="shared" si="8"/>
        <v>1012.3282587948379</v>
      </c>
      <c r="AK19">
        <f t="shared" si="30"/>
        <v>410.93177438071751</v>
      </c>
      <c r="AL19">
        <f t="shared" si="9"/>
        <v>-6670.0040240784565</v>
      </c>
      <c r="AN19">
        <f t="shared" si="10"/>
        <v>0</v>
      </c>
      <c r="AO19">
        <f t="shared" si="11"/>
        <v>0</v>
      </c>
      <c r="AP19">
        <f t="shared" si="12"/>
        <v>-3.2338343637651796</v>
      </c>
      <c r="AQ19">
        <f t="shared" si="13"/>
        <v>-2850.9364229122584</v>
      </c>
      <c r="AR19">
        <f t="shared" si="14"/>
        <v>-2854.1702572760237</v>
      </c>
      <c r="AS19">
        <f t="shared" si="15"/>
        <v>357.00765308188772</v>
      </c>
      <c r="AT19">
        <f t="shared" si="16"/>
        <v>144.91918710546207</v>
      </c>
      <c r="AU19">
        <f t="shared" si="17"/>
        <v>-2352.2434170886736</v>
      </c>
      <c r="AW19">
        <v>16</v>
      </c>
      <c r="AX19">
        <f>IF(Z19&gt;0, (R19*SUMPRODUCT(K19:$K$98, X19:$X$98)-K19*$AZ$3)/Z19, 0)</f>
        <v>23739.661311911248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12.5</v>
      </c>
      <c r="R20">
        <f t="shared" si="0"/>
        <v>500000</v>
      </c>
      <c r="S20">
        <f t="shared" si="1"/>
        <v>22322.810815341891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17415.105569936888</v>
      </c>
      <c r="AC20">
        <f t="shared" si="2"/>
        <v>15817.909790850663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-8826.2972886463158</v>
      </c>
      <c r="AI20">
        <f t="shared" si="7"/>
        <v>-8835.1547696338694</v>
      </c>
      <c r="AJ20">
        <f t="shared" si="8"/>
        <v>1597.1957790862252</v>
      </c>
      <c r="AK20">
        <f t="shared" si="30"/>
        <v>74.884953950728615</v>
      </c>
      <c r="AL20">
        <f t="shared" si="9"/>
        <v>-7163.0740365969159</v>
      </c>
      <c r="AN20">
        <f t="shared" si="10"/>
        <v>0</v>
      </c>
      <c r="AO20">
        <f t="shared" si="11"/>
        <v>0</v>
      </c>
      <c r="AP20">
        <f t="shared" si="12"/>
        <v>-2.9627989915262924</v>
      </c>
      <c r="AQ20">
        <f t="shared" si="13"/>
        <v>-2952.3681442230222</v>
      </c>
      <c r="AR20">
        <f t="shared" si="14"/>
        <v>-2955.3309432145488</v>
      </c>
      <c r="AS20">
        <f t="shared" si="15"/>
        <v>534.2568671834141</v>
      </c>
      <c r="AT20">
        <f t="shared" si="16"/>
        <v>25.048777000762826</v>
      </c>
      <c r="AU20">
        <f t="shared" si="17"/>
        <v>-2396.025299030372</v>
      </c>
      <c r="AW20">
        <v>17</v>
      </c>
      <c r="AX20">
        <f>IF(Z20&gt;0, (R20*SUMPRODUCT(K20:$K$98, X20:$X$98)-K20*$AZ$3)/Z20, 0)</f>
        <v>22322.810815341891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500000</v>
      </c>
      <c r="S21">
        <f t="shared" si="1"/>
        <v>20509.249690838948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15817.909790850663</v>
      </c>
      <c r="AC21">
        <f t="shared" si="2"/>
        <v>13998.481879443509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-9483.8434243756419</v>
      </c>
      <c r="AI21">
        <f t="shared" si="7"/>
        <v>-9492.3752344677105</v>
      </c>
      <c r="AJ21">
        <f t="shared" si="8"/>
        <v>1819.4279114071542</v>
      </c>
      <c r="AK21">
        <f t="shared" si="30"/>
        <v>25.308655665361062</v>
      </c>
      <c r="AL21">
        <f t="shared" si="9"/>
        <v>-7647.6386673951956</v>
      </c>
      <c r="AN21">
        <f t="shared" si="10"/>
        <v>0</v>
      </c>
      <c r="AO21">
        <f t="shared" si="11"/>
        <v>0</v>
      </c>
      <c r="AP21">
        <f t="shared" si="12"/>
        <v>-2.7138295180210572</v>
      </c>
      <c r="AQ21">
        <f t="shared" si="13"/>
        <v>-3016.655780147802</v>
      </c>
      <c r="AR21">
        <f t="shared" si="14"/>
        <v>-3019.3696096658232</v>
      </c>
      <c r="AS21">
        <f t="shared" si="15"/>
        <v>578.73031849109952</v>
      </c>
      <c r="AT21">
        <f t="shared" si="16"/>
        <v>8.0502702316290211</v>
      </c>
      <c r="AU21">
        <f t="shared" si="17"/>
        <v>-2432.589020943095</v>
      </c>
      <c r="AW21">
        <v>18</v>
      </c>
      <c r="AX21">
        <f>IF(Z21&gt;0, (R21*SUMPRODUCT(K21:$K$98, X21:$X$98)-K21*$AZ$3)/Z21, 0)</f>
        <v>20509.249690838948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500000</v>
      </c>
      <c r="S22">
        <f t="shared" si="1"/>
        <v>18976.226270240895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13998.481879443509</v>
      </c>
      <c r="AC22">
        <f t="shared" si="2"/>
        <v>12437.372906415143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-10150.346681211158</v>
      </c>
      <c r="AI22">
        <f t="shared" si="7"/>
        <v>-10158.539414535275</v>
      </c>
      <c r="AJ22">
        <f t="shared" si="8"/>
        <v>1561.1089730283657</v>
      </c>
      <c r="AK22">
        <f t="shared" si="30"/>
        <v>293.96811946831372</v>
      </c>
      <c r="AL22">
        <f t="shared" si="9"/>
        <v>-8303.4623220385947</v>
      </c>
      <c r="AN22">
        <f t="shared" si="10"/>
        <v>0</v>
      </c>
      <c r="AO22">
        <f t="shared" si="11"/>
        <v>0</v>
      </c>
      <c r="AP22">
        <f t="shared" si="12"/>
        <v>-2.4332163708545176</v>
      </c>
      <c r="AQ22">
        <f t="shared" si="13"/>
        <v>-3014.6214623961741</v>
      </c>
      <c r="AR22">
        <f t="shared" si="14"/>
        <v>-3017.0546787670282</v>
      </c>
      <c r="AS22">
        <f t="shared" si="15"/>
        <v>463.64452003810908</v>
      </c>
      <c r="AT22">
        <f t="shared" si="16"/>
        <v>87.307619142687031</v>
      </c>
      <c r="AU22">
        <f t="shared" si="17"/>
        <v>-2466.1025395862321</v>
      </c>
      <c r="AW22">
        <v>19</v>
      </c>
      <c r="AX22">
        <f>IF(Z22&gt;0, (R22*SUMPRODUCT(K22:$K$98, X22:$X$98)-K22*$AZ$3)/Z22, 0)</f>
        <v>18976.226270240895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500000</v>
      </c>
      <c r="S23">
        <f t="shared" si="1"/>
        <v>18522.73603154967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12437.372906415143</v>
      </c>
      <c r="AC23">
        <f t="shared" si="2"/>
        <v>11619.250649933652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-10783.904147703577</v>
      </c>
      <c r="AI23">
        <f t="shared" si="7"/>
        <v>-10791.74535609076</v>
      </c>
      <c r="AJ23">
        <f t="shared" si="8"/>
        <v>818.12225648149069</v>
      </c>
      <c r="AK23">
        <f t="shared" si="30"/>
        <v>870.61610344906012</v>
      </c>
      <c r="AL23">
        <f t="shared" si="9"/>
        <v>-9103.0069961602094</v>
      </c>
      <c r="AN23">
        <f t="shared" si="10"/>
        <v>0</v>
      </c>
      <c r="AO23">
        <f t="shared" si="11"/>
        <v>0</v>
      </c>
      <c r="AP23">
        <f t="shared" si="12"/>
        <v>-2.0792987103160763</v>
      </c>
      <c r="AQ23">
        <f t="shared" si="13"/>
        <v>-2859.6304139988288</v>
      </c>
      <c r="AR23">
        <f t="shared" si="14"/>
        <v>-2861.7097127091447</v>
      </c>
      <c r="AS23">
        <f t="shared" si="15"/>
        <v>216.94622420230075</v>
      </c>
      <c r="AT23">
        <f t="shared" si="16"/>
        <v>230.86632208894864</v>
      </c>
      <c r="AU23">
        <f t="shared" si="17"/>
        <v>-2413.8971664178957</v>
      </c>
      <c r="AW23">
        <v>20</v>
      </c>
      <c r="AX23">
        <f>IF(Z23&gt;0, (R23*SUMPRODUCT(K23:$K$98, X23:$X$98)-K23*$AZ$3)/Z23, 0)</f>
        <v>18522.73603154967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500000</v>
      </c>
      <c r="S24">
        <f t="shared" si="1"/>
        <v>17922.581963974655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11619.250649933652</v>
      </c>
      <c r="AC24">
        <f t="shared" si="2"/>
        <v>10720.780241215773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-11426.032277790709</v>
      </c>
      <c r="AI24">
        <f t="shared" si="7"/>
        <v>-11433.509423287076</v>
      </c>
      <c r="AJ24">
        <f t="shared" si="8"/>
        <v>898.47040871787976</v>
      </c>
      <c r="AK24">
        <f t="shared" si="30"/>
        <v>813.34754549535569</v>
      </c>
      <c r="AL24">
        <f t="shared" si="9"/>
        <v>-9721.6914690738413</v>
      </c>
      <c r="AN24">
        <f t="shared" si="10"/>
        <v>0</v>
      </c>
      <c r="AO24">
        <f t="shared" si="11"/>
        <v>0</v>
      </c>
      <c r="AP24">
        <f t="shared" si="12"/>
        <v>-1.770319680215424</v>
      </c>
      <c r="AQ24">
        <f t="shared" si="13"/>
        <v>-2705.2743347014552</v>
      </c>
      <c r="AR24">
        <f t="shared" si="14"/>
        <v>-2707.0446543816706</v>
      </c>
      <c r="AS24">
        <f t="shared" si="15"/>
        <v>212.72554444972909</v>
      </c>
      <c r="AT24">
        <f t="shared" si="16"/>
        <v>192.57150570963174</v>
      </c>
      <c r="AU24">
        <f t="shared" si="17"/>
        <v>-2301.7476042223102</v>
      </c>
      <c r="AW24">
        <v>21</v>
      </c>
      <c r="AX24">
        <f>IF(Z24&gt;0, (R24*SUMPRODUCT(K24:$K$98, X24:$X$98)-K24*$AZ$3)/Z24, 0)</f>
        <v>17922.581963974655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500000</v>
      </c>
      <c r="S25">
        <f t="shared" si="1"/>
        <v>17195.578472014782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10720.780241215773</v>
      </c>
      <c r="AC25">
        <f t="shared" si="2"/>
        <v>9766.5416255151595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-12110.86535456925</v>
      </c>
      <c r="AI25">
        <f t="shared" si="7"/>
        <v>-12117.96495697679</v>
      </c>
      <c r="AJ25">
        <f t="shared" si="8"/>
        <v>954.23861570061308</v>
      </c>
      <c r="AK25">
        <f t="shared" si="30"/>
        <v>750.4546168851042</v>
      </c>
      <c r="AL25">
        <f t="shared" si="9"/>
        <v>-10413.271724391072</v>
      </c>
      <c r="AN25">
        <f t="shared" si="10"/>
        <v>0</v>
      </c>
      <c r="AO25">
        <f t="shared" si="11"/>
        <v>0</v>
      </c>
      <c r="AP25">
        <f t="shared" si="12"/>
        <v>-1.5008312747680432</v>
      </c>
      <c r="AQ25">
        <f t="shared" si="13"/>
        <v>-2560.1948454664666</v>
      </c>
      <c r="AR25">
        <f t="shared" si="14"/>
        <v>-2561.6956767412344</v>
      </c>
      <c r="AS25">
        <f t="shared" si="15"/>
        <v>201.72272696765177</v>
      </c>
      <c r="AT25">
        <f t="shared" si="16"/>
        <v>158.64349785549169</v>
      </c>
      <c r="AU25">
        <f t="shared" si="17"/>
        <v>-2201.3294519180909</v>
      </c>
      <c r="AW25">
        <v>22</v>
      </c>
      <c r="AX25">
        <f>IF(Z25&gt;0, (R25*SUMPRODUCT(K25:$K$98, X25:$X$98)-K25*$AZ$3)/Z25, 0)</f>
        <v>17195.578472014782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500000</v>
      </c>
      <c r="S26">
        <f t="shared" si="1"/>
        <v>16336.4465875512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9766.5416255151595</v>
      </c>
      <c r="AC26">
        <f t="shared" si="2"/>
        <v>8769.7715291565873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-12733.022756314227</v>
      </c>
      <c r="AI26">
        <f t="shared" si="7"/>
        <v>-12739.733037128783</v>
      </c>
      <c r="AJ26">
        <f t="shared" si="8"/>
        <v>996.77009635857212</v>
      </c>
      <c r="AK26">
        <f t="shared" si="30"/>
        <v>683.65791378606127</v>
      </c>
      <c r="AL26">
        <f t="shared" si="9"/>
        <v>-11059.30502698415</v>
      </c>
      <c r="AN26">
        <f t="shared" si="10"/>
        <v>0</v>
      </c>
      <c r="AO26">
        <f t="shared" si="11"/>
        <v>0</v>
      </c>
      <c r="AP26">
        <f t="shared" si="12"/>
        <v>-1.2665446813143957</v>
      </c>
      <c r="AQ26">
        <f t="shared" si="13"/>
        <v>-2403.3185338657026</v>
      </c>
      <c r="AR26">
        <f t="shared" si="14"/>
        <v>-2404.585078547017</v>
      </c>
      <c r="AS26">
        <f t="shared" si="15"/>
        <v>188.13726264595871</v>
      </c>
      <c r="AT26">
        <f t="shared" si="16"/>
        <v>129.03830979263935</v>
      </c>
      <c r="AU26">
        <f t="shared" si="17"/>
        <v>-2087.409506108419</v>
      </c>
      <c r="AW26">
        <v>23</v>
      </c>
      <c r="AX26">
        <f>IF(Z26&gt;0, (R26*SUMPRODUCT(K26:$K$98, X26:$X$98)-K26*$AZ$3)/Z26, 0)</f>
        <v>16336.4465875512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500000</v>
      </c>
      <c r="S27">
        <f t="shared" si="1"/>
        <v>15373.840010684115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8769.7715291565873</v>
      </c>
      <c r="AC27">
        <f t="shared" si="2"/>
        <v>7762.3679498515048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-13273.343436264528</v>
      </c>
      <c r="AI27">
        <f t="shared" si="7"/>
        <v>-13279.65478068503</v>
      </c>
      <c r="AJ27">
        <f t="shared" si="8"/>
        <v>1007.4035793050825</v>
      </c>
      <c r="AK27">
        <f t="shared" si="30"/>
        <v>613.88400704096114</v>
      </c>
      <c r="AL27">
        <f t="shared" si="9"/>
        <v>-11658.367194338987</v>
      </c>
      <c r="AN27">
        <f t="shared" si="10"/>
        <v>0</v>
      </c>
      <c r="AO27">
        <f t="shared" si="11"/>
        <v>0</v>
      </c>
      <c r="AP27">
        <f t="shared" si="12"/>
        <v>-1.0636131025556601</v>
      </c>
      <c r="AQ27">
        <f t="shared" si="13"/>
        <v>-2236.877129961159</v>
      </c>
      <c r="AR27">
        <f t="shared" si="14"/>
        <v>-2237.9407430637148</v>
      </c>
      <c r="AS27">
        <f t="shared" si="15"/>
        <v>169.77169603190268</v>
      </c>
      <c r="AT27">
        <f t="shared" si="16"/>
        <v>103.45419768519841</v>
      </c>
      <c r="AU27">
        <f t="shared" si="17"/>
        <v>-1964.7148493466136</v>
      </c>
      <c r="AW27">
        <v>24</v>
      </c>
      <c r="AX27">
        <f>IF(Z27&gt;0, (R27*SUMPRODUCT(K27:$K$98, X27:$X$98)-K27*$AZ$3)/Z27, 0)</f>
        <v>15373.840010684115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500000</v>
      </c>
      <c r="S28">
        <f t="shared" si="1"/>
        <v>14339.063776710769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7762.3679498515048</v>
      </c>
      <c r="AC28">
        <f t="shared" si="2"/>
        <v>6771.8434578908928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-13796.547150196284</v>
      </c>
      <c r="AI28">
        <f t="shared" si="7"/>
        <v>-13802.450467493827</v>
      </c>
      <c r="AJ28">
        <f t="shared" si="8"/>
        <v>990.52449196061207</v>
      </c>
      <c r="AK28">
        <f t="shared" si="30"/>
        <v>543.36575648960536</v>
      </c>
      <c r="AL28">
        <f t="shared" si="9"/>
        <v>-12268.560219043609</v>
      </c>
      <c r="AN28">
        <f t="shared" si="10"/>
        <v>0</v>
      </c>
      <c r="AO28">
        <f t="shared" si="11"/>
        <v>0</v>
      </c>
      <c r="AP28">
        <f t="shared" si="12"/>
        <v>-0.88825958349653811</v>
      </c>
      <c r="AQ28">
        <f t="shared" si="13"/>
        <v>-2075.9370719278859</v>
      </c>
      <c r="AR28">
        <f t="shared" si="14"/>
        <v>-2076.8253315113825</v>
      </c>
      <c r="AS28">
        <f t="shared" si="15"/>
        <v>149.04211112592148</v>
      </c>
      <c r="AT28">
        <f t="shared" si="16"/>
        <v>81.759088359790368</v>
      </c>
      <c r="AU28">
        <f t="shared" si="17"/>
        <v>-1846.0241320256705</v>
      </c>
      <c r="AW28">
        <v>25</v>
      </c>
      <c r="AX28">
        <f>IF(Z28&gt;0, (R28*SUMPRODUCT(K28:$K$98, X28:$X$98)-K28*$AZ$3)/Z28, 0)</f>
        <v>14339.063776710769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500000</v>
      </c>
      <c r="S29">
        <f t="shared" si="1"/>
        <v>13232.750144867314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6771.8434578908928</v>
      </c>
      <c r="AC29">
        <f t="shared" si="2"/>
        <v>5808.7212413206416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-14288.597692141246</v>
      </c>
      <c r="AI29">
        <f t="shared" si="7"/>
        <v>-14294.084761323511</v>
      </c>
      <c r="AJ29">
        <f t="shared" si="8"/>
        <v>963.12221657025111</v>
      </c>
      <c r="AK29">
        <f t="shared" si="30"/>
        <v>474.02904205236251</v>
      </c>
      <c r="AL29">
        <f t="shared" si="9"/>
        <v>-12856.933502700896</v>
      </c>
      <c r="AN29">
        <f t="shared" si="10"/>
        <v>0</v>
      </c>
      <c r="AO29">
        <f t="shared" si="11"/>
        <v>0</v>
      </c>
      <c r="AP29">
        <f t="shared" si="12"/>
        <v>-0.73716751422409366</v>
      </c>
      <c r="AQ29">
        <f t="shared" si="13"/>
        <v>-1919.6204189495625</v>
      </c>
      <c r="AR29">
        <f t="shared" si="14"/>
        <v>-1920.3575864637867</v>
      </c>
      <c r="AS29">
        <f t="shared" si="15"/>
        <v>129.39191883672925</v>
      </c>
      <c r="AT29">
        <f t="shared" si="16"/>
        <v>63.684054090157026</v>
      </c>
      <c r="AU29">
        <f t="shared" si="17"/>
        <v>-1727.2816135369003</v>
      </c>
      <c r="AW29">
        <v>26</v>
      </c>
      <c r="AX29">
        <f>IF(Z29&gt;0, (R29*SUMPRODUCT(K29:$K$98, X29:$X$98)-K29*$AZ$3)/Z29, 0)</f>
        <v>13232.750144867314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500000</v>
      </c>
      <c r="S30">
        <f t="shared" si="1"/>
        <v>12053.956697235744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5808.7212413206416</v>
      </c>
      <c r="AC30">
        <f t="shared" si="2"/>
        <v>4882.6855146546841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-14753.384479676917</v>
      </c>
      <c r="AI30">
        <f t="shared" si="7"/>
        <v>-14758.447843555366</v>
      </c>
      <c r="AJ30">
        <f t="shared" si="8"/>
        <v>926.03572666595755</v>
      </c>
      <c r="AK30">
        <f t="shared" si="30"/>
        <v>406.61048689244495</v>
      </c>
      <c r="AL30">
        <f t="shared" si="9"/>
        <v>-13425.801629996964</v>
      </c>
      <c r="AN30">
        <f t="shared" si="10"/>
        <v>0</v>
      </c>
      <c r="AO30">
        <f t="shared" si="11"/>
        <v>0</v>
      </c>
      <c r="AP30">
        <f t="shared" si="12"/>
        <v>-0.60736095430922332</v>
      </c>
      <c r="AQ30">
        <f t="shared" si="13"/>
        <v>-1769.6989376972342</v>
      </c>
      <c r="AR30">
        <f t="shared" si="14"/>
        <v>-1770.3062986515433</v>
      </c>
      <c r="AS30">
        <f t="shared" si="15"/>
        <v>111.0798979046413</v>
      </c>
      <c r="AT30">
        <f t="shared" si="16"/>
        <v>48.773767653201766</v>
      </c>
      <c r="AU30">
        <f t="shared" si="17"/>
        <v>-1610.4526330937003</v>
      </c>
      <c r="AW30">
        <v>27</v>
      </c>
      <c r="AX30">
        <f>IF(Z30&gt;0, (R30*SUMPRODUCT(K30:$K$98, X30:$X$98)-K30*$AZ$3)/Z30, 0)</f>
        <v>12053.956697235744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500000</v>
      </c>
      <c r="S31">
        <f t="shared" si="1"/>
        <v>10792.031248669093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4882.6855146546841</v>
      </c>
      <c r="AC31">
        <f t="shared" si="2"/>
        <v>4000.1157664963825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-15181.921593930192</v>
      </c>
      <c r="AI31">
        <f t="shared" si="7"/>
        <v>-15186.554776130009</v>
      </c>
      <c r="AJ31">
        <f t="shared" si="8"/>
        <v>882.56974815830154</v>
      </c>
      <c r="AK31">
        <f t="shared" si="30"/>
        <v>341.78798602582793</v>
      </c>
      <c r="AL31">
        <f t="shared" si="9"/>
        <v>-13962.197041945881</v>
      </c>
      <c r="AN31">
        <f t="shared" si="10"/>
        <v>0</v>
      </c>
      <c r="AO31">
        <f t="shared" si="11"/>
        <v>0</v>
      </c>
      <c r="AP31">
        <f t="shared" si="12"/>
        <v>-0.49621408350578144</v>
      </c>
      <c r="AQ31">
        <f t="shared" si="13"/>
        <v>-1625.9846871305665</v>
      </c>
      <c r="AR31">
        <f t="shared" si="14"/>
        <v>-1626.4809012140722</v>
      </c>
      <c r="AS31">
        <f t="shared" si="15"/>
        <v>94.523271441726905</v>
      </c>
      <c r="AT31">
        <f t="shared" si="16"/>
        <v>36.60551321417578</v>
      </c>
      <c r="AU31">
        <f t="shared" si="17"/>
        <v>-1495.3521165581697</v>
      </c>
      <c r="AW31">
        <v>28</v>
      </c>
      <c r="AX31">
        <f>IF(Z31&gt;0, (R31*SUMPRODUCT(K31:$K$98, X31:$X$98)-K31*$AZ$3)/Z31, 0)</f>
        <v>10792.031248669093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500000</v>
      </c>
      <c r="S32">
        <f t="shared" si="1"/>
        <v>9427.279997897298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4000.1157664963825</v>
      </c>
      <c r="AC32">
        <f t="shared" si="2"/>
        <v>3166.2107128827192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-15545.900450370962</v>
      </c>
      <c r="AI32">
        <f t="shared" si="7"/>
        <v>-15550.098653237521</v>
      </c>
      <c r="AJ32">
        <f t="shared" si="8"/>
        <v>833.90505361366331</v>
      </c>
      <c r="AK32">
        <f t="shared" si="30"/>
        <v>280.00810365474683</v>
      </c>
      <c r="AL32">
        <f t="shared" si="9"/>
        <v>-14436.18549596911</v>
      </c>
      <c r="AN32">
        <f t="shared" si="10"/>
        <v>0</v>
      </c>
      <c r="AO32">
        <f t="shared" si="11"/>
        <v>0</v>
      </c>
      <c r="AP32">
        <f t="shared" si="12"/>
        <v>-0.4014533674770096</v>
      </c>
      <c r="AQ32">
        <f t="shared" si="13"/>
        <v>-1486.5775391597394</v>
      </c>
      <c r="AR32">
        <f t="shared" si="14"/>
        <v>-1486.9789925272164</v>
      </c>
      <c r="AS32">
        <f t="shared" si="15"/>
        <v>79.742214125929834</v>
      </c>
      <c r="AT32">
        <f t="shared" si="16"/>
        <v>26.77578947612044</v>
      </c>
      <c r="AU32">
        <f t="shared" si="17"/>
        <v>-1380.460988925166</v>
      </c>
      <c r="AW32">
        <v>29</v>
      </c>
      <c r="AX32">
        <f>IF(Z32&gt;0, (R32*SUMPRODUCT(K32:$K$98, X32:$X$98)-K32*$AZ$3)/Z32, 0)</f>
        <v>9427.279997897298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500000</v>
      </c>
      <c r="S33">
        <f t="shared" si="1"/>
        <v>7936.1981469097627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3166.2107128827192</v>
      </c>
      <c r="AC33">
        <f t="shared" si="2"/>
        <v>2386.8471322202149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-15871.594437530188</v>
      </c>
      <c r="AI33">
        <f t="shared" si="7"/>
        <v>-15875.353868507143</v>
      </c>
      <c r="AJ33">
        <f t="shared" si="8"/>
        <v>779.36358066250432</v>
      </c>
      <c r="AK33">
        <f t="shared" si="30"/>
        <v>221.63474990179037</v>
      </c>
      <c r="AL33">
        <f t="shared" si="9"/>
        <v>-14874.355537942849</v>
      </c>
      <c r="AN33">
        <f t="shared" si="10"/>
        <v>0</v>
      </c>
      <c r="AO33">
        <f t="shared" si="11"/>
        <v>0</v>
      </c>
      <c r="AP33">
        <f t="shared" si="12"/>
        <v>-0.32097837742114577</v>
      </c>
      <c r="AQ33">
        <f t="shared" si="13"/>
        <v>-1355.1089675198639</v>
      </c>
      <c r="AR33">
        <f t="shared" si="14"/>
        <v>-1355.4299458972851</v>
      </c>
      <c r="AS33">
        <f t="shared" si="15"/>
        <v>66.5416811947279</v>
      </c>
      <c r="AT33">
        <f t="shared" si="16"/>
        <v>18.92306650652263</v>
      </c>
      <c r="AU33">
        <f t="shared" si="17"/>
        <v>-1269.9651981960344</v>
      </c>
      <c r="AW33">
        <v>30</v>
      </c>
      <c r="AX33">
        <f>IF(Z33&gt;0, (R33*SUMPRODUCT(K33:$K$98, X33:$X$98)-K33*$AZ$3)/Z33, 0)</f>
        <v>7936.1981469097627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500000</v>
      </c>
      <c r="S34">
        <f t="shared" si="1"/>
        <v>6261.1722348701787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2386.8471322202149</v>
      </c>
      <c r="AC34">
        <f t="shared" si="2"/>
        <v>1663.1791990728852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-16056.548650110833</v>
      </c>
      <c r="AI34">
        <f t="shared" si="7"/>
        <v>-16059.869073061767</v>
      </c>
      <c r="AJ34">
        <f t="shared" si="8"/>
        <v>723.66793314732968</v>
      </c>
      <c r="AK34">
        <f t="shared" si="30"/>
        <v>167.07929925541507</v>
      </c>
      <c r="AL34">
        <f t="shared" si="9"/>
        <v>-15169.121840659023</v>
      </c>
      <c r="AN34">
        <f t="shared" si="10"/>
        <v>0</v>
      </c>
      <c r="AO34">
        <f t="shared" si="11"/>
        <v>0</v>
      </c>
      <c r="AP34">
        <f t="shared" si="12"/>
        <v>-0.25312150620938922</v>
      </c>
      <c r="AQ34">
        <f t="shared" si="13"/>
        <v>-1224.0180961577996</v>
      </c>
      <c r="AR34">
        <f t="shared" si="14"/>
        <v>-1224.2712176640091</v>
      </c>
      <c r="AS34">
        <f t="shared" si="15"/>
        <v>55.166441125274453</v>
      </c>
      <c r="AT34">
        <f t="shared" si="16"/>
        <v>12.736740020438999</v>
      </c>
      <c r="AU34">
        <f t="shared" si="17"/>
        <v>-1156.3680365182956</v>
      </c>
      <c r="AW34">
        <v>31</v>
      </c>
      <c r="AX34">
        <f>IF(Z34&gt;0, (R34*SUMPRODUCT(K34:$K$98, X34:$X$98)-K34*$AZ$3)/Z34, 0)</f>
        <v>6261.1722348701787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4344.1277200856402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1663.1791990728852</v>
      </c>
      <c r="AC35">
        <f t="shared" ref="AC35:AC66" si="33">S35*Z35</f>
        <v>1002.9477407477025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-16051.564987991724</v>
      </c>
      <c r="AI35">
        <f t="shared" ref="AI35:AI66" si="38">SUM(AE35:AH35)</f>
        <v>-16054.450917588449</v>
      </c>
      <c r="AJ35">
        <f t="shared" ref="AJ35:AJ66" si="39">AB35-AC35</f>
        <v>660.23145832518276</v>
      </c>
      <c r="AK35">
        <f t="shared" si="30"/>
        <v>116.42254393510198</v>
      </c>
      <c r="AL35">
        <f t="shared" ref="AL35:AL66" si="40">SUM(AI35:AK35)</f>
        <v>-15277.796915328165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-0.19642797908034618</v>
      </c>
      <c r="AQ35">
        <f t="shared" ref="AQ35:AQ66" si="44">AH35*$K35</f>
        <v>-1092.5340920467011</v>
      </c>
      <c r="AR35">
        <f t="shared" ref="AR35:AR66" si="45">AI35*$K35</f>
        <v>-1092.7305200257813</v>
      </c>
      <c r="AS35">
        <f t="shared" ref="AS35:AS66" si="46">AJ35*$K35</f>
        <v>44.93800930947237</v>
      </c>
      <c r="AT35">
        <f t="shared" ref="AT35:AT66" si="47">AK35*$K35</f>
        <v>7.9241867336337375</v>
      </c>
      <c r="AU35">
        <f t="shared" ref="AU35:AU66" si="48">AL35*$K35</f>
        <v>-1039.8683239826753</v>
      </c>
      <c r="AW35">
        <v>32</v>
      </c>
      <c r="AX35">
        <f>IF(Z35&gt;0, (R35*SUMPRODUCT(K35:$K$98, X35:$X$98)-K35*$AZ$3)/Z35, 0)</f>
        <v>4344.1277200856402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500000</v>
      </c>
      <c r="S36">
        <f t="shared" si="32"/>
        <v>2101.4570646064908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1002.9477407477025</v>
      </c>
      <c r="AC36">
        <f t="shared" si="33"/>
        <v>413.79457533726872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-15828.605587875609</v>
      </c>
      <c r="AI36">
        <f t="shared" si="38"/>
        <v>-15831.066943036669</v>
      </c>
      <c r="AJ36">
        <f t="shared" si="39"/>
        <v>589.15316541043376</v>
      </c>
      <c r="AK36">
        <f t="shared" si="30"/>
        <v>70.206341852339179</v>
      </c>
      <c r="AL36">
        <f t="shared" si="40"/>
        <v>-15171.707435773897</v>
      </c>
      <c r="AN36">
        <f t="shared" si="41"/>
        <v>0</v>
      </c>
      <c r="AO36">
        <f t="shared" si="42"/>
        <v>0</v>
      </c>
      <c r="AP36">
        <f t="shared" si="43"/>
        <v>-0.14958012038663934</v>
      </c>
      <c r="AQ36">
        <f t="shared" si="44"/>
        <v>-961.92730201809388</v>
      </c>
      <c r="AR36">
        <f t="shared" si="45"/>
        <v>-962.07688213848053</v>
      </c>
      <c r="AS36">
        <f t="shared" si="46"/>
        <v>35.803691723342723</v>
      </c>
      <c r="AT36">
        <f t="shared" si="47"/>
        <v>4.2665411446166699</v>
      </c>
      <c r="AU36">
        <f t="shared" si="48"/>
        <v>-922.00664927052117</v>
      </c>
      <c r="AW36">
        <v>33</v>
      </c>
      <c r="AX36">
        <f>IF(Z36&gt;0, (R36*SUMPRODUCT(K36:$K$98, X36:$X$98)-K36*$AZ$3)/Z36, 0)</f>
        <v>2101.4570646064908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500000</v>
      </c>
      <c r="S37">
        <f t="shared" si="32"/>
        <v>-600.42718658201443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413.79457533726872</v>
      </c>
      <c r="AC37">
        <f t="shared" si="33"/>
        <v>-98.68547075558763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-15290.281964141404</v>
      </c>
      <c r="AI37">
        <f t="shared" si="38"/>
        <v>-15292.33644870175</v>
      </c>
      <c r="AJ37">
        <f t="shared" si="39"/>
        <v>512.48004609285636</v>
      </c>
      <c r="AK37">
        <f t="shared" si="30"/>
        <v>28.965620273608813</v>
      </c>
      <c r="AL37">
        <f t="shared" si="40"/>
        <v>-14750.890782335284</v>
      </c>
      <c r="AN37">
        <f t="shared" si="41"/>
        <v>0</v>
      </c>
      <c r="AO37">
        <f t="shared" si="42"/>
        <v>0</v>
      </c>
      <c r="AP37">
        <f t="shared" si="43"/>
        <v>-0.1114767895558282</v>
      </c>
      <c r="AQ37">
        <f t="shared" si="44"/>
        <v>-829.65410286590554</v>
      </c>
      <c r="AR37">
        <f t="shared" si="45"/>
        <v>-829.76557965546135</v>
      </c>
      <c r="AS37">
        <f t="shared" si="46"/>
        <v>27.807281374861283</v>
      </c>
      <c r="AT37">
        <f t="shared" si="47"/>
        <v>1.5716810035559632</v>
      </c>
      <c r="AU37">
        <f t="shared" si="48"/>
        <v>-800.38661727704414</v>
      </c>
      <c r="AW37">
        <v>34</v>
      </c>
      <c r="AX37">
        <f>IF(Z37&gt;0, (R37*SUMPRODUCT(K37:$K$98, X37:$X$98)-K37*$AZ$3)/Z37, 0)</f>
        <v>-600.42718658201443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500000</v>
      </c>
      <c r="S38">
        <f t="shared" si="32"/>
        <v>-3937.2124961009149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-98.68547075558763</v>
      </c>
      <c r="AC38">
        <f t="shared" si="33"/>
        <v>-527.04738083110351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-14426.049924593995</v>
      </c>
      <c r="AI38">
        <f t="shared" si="38"/>
        <v>-14427.723213060623</v>
      </c>
      <c r="AJ38">
        <f t="shared" si="39"/>
        <v>428.36191007551588</v>
      </c>
      <c r="AK38">
        <f t="shared" si="30"/>
        <v>-6.9079829528911345</v>
      </c>
      <c r="AL38">
        <f t="shared" si="40"/>
        <v>-14006.269285937999</v>
      </c>
      <c r="AN38">
        <f t="shared" si="41"/>
        <v>0</v>
      </c>
      <c r="AO38">
        <f t="shared" si="42"/>
        <v>0</v>
      </c>
      <c r="AP38">
        <f t="shared" si="43"/>
        <v>-8.1065182731734617E-2</v>
      </c>
      <c r="AQ38">
        <f t="shared" si="44"/>
        <v>-698.89346431168406</v>
      </c>
      <c r="AR38">
        <f t="shared" si="45"/>
        <v>-698.97452949441572</v>
      </c>
      <c r="AS38">
        <f t="shared" si="46"/>
        <v>20.752689812992799</v>
      </c>
      <c r="AT38">
        <f t="shared" si="47"/>
        <v>-0.3346684756110061</v>
      </c>
      <c r="AU38">
        <f t="shared" si="48"/>
        <v>-678.55650815703393</v>
      </c>
      <c r="AW38">
        <v>35</v>
      </c>
      <c r="AX38">
        <f>IF(Z38&gt;0, (R38*SUMPRODUCT(K38:$K$98, X38:$X$98)-K38*$AZ$3)/Z38, 0)</f>
        <v>-3937.2124961009149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500000</v>
      </c>
      <c r="S39">
        <f t="shared" si="32"/>
        <v>-8180.0300915534835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-527.04738083110351</v>
      </c>
      <c r="AC39">
        <f t="shared" si="33"/>
        <v>-867.64424443708185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-13227.929105573559</v>
      </c>
      <c r="AI39">
        <f t="shared" si="38"/>
        <v>-13229.254962927882</v>
      </c>
      <c r="AJ39">
        <f t="shared" si="39"/>
        <v>340.59686360597834</v>
      </c>
      <c r="AK39">
        <f t="shared" si="30"/>
        <v>-36.893316658177248</v>
      </c>
      <c r="AL39">
        <f t="shared" si="40"/>
        <v>-12925.55141598008</v>
      </c>
      <c r="AN39">
        <f t="shared" si="41"/>
        <v>0</v>
      </c>
      <c r="AO39">
        <f t="shared" si="42"/>
        <v>0</v>
      </c>
      <c r="AP39">
        <f t="shared" si="43"/>
        <v>-5.7351175996905736E-2</v>
      </c>
      <c r="AQ39">
        <f t="shared" si="44"/>
        <v>-572.18620671010137</v>
      </c>
      <c r="AR39">
        <f t="shared" si="45"/>
        <v>-572.2435578860983</v>
      </c>
      <c r="AS39">
        <f t="shared" si="46"/>
        <v>14.732829745961386</v>
      </c>
      <c r="AT39">
        <f t="shared" si="47"/>
        <v>-1.5958542522504482</v>
      </c>
      <c r="AU39">
        <f t="shared" si="48"/>
        <v>-559.10658239238728</v>
      </c>
      <c r="AW39">
        <v>36</v>
      </c>
      <c r="AX39">
        <f>IF(Z39&gt;0, (R39*SUMPRODUCT(K39:$K$98, X39:$X$98)-K39*$AZ$3)/Z39, 0)</f>
        <v>-8180.0300915534835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500000</v>
      </c>
      <c r="S40">
        <f t="shared" si="32"/>
        <v>-13746.520878321095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-867.64424443708185</v>
      </c>
      <c r="AC40">
        <f t="shared" si="33"/>
        <v>-1119.9227719456608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-11769.179798491641</v>
      </c>
      <c r="AI40">
        <f t="shared" si="38"/>
        <v>-11770.198167777458</v>
      </c>
      <c r="AJ40">
        <f t="shared" si="39"/>
        <v>252.27852750857892</v>
      </c>
      <c r="AK40">
        <f t="shared" ref="AK40:AK71" si="61">G40*SUM(AB40:AB40, AE40:AF40)</f>
        <v>-60.735097110595738</v>
      </c>
      <c r="AL40">
        <f t="shared" si="40"/>
        <v>-11578.654737379475</v>
      </c>
      <c r="AN40">
        <f t="shared" si="41"/>
        <v>0</v>
      </c>
      <c r="AO40">
        <f t="shared" si="42"/>
        <v>0</v>
      </c>
      <c r="AP40">
        <f t="shared" si="43"/>
        <v>-3.9330801385610195E-2</v>
      </c>
      <c r="AQ40">
        <f t="shared" si="44"/>
        <v>-454.54166732333067</v>
      </c>
      <c r="AR40">
        <f t="shared" si="45"/>
        <v>-454.5809981247163</v>
      </c>
      <c r="AS40">
        <f t="shared" si="46"/>
        <v>9.7433384897663515</v>
      </c>
      <c r="AT40">
        <f t="shared" si="47"/>
        <v>-2.345671727203344</v>
      </c>
      <c r="AU40">
        <f t="shared" si="48"/>
        <v>-447.1833313621533</v>
      </c>
      <c r="AW40">
        <v>37</v>
      </c>
      <c r="AX40">
        <f>IF(Z40&gt;0, (R40*SUMPRODUCT(K40:$K$98, X40:$X$98)-K40*$AZ$3)/Z40, 0)</f>
        <v>-13746.520878321095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500000</v>
      </c>
      <c r="S41">
        <f t="shared" si="32"/>
        <v>-21355.970315465256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-1119.9227719456608</v>
      </c>
      <c r="AC41">
        <f t="shared" si="33"/>
        <v>-1288.8325828390603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-10152.42900256237</v>
      </c>
      <c r="AI41">
        <f t="shared" si="38"/>
        <v>-10153.183377430265</v>
      </c>
      <c r="AJ41">
        <f t="shared" si="39"/>
        <v>168.90981089339948</v>
      </c>
      <c r="AK41">
        <f t="shared" si="61"/>
        <v>-78.394594036196267</v>
      </c>
      <c r="AL41">
        <f t="shared" si="40"/>
        <v>-10062.668160573061</v>
      </c>
      <c r="AN41">
        <f t="shared" si="41"/>
        <v>0</v>
      </c>
      <c r="AO41">
        <f t="shared" si="42"/>
        <v>0</v>
      </c>
      <c r="AP41">
        <f t="shared" si="43"/>
        <v>-2.6013374407815527E-2</v>
      </c>
      <c r="AQ41">
        <f t="shared" si="44"/>
        <v>-350.08978696431052</v>
      </c>
      <c r="AR41">
        <f t="shared" si="45"/>
        <v>-350.11580033871837</v>
      </c>
      <c r="AS41">
        <f t="shared" si="46"/>
        <v>5.8245765320720269</v>
      </c>
      <c r="AT41">
        <f t="shared" si="47"/>
        <v>-2.7033084120419537</v>
      </c>
      <c r="AU41">
        <f t="shared" si="48"/>
        <v>-346.99453221868822</v>
      </c>
      <c r="AW41">
        <v>38</v>
      </c>
      <c r="AX41">
        <f>IF(Z41&gt;0, (R41*SUMPRODUCT(K41:$K$98, X41:$X$98)-K41*$AZ$3)/Z41, 0)</f>
        <v>-21355.970315465256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500000</v>
      </c>
      <c r="S42">
        <f t="shared" si="32"/>
        <v>-32294.250070570528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-1288.8325828390603</v>
      </c>
      <c r="AC42">
        <f t="shared" si="33"/>
        <v>-1383.8939265623608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-8446.9239291818521</v>
      </c>
      <c r="AI42">
        <f t="shared" si="38"/>
        <v>-8447.4595872028385</v>
      </c>
      <c r="AJ42">
        <f t="shared" si="39"/>
        <v>95.061343723300524</v>
      </c>
      <c r="AK42">
        <f t="shared" si="61"/>
        <v>-90.218280798734227</v>
      </c>
      <c r="AL42">
        <f t="shared" si="40"/>
        <v>-8442.6165242782718</v>
      </c>
      <c r="AN42">
        <f t="shared" si="41"/>
        <v>0</v>
      </c>
      <c r="AO42">
        <f t="shared" si="42"/>
        <v>0</v>
      </c>
      <c r="AP42">
        <f t="shared" si="43"/>
        <v>-1.6492218125952061E-2</v>
      </c>
      <c r="AQ42">
        <f t="shared" si="44"/>
        <v>-260.06987009539506</v>
      </c>
      <c r="AR42">
        <f t="shared" si="45"/>
        <v>-260.08636231352102</v>
      </c>
      <c r="AS42">
        <f t="shared" si="46"/>
        <v>2.9268159060604959</v>
      </c>
      <c r="AT42">
        <f t="shared" si="47"/>
        <v>-2.7777042582919602</v>
      </c>
      <c r="AU42">
        <f t="shared" si="48"/>
        <v>-259.93725066575252</v>
      </c>
      <c r="AW42">
        <v>39</v>
      </c>
      <c r="AX42">
        <f>IF(Z42&gt;0, (R42*SUMPRODUCT(K42:$K$98, X42:$X$98)-K42*$AZ$3)/Z42, 0)</f>
        <v>-32294.250070570528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500000</v>
      </c>
      <c r="S43">
        <f t="shared" si="32"/>
        <v>-48929.817325979144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-1383.8939265623608</v>
      </c>
      <c r="AC43">
        <f t="shared" si="33"/>
        <v>-1416.2598294782827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-6739.6979649260384</v>
      </c>
      <c r="AI43">
        <f t="shared" si="38"/>
        <v>-6740.059773917691</v>
      </c>
      <c r="AJ43">
        <f t="shared" si="39"/>
        <v>32.365902915921879</v>
      </c>
      <c r="AK43">
        <f t="shared" si="61"/>
        <v>-96.872574859365258</v>
      </c>
      <c r="AL43">
        <f t="shared" si="40"/>
        <v>-6804.5664458611345</v>
      </c>
      <c r="AN43">
        <f t="shared" si="41"/>
        <v>0</v>
      </c>
      <c r="AO43">
        <f t="shared" si="42"/>
        <v>0</v>
      </c>
      <c r="AP43">
        <f t="shared" si="43"/>
        <v>-9.9460992976590033E-3</v>
      </c>
      <c r="AQ43">
        <f t="shared" si="44"/>
        <v>-185.27374040408776</v>
      </c>
      <c r="AR43">
        <f t="shared" si="45"/>
        <v>-185.28368650338541</v>
      </c>
      <c r="AS43">
        <f t="shared" si="46"/>
        <v>0.88973599796236924</v>
      </c>
      <c r="AT43">
        <f t="shared" si="47"/>
        <v>-2.6630190818894595</v>
      </c>
      <c r="AU43">
        <f t="shared" si="48"/>
        <v>-187.05696958731252</v>
      </c>
      <c r="AW43">
        <v>40</v>
      </c>
      <c r="AX43">
        <f>IF(Z43&gt;0, (R43*SUMPRODUCT(K43:$K$98, X43:$X$98)-K43*$AZ$3)/Z43, 0)</f>
        <v>-48929.817325979144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500000</v>
      </c>
      <c r="S44">
        <f t="shared" si="32"/>
        <v>-75710.249840213437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-1416.2598294782827</v>
      </c>
      <c r="AC44">
        <f t="shared" si="33"/>
        <v>-1398.2264563292697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-5093.5729189596086</v>
      </c>
      <c r="AI44">
        <f t="shared" si="38"/>
        <v>-5093.8037705383713</v>
      </c>
      <c r="AJ44">
        <f t="shared" si="39"/>
        <v>-18.033373149012959</v>
      </c>
      <c r="AK44">
        <f t="shared" si="61"/>
        <v>-99.138188063479802</v>
      </c>
      <c r="AL44">
        <f t="shared" si="40"/>
        <v>-5210.9753317508639</v>
      </c>
      <c r="AN44">
        <f t="shared" si="41"/>
        <v>0</v>
      </c>
      <c r="AO44">
        <f t="shared" si="42"/>
        <v>0</v>
      </c>
      <c r="AP44">
        <f t="shared" si="43"/>
        <v>-5.6661525298762373E-3</v>
      </c>
      <c r="AQ44">
        <f t="shared" si="44"/>
        <v>-125.01955254360814</v>
      </c>
      <c r="AR44">
        <f t="shared" si="45"/>
        <v>-125.02521869613801</v>
      </c>
      <c r="AS44">
        <f t="shared" si="46"/>
        <v>-0.44262137360389792</v>
      </c>
      <c r="AT44">
        <f t="shared" si="47"/>
        <v>-2.4333041087025227</v>
      </c>
      <c r="AU44">
        <f t="shared" si="48"/>
        <v>-127.90114417844444</v>
      </c>
      <c r="AW44">
        <v>41</v>
      </c>
      <c r="AX44">
        <f>IF(Z44&gt;0, (R44*SUMPRODUCT(K44:$K$98, X44:$X$98)-K44*$AZ$3)/Z44, 0)</f>
        <v>-75710.249840213437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500000</v>
      </c>
      <c r="S45">
        <f t="shared" si="32"/>
        <v>-121292.71904661873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-1398.2264563292697</v>
      </c>
      <c r="AC45">
        <f t="shared" si="33"/>
        <v>-1341.7218003433229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-3610.7977821700124</v>
      </c>
      <c r="AI45">
        <f t="shared" si="38"/>
        <v>-3610.9360552884332</v>
      </c>
      <c r="AJ45">
        <f t="shared" si="39"/>
        <v>-56.504655985946783</v>
      </c>
      <c r="AK45">
        <f t="shared" si="61"/>
        <v>-97.875851943048886</v>
      </c>
      <c r="AL45">
        <f t="shared" si="40"/>
        <v>-3765.3165632174291</v>
      </c>
      <c r="AN45">
        <f t="shared" si="41"/>
        <v>0</v>
      </c>
      <c r="AO45">
        <f t="shared" si="42"/>
        <v>0</v>
      </c>
      <c r="AP45">
        <f t="shared" si="43"/>
        <v>-3.0302268853587529E-3</v>
      </c>
      <c r="AQ45">
        <f t="shared" si="44"/>
        <v>-79.129889034845405</v>
      </c>
      <c r="AR45">
        <f t="shared" si="45"/>
        <v>-79.132919261730777</v>
      </c>
      <c r="AS45">
        <f t="shared" si="46"/>
        <v>-1.2382878875684316</v>
      </c>
      <c r="AT45">
        <f t="shared" si="47"/>
        <v>-2.1449291183484371</v>
      </c>
      <c r="AU45">
        <f t="shared" si="48"/>
        <v>-82.516136267647639</v>
      </c>
      <c r="AW45">
        <v>42</v>
      </c>
      <c r="AX45">
        <f>IF(Z45&gt;0, (R45*SUMPRODUCT(K45:$K$98, X45:$X$98)-K45*$AZ$3)/Z45, 0)</f>
        <v>-121292.71904661873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500000</v>
      </c>
      <c r="S46">
        <f t="shared" si="32"/>
        <v>-192230.42871792897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-1341.7218003433229</v>
      </c>
      <c r="AC46">
        <f t="shared" si="33"/>
        <v>-1258.776503191066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-2201.4811300149104</v>
      </c>
      <c r="AI46">
        <f t="shared" si="38"/>
        <v>-2201.5629833738963</v>
      </c>
      <c r="AJ46">
        <f t="shared" si="39"/>
        <v>-82.945297152256899</v>
      </c>
      <c r="AK46">
        <f t="shared" si="61"/>
        <v>-93.920526024032611</v>
      </c>
      <c r="AL46">
        <f t="shared" si="40"/>
        <v>-2378.428806550186</v>
      </c>
      <c r="AN46">
        <f t="shared" si="41"/>
        <v>0</v>
      </c>
      <c r="AO46">
        <f t="shared" si="42"/>
        <v>0</v>
      </c>
      <c r="AP46">
        <f t="shared" si="43"/>
        <v>-1.6016066859037778E-3</v>
      </c>
      <c r="AQ46">
        <f t="shared" si="44"/>
        <v>-43.075897439033355</v>
      </c>
      <c r="AR46">
        <f t="shared" si="45"/>
        <v>-43.077499045719257</v>
      </c>
      <c r="AS46">
        <f t="shared" si="46"/>
        <v>-1.6229724000207826</v>
      </c>
      <c r="AT46">
        <f t="shared" si="47"/>
        <v>-1.8377222912666487</v>
      </c>
      <c r="AU46">
        <f t="shared" si="48"/>
        <v>-46.538193737006694</v>
      </c>
      <c r="AW46">
        <v>43</v>
      </c>
      <c r="AX46">
        <f>IF(Z46&gt;0, (R46*SUMPRODUCT(K46:$K$98, X46:$X$98)-K46*$AZ$3)/Z46, 0)</f>
        <v>-192230.42871792897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500000</v>
      </c>
      <c r="S47">
        <f t="shared" si="32"/>
        <v>-302374.70695869566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-1258.776503191066</v>
      </c>
      <c r="AC47">
        <f t="shared" si="33"/>
        <v>-1157.1424129630441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-1327.9684033824992</v>
      </c>
      <c r="AI47">
        <f t="shared" si="38"/>
        <v>-1328.0162389978109</v>
      </c>
      <c r="AJ47">
        <f t="shared" si="39"/>
        <v>-101.63409022802193</v>
      </c>
      <c r="AK47">
        <f t="shared" si="61"/>
        <v>-88.114355223374631</v>
      </c>
      <c r="AL47">
        <f t="shared" si="40"/>
        <v>-1517.7646844492074</v>
      </c>
      <c r="AN47">
        <f t="shared" si="41"/>
        <v>0</v>
      </c>
      <c r="AO47">
        <f t="shared" si="42"/>
        <v>0</v>
      </c>
      <c r="AP47">
        <f t="shared" si="43"/>
        <v>-8.3570443901644163E-4</v>
      </c>
      <c r="AQ47">
        <f t="shared" si="44"/>
        <v>-23.200058833797328</v>
      </c>
      <c r="AR47">
        <f t="shared" si="45"/>
        <v>-23.200894538236344</v>
      </c>
      <c r="AS47">
        <f t="shared" si="46"/>
        <v>-1.7755820596361103</v>
      </c>
      <c r="AT47">
        <f t="shared" si="47"/>
        <v>-1.5393876993439231</v>
      </c>
      <c r="AU47">
        <f t="shared" si="48"/>
        <v>-26.515864297216378</v>
      </c>
      <c r="AW47">
        <v>44</v>
      </c>
      <c r="AX47">
        <f>IF(Z47&gt;0, (R47*SUMPRODUCT(K47:$K$98, X47:$X$98)-K47*$AZ$3)/Z47, 0)</f>
        <v>-302374.70695869566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500000</v>
      </c>
      <c r="S48">
        <f t="shared" si="32"/>
        <v>-476804.49494303606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-1157.1424129630441</v>
      </c>
      <c r="AC48">
        <f t="shared" si="33"/>
        <v>-1051.1371256655418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-792.01769817731929</v>
      </c>
      <c r="AI48">
        <f t="shared" si="38"/>
        <v>-792.04525499402337</v>
      </c>
      <c r="AJ48">
        <f t="shared" si="39"/>
        <v>-106.00528729750226</v>
      </c>
      <c r="AK48">
        <f t="shared" si="61"/>
        <v>-80.999968907413091</v>
      </c>
      <c r="AL48">
        <f t="shared" si="40"/>
        <v>-979.05051119893869</v>
      </c>
      <c r="AN48">
        <f t="shared" si="41"/>
        <v>0</v>
      </c>
      <c r="AO48">
        <f t="shared" si="42"/>
        <v>0</v>
      </c>
      <c r="AP48">
        <f t="shared" si="43"/>
        <v>-4.2984548479819013E-4</v>
      </c>
      <c r="AQ48">
        <f t="shared" si="44"/>
        <v>-12.354301844725153</v>
      </c>
      <c r="AR48">
        <f t="shared" si="45"/>
        <v>-12.354731690209951</v>
      </c>
      <c r="AS48">
        <f t="shared" si="46"/>
        <v>-1.6535253182144802</v>
      </c>
      <c r="AT48">
        <f t="shared" si="47"/>
        <v>-1.2634794242583887</v>
      </c>
      <c r="AU48">
        <f t="shared" si="48"/>
        <v>-15.27173643268282</v>
      </c>
      <c r="AW48">
        <v>45</v>
      </c>
      <c r="AX48">
        <f>IF(Z48&gt;0, (R48*SUMPRODUCT(K48:$K$98, X48:$X$98)-K48*$AZ$3)/Z48, 0)</f>
        <v>-476804.49494303606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12.5</v>
      </c>
      <c r="R49">
        <f t="shared" si="31"/>
        <v>500000</v>
      </c>
      <c r="S49">
        <f t="shared" si="32"/>
        <v>-758707.77089866425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-1051.1371256655418</v>
      </c>
      <c r="AC49">
        <f t="shared" si="33"/>
        <v>-948.12951132160651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-466.41812369254473</v>
      </c>
      <c r="AI49">
        <f t="shared" si="38"/>
        <v>-466.43374448798943</v>
      </c>
      <c r="AJ49">
        <f t="shared" si="39"/>
        <v>-103.0076143439353</v>
      </c>
      <c r="AK49">
        <f t="shared" si="61"/>
        <v>-73.579598796587931</v>
      </c>
      <c r="AL49">
        <f t="shared" si="40"/>
        <v>-643.02095762851263</v>
      </c>
      <c r="AN49">
        <f t="shared" si="41"/>
        <v>0</v>
      </c>
      <c r="AO49">
        <f t="shared" si="42"/>
        <v>0</v>
      </c>
      <c r="AP49">
        <f t="shared" si="43"/>
        <v>-2.175546870700956E-4</v>
      </c>
      <c r="AQ49">
        <f t="shared" si="44"/>
        <v>-6.4959207297036121</v>
      </c>
      <c r="AR49">
        <f t="shared" si="45"/>
        <v>-6.4961382843906819</v>
      </c>
      <c r="AS49">
        <f t="shared" si="46"/>
        <v>-1.4346125575839836</v>
      </c>
      <c r="AT49">
        <f t="shared" si="47"/>
        <v>-1.0247612964137276</v>
      </c>
      <c r="AU49">
        <f t="shared" si="48"/>
        <v>-8.9555121383883929</v>
      </c>
      <c r="AW49">
        <v>46</v>
      </c>
      <c r="AX49">
        <f>IF(Z49&gt;0, (R49*SUMPRODUCT(K49:$K$98, X49:$X$98)-K49*$AZ$3)/Z49, 0)</f>
        <v>-758707.77089866425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12.5</v>
      </c>
      <c r="R50">
        <f t="shared" si="31"/>
        <v>500000</v>
      </c>
      <c r="S50">
        <f t="shared" si="32"/>
        <v>-1221940.2673007655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-948.12951132160651</v>
      </c>
      <c r="AC50">
        <f t="shared" si="33"/>
        <v>-851.62372116857796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-270.11158819303984</v>
      </c>
      <c r="AI50">
        <f t="shared" si="38"/>
        <v>-270.12029999082529</v>
      </c>
      <c r="AJ50">
        <f t="shared" si="39"/>
        <v>-96.505790153028556</v>
      </c>
      <c r="AK50">
        <f t="shared" si="61"/>
        <v>-66.369065792512458</v>
      </c>
      <c r="AL50">
        <f t="shared" si="40"/>
        <v>-432.9951559363663</v>
      </c>
      <c r="AN50">
        <f t="shared" si="41"/>
        <v>0</v>
      </c>
      <c r="AO50">
        <f t="shared" si="42"/>
        <v>0</v>
      </c>
      <c r="AP50">
        <f t="shared" si="43"/>
        <v>-1.0833157631218423E-4</v>
      </c>
      <c r="AQ50">
        <f t="shared" si="44"/>
        <v>-3.3588490974910101</v>
      </c>
      <c r="AR50">
        <f t="shared" si="45"/>
        <v>-3.3589574290673223</v>
      </c>
      <c r="AS50">
        <f t="shared" si="46"/>
        <v>-1.2000536086830107</v>
      </c>
      <c r="AT50">
        <f t="shared" si="47"/>
        <v>-0.82530215837754339</v>
      </c>
      <c r="AU50">
        <f t="shared" si="48"/>
        <v>-5.3843131961278763</v>
      </c>
      <c r="AW50">
        <v>47</v>
      </c>
      <c r="AX50">
        <f>IF(Z50&gt;0, (R50*SUMPRODUCT(K50:$K$98, X50:$X$98)-K50*$AZ$3)/Z50, 0)</f>
        <v>-1221940.2673007655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500000</v>
      </c>
      <c r="S51">
        <f t="shared" si="32"/>
        <v>-1998471.7116672322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-851.62372116857796</v>
      </c>
      <c r="AC51">
        <f t="shared" si="33"/>
        <v>-763.01675697791484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-154.08712788824528</v>
      </c>
      <c r="AI51">
        <f t="shared" si="38"/>
        <v>-154.09190038985565</v>
      </c>
      <c r="AJ51">
        <f t="shared" si="39"/>
        <v>-88.60696419066312</v>
      </c>
      <c r="AK51">
        <f t="shared" si="61"/>
        <v>-59.613660481800466</v>
      </c>
      <c r="AL51">
        <f t="shared" si="40"/>
        <v>-302.31252506231925</v>
      </c>
      <c r="AN51">
        <f t="shared" si="41"/>
        <v>0</v>
      </c>
      <c r="AO51">
        <f t="shared" si="42"/>
        <v>0</v>
      </c>
      <c r="AP51">
        <f t="shared" si="43"/>
        <v>-5.2987732753949639E-5</v>
      </c>
      <c r="AQ51">
        <f t="shared" si="44"/>
        <v>-1.7107857094513852</v>
      </c>
      <c r="AR51">
        <f t="shared" si="45"/>
        <v>-1.7108386971841392</v>
      </c>
      <c r="AS51">
        <f t="shared" si="46"/>
        <v>-0.98377801035527723</v>
      </c>
      <c r="AT51">
        <f t="shared" si="47"/>
        <v>-0.66187357658011847</v>
      </c>
      <c r="AU51">
        <f t="shared" si="48"/>
        <v>-3.356490284119535</v>
      </c>
      <c r="AW51">
        <v>48</v>
      </c>
      <c r="AX51">
        <f>IF(Z51&gt;0, (R51*SUMPRODUCT(K51:$K$98, X51:$X$98)-K51*$AZ$3)/Z51, 0)</f>
        <v>-1998471.7116672322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500000</v>
      </c>
      <c r="S52">
        <f t="shared" si="32"/>
        <v>-3326527.206061366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-763.01675697791484</v>
      </c>
      <c r="AC52">
        <f t="shared" si="33"/>
        <v>-682.61520939437162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-86.389286134680717</v>
      </c>
      <c r="AI52">
        <f t="shared" si="38"/>
        <v>-86.391851179121616</v>
      </c>
      <c r="AJ52">
        <f t="shared" si="39"/>
        <v>-80.40154758354322</v>
      </c>
      <c r="AK52">
        <f t="shared" si="61"/>
        <v>-53.411172988454041</v>
      </c>
      <c r="AL52">
        <f t="shared" si="40"/>
        <v>-220.20457175111886</v>
      </c>
      <c r="AN52">
        <f t="shared" si="41"/>
        <v>0</v>
      </c>
      <c r="AO52">
        <f t="shared" si="42"/>
        <v>0</v>
      </c>
      <c r="AP52">
        <f t="shared" si="43"/>
        <v>-2.5427644143318924E-5</v>
      </c>
      <c r="AQ52">
        <f t="shared" si="44"/>
        <v>-0.85638907092474792</v>
      </c>
      <c r="AR52">
        <f t="shared" si="45"/>
        <v>-0.85641449856889118</v>
      </c>
      <c r="AS52">
        <f t="shared" si="46"/>
        <v>-0.79703178156418231</v>
      </c>
      <c r="AT52">
        <f t="shared" si="47"/>
        <v>-0.52947242487075796</v>
      </c>
      <c r="AU52">
        <f t="shared" si="48"/>
        <v>-2.1829187050038312</v>
      </c>
      <c r="AW52">
        <v>49</v>
      </c>
      <c r="AX52">
        <f>IF(Z52&gt;0, (R52*SUMPRODUCT(K52:$K$98, X52:$X$98)-K52*$AZ$3)/Z52, 0)</f>
        <v>-3326527.206061366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500000</v>
      </c>
      <c r="S53">
        <f t="shared" si="32"/>
        <v>-5644718.7315725284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-682.61520939437162</v>
      </c>
      <c r="AC53">
        <f t="shared" si="33"/>
        <v>-610.15701516797981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-47.529044320688591</v>
      </c>
      <c r="AI53">
        <f t="shared" si="38"/>
        <v>-47.530395488577071</v>
      </c>
      <c r="AJ53">
        <f t="shared" si="39"/>
        <v>-72.458194226391811</v>
      </c>
      <c r="AK53">
        <f t="shared" si="61"/>
        <v>-47.783064657606019</v>
      </c>
      <c r="AL53">
        <f t="shared" si="40"/>
        <v>-167.77165437257491</v>
      </c>
      <c r="AN53">
        <f t="shared" si="41"/>
        <v>0</v>
      </c>
      <c r="AO53">
        <f t="shared" si="42"/>
        <v>0</v>
      </c>
      <c r="AP53">
        <f t="shared" si="43"/>
        <v>-1.1959210871133997E-5</v>
      </c>
      <c r="AQ53">
        <f t="shared" si="44"/>
        <v>-0.42068041165055897</v>
      </c>
      <c r="AR53">
        <f t="shared" si="45"/>
        <v>-0.42069237086143013</v>
      </c>
      <c r="AS53">
        <f t="shared" si="46"/>
        <v>-0.64132875824196778</v>
      </c>
      <c r="AT53">
        <f t="shared" si="47"/>
        <v>-0.42292875014398673</v>
      </c>
      <c r="AU53">
        <f t="shared" si="48"/>
        <v>-1.4849498792473848</v>
      </c>
      <c r="AW53">
        <v>50</v>
      </c>
      <c r="AX53">
        <f>IF(Z53&gt;0, (R53*SUMPRODUCT(K53:$K$98, X53:$X$98)-K53*$AZ$3)/Z53, 0)</f>
        <v>-5644718.7315725284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500000</v>
      </c>
      <c r="S54">
        <f t="shared" si="32"/>
        <v>-9786972.9593676608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-610.15701516797981</v>
      </c>
      <c r="AC54">
        <f t="shared" si="33"/>
        <v>-545.11824620702635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-25.657073339055202</v>
      </c>
      <c r="AI54">
        <f t="shared" si="38"/>
        <v>-25.65776956843132</v>
      </c>
      <c r="AJ54">
        <f t="shared" si="39"/>
        <v>-65.038768960953462</v>
      </c>
      <c r="AK54">
        <f t="shared" si="61"/>
        <v>-42.710991061758591</v>
      </c>
      <c r="AL54">
        <f t="shared" si="40"/>
        <v>-133.40752959114337</v>
      </c>
      <c r="AN54">
        <f t="shared" si="41"/>
        <v>0</v>
      </c>
      <c r="AO54">
        <f t="shared" si="42"/>
        <v>0</v>
      </c>
      <c r="AP54">
        <f t="shared" si="43"/>
        <v>-5.5020879626423216E-6</v>
      </c>
      <c r="AQ54">
        <f t="shared" si="44"/>
        <v>-0.20276000872368777</v>
      </c>
      <c r="AR54">
        <f t="shared" si="45"/>
        <v>-0.2027655108116504</v>
      </c>
      <c r="AS54">
        <f t="shared" si="46"/>
        <v>-0.51398151253000413</v>
      </c>
      <c r="AT54">
        <f t="shared" si="47"/>
        <v>-0.33753190809557948</v>
      </c>
      <c r="AU54">
        <f t="shared" si="48"/>
        <v>-1.0542789314372341</v>
      </c>
      <c r="AW54">
        <v>51</v>
      </c>
      <c r="AX54">
        <f>IF(Z54&gt;0, (R54*SUMPRODUCT(K54:$K$98, X54:$X$98)-K54*$AZ$3)/Z54, 0)</f>
        <v>-9786972.9593676608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500000</v>
      </c>
      <c r="S55">
        <f t="shared" si="32"/>
        <v>-17362033.260736935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-545.11824620702635</v>
      </c>
      <c r="AC55">
        <f t="shared" si="33"/>
        <v>-486.87506927592494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-13.54942604969472</v>
      </c>
      <c r="AI55">
        <f t="shared" si="38"/>
        <v>-13.549776581125835</v>
      </c>
      <c r="AJ55">
        <f t="shared" si="39"/>
        <v>-58.243176931101402</v>
      </c>
      <c r="AK55">
        <f t="shared" si="61"/>
        <v>-38.158277234491848</v>
      </c>
      <c r="AL55">
        <f t="shared" si="40"/>
        <v>-109.95123074671909</v>
      </c>
      <c r="AN55">
        <f t="shared" si="41"/>
        <v>0</v>
      </c>
      <c r="AO55">
        <f t="shared" si="42"/>
        <v>0</v>
      </c>
      <c r="AP55">
        <f t="shared" si="43"/>
        <v>-2.4733417527071687E-6</v>
      </c>
      <c r="AQ55">
        <f t="shared" si="44"/>
        <v>-9.5604439999423876E-2</v>
      </c>
      <c r="AR55">
        <f t="shared" si="45"/>
        <v>-9.5606913341176575E-2</v>
      </c>
      <c r="AS55">
        <f t="shared" si="46"/>
        <v>-0.41096252297792135</v>
      </c>
      <c r="AT55">
        <f t="shared" si="47"/>
        <v>-0.26924393055221352</v>
      </c>
      <c r="AU55">
        <f t="shared" si="48"/>
        <v>-0.77581336687131153</v>
      </c>
      <c r="AW55">
        <v>52</v>
      </c>
      <c r="AX55">
        <f>IF(Z55&gt;0, (R55*SUMPRODUCT(K55:$K$98, X55:$X$98)-K55*$AZ$3)/Z55, 0)</f>
        <v>-17362033.260736935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500000</v>
      </c>
      <c r="S56">
        <f t="shared" si="32"/>
        <v>-31579818.924787488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-486.87506927592494</v>
      </c>
      <c r="AC56">
        <f t="shared" si="33"/>
        <v>-434.7868014482234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-6.9971103075489864</v>
      </c>
      <c r="AI56">
        <f t="shared" si="38"/>
        <v>-6.9972824059081011</v>
      </c>
      <c r="AJ56">
        <f t="shared" si="39"/>
        <v>-52.088267827701543</v>
      </c>
      <c r="AK56">
        <f t="shared" si="61"/>
        <v>-34.081254849314746</v>
      </c>
      <c r="AL56">
        <f t="shared" si="40"/>
        <v>-93.166805082924384</v>
      </c>
      <c r="AN56">
        <f t="shared" si="41"/>
        <v>0</v>
      </c>
      <c r="AO56">
        <f t="shared" si="42"/>
        <v>0</v>
      </c>
      <c r="AP56">
        <f t="shared" si="43"/>
        <v>-1.0842161444737053E-6</v>
      </c>
      <c r="AQ56">
        <f t="shared" si="44"/>
        <v>-4.4081651906055237E-2</v>
      </c>
      <c r="AR56">
        <f t="shared" si="45"/>
        <v>-4.4082736122199706E-2</v>
      </c>
      <c r="AS56">
        <f t="shared" si="46"/>
        <v>-0.3281550225516493</v>
      </c>
      <c r="AT56">
        <f t="shared" si="47"/>
        <v>-0.21471120887835621</v>
      </c>
      <c r="AU56">
        <f t="shared" si="48"/>
        <v>-0.58694896755220516</v>
      </c>
      <c r="AW56">
        <v>53</v>
      </c>
      <c r="AX56">
        <f>IF(Z56&gt;0, (R56*SUMPRODUCT(K56:$K$98, X56:$X$98)-K56*$AZ$3)/Z56, 0)</f>
        <v>-31579818.924787488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500000</v>
      </c>
      <c r="S57">
        <f t="shared" si="32"/>
        <v>-59027511.661767028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-434.7868014482234</v>
      </c>
      <c r="AC57">
        <f t="shared" si="33"/>
        <v>-388.23814000396794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-3.5264747735946211</v>
      </c>
      <c r="AI57">
        <f t="shared" si="38"/>
        <v>-3.5265569891008051</v>
      </c>
      <c r="AJ57">
        <f t="shared" si="39"/>
        <v>-46.548661444255458</v>
      </c>
      <c r="AK57">
        <f t="shared" si="61"/>
        <v>-30.435076101375643</v>
      </c>
      <c r="AL57">
        <f t="shared" si="40"/>
        <v>-80.510294534731912</v>
      </c>
      <c r="AN57">
        <f t="shared" si="41"/>
        <v>0</v>
      </c>
      <c r="AO57">
        <f t="shared" si="42"/>
        <v>0</v>
      </c>
      <c r="AP57">
        <f t="shared" si="43"/>
        <v>-4.6246072174070331E-7</v>
      </c>
      <c r="AQ57">
        <f t="shared" si="44"/>
        <v>-1.9836356238549305E-2</v>
      </c>
      <c r="AR57">
        <f t="shared" si="45"/>
        <v>-1.9836818699271046E-2</v>
      </c>
      <c r="AS57">
        <f t="shared" si="46"/>
        <v>-0.26183537104808985</v>
      </c>
      <c r="AT57">
        <f t="shared" si="47"/>
        <v>-0.17119674758905426</v>
      </c>
      <c r="AU57">
        <f t="shared" si="48"/>
        <v>-0.4528689373364152</v>
      </c>
      <c r="AW57">
        <v>54</v>
      </c>
      <c r="AX57">
        <f>IF(Z57&gt;0, (R57*SUMPRODUCT(K57:$K$98, X57:$X$98)-K57*$AZ$3)/Z57, 0)</f>
        <v>-59027511.661767028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500000</v>
      </c>
      <c r="S58">
        <f t="shared" si="32"/>
        <v>-113531054.91188957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-388.23814000396794</v>
      </c>
      <c r="AC58">
        <f t="shared" si="33"/>
        <v>-346.65731288149084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-1.7290270432152715</v>
      </c>
      <c r="AI58">
        <f t="shared" si="38"/>
        <v>-1.7290652108903131</v>
      </c>
      <c r="AJ58">
        <f t="shared" si="39"/>
        <v>-41.580827122477103</v>
      </c>
      <c r="AK58">
        <f t="shared" si="61"/>
        <v>-27.176669800277757</v>
      </c>
      <c r="AL58">
        <f t="shared" si="40"/>
        <v>-70.48656213364518</v>
      </c>
      <c r="AN58">
        <f t="shared" si="41"/>
        <v>0</v>
      </c>
      <c r="AO58">
        <f t="shared" si="42"/>
        <v>0</v>
      </c>
      <c r="AP58">
        <f t="shared" si="43"/>
        <v>-1.9168971026609961E-7</v>
      </c>
      <c r="AQ58">
        <f t="shared" si="44"/>
        <v>-8.6837013937594541E-3</v>
      </c>
      <c r="AR58">
        <f t="shared" si="45"/>
        <v>-8.6838930834697205E-3</v>
      </c>
      <c r="AS58">
        <f t="shared" si="46"/>
        <v>-0.20883160148014521</v>
      </c>
      <c r="AT58">
        <f t="shared" si="47"/>
        <v>-0.1364895282282928</v>
      </c>
      <c r="AU58">
        <f t="shared" si="48"/>
        <v>-0.35400502279190776</v>
      </c>
      <c r="AW58">
        <v>55</v>
      </c>
      <c r="AX58">
        <f>IF(Z58&gt;0, (R58*SUMPRODUCT(K58:$K$98, X58:$X$98)-K58*$AZ$3)/Z58, 0)</f>
        <v>-113531054.91188957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500000</v>
      </c>
      <c r="S59">
        <f t="shared" si="32"/>
        <v>-225191466.74406803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-346.65731288149084</v>
      </c>
      <c r="AC59">
        <f t="shared" si="33"/>
        <v>-309.52254704831705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-0.82419686795198599</v>
      </c>
      <c r="AI59">
        <f t="shared" si="38"/>
        <v>-0.82421404902857842</v>
      </c>
      <c r="AJ59">
        <f t="shared" si="39"/>
        <v>-37.134765833173788</v>
      </c>
      <c r="AK59">
        <f t="shared" si="61"/>
        <v>-24.26601190170436</v>
      </c>
      <c r="AL59">
        <f t="shared" si="40"/>
        <v>-62.224991783906724</v>
      </c>
      <c r="AN59">
        <f t="shared" si="41"/>
        <v>0</v>
      </c>
      <c r="AO59">
        <f t="shared" si="42"/>
        <v>0</v>
      </c>
      <c r="AP59">
        <f t="shared" si="43"/>
        <v>-7.7043401032296012E-8</v>
      </c>
      <c r="AQ59">
        <f t="shared" si="44"/>
        <v>-3.6958644288309669E-3</v>
      </c>
      <c r="AR59">
        <f t="shared" si="45"/>
        <v>-3.6959414722319991E-3</v>
      </c>
      <c r="AS59">
        <f t="shared" si="46"/>
        <v>-0.16651975450577644</v>
      </c>
      <c r="AT59">
        <f t="shared" si="47"/>
        <v>-0.10881367511132378</v>
      </c>
      <c r="AU59">
        <f t="shared" si="48"/>
        <v>-0.27902937108933223</v>
      </c>
      <c r="AW59">
        <v>56</v>
      </c>
      <c r="AX59">
        <f>IF(Z59&gt;0, (R59*SUMPRODUCT(K59:$K$98, X59:$X$98)-K59*$AZ$3)/Z59, 0)</f>
        <v>-225191466.74406803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500000</v>
      </c>
      <c r="S60">
        <f t="shared" si="32"/>
        <v>-461202721.01369417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-309.52254704831705</v>
      </c>
      <c r="AC60">
        <f t="shared" si="33"/>
        <v>-276.36244868545344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-0.38076003224243299</v>
      </c>
      <c r="AI60">
        <f t="shared" si="38"/>
        <v>-0.38076752250745349</v>
      </c>
      <c r="AJ60">
        <f t="shared" si="39"/>
        <v>-33.160098362863607</v>
      </c>
      <c r="AK60">
        <f t="shared" si="61"/>
        <v>-21.666578293382194</v>
      </c>
      <c r="AL60">
        <f t="shared" si="40"/>
        <v>-55.207444178753256</v>
      </c>
      <c r="AN60">
        <f t="shared" si="41"/>
        <v>0</v>
      </c>
      <c r="AO60">
        <f t="shared" si="42"/>
        <v>0</v>
      </c>
      <c r="AP60">
        <f t="shared" si="43"/>
        <v>-2.9989155339542624E-8</v>
      </c>
      <c r="AQ60">
        <f t="shared" si="44"/>
        <v>-1.5244683229173326E-3</v>
      </c>
      <c r="AR60">
        <f t="shared" si="45"/>
        <v>-1.5244983120726722E-3</v>
      </c>
      <c r="AS60">
        <f t="shared" si="46"/>
        <v>-0.13276477376391729</v>
      </c>
      <c r="AT60">
        <f t="shared" si="47"/>
        <v>-8.6747582407070922E-2</v>
      </c>
      <c r="AU60">
        <f t="shared" si="48"/>
        <v>-0.22103685448306087</v>
      </c>
      <c r="AW60">
        <v>57</v>
      </c>
      <c r="AX60">
        <f>IF(Z60&gt;0, (R60*SUMPRODUCT(K60:$K$98, X60:$X$98)-K60*$AZ$3)/Z60, 0)</f>
        <v>-461202721.01369417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500000</v>
      </c>
      <c r="S61">
        <f t="shared" si="32"/>
        <v>-975794031.37305236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-276.36244868545344</v>
      </c>
      <c r="AC61">
        <f t="shared" si="33"/>
        <v>-246.75344259369379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-0.17017723722450728</v>
      </c>
      <c r="AI61">
        <f t="shared" si="38"/>
        <v>-0.17018039815594696</v>
      </c>
      <c r="AJ61">
        <f t="shared" si="39"/>
        <v>-29.609006091759653</v>
      </c>
      <c r="AK61">
        <f t="shared" si="61"/>
        <v>-19.345371407981744</v>
      </c>
      <c r="AL61">
        <f t="shared" si="40"/>
        <v>-49.124557897897347</v>
      </c>
      <c r="AN61">
        <f t="shared" si="41"/>
        <v>0</v>
      </c>
      <c r="AO61">
        <f t="shared" si="42"/>
        <v>0</v>
      </c>
      <c r="AP61">
        <f t="shared" si="43"/>
        <v>-1.129962688031363E-8</v>
      </c>
      <c r="AQ61">
        <f t="shared" si="44"/>
        <v>-6.083457742927117E-4</v>
      </c>
      <c r="AR61">
        <f t="shared" si="45"/>
        <v>-6.0835707391959204E-4</v>
      </c>
      <c r="AS61">
        <f t="shared" si="46"/>
        <v>-0.10584561149718298</v>
      </c>
      <c r="AT61">
        <f t="shared" si="47"/>
        <v>-6.9155400217497068E-2</v>
      </c>
      <c r="AU61">
        <f t="shared" si="48"/>
        <v>-0.17560936878859965</v>
      </c>
      <c r="AW61">
        <v>58</v>
      </c>
      <c r="AX61">
        <f>IF(Z61&gt;0, (R61*SUMPRODUCT(K61:$K$98, X61:$X$98)-K61*$AZ$3)/Z61, 0)</f>
        <v>-975794031.37305236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500000</v>
      </c>
      <c r="S62">
        <f t="shared" si="32"/>
        <v>-2136892289.6296167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-246.75344259369379</v>
      </c>
      <c r="AC62">
        <f t="shared" si="33"/>
        <v>-220.31607722510864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-7.3622304223058863E-2</v>
      </c>
      <c r="AI62">
        <f t="shared" si="38"/>
        <v>-7.3623592987578576E-2</v>
      </c>
      <c r="AJ62">
        <f t="shared" si="39"/>
        <v>-26.437365368585148</v>
      </c>
      <c r="AK62">
        <f t="shared" si="61"/>
        <v>-17.272740981558567</v>
      </c>
      <c r="AL62">
        <f t="shared" si="40"/>
        <v>-43.783729943131291</v>
      </c>
      <c r="AN62">
        <f t="shared" si="41"/>
        <v>0</v>
      </c>
      <c r="AO62">
        <f t="shared" si="42"/>
        <v>0</v>
      </c>
      <c r="AP62">
        <f t="shared" si="43"/>
        <v>-4.1134343985487791E-9</v>
      </c>
      <c r="AQ62">
        <f t="shared" si="44"/>
        <v>-2.3498514589770928E-4</v>
      </c>
      <c r="AR62">
        <f t="shared" si="45"/>
        <v>-2.3498925933210783E-4</v>
      </c>
      <c r="AS62">
        <f t="shared" si="46"/>
        <v>-8.4381876169834377E-2</v>
      </c>
      <c r="AT62">
        <f t="shared" si="47"/>
        <v>-5.5130542332762718E-2</v>
      </c>
      <c r="AU62">
        <f t="shared" si="48"/>
        <v>-0.1397474077619292</v>
      </c>
      <c r="AW62">
        <v>59</v>
      </c>
      <c r="AX62">
        <f>IF(Z62&gt;0, (R62*SUMPRODUCT(K62:$K$98, X62:$X$98)-K62*$AZ$3)/Z62, 0)</f>
        <v>-2136892289.6296167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500000</v>
      </c>
      <c r="S63">
        <f t="shared" si="32"/>
        <v>-4852615425.6351204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-220.31607722510864</v>
      </c>
      <c r="AC63">
        <f t="shared" si="33"/>
        <v>-196.71097853671935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-3.0766522737737428E-2</v>
      </c>
      <c r="AI63">
        <f t="shared" si="38"/>
        <v>-3.0767029451543495E-2</v>
      </c>
      <c r="AJ63">
        <f t="shared" si="39"/>
        <v>-23.60509868838929</v>
      </c>
      <c r="AK63">
        <f t="shared" si="61"/>
        <v>-15.422125405757606</v>
      </c>
      <c r="AL63">
        <f t="shared" si="40"/>
        <v>-39.057991123598441</v>
      </c>
      <c r="AN63">
        <f t="shared" si="41"/>
        <v>0</v>
      </c>
      <c r="AO63">
        <f t="shared" si="42"/>
        <v>0</v>
      </c>
      <c r="AP63">
        <f t="shared" si="43"/>
        <v>-1.4440283477934559E-9</v>
      </c>
      <c r="AQ63">
        <f t="shared" si="44"/>
        <v>-8.7678153751236457E-5</v>
      </c>
      <c r="AR63">
        <f t="shared" si="45"/>
        <v>-8.7679597779584241E-5</v>
      </c>
      <c r="AS63">
        <f t="shared" si="46"/>
        <v>-6.7269593309455311E-2</v>
      </c>
      <c r="AT63">
        <f t="shared" si="47"/>
        <v>-4.3949831250780634E-2</v>
      </c>
      <c r="AU63">
        <f t="shared" si="48"/>
        <v>-0.11130710415801552</v>
      </c>
      <c r="AW63">
        <v>60</v>
      </c>
      <c r="AX63">
        <f>IF(Z63&gt;0, (R63*SUMPRODUCT(K63:$K$98, X63:$X$98)-K63*$AZ$3)/Z63, 0)</f>
        <v>-4852615425.6351204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500000</v>
      </c>
      <c r="S64">
        <f t="shared" si="32"/>
        <v>-11447525441.200241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-196.71097853671935</v>
      </c>
      <c r="AC64">
        <f t="shared" si="33"/>
        <v>-175.63487543493096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-1.2394563592954889E-2</v>
      </c>
      <c r="AI64">
        <f t="shared" si="38"/>
        <v>-1.2394755375533072E-2</v>
      </c>
      <c r="AJ64">
        <f t="shared" si="39"/>
        <v>-21.076103101788391</v>
      </c>
      <c r="AK64">
        <f t="shared" si="61"/>
        <v>-13.769768497570356</v>
      </c>
      <c r="AL64">
        <f t="shared" si="40"/>
        <v>-34.858266354734276</v>
      </c>
      <c r="AN64">
        <f t="shared" si="41"/>
        <v>0</v>
      </c>
      <c r="AO64">
        <f t="shared" si="42"/>
        <v>0</v>
      </c>
      <c r="AP64">
        <f t="shared" si="43"/>
        <v>-4.879823471525412E-10</v>
      </c>
      <c r="AQ64">
        <f t="shared" si="44"/>
        <v>-3.1537422696595546E-5</v>
      </c>
      <c r="AR64">
        <f t="shared" si="45"/>
        <v>-3.1537910678942697E-5</v>
      </c>
      <c r="AS64">
        <f t="shared" si="46"/>
        <v>-5.3627218686097079E-2</v>
      </c>
      <c r="AT64">
        <f t="shared" si="47"/>
        <v>-3.5036571177784609E-2</v>
      </c>
      <c r="AU64">
        <f t="shared" si="48"/>
        <v>-8.8695327774560628E-2</v>
      </c>
      <c r="AW64">
        <v>61</v>
      </c>
      <c r="AX64">
        <f>IF(Z64&gt;0, (R64*SUMPRODUCT(K64:$K$98, X64:$X$98)-K64*$AZ$3)/Z64, 0)</f>
        <v>-11447525441.200241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500000</v>
      </c>
      <c r="S65">
        <f t="shared" si="32"/>
        <v>-28100941288.647346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-175.63487543493096</v>
      </c>
      <c r="AC65">
        <f t="shared" si="33"/>
        <v>-156.81687949026249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-4.804347629113759E-3</v>
      </c>
      <c r="AI65">
        <f t="shared" si="38"/>
        <v>-4.8044173851754333E-3</v>
      </c>
      <c r="AJ65">
        <f t="shared" si="39"/>
        <v>-18.817995944668468</v>
      </c>
      <c r="AK65">
        <f t="shared" si="61"/>
        <v>-12.294441280445168</v>
      </c>
      <c r="AL65">
        <f t="shared" si="40"/>
        <v>-31.117241642498811</v>
      </c>
      <c r="AN65">
        <f t="shared" si="41"/>
        <v>0</v>
      </c>
      <c r="AO65">
        <f t="shared" si="42"/>
        <v>0</v>
      </c>
      <c r="AP65">
        <f t="shared" si="43"/>
        <v>-1.5847431719934432E-10</v>
      </c>
      <c r="AQ65">
        <f t="shared" si="44"/>
        <v>-1.0914688872062504E-5</v>
      </c>
      <c r="AR65">
        <f t="shared" si="45"/>
        <v>-1.0914847346379703E-5</v>
      </c>
      <c r="AS65">
        <f t="shared" si="46"/>
        <v>-4.2751396607342979E-2</v>
      </c>
      <c r="AT65">
        <f t="shared" si="47"/>
        <v>-2.7930951669426617E-2</v>
      </c>
      <c r="AU65">
        <f t="shared" si="48"/>
        <v>-7.0693263124115974E-2</v>
      </c>
      <c r="AW65">
        <v>62</v>
      </c>
      <c r="AX65">
        <f>IF(Z65&gt;0, (R65*SUMPRODUCT(K65:$K$98, X65:$X$98)-K65*$AZ$3)/Z65, 0)</f>
        <v>-28100941288.647346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500000</v>
      </c>
      <c r="S66">
        <f t="shared" si="32"/>
        <v>-71914563902.592026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-156.81687949026249</v>
      </c>
      <c r="AC66">
        <f t="shared" si="33"/>
        <v>-140.01508015308423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-1.7888579507995479E-3</v>
      </c>
      <c r="AI66">
        <f t="shared" si="38"/>
        <v>-1.7888822878518351E-3</v>
      </c>
      <c r="AJ66">
        <f t="shared" si="39"/>
        <v>-16.801799337178267</v>
      </c>
      <c r="AK66">
        <f t="shared" si="61"/>
        <v>-10.977181564318375</v>
      </c>
      <c r="AL66">
        <f t="shared" si="40"/>
        <v>-27.780769783784493</v>
      </c>
      <c r="AN66">
        <f t="shared" si="41"/>
        <v>0</v>
      </c>
      <c r="AO66">
        <f t="shared" si="42"/>
        <v>0</v>
      </c>
      <c r="AP66">
        <f t="shared" si="43"/>
        <v>-4.9365880635044896E-11</v>
      </c>
      <c r="AQ66">
        <f t="shared" si="44"/>
        <v>-3.6285638470035911E-6</v>
      </c>
      <c r="AR66">
        <f t="shared" si="45"/>
        <v>-3.6286132128842261E-6</v>
      </c>
      <c r="AS66">
        <f t="shared" si="46"/>
        <v>-3.4081186609727407E-2</v>
      </c>
      <c r="AT66">
        <f t="shared" si="47"/>
        <v>-2.2266387416886253E-2</v>
      </c>
      <c r="AU66">
        <f t="shared" si="48"/>
        <v>-5.6351202639826542E-2</v>
      </c>
      <c r="AW66">
        <v>63</v>
      </c>
      <c r="AX66">
        <f>IF(Z66&gt;0, (R66*SUMPRODUCT(K66:$K$98, X66:$X$98)-K66*$AZ$3)/Z66, 0)</f>
        <v>-71914563902.592026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-192275011896.23914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-140.01508015308423</v>
      </c>
      <c r="AC67">
        <f t="shared" ref="AC67:AC79" si="64">S67*Z67</f>
        <v>-125.01346748533813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-6.3865700987989524E-4</v>
      </c>
      <c r="AI67">
        <f t="shared" ref="AI67:AI79" si="69">SUM(AE67:AH67)</f>
        <v>-6.3866513713641264E-4</v>
      </c>
      <c r="AJ67">
        <f t="shared" ref="AJ67:AJ79" si="70">AB67-AC67</f>
        <v>-15.001612667746102</v>
      </c>
      <c r="AK67">
        <f t="shared" si="61"/>
        <v>-9.8010556107158973</v>
      </c>
      <c r="AL67">
        <f t="shared" ref="AL67:AL79" si="71">SUM(AI67:AK67)</f>
        <v>-24.803306943599136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-1.4719222096610697E-11</v>
      </c>
      <c r="AQ67">
        <f t="shared" ref="AQ67:AQ79" si="75">AH67*$K67</f>
        <v>-1.1566676100175168E-6</v>
      </c>
      <c r="AR67">
        <f t="shared" ref="AR67:AR79" si="76">AI67*$K67</f>
        <v>-1.1566823292396134E-6</v>
      </c>
      <c r="AS67">
        <f t="shared" ref="AS67:AS79" si="77">AJ67*$K67</f>
        <v>-2.7169324382853875E-2</v>
      </c>
      <c r="AT67">
        <f t="shared" ref="AT67:AT79" si="78">AK67*$K67</f>
        <v>-1.7750628887683334E-2</v>
      </c>
      <c r="AU67">
        <f t="shared" ref="AU67:AU79" si="79">AL67*$K67</f>
        <v>-4.4921109952866446E-2</v>
      </c>
      <c r="AW67">
        <v>64</v>
      </c>
      <c r="AX67">
        <f>IF(Z67&gt;0, (R67*SUMPRODUCT(K67:$K$98, X67:$X$98)-K67*$AZ$3)/Z67, 0)</f>
        <v>-192275011896.23914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500000</v>
      </c>
      <c r="S68">
        <f t="shared" si="63"/>
        <v>-538192287090.15198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-125.01346748533813</v>
      </c>
      <c r="AC68">
        <f t="shared" si="64"/>
        <v>-111.61916837744329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-2.1814113437334195E-4</v>
      </c>
      <c r="AI68">
        <f t="shared" si="69"/>
        <v>-2.1814372682893484E-4</v>
      </c>
      <c r="AJ68">
        <f t="shared" si="70"/>
        <v>-13.394299107894838</v>
      </c>
      <c r="AK68">
        <f t="shared" si="61"/>
        <v>-8.7509427239736688</v>
      </c>
      <c r="AL68">
        <f t="shared" si="71"/>
        <v>-22.145459975595337</v>
      </c>
      <c r="AN68">
        <f t="shared" si="72"/>
        <v>0</v>
      </c>
      <c r="AO68">
        <f t="shared" si="73"/>
        <v>0</v>
      </c>
      <c r="AP68">
        <f t="shared" si="74"/>
        <v>-4.1921247134873673E-12</v>
      </c>
      <c r="AQ68">
        <f t="shared" si="75"/>
        <v>-3.5274464987638338E-7</v>
      </c>
      <c r="AR68">
        <f t="shared" si="76"/>
        <v>-3.5274884200109687E-7</v>
      </c>
      <c r="AS68">
        <f t="shared" si="77"/>
        <v>-2.1659222423715936E-2</v>
      </c>
      <c r="AT68">
        <f t="shared" si="78"/>
        <v>-1.4150693018646035E-2</v>
      </c>
      <c r="AU68">
        <f t="shared" si="79"/>
        <v>-3.5810268191203976E-2</v>
      </c>
      <c r="AW68">
        <v>65</v>
      </c>
      <c r="AX68">
        <f>IF(Z68&gt;0, (R68*SUMPRODUCT(K68:$K$98, X68:$X$98)-K68*$AZ$3)/Z68, 0)</f>
        <v>-538192287090.15198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500000</v>
      </c>
      <c r="S69">
        <f t="shared" si="63"/>
        <v>-1580238784533.4175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-111.61916837744329</v>
      </c>
      <c r="AC69">
        <f t="shared" si="64"/>
        <v>-99.659972065400027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-7.1128041230288878E-5</v>
      </c>
      <c r="AI69">
        <f t="shared" si="69"/>
        <v>-7.1128829560295078E-5</v>
      </c>
      <c r="AJ69">
        <f t="shared" si="70"/>
        <v>-11.959196312043261</v>
      </c>
      <c r="AK69">
        <f t="shared" si="61"/>
        <v>-7.8133417864210308</v>
      </c>
      <c r="AL69">
        <f t="shared" si="71"/>
        <v>-19.772609227293852</v>
      </c>
      <c r="AN69">
        <f t="shared" si="72"/>
        <v>0</v>
      </c>
      <c r="AO69">
        <f t="shared" si="73"/>
        <v>0</v>
      </c>
      <c r="AP69">
        <f t="shared" si="74"/>
        <v>-1.1381851185180431E-12</v>
      </c>
      <c r="AQ69">
        <f t="shared" si="75"/>
        <v>-1.0269414762901018E-7</v>
      </c>
      <c r="AR69">
        <f t="shared" si="76"/>
        <v>-1.0269528581412869E-7</v>
      </c>
      <c r="AS69">
        <f t="shared" si="77"/>
        <v>-1.726660049047293E-2</v>
      </c>
      <c r="AT69">
        <f t="shared" si="78"/>
        <v>-1.1280845936594572E-2</v>
      </c>
      <c r="AU69">
        <f t="shared" si="79"/>
        <v>-2.8547549122353317E-2</v>
      </c>
      <c r="AW69">
        <v>66</v>
      </c>
      <c r="AX69">
        <f>IF(Z69&gt;0, (R69*SUMPRODUCT(K69:$K$98, X69:$X$98)-K69*$AZ$3)/Z69, 0)</f>
        <v>-1580238784533.4175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500000</v>
      </c>
      <c r="S70">
        <f t="shared" si="63"/>
        <v>-4919700872599.2119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-99.659972065400027</v>
      </c>
      <c r="AC70">
        <f t="shared" si="64"/>
        <v>-88.982118003105001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-2.2174420248861035E-5</v>
      </c>
      <c r="AI70">
        <f t="shared" si="69"/>
        <v>-2.2174646335060957E-5</v>
      </c>
      <c r="AJ70">
        <f t="shared" si="70"/>
        <v>-10.677854062295026</v>
      </c>
      <c r="AK70">
        <f t="shared" si="61"/>
        <v>-6.9761980445780027</v>
      </c>
      <c r="AL70">
        <f t="shared" si="71"/>
        <v>-17.654074281519364</v>
      </c>
      <c r="AN70">
        <f t="shared" si="72"/>
        <v>0</v>
      </c>
      <c r="AO70">
        <f t="shared" si="73"/>
        <v>0</v>
      </c>
      <c r="AP70">
        <f t="shared" si="74"/>
        <v>-2.9144786427804059E-13</v>
      </c>
      <c r="AQ70">
        <f t="shared" si="75"/>
        <v>-2.85850592621949E-8</v>
      </c>
      <c r="AR70">
        <f t="shared" si="76"/>
        <v>-2.8585350710059176E-8</v>
      </c>
      <c r="AS70">
        <f t="shared" si="77"/>
        <v>-1.3764828470744325E-2</v>
      </c>
      <c r="AT70">
        <f t="shared" si="78"/>
        <v>-8.9930213413048805E-3</v>
      </c>
      <c r="AU70">
        <f t="shared" si="79"/>
        <v>-2.2757878397399917E-2</v>
      </c>
      <c r="AW70">
        <v>67</v>
      </c>
      <c r="AX70">
        <f>IF(Z70&gt;0, (R70*SUMPRODUCT(K70:$K$98, X70:$X$98)-K70*$AZ$3)/Z70, 0)</f>
        <v>-4919700872599.2119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500000</v>
      </c>
      <c r="S71">
        <f t="shared" si="63"/>
        <v>-16293572101064.088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-88.982118003105001</v>
      </c>
      <c r="AC71">
        <f t="shared" si="64"/>
        <v>-79.448319670092573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-6.5149870615298232E-6</v>
      </c>
      <c r="AI71">
        <f t="shared" si="69"/>
        <v>-6.5150480121912079E-6</v>
      </c>
      <c r="AJ71">
        <f t="shared" si="70"/>
        <v>-9.5337983330124274</v>
      </c>
      <c r="AK71">
        <f t="shared" si="61"/>
        <v>-6.2287482602173503</v>
      </c>
      <c r="AL71">
        <f t="shared" si="71"/>
        <v>-15.762553108277789</v>
      </c>
      <c r="AN71">
        <f t="shared" si="72"/>
        <v>0</v>
      </c>
      <c r="AO71">
        <f t="shared" si="73"/>
        <v>0</v>
      </c>
      <c r="AP71">
        <f t="shared" si="74"/>
        <v>-7.0153157500567222E-14</v>
      </c>
      <c r="AQ71">
        <f t="shared" si="75"/>
        <v>-7.4986374726651765E-9</v>
      </c>
      <c r="AR71">
        <f t="shared" si="76"/>
        <v>-7.4987076258226771E-9</v>
      </c>
      <c r="AS71">
        <f t="shared" si="77"/>
        <v>-1.0973237055051445E-2</v>
      </c>
      <c r="AT71">
        <f t="shared" si="78"/>
        <v>-7.1691815610292649E-3</v>
      </c>
      <c r="AU71">
        <f t="shared" si="79"/>
        <v>-1.8142426114788335E-2</v>
      </c>
      <c r="AW71">
        <v>68</v>
      </c>
      <c r="AX71">
        <f>IF(Z71&gt;0, (R71*SUMPRODUCT(K71:$K$98, X71:$X$98)-K71*$AZ$3)/Z71, 0)</f>
        <v>-16293572101064.088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500000</v>
      </c>
      <c r="S72">
        <f t="shared" si="63"/>
        <v>-57614107483079.844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-79.448319670092573</v>
      </c>
      <c r="AC72">
        <f t="shared" si="64"/>
        <v>-70.935999711879148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-1.7980330813752045E-6</v>
      </c>
      <c r="AI72">
        <f t="shared" si="69"/>
        <v>-1.7980484717029407E-6</v>
      </c>
      <c r="AJ72">
        <f t="shared" si="70"/>
        <v>-8.5123199582134248</v>
      </c>
      <c r="AK72">
        <f t="shared" ref="AK72:AK79" si="92">G72*SUM(AB72:AB72, AE72:AF72)</f>
        <v>-5.5613823769064803</v>
      </c>
      <c r="AL72">
        <f t="shared" si="71"/>
        <v>-14.073704133168377</v>
      </c>
      <c r="AN72">
        <f t="shared" si="72"/>
        <v>0</v>
      </c>
      <c r="AO72">
        <f t="shared" si="73"/>
        <v>0</v>
      </c>
      <c r="AP72">
        <f t="shared" si="74"/>
        <v>-1.5816072452585351E-14</v>
      </c>
      <c r="AQ72">
        <f t="shared" si="75"/>
        <v>-1.8477723135237845E-9</v>
      </c>
      <c r="AR72">
        <f t="shared" si="76"/>
        <v>-1.847788129596237E-9</v>
      </c>
      <c r="AS72">
        <f t="shared" si="77"/>
        <v>-8.7477974157253516E-3</v>
      </c>
      <c r="AT72">
        <f t="shared" si="78"/>
        <v>-5.7152276492639853E-3</v>
      </c>
      <c r="AU72">
        <f t="shared" si="79"/>
        <v>-1.4463026912777467E-2</v>
      </c>
      <c r="AW72">
        <v>69</v>
      </c>
      <c r="AX72">
        <f>IF(Z72&gt;0, (R72*SUMPRODUCT(K72:$K$98, X72:$X$98)-K72*$AZ$3)/Z72, 0)</f>
        <v>-57614107483079.844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500000</v>
      </c>
      <c r="S73">
        <f t="shared" si="63"/>
        <v>-218382265799844.5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-70.935999711879148</v>
      </c>
      <c r="AC73">
        <f t="shared" si="64"/>
        <v>-63.335714030055456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-4.6444585806746931E-7</v>
      </c>
      <c r="AI73">
        <f t="shared" si="69"/>
        <v>-4.6444948334547656E-7</v>
      </c>
      <c r="AJ73">
        <f t="shared" si="70"/>
        <v>-7.6002856818236921</v>
      </c>
      <c r="AK73">
        <f t="shared" si="92"/>
        <v>-4.9655199798315408</v>
      </c>
      <c r="AL73">
        <f t="shared" si="71"/>
        <v>-12.565806126104716</v>
      </c>
      <c r="AN73">
        <f t="shared" si="72"/>
        <v>0</v>
      </c>
      <c r="AO73">
        <f t="shared" si="73"/>
        <v>0</v>
      </c>
      <c r="AP73">
        <f t="shared" si="74"/>
        <v>-3.3263969310185645E-15</v>
      </c>
      <c r="AQ73">
        <f t="shared" si="75"/>
        <v>-4.2615525590423937E-10</v>
      </c>
      <c r="AR73">
        <f t="shared" si="76"/>
        <v>-4.2615858230117044E-10</v>
      </c>
      <c r="AS73">
        <f t="shared" si="77"/>
        <v>-6.9736905463206695E-3</v>
      </c>
      <c r="AT73">
        <f t="shared" si="78"/>
        <v>-4.5561444912171527E-3</v>
      </c>
      <c r="AU73">
        <f t="shared" si="79"/>
        <v>-1.1529835463696405E-2</v>
      </c>
      <c r="AW73">
        <v>70</v>
      </c>
      <c r="AX73">
        <f>IF(Z73&gt;0, (R73*SUMPRODUCT(K73:$K$98, X73:$X$98)-K73*$AZ$3)/Z73, 0)</f>
        <v>-218382265799844.5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500000</v>
      </c>
      <c r="S74">
        <f t="shared" si="63"/>
        <v>-891299653080236.63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-63.335714030055456</v>
      </c>
      <c r="AC74">
        <f t="shared" si="64"/>
        <v>-56.549744670060662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-1.1183781449409911E-7</v>
      </c>
      <c r="AI74">
        <f t="shared" si="69"/>
        <v>-1.1183860757396393E-7</v>
      </c>
      <c r="AJ74">
        <f t="shared" si="70"/>
        <v>-6.7859693599947946</v>
      </c>
      <c r="AK74">
        <f t="shared" si="92"/>
        <v>-4.4334999821038821</v>
      </c>
      <c r="AL74">
        <f t="shared" si="71"/>
        <v>-11.219469453937284</v>
      </c>
      <c r="AN74">
        <f t="shared" si="72"/>
        <v>0</v>
      </c>
      <c r="AO74">
        <f t="shared" si="73"/>
        <v>0</v>
      </c>
      <c r="AP74">
        <f t="shared" si="74"/>
        <v>-6.497281093015433E-16</v>
      </c>
      <c r="AQ74">
        <f t="shared" si="75"/>
        <v>-9.1622767117523214E-11</v>
      </c>
      <c r="AR74">
        <f t="shared" si="76"/>
        <v>-9.1623416845632515E-11</v>
      </c>
      <c r="AS74">
        <f t="shared" si="77"/>
        <v>-5.5593834084647319E-3</v>
      </c>
      <c r="AT74">
        <f t="shared" si="78"/>
        <v>-3.6321304937274156E-3</v>
      </c>
      <c r="AU74">
        <f t="shared" si="79"/>
        <v>-9.1915139938155647E-3</v>
      </c>
      <c r="AW74">
        <v>71</v>
      </c>
      <c r="AX74">
        <f>IF(Z74&gt;0, (R74*SUMPRODUCT(K74:$K$98, X74:$X$98)-K74*$AZ$3)/Z74, 0)</f>
        <v>-891299653080236.63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500000</v>
      </c>
      <c r="S75">
        <f t="shared" si="63"/>
        <v>-3938500110980985.5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-56.549744670060662</v>
      </c>
      <c r="AC75">
        <f t="shared" si="64"/>
        <v>-50.490843455490705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-2.4996055063545234E-8</v>
      </c>
      <c r="AI75">
        <f t="shared" si="69"/>
        <v>-2.4996215311234815E-8</v>
      </c>
      <c r="AJ75">
        <f t="shared" si="70"/>
        <v>-6.058901214569957</v>
      </c>
      <c r="AK75">
        <f t="shared" si="92"/>
        <v>-3.9584821269042467</v>
      </c>
      <c r="AL75">
        <f t="shared" si="71"/>
        <v>-10.017383366470419</v>
      </c>
      <c r="AN75">
        <f t="shared" si="72"/>
        <v>0</v>
      </c>
      <c r="AO75">
        <f t="shared" si="73"/>
        <v>0</v>
      </c>
      <c r="AP75">
        <f t="shared" si="74"/>
        <v>-1.1721642893811994E-16</v>
      </c>
      <c r="AQ75">
        <f t="shared" si="75"/>
        <v>-1.8283872421351196E-11</v>
      </c>
      <c r="AR75">
        <f t="shared" si="76"/>
        <v>-1.8283989637780133E-11</v>
      </c>
      <c r="AS75">
        <f t="shared" si="77"/>
        <v>-4.4319064163981219E-3</v>
      </c>
      <c r="AT75">
        <f t="shared" si="78"/>
        <v>-2.8955121920847182E-3</v>
      </c>
      <c r="AU75">
        <f t="shared" si="79"/>
        <v>-7.3274186267668299E-3</v>
      </c>
      <c r="AW75">
        <v>72</v>
      </c>
      <c r="AX75">
        <f>IF(Z75&gt;0, (R75*SUMPRODUCT(K75:$K$98, X75:$X$98)-K75*$AZ$3)/Z75, 0)</f>
        <v>-3938500110980985.5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500000</v>
      </c>
      <c r="S76">
        <f t="shared" si="63"/>
        <v>-1.8972149061028084E+16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-50.490843455490705</v>
      </c>
      <c r="AC76">
        <f t="shared" si="64"/>
        <v>-45.081110228132609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-5.1577219578752132E-9</v>
      </c>
      <c r="AI76">
        <f t="shared" si="69"/>
        <v>-5.1577516600389501E-9</v>
      </c>
      <c r="AJ76">
        <f t="shared" si="70"/>
        <v>-5.409733227358096</v>
      </c>
      <c r="AK76">
        <f t="shared" si="92"/>
        <v>-3.5343590418843496</v>
      </c>
      <c r="AL76">
        <f t="shared" si="71"/>
        <v>-8.9440922744001981</v>
      </c>
      <c r="AN76">
        <f t="shared" si="72"/>
        <v>0</v>
      </c>
      <c r="AO76">
        <f t="shared" si="73"/>
        <v>0</v>
      </c>
      <c r="AP76">
        <f t="shared" si="74"/>
        <v>-1.9398438610151502E-17</v>
      </c>
      <c r="AQ76">
        <f t="shared" si="75"/>
        <v>-3.3685004787631806E-12</v>
      </c>
      <c r="AR76">
        <f t="shared" si="76"/>
        <v>-3.3685198772017906E-12</v>
      </c>
      <c r="AS76">
        <f t="shared" si="77"/>
        <v>-3.5330886610731326E-3</v>
      </c>
      <c r="AT76">
        <f t="shared" si="78"/>
        <v>-2.308284591907901E-3</v>
      </c>
      <c r="AU76">
        <f t="shared" si="79"/>
        <v>-5.841373256349554E-3</v>
      </c>
      <c r="AW76">
        <v>73</v>
      </c>
      <c r="AX76">
        <f>IF(Z76&gt;0, (R76*SUMPRODUCT(K76:$K$98, X76:$X$98)-K76*$AZ$3)/Z76, 0)</f>
        <v>-1.8972149061028084E+16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500000</v>
      </c>
      <c r="S77">
        <f t="shared" si="63"/>
        <v>-1.0044414678883864E+17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-45.081110228132609</v>
      </c>
      <c r="AC77">
        <f t="shared" si="64"/>
        <v>-40.250991275121322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-9.7584064250357955E-10</v>
      </c>
      <c r="AI77">
        <f t="shared" si="69"/>
        <v>-9.7584565162961648E-10</v>
      </c>
      <c r="AJ77">
        <f t="shared" si="70"/>
        <v>-4.8301189530112865</v>
      </c>
      <c r="AK77">
        <f t="shared" si="92"/>
        <v>-3.1556777159692828</v>
      </c>
      <c r="AL77">
        <f t="shared" si="71"/>
        <v>-7.9857966699564154</v>
      </c>
      <c r="AN77">
        <f t="shared" si="72"/>
        <v>0</v>
      </c>
      <c r="AO77">
        <f t="shared" si="73"/>
        <v>0</v>
      </c>
      <c r="AP77">
        <f t="shared" si="74"/>
        <v>-2.9209399156834131E-18</v>
      </c>
      <c r="AQ77">
        <f t="shared" si="75"/>
        <v>-5.6903576851730572E-13</v>
      </c>
      <c r="AR77">
        <f t="shared" si="76"/>
        <v>-5.6903868945722143E-13</v>
      </c>
      <c r="AS77">
        <f t="shared" si="77"/>
        <v>-2.8165566494600057E-3</v>
      </c>
      <c r="AT77">
        <f t="shared" si="78"/>
        <v>-1.8401503443149837E-3</v>
      </c>
      <c r="AU77">
        <f t="shared" si="79"/>
        <v>-4.6567069943440282E-3</v>
      </c>
      <c r="AW77">
        <v>74</v>
      </c>
      <c r="AX77">
        <f>IF(Z77&gt;0, (R77*SUMPRODUCT(K77:$K$98, X77:$X$98)-K77*$AZ$3)/Z77, 0)</f>
        <v>-1.0044414678883864E+17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500000</v>
      </c>
      <c r="S78">
        <f t="shared" si="63"/>
        <v>-5.9025290957825344E+17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-40.250991275121322</v>
      </c>
      <c r="AC78">
        <f t="shared" si="64"/>
        <v>-35.938385067073099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-1.679181823267846E-10</v>
      </c>
      <c r="AI78">
        <f t="shared" si="69"/>
        <v>-1.6791894340700302E-10</v>
      </c>
      <c r="AJ78">
        <f t="shared" si="70"/>
        <v>-4.3126062080482228</v>
      </c>
      <c r="AK78">
        <f t="shared" si="92"/>
        <v>-2.8175693892584928</v>
      </c>
      <c r="AL78">
        <f t="shared" si="71"/>
        <v>-7.1301755974746346</v>
      </c>
      <c r="AN78">
        <f t="shared" si="72"/>
        <v>0</v>
      </c>
      <c r="AO78">
        <f t="shared" si="73"/>
        <v>0</v>
      </c>
      <c r="AP78">
        <f t="shared" si="74"/>
        <v>-3.9625346756214746E-19</v>
      </c>
      <c r="AQ78">
        <f t="shared" si="75"/>
        <v>-8.7425951173463359E-14</v>
      </c>
      <c r="AR78">
        <f t="shared" si="76"/>
        <v>-8.7426347426930923E-14</v>
      </c>
      <c r="AS78">
        <f t="shared" si="77"/>
        <v>-2.2453417167263984E-3</v>
      </c>
      <c r="AT78">
        <f t="shared" si="78"/>
        <v>-1.4669565882614137E-3</v>
      </c>
      <c r="AU78">
        <f t="shared" si="79"/>
        <v>-3.7122983050752382E-3</v>
      </c>
      <c r="AW78">
        <v>75</v>
      </c>
      <c r="AX78">
        <f>IF(Z78&gt;0, (R78*SUMPRODUCT(K78:$K$98, X78:$X$98)-K78*$AZ$3)/Z78, 0)</f>
        <v>-5.9025290957825344E+17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-35.938385067073099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-35.938385067073099</v>
      </c>
      <c r="AK79">
        <f t="shared" si="92"/>
        <v>-2.5156869546951173</v>
      </c>
      <c r="AL79">
        <f t="shared" si="71"/>
        <v>-38.454072021798666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-1.4151909555790979E-14</v>
      </c>
      <c r="AR79">
        <f t="shared" si="76"/>
        <v>-1.4151909555790979E-14</v>
      </c>
      <c r="AS79">
        <f t="shared" si="77"/>
        <v>-1.6706411582787826E-2</v>
      </c>
      <c r="AT79">
        <f t="shared" si="78"/>
        <v>-1.169448810795148E-3</v>
      </c>
      <c r="AU79">
        <f t="shared" si="79"/>
        <v>-1.7875860393597131E-2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126925.95814153853</v>
      </c>
      <c r="AO81" s="6">
        <f t="shared" si="93"/>
        <v>-12692.595814153854</v>
      </c>
      <c r="AP81" s="6">
        <f t="shared" si="93"/>
        <v>-737.02752196841641</v>
      </c>
      <c r="AQ81" s="6">
        <f t="shared" si="93"/>
        <v>-69026.510037613625</v>
      </c>
      <c r="AR81" s="6">
        <f t="shared" si="93"/>
        <v>44469.824767802587</v>
      </c>
      <c r="AS81" s="6">
        <f t="shared" si="93"/>
        <v>-11935.909309926094</v>
      </c>
      <c r="AT81" s="6">
        <f t="shared" si="93"/>
        <v>3251.2162340200662</v>
      </c>
      <c r="AU81" s="6">
        <f t="shared" si="93"/>
        <v>35785.131691896582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218955.82136852512</v>
      </c>
      <c r="K3">
        <v>1</v>
      </c>
      <c r="L3" s="2">
        <v>0</v>
      </c>
      <c r="O3">
        <f>$C$3</f>
        <v>218955.82136852512</v>
      </c>
      <c r="P3" s="2">
        <f>O3*C5</f>
        <v>21895.582136852514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218955.82136852512</v>
      </c>
      <c r="AF3">
        <f t="shared" ref="AF3:AF34" si="4">-$Z3*P3</f>
        <v>-21895.582136852514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196435.2822609726</v>
      </c>
      <c r="AJ3">
        <f t="shared" ref="AJ3:AJ34" si="8">AB3-AC3</f>
        <v>0</v>
      </c>
      <c r="AL3">
        <f t="shared" ref="AL3:AL34" si="9">SUM(AI3:AK3)</f>
        <v>196435.2822609726</v>
      </c>
      <c r="AN3">
        <f t="shared" ref="AN3:AN34" si="10">AE3*$K3</f>
        <v>218955.82136852512</v>
      </c>
      <c r="AO3">
        <f t="shared" ref="AO3:AO34" si="11">AF3*$K3</f>
        <v>-21895.582136852514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196435.2822609726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196435.2822609726</v>
      </c>
      <c r="AW3">
        <v>0</v>
      </c>
      <c r="AX3">
        <f>IF(Z3&gt;0, (R3*SUMPRODUCT(K3:$K$98, X3:$X$98)-K3*$AZ$3)/Z3, 0)</f>
        <v>0</v>
      </c>
      <c r="AZ3">
        <f>C6*ABS(SUMPRODUCT(X4:X69, K4:K69))/1</f>
        <v>141902.45234323415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9724.6330650457166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9518.4124670944584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-9518.4124670944584</v>
      </c>
      <c r="AK4">
        <f>G4*SUM(AB4, AE4:AF4)</f>
        <v>0</v>
      </c>
      <c r="AL4">
        <f t="shared" si="9"/>
        <v>-15121.413967094459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-5227.1681126970798</v>
      </c>
      <c r="AR4">
        <f t="shared" si="14"/>
        <v>-5227.1681126970798</v>
      </c>
      <c r="AS4">
        <f t="shared" si="15"/>
        <v>-8879.9444603922548</v>
      </c>
      <c r="AT4">
        <f t="shared" si="16"/>
        <v>0</v>
      </c>
      <c r="AU4">
        <f t="shared" si="17"/>
        <v>-14107.112573089335</v>
      </c>
      <c r="AW4">
        <v>1</v>
      </c>
      <c r="AX4">
        <f>IF(Z4&gt;0, (R4*SUMPRODUCT(K4:$K$98, X4:$X$98)-K4*$AZ$3)/Z4, 0)</f>
        <v>9724.6330650457166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500000</v>
      </c>
      <c r="S5">
        <f t="shared" si="1"/>
        <v>16033.331380356343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9518.4124670944584</v>
      </c>
      <c r="AC5">
        <f t="shared" si="2"/>
        <v>15333.359504469438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-6331.6759520664373</v>
      </c>
      <c r="AI5">
        <f t="shared" si="7"/>
        <v>-6343.6302358805106</v>
      </c>
      <c r="AJ5">
        <f t="shared" si="8"/>
        <v>-5814.9470373749791</v>
      </c>
      <c r="AK5">
        <f>G5*SUM(AB5, AE5:AF5)</f>
        <v>390.25491115087283</v>
      </c>
      <c r="AL5">
        <f t="shared" si="9"/>
        <v>-11768.322362104618</v>
      </c>
      <c r="AN5">
        <f t="shared" si="10"/>
        <v>0</v>
      </c>
      <c r="AO5">
        <f t="shared" si="11"/>
        <v>0</v>
      </c>
      <c r="AP5">
        <f t="shared" si="12"/>
        <v>-10.22220393494487</v>
      </c>
      <c r="AQ5">
        <f t="shared" si="13"/>
        <v>-5414.266871915198</v>
      </c>
      <c r="AR5">
        <f t="shared" si="14"/>
        <v>-5424.4890758501433</v>
      </c>
      <c r="AS5">
        <f t="shared" si="15"/>
        <v>-4972.4078339994021</v>
      </c>
      <c r="AT5">
        <f t="shared" si="16"/>
        <v>333.71010346112058</v>
      </c>
      <c r="AU5">
        <f t="shared" si="17"/>
        <v>-10063.186806388425</v>
      </c>
      <c r="AW5">
        <v>2</v>
      </c>
      <c r="AX5">
        <f>IF(Z5&gt;0, (R5*SUMPRODUCT(K5:$K$98, X5:$X$98)-K5*$AZ$3)/Z5, 0)</f>
        <v>16033.331380356343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500000</v>
      </c>
      <c r="S6">
        <f t="shared" si="1"/>
        <v>23369.262176030334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15333.359504469438</v>
      </c>
      <c r="AC6">
        <f t="shared" si="2"/>
        <v>21796.04241404128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-7049.6611239812255</v>
      </c>
      <c r="AI6">
        <f t="shared" si="7"/>
        <v>-7061.319623429059</v>
      </c>
      <c r="AJ6">
        <f t="shared" si="8"/>
        <v>-6462.6829095718422</v>
      </c>
      <c r="AK6">
        <f>G6*SUM(AB6, AE6:AF6)</f>
        <v>897.00153101146213</v>
      </c>
      <c r="AL6">
        <f t="shared" si="9"/>
        <v>-12627.00100198944</v>
      </c>
      <c r="AN6">
        <f t="shared" si="10"/>
        <v>0</v>
      </c>
      <c r="AO6">
        <f t="shared" si="11"/>
        <v>0</v>
      </c>
      <c r="AP6">
        <f t="shared" si="12"/>
        <v>-8.9934834026799138</v>
      </c>
      <c r="AQ6">
        <f t="shared" si="13"/>
        <v>-5438.1792954347238</v>
      </c>
      <c r="AR6">
        <f t="shared" si="14"/>
        <v>-5447.1727788374037</v>
      </c>
      <c r="AS6">
        <f t="shared" si="15"/>
        <v>-4985.3784137563644</v>
      </c>
      <c r="AT6">
        <f t="shared" si="16"/>
        <v>691.95597747611293</v>
      </c>
      <c r="AU6">
        <f t="shared" si="17"/>
        <v>-9740.5952151176552</v>
      </c>
      <c r="AW6">
        <v>3</v>
      </c>
      <c r="AX6">
        <f>IF(Z6&gt;0, (R6*SUMPRODUCT(K6:$K$98, X6:$X$98)-K6*$AZ$3)/Z6, 0)</f>
        <v>23369.262176030334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500000</v>
      </c>
      <c r="S7">
        <f t="shared" si="1"/>
        <v>28891.487632660072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21796.04241404128</v>
      </c>
      <c r="AC7">
        <f t="shared" si="2"/>
        <v>26227.737576806845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-7775.7975603646273</v>
      </c>
      <c r="AI7">
        <f t="shared" si="7"/>
        <v>-7787.1450798789729</v>
      </c>
      <c r="AJ7">
        <f t="shared" si="8"/>
        <v>-4431.6951627655653</v>
      </c>
      <c r="AK7">
        <f>G7*SUM(AB7, AE7:AF7)</f>
        <v>1070.1856825294267</v>
      </c>
      <c r="AL7">
        <f t="shared" si="9"/>
        <v>-11148.654560115112</v>
      </c>
      <c r="AN7">
        <f t="shared" si="10"/>
        <v>0</v>
      </c>
      <c r="AO7">
        <f t="shared" si="11"/>
        <v>0</v>
      </c>
      <c r="AP7">
        <f t="shared" si="12"/>
        <v>-7.9643256874009882</v>
      </c>
      <c r="AQ7">
        <f t="shared" si="13"/>
        <v>-5457.4908791080552</v>
      </c>
      <c r="AR7">
        <f t="shared" si="14"/>
        <v>-5465.4552047954558</v>
      </c>
      <c r="AS7">
        <f t="shared" si="15"/>
        <v>-3110.4122428627397</v>
      </c>
      <c r="AT7">
        <f t="shared" si="16"/>
        <v>751.11633964432804</v>
      </c>
      <c r="AU7">
        <f t="shared" si="17"/>
        <v>-7824.7511080138675</v>
      </c>
      <c r="AW7">
        <v>4</v>
      </c>
      <c r="AX7">
        <f>IF(Z7&gt;0, (R7*SUMPRODUCT(K7:$K$98, X7:$X$98)-K7*$AZ$3)/Z7, 0)</f>
        <v>28891.487632660072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500000</v>
      </c>
      <c r="S8">
        <f t="shared" si="1"/>
        <v>31076.539458270472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26227.737576806845</v>
      </c>
      <c r="AC8">
        <f t="shared" si="2"/>
        <v>27398.764073484199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-8534.6319232187925</v>
      </c>
      <c r="AI8">
        <f t="shared" si="7"/>
        <v>-8545.6526017399137</v>
      </c>
      <c r="AJ8">
        <f t="shared" si="8"/>
        <v>-1171.0264966773539</v>
      </c>
      <c r="AK8">
        <f t="shared" ref="AK8:AK39" si="30">G8*SUM(AB8:AB8, AE8:AF8)</f>
        <v>558.65081038598578</v>
      </c>
      <c r="AL8">
        <f t="shared" si="9"/>
        <v>-9158.0282880312825</v>
      </c>
      <c r="AN8">
        <f t="shared" si="10"/>
        <v>0</v>
      </c>
      <c r="AO8">
        <f t="shared" si="11"/>
        <v>0</v>
      </c>
      <c r="AP8">
        <f t="shared" si="12"/>
        <v>-7.2201347386922663</v>
      </c>
      <c r="AQ8">
        <f t="shared" si="13"/>
        <v>-5591.4154752526147</v>
      </c>
      <c r="AR8">
        <f t="shared" si="14"/>
        <v>-5598.6356099913073</v>
      </c>
      <c r="AS8">
        <f t="shared" si="15"/>
        <v>-767.19133693854508</v>
      </c>
      <c r="AT8">
        <f t="shared" si="16"/>
        <v>365.99689530331227</v>
      </c>
      <c r="AU8">
        <f t="shared" si="17"/>
        <v>-5999.8300516265399</v>
      </c>
      <c r="AW8">
        <v>5</v>
      </c>
      <c r="AX8">
        <f>IF(Z8&gt;0, (R8*SUMPRODUCT(K8:$K$98, X8:$X$98)-K8*$AZ$3)/Z8, 0)</f>
        <v>31076.539458270472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500000</v>
      </c>
      <c r="S9">
        <f t="shared" si="1"/>
        <v>31298.10023250529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27398.764073484199</v>
      </c>
      <c r="AC9">
        <f t="shared" si="2"/>
        <v>26729.057089454494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-9411.2093725271334</v>
      </c>
      <c r="AI9">
        <f t="shared" si="7"/>
        <v>-9421.8845640287309</v>
      </c>
      <c r="AJ9">
        <f t="shared" si="8"/>
        <v>669.70698402970447</v>
      </c>
      <c r="AK9">
        <f t="shared" si="30"/>
        <v>161.65270803355676</v>
      </c>
      <c r="AL9">
        <f t="shared" si="9"/>
        <v>-8590.5248719654701</v>
      </c>
      <c r="AN9">
        <f t="shared" si="10"/>
        <v>0</v>
      </c>
      <c r="AO9">
        <f t="shared" si="11"/>
        <v>0</v>
      </c>
      <c r="AP9">
        <f t="shared" si="12"/>
        <v>-6.6235352650741843</v>
      </c>
      <c r="AQ9">
        <f t="shared" si="13"/>
        <v>-5839.2842092437431</v>
      </c>
      <c r="AR9">
        <f t="shared" si="14"/>
        <v>-5845.9077445088169</v>
      </c>
      <c r="AS9">
        <f t="shared" si="15"/>
        <v>415.52676833230555</v>
      </c>
      <c r="AT9">
        <f t="shared" si="16"/>
        <v>100.29912926571815</v>
      </c>
      <c r="AU9">
        <f t="shared" si="17"/>
        <v>-5330.0818469107935</v>
      </c>
      <c r="AW9">
        <v>6</v>
      </c>
      <c r="AX9">
        <f>IF(Z9&gt;0, (R9*SUMPRODUCT(K9:$K$98, X9:$X$98)-K9*$AZ$3)/Z9, 0)</f>
        <v>31298.10023250529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12.5</v>
      </c>
      <c r="R10">
        <f t="shared" si="0"/>
        <v>500000</v>
      </c>
      <c r="S10">
        <f t="shared" si="1"/>
        <v>30801.037817030476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26729.057089454494</v>
      </c>
      <c r="AC10">
        <f t="shared" si="2"/>
        <v>25408.535537366624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-10275.255273166145</v>
      </c>
      <c r="AI10">
        <f t="shared" si="7"/>
        <v>-10285.566831370897</v>
      </c>
      <c r="AJ10">
        <f t="shared" si="8"/>
        <v>1320.5215520878701</v>
      </c>
      <c r="AK10">
        <f t="shared" si="30"/>
        <v>109.58913406676344</v>
      </c>
      <c r="AL10">
        <f t="shared" si="9"/>
        <v>-8855.4561452162634</v>
      </c>
      <c r="AN10">
        <f t="shared" si="10"/>
        <v>0</v>
      </c>
      <c r="AO10">
        <f t="shared" si="11"/>
        <v>0</v>
      </c>
      <c r="AP10">
        <f t="shared" si="12"/>
        <v>-6.06955236426613</v>
      </c>
      <c r="AQ10">
        <f t="shared" si="13"/>
        <v>-6048.1838630306647</v>
      </c>
      <c r="AR10">
        <f t="shared" si="14"/>
        <v>-6054.2534153949309</v>
      </c>
      <c r="AS10">
        <f t="shared" si="15"/>
        <v>777.28065432880283</v>
      </c>
      <c r="AT10">
        <f t="shared" si="16"/>
        <v>64.505962587328256</v>
      </c>
      <c r="AU10">
        <f t="shared" si="17"/>
        <v>-5212.4667984787993</v>
      </c>
      <c r="AW10">
        <v>7</v>
      </c>
      <c r="AX10">
        <f>IF(Z10&gt;0, (R10*SUMPRODUCT(K10:$K$98, X10:$X$98)-K10*$AZ$3)/Z10, 0)</f>
        <v>30801.037817030476</v>
      </c>
    </row>
    <row r="11" spans="1:52" x14ac:dyDescent="0.25">
      <c r="A11" t="s">
        <v>33</v>
      </c>
      <c r="C11" s="25">
        <f>AU71</f>
        <v>47862.04871125659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500000</v>
      </c>
      <c r="S11">
        <f t="shared" si="1"/>
        <v>29599.014017555928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25408.535537366624</v>
      </c>
      <c r="AC11">
        <f t="shared" si="2"/>
        <v>23519.196473670934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-11040.746642598482</v>
      </c>
      <c r="AI11">
        <f t="shared" si="7"/>
        <v>-11050.679066555122</v>
      </c>
      <c r="AJ11">
        <f t="shared" si="8"/>
        <v>1889.3390636956901</v>
      </c>
      <c r="AK11">
        <f t="shared" si="30"/>
        <v>60.980485289679891</v>
      </c>
      <c r="AL11">
        <f t="shared" si="9"/>
        <v>-9100.3595175697519</v>
      </c>
      <c r="AN11">
        <f t="shared" si="10"/>
        <v>0</v>
      </c>
      <c r="AO11">
        <f t="shared" si="11"/>
        <v>0</v>
      </c>
      <c r="AP11">
        <f t="shared" si="12"/>
        <v>-5.5552905022025856</v>
      </c>
      <c r="AQ11">
        <f t="shared" si="13"/>
        <v>-6175.1849526973792</v>
      </c>
      <c r="AR11">
        <f t="shared" si="14"/>
        <v>-6180.7402431995824</v>
      </c>
      <c r="AS11">
        <f t="shared" si="15"/>
        <v>1056.7236559583894</v>
      </c>
      <c r="AT11">
        <f t="shared" si="16"/>
        <v>34.106912091987738</v>
      </c>
      <c r="AU11">
        <f t="shared" si="17"/>
        <v>-5089.9096751492052</v>
      </c>
      <c r="AW11">
        <v>8</v>
      </c>
      <c r="AX11">
        <f>IF(Z11&gt;0, (R11*SUMPRODUCT(K11:$K$98, X11:$X$98)-K11*$AZ$3)/Z11, 0)</f>
        <v>29599.014017555928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500000</v>
      </c>
      <c r="S12">
        <f t="shared" si="1"/>
        <v>27900.665925320289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23519.196473670934</v>
      </c>
      <c r="AC12">
        <f t="shared" si="2"/>
        <v>21288.616740605474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-11816.665567648863</v>
      </c>
      <c r="AI12">
        <f t="shared" si="7"/>
        <v>-11826.203250726745</v>
      </c>
      <c r="AJ12">
        <f t="shared" si="8"/>
        <v>2230.5797330654605</v>
      </c>
      <c r="AK12">
        <f t="shared" si="30"/>
        <v>54.094151889443147</v>
      </c>
      <c r="AL12">
        <f t="shared" si="9"/>
        <v>-9541.5293657718412</v>
      </c>
      <c r="AN12">
        <f t="shared" si="10"/>
        <v>0</v>
      </c>
      <c r="AO12">
        <f t="shared" si="11"/>
        <v>0</v>
      </c>
      <c r="AP12">
        <f t="shared" si="12"/>
        <v>-5.0693799481700577</v>
      </c>
      <c r="AQ12">
        <f t="shared" si="13"/>
        <v>-6280.6833686670043</v>
      </c>
      <c r="AR12">
        <f t="shared" si="14"/>
        <v>-6285.7527486151748</v>
      </c>
      <c r="AS12">
        <f t="shared" si="15"/>
        <v>1185.5768407548644</v>
      </c>
      <c r="AT12">
        <f t="shared" si="16"/>
        <v>28.751616788099671</v>
      </c>
      <c r="AU12">
        <f t="shared" si="17"/>
        <v>-5071.4242910722105</v>
      </c>
      <c r="AW12">
        <v>9</v>
      </c>
      <c r="AX12">
        <f>IF(Z12&gt;0, (R12*SUMPRODUCT(K12:$K$98, X12:$X$98)-K12*$AZ$3)/Z12, 0)</f>
        <v>27900.665925320289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12.5</v>
      </c>
      <c r="R13">
        <f t="shared" si="0"/>
        <v>500000</v>
      </c>
      <c r="S13">
        <f t="shared" si="1"/>
        <v>25656.120058204517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21288.616740605474</v>
      </c>
      <c r="AC13">
        <f t="shared" si="2"/>
        <v>18736.049741756899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-12554.230198154126</v>
      </c>
      <c r="AI13">
        <f t="shared" si="7"/>
        <v>-12563.358648646275</v>
      </c>
      <c r="AJ13">
        <f t="shared" si="8"/>
        <v>2552.5669988485752</v>
      </c>
      <c r="AK13">
        <f t="shared" si="30"/>
        <v>42.577233481210946</v>
      </c>
      <c r="AL13">
        <f t="shared" si="9"/>
        <v>-9968.2144163164885</v>
      </c>
      <c r="AN13">
        <f t="shared" si="10"/>
        <v>0</v>
      </c>
      <c r="AO13">
        <f t="shared" si="11"/>
        <v>0</v>
      </c>
      <c r="AP13">
        <f t="shared" si="12"/>
        <v>-4.6120422798698479</v>
      </c>
      <c r="AQ13">
        <f t="shared" si="13"/>
        <v>-6342.877196398339</v>
      </c>
      <c r="AR13">
        <f t="shared" si="14"/>
        <v>-6347.4892386782085</v>
      </c>
      <c r="AS13">
        <f t="shared" si="15"/>
        <v>1289.6544633741153</v>
      </c>
      <c r="AT13">
        <f t="shared" si="16"/>
        <v>21.511646598085207</v>
      </c>
      <c r="AU13">
        <f t="shared" si="17"/>
        <v>-5036.323128706008</v>
      </c>
      <c r="AW13">
        <v>10</v>
      </c>
      <c r="AX13">
        <f>IF(Z13&gt;0, (R13*SUMPRODUCT(K13:$K$98, X13:$X$98)-K13*$AZ$3)/Z13, 0)</f>
        <v>25656.120058204517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500000</v>
      </c>
      <c r="S14">
        <f t="shared" si="1"/>
        <v>22867.235247215813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18736.049741756899</v>
      </c>
      <c r="AC14">
        <f t="shared" si="2"/>
        <v>15924.050526632285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-13301.77248445503</v>
      </c>
      <c r="AI14">
        <f t="shared" si="7"/>
        <v>-13310.477106130147</v>
      </c>
      <c r="AJ14">
        <f t="shared" si="8"/>
        <v>2811.9992151246133</v>
      </c>
      <c r="AK14">
        <f t="shared" si="30"/>
        <v>33.724889535162418</v>
      </c>
      <c r="AL14">
        <f t="shared" si="9"/>
        <v>-10464.753001470372</v>
      </c>
      <c r="AN14">
        <f t="shared" si="10"/>
        <v>0</v>
      </c>
      <c r="AO14">
        <f t="shared" si="11"/>
        <v>0</v>
      </c>
      <c r="AP14">
        <f t="shared" si="12"/>
        <v>-4.1813156050535216</v>
      </c>
      <c r="AQ14">
        <f t="shared" si="13"/>
        <v>-6389.5837108140331</v>
      </c>
      <c r="AR14">
        <f t="shared" si="14"/>
        <v>-6393.765026419087</v>
      </c>
      <c r="AS14">
        <f t="shared" si="15"/>
        <v>1350.7601637886683</v>
      </c>
      <c r="AT14">
        <f t="shared" si="16"/>
        <v>16.199946666859933</v>
      </c>
      <c r="AU14">
        <f t="shared" si="17"/>
        <v>-5026.8049159635593</v>
      </c>
      <c r="AW14">
        <v>11</v>
      </c>
      <c r="AX14">
        <f>IF(Z14&gt;0, (R14*SUMPRODUCT(K14:$K$98, X14:$X$98)-K14*$AZ$3)/Z14, 0)</f>
        <v>22867.235247215813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500000</v>
      </c>
      <c r="S15">
        <f t="shared" si="1"/>
        <v>19710.679133024234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15924.050526632285</v>
      </c>
      <c r="AC15">
        <f t="shared" si="2"/>
        <v>13032.858255658568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-14099.030321267202</v>
      </c>
      <c r="AI15">
        <f t="shared" si="7"/>
        <v>-14107.295420967535</v>
      </c>
      <c r="AJ15">
        <f t="shared" si="8"/>
        <v>2891.1922709737173</v>
      </c>
      <c r="AK15">
        <f t="shared" si="30"/>
        <v>65.288607159192381</v>
      </c>
      <c r="AL15">
        <f t="shared" si="9"/>
        <v>-11150.814542834625</v>
      </c>
      <c r="AN15">
        <f t="shared" si="10"/>
        <v>0</v>
      </c>
      <c r="AO15">
        <f t="shared" si="11"/>
        <v>0</v>
      </c>
      <c r="AP15">
        <f t="shared" si="12"/>
        <v>-3.766425073865125</v>
      </c>
      <c r="AQ15">
        <f t="shared" si="13"/>
        <v>-6424.9607681152984</v>
      </c>
      <c r="AR15">
        <f t="shared" si="14"/>
        <v>-6428.7271931891628</v>
      </c>
      <c r="AS15">
        <f t="shared" si="15"/>
        <v>1317.5230133425757</v>
      </c>
      <c r="AT15">
        <f t="shared" si="16"/>
        <v>29.752169478631252</v>
      </c>
      <c r="AU15">
        <f t="shared" si="17"/>
        <v>-5081.4520103679561</v>
      </c>
      <c r="AW15">
        <v>12</v>
      </c>
      <c r="AX15">
        <f>IF(Z15&gt;0, (R15*SUMPRODUCT(K15:$K$98, X15:$X$98)-K15*$AZ$3)/Z15, 0)</f>
        <v>19710.679133024234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500000</v>
      </c>
      <c r="S16">
        <f t="shared" si="1"/>
        <v>16162.65299859355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13032.858255658568</v>
      </c>
      <c r="AC16">
        <f t="shared" si="2"/>
        <v>10100.837860542335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-14823.32340974529</v>
      </c>
      <c r="AI16">
        <f t="shared" si="7"/>
        <v>-14831.135275363376</v>
      </c>
      <c r="AJ16">
        <f t="shared" si="8"/>
        <v>2932.020395116233</v>
      </c>
      <c r="AK16">
        <f t="shared" si="30"/>
        <v>92.533293615175836</v>
      </c>
      <c r="AL16">
        <f t="shared" si="9"/>
        <v>-11806.581586631968</v>
      </c>
      <c r="AN16">
        <f t="shared" si="10"/>
        <v>0</v>
      </c>
      <c r="AO16">
        <f t="shared" si="11"/>
        <v>0</v>
      </c>
      <c r="AP16">
        <f t="shared" si="12"/>
        <v>-3.3675955472329262</v>
      </c>
      <c r="AQ16">
        <f t="shared" si="13"/>
        <v>-6390.1454979301052</v>
      </c>
      <c r="AR16">
        <f t="shared" si="14"/>
        <v>-6393.5130934773379</v>
      </c>
      <c r="AS16">
        <f t="shared" si="15"/>
        <v>1263.9565642461541</v>
      </c>
      <c r="AT16">
        <f t="shared" si="16"/>
        <v>39.889921663243314</v>
      </c>
      <c r="AU16">
        <f t="shared" si="17"/>
        <v>-5089.6666075679404</v>
      </c>
      <c r="AW16">
        <v>13</v>
      </c>
      <c r="AX16">
        <f>IF(Z16&gt;0, (R16*SUMPRODUCT(K16:$K$98, X16:$X$98)-K16*$AZ$3)/Z16, 0)</f>
        <v>16162.65299859355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500000</v>
      </c>
      <c r="S17">
        <f t="shared" si="1"/>
        <v>12554.413650556129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10100.837860542335</v>
      </c>
      <c r="AC17">
        <f t="shared" si="2"/>
        <v>7379.4224084107336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-15452.345154005112</v>
      </c>
      <c r="AI17">
        <f t="shared" si="7"/>
        <v>-15459.692592338168</v>
      </c>
      <c r="AJ17">
        <f t="shared" si="8"/>
        <v>2721.4154521316013</v>
      </c>
      <c r="AK17">
        <f t="shared" si="30"/>
        <v>139.39156247548422</v>
      </c>
      <c r="AL17">
        <f t="shared" si="9"/>
        <v>-12598.885577731082</v>
      </c>
      <c r="AN17">
        <f t="shared" si="10"/>
        <v>0</v>
      </c>
      <c r="AO17">
        <f t="shared" si="11"/>
        <v>0</v>
      </c>
      <c r="AP17">
        <f t="shared" si="12"/>
        <v>-2.9774270287692204</v>
      </c>
      <c r="AQ17">
        <f t="shared" si="13"/>
        <v>-6261.8055482571899</v>
      </c>
      <c r="AR17">
        <f t="shared" si="14"/>
        <v>-6264.7829752859589</v>
      </c>
      <c r="AS17">
        <f t="shared" si="15"/>
        <v>1102.8082926851812</v>
      </c>
      <c r="AT17">
        <f t="shared" si="16"/>
        <v>56.486109428056146</v>
      </c>
      <c r="AU17">
        <f t="shared" si="17"/>
        <v>-5105.4885731727218</v>
      </c>
      <c r="AW17">
        <v>14</v>
      </c>
      <c r="AX17">
        <f>IF(Z17&gt;0, (R17*SUMPRODUCT(K17:$K$98, X17:$X$98)-K17*$AZ$3)/Z17, 0)</f>
        <v>12554.413650556129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500000</v>
      </c>
      <c r="S18">
        <f t="shared" si="1"/>
        <v>9021.1502442062647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7379.4224084107336</v>
      </c>
      <c r="AC18">
        <f t="shared" si="2"/>
        <v>4959.7764071113124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-16061.439947065486</v>
      </c>
      <c r="AI18">
        <f t="shared" si="7"/>
        <v>-16068.312375016534</v>
      </c>
      <c r="AJ18">
        <f t="shared" si="8"/>
        <v>2419.6460012994212</v>
      </c>
      <c r="AK18">
        <f t="shared" si="30"/>
        <v>159.39552402167186</v>
      </c>
      <c r="AL18">
        <f t="shared" si="9"/>
        <v>-13489.270849695442</v>
      </c>
      <c r="AN18">
        <f t="shared" si="10"/>
        <v>0</v>
      </c>
      <c r="AO18">
        <f t="shared" si="11"/>
        <v>0</v>
      </c>
      <c r="AP18">
        <f t="shared" si="12"/>
        <v>-2.5988586988912195</v>
      </c>
      <c r="AQ18">
        <f t="shared" si="13"/>
        <v>-6073.7505319035836</v>
      </c>
      <c r="AR18">
        <f t="shared" si="14"/>
        <v>-6076.3493906024751</v>
      </c>
      <c r="AS18">
        <f t="shared" si="15"/>
        <v>915.00676376751881</v>
      </c>
      <c r="AT18">
        <f t="shared" si="16"/>
        <v>60.276578687863065</v>
      </c>
      <c r="AU18">
        <f t="shared" si="17"/>
        <v>-5101.0660481470932</v>
      </c>
      <c r="AW18">
        <v>15</v>
      </c>
      <c r="AX18">
        <f>IF(Z18&gt;0, (R18*SUMPRODUCT(K18:$K$98, X18:$X$98)-K18*$AZ$3)/Z18, 0)</f>
        <v>9021.1502442062647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500000</v>
      </c>
      <c r="S19">
        <f t="shared" si="1"/>
        <v>4900.2377513993906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4959.7764071113124</v>
      </c>
      <c r="AC19">
        <f t="shared" si="2"/>
        <v>2504.1575168083946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-16634.267346873094</v>
      </c>
      <c r="AI19">
        <f t="shared" si="7"/>
        <v>-16640.655193860959</v>
      </c>
      <c r="AJ19">
        <f t="shared" si="8"/>
        <v>2455.6188903029179</v>
      </c>
      <c r="AK19">
        <f t="shared" si="30"/>
        <v>110.60301387858227</v>
      </c>
      <c r="AL19">
        <f t="shared" si="9"/>
        <v>-14074.433289679459</v>
      </c>
      <c r="AN19">
        <f t="shared" si="10"/>
        <v>0</v>
      </c>
      <c r="AO19">
        <f t="shared" si="11"/>
        <v>0</v>
      </c>
      <c r="AP19">
        <f t="shared" si="12"/>
        <v>-2.2527379252449586</v>
      </c>
      <c r="AQ19">
        <f t="shared" si="13"/>
        <v>-5866.2402186753261</v>
      </c>
      <c r="AR19">
        <f t="shared" si="14"/>
        <v>-5868.4929566005712</v>
      </c>
      <c r="AS19">
        <f t="shared" si="15"/>
        <v>865.9984834704336</v>
      </c>
      <c r="AT19">
        <f t="shared" si="16"/>
        <v>39.005255524116031</v>
      </c>
      <c r="AU19">
        <f t="shared" si="17"/>
        <v>-4963.4892176060212</v>
      </c>
      <c r="AW19">
        <v>16</v>
      </c>
      <c r="AX19">
        <f>IF(Z19&gt;0, (R19*SUMPRODUCT(K19:$K$98, X19:$X$98)-K19*$AZ$3)/Z19, 0)</f>
        <v>4900.2377513993906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500000</v>
      </c>
      <c r="S20">
        <f t="shared" si="1"/>
        <v>-1663.992348981428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2504.1575168083946</v>
      </c>
      <c r="AC20">
        <f t="shared" si="2"/>
        <v>-784.68349880201276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-17175.355272346358</v>
      </c>
      <c r="AI20">
        <f t="shared" si="7"/>
        <v>-17181.249856982537</v>
      </c>
      <c r="AJ20">
        <f t="shared" si="8"/>
        <v>3288.8410156104073</v>
      </c>
      <c r="AK20">
        <f t="shared" si="30"/>
        <v>10.767877322276096</v>
      </c>
      <c r="AL20">
        <f t="shared" si="9"/>
        <v>-13881.640964049853</v>
      </c>
      <c r="AN20">
        <f t="shared" si="10"/>
        <v>0</v>
      </c>
      <c r="AO20">
        <f t="shared" si="11"/>
        <v>0</v>
      </c>
      <c r="AP20">
        <f t="shared" si="12"/>
        <v>-1.971719661614765</v>
      </c>
      <c r="AQ20">
        <f t="shared" si="13"/>
        <v>-5745.1012710637315</v>
      </c>
      <c r="AR20">
        <f t="shared" si="14"/>
        <v>-5747.0729907253462</v>
      </c>
      <c r="AS20">
        <f t="shared" si="15"/>
        <v>1100.106775056458</v>
      </c>
      <c r="AT20">
        <f t="shared" si="16"/>
        <v>3.6018204403882219</v>
      </c>
      <c r="AU20">
        <f t="shared" si="17"/>
        <v>-4643.3643952285001</v>
      </c>
      <c r="AW20">
        <v>17</v>
      </c>
      <c r="AX20">
        <f>IF(Z20&gt;0, (R20*SUMPRODUCT(K20:$K$98, X20:$X$98)-K20*$AZ$3)/Z20, 0)</f>
        <v>-1663.992348981428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500000</v>
      </c>
      <c r="S21">
        <f t="shared" si="1"/>
        <v>-9735.1045975796478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-784.68349880201276</v>
      </c>
      <c r="AC21">
        <f t="shared" si="2"/>
        <v>-4200.7231193885382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-17674.24264255114</v>
      </c>
      <c r="AI21">
        <f t="shared" si="7"/>
        <v>-17679.636425274894</v>
      </c>
      <c r="AJ21">
        <f t="shared" si="8"/>
        <v>3416.0396205865254</v>
      </c>
      <c r="AK21">
        <f t="shared" si="30"/>
        <v>-1.2554935980832205</v>
      </c>
      <c r="AL21">
        <f t="shared" si="9"/>
        <v>-14264.852298286451</v>
      </c>
      <c r="AN21">
        <f t="shared" si="10"/>
        <v>0</v>
      </c>
      <c r="AO21">
        <f t="shared" si="11"/>
        <v>0</v>
      </c>
      <c r="AP21">
        <f t="shared" si="12"/>
        <v>-1.7156742369503044</v>
      </c>
      <c r="AQ21">
        <f t="shared" si="13"/>
        <v>-5621.8880723346329</v>
      </c>
      <c r="AR21">
        <f t="shared" si="14"/>
        <v>-5623.6037465715826</v>
      </c>
      <c r="AS21">
        <f t="shared" si="15"/>
        <v>1086.5864402790544</v>
      </c>
      <c r="AT21">
        <f t="shared" si="16"/>
        <v>-0.39935201902024731</v>
      </c>
      <c r="AU21">
        <f t="shared" si="17"/>
        <v>-4537.4166583115484</v>
      </c>
      <c r="AW21">
        <v>18</v>
      </c>
      <c r="AX21">
        <f>IF(Z21&gt;0, (R21*SUMPRODUCT(K21:$K$98, X21:$X$98)-K21*$AZ$3)/Z21, 0)</f>
        <v>-9735.1045975796478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500000</v>
      </c>
      <c r="S22">
        <f t="shared" si="1"/>
        <v>-17469.287500705679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-4200.7231193885382</v>
      </c>
      <c r="AC22">
        <f t="shared" si="2"/>
        <v>-6830.3454474741311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-18097.973629810647</v>
      </c>
      <c r="AI22">
        <f t="shared" si="7"/>
        <v>-18102.861025366419</v>
      </c>
      <c r="AJ22">
        <f t="shared" si="8"/>
        <v>2629.6223280855929</v>
      </c>
      <c r="AK22">
        <f t="shared" si="30"/>
        <v>-88.215185507159305</v>
      </c>
      <c r="AL22">
        <f t="shared" si="9"/>
        <v>-15561.453882787986</v>
      </c>
      <c r="AN22">
        <f t="shared" si="10"/>
        <v>0</v>
      </c>
      <c r="AO22">
        <f t="shared" si="11"/>
        <v>0</v>
      </c>
      <c r="AP22">
        <f t="shared" si="12"/>
        <v>-1.4515413118764013</v>
      </c>
      <c r="AQ22">
        <f t="shared" si="13"/>
        <v>-5375.042000417383</v>
      </c>
      <c r="AR22">
        <f t="shared" si="14"/>
        <v>-5376.49354172926</v>
      </c>
      <c r="AS22">
        <f t="shared" si="15"/>
        <v>780.98967032494693</v>
      </c>
      <c r="AT22">
        <f t="shared" si="16"/>
        <v>-26.199636316994294</v>
      </c>
      <c r="AU22">
        <f t="shared" si="17"/>
        <v>-4621.7035077213068</v>
      </c>
      <c r="AW22">
        <v>19</v>
      </c>
      <c r="AX22">
        <f>IF(Z22&gt;0, (R22*SUMPRODUCT(K22:$K$98, X22:$X$98)-K22*$AZ$3)/Z22, 0)</f>
        <v>-17469.287500705679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500000</v>
      </c>
      <c r="S23">
        <f t="shared" si="1"/>
        <v>-21963.132840684666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-6830.3454474741311</v>
      </c>
      <c r="AC23">
        <f t="shared" si="2"/>
        <v>-7689.8958821233455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-18477.134760413086</v>
      </c>
      <c r="AI23">
        <f t="shared" si="7"/>
        <v>-18481.511353644288</v>
      </c>
      <c r="AJ23">
        <f t="shared" si="8"/>
        <v>859.55043464921437</v>
      </c>
      <c r="AK23">
        <f t="shared" si="30"/>
        <v>-478.12418132318925</v>
      </c>
      <c r="AL23">
        <f t="shared" si="9"/>
        <v>-18100.085100318262</v>
      </c>
      <c r="AN23">
        <f t="shared" si="10"/>
        <v>0</v>
      </c>
      <c r="AO23">
        <f t="shared" si="11"/>
        <v>0</v>
      </c>
      <c r="AP23">
        <f t="shared" si="12"/>
        <v>-1.1605666131883439</v>
      </c>
      <c r="AQ23">
        <f t="shared" si="13"/>
        <v>-4899.6889995247211</v>
      </c>
      <c r="AR23">
        <f t="shared" si="14"/>
        <v>-4900.8495661379093</v>
      </c>
      <c r="AS23">
        <f t="shared" si="15"/>
        <v>227.93197450778848</v>
      </c>
      <c r="AT23">
        <f t="shared" si="16"/>
        <v>-126.78696248160175</v>
      </c>
      <c r="AU23">
        <f t="shared" si="17"/>
        <v>-4799.7045541117222</v>
      </c>
      <c r="AW23">
        <v>20</v>
      </c>
      <c r="AX23">
        <f>IF(Z23&gt;0, (R23*SUMPRODUCT(K23:$K$98, X23:$X$98)-K23*$AZ$3)/Z23, 0)</f>
        <v>-21963.132840684666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12.5</v>
      </c>
      <c r="R24">
        <f t="shared" si="0"/>
        <v>500000</v>
      </c>
      <c r="S24">
        <f t="shared" si="1"/>
        <v>-27673.847334278886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-7689.8958821233455</v>
      </c>
      <c r="AC24">
        <f t="shared" si="2"/>
        <v>-8557.8959836407812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-18692.451748495758</v>
      </c>
      <c r="AI24">
        <f t="shared" si="7"/>
        <v>-18696.317264500936</v>
      </c>
      <c r="AJ24">
        <f t="shared" si="8"/>
        <v>868.00010151743572</v>
      </c>
      <c r="AK24">
        <f t="shared" si="30"/>
        <v>-538.29271174863425</v>
      </c>
      <c r="AL24">
        <f t="shared" si="9"/>
        <v>-18366.609874732138</v>
      </c>
      <c r="AN24">
        <f t="shared" si="10"/>
        <v>0</v>
      </c>
      <c r="AO24">
        <f t="shared" si="11"/>
        <v>0</v>
      </c>
      <c r="AP24">
        <f t="shared" si="12"/>
        <v>-0.91521544705525137</v>
      </c>
      <c r="AQ24">
        <f t="shared" si="13"/>
        <v>-4425.7016555206665</v>
      </c>
      <c r="AR24">
        <f t="shared" si="14"/>
        <v>-4426.6168709677222</v>
      </c>
      <c r="AS24">
        <f t="shared" si="15"/>
        <v>205.51126935967406</v>
      </c>
      <c r="AT24">
        <f t="shared" si="16"/>
        <v>-127.44839347959547</v>
      </c>
      <c r="AU24">
        <f t="shared" si="17"/>
        <v>-4348.5539950876437</v>
      </c>
      <c r="AW24">
        <v>21</v>
      </c>
      <c r="AX24">
        <f>IF(Z24&gt;0, (R24*SUMPRODUCT(K24:$K$98, X24:$X$98)-K24*$AZ$3)/Z24, 0)</f>
        <v>-27673.847334278886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12.5</v>
      </c>
      <c r="R25">
        <f t="shared" si="0"/>
        <v>500000</v>
      </c>
      <c r="S25">
        <f t="shared" si="1"/>
        <v>-34913.424195245883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-8557.8959836407812</v>
      </c>
      <c r="AC25">
        <f t="shared" si="2"/>
        <v>-9383.8754087977941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-18686.649949757913</v>
      </c>
      <c r="AI25">
        <f t="shared" si="7"/>
        <v>-18690.009644354297</v>
      </c>
      <c r="AJ25">
        <f t="shared" si="8"/>
        <v>825.97942515701288</v>
      </c>
      <c r="AK25">
        <f t="shared" si="30"/>
        <v>-599.05271885485479</v>
      </c>
      <c r="AL25">
        <f t="shared" si="9"/>
        <v>-18463.082938052139</v>
      </c>
      <c r="AN25">
        <f t="shared" si="10"/>
        <v>0</v>
      </c>
      <c r="AO25">
        <f t="shared" si="11"/>
        <v>0</v>
      </c>
      <c r="AP25">
        <f t="shared" si="12"/>
        <v>-0.71022776128498744</v>
      </c>
      <c r="AQ25">
        <f t="shared" si="13"/>
        <v>-3950.2928551968862</v>
      </c>
      <c r="AR25">
        <f t="shared" si="14"/>
        <v>-3951.0030829581715</v>
      </c>
      <c r="AS25">
        <f t="shared" si="15"/>
        <v>174.60917984283478</v>
      </c>
      <c r="AT25">
        <f t="shared" si="16"/>
        <v>-126.63766279890416</v>
      </c>
      <c r="AU25">
        <f t="shared" si="17"/>
        <v>-3903.0315659142407</v>
      </c>
      <c r="AW25">
        <v>22</v>
      </c>
      <c r="AX25">
        <f>IF(Z25&gt;0, (R25*SUMPRODUCT(K25:$K$98, X25:$X$98)-K25*$AZ$3)/Z25, 0)</f>
        <v>-34913.424195245883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12.5</v>
      </c>
      <c r="R26">
        <f t="shared" si="0"/>
        <v>500000</v>
      </c>
      <c r="S26">
        <f t="shared" si="1"/>
        <v>-44147.668707195051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-9383.8754087977941</v>
      </c>
      <c r="AC26">
        <f t="shared" si="2"/>
        <v>-10120.130558312845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-18427.088700366046</v>
      </c>
      <c r="AI26">
        <f t="shared" si="7"/>
        <v>-18429.954120798957</v>
      </c>
      <c r="AJ26">
        <f t="shared" si="8"/>
        <v>736.25514951505102</v>
      </c>
      <c r="AK26">
        <f t="shared" si="30"/>
        <v>-656.87127861584565</v>
      </c>
      <c r="AL26">
        <f t="shared" si="9"/>
        <v>-18350.570249899753</v>
      </c>
      <c r="AN26">
        <f t="shared" si="10"/>
        <v>0</v>
      </c>
      <c r="AO26">
        <f t="shared" si="11"/>
        <v>0</v>
      </c>
      <c r="AP26">
        <f t="shared" si="12"/>
        <v>-0.54083921512773614</v>
      </c>
      <c r="AQ26">
        <f t="shared" si="13"/>
        <v>-3478.0558117526139</v>
      </c>
      <c r="AR26">
        <f t="shared" si="14"/>
        <v>-3478.5966509677419</v>
      </c>
      <c r="AS26">
        <f t="shared" si="15"/>
        <v>138.96587482388063</v>
      </c>
      <c r="AT26">
        <f t="shared" si="16"/>
        <v>-123.98241552491302</v>
      </c>
      <c r="AU26">
        <f t="shared" si="17"/>
        <v>-3463.6131916687746</v>
      </c>
      <c r="AW26">
        <v>23</v>
      </c>
      <c r="AX26">
        <f>IF(Z26&gt;0, (R26*SUMPRODUCT(K26:$K$98, X26:$X$98)-K26*$AZ$3)/Z26, 0)</f>
        <v>-44147.668707195051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500000</v>
      </c>
      <c r="S27">
        <f t="shared" si="1"/>
        <v>-56070.246654548311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-10120.130558312845</v>
      </c>
      <c r="AC27">
        <f t="shared" si="2"/>
        <v>-10728.509847135258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-17800.391856542294</v>
      </c>
      <c r="AI27">
        <f t="shared" si="7"/>
        <v>-17802.783612974461</v>
      </c>
      <c r="AJ27">
        <f t="shared" si="8"/>
        <v>608.37928882241249</v>
      </c>
      <c r="AK27">
        <f t="shared" si="30"/>
        <v>-708.40913908189918</v>
      </c>
      <c r="AL27">
        <f t="shared" si="9"/>
        <v>-17902.813463233946</v>
      </c>
      <c r="AN27">
        <f t="shared" si="10"/>
        <v>0</v>
      </c>
      <c r="AO27">
        <f t="shared" si="11"/>
        <v>0</v>
      </c>
      <c r="AP27">
        <f t="shared" si="12"/>
        <v>-0.4030683971405547</v>
      </c>
      <c r="AQ27">
        <f t="shared" si="13"/>
        <v>-2999.7935063941932</v>
      </c>
      <c r="AR27">
        <f t="shared" si="14"/>
        <v>-3000.1965747913337</v>
      </c>
      <c r="AS27">
        <f t="shared" si="15"/>
        <v>102.52652046889808</v>
      </c>
      <c r="AT27">
        <f t="shared" si="16"/>
        <v>-119.38395246659343</v>
      </c>
      <c r="AU27">
        <f t="shared" si="17"/>
        <v>-3017.0540067890288</v>
      </c>
      <c r="AW27">
        <v>24</v>
      </c>
      <c r="AX27">
        <f>IF(Z27&gt;0, (R27*SUMPRODUCT(K27:$K$98, X27:$X$98)-K27*$AZ$3)/Z27, 0)</f>
        <v>-56070.246654548311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500000</v>
      </c>
      <c r="S28">
        <f t="shared" si="1"/>
        <v>-71651.672982635835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-10728.509847135258</v>
      </c>
      <c r="AC28">
        <f t="shared" si="2"/>
        <v>-11166.092172341772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-16794.284252052057</v>
      </c>
      <c r="AI28">
        <f t="shared" si="7"/>
        <v>-16796.2322338136</v>
      </c>
      <c r="AJ28">
        <f t="shared" si="8"/>
        <v>437.58232520651472</v>
      </c>
      <c r="AK28">
        <f t="shared" si="30"/>
        <v>-750.99568929946815</v>
      </c>
      <c r="AL28">
        <f t="shared" si="9"/>
        <v>-17109.645597906554</v>
      </c>
      <c r="AN28">
        <f t="shared" si="10"/>
        <v>0</v>
      </c>
      <c r="AO28">
        <f t="shared" si="11"/>
        <v>0</v>
      </c>
      <c r="AP28">
        <f t="shared" si="12"/>
        <v>-0.29310866771259786</v>
      </c>
      <c r="AQ28">
        <f t="shared" si="13"/>
        <v>-2527.0001903942716</v>
      </c>
      <c r="AR28">
        <f t="shared" si="14"/>
        <v>-2527.2932990619838</v>
      </c>
      <c r="AS28">
        <f t="shared" si="15"/>
        <v>65.842080705220823</v>
      </c>
      <c r="AT28">
        <f t="shared" si="16"/>
        <v>-113.00072223162171</v>
      </c>
      <c r="AU28">
        <f t="shared" si="17"/>
        <v>-2574.4519405883848</v>
      </c>
      <c r="AW28">
        <v>25</v>
      </c>
      <c r="AX28">
        <f>IF(Z28&gt;0, (R28*SUMPRODUCT(K28:$K$98, X28:$X$98)-K28*$AZ$3)/Z28, 0)</f>
        <v>-71651.672982635835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500000</v>
      </c>
      <c r="S29">
        <f t="shared" si="1"/>
        <v>-92365.504866178846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-11166.092172341772</v>
      </c>
      <c r="AC29">
        <f t="shared" si="2"/>
        <v>-11405.403808104173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-15399.475436880364</v>
      </c>
      <c r="AI29">
        <f t="shared" si="7"/>
        <v>-15401.018951938371</v>
      </c>
      <c r="AJ29">
        <f t="shared" si="8"/>
        <v>239.31163576240033</v>
      </c>
      <c r="AK29">
        <f t="shared" si="30"/>
        <v>-781.62645206392415</v>
      </c>
      <c r="AL29">
        <f t="shared" si="9"/>
        <v>-15943.333768239894</v>
      </c>
      <c r="AN29">
        <f t="shared" si="10"/>
        <v>0</v>
      </c>
      <c r="AO29">
        <f t="shared" si="11"/>
        <v>0</v>
      </c>
      <c r="AP29">
        <f t="shared" si="12"/>
        <v>-0.20736555721872316</v>
      </c>
      <c r="AQ29">
        <f t="shared" si="13"/>
        <v>-2068.8627482322122</v>
      </c>
      <c r="AR29">
        <f t="shared" si="14"/>
        <v>-2069.0701137894312</v>
      </c>
      <c r="AS29">
        <f t="shared" si="15"/>
        <v>32.150635940599543</v>
      </c>
      <c r="AT29">
        <f t="shared" si="16"/>
        <v>-105.00863203659567</v>
      </c>
      <c r="AU29">
        <f t="shared" si="17"/>
        <v>-2141.9281098854271</v>
      </c>
      <c r="AW29">
        <v>26</v>
      </c>
      <c r="AX29">
        <f>IF(Z29&gt;0, (R29*SUMPRODUCT(K29:$K$98, X29:$X$98)-K29*$AZ$3)/Z29, 0)</f>
        <v>-92365.504866178846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500000</v>
      </c>
      <c r="S30">
        <f t="shared" si="1"/>
        <v>-120531.62045755326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-11405.403808104173</v>
      </c>
      <c r="AC30">
        <f t="shared" si="2"/>
        <v>-11431.687489700795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-13701.252385963868</v>
      </c>
      <c r="AI30">
        <f t="shared" si="7"/>
        <v>-13702.437934561645</v>
      </c>
      <c r="AJ30">
        <f t="shared" si="8"/>
        <v>26.283681596622046</v>
      </c>
      <c r="AK30">
        <f t="shared" si="30"/>
        <v>-798.37826656729214</v>
      </c>
      <c r="AL30">
        <f t="shared" si="9"/>
        <v>-14474.532519532315</v>
      </c>
      <c r="AN30">
        <f t="shared" si="10"/>
        <v>0</v>
      </c>
      <c r="AO30">
        <f t="shared" si="11"/>
        <v>0</v>
      </c>
      <c r="AP30">
        <f t="shared" si="12"/>
        <v>-0.14220900275220197</v>
      </c>
      <c r="AQ30">
        <f t="shared" si="13"/>
        <v>-1643.4935201453475</v>
      </c>
      <c r="AR30">
        <f t="shared" si="14"/>
        <v>-1643.6357291480997</v>
      </c>
      <c r="AS30">
        <f t="shared" si="15"/>
        <v>3.1527818897683191</v>
      </c>
      <c r="AT30">
        <f t="shared" si="16"/>
        <v>-95.767121921819324</v>
      </c>
      <c r="AU30">
        <f t="shared" si="17"/>
        <v>-1736.2500691801506</v>
      </c>
      <c r="AW30">
        <v>27</v>
      </c>
      <c r="AX30">
        <f>IF(Z30&gt;0, (R30*SUMPRODUCT(K30:$K$98, X30:$X$98)-K30*$AZ$3)/Z30, 0)</f>
        <v>-120531.62045755326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500000</v>
      </c>
      <c r="S31">
        <f t="shared" si="1"/>
        <v>-160146.41307876245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-11431.687489700795</v>
      </c>
      <c r="AC31">
        <f t="shared" si="2"/>
        <v>-11251.44970035008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-11819.089730663631</v>
      </c>
      <c r="AI31">
        <f t="shared" si="7"/>
        <v>-11819.967946532164</v>
      </c>
      <c r="AJ31">
        <f t="shared" si="8"/>
        <v>-180.23778935071459</v>
      </c>
      <c r="AK31">
        <f t="shared" si="30"/>
        <v>-800.2181242790557</v>
      </c>
      <c r="AL31">
        <f t="shared" si="9"/>
        <v>-12800.423860161934</v>
      </c>
      <c r="AN31">
        <f t="shared" si="10"/>
        <v>0</v>
      </c>
      <c r="AO31">
        <f t="shared" si="11"/>
        <v>0</v>
      </c>
      <c r="AP31">
        <f t="shared" si="12"/>
        <v>-9.4056970680199775E-2</v>
      </c>
      <c r="AQ31">
        <f t="shared" si="13"/>
        <v>-1265.8251986734347</v>
      </c>
      <c r="AR31">
        <f t="shared" si="14"/>
        <v>-1265.9192556441151</v>
      </c>
      <c r="AS31">
        <f t="shared" si="15"/>
        <v>-19.303477739187837</v>
      </c>
      <c r="AT31">
        <f t="shared" si="16"/>
        <v>-85.703407726877757</v>
      </c>
      <c r="AU31">
        <f t="shared" si="17"/>
        <v>-1370.9261411101807</v>
      </c>
      <c r="AW31">
        <v>28</v>
      </c>
      <c r="AX31">
        <f>IF(Z31&gt;0, (R31*SUMPRODUCT(K31:$K$98, X31:$X$98)-K31*$AZ$3)/Z31, 0)</f>
        <v>-160146.41307876245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500000</v>
      </c>
      <c r="S32">
        <f t="shared" si="1"/>
        <v>-218270.01138482755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-11251.44970035008</v>
      </c>
      <c r="AC32">
        <f t="shared" si="2"/>
        <v>-10888.943372687745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-9833.6025636714912</v>
      </c>
      <c r="AI32">
        <f t="shared" si="7"/>
        <v>-9834.2261573172473</v>
      </c>
      <c r="AJ32">
        <f t="shared" si="8"/>
        <v>-362.50632766233502</v>
      </c>
      <c r="AK32">
        <f t="shared" si="30"/>
        <v>-787.60147902450569</v>
      </c>
      <c r="AL32">
        <f t="shared" si="9"/>
        <v>-10984.333964004089</v>
      </c>
      <c r="AN32">
        <f t="shared" si="10"/>
        <v>0</v>
      </c>
      <c r="AO32">
        <f t="shared" si="11"/>
        <v>0</v>
      </c>
      <c r="AP32">
        <f t="shared" si="12"/>
        <v>-5.9631174810526814E-2</v>
      </c>
      <c r="AQ32">
        <f t="shared" si="13"/>
        <v>-940.33875662884759</v>
      </c>
      <c r="AR32">
        <f t="shared" si="14"/>
        <v>-940.39838780365812</v>
      </c>
      <c r="AS32">
        <f t="shared" si="15"/>
        <v>-34.664686437847926</v>
      </c>
      <c r="AT32">
        <f t="shared" si="16"/>
        <v>-75.314432397441607</v>
      </c>
      <c r="AU32">
        <f t="shared" si="17"/>
        <v>-1050.3775066389478</v>
      </c>
      <c r="AW32">
        <v>29</v>
      </c>
      <c r="AX32">
        <f>IF(Z32&gt;0, (R32*SUMPRODUCT(K32:$K$98, X32:$X$98)-K32*$AZ$3)/Z32, 0)</f>
        <v>-218270.01138482755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500000</v>
      </c>
      <c r="S33">
        <f t="shared" si="1"/>
        <v>-307908.76556663361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-10888.943372687745</v>
      </c>
      <c r="AC33">
        <f t="shared" si="2"/>
        <v>-10375.414695088226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-7846.1119979196383</v>
      </c>
      <c r="AI33">
        <f t="shared" si="7"/>
        <v>-7846.5332028289886</v>
      </c>
      <c r="AJ33">
        <f t="shared" si="8"/>
        <v>-513.52867759951914</v>
      </c>
      <c r="AK33">
        <f t="shared" si="30"/>
        <v>-762.22603608814222</v>
      </c>
      <c r="AL33">
        <f t="shared" si="9"/>
        <v>-9122.2879165166505</v>
      </c>
      <c r="AN33">
        <f t="shared" si="10"/>
        <v>0</v>
      </c>
      <c r="AO33">
        <f t="shared" si="11"/>
        <v>0</v>
      </c>
      <c r="AP33">
        <f t="shared" si="12"/>
        <v>-3.5962269075756823E-2</v>
      </c>
      <c r="AQ33">
        <f t="shared" si="13"/>
        <v>-669.89720348478215</v>
      </c>
      <c r="AR33">
        <f t="shared" si="14"/>
        <v>-669.93316575385802</v>
      </c>
      <c r="AS33">
        <f t="shared" si="15"/>
        <v>-43.84482723728253</v>
      </c>
      <c r="AT33">
        <f t="shared" si="16"/>
        <v>-65.078486023921656</v>
      </c>
      <c r="AU33">
        <f t="shared" si="17"/>
        <v>-778.85647901506218</v>
      </c>
      <c r="AW33">
        <v>30</v>
      </c>
      <c r="AX33">
        <f>IF(Z33&gt;0, (R33*SUMPRODUCT(K33:$K$98, X33:$X$98)-K33*$AZ$3)/Z33, 0)</f>
        <v>-307908.76556663361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500000</v>
      </c>
      <c r="S34">
        <f t="shared" si="1"/>
        <v>-453360.50604020379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-10375.414695088226</v>
      </c>
      <c r="AC34">
        <f t="shared" si="2"/>
        <v>-9747.2159751548243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-5929.7529057989623</v>
      </c>
      <c r="AI34">
        <f t="shared" si="7"/>
        <v>-5930.0216548365743</v>
      </c>
      <c r="AJ34">
        <f t="shared" si="8"/>
        <v>-628.19871993340166</v>
      </c>
      <c r="AK34">
        <f t="shared" si="30"/>
        <v>-726.27902865617591</v>
      </c>
      <c r="AL34">
        <f t="shared" si="9"/>
        <v>-7284.4994034261517</v>
      </c>
      <c r="AN34">
        <f t="shared" si="10"/>
        <v>0</v>
      </c>
      <c r="AO34">
        <f t="shared" si="11"/>
        <v>0</v>
      </c>
      <c r="AP34">
        <f t="shared" si="12"/>
        <v>-2.0487197624464694E-2</v>
      </c>
      <c r="AQ34">
        <f t="shared" si="13"/>
        <v>-452.03518019995698</v>
      </c>
      <c r="AR34">
        <f t="shared" si="14"/>
        <v>-452.05566739758143</v>
      </c>
      <c r="AS34">
        <f t="shared" si="15"/>
        <v>-47.888660130976618</v>
      </c>
      <c r="AT34">
        <f t="shared" si="16"/>
        <v>-55.365489390457029</v>
      </c>
      <c r="AU34">
        <f t="shared" si="17"/>
        <v>-555.30981691901513</v>
      </c>
      <c r="AW34">
        <v>31</v>
      </c>
      <c r="AX34">
        <f>IF(Z34&gt;0, (R34*SUMPRODUCT(K34:$K$98, X34:$X$98)-K34*$AZ$3)/Z34, 0)</f>
        <v>-453360.50604020379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-702001.43516748655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-9747.2159751548243</v>
      </c>
      <c r="AC35">
        <f t="shared" ref="AC35:AC69" si="33">S35*Z35</f>
        <v>-9040.2369380171167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-4203.5598550827126</v>
      </c>
      <c r="AI35">
        <f t="shared" ref="AI35:AI66" si="38">SUM(AE35:AH35)</f>
        <v>-4203.7208276335714</v>
      </c>
      <c r="AJ35">
        <f t="shared" ref="AJ35:AJ69" si="39">AB35-AC35</f>
        <v>-706.97903713770756</v>
      </c>
      <c r="AK35">
        <f t="shared" si="30"/>
        <v>-682.30511826083773</v>
      </c>
      <c r="AL35">
        <f t="shared" ref="AL35:AL66" si="40">SUM(AI35:AK35)</f>
        <v>-5593.0049830321168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-1.0956439439279776E-2</v>
      </c>
      <c r="AQ35">
        <f t="shared" ref="AQ35:AQ69" si="44">AH35*$K35</f>
        <v>-286.11119557952486</v>
      </c>
      <c r="AR35">
        <f t="shared" ref="AR35:AR69" si="45">AI35*$K35</f>
        <v>-286.12215201896413</v>
      </c>
      <c r="AS35">
        <f t="shared" ref="AS35:AS69" si="46">AJ35*$K35</f>
        <v>-48.119837599208083</v>
      </c>
      <c r="AT35">
        <f t="shared" ref="AT35:AT69" si="47">AK35*$K35</f>
        <v>-46.440431411864878</v>
      </c>
      <c r="AU35">
        <f t="shared" ref="AU35:AU69" si="48">AL35*$K35</f>
        <v>-380.68242103003712</v>
      </c>
      <c r="AW35">
        <v>32</v>
      </c>
      <c r="AX35">
        <f>IF(Z35&gt;0, (R35*SUMPRODUCT(K35:$K$98, X35:$X$98)-K35*$AZ$3)/Z35, 0)</f>
        <v>-702001.43516748655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500000</v>
      </c>
      <c r="S36">
        <f t="shared" si="32"/>
        <v>-1087660.3004966492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-9040.2369380171167</v>
      </c>
      <c r="AC36">
        <f t="shared" si="33"/>
        <v>-8291.5140109737276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-2562.8845086670322</v>
      </c>
      <c r="AI36">
        <f t="shared" si="38"/>
        <v>-2562.9797993796656</v>
      </c>
      <c r="AJ36">
        <f t="shared" si="39"/>
        <v>-748.72292704338906</v>
      </c>
      <c r="AK36">
        <f t="shared" si="30"/>
        <v>-632.81658566119825</v>
      </c>
      <c r="AL36">
        <f t="shared" si="40"/>
        <v>-3944.5193120842528</v>
      </c>
      <c r="AN36">
        <f t="shared" si="41"/>
        <v>0</v>
      </c>
      <c r="AO36">
        <f t="shared" si="42"/>
        <v>0</v>
      </c>
      <c r="AP36">
        <f t="shared" si="43"/>
        <v>-5.7909547118194776E-3</v>
      </c>
      <c r="AQ36">
        <f t="shared" si="44"/>
        <v>-155.75020598747011</v>
      </c>
      <c r="AR36">
        <f t="shared" si="45"/>
        <v>-155.75599694218195</v>
      </c>
      <c r="AS36">
        <f t="shared" si="46"/>
        <v>-45.500977402684732</v>
      </c>
      <c r="AT36">
        <f t="shared" si="47"/>
        <v>-38.457181053500271</v>
      </c>
      <c r="AU36">
        <f t="shared" si="48"/>
        <v>-239.71415539836696</v>
      </c>
      <c r="AW36">
        <v>33</v>
      </c>
      <c r="AX36">
        <f>IF(Z36&gt;0, (R36*SUMPRODUCT(K36:$K$98, X36:$X$98)-K36*$AZ$3)/Z36, 0)</f>
        <v>-1087660.3004966492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500000</v>
      </c>
      <c r="S37">
        <f t="shared" si="32"/>
        <v>-1688702.9369109806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-8291.5140109737276</v>
      </c>
      <c r="AC37">
        <f t="shared" si="33"/>
        <v>-7523.3051789050251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-1545.9726647783029</v>
      </c>
      <c r="AI37">
        <f t="shared" si="38"/>
        <v>-1546.0283532671904</v>
      </c>
      <c r="AJ37">
        <f t="shared" si="39"/>
        <v>-768.20883206870258</v>
      </c>
      <c r="AK37">
        <f t="shared" si="30"/>
        <v>-580.40598076816104</v>
      </c>
      <c r="AL37">
        <f t="shared" si="40"/>
        <v>-2894.6431661040538</v>
      </c>
      <c r="AN37">
        <f t="shared" si="41"/>
        <v>0</v>
      </c>
      <c r="AO37">
        <f t="shared" si="42"/>
        <v>0</v>
      </c>
      <c r="AP37">
        <f t="shared" si="43"/>
        <v>-3.0216698028328955E-3</v>
      </c>
      <c r="AQ37">
        <f t="shared" si="44"/>
        <v>-83.88482091172996</v>
      </c>
      <c r="AR37">
        <f t="shared" si="45"/>
        <v>-83.887842581532794</v>
      </c>
      <c r="AS37">
        <f t="shared" si="46"/>
        <v>-41.683182225044959</v>
      </c>
      <c r="AT37">
        <f t="shared" si="47"/>
        <v>-31.492957710100306</v>
      </c>
      <c r="AU37">
        <f t="shared" si="48"/>
        <v>-157.06398251667804</v>
      </c>
      <c r="AW37">
        <v>34</v>
      </c>
      <c r="AX37">
        <f>IF(Z37&gt;0, (R37*SUMPRODUCT(K37:$K$98, X37:$X$98)-K37*$AZ$3)/Z37, 0)</f>
        <v>-1688702.9369109806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500000</v>
      </c>
      <c r="S38">
        <f t="shared" si="32"/>
        <v>-2642647.2198825106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-7523.3051789050251</v>
      </c>
      <c r="AC38">
        <f t="shared" si="33"/>
        <v>-6782.226572980886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-922.03828666704271</v>
      </c>
      <c r="AI38">
        <f t="shared" si="38"/>
        <v>-922.07036731387461</v>
      </c>
      <c r="AJ38">
        <f t="shared" si="39"/>
        <v>-741.07860592413908</v>
      </c>
      <c r="AK38">
        <f t="shared" si="30"/>
        <v>-526.63136252335175</v>
      </c>
      <c r="AL38">
        <f t="shared" si="40"/>
        <v>-2189.7803357613657</v>
      </c>
      <c r="AN38">
        <f t="shared" si="41"/>
        <v>0</v>
      </c>
      <c r="AO38">
        <f t="shared" si="42"/>
        <v>0</v>
      </c>
      <c r="AP38">
        <f t="shared" si="43"/>
        <v>-1.554199141059252E-3</v>
      </c>
      <c r="AQ38">
        <f t="shared" si="44"/>
        <v>-44.669645243507304</v>
      </c>
      <c r="AR38">
        <f t="shared" si="45"/>
        <v>-44.671199442648366</v>
      </c>
      <c r="AS38">
        <f t="shared" si="46"/>
        <v>-35.902759031673845</v>
      </c>
      <c r="AT38">
        <f t="shared" si="47"/>
        <v>-25.513513352095671</v>
      </c>
      <c r="AU38">
        <f t="shared" si="48"/>
        <v>-106.0874718264179</v>
      </c>
      <c r="AW38">
        <v>35</v>
      </c>
      <c r="AX38">
        <f>IF(Z38&gt;0, (R38*SUMPRODUCT(K38:$K$98, X38:$X$98)-K38*$AZ$3)/Z38, 0)</f>
        <v>-2642647.2198825106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500000</v>
      </c>
      <c r="S39">
        <f t="shared" si="32"/>
        <v>-4186325.8984273588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-6782.226572980886</v>
      </c>
      <c r="AC39">
        <f t="shared" si="33"/>
        <v>-6090.3217299780817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-542.98706787692095</v>
      </c>
      <c r="AI39">
        <f t="shared" si="38"/>
        <v>-543.0052530405876</v>
      </c>
      <c r="AJ39">
        <f t="shared" si="39"/>
        <v>-691.90484300280423</v>
      </c>
      <c r="AK39">
        <f t="shared" si="30"/>
        <v>-474.75586010866209</v>
      </c>
      <c r="AL39">
        <f t="shared" si="40"/>
        <v>-1709.6659561520539</v>
      </c>
      <c r="AN39">
        <f t="shared" si="41"/>
        <v>0</v>
      </c>
      <c r="AO39">
        <f t="shared" si="42"/>
        <v>0</v>
      </c>
      <c r="AP39">
        <f t="shared" si="43"/>
        <v>-7.866159346456874E-4</v>
      </c>
      <c r="AQ39">
        <f t="shared" si="44"/>
        <v>-23.487403673053198</v>
      </c>
      <c r="AR39">
        <f t="shared" si="45"/>
        <v>-23.488190288987845</v>
      </c>
      <c r="AS39">
        <f t="shared" si="46"/>
        <v>-29.928978630170601</v>
      </c>
      <c r="AT39">
        <f t="shared" si="47"/>
        <v>-20.536000196320092</v>
      </c>
      <c r="AU39">
        <f t="shared" si="48"/>
        <v>-73.953169115478545</v>
      </c>
      <c r="AW39">
        <v>36</v>
      </c>
      <c r="AX39">
        <f>IF(Z39&gt;0, (R39*SUMPRODUCT(K39:$K$98, X39:$X$98)-K39*$AZ$3)/Z39, 0)</f>
        <v>-4186325.8984273588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500000</v>
      </c>
      <c r="S40">
        <f t="shared" si="32"/>
        <v>-6724728.0395844029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-6090.3217299780817</v>
      </c>
      <c r="AC40">
        <f t="shared" si="33"/>
        <v>-5456.1533405740702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-314.45411707285541</v>
      </c>
      <c r="AI40">
        <f t="shared" si="38"/>
        <v>-314.46425903195853</v>
      </c>
      <c r="AJ40">
        <f t="shared" si="39"/>
        <v>-634.16838940401158</v>
      </c>
      <c r="AK40">
        <f t="shared" ref="AK40:AK69" si="61">G40*SUM(AB40:AB40, AE40:AF40)</f>
        <v>-426.32252109846576</v>
      </c>
      <c r="AL40">
        <f t="shared" si="40"/>
        <v>-1374.955169534436</v>
      </c>
      <c r="AN40">
        <f t="shared" si="41"/>
        <v>0</v>
      </c>
      <c r="AO40">
        <f t="shared" si="42"/>
        <v>0</v>
      </c>
      <c r="AP40">
        <f t="shared" si="43"/>
        <v>-3.9169619970078247E-4</v>
      </c>
      <c r="AQ40">
        <f t="shared" si="44"/>
        <v>-12.144643986941215</v>
      </c>
      <c r="AR40">
        <f t="shared" si="45"/>
        <v>-12.145035683140915</v>
      </c>
      <c r="AS40">
        <f t="shared" si="46"/>
        <v>-24.492442295799922</v>
      </c>
      <c r="AT40">
        <f t="shared" si="47"/>
        <v>-16.465153296614417</v>
      </c>
      <c r="AU40">
        <f t="shared" si="48"/>
        <v>-53.102631275555261</v>
      </c>
      <c r="AW40">
        <v>37</v>
      </c>
      <c r="AX40">
        <f>IF(Z40&gt;0, (R40*SUMPRODUCT(K40:$K$98, X40:$X$98)-K40*$AZ$3)/Z40, 0)</f>
        <v>-6724728.0395844029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500000</v>
      </c>
      <c r="S41">
        <f t="shared" si="32"/>
        <v>-10981661.138090193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-5456.1533405740702</v>
      </c>
      <c r="AC41">
        <f t="shared" si="33"/>
        <v>-4881.1053121707755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-179.38264728487817</v>
      </c>
      <c r="AI41">
        <f t="shared" si="38"/>
        <v>-179.38820325820816</v>
      </c>
      <c r="AJ41">
        <f t="shared" si="39"/>
        <v>-575.04802840329467</v>
      </c>
      <c r="AK41">
        <f t="shared" si="61"/>
        <v>-381.93073384018493</v>
      </c>
      <c r="AL41">
        <f t="shared" si="40"/>
        <v>-1136.3669655016877</v>
      </c>
      <c r="AN41">
        <f t="shared" si="41"/>
        <v>0</v>
      </c>
      <c r="AO41">
        <f t="shared" si="42"/>
        <v>0</v>
      </c>
      <c r="AP41">
        <f t="shared" si="43"/>
        <v>-1.9158858623705255E-4</v>
      </c>
      <c r="AQ41">
        <f t="shared" si="44"/>
        <v>-6.1857150399384189</v>
      </c>
      <c r="AR41">
        <f t="shared" si="45"/>
        <v>-6.1859066285246564</v>
      </c>
      <c r="AS41">
        <f t="shared" si="46"/>
        <v>-19.829583807692277</v>
      </c>
      <c r="AT41">
        <f t="shared" si="47"/>
        <v>-13.170252085632518</v>
      </c>
      <c r="AU41">
        <f t="shared" si="48"/>
        <v>-39.185742521849448</v>
      </c>
      <c r="AW41">
        <v>38</v>
      </c>
      <c r="AX41">
        <f>IF(Z41&gt;0, (R41*SUMPRODUCT(K41:$K$98, X41:$X$98)-K41*$AZ$3)/Z41, 0)</f>
        <v>-10981661.138090193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500000</v>
      </c>
      <c r="S42">
        <f t="shared" si="32"/>
        <v>-18263644.430918887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-4881.1053121707755</v>
      </c>
      <c r="AC42">
        <f t="shared" si="33"/>
        <v>-4363.0118554337178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-100.57127455272683</v>
      </c>
      <c r="AI42">
        <f t="shared" si="38"/>
        <v>-100.5742606844597</v>
      </c>
      <c r="AJ42">
        <f t="shared" si="39"/>
        <v>-518.09345673705775</v>
      </c>
      <c r="AK42">
        <f t="shared" si="61"/>
        <v>-341.67737185195432</v>
      </c>
      <c r="AL42">
        <f t="shared" si="40"/>
        <v>-960.34508927347179</v>
      </c>
      <c r="AN42">
        <f t="shared" si="41"/>
        <v>0</v>
      </c>
      <c r="AO42">
        <f t="shared" si="42"/>
        <v>0</v>
      </c>
      <c r="AP42">
        <f t="shared" si="43"/>
        <v>-9.1939136467283859E-5</v>
      </c>
      <c r="AQ42">
        <f t="shared" si="44"/>
        <v>-3.0964595546901466</v>
      </c>
      <c r="AR42">
        <f t="shared" si="45"/>
        <v>-3.0965514938266141</v>
      </c>
      <c r="AS42">
        <f t="shared" si="46"/>
        <v>-15.951427894998391</v>
      </c>
      <c r="AT42">
        <f t="shared" si="47"/>
        <v>-10.519804659905409</v>
      </c>
      <c r="AU42">
        <f t="shared" si="48"/>
        <v>-29.567784048730413</v>
      </c>
      <c r="AW42">
        <v>39</v>
      </c>
      <c r="AX42">
        <f>IF(Z42&gt;0, (R42*SUMPRODUCT(K42:$K$98, X42:$X$98)-K42*$AZ$3)/Z42, 0)</f>
        <v>-18263644.430918887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500000</v>
      </c>
      <c r="S43">
        <f t="shared" si="32"/>
        <v>-30976238.300869197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-4363.0118554337178</v>
      </c>
      <c r="AC43">
        <f t="shared" si="33"/>
        <v>-3898.0019116160906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-55.331590055653379</v>
      </c>
      <c r="AI43">
        <f t="shared" si="38"/>
        <v>-55.333163036317522</v>
      </c>
      <c r="AJ43">
        <f t="shared" si="39"/>
        <v>-465.00994381762712</v>
      </c>
      <c r="AK43">
        <f t="shared" si="61"/>
        <v>-305.41082988036027</v>
      </c>
      <c r="AL43">
        <f t="shared" si="40"/>
        <v>-825.75393673430494</v>
      </c>
      <c r="AN43">
        <f t="shared" si="41"/>
        <v>0</v>
      </c>
      <c r="AO43">
        <f t="shared" si="42"/>
        <v>0</v>
      </c>
      <c r="AP43">
        <f t="shared" si="43"/>
        <v>-4.3241108540175574E-5</v>
      </c>
      <c r="AQ43">
        <f t="shared" si="44"/>
        <v>-1.5210608406290842</v>
      </c>
      <c r="AR43">
        <f t="shared" si="45"/>
        <v>-1.5211040817376245</v>
      </c>
      <c r="AS43">
        <f t="shared" si="46"/>
        <v>-12.783084948990284</v>
      </c>
      <c r="AT43">
        <f t="shared" si="47"/>
        <v>-8.3957184886210019</v>
      </c>
      <c r="AU43">
        <f t="shared" si="48"/>
        <v>-22.699907519348912</v>
      </c>
      <c r="AW43">
        <v>40</v>
      </c>
      <c r="AX43">
        <f>IF(Z43&gt;0, (R43*SUMPRODUCT(K43:$K$98, X43:$X$98)-K43*$AZ$3)/Z43, 0)</f>
        <v>-30976238.300869197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500000</v>
      </c>
      <c r="S44">
        <f t="shared" si="32"/>
        <v>-53693144.055201337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-3898.0019116160906</v>
      </c>
      <c r="AC44">
        <f t="shared" si="33"/>
        <v>-3481.5708265885783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-29.869034488591392</v>
      </c>
      <c r="AI44">
        <f t="shared" si="38"/>
        <v>-29.86984501358668</v>
      </c>
      <c r="AJ44">
        <f t="shared" si="39"/>
        <v>-416.43108502751238</v>
      </c>
      <c r="AK44">
        <f t="shared" si="61"/>
        <v>-272.86013381312637</v>
      </c>
      <c r="AL44">
        <f t="shared" si="40"/>
        <v>-719.1610638542254</v>
      </c>
      <c r="AN44">
        <f t="shared" si="41"/>
        <v>0</v>
      </c>
      <c r="AO44">
        <f t="shared" si="42"/>
        <v>0</v>
      </c>
      <c r="AP44">
        <f t="shared" si="43"/>
        <v>-1.9893986765002192E-5</v>
      </c>
      <c r="AQ44">
        <f t="shared" si="44"/>
        <v>-0.73312258135611996</v>
      </c>
      <c r="AR44">
        <f t="shared" si="45"/>
        <v>-0.7331424753428849</v>
      </c>
      <c r="AS44">
        <f t="shared" si="46"/>
        <v>-10.221121547430952</v>
      </c>
      <c r="AT44">
        <f t="shared" si="47"/>
        <v>-6.6972344126711443</v>
      </c>
      <c r="AU44">
        <f t="shared" si="48"/>
        <v>-17.651498435444982</v>
      </c>
      <c r="AW44">
        <v>41</v>
      </c>
      <c r="AX44">
        <f>IF(Z44&gt;0, (R44*SUMPRODUCT(K44:$K$98, X44:$X$98)-K44*$AZ$3)/Z44, 0)</f>
        <v>-53693144.055201337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500000</v>
      </c>
      <c r="S45">
        <f t="shared" si="32"/>
        <v>-95237545.376240194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-3481.5708265885783</v>
      </c>
      <c r="AC45">
        <f t="shared" si="33"/>
        <v>-3109.1323903590946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-15.773750522157304</v>
      </c>
      <c r="AI45">
        <f t="shared" si="38"/>
        <v>-15.774158598139586</v>
      </c>
      <c r="AJ45">
        <f t="shared" si="39"/>
        <v>-372.43843622948361</v>
      </c>
      <c r="AK45">
        <f t="shared" si="61"/>
        <v>-243.70995786120051</v>
      </c>
      <c r="AL45">
        <f t="shared" si="40"/>
        <v>-631.92255268882377</v>
      </c>
      <c r="AN45">
        <f t="shared" si="41"/>
        <v>0</v>
      </c>
      <c r="AO45">
        <f t="shared" si="42"/>
        <v>0</v>
      </c>
      <c r="AP45">
        <f t="shared" si="43"/>
        <v>-8.9429010273499398E-6</v>
      </c>
      <c r="AQ45">
        <f t="shared" si="44"/>
        <v>-0.3456784909542942</v>
      </c>
      <c r="AR45">
        <f t="shared" si="45"/>
        <v>-0.34568743385532158</v>
      </c>
      <c r="AS45">
        <f t="shared" si="46"/>
        <v>-8.1619115522550629</v>
      </c>
      <c r="AT45">
        <f t="shared" si="47"/>
        <v>-5.3408534860276582</v>
      </c>
      <c r="AU45">
        <f t="shared" si="48"/>
        <v>-13.848452472138044</v>
      </c>
      <c r="AW45">
        <v>42</v>
      </c>
      <c r="AX45">
        <f>IF(Z45&gt;0, (R45*SUMPRODUCT(K45:$K$98, X45:$X$98)-K45*$AZ$3)/Z45, 0)</f>
        <v>-95237545.376240194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500000</v>
      </c>
      <c r="S46">
        <f t="shared" si="32"/>
        <v>-173214368.4865973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-3109.1323903590946</v>
      </c>
      <c r="AC46">
        <f t="shared" si="33"/>
        <v>-2776.2891770546557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-8.14578211375823</v>
      </c>
      <c r="AI46">
        <f t="shared" si="38"/>
        <v>-8.1459824644278456</v>
      </c>
      <c r="AJ46">
        <f t="shared" si="39"/>
        <v>-332.8432133044389</v>
      </c>
      <c r="AK46">
        <f t="shared" si="61"/>
        <v>-217.63926732513664</v>
      </c>
      <c r="AL46">
        <f t="shared" si="40"/>
        <v>-558.62846309400334</v>
      </c>
      <c r="AN46">
        <f t="shared" si="41"/>
        <v>0</v>
      </c>
      <c r="AO46">
        <f t="shared" si="42"/>
        <v>0</v>
      </c>
      <c r="AP46">
        <f t="shared" si="43"/>
        <v>-3.9202175201508652E-6</v>
      </c>
      <c r="AQ46">
        <f t="shared" si="44"/>
        <v>-0.15938672837526677</v>
      </c>
      <c r="AR46">
        <f t="shared" si="45"/>
        <v>-0.15939064859278693</v>
      </c>
      <c r="AS46">
        <f t="shared" si="46"/>
        <v>-6.5126700038910652</v>
      </c>
      <c r="AT46">
        <f t="shared" si="47"/>
        <v>-4.2584997119373238</v>
      </c>
      <c r="AU46">
        <f t="shared" si="48"/>
        <v>-10.930560364421174</v>
      </c>
      <c r="AW46">
        <v>43</v>
      </c>
      <c r="AX46">
        <f>IF(Z46&gt;0, (R46*SUMPRODUCT(K46:$K$98, X46:$X$98)-K46*$AZ$3)/Z46, 0)</f>
        <v>-173214368.4865973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500000</v>
      </c>
      <c r="S47">
        <f t="shared" si="32"/>
        <v>-323751256.36007595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-2776.2891770546557</v>
      </c>
      <c r="AC47">
        <f t="shared" si="33"/>
        <v>-2478.9584818228586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-4.1053940659439236</v>
      </c>
      <c r="AI47">
        <f t="shared" si="38"/>
        <v>-4.105489778255194</v>
      </c>
      <c r="AJ47">
        <f t="shared" si="39"/>
        <v>-297.33069523179711</v>
      </c>
      <c r="AK47">
        <f t="shared" si="61"/>
        <v>-194.34024239382592</v>
      </c>
      <c r="AL47">
        <f t="shared" si="40"/>
        <v>-495.77642740387824</v>
      </c>
      <c r="AN47">
        <f t="shared" si="41"/>
        <v>0</v>
      </c>
      <c r="AO47">
        <f t="shared" si="42"/>
        <v>0</v>
      </c>
      <c r="AP47">
        <f t="shared" si="43"/>
        <v>-1.6721265708781255E-6</v>
      </c>
      <c r="AQ47">
        <f t="shared" si="44"/>
        <v>-7.1722628055923415E-2</v>
      </c>
      <c r="AR47">
        <f t="shared" si="45"/>
        <v>-7.1724300182494288E-2</v>
      </c>
      <c r="AS47">
        <f t="shared" si="46"/>
        <v>-5.1944681853131982</v>
      </c>
      <c r="AT47">
        <f t="shared" si="47"/>
        <v>-3.3951900104151327</v>
      </c>
      <c r="AU47">
        <f t="shared" si="48"/>
        <v>-8.661382495910825</v>
      </c>
      <c r="AW47">
        <v>44</v>
      </c>
      <c r="AX47">
        <f>IF(Z47&gt;0, (R47*SUMPRODUCT(K47:$K$98, X47:$X$98)-K47*$AZ$3)/Z47, 0)</f>
        <v>-323751256.36007595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500000</v>
      </c>
      <c r="S48">
        <f t="shared" si="32"/>
        <v>-622677112.14111781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-2478.9584818228586</v>
      </c>
      <c r="AC48">
        <f t="shared" si="33"/>
        <v>-2213.4140598436179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-2.0128705913971525</v>
      </c>
      <c r="AI48">
        <f t="shared" si="38"/>
        <v>-2.0129150248205248</v>
      </c>
      <c r="AJ48">
        <f t="shared" si="39"/>
        <v>-265.54442197924072</v>
      </c>
      <c r="AK48">
        <f t="shared" si="61"/>
        <v>-173.52709372760012</v>
      </c>
      <c r="AL48">
        <f t="shared" si="40"/>
        <v>-441.08443073166137</v>
      </c>
      <c r="AN48">
        <f t="shared" si="41"/>
        <v>0</v>
      </c>
      <c r="AO48">
        <f t="shared" si="42"/>
        <v>0</v>
      </c>
      <c r="AP48">
        <f t="shared" si="43"/>
        <v>-6.9309552753669729E-7</v>
      </c>
      <c r="AQ48">
        <f t="shared" si="44"/>
        <v>-3.1397796940294403E-2</v>
      </c>
      <c r="AR48">
        <f t="shared" si="45"/>
        <v>-3.1398490035821937E-2</v>
      </c>
      <c r="AS48">
        <f t="shared" si="46"/>
        <v>-4.142099286246169</v>
      </c>
      <c r="AT48">
        <f t="shared" si="47"/>
        <v>-2.7067653905742937</v>
      </c>
      <c r="AU48">
        <f t="shared" si="48"/>
        <v>-6.8802631668562846</v>
      </c>
      <c r="AW48">
        <v>45</v>
      </c>
      <c r="AX48">
        <f>IF(Z48&gt;0, (R48*SUMPRODUCT(K48:$K$98, X48:$X$98)-K48*$AZ$3)/Z48, 0)</f>
        <v>-622677112.14111781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500000</v>
      </c>
      <c r="S49">
        <f t="shared" si="32"/>
        <v>-1235082149.0150557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-2213.4140598436179</v>
      </c>
      <c r="AC49">
        <f t="shared" si="33"/>
        <v>-1976.2881856697581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-0.95950010934307983</v>
      </c>
      <c r="AI49">
        <f t="shared" si="38"/>
        <v>-0.95952011092948486</v>
      </c>
      <c r="AJ49">
        <f t="shared" si="39"/>
        <v>-237.12587417385976</v>
      </c>
      <c r="AK49">
        <f t="shared" si="61"/>
        <v>-154.93898418905326</v>
      </c>
      <c r="AL49">
        <f t="shared" si="40"/>
        <v>-393.02437847384249</v>
      </c>
      <c r="AN49">
        <f t="shared" si="41"/>
        <v>0</v>
      </c>
      <c r="AO49">
        <f t="shared" si="42"/>
        <v>0</v>
      </c>
      <c r="AP49">
        <f t="shared" si="43"/>
        <v>-2.7856704779601337E-7</v>
      </c>
      <c r="AQ49">
        <f t="shared" si="44"/>
        <v>-1.336319566892126E-2</v>
      </c>
      <c r="AR49">
        <f t="shared" si="45"/>
        <v>-1.3363474235969055E-2</v>
      </c>
      <c r="AS49">
        <f t="shared" si="46"/>
        <v>-3.3025107802424083</v>
      </c>
      <c r="AT49">
        <f t="shared" si="47"/>
        <v>-2.1578736076223763</v>
      </c>
      <c r="AU49">
        <f t="shared" si="48"/>
        <v>-5.4737478621007529</v>
      </c>
      <c r="AW49">
        <v>46</v>
      </c>
      <c r="AX49">
        <f>IF(Z49&gt;0, (R49*SUMPRODUCT(K49:$K$98, X49:$X$98)-K49*$AZ$3)/Z49, 0)</f>
        <v>-1235082149.0150557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500000</v>
      </c>
      <c r="S50">
        <f t="shared" si="32"/>
        <v>-2529494327.113677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-1976.2881856697581</v>
      </c>
      <c r="AC50">
        <f t="shared" si="33"/>
        <v>-1764.5539846057836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-0.44326702366378323</v>
      </c>
      <c r="AI50">
        <f t="shared" si="38"/>
        <v>-0.44327574355873267</v>
      </c>
      <c r="AJ50">
        <f t="shared" si="39"/>
        <v>-211.73420106397452</v>
      </c>
      <c r="AK50">
        <f t="shared" si="61"/>
        <v>-138.3401729968831</v>
      </c>
      <c r="AL50">
        <f t="shared" si="40"/>
        <v>-350.51764980441635</v>
      </c>
      <c r="AN50">
        <f t="shared" si="41"/>
        <v>0</v>
      </c>
      <c r="AO50">
        <f t="shared" si="42"/>
        <v>0</v>
      </c>
      <c r="AP50">
        <f t="shared" si="43"/>
        <v>-1.0843226489093479E-7</v>
      </c>
      <c r="AQ50">
        <f t="shared" si="44"/>
        <v>-5.5120443085787951E-3</v>
      </c>
      <c r="AR50">
        <f t="shared" si="45"/>
        <v>-5.5121527408436861E-3</v>
      </c>
      <c r="AS50">
        <f t="shared" si="46"/>
        <v>-2.6329238034891405</v>
      </c>
      <c r="AT50">
        <f t="shared" si="47"/>
        <v>-1.7202659401833997</v>
      </c>
      <c r="AU50">
        <f t="shared" si="48"/>
        <v>-4.3587018964133843</v>
      </c>
      <c r="AW50">
        <v>47</v>
      </c>
      <c r="AX50">
        <f>IF(Z50&gt;0, (R50*SUMPRODUCT(K50:$K$98, X50:$X$98)-K50*$AZ$3)/Z50, 0)</f>
        <v>-2529494327.113677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500000</v>
      </c>
      <c r="S51">
        <f t="shared" si="32"/>
        <v>-5351789796.8695335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-1764.5539846057836</v>
      </c>
      <c r="AC51">
        <f t="shared" si="33"/>
        <v>-1575.4991714182679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-0.19811416916732355</v>
      </c>
      <c r="AI51">
        <f t="shared" si="38"/>
        <v>-0.19811784900909429</v>
      </c>
      <c r="AJ51">
        <f t="shared" si="39"/>
        <v>-189.05481318751572</v>
      </c>
      <c r="AK51">
        <f t="shared" si="61"/>
        <v>-123.51877892240486</v>
      </c>
      <c r="AL51">
        <f t="shared" si="40"/>
        <v>-312.7717099589297</v>
      </c>
      <c r="AN51">
        <f t="shared" si="41"/>
        <v>0</v>
      </c>
      <c r="AO51">
        <f t="shared" si="42"/>
        <v>0</v>
      </c>
      <c r="AP51">
        <f t="shared" si="43"/>
        <v>-4.0856240236927625E-8</v>
      </c>
      <c r="AQ51">
        <f t="shared" si="44"/>
        <v>-2.1996054705952315E-3</v>
      </c>
      <c r="AR51">
        <f t="shared" si="45"/>
        <v>-2.1996463268354684E-3</v>
      </c>
      <c r="AS51">
        <f t="shared" si="46"/>
        <v>-2.0990220087610356</v>
      </c>
      <c r="AT51">
        <f t="shared" si="47"/>
        <v>-1.3713939945885354</v>
      </c>
      <c r="AU51">
        <f t="shared" si="48"/>
        <v>-3.4726156496764067</v>
      </c>
      <c r="AW51">
        <v>48</v>
      </c>
      <c r="AX51">
        <f>IF(Z51&gt;0, (R51*SUMPRODUCT(K51:$K$98, X51:$X$98)-K51*$AZ$3)/Z51, 0)</f>
        <v>-5351789796.8695335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500000</v>
      </c>
      <c r="S52">
        <f t="shared" si="32"/>
        <v>-11719878017.36158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-1575.4991714182679</v>
      </c>
      <c r="AC52">
        <f t="shared" si="33"/>
        <v>-1406.6975092096093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-8.5708417125688052E-2</v>
      </c>
      <c r="AI52">
        <f t="shared" si="38"/>
        <v>-8.5709917458612936E-2</v>
      </c>
      <c r="AJ52">
        <f t="shared" si="39"/>
        <v>-168.80166220865863</v>
      </c>
      <c r="AK52">
        <f t="shared" si="61"/>
        <v>-110.28494199927876</v>
      </c>
      <c r="AL52">
        <f t="shared" si="40"/>
        <v>-279.17231412539599</v>
      </c>
      <c r="AN52">
        <f t="shared" si="41"/>
        <v>0</v>
      </c>
      <c r="AO52">
        <f t="shared" si="42"/>
        <v>0</v>
      </c>
      <c r="AP52">
        <f t="shared" si="43"/>
        <v>-1.4873010035291201E-8</v>
      </c>
      <c r="AQ52">
        <f t="shared" si="44"/>
        <v>-8.4963952125115011E-4</v>
      </c>
      <c r="AR52">
        <f t="shared" si="45"/>
        <v>-8.4965439426118537E-4</v>
      </c>
      <c r="AS52">
        <f t="shared" si="46"/>
        <v>-1.6733544764342387</v>
      </c>
      <c r="AT52">
        <f t="shared" si="47"/>
        <v>-1.0932700481921989</v>
      </c>
      <c r="AU52">
        <f t="shared" si="48"/>
        <v>-2.7674741790206987</v>
      </c>
      <c r="AW52">
        <v>49</v>
      </c>
      <c r="AX52">
        <f>IF(Z52&gt;0, (R52*SUMPRODUCT(K52:$K$98, X52:$X$98)-K52*$AZ$3)/Z52, 0)</f>
        <v>-11719878017.36158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500000</v>
      </c>
      <c r="S53">
        <f t="shared" si="32"/>
        <v>-26614367341.123535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-1406.6975092096093</v>
      </c>
      <c r="AC53">
        <f t="shared" si="33"/>
        <v>-1255.9806250865156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-3.5817270216422538E-2</v>
      </c>
      <c r="AI53">
        <f t="shared" si="38"/>
        <v>-3.5817860114262766E-2</v>
      </c>
      <c r="AJ53">
        <f t="shared" si="39"/>
        <v>-150.71688412309368</v>
      </c>
      <c r="AK53">
        <f t="shared" si="61"/>
        <v>-98.468825644672663</v>
      </c>
      <c r="AL53">
        <f t="shared" si="40"/>
        <v>-249.22152762788062</v>
      </c>
      <c r="AN53">
        <f t="shared" si="41"/>
        <v>0</v>
      </c>
      <c r="AO53">
        <f t="shared" si="42"/>
        <v>0</v>
      </c>
      <c r="AP53">
        <f t="shared" si="43"/>
        <v>-5.2211962139360095E-9</v>
      </c>
      <c r="AQ53">
        <f t="shared" si="44"/>
        <v>-3.1701929197606982E-4</v>
      </c>
      <c r="AR53">
        <f t="shared" si="45"/>
        <v>-3.1702451317228375E-4</v>
      </c>
      <c r="AS53">
        <f t="shared" si="46"/>
        <v>-1.3339978062212816</v>
      </c>
      <c r="AT53">
        <f t="shared" si="47"/>
        <v>-0.8715493168230376</v>
      </c>
      <c r="AU53">
        <f t="shared" si="48"/>
        <v>-2.2058641475574916</v>
      </c>
      <c r="AW53">
        <v>50</v>
      </c>
      <c r="AX53">
        <f>IF(Z53&gt;0, (R53*SUMPRODUCT(K53:$K$98, X53:$X$98)-K53*$AZ$3)/Z53, 0)</f>
        <v>-26614367341.123535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500000</v>
      </c>
      <c r="S54">
        <f t="shared" si="32"/>
        <v>-62784409121.036064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-1255.9806250865156</v>
      </c>
      <c r="AC54">
        <f t="shared" si="33"/>
        <v>-1121.4115369606156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-1.4429301523859678E-2</v>
      </c>
      <c r="AI54">
        <f t="shared" si="38"/>
        <v>-1.4429524790183407E-2</v>
      </c>
      <c r="AJ54">
        <f t="shared" si="39"/>
        <v>-134.56908812589995</v>
      </c>
      <c r="AK54">
        <f t="shared" si="61"/>
        <v>-87.918643756056099</v>
      </c>
      <c r="AL54">
        <f t="shared" si="40"/>
        <v>-222.50216140674624</v>
      </c>
      <c r="AN54">
        <f t="shared" si="41"/>
        <v>0</v>
      </c>
      <c r="AO54">
        <f t="shared" si="42"/>
        <v>0</v>
      </c>
      <c r="AP54">
        <f t="shared" si="43"/>
        <v>-1.7644055169094799E-9</v>
      </c>
      <c r="AQ54">
        <f t="shared" si="44"/>
        <v>-1.140303597449297E-4</v>
      </c>
      <c r="AR54">
        <f t="shared" si="45"/>
        <v>-1.1403212415044662E-4</v>
      </c>
      <c r="AS54">
        <f t="shared" si="46"/>
        <v>-1.0634583735165384</v>
      </c>
      <c r="AT54">
        <f t="shared" si="47"/>
        <v>-0.69479416998888199</v>
      </c>
      <c r="AU54">
        <f t="shared" si="48"/>
        <v>-1.7583665756295708</v>
      </c>
      <c r="AW54">
        <v>51</v>
      </c>
      <c r="AX54">
        <f>IF(Z54&gt;0, (R54*SUMPRODUCT(K54:$K$98, X54:$X$98)-K54*$AZ$3)/Z54, 0)</f>
        <v>-62784409121.036064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500000</v>
      </c>
      <c r="S55">
        <f t="shared" si="32"/>
        <v>-154120720209.91653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-1121.4115369606156</v>
      </c>
      <c r="AC55">
        <f t="shared" si="33"/>
        <v>-1001.2603963970539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-5.5930473103003335E-3</v>
      </c>
      <c r="AI55">
        <f t="shared" si="38"/>
        <v>-5.5931285177780688E-3</v>
      </c>
      <c r="AJ55">
        <f t="shared" si="39"/>
        <v>-120.15114056356174</v>
      </c>
      <c r="AK55">
        <f t="shared" si="61"/>
        <v>-78.498807587243107</v>
      </c>
      <c r="AL55">
        <f t="shared" si="40"/>
        <v>-198.65554127932262</v>
      </c>
      <c r="AN55">
        <f t="shared" si="41"/>
        <v>0</v>
      </c>
      <c r="AO55">
        <f t="shared" si="42"/>
        <v>0</v>
      </c>
      <c r="AP55">
        <f t="shared" si="43"/>
        <v>-5.7299810369488676E-10</v>
      </c>
      <c r="AQ55">
        <f t="shared" si="44"/>
        <v>-3.9464413771503999E-5</v>
      </c>
      <c r="AR55">
        <f t="shared" si="45"/>
        <v>-3.9464986769607696E-5</v>
      </c>
      <c r="AS55">
        <f t="shared" si="46"/>
        <v>-0.84778369701720269</v>
      </c>
      <c r="AT55">
        <f t="shared" si="47"/>
        <v>-0.55388578914528952</v>
      </c>
      <c r="AU55">
        <f t="shared" si="48"/>
        <v>-1.4017089511492618</v>
      </c>
      <c r="AW55">
        <v>52</v>
      </c>
      <c r="AX55">
        <f>IF(Z55&gt;0, (R55*SUMPRODUCT(K55:$K$98, X55:$X$98)-K55*$AZ$3)/Z55, 0)</f>
        <v>-154120720209.91653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500000</v>
      </c>
      <c r="S56">
        <f t="shared" si="32"/>
        <v>-394418249312.19061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-1001.2603963970539</v>
      </c>
      <c r="AC56">
        <f t="shared" si="33"/>
        <v>-893.98252997403767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-2.0825235646144105E-3</v>
      </c>
      <c r="AI56">
        <f t="shared" si="38"/>
        <v>-2.0825518969282528E-3</v>
      </c>
      <c r="AJ56">
        <f t="shared" si="39"/>
        <v>-107.27786642301623</v>
      </c>
      <c r="AK56">
        <f t="shared" si="61"/>
        <v>-70.088227747793781</v>
      </c>
      <c r="AL56">
        <f t="shared" si="40"/>
        <v>-177.36817672270695</v>
      </c>
      <c r="AN56">
        <f t="shared" si="41"/>
        <v>0</v>
      </c>
      <c r="AO56">
        <f t="shared" si="42"/>
        <v>0</v>
      </c>
      <c r="AP56">
        <f t="shared" si="43"/>
        <v>-1.7849299805171138E-10</v>
      </c>
      <c r="AQ56">
        <f t="shared" si="44"/>
        <v>-1.3119855887143606E-5</v>
      </c>
      <c r="AR56">
        <f t="shared" si="45"/>
        <v>-1.3120034380141657E-5</v>
      </c>
      <c r="AS56">
        <f t="shared" si="46"/>
        <v>-0.67584836554337613</v>
      </c>
      <c r="AT56">
        <f t="shared" si="47"/>
        <v>-0.44155440210186181</v>
      </c>
      <c r="AU56">
        <f t="shared" si="48"/>
        <v>-1.1174158876796181</v>
      </c>
      <c r="AW56">
        <v>53</v>
      </c>
      <c r="AX56">
        <f>IF(Z56&gt;0, (R56*SUMPRODUCT(K56:$K$98, X56:$X$98)-K56*$AZ$3)/Z56, 0)</f>
        <v>-394418249312.19061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500000</v>
      </c>
      <c r="S57">
        <f t="shared" si="32"/>
        <v>-1054539840851.3715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-893.98252997403767</v>
      </c>
      <c r="AC57">
        <f t="shared" si="33"/>
        <v>-798.19869855154559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-7.4350133401402578E-4</v>
      </c>
      <c r="AI57">
        <f t="shared" si="38"/>
        <v>-7.4351079547137937E-4</v>
      </c>
      <c r="AJ57">
        <f t="shared" si="39"/>
        <v>-95.783831422492085</v>
      </c>
      <c r="AK57">
        <f t="shared" si="61"/>
        <v>-62.578777098182641</v>
      </c>
      <c r="AL57">
        <f t="shared" si="40"/>
        <v>-158.36335203147019</v>
      </c>
      <c r="AN57">
        <f t="shared" si="41"/>
        <v>0</v>
      </c>
      <c r="AO57">
        <f t="shared" si="42"/>
        <v>0</v>
      </c>
      <c r="AP57">
        <f t="shared" si="43"/>
        <v>-5.322052492968054E-11</v>
      </c>
      <c r="AQ57">
        <f t="shared" si="44"/>
        <v>-4.1821814339268601E-6</v>
      </c>
      <c r="AR57">
        <f t="shared" si="45"/>
        <v>-4.1822346544517897E-6</v>
      </c>
      <c r="AS57">
        <f t="shared" si="46"/>
        <v>-0.53878230356741996</v>
      </c>
      <c r="AT57">
        <f t="shared" si="47"/>
        <v>-0.35200447903020127</v>
      </c>
      <c r="AU57">
        <f t="shared" si="48"/>
        <v>-0.89079096483227571</v>
      </c>
      <c r="AW57">
        <v>54</v>
      </c>
      <c r="AX57">
        <f>IF(Z57&gt;0, (R57*SUMPRODUCT(K57:$K$98, X57:$X$98)-K57*$AZ$3)/Z57, 0)</f>
        <v>-1054539840851.3715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500000</v>
      </c>
      <c r="S58">
        <f t="shared" si="32"/>
        <v>-2951736687037.6406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-798.19869855154559</v>
      </c>
      <c r="AC58">
        <f t="shared" si="33"/>
        <v>-712.67741296377346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-2.5395199911829589E-4</v>
      </c>
      <c r="AI58">
        <f t="shared" si="38"/>
        <v>-2.53955017161098E-4</v>
      </c>
      <c r="AJ58">
        <f t="shared" si="39"/>
        <v>-85.521285587772127</v>
      </c>
      <c r="AK58">
        <f t="shared" si="61"/>
        <v>-55.8739088986082</v>
      </c>
      <c r="AL58">
        <f t="shared" si="40"/>
        <v>-141.39544844139749</v>
      </c>
      <c r="AN58">
        <f t="shared" si="41"/>
        <v>0</v>
      </c>
      <c r="AO58">
        <f t="shared" si="42"/>
        <v>0</v>
      </c>
      <c r="AP58">
        <f t="shared" si="43"/>
        <v>-1.5157531855834817E-11</v>
      </c>
      <c r="AQ58">
        <f t="shared" si="44"/>
        <v>-1.275424428637455E-6</v>
      </c>
      <c r="AR58">
        <f t="shared" si="45"/>
        <v>-1.2754395861693108E-6</v>
      </c>
      <c r="AS58">
        <f t="shared" si="46"/>
        <v>-0.42951399156466236</v>
      </c>
      <c r="AT58">
        <f t="shared" si="47"/>
        <v>-0.28061581944685887</v>
      </c>
      <c r="AU58">
        <f t="shared" si="48"/>
        <v>-0.71013108645110745</v>
      </c>
      <c r="AW58">
        <v>55</v>
      </c>
      <c r="AX58">
        <f>IF(Z58&gt;0, (R58*SUMPRODUCT(K58:$K$98, X58:$X$98)-K58*$AZ$3)/Z58, 0)</f>
        <v>-2951736687037.6406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500000</v>
      </c>
      <c r="S59">
        <f t="shared" si="32"/>
        <v>-8666881522439.0615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-712.67741296377346</v>
      </c>
      <c r="AC59">
        <f t="shared" si="33"/>
        <v>-636.31911980173925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-8.2804686588298248E-5</v>
      </c>
      <c r="AI59">
        <f t="shared" si="38"/>
        <v>-8.2805604333507639E-5</v>
      </c>
      <c r="AJ59">
        <f t="shared" si="39"/>
        <v>-76.358293162034215</v>
      </c>
      <c r="AK59">
        <f t="shared" si="61"/>
        <v>-49.887418907464145</v>
      </c>
      <c r="AL59">
        <f t="shared" si="40"/>
        <v>-126.24579487510269</v>
      </c>
      <c r="AN59">
        <f t="shared" si="41"/>
        <v>0</v>
      </c>
      <c r="AO59">
        <f t="shared" si="42"/>
        <v>0</v>
      </c>
      <c r="AP59">
        <f t="shared" si="43"/>
        <v>-4.1153539960939313E-12</v>
      </c>
      <c r="AQ59">
        <f t="shared" si="44"/>
        <v>-3.7131285934468799E-7</v>
      </c>
      <c r="AR59">
        <f t="shared" si="45"/>
        <v>-3.7131697469868407E-7</v>
      </c>
      <c r="AS59">
        <f t="shared" si="46"/>
        <v>-0.34240593542300307</v>
      </c>
      <c r="AT59">
        <f t="shared" si="47"/>
        <v>-0.22370521431904683</v>
      </c>
      <c r="AU59">
        <f t="shared" si="48"/>
        <v>-0.56611152105902462</v>
      </c>
      <c r="AW59">
        <v>56</v>
      </c>
      <c r="AX59">
        <f>IF(Z59&gt;0, (R59*SUMPRODUCT(K59:$K$98, X59:$X$98)-K59*$AZ$3)/Z59, 0)</f>
        <v>-8666881522439.0615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500000</v>
      </c>
      <c r="S60">
        <f t="shared" si="32"/>
        <v>-26982292162287.273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-636.31911980173925</v>
      </c>
      <c r="AC60">
        <f t="shared" si="33"/>
        <v>-568.14207156817849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-2.5814656037543958E-5</v>
      </c>
      <c r="AI60">
        <f t="shared" si="38"/>
        <v>-2.5814919238900311E-5</v>
      </c>
      <c r="AJ60">
        <f t="shared" si="39"/>
        <v>-68.177048233560754</v>
      </c>
      <c r="AK60">
        <f t="shared" si="61"/>
        <v>-44.542338386121749</v>
      </c>
      <c r="AL60">
        <f t="shared" si="40"/>
        <v>-112.71941243460174</v>
      </c>
      <c r="AN60">
        <f t="shared" si="41"/>
        <v>0</v>
      </c>
      <c r="AO60">
        <f t="shared" si="42"/>
        <v>0</v>
      </c>
      <c r="AP60">
        <f t="shared" si="43"/>
        <v>-1.0537926681657478E-12</v>
      </c>
      <c r="AQ60">
        <f t="shared" si="44"/>
        <v>-1.0335545242097695E-7</v>
      </c>
      <c r="AR60">
        <f t="shared" si="45"/>
        <v>-1.0335650621364512E-7</v>
      </c>
      <c r="AS60">
        <f t="shared" si="46"/>
        <v>-0.27296391842906187</v>
      </c>
      <c r="AT60">
        <f t="shared" si="47"/>
        <v>-0.17833642753521126</v>
      </c>
      <c r="AU60">
        <f t="shared" si="48"/>
        <v>-0.45130044932077934</v>
      </c>
      <c r="AW60">
        <v>57</v>
      </c>
      <c r="AX60">
        <f>IF(Z60&gt;0, (R60*SUMPRODUCT(K60:$K$98, X60:$X$98)-K60*$AZ$3)/Z60, 0)</f>
        <v>-26982292162287.273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500000</v>
      </c>
      <c r="S61">
        <f t="shared" si="32"/>
        <v>-89362734467882.453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-568.14207156817849</v>
      </c>
      <c r="AC61">
        <f t="shared" si="33"/>
        <v>-507.26970684575383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-7.5845117119163522E-6</v>
      </c>
      <c r="AI61">
        <f t="shared" si="38"/>
        <v>-7.5845826684663429E-6</v>
      </c>
      <c r="AJ61">
        <f t="shared" si="39"/>
        <v>-60.872364722424663</v>
      </c>
      <c r="AK61">
        <f t="shared" si="61"/>
        <v>-39.769945009772499</v>
      </c>
      <c r="AL61">
        <f t="shared" si="40"/>
        <v>-100.64231731677984</v>
      </c>
      <c r="AN61">
        <f t="shared" si="41"/>
        <v>0</v>
      </c>
      <c r="AO61">
        <f t="shared" si="42"/>
        <v>0</v>
      </c>
      <c r="AP61">
        <f t="shared" si="43"/>
        <v>-2.5365388490975046E-13</v>
      </c>
      <c r="AQ61">
        <f t="shared" si="44"/>
        <v>-2.7112942513756059E-8</v>
      </c>
      <c r="AR61">
        <f t="shared" si="45"/>
        <v>-2.7113196167640968E-8</v>
      </c>
      <c r="AS61">
        <f t="shared" si="46"/>
        <v>-0.21760516537965555</v>
      </c>
      <c r="AT61">
        <f t="shared" si="47"/>
        <v>-0.14216870825462224</v>
      </c>
      <c r="AU61">
        <f t="shared" si="48"/>
        <v>-0.35977390074747395</v>
      </c>
      <c r="AW61">
        <v>58</v>
      </c>
      <c r="AX61">
        <f>IF(Z61&gt;0, (R61*SUMPRODUCT(K61:$K$98, X61:$X$98)-K61*$AZ$3)/Z61, 0)</f>
        <v>-89362734467882.453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500000</v>
      </c>
      <c r="S62">
        <f t="shared" si="32"/>
        <v>-315986829436594.94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-507.26970684575383</v>
      </c>
      <c r="AC62">
        <f t="shared" si="33"/>
        <v>-452.91938113556296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-2.0932049189520659E-6</v>
      </c>
      <c r="AI62">
        <f t="shared" si="38"/>
        <v>-2.0932228358135828E-6</v>
      </c>
      <c r="AJ62">
        <f t="shared" si="39"/>
        <v>-54.350325710190873</v>
      </c>
      <c r="AK62">
        <f t="shared" si="61"/>
        <v>-35.508879479202768</v>
      </c>
      <c r="AL62">
        <f t="shared" si="40"/>
        <v>-89.859207282616467</v>
      </c>
      <c r="AN62">
        <f t="shared" si="41"/>
        <v>0</v>
      </c>
      <c r="AO62">
        <f t="shared" si="42"/>
        <v>0</v>
      </c>
      <c r="AP62">
        <f t="shared" si="43"/>
        <v>-5.7186424168861124E-14</v>
      </c>
      <c r="AQ62">
        <f t="shared" si="44"/>
        <v>-6.6810196782688743E-9</v>
      </c>
      <c r="AR62">
        <f t="shared" si="45"/>
        <v>-6.681076864693043E-9</v>
      </c>
      <c r="AS62">
        <f t="shared" si="46"/>
        <v>-0.17347350577214235</v>
      </c>
      <c r="AT62">
        <f t="shared" si="47"/>
        <v>-0.11333602381968422</v>
      </c>
      <c r="AU62">
        <f t="shared" si="48"/>
        <v>-0.2868095362729034</v>
      </c>
      <c r="AW62">
        <v>59</v>
      </c>
      <c r="AX62">
        <f>IF(Z62&gt;0, (R62*SUMPRODUCT(K62:$K$98, X62:$X$98)-K62*$AZ$3)/Z62, 0)</f>
        <v>-315986829436594.94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500000</v>
      </c>
      <c r="S63">
        <f t="shared" si="32"/>
        <v>-1197726091561621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-452.91938113556296</v>
      </c>
      <c r="AC63">
        <f t="shared" si="33"/>
        <v>-404.39230459108006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-5.4069102774804288E-7</v>
      </c>
      <c r="AI63">
        <f t="shared" si="38"/>
        <v>-5.4069524816525093E-7</v>
      </c>
      <c r="AJ63">
        <f t="shared" si="39"/>
        <v>-48.527076544482895</v>
      </c>
      <c r="AK63">
        <f t="shared" si="61"/>
        <v>-31.704356679489411</v>
      </c>
      <c r="AL63">
        <f t="shared" si="40"/>
        <v>-80.231433764667557</v>
      </c>
      <c r="AN63">
        <f t="shared" si="41"/>
        <v>0</v>
      </c>
      <c r="AO63">
        <f t="shared" si="42"/>
        <v>0</v>
      </c>
      <c r="AP63">
        <f t="shared" si="43"/>
        <v>-1.2027306173608902E-14</v>
      </c>
      <c r="AQ63">
        <f t="shared" si="44"/>
        <v>-1.5408563218832334E-9</v>
      </c>
      <c r="AR63">
        <f t="shared" si="45"/>
        <v>-1.5408683491894068E-9</v>
      </c>
      <c r="AS63">
        <f t="shared" si="46"/>
        <v>-0.13829201676881106</v>
      </c>
      <c r="AT63">
        <f t="shared" si="47"/>
        <v>-9.0350784299673456E-2</v>
      </c>
      <c r="AU63">
        <f t="shared" si="48"/>
        <v>-0.22864280260935288</v>
      </c>
      <c r="AW63">
        <v>60</v>
      </c>
      <c r="AX63">
        <f>IF(Z63&gt;0, (R63*SUMPRODUCT(K63:$K$98, X63:$X$98)-K63*$AZ$3)/Z63, 0)</f>
        <v>-1197726091561621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500000</v>
      </c>
      <c r="S64">
        <f t="shared" si="32"/>
        <v>-4888367862569201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-404.39230459108006</v>
      </c>
      <c r="AC64">
        <f t="shared" si="33"/>
        <v>-361.06455767193893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-1.3019752853759989E-7</v>
      </c>
      <c r="AI64">
        <f t="shared" si="38"/>
        <v>-1.3019845181242245E-7</v>
      </c>
      <c r="AJ64">
        <f t="shared" si="39"/>
        <v>-43.327746919141134</v>
      </c>
      <c r="AK64">
        <f t="shared" si="61"/>
        <v>-28.307461321375609</v>
      </c>
      <c r="AL64">
        <f t="shared" si="40"/>
        <v>-71.635208370715191</v>
      </c>
      <c r="AN64">
        <f t="shared" si="41"/>
        <v>0</v>
      </c>
      <c r="AO64">
        <f t="shared" si="42"/>
        <v>0</v>
      </c>
      <c r="AP64">
        <f t="shared" si="43"/>
        <v>-2.3492322360268809E-15</v>
      </c>
      <c r="AQ64">
        <f t="shared" si="44"/>
        <v>-3.3128189312581096E-10</v>
      </c>
      <c r="AR64">
        <f t="shared" si="45"/>
        <v>-3.3128424235804701E-10</v>
      </c>
      <c r="AS64">
        <f t="shared" si="46"/>
        <v>-0.11024554909353658</v>
      </c>
      <c r="AT64">
        <f t="shared" si="47"/>
        <v>-7.202709207665775E-2</v>
      </c>
      <c r="AU64">
        <f t="shared" si="48"/>
        <v>-0.18227264150147857</v>
      </c>
      <c r="AW64">
        <v>61</v>
      </c>
      <c r="AX64">
        <f>IF(Z64&gt;0, (R64*SUMPRODUCT(K64:$K$98, X64:$X$98)-K64*$AZ$3)/Z64, 0)</f>
        <v>-4888367862569201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500000</v>
      </c>
      <c r="S65">
        <f t="shared" si="32"/>
        <v>-2.1600858143157348E+16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-361.06455767193893</v>
      </c>
      <c r="AC65">
        <f t="shared" si="33"/>
        <v>-322.37906935023256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-2.9099500979921811E-8</v>
      </c>
      <c r="AI65">
        <f t="shared" si="38"/>
        <v>-2.9099687534471644E-8</v>
      </c>
      <c r="AJ65">
        <f t="shared" si="39"/>
        <v>-38.685488321706373</v>
      </c>
      <c r="AK65">
        <f t="shared" si="61"/>
        <v>-25.274519037035727</v>
      </c>
      <c r="AL65">
        <f t="shared" si="40"/>
        <v>-63.960007387841785</v>
      </c>
      <c r="AN65">
        <f t="shared" si="41"/>
        <v>0</v>
      </c>
      <c r="AO65">
        <f t="shared" si="42"/>
        <v>0</v>
      </c>
      <c r="AP65">
        <f t="shared" si="43"/>
        <v>-4.2382130234353936E-16</v>
      </c>
      <c r="AQ65">
        <f t="shared" si="44"/>
        <v>-6.6109287680065998E-11</v>
      </c>
      <c r="AR65">
        <f t="shared" si="45"/>
        <v>-6.6109711501368347E-11</v>
      </c>
      <c r="AS65">
        <f t="shared" si="46"/>
        <v>-8.7887076766991076E-2</v>
      </c>
      <c r="AT65">
        <f t="shared" si="47"/>
        <v>-5.7419556821526947E-2</v>
      </c>
      <c r="AU65">
        <f t="shared" si="48"/>
        <v>-0.14530663365462773</v>
      </c>
      <c r="AW65">
        <v>62</v>
      </c>
      <c r="AX65">
        <f>IF(Z65&gt;0, (R65*SUMPRODUCT(K65:$K$98, X65:$X$98)-K65*$AZ$3)/Z65, 0)</f>
        <v>-2.1600858143157348E+16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500000</v>
      </c>
      <c r="S66">
        <f t="shared" si="32"/>
        <v>-1.0405349472897834E+17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-322.37906935023256</v>
      </c>
      <c r="AC66">
        <f t="shared" si="33"/>
        <v>-287.83845477705074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-6.0044328909422286E-9</v>
      </c>
      <c r="AI66">
        <f t="shared" si="38"/>
        <v>-6.0044674691242889E-9</v>
      </c>
      <c r="AJ66">
        <f t="shared" si="39"/>
        <v>-34.540614573181813</v>
      </c>
      <c r="AK66">
        <f t="shared" si="61"/>
        <v>-22.566534854516281</v>
      </c>
      <c r="AL66">
        <f t="shared" si="40"/>
        <v>-57.10714943370256</v>
      </c>
      <c r="AN66">
        <f t="shared" si="41"/>
        <v>0</v>
      </c>
      <c r="AO66">
        <f t="shared" si="42"/>
        <v>0</v>
      </c>
      <c r="AP66">
        <f t="shared" si="43"/>
        <v>-7.0139242337145649E-17</v>
      </c>
      <c r="AQ66">
        <f t="shared" si="44"/>
        <v>-1.2179540639375028E-11</v>
      </c>
      <c r="AR66">
        <f t="shared" si="45"/>
        <v>-1.2179610778617365E-11</v>
      </c>
      <c r="AS66">
        <f t="shared" si="46"/>
        <v>-7.0063039514967715E-2</v>
      </c>
      <c r="AT66">
        <f t="shared" si="47"/>
        <v>-4.5774519149854968E-2</v>
      </c>
      <c r="AU66">
        <f t="shared" si="48"/>
        <v>-0.11583755867700229</v>
      </c>
      <c r="AW66">
        <v>63</v>
      </c>
      <c r="AX66">
        <f>IF(Z66&gt;0, (R66*SUMPRODUCT(K66:$K$98, X66:$X$98)-K66*$AZ$3)/Z66, 0)</f>
        <v>-1.0405349472897834E+17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500000</v>
      </c>
      <c r="S67">
        <f t="shared" si="32"/>
        <v>-5.5088985780309146E+17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-287.83845477705074</v>
      </c>
      <c r="AC67">
        <f t="shared" si="33"/>
        <v>-256.99862033666301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-1.1360382932663027E-9</v>
      </c>
      <c r="AI67">
        <f t="shared" ref="AI67:AI69" si="62">SUM(AE67:AH67)</f>
        <v>-1.1360441247092105E-9</v>
      </c>
      <c r="AJ67">
        <f t="shared" si="39"/>
        <v>-30.839834440387733</v>
      </c>
      <c r="AK67">
        <f t="shared" si="61"/>
        <v>-20.148691834393553</v>
      </c>
      <c r="AL67">
        <f t="shared" ref="AL67:AL69" si="63">SUM(AI67:AK67)</f>
        <v>-50.98852627591733</v>
      </c>
      <c r="AN67">
        <f t="shared" si="41"/>
        <v>0</v>
      </c>
      <c r="AO67">
        <f t="shared" si="42"/>
        <v>0</v>
      </c>
      <c r="AP67">
        <f t="shared" si="43"/>
        <v>-1.0561288808633689E-17</v>
      </c>
      <c r="AQ67">
        <f t="shared" si="44"/>
        <v>-2.0574716588608733E-12</v>
      </c>
      <c r="AR67">
        <f t="shared" si="45"/>
        <v>-2.0574822201496818E-12</v>
      </c>
      <c r="AS67">
        <f t="shared" si="46"/>
        <v>-5.5853826144032281E-2</v>
      </c>
      <c r="AT67">
        <f t="shared" si="47"/>
        <v>-3.6491166414113589E-2</v>
      </c>
      <c r="AU67">
        <f t="shared" si="48"/>
        <v>-9.2344992560203357E-2</v>
      </c>
      <c r="AW67">
        <v>64</v>
      </c>
      <c r="AX67">
        <f>IF(Z67&gt;0, (R67*SUMPRODUCT(K67:$K$98, X67:$X$98)-K67*$AZ$3)/Z67, 0)</f>
        <v>-5.5088985780309146E+17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500000</v>
      </c>
      <c r="S68">
        <f t="shared" si="32"/>
        <v>-3.237265204800916E+18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-256.99862033666301</v>
      </c>
      <c r="AC68">
        <f t="shared" si="33"/>
        <v>-229.46305387202236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-1.9548425936584259E-10</v>
      </c>
      <c r="AI68">
        <f t="shared" si="62"/>
        <v>-1.9548514538783707E-10</v>
      </c>
      <c r="AJ68">
        <f t="shared" si="39"/>
        <v>-27.535566464640652</v>
      </c>
      <c r="AK68">
        <f t="shared" si="61"/>
        <v>-17.989903423566414</v>
      </c>
      <c r="AL68">
        <f t="shared" si="63"/>
        <v>-45.525469888402554</v>
      </c>
      <c r="AN68">
        <f t="shared" si="41"/>
        <v>0</v>
      </c>
      <c r="AO68">
        <f t="shared" si="42"/>
        <v>0</v>
      </c>
      <c r="AP68">
        <f t="shared" si="43"/>
        <v>-1.4327399512315026E-18</v>
      </c>
      <c r="AQ68">
        <f t="shared" si="44"/>
        <v>-3.1610739911314532E-13</v>
      </c>
      <c r="AR68">
        <f t="shared" si="45"/>
        <v>-3.1610883185309654E-13</v>
      </c>
      <c r="AS68">
        <f t="shared" si="46"/>
        <v>-4.4526328239835801E-2</v>
      </c>
      <c r="AT68">
        <f t="shared" si="47"/>
        <v>-2.9090534450027974E-2</v>
      </c>
      <c r="AU68">
        <f t="shared" si="48"/>
        <v>-7.3616862690179891E-2</v>
      </c>
      <c r="AW68">
        <v>65</v>
      </c>
      <c r="AX68">
        <f>IF(Z68&gt;0, (R68*SUMPRODUCT(K68:$K$98, X68:$X$98)-K68*$AZ$3)/Z68, 0)</f>
        <v>-3.237265204800916E+18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-229.46305387202236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-229.46305387202236</v>
      </c>
      <c r="AK69">
        <f t="shared" si="61"/>
        <v>-16.062413771041566</v>
      </c>
      <c r="AL69">
        <f t="shared" si="63"/>
        <v>-245.52546764309938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-5.1169283972553662E-14</v>
      </c>
      <c r="AR69">
        <f t="shared" si="45"/>
        <v>-5.1169283972553662E-14</v>
      </c>
      <c r="AS69">
        <f t="shared" si="46"/>
        <v>-0.33129708511785028</v>
      </c>
      <c r="AT69">
        <f t="shared" si="47"/>
        <v>-2.3190795958249522E-2</v>
      </c>
      <c r="AU69">
        <f t="shared" si="48"/>
        <v>-0.35448788107615098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218955.82136852512</v>
      </c>
      <c r="AO71" s="6">
        <f t="shared" si="70"/>
        <v>-21895.582136852514</v>
      </c>
      <c r="AP71" s="6">
        <f t="shared" si="70"/>
        <v>-716.17581610339846</v>
      </c>
      <c r="AQ71" s="6">
        <f t="shared" si="70"/>
        <v>-141902.45234323404</v>
      </c>
      <c r="AR71" s="6">
        <f t="shared" si="70"/>
        <v>54441.611072335145</v>
      </c>
      <c r="AS71" s="6">
        <f t="shared" si="70"/>
        <v>-7726.7134257108719</v>
      </c>
      <c r="AT71" s="6">
        <f t="shared" si="70"/>
        <v>1147.151064632392</v>
      </c>
      <c r="AU71" s="6">
        <f t="shared" si="70"/>
        <v>47862.04871125659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51087.854499050794</v>
      </c>
      <c r="K3">
        <v>1</v>
      </c>
      <c r="L3" s="2">
        <v>0</v>
      </c>
      <c r="O3">
        <f>$C$3</f>
        <v>51087.854499050794</v>
      </c>
      <c r="P3">
        <f>O3*C5</f>
        <v>5108.78544990508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51087.854499050794</v>
      </c>
      <c r="AF3">
        <f t="shared" ref="AF3:AF34" si="4">-$Z3*P3</f>
        <v>-5108.78544990508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45354.112078445716</v>
      </c>
      <c r="AJ3">
        <f t="shared" ref="AJ3:AJ34" si="8">AB3-AC3</f>
        <v>0</v>
      </c>
      <c r="AL3">
        <f t="shared" ref="AL3:AL34" si="9">SUM(AI3:AK3)</f>
        <v>45354.112078445716</v>
      </c>
      <c r="AN3">
        <f t="shared" ref="AN3:AN34" si="10">AE3*$K3</f>
        <v>51087.854499050794</v>
      </c>
      <c r="AO3">
        <f t="shared" ref="AO3:AO34" si="11">AF3*$K3</f>
        <v>-5108.78544990508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45354.112078445716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45354.112078445716</v>
      </c>
      <c r="AW3">
        <v>0</v>
      </c>
      <c r="AX3">
        <f>IF(Z3&gt;0, (R3*SUMPRODUCT(K3:$K$98, X3:$X$98)-K3*$AZ$3)/Z3, 0)</f>
        <v>0</v>
      </c>
      <c r="AZ3">
        <f>C6*SUMPRODUCT(X4:X98, K4:K98)/1</f>
        <v>29076.090657246845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1972.3375764163272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1950.3413735013055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-1950.3413735013055</v>
      </c>
      <c r="AK4">
        <f>G4*SUM(AB4, AE4:AF4)</f>
        <v>0</v>
      </c>
      <c r="AL4">
        <f t="shared" si="9"/>
        <v>-3102.6933735013054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-1075.055508909413</v>
      </c>
      <c r="AR4">
        <f t="shared" si="14"/>
        <v>-1075.055508909413</v>
      </c>
      <c r="AS4">
        <f t="shared" si="15"/>
        <v>-1819.5180273358574</v>
      </c>
      <c r="AT4">
        <f t="shared" si="16"/>
        <v>0</v>
      </c>
      <c r="AU4">
        <f t="shared" si="17"/>
        <v>-2894.5735362452701</v>
      </c>
      <c r="AW4">
        <v>1</v>
      </c>
      <c r="AX4">
        <f>IF(Z4&gt;0, (R4*SUMPRODUCT(K4:$K$98, X4:$X$98)-K4*$AZ$3)/Z4, 0)</f>
        <v>1972.3375764163272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1000000</v>
      </c>
      <c r="S5">
        <f t="shared" si="1"/>
        <v>3209.0387699029657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1950.3413735013055</v>
      </c>
      <c r="AC5">
        <f t="shared" si="2"/>
        <v>3137.8369047576562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-1147.0820597853119</v>
      </c>
      <c r="AI5">
        <f t="shared" si="7"/>
        <v>-1159.3047109035647</v>
      </c>
      <c r="AJ5">
        <f t="shared" si="8"/>
        <v>-1187.4955312563507</v>
      </c>
      <c r="AK5">
        <f>G5*SUM(AB5, AE5:AF5)</f>
        <v>79.963996313553523</v>
      </c>
      <c r="AL5">
        <f t="shared" si="9"/>
        <v>-2266.8362458463616</v>
      </c>
      <c r="AN5">
        <f t="shared" si="10"/>
        <v>0</v>
      </c>
      <c r="AO5">
        <f t="shared" si="11"/>
        <v>0</v>
      </c>
      <c r="AP5">
        <f t="shared" si="12"/>
        <v>-10.45168696842974</v>
      </c>
      <c r="AQ5">
        <f t="shared" si="13"/>
        <v>-980.87906625053006</v>
      </c>
      <c r="AR5">
        <f t="shared" si="14"/>
        <v>-991.3307532189599</v>
      </c>
      <c r="AS5">
        <f t="shared" si="15"/>
        <v>-1015.436949727388</v>
      </c>
      <c r="AT5">
        <f t="shared" si="16"/>
        <v>68.377854372841568</v>
      </c>
      <c r="AU5">
        <f t="shared" si="17"/>
        <v>-1938.389848573506</v>
      </c>
      <c r="AW5">
        <v>2</v>
      </c>
      <c r="AX5">
        <f>IF(Z5&gt;0, (R5*SUMPRODUCT(K5:$K$98, X5:$X$98)-K5*$AZ$3)/Z5, 0)</f>
        <v>3209.0387699029657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1000000</v>
      </c>
      <c r="S6">
        <f t="shared" si="1"/>
        <v>4747.7645841238827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3137.8369047576562</v>
      </c>
      <c r="AC6">
        <f t="shared" si="2"/>
        <v>4590.5681311804765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-1143.540482690737</v>
      </c>
      <c r="AI6">
        <f t="shared" si="7"/>
        <v>-1155.6266130417735</v>
      </c>
      <c r="AJ6">
        <f t="shared" si="8"/>
        <v>-1452.7312264228203</v>
      </c>
      <c r="AK6">
        <f>G6*SUM(AB6, AE6:AF6)</f>
        <v>183.56345892832289</v>
      </c>
      <c r="AL6">
        <f t="shared" si="9"/>
        <v>-2424.7943805362711</v>
      </c>
      <c r="AN6">
        <f t="shared" si="10"/>
        <v>0</v>
      </c>
      <c r="AO6">
        <f t="shared" si="11"/>
        <v>0</v>
      </c>
      <c r="AP6">
        <f t="shared" si="12"/>
        <v>-9.3233621703242413</v>
      </c>
      <c r="AQ6">
        <f t="shared" si="13"/>
        <v>-882.13859745760419</v>
      </c>
      <c r="AR6">
        <f t="shared" si="14"/>
        <v>-891.46195962792842</v>
      </c>
      <c r="AS6">
        <f t="shared" si="15"/>
        <v>-1120.651438193175</v>
      </c>
      <c r="AT6">
        <f t="shared" si="16"/>
        <v>141.60269326231605</v>
      </c>
      <c r="AU6">
        <f t="shared" si="17"/>
        <v>-1870.5107045587874</v>
      </c>
      <c r="AW6">
        <v>3</v>
      </c>
      <c r="AX6">
        <f>IF(Z6&gt;0, (R6*SUMPRODUCT(K6:$K$98, X6:$X$98)-K6*$AZ$3)/Z6, 0)</f>
        <v>4747.7645841238827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12.5</v>
      </c>
      <c r="R7">
        <f t="shared" si="0"/>
        <v>1000000</v>
      </c>
      <c r="S7">
        <f t="shared" si="1"/>
        <v>5994.0373081062589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4590.5681311804765</v>
      </c>
      <c r="AC7">
        <f t="shared" si="2"/>
        <v>5730.7861581745346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-1140.3612066757069</v>
      </c>
      <c r="AI7">
        <f t="shared" si="7"/>
        <v>-1152.3122212081496</v>
      </c>
      <c r="AJ7">
        <f t="shared" si="8"/>
        <v>-1140.2180269940582</v>
      </c>
      <c r="AK7">
        <f>G7*SUM(AB7, AE7:AF7)</f>
        <v>225.39689524096138</v>
      </c>
      <c r="AL7">
        <f t="shared" si="9"/>
        <v>-2067.1333529612466</v>
      </c>
      <c r="AN7">
        <f t="shared" si="10"/>
        <v>0</v>
      </c>
      <c r="AO7">
        <f t="shared" si="11"/>
        <v>0</v>
      </c>
      <c r="AP7">
        <f t="shared" si="12"/>
        <v>-8.3878923416616633</v>
      </c>
      <c r="AQ7">
        <f t="shared" si="13"/>
        <v>-800.36945869633587</v>
      </c>
      <c r="AR7">
        <f t="shared" si="14"/>
        <v>-808.75735103799752</v>
      </c>
      <c r="AS7">
        <f t="shared" si="15"/>
        <v>-800.26896716468195</v>
      </c>
      <c r="AT7">
        <f t="shared" si="16"/>
        <v>158.19618378788371</v>
      </c>
      <c r="AU7">
        <f t="shared" si="17"/>
        <v>-1450.830134414796</v>
      </c>
      <c r="AW7">
        <v>4</v>
      </c>
      <c r="AX7">
        <f>IF(Z7&gt;0, (R7*SUMPRODUCT(K7:$K$98, X7:$X$98)-K7*$AZ$3)/Z7, 0)</f>
        <v>5994.0373081062589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12.5</v>
      </c>
      <c r="R8">
        <f t="shared" si="0"/>
        <v>1000000</v>
      </c>
      <c r="S8">
        <f t="shared" si="1"/>
        <v>6651.9372956674097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5730.7861581745346</v>
      </c>
      <c r="AC8">
        <f t="shared" si="2"/>
        <v>6288.612903693851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-1139.6860329790779</v>
      </c>
      <c r="AI8">
        <f t="shared" si="7"/>
        <v>-1151.5032912907841</v>
      </c>
      <c r="AJ8">
        <f t="shared" si="8"/>
        <v>-557.82674551931632</v>
      </c>
      <c r="AK8">
        <f>G8*SUM(AB8, AE8:AF8)</f>
        <v>122.06574516911759</v>
      </c>
      <c r="AL8">
        <f t="shared" si="9"/>
        <v>-1587.2642916409827</v>
      </c>
      <c r="AN8">
        <f t="shared" si="10"/>
        <v>0</v>
      </c>
      <c r="AO8">
        <f t="shared" si="11"/>
        <v>0</v>
      </c>
      <c r="AP8">
        <f t="shared" si="12"/>
        <v>-7.7420094496835485</v>
      </c>
      <c r="AQ8">
        <f t="shared" si="13"/>
        <v>-746.65881072058448</v>
      </c>
      <c r="AR8">
        <f t="shared" si="14"/>
        <v>-754.40082017026816</v>
      </c>
      <c r="AS8">
        <f t="shared" si="15"/>
        <v>-365.4570139013303</v>
      </c>
      <c r="AT8">
        <f t="shared" si="16"/>
        <v>79.970677432499883</v>
      </c>
      <c r="AU8">
        <f t="shared" si="17"/>
        <v>-1039.8871566390985</v>
      </c>
      <c r="AW8">
        <v>5</v>
      </c>
      <c r="AX8">
        <f>IF(Z8&gt;0, (R8*SUMPRODUCT(K8:$K$98, X8:$X$98)-K8*$AZ$3)/Z8, 0)</f>
        <v>6651.9372956674097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1000000</v>
      </c>
      <c r="S9">
        <f t="shared" si="1"/>
        <v>7007.4387800880522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6288.612903693851</v>
      </c>
      <c r="AC9">
        <f t="shared" si="2"/>
        <v>6550.4218108756868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-1145.6898109845556</v>
      </c>
      <c r="AI9">
        <f t="shared" si="7"/>
        <v>-1157.3745755905072</v>
      </c>
      <c r="AJ9">
        <f t="shared" si="8"/>
        <v>-261.80890718183582</v>
      </c>
      <c r="AK9">
        <f t="shared" ref="AK9:AK40" si="30">G9*SUM(AB9:AB9, AE9:AF9)</f>
        <v>37.102816131793723</v>
      </c>
      <c r="AL9">
        <f t="shared" si="9"/>
        <v>-1382.0806666405492</v>
      </c>
      <c r="AN9">
        <f t="shared" si="10"/>
        <v>0</v>
      </c>
      <c r="AO9">
        <f t="shared" si="11"/>
        <v>0</v>
      </c>
      <c r="AP9">
        <f t="shared" si="12"/>
        <v>-7.2499355557257434</v>
      </c>
      <c r="AQ9">
        <f t="shared" si="13"/>
        <v>-710.85533826319897</v>
      </c>
      <c r="AR9">
        <f t="shared" si="14"/>
        <v>-718.10527381892462</v>
      </c>
      <c r="AS9">
        <f t="shared" si="15"/>
        <v>-162.44210037543152</v>
      </c>
      <c r="AT9">
        <f t="shared" si="16"/>
        <v>23.020833963093562</v>
      </c>
      <c r="AU9">
        <f t="shared" si="17"/>
        <v>-857.52654023126263</v>
      </c>
      <c r="AW9">
        <v>6</v>
      </c>
      <c r="AX9">
        <f>IF(Z9&gt;0, (R9*SUMPRODUCT(K9:$K$98, X9:$X$98)-K9*$AZ$3)/Z9, 0)</f>
        <v>7007.4387800880522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1000000</v>
      </c>
      <c r="S10">
        <f t="shared" si="1"/>
        <v>7319.7300757659623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6550.4218108756868</v>
      </c>
      <c r="AC10">
        <f t="shared" si="2"/>
        <v>6765.4697992177571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-1154.7660251971286</v>
      </c>
      <c r="AI10">
        <f t="shared" si="7"/>
        <v>-1166.3195075817057</v>
      </c>
      <c r="AJ10">
        <f t="shared" si="8"/>
        <v>-215.04798834207031</v>
      </c>
      <c r="AK10">
        <f t="shared" si="30"/>
        <v>26.85672942459032</v>
      </c>
      <c r="AL10">
        <f t="shared" si="9"/>
        <v>-1354.5107664991856</v>
      </c>
      <c r="AN10">
        <f t="shared" si="10"/>
        <v>0</v>
      </c>
      <c r="AO10">
        <f t="shared" si="11"/>
        <v>0</v>
      </c>
      <c r="AP10">
        <f t="shared" si="12"/>
        <v>-6.8005693155569906</v>
      </c>
      <c r="AQ10">
        <f t="shared" si="13"/>
        <v>-679.71423127683147</v>
      </c>
      <c r="AR10">
        <f t="shared" si="14"/>
        <v>-686.51480059238838</v>
      </c>
      <c r="AS10">
        <f t="shared" si="15"/>
        <v>-126.58077471460649</v>
      </c>
      <c r="AT10">
        <f t="shared" si="16"/>
        <v>15.808311638133793</v>
      </c>
      <c r="AU10">
        <f t="shared" si="17"/>
        <v>-797.28726366886099</v>
      </c>
      <c r="AW10">
        <v>7</v>
      </c>
      <c r="AX10">
        <f>IF(Z10&gt;0, (R10*SUMPRODUCT(K10:$K$98, X10:$X$98)-K10*$AZ$3)/Z10, 0)</f>
        <v>7319.7300757659623</v>
      </c>
    </row>
    <row r="11" spans="1:52" x14ac:dyDescent="0.25">
      <c r="A11" t="s">
        <v>33</v>
      </c>
      <c r="C11" s="25">
        <f>AU100</f>
        <v>12283.095861736125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1000000</v>
      </c>
      <c r="S11">
        <f t="shared" si="1"/>
        <v>7591.7691954101947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6765.4697992177571</v>
      </c>
      <c r="AC11">
        <f t="shared" si="2"/>
        <v>6937.9110199298284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-1163.0511762331651</v>
      </c>
      <c r="AI11">
        <f t="shared" si="7"/>
        <v>-1174.4745856541936</v>
      </c>
      <c r="AJ11">
        <f t="shared" si="8"/>
        <v>-172.4412207120713</v>
      </c>
      <c r="AK11">
        <f t="shared" si="30"/>
        <v>16.237127518122616</v>
      </c>
      <c r="AL11">
        <f t="shared" si="9"/>
        <v>-1330.6786788481422</v>
      </c>
      <c r="AN11">
        <f t="shared" si="10"/>
        <v>0</v>
      </c>
      <c r="AO11">
        <f t="shared" si="11"/>
        <v>0</v>
      </c>
      <c r="AP11">
        <f t="shared" si="12"/>
        <v>-6.3892115496125985</v>
      </c>
      <c r="AQ11">
        <f t="shared" si="13"/>
        <v>-650.50456777819011</v>
      </c>
      <c r="AR11">
        <f t="shared" si="14"/>
        <v>-656.89377932780269</v>
      </c>
      <c r="AS11">
        <f t="shared" si="15"/>
        <v>-96.447864065408197</v>
      </c>
      <c r="AT11">
        <f t="shared" si="16"/>
        <v>9.081565655902148</v>
      </c>
      <c r="AU11">
        <f t="shared" si="17"/>
        <v>-744.26007773730873</v>
      </c>
      <c r="AW11">
        <v>8</v>
      </c>
      <c r="AX11">
        <f>IF(Z11&gt;0, (R11*SUMPRODUCT(K11:$K$98, X11:$X$98)-K11*$AZ$3)/Z11, 0)</f>
        <v>7591.7691954101947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12.5</v>
      </c>
      <c r="R12">
        <f t="shared" si="0"/>
        <v>1000000</v>
      </c>
      <c r="S12">
        <f t="shared" si="1"/>
        <v>7853.0315161294075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6937.9110199298284</v>
      </c>
      <c r="AC12">
        <f t="shared" si="2"/>
        <v>7095.6637942844281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-1176.7464235334814</v>
      </c>
      <c r="AI12">
        <f t="shared" si="7"/>
        <v>-1188.0408895300054</v>
      </c>
      <c r="AJ12">
        <f t="shared" si="8"/>
        <v>-157.75277435459975</v>
      </c>
      <c r="AK12">
        <f t="shared" si="30"/>
        <v>15.957195345838604</v>
      </c>
      <c r="AL12">
        <f t="shared" si="9"/>
        <v>-1329.8364685387667</v>
      </c>
      <c r="AN12">
        <f t="shared" si="10"/>
        <v>0</v>
      </c>
      <c r="AO12">
        <f t="shared" si="11"/>
        <v>0</v>
      </c>
      <c r="AP12">
        <f t="shared" si="12"/>
        <v>-6.0031287452656432</v>
      </c>
      <c r="AQ12">
        <f t="shared" si="13"/>
        <v>-625.45323374973384</v>
      </c>
      <c r="AR12">
        <f t="shared" si="14"/>
        <v>-631.45636249499944</v>
      </c>
      <c r="AS12">
        <f t="shared" si="15"/>
        <v>-83.847276592355129</v>
      </c>
      <c r="AT12">
        <f t="shared" si="16"/>
        <v>8.481418962517024</v>
      </c>
      <c r="AU12">
        <f t="shared" si="17"/>
        <v>-706.8222201248376</v>
      </c>
      <c r="AW12">
        <v>9</v>
      </c>
      <c r="AX12">
        <f>IF(Z12&gt;0, (R12*SUMPRODUCT(K12:$K$98, X12:$X$98)-K12*$AZ$3)/Z12, 0)</f>
        <v>7853.0315161294075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12.5</v>
      </c>
      <c r="R13">
        <f t="shared" si="0"/>
        <v>1000000</v>
      </c>
      <c r="S13">
        <f t="shared" si="1"/>
        <v>8097.9047947418767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7095.6637942844281</v>
      </c>
      <c r="AC13">
        <f t="shared" si="2"/>
        <v>7234.1089129564716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-1190.7656108834544</v>
      </c>
      <c r="AI13">
        <f t="shared" si="7"/>
        <v>-1201.9322476498771</v>
      </c>
      <c r="AJ13">
        <f t="shared" si="8"/>
        <v>-138.44511867204346</v>
      </c>
      <c r="AK13">
        <f t="shared" si="30"/>
        <v>14.191327588568857</v>
      </c>
      <c r="AL13">
        <f t="shared" si="9"/>
        <v>-1326.1860387333518</v>
      </c>
      <c r="AN13">
        <f t="shared" si="10"/>
        <v>0</v>
      </c>
      <c r="AO13">
        <f t="shared" si="11"/>
        <v>0</v>
      </c>
      <c r="AP13">
        <f t="shared" si="12"/>
        <v>-5.6418119301827332</v>
      </c>
      <c r="AQ13">
        <f t="shared" si="13"/>
        <v>-601.62032401146473</v>
      </c>
      <c r="AR13">
        <f t="shared" si="14"/>
        <v>-607.26213594164744</v>
      </c>
      <c r="AS13">
        <f t="shared" si="15"/>
        <v>-69.947768387000039</v>
      </c>
      <c r="AT13">
        <f t="shared" si="16"/>
        <v>7.1700014040993887</v>
      </c>
      <c r="AU13">
        <f t="shared" si="17"/>
        <v>-670.03990292454807</v>
      </c>
      <c r="AW13">
        <v>10</v>
      </c>
      <c r="AX13">
        <f>IF(Z13&gt;0, (R13*SUMPRODUCT(K13:$K$98, X13:$X$98)-K13*$AZ$3)/Z13, 0)</f>
        <v>8097.9047947418767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12.5</v>
      </c>
      <c r="R14">
        <f t="shared" si="0"/>
        <v>1000000</v>
      </c>
      <c r="S14">
        <f t="shared" si="1"/>
        <v>8328.8814096015467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7234.1089129564716</v>
      </c>
      <c r="AC14">
        <f t="shared" si="2"/>
        <v>7355.9724089065357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-1209.1162824207272</v>
      </c>
      <c r="AI14">
        <f t="shared" si="7"/>
        <v>-1220.1561388659554</v>
      </c>
      <c r="AJ14">
        <f t="shared" si="8"/>
        <v>-121.86349595006413</v>
      </c>
      <c r="AK14">
        <f t="shared" si="30"/>
        <v>13.021396043321648</v>
      </c>
      <c r="AL14">
        <f t="shared" si="9"/>
        <v>-1328.998238772698</v>
      </c>
      <c r="AN14">
        <f t="shared" si="10"/>
        <v>0</v>
      </c>
      <c r="AO14">
        <f t="shared" si="11"/>
        <v>0</v>
      </c>
      <c r="AP14">
        <f t="shared" si="12"/>
        <v>-5.3030591971552568</v>
      </c>
      <c r="AQ14">
        <f t="shared" si="13"/>
        <v>-580.80603255424126</v>
      </c>
      <c r="AR14">
        <f t="shared" si="14"/>
        <v>-586.10909175139648</v>
      </c>
      <c r="AS14">
        <f t="shared" si="15"/>
        <v>-58.53783844035452</v>
      </c>
      <c r="AT14">
        <f t="shared" si="16"/>
        <v>6.2549032580205823</v>
      </c>
      <c r="AU14">
        <f t="shared" si="17"/>
        <v>-638.39202693373045</v>
      </c>
      <c r="AW14">
        <v>11</v>
      </c>
      <c r="AX14">
        <f>IF(Z14&gt;0, (R14*SUMPRODUCT(K14:$K$98, X14:$X$98)-K14*$AZ$3)/Z14, 0)</f>
        <v>8328.8814096015467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12.5</v>
      </c>
      <c r="R15">
        <f t="shared" si="0"/>
        <v>1000000</v>
      </c>
      <c r="S15">
        <f t="shared" si="1"/>
        <v>8580.7360803263982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7355.9724089065357</v>
      </c>
      <c r="AC15">
        <f t="shared" si="2"/>
        <v>7491.9936402905832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-1238.8034882434408</v>
      </c>
      <c r="AI15">
        <f t="shared" si="7"/>
        <v>-1249.7174610806137</v>
      </c>
      <c r="AJ15">
        <f t="shared" si="8"/>
        <v>-136.0212313840475</v>
      </c>
      <c r="AK15">
        <f t="shared" si="30"/>
        <v>30.159486876516798</v>
      </c>
      <c r="AL15">
        <f t="shared" si="9"/>
        <v>-1355.5792055881443</v>
      </c>
      <c r="AN15">
        <f t="shared" si="10"/>
        <v>0</v>
      </c>
      <c r="AO15">
        <f t="shared" si="11"/>
        <v>0</v>
      </c>
      <c r="AP15">
        <f t="shared" si="12"/>
        <v>-4.9735226966168993</v>
      </c>
      <c r="AQ15">
        <f t="shared" si="13"/>
        <v>-564.52561842941839</v>
      </c>
      <c r="AR15">
        <f t="shared" si="14"/>
        <v>-569.49914112603517</v>
      </c>
      <c r="AS15">
        <f t="shared" si="15"/>
        <v>-61.985190141409007</v>
      </c>
      <c r="AT15">
        <f t="shared" si="16"/>
        <v>13.743748013352205</v>
      </c>
      <c r="AU15">
        <f t="shared" si="17"/>
        <v>-617.74058325409192</v>
      </c>
      <c r="AW15">
        <v>12</v>
      </c>
      <c r="AX15">
        <f>IF(Z15&gt;0, (R15*SUMPRODUCT(K15:$K$98, X15:$X$98)-K15*$AZ$3)/Z15, 0)</f>
        <v>8580.7360803263982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12.5</v>
      </c>
      <c r="R16">
        <f t="shared" si="0"/>
        <v>1000000</v>
      </c>
      <c r="S16">
        <f t="shared" si="1"/>
        <v>8855.3649034391874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7491.9936402905832</v>
      </c>
      <c r="AC16">
        <f t="shared" si="2"/>
        <v>7643.1783515179195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-1273.8989912648485</v>
      </c>
      <c r="AI16">
        <f t="shared" si="7"/>
        <v>-1284.687900636259</v>
      </c>
      <c r="AJ16">
        <f t="shared" si="8"/>
        <v>-151.18471122733627</v>
      </c>
      <c r="AK16">
        <f t="shared" si="30"/>
        <v>53.193154846063145</v>
      </c>
      <c r="AL16">
        <f t="shared" si="9"/>
        <v>-1382.6794570175321</v>
      </c>
      <c r="AN16">
        <f t="shared" si="10"/>
        <v>0</v>
      </c>
      <c r="AO16">
        <f t="shared" si="11"/>
        <v>0</v>
      </c>
      <c r="AP16">
        <f t="shared" si="12"/>
        <v>-4.6509611064661289</v>
      </c>
      <c r="AQ16">
        <f t="shared" si="13"/>
        <v>-549.16159344516734</v>
      </c>
      <c r="AR16">
        <f t="shared" si="14"/>
        <v>-553.81255455163341</v>
      </c>
      <c r="AS16">
        <f t="shared" si="15"/>
        <v>-65.17379909353447</v>
      </c>
      <c r="AT16">
        <f t="shared" si="16"/>
        <v>22.930890028129671</v>
      </c>
      <c r="AU16">
        <f t="shared" si="17"/>
        <v>-596.05546361703819</v>
      </c>
      <c r="AW16">
        <v>13</v>
      </c>
      <c r="AX16">
        <f>IF(Z16&gt;0, (R16*SUMPRODUCT(K16:$K$98, X16:$X$98)-K16*$AZ$3)/Z16, 0)</f>
        <v>8855.3649034391874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12.5</v>
      </c>
      <c r="R17">
        <f t="shared" si="0"/>
        <v>1000000</v>
      </c>
      <c r="S17">
        <f t="shared" si="1"/>
        <v>9195.9677152865752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7643.1783515179195</v>
      </c>
      <c r="AC17">
        <f t="shared" si="2"/>
        <v>7845.7467362875341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-1309.1254000141907</v>
      </c>
      <c r="AI17">
        <f t="shared" si="7"/>
        <v>-1319.7900562243869</v>
      </c>
      <c r="AJ17">
        <f t="shared" si="8"/>
        <v>-202.56838476961457</v>
      </c>
      <c r="AK17">
        <f t="shared" si="30"/>
        <v>105.47586125094729</v>
      </c>
      <c r="AL17">
        <f t="shared" si="9"/>
        <v>-1416.8825797430543</v>
      </c>
      <c r="AN17">
        <f t="shared" si="10"/>
        <v>0</v>
      </c>
      <c r="AO17">
        <f t="shared" si="11"/>
        <v>0</v>
      </c>
      <c r="AP17">
        <f t="shared" si="12"/>
        <v>-4.3216743323878513</v>
      </c>
      <c r="AQ17">
        <f t="shared" si="13"/>
        <v>-530.5012677023044</v>
      </c>
      <c r="AR17">
        <f t="shared" si="14"/>
        <v>-534.82294203469235</v>
      </c>
      <c r="AS17">
        <f t="shared" si="15"/>
        <v>-82.087464589353957</v>
      </c>
      <c r="AT17">
        <f t="shared" si="16"/>
        <v>42.74233629949687</v>
      </c>
      <c r="AU17">
        <f t="shared" si="17"/>
        <v>-574.16807032454938</v>
      </c>
      <c r="AW17">
        <v>14</v>
      </c>
      <c r="AX17">
        <f>IF(Z17&gt;0, (R17*SUMPRODUCT(K17:$K$98, X17:$X$98)-K17*$AZ$3)/Z17, 0)</f>
        <v>9195.9677152865752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12.5</v>
      </c>
      <c r="R18">
        <f t="shared" si="0"/>
        <v>1000000</v>
      </c>
      <c r="S18">
        <f t="shared" si="1"/>
        <v>9608.1603816652023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7845.7467362875341</v>
      </c>
      <c r="AC18">
        <f t="shared" si="2"/>
        <v>8102.5114915622962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-1345.9922324963327</v>
      </c>
      <c r="AI18">
        <f t="shared" si="7"/>
        <v>-1356.5334172415207</v>
      </c>
      <c r="AJ18">
        <f t="shared" si="8"/>
        <v>-256.76475527476214</v>
      </c>
      <c r="AK18">
        <f t="shared" si="30"/>
        <v>169.46812950381076</v>
      </c>
      <c r="AL18">
        <f t="shared" si="9"/>
        <v>-1443.8300430124721</v>
      </c>
      <c r="AN18">
        <f t="shared" si="10"/>
        <v>0</v>
      </c>
      <c r="AO18">
        <f t="shared" si="11"/>
        <v>0</v>
      </c>
      <c r="AP18">
        <f t="shared" si="12"/>
        <v>-3.9862258093912084</v>
      </c>
      <c r="AQ18">
        <f t="shared" si="13"/>
        <v>-508.99676897004184</v>
      </c>
      <c r="AR18">
        <f t="shared" si="14"/>
        <v>-512.98299477943306</v>
      </c>
      <c r="AS18">
        <f t="shared" si="15"/>
        <v>-97.097462871572347</v>
      </c>
      <c r="AT18">
        <f t="shared" si="16"/>
        <v>64.085607835089291</v>
      </c>
      <c r="AU18">
        <f t="shared" si="17"/>
        <v>-545.99484981591615</v>
      </c>
      <c r="AW18">
        <v>15</v>
      </c>
      <c r="AX18">
        <f>IF(Z18&gt;0, (R18*SUMPRODUCT(K18:$K$98, X18:$X$98)-K18*$AZ$3)/Z18, 0)</f>
        <v>9608.1603816652023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12.5</v>
      </c>
      <c r="R19">
        <f t="shared" si="0"/>
        <v>1000000</v>
      </c>
      <c r="S19">
        <f t="shared" si="1"/>
        <v>10000.191792442809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8102.5114915622962</v>
      </c>
      <c r="AC19">
        <f t="shared" si="2"/>
        <v>8334.8769885985785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-1390.1183166242745</v>
      </c>
      <c r="AI19">
        <f t="shared" si="7"/>
        <v>-1400.5367130430527</v>
      </c>
      <c r="AJ19">
        <f t="shared" si="8"/>
        <v>-232.36549703628225</v>
      </c>
      <c r="AK19">
        <f t="shared" si="30"/>
        <v>180.6860062618392</v>
      </c>
      <c r="AL19">
        <f t="shared" si="9"/>
        <v>-1452.2162038174959</v>
      </c>
      <c r="AN19">
        <f t="shared" si="10"/>
        <v>0</v>
      </c>
      <c r="AO19">
        <f t="shared" si="11"/>
        <v>0</v>
      </c>
      <c r="AP19">
        <f t="shared" si="12"/>
        <v>-3.6741513654599842</v>
      </c>
      <c r="AQ19">
        <f t="shared" si="13"/>
        <v>-490.23908343227947</v>
      </c>
      <c r="AR19">
        <f t="shared" si="14"/>
        <v>-493.91323479773945</v>
      </c>
      <c r="AS19">
        <f t="shared" si="15"/>
        <v>-81.946009146171306</v>
      </c>
      <c r="AT19">
        <f t="shared" si="16"/>
        <v>63.72072149509318</v>
      </c>
      <c r="AU19">
        <f t="shared" si="17"/>
        <v>-512.13852244881764</v>
      </c>
      <c r="AW19">
        <v>16</v>
      </c>
      <c r="AX19">
        <f>IF(Z19&gt;0, (R19*SUMPRODUCT(K19:$K$98, X19:$X$98)-K19*$AZ$3)/Z19, 0)</f>
        <v>10000.191792442809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12.5</v>
      </c>
      <c r="R20">
        <f t="shared" si="0"/>
        <v>1000000</v>
      </c>
      <c r="S20">
        <f t="shared" si="1"/>
        <v>10164.743663306239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8334.8769885985785</v>
      </c>
      <c r="AC20">
        <f t="shared" si="2"/>
        <v>8372.75205436342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-1431.8118884366897</v>
      </c>
      <c r="AI20">
        <f t="shared" si="7"/>
        <v>-1442.1082032426748</v>
      </c>
      <c r="AJ20">
        <f t="shared" si="8"/>
        <v>-37.875065764841565</v>
      </c>
      <c r="AK20">
        <f t="shared" si="30"/>
        <v>35.839971050973887</v>
      </c>
      <c r="AL20">
        <f t="shared" si="9"/>
        <v>-1444.1432979565425</v>
      </c>
      <c r="AN20">
        <f t="shared" si="10"/>
        <v>0</v>
      </c>
      <c r="AO20">
        <f t="shared" si="11"/>
        <v>0</v>
      </c>
      <c r="AP20">
        <f t="shared" si="12"/>
        <v>-3.4440842906101921</v>
      </c>
      <c r="AQ20">
        <f t="shared" si="13"/>
        <v>-478.93648601412781</v>
      </c>
      <c r="AR20">
        <f t="shared" si="14"/>
        <v>-482.380570304738</v>
      </c>
      <c r="AS20">
        <f t="shared" si="15"/>
        <v>-12.669088063497593</v>
      </c>
      <c r="AT20">
        <f t="shared" si="16"/>
        <v>11.988355406619105</v>
      </c>
      <c r="AU20">
        <f t="shared" si="17"/>
        <v>-483.06130296161649</v>
      </c>
      <c r="AW20">
        <v>17</v>
      </c>
      <c r="AX20">
        <f>IF(Z20&gt;0, (R20*SUMPRODUCT(K20:$K$98, X20:$X$98)-K20*$AZ$3)/Z20, 0)</f>
        <v>10164.743663306239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12.5</v>
      </c>
      <c r="R21">
        <f t="shared" si="0"/>
        <v>1000000</v>
      </c>
      <c r="S21">
        <f t="shared" si="1"/>
        <v>10284.003461174099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8372.75205436342</v>
      </c>
      <c r="AC21">
        <f t="shared" si="2"/>
        <v>8371.0448662037852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-1481.1578330483287</v>
      </c>
      <c r="AI21">
        <f t="shared" si="7"/>
        <v>-1491.3326702333409</v>
      </c>
      <c r="AJ21">
        <f t="shared" si="8"/>
        <v>1.7071881596348248</v>
      </c>
      <c r="AK21">
        <f t="shared" si="30"/>
        <v>13.396403286981473</v>
      </c>
      <c r="AL21">
        <f t="shared" si="9"/>
        <v>-1476.2290787867246</v>
      </c>
      <c r="AN21">
        <f t="shared" si="10"/>
        <v>0</v>
      </c>
      <c r="AO21">
        <f t="shared" si="11"/>
        <v>0</v>
      </c>
      <c r="AP21">
        <f t="shared" si="12"/>
        <v>-3.2364496157052729</v>
      </c>
      <c r="AQ21">
        <f t="shared" si="13"/>
        <v>-471.13212844618312</v>
      </c>
      <c r="AR21">
        <f t="shared" si="14"/>
        <v>-474.3685780618884</v>
      </c>
      <c r="AS21">
        <f t="shared" si="15"/>
        <v>0.54302868564084583</v>
      </c>
      <c r="AT21">
        <f t="shared" si="16"/>
        <v>4.2611772042750875</v>
      </c>
      <c r="AU21">
        <f t="shared" si="17"/>
        <v>-469.56437217197248</v>
      </c>
      <c r="AW21">
        <v>18</v>
      </c>
      <c r="AX21">
        <f>IF(Z21&gt;0, (R21*SUMPRODUCT(K21:$K$98, X21:$X$98)-K21*$AZ$3)/Z21, 0)</f>
        <v>10284.003461174099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1000000</v>
      </c>
      <c r="S22">
        <f t="shared" si="1"/>
        <v>10584.2260483591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8371.0448662037852</v>
      </c>
      <c r="AC22">
        <f t="shared" si="2"/>
        <v>8513.0338545083923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-1533.7980985783877</v>
      </c>
      <c r="AI22">
        <f t="shared" si="7"/>
        <v>-1543.8520149153173</v>
      </c>
      <c r="AJ22">
        <f t="shared" si="8"/>
        <v>-141.98898830460712</v>
      </c>
      <c r="AK22">
        <f t="shared" si="30"/>
        <v>175.79194219027951</v>
      </c>
      <c r="AL22">
        <f t="shared" si="9"/>
        <v>-1510.0490610296449</v>
      </c>
      <c r="AN22">
        <f t="shared" si="10"/>
        <v>0</v>
      </c>
      <c r="AO22">
        <f t="shared" si="11"/>
        <v>0</v>
      </c>
      <c r="AP22">
        <f t="shared" si="12"/>
        <v>-2.9859819494192323</v>
      </c>
      <c r="AQ22">
        <f t="shared" si="13"/>
        <v>-455.5332750866325</v>
      </c>
      <c r="AR22">
        <f t="shared" si="14"/>
        <v>-458.51925703605173</v>
      </c>
      <c r="AS22">
        <f t="shared" si="15"/>
        <v>-42.170288859130181</v>
      </c>
      <c r="AT22">
        <f t="shared" si="16"/>
        <v>52.209661254633119</v>
      </c>
      <c r="AU22">
        <f t="shared" si="17"/>
        <v>-448.47988464054879</v>
      </c>
      <c r="AW22">
        <v>19</v>
      </c>
      <c r="AX22">
        <f>IF(Z22&gt;0, (R22*SUMPRODUCT(K22:$K$98, X22:$X$98)-K22*$AZ$3)/Z22, 0)</f>
        <v>10584.2260483591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1000000</v>
      </c>
      <c r="S23">
        <f t="shared" si="1"/>
        <v>11303.603087401434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8513.0338545083923</v>
      </c>
      <c r="AC23">
        <f t="shared" si="2"/>
        <v>8982.733652989351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-1591.3813322943502</v>
      </c>
      <c r="AI23">
        <f t="shared" si="7"/>
        <v>-1601.314817201257</v>
      </c>
      <c r="AJ23">
        <f t="shared" si="8"/>
        <v>-469.69979848095863</v>
      </c>
      <c r="AK23">
        <f t="shared" si="30"/>
        <v>595.91236981558757</v>
      </c>
      <c r="AL23">
        <f t="shared" si="9"/>
        <v>-1475.102245866628</v>
      </c>
      <c r="AN23">
        <f t="shared" si="10"/>
        <v>0</v>
      </c>
      <c r="AO23">
        <f t="shared" si="11"/>
        <v>0</v>
      </c>
      <c r="AP23">
        <f t="shared" si="12"/>
        <v>-2.634119811129624</v>
      </c>
      <c r="AQ23">
        <f t="shared" si="13"/>
        <v>-421.99581856149763</v>
      </c>
      <c r="AR23">
        <f t="shared" si="14"/>
        <v>-424.62993837262729</v>
      </c>
      <c r="AS23">
        <f t="shared" si="15"/>
        <v>-124.55302001838515</v>
      </c>
      <c r="AT23">
        <f t="shared" si="16"/>
        <v>158.02153964486564</v>
      </c>
      <c r="AU23">
        <f t="shared" si="17"/>
        <v>-391.16141874614675</v>
      </c>
      <c r="AW23">
        <v>20</v>
      </c>
      <c r="AX23">
        <f>IF(Z23&gt;0, (R23*SUMPRODUCT(K23:$K$98, X23:$X$98)-K23*$AZ$3)/Z23, 0)</f>
        <v>11303.603087401434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1000000</v>
      </c>
      <c r="S24">
        <f t="shared" si="1"/>
        <v>11956.530587279836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8982.733652989351</v>
      </c>
      <c r="AC24">
        <f t="shared" si="2"/>
        <v>9386.8387929703349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-1651.5229230100906</v>
      </c>
      <c r="AI24">
        <f t="shared" si="7"/>
        <v>-1661.3364290313907</v>
      </c>
      <c r="AJ24">
        <f t="shared" si="8"/>
        <v>-404.10513998098395</v>
      </c>
      <c r="AK24">
        <f t="shared" si="30"/>
        <v>628.79135570925462</v>
      </c>
      <c r="AL24">
        <f t="shared" si="9"/>
        <v>-1436.6502133031199</v>
      </c>
      <c r="AN24">
        <f t="shared" si="10"/>
        <v>0</v>
      </c>
      <c r="AO24">
        <f t="shared" si="11"/>
        <v>0</v>
      </c>
      <c r="AP24">
        <f t="shared" si="12"/>
        <v>-2.3234859947371458</v>
      </c>
      <c r="AQ24">
        <f t="shared" si="13"/>
        <v>-391.0213509088918</v>
      </c>
      <c r="AR24">
        <f t="shared" si="14"/>
        <v>-393.34483690362896</v>
      </c>
      <c r="AS24">
        <f t="shared" si="15"/>
        <v>-95.677592810272927</v>
      </c>
      <c r="AT24">
        <f t="shared" si="16"/>
        <v>148.87522414835053</v>
      </c>
      <c r="AU24">
        <f t="shared" si="17"/>
        <v>-340.14720556555136</v>
      </c>
      <c r="AW24">
        <v>21</v>
      </c>
      <c r="AX24">
        <f>IF(Z24&gt;0, (R24*SUMPRODUCT(K24:$K$98, X24:$X$98)-K24*$AZ$3)/Z24, 0)</f>
        <v>11956.530587279836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1000000</v>
      </c>
      <c r="S25">
        <f t="shared" si="1"/>
        <v>12557.815204181194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9386.8387929703349</v>
      </c>
      <c r="AC25">
        <f t="shared" si="2"/>
        <v>9733.4075836172378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-2142.0182967641003</v>
      </c>
      <c r="AI25">
        <f t="shared" si="7"/>
        <v>-2151.7068924964778</v>
      </c>
      <c r="AJ25">
        <f t="shared" si="8"/>
        <v>-346.56879064690293</v>
      </c>
      <c r="AK25">
        <f t="shared" si="30"/>
        <v>657.07871550792356</v>
      </c>
      <c r="AL25">
        <f t="shared" si="9"/>
        <v>-1841.1969676354572</v>
      </c>
      <c r="AN25">
        <f t="shared" si="10"/>
        <v>0</v>
      </c>
      <c r="AO25">
        <f t="shared" si="11"/>
        <v>0</v>
      </c>
      <c r="AP25">
        <f t="shared" si="12"/>
        <v>-2.0481354657685871</v>
      </c>
      <c r="AQ25">
        <f t="shared" si="13"/>
        <v>-452.81522349691414</v>
      </c>
      <c r="AR25">
        <f t="shared" si="14"/>
        <v>-454.86335896268275</v>
      </c>
      <c r="AS25">
        <f t="shared" si="15"/>
        <v>-73.263437866476551</v>
      </c>
      <c r="AT25">
        <f t="shared" si="16"/>
        <v>138.90415682595503</v>
      </c>
      <c r="AU25">
        <f t="shared" si="17"/>
        <v>-389.22264000320428</v>
      </c>
      <c r="AW25">
        <v>22</v>
      </c>
      <c r="AX25">
        <f>IF(Z25&gt;0, (R25*SUMPRODUCT(K25:$K$98, X25:$X$98)-K25*$AZ$3)/Z25, 0)</f>
        <v>12557.815204181194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1000000</v>
      </c>
      <c r="S26">
        <f t="shared" si="1"/>
        <v>12998.385604668905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9733.4075836172378</v>
      </c>
      <c r="AC26">
        <f t="shared" si="2"/>
        <v>9939.1549865094294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-2691.4415137566671</v>
      </c>
      <c r="AI26">
        <f t="shared" si="7"/>
        <v>-2700.9995805127987</v>
      </c>
      <c r="AJ26">
        <f t="shared" si="8"/>
        <v>-205.74740289219153</v>
      </c>
      <c r="AK26">
        <f t="shared" si="30"/>
        <v>681.33853085320675</v>
      </c>
      <c r="AL26">
        <f t="shared" si="9"/>
        <v>-2225.4084525517837</v>
      </c>
      <c r="AN26">
        <f t="shared" si="10"/>
        <v>0</v>
      </c>
      <c r="AO26">
        <f t="shared" si="11"/>
        <v>0</v>
      </c>
      <c r="AP26">
        <f t="shared" si="12"/>
        <v>-1.8040554409239509</v>
      </c>
      <c r="AQ26">
        <f t="shared" si="13"/>
        <v>-508.00123400543879</v>
      </c>
      <c r="AR26">
        <f t="shared" si="14"/>
        <v>-509.80528944636274</v>
      </c>
      <c r="AS26">
        <f t="shared" si="15"/>
        <v>-38.834183848476194</v>
      </c>
      <c r="AT26">
        <f t="shared" si="16"/>
        <v>128.6005334612575</v>
      </c>
      <c r="AU26">
        <f t="shared" si="17"/>
        <v>-420.03893983358148</v>
      </c>
      <c r="AW26">
        <v>23</v>
      </c>
      <c r="AX26">
        <f>IF(Z26&gt;0, (R26*SUMPRODUCT(K26:$K$98, X26:$X$98)-K26*$AZ$3)/Z26, 0)</f>
        <v>12998.385604668905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1000000</v>
      </c>
      <c r="S27">
        <f t="shared" si="1"/>
        <v>13292.553607136519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9939.1549865094294</v>
      </c>
      <c r="AC27">
        <f t="shared" si="2"/>
        <v>10019.156097494262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-3256.8753088209041</v>
      </c>
      <c r="AI27">
        <f t="shared" si="7"/>
        <v>-3266.2970839681143</v>
      </c>
      <c r="AJ27">
        <f t="shared" si="8"/>
        <v>-80.001110984832849</v>
      </c>
      <c r="AK27">
        <f t="shared" si="30"/>
        <v>695.74084905566008</v>
      </c>
      <c r="AL27">
        <f t="shared" si="9"/>
        <v>-2650.5573458972872</v>
      </c>
      <c r="AN27">
        <f t="shared" si="10"/>
        <v>0</v>
      </c>
      <c r="AO27">
        <f t="shared" si="11"/>
        <v>0</v>
      </c>
      <c r="AP27">
        <f t="shared" si="12"/>
        <v>-1.5877953773764566</v>
      </c>
      <c r="AQ27">
        <f t="shared" si="13"/>
        <v>-548.86170379140924</v>
      </c>
      <c r="AR27">
        <f t="shared" si="14"/>
        <v>-550.44949916878568</v>
      </c>
      <c r="AS27">
        <f t="shared" si="15"/>
        <v>-13.48210843731616</v>
      </c>
      <c r="AT27">
        <f t="shared" si="16"/>
        <v>117.24904136665249</v>
      </c>
      <c r="AU27">
        <f t="shared" si="17"/>
        <v>-446.68256623944944</v>
      </c>
      <c r="AW27">
        <v>24</v>
      </c>
      <c r="AX27">
        <f>IF(Z27&gt;0, (R27*SUMPRODUCT(K27:$K$98, X27:$X$98)-K27*$AZ$3)/Z27, 0)</f>
        <v>13292.553607136519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1000000</v>
      </c>
      <c r="S28">
        <f t="shared" si="1"/>
        <v>13464.527848274223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10019.156097494262</v>
      </c>
      <c r="AC28">
        <f t="shared" si="2"/>
        <v>9995.2964874441623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-3861.7037333290605</v>
      </c>
      <c r="AI28">
        <f t="shared" si="7"/>
        <v>-3870.9830194281321</v>
      </c>
      <c r="AJ28">
        <f t="shared" si="8"/>
        <v>23.859610050099946</v>
      </c>
      <c r="AK28">
        <f t="shared" si="30"/>
        <v>701.34092682459845</v>
      </c>
      <c r="AL28">
        <f t="shared" si="9"/>
        <v>-3145.7824825534335</v>
      </c>
      <c r="AN28">
        <f t="shared" si="10"/>
        <v>0</v>
      </c>
      <c r="AO28">
        <f t="shared" si="11"/>
        <v>0</v>
      </c>
      <c r="AP28">
        <f t="shared" si="12"/>
        <v>-1.3962344204226169</v>
      </c>
      <c r="AQ28">
        <f t="shared" si="13"/>
        <v>-581.06233781153446</v>
      </c>
      <c r="AR28">
        <f t="shared" si="14"/>
        <v>-582.45857223195708</v>
      </c>
      <c r="AS28">
        <f t="shared" si="15"/>
        <v>3.5901047186317889</v>
      </c>
      <c r="AT28">
        <f t="shared" si="16"/>
        <v>105.52927585470057</v>
      </c>
      <c r="AU28">
        <f t="shared" si="17"/>
        <v>-473.33919165862466</v>
      </c>
      <c r="AW28">
        <v>25</v>
      </c>
      <c r="AX28">
        <f>IF(Z28&gt;0, (R28*SUMPRODUCT(K28:$K$98, X28:$X$98)-K28*$AZ$3)/Z28, 0)</f>
        <v>13464.527848274223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1000000</v>
      </c>
      <c r="S29">
        <f t="shared" si="1"/>
        <v>13530.406987140113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9995.2964874441623</v>
      </c>
      <c r="AC29">
        <f t="shared" si="2"/>
        <v>9882.9860190445143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-4491.6139389402551</v>
      </c>
      <c r="AI29">
        <f t="shared" si="7"/>
        <v>-4500.7442870040995</v>
      </c>
      <c r="AJ29">
        <f t="shared" si="8"/>
        <v>112.31046839964802</v>
      </c>
      <c r="AK29">
        <f t="shared" si="30"/>
        <v>699.67075412109148</v>
      </c>
      <c r="AL29">
        <f t="shared" si="9"/>
        <v>-3688.7630644833598</v>
      </c>
      <c r="AN29">
        <f t="shared" si="10"/>
        <v>0</v>
      </c>
      <c r="AO29">
        <f t="shared" si="11"/>
        <v>0</v>
      </c>
      <c r="AP29">
        <f t="shared" si="12"/>
        <v>-1.226628599467908</v>
      </c>
      <c r="AQ29">
        <f t="shared" si="13"/>
        <v>-603.43177245240861</v>
      </c>
      <c r="AR29">
        <f t="shared" si="14"/>
        <v>-604.65840105187658</v>
      </c>
      <c r="AS29">
        <f t="shared" si="15"/>
        <v>15.088497349206683</v>
      </c>
      <c r="AT29">
        <f t="shared" si="16"/>
        <v>93.998186182496738</v>
      </c>
      <c r="AU29">
        <f t="shared" si="17"/>
        <v>-495.57171752017314</v>
      </c>
      <c r="AW29">
        <v>26</v>
      </c>
      <c r="AX29">
        <f>IF(Z29&gt;0, (R29*SUMPRODUCT(K29:$K$98, X29:$X$98)-K29*$AZ$3)/Z29, 0)</f>
        <v>13530.406987140113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1000000</v>
      </c>
      <c r="S30">
        <f t="shared" si="1"/>
        <v>13508.503468076487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9882.9860190445143</v>
      </c>
      <c r="AC30">
        <f t="shared" si="2"/>
        <v>9698.0827014241422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-5199.2810875230516</v>
      </c>
      <c r="AI30">
        <f t="shared" si="7"/>
        <v>-5208.2551410926635</v>
      </c>
      <c r="AJ30">
        <f t="shared" si="8"/>
        <v>184.90331762037204</v>
      </c>
      <c r="AK30">
        <f t="shared" si="30"/>
        <v>691.80902133311611</v>
      </c>
      <c r="AL30">
        <f t="shared" si="9"/>
        <v>-4331.5428021391754</v>
      </c>
      <c r="AN30">
        <f t="shared" si="10"/>
        <v>0</v>
      </c>
      <c r="AO30">
        <f t="shared" si="11"/>
        <v>0</v>
      </c>
      <c r="AP30">
        <f t="shared" si="12"/>
        <v>-1.076456259298098</v>
      </c>
      <c r="AQ30">
        <f t="shared" si="13"/>
        <v>-623.66450423993558</v>
      </c>
      <c r="AR30">
        <f t="shared" si="14"/>
        <v>-624.74096049923378</v>
      </c>
      <c r="AS30">
        <f t="shared" si="15"/>
        <v>22.179534819296766</v>
      </c>
      <c r="AT30">
        <f t="shared" si="16"/>
        <v>82.983920864332376</v>
      </c>
      <c r="AU30">
        <f t="shared" si="17"/>
        <v>-519.57750481560458</v>
      </c>
      <c r="AW30">
        <v>27</v>
      </c>
      <c r="AX30">
        <f>IF(Z30&gt;0, (R30*SUMPRODUCT(K30:$K$98, X30:$X$98)-K30*$AZ$3)/Z30, 0)</f>
        <v>13508.503468076487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1000000</v>
      </c>
      <c r="S31">
        <f t="shared" si="1"/>
        <v>13406.084035285619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9698.0827014241422</v>
      </c>
      <c r="AC31">
        <f t="shared" si="2"/>
        <v>9448.1043175699597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-5982.6159895186693</v>
      </c>
      <c r="AI31">
        <f t="shared" si="7"/>
        <v>-5991.4255198527153</v>
      </c>
      <c r="AJ31">
        <f t="shared" si="8"/>
        <v>249.97838385418254</v>
      </c>
      <c r="AK31">
        <f t="shared" si="30"/>
        <v>678.86578909969001</v>
      </c>
      <c r="AL31">
        <f t="shared" si="9"/>
        <v>-5062.5813468988426</v>
      </c>
      <c r="AN31">
        <f t="shared" si="10"/>
        <v>0</v>
      </c>
      <c r="AO31">
        <f t="shared" si="11"/>
        <v>0</v>
      </c>
      <c r="AP31">
        <f t="shared" si="12"/>
        <v>-0.94350121197428805</v>
      </c>
      <c r="AQ31">
        <f t="shared" si="13"/>
        <v>-640.73852099387716</v>
      </c>
      <c r="AR31">
        <f t="shared" si="14"/>
        <v>-641.68202220585147</v>
      </c>
      <c r="AS31">
        <f t="shared" si="15"/>
        <v>26.772699473237484</v>
      </c>
      <c r="AT31">
        <f t="shared" si="16"/>
        <v>72.706565559804986</v>
      </c>
      <c r="AU31">
        <f t="shared" si="17"/>
        <v>-542.2027571728089</v>
      </c>
      <c r="AW31">
        <v>28</v>
      </c>
      <c r="AX31">
        <f>IF(Z31&gt;0, (R31*SUMPRODUCT(K31:$K$98, X31:$X$98)-K31*$AZ$3)/Z31, 0)</f>
        <v>13406.084035285619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1000000</v>
      </c>
      <c r="S32">
        <f t="shared" si="1"/>
        <v>13230.711344775842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9448.1043175699597</v>
      </c>
      <c r="AC32">
        <f t="shared" si="2"/>
        <v>9141.0141183490759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-6821.177756668988</v>
      </c>
      <c r="AI32">
        <f t="shared" si="7"/>
        <v>-6829.8139269777357</v>
      </c>
      <c r="AJ32">
        <f t="shared" si="8"/>
        <v>307.09019922088373</v>
      </c>
      <c r="AK32">
        <f t="shared" si="30"/>
        <v>661.36730222989729</v>
      </c>
      <c r="AL32">
        <f t="shared" si="9"/>
        <v>-5861.3564255269548</v>
      </c>
      <c r="AN32">
        <f t="shared" si="10"/>
        <v>0</v>
      </c>
      <c r="AO32">
        <f t="shared" si="11"/>
        <v>0</v>
      </c>
      <c r="AP32">
        <f t="shared" si="12"/>
        <v>-0.82583423496939312</v>
      </c>
      <c r="AQ32">
        <f t="shared" si="13"/>
        <v>-652.27547777318796</v>
      </c>
      <c r="AR32">
        <f t="shared" si="14"/>
        <v>-653.10131200815738</v>
      </c>
      <c r="AS32">
        <f t="shared" si="15"/>
        <v>29.365516273260454</v>
      </c>
      <c r="AT32">
        <f t="shared" si="16"/>
        <v>63.243282675605684</v>
      </c>
      <c r="AU32">
        <f t="shared" si="17"/>
        <v>-560.49251305929124</v>
      </c>
      <c r="AW32">
        <v>29</v>
      </c>
      <c r="AX32">
        <f>IF(Z32&gt;0, (R32*SUMPRODUCT(K32:$K$98, X32:$X$98)-K32*$AZ$3)/Z32, 0)</f>
        <v>13230.711344775842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1000000</v>
      </c>
      <c r="S33">
        <f t="shared" si="1"/>
        <v>12993.324889528443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9141.0141183490759</v>
      </c>
      <c r="AC33">
        <f t="shared" si="2"/>
        <v>8786.6389278732004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-7742.1560310669429</v>
      </c>
      <c r="AI33">
        <f t="shared" si="7"/>
        <v>-7750.6090627222147</v>
      </c>
      <c r="AJ33">
        <f t="shared" si="8"/>
        <v>354.37519047587557</v>
      </c>
      <c r="AK33">
        <f t="shared" si="30"/>
        <v>639.87098828443538</v>
      </c>
      <c r="AL33">
        <f t="shared" si="9"/>
        <v>-6756.3628839619041</v>
      </c>
      <c r="AN33">
        <f t="shared" si="10"/>
        <v>0</v>
      </c>
      <c r="AO33">
        <f t="shared" si="11"/>
        <v>0</v>
      </c>
      <c r="AP33">
        <f t="shared" si="12"/>
        <v>-0.72171570687957987</v>
      </c>
      <c r="AQ33">
        <f t="shared" si="13"/>
        <v>-661.02149389783744</v>
      </c>
      <c r="AR33">
        <f t="shared" si="14"/>
        <v>-661.74320960471709</v>
      </c>
      <c r="AS33">
        <f t="shared" si="15"/>
        <v>30.256380376308709</v>
      </c>
      <c r="AT33">
        <f t="shared" si="16"/>
        <v>54.631871907569142</v>
      </c>
      <c r="AU33">
        <f t="shared" si="17"/>
        <v>-576.85495732083928</v>
      </c>
      <c r="AW33">
        <v>30</v>
      </c>
      <c r="AX33">
        <f>IF(Z33&gt;0, (R33*SUMPRODUCT(K33:$K$98, X33:$X$98)-K33*$AZ$3)/Z33, 0)</f>
        <v>12993.324889528443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1000000</v>
      </c>
      <c r="S34">
        <f t="shared" si="1"/>
        <v>12700.476960692686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8786.6389278732004</v>
      </c>
      <c r="AC34">
        <f t="shared" si="2"/>
        <v>8391.5998333479638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-8749.0290978955982</v>
      </c>
      <c r="AI34">
        <f t="shared" si="7"/>
        <v>-8757.2882363705939</v>
      </c>
      <c r="AJ34">
        <f t="shared" si="8"/>
        <v>395.03909452523658</v>
      </c>
      <c r="AK34">
        <f t="shared" si="30"/>
        <v>615.06472495112405</v>
      </c>
      <c r="AL34">
        <f t="shared" si="9"/>
        <v>-7747.1844168942334</v>
      </c>
      <c r="AN34">
        <f t="shared" si="10"/>
        <v>0</v>
      </c>
      <c r="AO34">
        <f t="shared" si="11"/>
        <v>0</v>
      </c>
      <c r="AP34">
        <f t="shared" si="12"/>
        <v>-0.62960821608432749</v>
      </c>
      <c r="AQ34">
        <f t="shared" si="13"/>
        <v>-666.95341402409292</v>
      </c>
      <c r="AR34">
        <f t="shared" si="14"/>
        <v>-667.58302224017734</v>
      </c>
      <c r="AS34">
        <f t="shared" si="15"/>
        <v>30.114504114515508</v>
      </c>
      <c r="AT34">
        <f t="shared" si="16"/>
        <v>46.887433286810293</v>
      </c>
      <c r="AU34">
        <f t="shared" si="17"/>
        <v>-590.58108483885155</v>
      </c>
      <c r="AW34">
        <v>31</v>
      </c>
      <c r="AX34">
        <f>IF(Z34&gt;0, (R34*SUMPRODUCT(K34:$K$98, X34:$X$98)-K34*$AZ$3)/Z34, 0)</f>
        <v>12700.476960692686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12356.215496025074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8391.5998333479638</v>
      </c>
      <c r="AC35">
        <f t="shared" ref="AC35:AC66" si="33">S35*Z35</f>
        <v>7962.1307044779787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-9741.1318537054503</v>
      </c>
      <c r="AI35">
        <f t="shared" ref="AI35:AI66" si="38">SUM(AE35:AH35)</f>
        <v>-9749.1866366475242</v>
      </c>
      <c r="AJ35">
        <f t="shared" ref="AJ35:AJ66" si="39">AB35-AC35</f>
        <v>429.46912886998507</v>
      </c>
      <c r="AK35">
        <f t="shared" si="30"/>
        <v>587.41198833435749</v>
      </c>
      <c r="AL35">
        <f t="shared" ref="AL35:AL66" si="40">SUM(AI35:AK35)</f>
        <v>-8732.3055194431818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-0.54824093319471578</v>
      </c>
      <c r="AQ35">
        <f t="shared" ref="AQ35:AQ66" si="44">AH35*$K35</f>
        <v>-663.02062467161409</v>
      </c>
      <c r="AR35">
        <f t="shared" ref="AR35:AR66" si="45">AI35*$K35</f>
        <v>-663.56886560480871</v>
      </c>
      <c r="AS35">
        <f t="shared" ref="AS35:AS66" si="46">AJ35*$K35</f>
        <v>29.231396759323808</v>
      </c>
      <c r="AT35">
        <f t="shared" ref="AT35:AT66" si="47">AK35*$K35</f>
        <v>39.981623213209112</v>
      </c>
      <c r="AU35">
        <f t="shared" ref="AU35:AU66" si="48">AL35*$K35</f>
        <v>-594.35584563227587</v>
      </c>
      <c r="AW35">
        <v>32</v>
      </c>
      <c r="AX35">
        <f>IF(Z35&gt;0, (R35*SUMPRODUCT(K35:$K$98, X35:$X$98)-K35*$AZ$3)/Z35, 0)</f>
        <v>12356.215496025074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1000000</v>
      </c>
      <c r="S36">
        <f t="shared" si="32"/>
        <v>11975.793605454664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7962.1307044779787</v>
      </c>
      <c r="AC36">
        <f t="shared" si="33"/>
        <v>7511.1496201225336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-10744.497922824512</v>
      </c>
      <c r="AI36">
        <f t="shared" si="38"/>
        <v>-10752.33785171313</v>
      </c>
      <c r="AJ36">
        <f t="shared" si="39"/>
        <v>450.98108435544509</v>
      </c>
      <c r="AK36">
        <f t="shared" si="30"/>
        <v>557.34914931345861</v>
      </c>
      <c r="AL36">
        <f t="shared" si="40"/>
        <v>-9744.0076180442247</v>
      </c>
      <c r="AN36">
        <f t="shared" si="41"/>
        <v>0</v>
      </c>
      <c r="AO36">
        <f t="shared" si="42"/>
        <v>0</v>
      </c>
      <c r="AP36">
        <f t="shared" si="43"/>
        <v>-0.47644384099245563</v>
      </c>
      <c r="AQ36">
        <f t="shared" si="44"/>
        <v>-652.95871080130541</v>
      </c>
      <c r="AR36">
        <f t="shared" si="45"/>
        <v>-653.4351546422979</v>
      </c>
      <c r="AS36">
        <f t="shared" si="46"/>
        <v>27.406774104442793</v>
      </c>
      <c r="AT36">
        <f t="shared" si="47"/>
        <v>33.870915571478974</v>
      </c>
      <c r="AU36">
        <f t="shared" si="48"/>
        <v>-592.15746496637598</v>
      </c>
      <c r="AW36">
        <v>33</v>
      </c>
      <c r="AX36">
        <f>IF(Z36&gt;0, (R36*SUMPRODUCT(K36:$K$98, X36:$X$98)-K36*$AZ$3)/Z36, 0)</f>
        <v>11975.793605454664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11569.812301256687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7511.1496201225336</v>
      </c>
      <c r="AC37">
        <f t="shared" si="33"/>
        <v>7047.5119274606641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-11793.045569822682</v>
      </c>
      <c r="AI37">
        <f t="shared" si="38"/>
        <v>-11800.65968635279</v>
      </c>
      <c r="AJ37">
        <f t="shared" si="39"/>
        <v>463.63769266186955</v>
      </c>
      <c r="AK37">
        <f t="shared" si="30"/>
        <v>525.78047340857745</v>
      </c>
      <c r="AL37">
        <f t="shared" si="40"/>
        <v>-10811.241520282343</v>
      </c>
      <c r="AN37">
        <f t="shared" si="41"/>
        <v>0</v>
      </c>
      <c r="AO37">
        <f t="shared" si="42"/>
        <v>0</v>
      </c>
      <c r="AP37">
        <f t="shared" si="43"/>
        <v>-0.41314365776372797</v>
      </c>
      <c r="AQ37">
        <f t="shared" si="44"/>
        <v>-639.89327765398002</v>
      </c>
      <c r="AR37">
        <f t="shared" si="45"/>
        <v>-640.30642131174375</v>
      </c>
      <c r="AS37">
        <f t="shared" si="46"/>
        <v>25.157084405787909</v>
      </c>
      <c r="AT37">
        <f t="shared" si="47"/>
        <v>28.528965521578549</v>
      </c>
      <c r="AU37">
        <f t="shared" si="48"/>
        <v>-586.62037138437734</v>
      </c>
      <c r="AW37">
        <v>34</v>
      </c>
      <c r="AX37">
        <f>IF(Z37&gt;0, (R37*SUMPRODUCT(K37:$K$98, X37:$X$98)-K37*$AZ$3)/Z37, 0)</f>
        <v>11569.812301256687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1000000</v>
      </c>
      <c r="S38">
        <f t="shared" si="32"/>
        <v>11146.235929389579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7047.5119274606641</v>
      </c>
      <c r="AC38">
        <f t="shared" si="33"/>
        <v>6576.6552731454649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-13004.289112388185</v>
      </c>
      <c r="AI38">
        <f t="shared" si="38"/>
        <v>-13011.664534139089</v>
      </c>
      <c r="AJ38">
        <f t="shared" si="39"/>
        <v>470.85665431519919</v>
      </c>
      <c r="AK38">
        <f t="shared" si="30"/>
        <v>493.32583492224654</v>
      </c>
      <c r="AL38">
        <f t="shared" si="40"/>
        <v>-12047.482044901642</v>
      </c>
      <c r="AN38">
        <f t="shared" si="41"/>
        <v>0</v>
      </c>
      <c r="AO38">
        <f t="shared" si="42"/>
        <v>0</v>
      </c>
      <c r="AP38">
        <f t="shared" si="43"/>
        <v>-0.35731430885045506</v>
      </c>
      <c r="AQ38">
        <f t="shared" si="44"/>
        <v>-630.0139481129296</v>
      </c>
      <c r="AR38">
        <f t="shared" si="45"/>
        <v>-630.37126242177999</v>
      </c>
      <c r="AS38">
        <f t="shared" si="46"/>
        <v>22.811416849981555</v>
      </c>
      <c r="AT38">
        <f t="shared" si="47"/>
        <v>23.899972868904815</v>
      </c>
      <c r="AU38">
        <f t="shared" si="48"/>
        <v>-583.65987270289361</v>
      </c>
      <c r="AW38">
        <v>35</v>
      </c>
      <c r="AX38">
        <f>IF(Z38&gt;0, (R38*SUMPRODUCT(K38:$K$98, X38:$X$98)-K38*$AZ$3)/Z38, 0)</f>
        <v>11146.235929389579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1000000</v>
      </c>
      <c r="S39">
        <f t="shared" si="32"/>
        <v>10698.702294390359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6576.6552731454649</v>
      </c>
      <c r="AC39">
        <f t="shared" si="33"/>
        <v>6097.5668815850213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-14198.216720787188</v>
      </c>
      <c r="AI39">
        <f t="shared" si="38"/>
        <v>-14205.340910611572</v>
      </c>
      <c r="AJ39">
        <f t="shared" si="39"/>
        <v>479.0883915604436</v>
      </c>
      <c r="AK39">
        <f t="shared" si="30"/>
        <v>460.36586912018259</v>
      </c>
      <c r="AL39">
        <f t="shared" si="40"/>
        <v>-13265.886649930948</v>
      </c>
      <c r="AN39">
        <f t="shared" si="41"/>
        <v>0</v>
      </c>
      <c r="AO39">
        <f t="shared" si="42"/>
        <v>0</v>
      </c>
      <c r="AP39">
        <f t="shared" si="43"/>
        <v>-0.30816336547945278</v>
      </c>
      <c r="AQ39">
        <f t="shared" si="44"/>
        <v>-614.15688749738729</v>
      </c>
      <c r="AR39">
        <f t="shared" si="45"/>
        <v>-614.46505086286675</v>
      </c>
      <c r="AS39">
        <f t="shared" si="46"/>
        <v>20.723407818258629</v>
      </c>
      <c r="AT39">
        <f t="shared" si="47"/>
        <v>19.913547936969735</v>
      </c>
      <c r="AU39">
        <f t="shared" si="48"/>
        <v>-573.82809510763843</v>
      </c>
      <c r="AW39">
        <v>36</v>
      </c>
      <c r="AX39">
        <f>IF(Z39&gt;0, (R39*SUMPRODUCT(K39:$K$98, X39:$X$98)-K39*$AZ$3)/Z39, 0)</f>
        <v>10698.702294390359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1000000</v>
      </c>
      <c r="S40">
        <f t="shared" si="32"/>
        <v>10233.826867747135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6097.5668815850213</v>
      </c>
      <c r="AC40">
        <f t="shared" si="33"/>
        <v>5618.1649552952076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-15255.962934594245</v>
      </c>
      <c r="AI40">
        <f t="shared" si="38"/>
        <v>-15262.825182983703</v>
      </c>
      <c r="AJ40">
        <f t="shared" si="39"/>
        <v>479.40192628981367</v>
      </c>
      <c r="AK40">
        <f t="shared" si="30"/>
        <v>426.82968171095155</v>
      </c>
      <c r="AL40">
        <f t="shared" si="40"/>
        <v>-14356.593574982937</v>
      </c>
      <c r="AN40">
        <f t="shared" si="41"/>
        <v>0</v>
      </c>
      <c r="AO40">
        <f t="shared" si="42"/>
        <v>0</v>
      </c>
      <c r="AP40">
        <f t="shared" si="43"/>
        <v>-0.26502932897081349</v>
      </c>
      <c r="AQ40">
        <f t="shared" si="44"/>
        <v>-589.20595552479665</v>
      </c>
      <c r="AR40">
        <f t="shared" si="45"/>
        <v>-589.4709848537675</v>
      </c>
      <c r="AS40">
        <f t="shared" si="46"/>
        <v>18.515151830862155</v>
      </c>
      <c r="AT40">
        <f t="shared" si="47"/>
        <v>16.484740526510382</v>
      </c>
      <c r="AU40">
        <f t="shared" si="48"/>
        <v>-554.47109249639493</v>
      </c>
      <c r="AW40">
        <v>37</v>
      </c>
      <c r="AX40">
        <f>IF(Z40&gt;0, (R40*SUMPRODUCT(K40:$K$98, X40:$X$98)-K40*$AZ$3)/Z40, 0)</f>
        <v>10233.826867747135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1000000</v>
      </c>
      <c r="S41">
        <f t="shared" si="32"/>
        <v>9767.9202456902094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5618.1649552952076</v>
      </c>
      <c r="AC41">
        <f t="shared" si="33"/>
        <v>5149.2759294200314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-16328.117811796723</v>
      </c>
      <c r="AI41">
        <f t="shared" si="38"/>
        <v>-16334.70733622964</v>
      </c>
      <c r="AJ41">
        <f t="shared" si="39"/>
        <v>468.88902587517623</v>
      </c>
      <c r="AK41">
        <f t="shared" ref="AK41:AK72" si="61">G41*SUM(AB41:AB41, AE41:AF41)</f>
        <v>393.27154687066457</v>
      </c>
      <c r="AL41">
        <f t="shared" si="40"/>
        <v>-15472.546763483799</v>
      </c>
      <c r="AN41">
        <f t="shared" si="41"/>
        <v>0</v>
      </c>
      <c r="AO41">
        <f t="shared" si="42"/>
        <v>0</v>
      </c>
      <c r="AP41">
        <f t="shared" si="43"/>
        <v>-0.22722889313812819</v>
      </c>
      <c r="AQ41">
        <f t="shared" si="44"/>
        <v>-563.04824045726798</v>
      </c>
      <c r="AR41">
        <f t="shared" si="45"/>
        <v>-563.27546935040618</v>
      </c>
      <c r="AS41">
        <f t="shared" si="46"/>
        <v>16.168865513574428</v>
      </c>
      <c r="AT41">
        <f t="shared" si="47"/>
        <v>13.561321337812526</v>
      </c>
      <c r="AU41">
        <f t="shared" si="48"/>
        <v>-533.54528249901921</v>
      </c>
      <c r="AW41">
        <v>38</v>
      </c>
      <c r="AX41">
        <f>IF(Z41&gt;0, (R41*SUMPRODUCT(K41:$K$98, X41:$X$98)-K41*$AZ$3)/Z41, 0)</f>
        <v>9767.9202456902094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1000000</v>
      </c>
      <c r="S42">
        <f t="shared" si="32"/>
        <v>9302.7808571730311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5149.2759294200314</v>
      </c>
      <c r="AC42">
        <f t="shared" si="33"/>
        <v>4693.6535190070681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-17347.275213837038</v>
      </c>
      <c r="AI42">
        <f t="shared" si="38"/>
        <v>-17353.582002085452</v>
      </c>
      <c r="AJ42">
        <f t="shared" si="39"/>
        <v>455.62241041296329</v>
      </c>
      <c r="AK42">
        <f t="shared" si="61"/>
        <v>360.44931505940224</v>
      </c>
      <c r="AL42">
        <f t="shared" si="40"/>
        <v>-16537.510276613084</v>
      </c>
      <c r="AN42">
        <f t="shared" si="41"/>
        <v>0</v>
      </c>
      <c r="AO42">
        <f t="shared" si="42"/>
        <v>0</v>
      </c>
      <c r="AP42">
        <f t="shared" si="43"/>
        <v>-0.1941778586187676</v>
      </c>
      <c r="AQ42">
        <f t="shared" si="44"/>
        <v>-534.10018240908187</v>
      </c>
      <c r="AR42">
        <f t="shared" si="45"/>
        <v>-534.29436026770054</v>
      </c>
      <c r="AS42">
        <f t="shared" si="46"/>
        <v>14.028025122765269</v>
      </c>
      <c r="AT42">
        <f t="shared" si="47"/>
        <v>11.097768528448496</v>
      </c>
      <c r="AU42">
        <f t="shared" si="48"/>
        <v>-509.16856661648677</v>
      </c>
      <c r="AW42">
        <v>39</v>
      </c>
      <c r="AX42">
        <f>IF(Z42&gt;0, (R42*SUMPRODUCT(K42:$K$98, X42:$X$98)-K42*$AZ$3)/Z42, 0)</f>
        <v>9302.7808571730311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1000000</v>
      </c>
      <c r="S43">
        <f t="shared" si="32"/>
        <v>8844.9704185083301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4693.6535190070681</v>
      </c>
      <c r="AC43">
        <f t="shared" si="33"/>
        <v>4255.4692562803993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-18380.219613434663</v>
      </c>
      <c r="AI43">
        <f t="shared" si="38"/>
        <v>-18386.233581055425</v>
      </c>
      <c r="AJ43">
        <f t="shared" si="39"/>
        <v>438.18426272666875</v>
      </c>
      <c r="AK43">
        <f t="shared" si="61"/>
        <v>328.5557463304948</v>
      </c>
      <c r="AL43">
        <f t="shared" si="40"/>
        <v>-17619.49357199826</v>
      </c>
      <c r="AN43">
        <f t="shared" si="41"/>
        <v>0</v>
      </c>
      <c r="AO43">
        <f t="shared" si="42"/>
        <v>0</v>
      </c>
      <c r="AP43">
        <f t="shared" si="43"/>
        <v>-0.16532347318324342</v>
      </c>
      <c r="AQ43">
        <f t="shared" si="44"/>
        <v>-505.27071909623578</v>
      </c>
      <c r="AR43">
        <f t="shared" si="45"/>
        <v>-505.43604256941899</v>
      </c>
      <c r="AS43">
        <f t="shared" si="46"/>
        <v>12.045649191412739</v>
      </c>
      <c r="AT43">
        <f t="shared" si="47"/>
        <v>9.0319703302276135</v>
      </c>
      <c r="AU43">
        <f t="shared" si="48"/>
        <v>-484.35842304777862</v>
      </c>
      <c r="AW43">
        <v>40</v>
      </c>
      <c r="AX43">
        <f>IF(Z43&gt;0, (R43*SUMPRODUCT(K43:$K$98, X43:$X$98)-K43*$AZ$3)/Z43, 0)</f>
        <v>8844.9704185083301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1000000</v>
      </c>
      <c r="S44">
        <f t="shared" si="32"/>
        <v>8396.7449179830273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4255.4692562803993</v>
      </c>
      <c r="AC44">
        <f t="shared" si="33"/>
        <v>3835.8377511863214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-19481.860326825648</v>
      </c>
      <c r="AI44">
        <f t="shared" si="38"/>
        <v>-19487.570631516119</v>
      </c>
      <c r="AJ44">
        <f t="shared" si="39"/>
        <v>419.63150509407797</v>
      </c>
      <c r="AK44">
        <f t="shared" si="61"/>
        <v>297.88284793962799</v>
      </c>
      <c r="AL44">
        <f t="shared" si="40"/>
        <v>-18770.056278482411</v>
      </c>
      <c r="AN44">
        <f t="shared" si="41"/>
        <v>0</v>
      </c>
      <c r="AO44">
        <f t="shared" si="42"/>
        <v>0</v>
      </c>
      <c r="AP44">
        <f t="shared" si="43"/>
        <v>-0.14015696813385392</v>
      </c>
      <c r="AQ44">
        <f t="shared" si="44"/>
        <v>-478.17386724961267</v>
      </c>
      <c r="AR44">
        <f t="shared" si="45"/>
        <v>-478.31402421774652</v>
      </c>
      <c r="AS44">
        <f t="shared" si="46"/>
        <v>10.299674478946724</v>
      </c>
      <c r="AT44">
        <f t="shared" si="47"/>
        <v>7.3114061489542159</v>
      </c>
      <c r="AU44">
        <f t="shared" si="48"/>
        <v>-460.70294358984557</v>
      </c>
      <c r="AW44">
        <v>41</v>
      </c>
      <c r="AX44">
        <f>IF(Z44&gt;0, (R44*SUMPRODUCT(K44:$K$98, X44:$X$98)-K44*$AZ$3)/Z44, 0)</f>
        <v>8396.7449179830273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1000000</v>
      </c>
      <c r="S45">
        <f t="shared" si="32"/>
        <v>7953.5401038184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3835.8377511863214</v>
      </c>
      <c r="AC45">
        <f t="shared" si="33"/>
        <v>3434.1274678672034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-20482.679281312943</v>
      </c>
      <c r="AI45">
        <f t="shared" si="38"/>
        <v>-20488.07644946549</v>
      </c>
      <c r="AJ45">
        <f t="shared" si="39"/>
        <v>401.71028331911793</v>
      </c>
      <c r="AK45">
        <f t="shared" si="61"/>
        <v>268.5086425830425</v>
      </c>
      <c r="AL45">
        <f t="shared" si="40"/>
        <v>-19817.857523563333</v>
      </c>
      <c r="AN45">
        <f t="shared" si="41"/>
        <v>0</v>
      </c>
      <c r="AO45">
        <f t="shared" si="42"/>
        <v>0</v>
      </c>
      <c r="AP45">
        <f t="shared" si="43"/>
        <v>-0.11827782744367402</v>
      </c>
      <c r="AQ45">
        <f t="shared" si="44"/>
        <v>-448.87369397146324</v>
      </c>
      <c r="AR45">
        <f t="shared" si="45"/>
        <v>-448.99197179890689</v>
      </c>
      <c r="AS45">
        <f t="shared" si="46"/>
        <v>8.8033980468700275</v>
      </c>
      <c r="AT45">
        <f t="shared" si="47"/>
        <v>5.8843115494892348</v>
      </c>
      <c r="AU45">
        <f t="shared" si="48"/>
        <v>-434.3042622025477</v>
      </c>
      <c r="AW45">
        <v>42</v>
      </c>
      <c r="AX45">
        <f>IF(Z45&gt;0, (R45*SUMPRODUCT(K45:$K$98, X45:$X$98)-K45*$AZ$3)/Z45, 0)</f>
        <v>7953.5401038184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1000000</v>
      </c>
      <c r="S46">
        <f t="shared" si="32"/>
        <v>7519.0735679956142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3434.1274678672034</v>
      </c>
      <c r="AC46">
        <f t="shared" si="33"/>
        <v>3053.5248309765375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-21351.853507126274</v>
      </c>
      <c r="AI46">
        <f t="shared" si="38"/>
        <v>-21356.929805428455</v>
      </c>
      <c r="AJ46">
        <f t="shared" si="39"/>
        <v>380.60263689066596</v>
      </c>
      <c r="AK46">
        <f t="shared" si="61"/>
        <v>240.38892275070427</v>
      </c>
      <c r="AL46">
        <f t="shared" si="40"/>
        <v>-20735.938245787089</v>
      </c>
      <c r="AN46">
        <f t="shared" si="41"/>
        <v>0</v>
      </c>
      <c r="AO46">
        <f t="shared" si="42"/>
        <v>0</v>
      </c>
      <c r="AP46">
        <f t="shared" si="43"/>
        <v>-9.9326813232008815E-2</v>
      </c>
      <c r="AQ46">
        <f t="shared" si="44"/>
        <v>-417.78702495624242</v>
      </c>
      <c r="AR46">
        <f t="shared" si="45"/>
        <v>-417.88635176947435</v>
      </c>
      <c r="AS46">
        <f t="shared" si="46"/>
        <v>7.4471681488439287</v>
      </c>
      <c r="AT46">
        <f t="shared" si="47"/>
        <v>4.7036372198288685</v>
      </c>
      <c r="AU46">
        <f t="shared" si="48"/>
        <v>-405.73554640080164</v>
      </c>
      <c r="AW46">
        <v>43</v>
      </c>
      <c r="AX46">
        <f>IF(Z46&gt;0, (R46*SUMPRODUCT(K46:$K$98, X46:$X$98)-K46*$AZ$3)/Z46, 0)</f>
        <v>7519.0735679956142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1000000</v>
      </c>
      <c r="S47">
        <f t="shared" si="32"/>
        <v>7099.3782942221151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3053.5248309765375</v>
      </c>
      <c r="AC47">
        <f t="shared" si="33"/>
        <v>2696.6941069852946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-22193.492925852799</v>
      </c>
      <c r="AI47">
        <f t="shared" si="38"/>
        <v>-22198.241042510388</v>
      </c>
      <c r="AJ47">
        <f t="shared" si="39"/>
        <v>356.83072399124285</v>
      </c>
      <c r="AK47">
        <f t="shared" si="61"/>
        <v>213.74673816835764</v>
      </c>
      <c r="AL47">
        <f t="shared" si="40"/>
        <v>-21627.663580350789</v>
      </c>
      <c r="AN47">
        <f t="shared" si="41"/>
        <v>0</v>
      </c>
      <c r="AO47">
        <f t="shared" si="42"/>
        <v>0</v>
      </c>
      <c r="AP47">
        <f t="shared" si="43"/>
        <v>-8.2951209927282263E-2</v>
      </c>
      <c r="AQ47">
        <f t="shared" si="44"/>
        <v>-387.72785579518347</v>
      </c>
      <c r="AR47">
        <f t="shared" si="45"/>
        <v>-387.8108070051108</v>
      </c>
      <c r="AS47">
        <f t="shared" si="46"/>
        <v>6.2339538871685392</v>
      </c>
      <c r="AT47">
        <f t="shared" si="47"/>
        <v>3.7342280798301726</v>
      </c>
      <c r="AU47">
        <f t="shared" si="48"/>
        <v>-377.84262503811209</v>
      </c>
      <c r="AW47">
        <v>44</v>
      </c>
      <c r="AX47">
        <f>IF(Z47&gt;0, (R47*SUMPRODUCT(K47:$K$98, X47:$X$98)-K47*$AZ$3)/Z47, 0)</f>
        <v>7099.3782942221151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1000000</v>
      </c>
      <c r="S48">
        <f t="shared" si="32"/>
        <v>6693.9119590649161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2696.6941069852946</v>
      </c>
      <c r="AC48">
        <f t="shared" si="33"/>
        <v>2363.3915199088615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-22985.018523013692</v>
      </c>
      <c r="AI48">
        <f t="shared" si="38"/>
        <v>-22989.431845773168</v>
      </c>
      <c r="AJ48">
        <f t="shared" si="39"/>
        <v>333.30258707643316</v>
      </c>
      <c r="AK48">
        <f t="shared" si="61"/>
        <v>188.76858748897064</v>
      </c>
      <c r="AL48">
        <f t="shared" si="40"/>
        <v>-22467.360671207764</v>
      </c>
      <c r="AN48">
        <f t="shared" si="41"/>
        <v>0</v>
      </c>
      <c r="AO48">
        <f t="shared" si="42"/>
        <v>0</v>
      </c>
      <c r="AP48">
        <f t="shared" si="43"/>
        <v>-6.8841291847670738E-2</v>
      </c>
      <c r="AQ48">
        <f t="shared" si="44"/>
        <v>-358.53221132987255</v>
      </c>
      <c r="AR48">
        <f t="shared" si="45"/>
        <v>-358.60105262172027</v>
      </c>
      <c r="AS48">
        <f t="shared" si="46"/>
        <v>5.1990262033868797</v>
      </c>
      <c r="AT48">
        <f t="shared" si="47"/>
        <v>2.9445100961860486</v>
      </c>
      <c r="AU48">
        <f t="shared" si="48"/>
        <v>-350.45751632214734</v>
      </c>
      <c r="AW48">
        <v>45</v>
      </c>
      <c r="AX48">
        <f>IF(Z48&gt;0, (R48*SUMPRODUCT(K48:$K$98, X48:$X$98)-K48*$AZ$3)/Z48, 0)</f>
        <v>6693.9119590649161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1000000</v>
      </c>
      <c r="S49">
        <f t="shared" si="32"/>
        <v>6302.7553566878942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2363.3915199088615</v>
      </c>
      <c r="AC49">
        <f t="shared" si="33"/>
        <v>2053.4532985064448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-23732.686919236727</v>
      </c>
      <c r="AI49">
        <f t="shared" si="38"/>
        <v>-23736.759450182115</v>
      </c>
      <c r="AJ49">
        <f t="shared" si="39"/>
        <v>309.93822140241673</v>
      </c>
      <c r="AK49">
        <f t="shared" si="61"/>
        <v>165.43740639362031</v>
      </c>
      <c r="AL49">
        <f t="shared" si="40"/>
        <v>-23261.38382238608</v>
      </c>
      <c r="AN49">
        <f t="shared" si="41"/>
        <v>0</v>
      </c>
      <c r="AO49">
        <f t="shared" si="42"/>
        <v>0</v>
      </c>
      <c r="AP49">
        <f t="shared" si="43"/>
        <v>-5.6719147148650187E-2</v>
      </c>
      <c r="AQ49">
        <f t="shared" si="44"/>
        <v>-330.53100876470035</v>
      </c>
      <c r="AR49">
        <f t="shared" si="45"/>
        <v>-330.58772791184902</v>
      </c>
      <c r="AS49">
        <f t="shared" si="46"/>
        <v>4.3165863740376089</v>
      </c>
      <c r="AT49">
        <f t="shared" si="47"/>
        <v>2.3040877338830059</v>
      </c>
      <c r="AU49">
        <f t="shared" si="48"/>
        <v>-323.96705380392842</v>
      </c>
      <c r="AW49">
        <v>46</v>
      </c>
      <c r="AX49">
        <f>IF(Z49&gt;0, (R49*SUMPRODUCT(K49:$K$98, X49:$X$98)-K49*$AZ$3)/Z49, 0)</f>
        <v>6302.7553566878942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1000000</v>
      </c>
      <c r="S50">
        <f t="shared" si="32"/>
        <v>5924.7803413625179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2053.4532985064448</v>
      </c>
      <c r="AC50">
        <f t="shared" si="33"/>
        <v>1766.309780748401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-24422.043126272205</v>
      </c>
      <c r="AI50">
        <f t="shared" si="38"/>
        <v>-24425.769656369062</v>
      </c>
      <c r="AJ50">
        <f t="shared" si="39"/>
        <v>287.1435177580438</v>
      </c>
      <c r="AK50">
        <f t="shared" si="61"/>
        <v>143.74173089545116</v>
      </c>
      <c r="AL50">
        <f t="shared" si="40"/>
        <v>-23994.88440771557</v>
      </c>
      <c r="AN50">
        <f t="shared" si="41"/>
        <v>0</v>
      </c>
      <c r="AO50">
        <f t="shared" si="42"/>
        <v>0</v>
      </c>
      <c r="AP50">
        <f t="shared" si="43"/>
        <v>-4.6339560388117623E-2</v>
      </c>
      <c r="AQ50">
        <f t="shared" si="44"/>
        <v>-303.68914589085239</v>
      </c>
      <c r="AR50">
        <f t="shared" si="45"/>
        <v>-303.73548545124049</v>
      </c>
      <c r="AS50">
        <f t="shared" si="46"/>
        <v>3.5706418666596527</v>
      </c>
      <c r="AT50">
        <f t="shared" si="47"/>
        <v>1.7874345425896192</v>
      </c>
      <c r="AU50">
        <f t="shared" si="48"/>
        <v>-298.37740904199126</v>
      </c>
      <c r="AW50">
        <v>47</v>
      </c>
      <c r="AX50">
        <f>IF(Z50&gt;0, (R50*SUMPRODUCT(K50:$K$98, X50:$X$98)-K50*$AZ$3)/Z50, 0)</f>
        <v>5924.7803413625179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1000000</v>
      </c>
      <c r="S51">
        <f t="shared" si="32"/>
        <v>5557.8398042222379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1766.309780748401</v>
      </c>
      <c r="AC51">
        <f t="shared" si="33"/>
        <v>1501.3594661134935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-25007.549201642905</v>
      </c>
      <c r="AI51">
        <f t="shared" si="38"/>
        <v>-25010.925872073774</v>
      </c>
      <c r="AJ51">
        <f t="shared" si="39"/>
        <v>264.9503146349075</v>
      </c>
      <c r="AK51">
        <f t="shared" si="61"/>
        <v>123.64168465238808</v>
      </c>
      <c r="AL51">
        <f t="shared" si="40"/>
        <v>-24622.333872786476</v>
      </c>
      <c r="AN51">
        <f t="shared" si="41"/>
        <v>0</v>
      </c>
      <c r="AO51">
        <f t="shared" si="42"/>
        <v>0</v>
      </c>
      <c r="AP51">
        <f t="shared" si="43"/>
        <v>-3.7490214775408162E-2</v>
      </c>
      <c r="AQ51">
        <f t="shared" si="44"/>
        <v>-277.65173112709306</v>
      </c>
      <c r="AR51">
        <f t="shared" si="45"/>
        <v>-277.68922134186846</v>
      </c>
      <c r="AS51">
        <f t="shared" si="46"/>
        <v>2.9416682509702774</v>
      </c>
      <c r="AT51">
        <f t="shared" si="47"/>
        <v>1.372758582074503</v>
      </c>
      <c r="AU51">
        <f t="shared" si="48"/>
        <v>-273.37479450882364</v>
      </c>
      <c r="AW51">
        <v>48</v>
      </c>
      <c r="AX51">
        <f>IF(Z51&gt;0, (R51*SUMPRODUCT(K51:$K$98, X51:$X$98)-K51*$AZ$3)/Z51, 0)</f>
        <v>5557.8398042222379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1000000</v>
      </c>
      <c r="S52">
        <f t="shared" si="32"/>
        <v>5201.7018001250062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1501.3594661134935</v>
      </c>
      <c r="AC52">
        <f t="shared" si="33"/>
        <v>1258.2959771792068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-25531.469217377296</v>
      </c>
      <c r="AI52">
        <f t="shared" si="38"/>
        <v>-25534.492977738639</v>
      </c>
      <c r="AJ52">
        <f t="shared" si="39"/>
        <v>243.06348893428662</v>
      </c>
      <c r="AK52">
        <f t="shared" si="61"/>
        <v>105.09516262794455</v>
      </c>
      <c r="AL52">
        <f t="shared" si="40"/>
        <v>-25186.334326176406</v>
      </c>
      <c r="AN52">
        <f t="shared" si="41"/>
        <v>0</v>
      </c>
      <c r="AO52">
        <f t="shared" si="42"/>
        <v>0</v>
      </c>
      <c r="AP52">
        <f t="shared" si="43"/>
        <v>-2.9974959192414576E-2</v>
      </c>
      <c r="AQ52">
        <f t="shared" si="44"/>
        <v>-253.09702372498199</v>
      </c>
      <c r="AR52">
        <f t="shared" si="45"/>
        <v>-253.12699868417442</v>
      </c>
      <c r="AS52">
        <f t="shared" si="46"/>
        <v>2.4095223467832025</v>
      </c>
      <c r="AT52">
        <f t="shared" si="47"/>
        <v>1.0418230397380208</v>
      </c>
      <c r="AU52">
        <f t="shared" si="48"/>
        <v>-249.67565329765316</v>
      </c>
      <c r="AW52">
        <v>49</v>
      </c>
      <c r="AX52">
        <f>IF(Z52&gt;0, (R52*SUMPRODUCT(K52:$K$98, X52:$X$98)-K52*$AZ$3)/Z52, 0)</f>
        <v>5201.7018001250062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1000000</v>
      </c>
      <c r="S53">
        <f t="shared" si="32"/>
        <v>4849.3685609649228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1258.2959771792068</v>
      </c>
      <c r="AC53">
        <f t="shared" si="33"/>
        <v>1036.0813125549448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-25828.99148608906</v>
      </c>
      <c r="AI53">
        <f t="shared" si="38"/>
        <v>-25831.662146453215</v>
      </c>
      <c r="AJ53">
        <f t="shared" si="39"/>
        <v>222.21466462426201</v>
      </c>
      <c r="AK53">
        <f t="shared" si="61"/>
        <v>88.080718402544491</v>
      </c>
      <c r="AL53">
        <f t="shared" si="40"/>
        <v>-25521.366763426409</v>
      </c>
      <c r="AN53">
        <f t="shared" si="41"/>
        <v>0</v>
      </c>
      <c r="AO53">
        <f t="shared" si="42"/>
        <v>0</v>
      </c>
      <c r="AP53">
        <f t="shared" si="43"/>
        <v>-2.3638062103460273E-2</v>
      </c>
      <c r="AQ53">
        <f t="shared" si="44"/>
        <v>-228.61286032963747</v>
      </c>
      <c r="AR53">
        <f t="shared" si="45"/>
        <v>-228.63649839174093</v>
      </c>
      <c r="AS53">
        <f t="shared" si="46"/>
        <v>1.9668259256000777</v>
      </c>
      <c r="AT53">
        <f t="shared" si="47"/>
        <v>0.77960399594928265</v>
      </c>
      <c r="AU53">
        <f t="shared" si="48"/>
        <v>-225.89006847019158</v>
      </c>
      <c r="AW53">
        <v>50</v>
      </c>
      <c r="AX53">
        <f>IF(Z53&gt;0, (R53*SUMPRODUCT(K53:$K$98, X53:$X$98)-K53*$AZ$3)/Z53, 0)</f>
        <v>4849.3685609649228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1000000</v>
      </c>
      <c r="S54">
        <f t="shared" si="32"/>
        <v>4496.8390114939575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1036.0813125549448</v>
      </c>
      <c r="AC54">
        <f t="shared" si="33"/>
        <v>835.04198713666415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-25820.974634569531</v>
      </c>
      <c r="AI54">
        <f t="shared" si="38"/>
        <v>-25823.29582614711</v>
      </c>
      <c r="AJ54">
        <f t="shared" si="39"/>
        <v>201.03932541828067</v>
      </c>
      <c r="AK54">
        <f t="shared" si="61"/>
        <v>72.525691878846146</v>
      </c>
      <c r="AL54">
        <f t="shared" si="40"/>
        <v>-25549.730808849981</v>
      </c>
      <c r="AN54">
        <f t="shared" si="41"/>
        <v>0</v>
      </c>
      <c r="AO54">
        <f t="shared" si="42"/>
        <v>0</v>
      </c>
      <c r="AP54">
        <f t="shared" si="43"/>
        <v>-1.8343667584363423E-2</v>
      </c>
      <c r="AQ54">
        <f t="shared" si="44"/>
        <v>-204.05527056704551</v>
      </c>
      <c r="AR54">
        <f t="shared" si="45"/>
        <v>-204.07361423462987</v>
      </c>
      <c r="AS54">
        <f t="shared" si="46"/>
        <v>1.5887523427532106</v>
      </c>
      <c r="AT54">
        <f t="shared" si="47"/>
        <v>0.57314837603328317</v>
      </c>
      <c r="AU54">
        <f t="shared" si="48"/>
        <v>-201.91171351584336</v>
      </c>
      <c r="AW54">
        <v>51</v>
      </c>
      <c r="AX54">
        <f>IF(Z54&gt;0, (R54*SUMPRODUCT(K54:$K$98, X54:$X$98)-K54*$AZ$3)/Z54, 0)</f>
        <v>4496.8390114939575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1000000</v>
      </c>
      <c r="S55">
        <f t="shared" si="32"/>
        <v>4139.5521374039599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835.04198713666415</v>
      </c>
      <c r="AC55">
        <f t="shared" si="33"/>
        <v>655.60594416904519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-25462.316209721615</v>
      </c>
      <c r="AI55">
        <f t="shared" si="38"/>
        <v>-25464.295910430796</v>
      </c>
      <c r="AJ55">
        <f t="shared" si="39"/>
        <v>179.43604296761896</v>
      </c>
      <c r="AK55">
        <f t="shared" si="61"/>
        <v>58.452939099566493</v>
      </c>
      <c r="AL55">
        <f t="shared" si="40"/>
        <v>-25226.406928363609</v>
      </c>
      <c r="AN55">
        <f t="shared" si="41"/>
        <v>0</v>
      </c>
      <c r="AO55">
        <f t="shared" si="42"/>
        <v>0</v>
      </c>
      <c r="AP55">
        <f t="shared" si="43"/>
        <v>-1.3968722879744343E-2</v>
      </c>
      <c r="AQ55">
        <f t="shared" si="44"/>
        <v>-179.66152022900889</v>
      </c>
      <c r="AR55">
        <f t="shared" si="45"/>
        <v>-179.67548895188864</v>
      </c>
      <c r="AS55">
        <f t="shared" si="46"/>
        <v>1.2660966110825251</v>
      </c>
      <c r="AT55">
        <f t="shared" si="47"/>
        <v>0.4124426000362128</v>
      </c>
      <c r="AU55">
        <f t="shared" si="48"/>
        <v>-177.99694974076988</v>
      </c>
      <c r="AW55">
        <v>52</v>
      </c>
      <c r="AX55">
        <f>IF(Z55&gt;0, (R55*SUMPRODUCT(K55:$K$98, X55:$X$98)-K55*$AZ$3)/Z55, 0)</f>
        <v>4139.5521374039599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1000000</v>
      </c>
      <c r="S56">
        <f t="shared" si="32"/>
        <v>3766.5746079688861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655.60594416904519</v>
      </c>
      <c r="AC56">
        <f t="shared" si="33"/>
        <v>497.92587715380955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-24596.354501686972</v>
      </c>
      <c r="AI56">
        <f t="shared" si="38"/>
        <v>-24598.006950957792</v>
      </c>
      <c r="AJ56">
        <f t="shared" si="39"/>
        <v>157.68006701523564</v>
      </c>
      <c r="AK56">
        <f t="shared" si="61"/>
        <v>45.892416091833169</v>
      </c>
      <c r="AL56">
        <f t="shared" si="40"/>
        <v>-24394.434467850722</v>
      </c>
      <c r="AN56">
        <f t="shared" si="41"/>
        <v>0</v>
      </c>
      <c r="AO56">
        <f t="shared" si="42"/>
        <v>0</v>
      </c>
      <c r="AP56">
        <f t="shared" si="43"/>
        <v>-1.0410396627599135E-2</v>
      </c>
      <c r="AQ56">
        <f t="shared" si="44"/>
        <v>-154.95653057399068</v>
      </c>
      <c r="AR56">
        <f t="shared" si="45"/>
        <v>-154.96694097061828</v>
      </c>
      <c r="AS56">
        <f t="shared" si="46"/>
        <v>0.99338119897724897</v>
      </c>
      <c r="AT56">
        <f t="shared" si="47"/>
        <v>0.28912128326824649</v>
      </c>
      <c r="AU56">
        <f t="shared" si="48"/>
        <v>-153.68443848837279</v>
      </c>
      <c r="AW56">
        <v>53</v>
      </c>
      <c r="AX56">
        <f>IF(Z56&gt;0, (R56*SUMPRODUCT(K56:$K$98, X56:$X$98)-K56*$AZ$3)/Z56, 0)</f>
        <v>3766.5746079688861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1000000</v>
      </c>
      <c r="S57">
        <f t="shared" si="32"/>
        <v>3367.7242487150447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497.92587715380955</v>
      </c>
      <c r="AC57">
        <f t="shared" si="33"/>
        <v>362.59564409211646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-23206.127842278362</v>
      </c>
      <c r="AI57">
        <f t="shared" si="38"/>
        <v>-23207.473690458442</v>
      </c>
      <c r="AJ57">
        <f t="shared" si="39"/>
        <v>135.33023306169309</v>
      </c>
      <c r="AK57">
        <f t="shared" si="61"/>
        <v>34.854811400766671</v>
      </c>
      <c r="AL57">
        <f t="shared" si="40"/>
        <v>-23037.288645995981</v>
      </c>
      <c r="AN57">
        <f t="shared" si="41"/>
        <v>0</v>
      </c>
      <c r="AO57">
        <f t="shared" si="42"/>
        <v>0</v>
      </c>
      <c r="AP57">
        <f t="shared" si="43"/>
        <v>-7.570371449417434E-3</v>
      </c>
      <c r="AQ57">
        <f t="shared" si="44"/>
        <v>-130.53404556968678</v>
      </c>
      <c r="AR57">
        <f t="shared" si="45"/>
        <v>-130.54161594113617</v>
      </c>
      <c r="AS57">
        <f t="shared" si="46"/>
        <v>0.76123009101276329</v>
      </c>
      <c r="AT57">
        <f t="shared" si="47"/>
        <v>0.19605767798199911</v>
      </c>
      <c r="AU57">
        <f t="shared" si="48"/>
        <v>-129.5843281721414</v>
      </c>
      <c r="AW57">
        <v>54</v>
      </c>
      <c r="AX57">
        <f>IF(Z57&gt;0, (R57*SUMPRODUCT(K57:$K$98, X57:$X$98)-K57*$AZ$3)/Z57, 0)</f>
        <v>3367.7242487150447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1000000</v>
      </c>
      <c r="S58">
        <f t="shared" si="32"/>
        <v>2925.543597023322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362.59564409211646</v>
      </c>
      <c r="AC58">
        <f t="shared" si="33"/>
        <v>249.58507844412415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-21278.798806123927</v>
      </c>
      <c r="AI58">
        <f t="shared" si="38"/>
        <v>-21279.865210837132</v>
      </c>
      <c r="AJ58">
        <f t="shared" si="39"/>
        <v>113.01056564799231</v>
      </c>
      <c r="AK58">
        <f t="shared" si="61"/>
        <v>25.381695086448154</v>
      </c>
      <c r="AL58">
        <f t="shared" si="40"/>
        <v>-21141.472950102689</v>
      </c>
      <c r="AN58">
        <f t="shared" si="41"/>
        <v>0</v>
      </c>
      <c r="AO58">
        <f t="shared" si="42"/>
        <v>0</v>
      </c>
      <c r="AP58">
        <f t="shared" si="43"/>
        <v>-5.3558098646896059E-3</v>
      </c>
      <c r="AQ58">
        <f t="shared" si="44"/>
        <v>-106.86862046220732</v>
      </c>
      <c r="AR58">
        <f t="shared" si="45"/>
        <v>-106.873976272072</v>
      </c>
      <c r="AS58">
        <f t="shared" si="46"/>
        <v>0.56757354390600634</v>
      </c>
      <c r="AT58">
        <f t="shared" si="47"/>
        <v>0.12747461750991579</v>
      </c>
      <c r="AU58">
        <f t="shared" si="48"/>
        <v>-106.17892811065607</v>
      </c>
      <c r="AW58">
        <v>55</v>
      </c>
      <c r="AX58">
        <f>IF(Z58&gt;0, (R58*SUMPRODUCT(K58:$K$98, X58:$X$98)-K58*$AZ$3)/Z58, 0)</f>
        <v>2925.543597023322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1000000</v>
      </c>
      <c r="S59">
        <f t="shared" si="32"/>
        <v>2416.7493051605475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249.58507844412415</v>
      </c>
      <c r="AC59">
        <f t="shared" si="33"/>
        <v>158.36242219771529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-18932.215847730993</v>
      </c>
      <c r="AI59">
        <f t="shared" si="38"/>
        <v>-18933.034935698968</v>
      </c>
      <c r="AJ59">
        <f t="shared" si="39"/>
        <v>91.22265624640886</v>
      </c>
      <c r="AK59">
        <f t="shared" si="61"/>
        <v>17.470955491088692</v>
      </c>
      <c r="AL59">
        <f t="shared" si="40"/>
        <v>-18824.341323961471</v>
      </c>
      <c r="AN59">
        <f t="shared" si="41"/>
        <v>0</v>
      </c>
      <c r="AO59">
        <f t="shared" si="42"/>
        <v>0</v>
      </c>
      <c r="AP59">
        <f t="shared" si="43"/>
        <v>-3.6729550943918532E-3</v>
      </c>
      <c r="AQ59">
        <f t="shared" si="44"/>
        <v>-84.89586145170243</v>
      </c>
      <c r="AR59">
        <f t="shared" si="45"/>
        <v>-84.899534406796818</v>
      </c>
      <c r="AS59">
        <f t="shared" si="46"/>
        <v>0.40906072739919486</v>
      </c>
      <c r="AT59">
        <f t="shared" si="47"/>
        <v>7.8343276282585111E-2</v>
      </c>
      <c r="AU59">
        <f t="shared" si="48"/>
        <v>-84.412130403115043</v>
      </c>
      <c r="AW59">
        <v>56</v>
      </c>
      <c r="AX59">
        <f>IF(Z59&gt;0, (R59*SUMPRODUCT(K59:$K$98, X59:$X$98)-K59*$AZ$3)/Z59, 0)</f>
        <v>2416.7493051605475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1000000</v>
      </c>
      <c r="S60">
        <f t="shared" si="32"/>
        <v>1801.3109193738887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158.36242219771529</v>
      </c>
      <c r="AC60">
        <f t="shared" si="33"/>
        <v>87.436171652975787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-16331.467489340994</v>
      </c>
      <c r="AI60">
        <f t="shared" si="38"/>
        <v>-16332.074243085674</v>
      </c>
      <c r="AJ60">
        <f t="shared" si="39"/>
        <v>70.926250544739503</v>
      </c>
      <c r="AK60">
        <f t="shared" si="61"/>
        <v>11.085369553840071</v>
      </c>
      <c r="AL60">
        <f t="shared" si="40"/>
        <v>-16250.062622987094</v>
      </c>
      <c r="AN60">
        <f t="shared" si="41"/>
        <v>0</v>
      </c>
      <c r="AO60">
        <f t="shared" si="42"/>
        <v>0</v>
      </c>
      <c r="AP60">
        <f t="shared" si="43"/>
        <v>-2.4292908531598277E-3</v>
      </c>
      <c r="AQ60">
        <f t="shared" si="44"/>
        <v>-65.38712770778055</v>
      </c>
      <c r="AR60">
        <f t="shared" si="45"/>
        <v>-65.389556998633708</v>
      </c>
      <c r="AS60">
        <f t="shared" si="46"/>
        <v>0.28397103966497628</v>
      </c>
      <c r="AT60">
        <f t="shared" si="47"/>
        <v>4.4383058361287024E-2</v>
      </c>
      <c r="AU60">
        <f t="shared" si="48"/>
        <v>-65.061202900607441</v>
      </c>
      <c r="AW60">
        <v>57</v>
      </c>
      <c r="AX60">
        <f>IF(Z60&gt;0, (R60*SUMPRODUCT(K60:$K$98, X60:$X$98)-K60*$AZ$3)/Z60, 0)</f>
        <v>1801.3109193738887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1000000</v>
      </c>
      <c r="S61">
        <f t="shared" si="32"/>
        <v>1001.5945967378783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87.436171652975787</v>
      </c>
      <c r="AC61">
        <f t="shared" si="33"/>
        <v>34.521910826412181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-13587.946638144682</v>
      </c>
      <c r="AI61">
        <f t="shared" si="38"/>
        <v>-13588.377475018939</v>
      </c>
      <c r="AJ61">
        <f t="shared" si="39"/>
        <v>52.914260826563606</v>
      </c>
      <c r="AK61">
        <f t="shared" si="61"/>
        <v>6.1205320157083056</v>
      </c>
      <c r="AL61">
        <f t="shared" si="40"/>
        <v>-13529.342682176668</v>
      </c>
      <c r="AN61">
        <f t="shared" si="41"/>
        <v>0</v>
      </c>
      <c r="AO61">
        <f t="shared" si="42"/>
        <v>0</v>
      </c>
      <c r="AP61">
        <f t="shared" si="43"/>
        <v>-1.540146003882334E-3</v>
      </c>
      <c r="AQ61">
        <f t="shared" si="44"/>
        <v>-48.573887162858234</v>
      </c>
      <c r="AR61">
        <f t="shared" si="45"/>
        <v>-48.575427308862125</v>
      </c>
      <c r="AS61">
        <f t="shared" si="46"/>
        <v>0.1891567138982006</v>
      </c>
      <c r="AT61">
        <f t="shared" si="47"/>
        <v>2.187954070065954E-2</v>
      </c>
      <c r="AU61">
        <f t="shared" si="48"/>
        <v>-48.364391054263265</v>
      </c>
      <c r="AW61">
        <v>58</v>
      </c>
      <c r="AX61">
        <f>IF(Z61&gt;0, (R61*SUMPRODUCT(K61:$K$98, X61:$X$98)-K61*$AZ$3)/Z61, 0)</f>
        <v>1001.5945967378783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1000000</v>
      </c>
      <c r="S62">
        <f t="shared" si="32"/>
        <v>-125.23239000262559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34.521910826412181</v>
      </c>
      <c r="AC62">
        <f t="shared" si="33"/>
        <v>-2.9154880496452904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-10841.657516086736</v>
      </c>
      <c r="AI62">
        <f t="shared" si="38"/>
        <v>-10841.948523873298</v>
      </c>
      <c r="AJ62">
        <f t="shared" si="39"/>
        <v>37.437398876057472</v>
      </c>
      <c r="AK62">
        <f t="shared" si="61"/>
        <v>2.4165337578488528</v>
      </c>
      <c r="AL62">
        <f t="shared" si="40"/>
        <v>-10802.094591239391</v>
      </c>
      <c r="AN62">
        <f t="shared" si="41"/>
        <v>0</v>
      </c>
      <c r="AO62">
        <f t="shared" si="42"/>
        <v>0</v>
      </c>
      <c r="AP62">
        <f t="shared" si="43"/>
        <v>-9.288286736519319E-4</v>
      </c>
      <c r="AQ62">
        <f t="shared" si="44"/>
        <v>-34.604030668096208</v>
      </c>
      <c r="AR62">
        <f t="shared" si="45"/>
        <v>-34.604959496769858</v>
      </c>
      <c r="AS62">
        <f t="shared" si="46"/>
        <v>0.11949140589606494</v>
      </c>
      <c r="AT62">
        <f t="shared" si="47"/>
        <v>7.7130095783799046E-3</v>
      </c>
      <c r="AU62">
        <f t="shared" si="48"/>
        <v>-34.477755081295413</v>
      </c>
      <c r="AW62">
        <v>59</v>
      </c>
      <c r="AX62">
        <f>IF(Z62&gt;0, (R62*SUMPRODUCT(K62:$K$98, X62:$X$98)-K62*$AZ$3)/Z62, 0)</f>
        <v>-125.23239000262559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1000000</v>
      </c>
      <c r="S63">
        <f t="shared" si="32"/>
        <v>-1856.464861706291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-2.9154880496452904</v>
      </c>
      <c r="AC63">
        <f t="shared" si="33"/>
        <v>-27.576225604526513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-8193.6569573233555</v>
      </c>
      <c r="AI63">
        <f t="shared" si="38"/>
        <v>-8193.8426343200863</v>
      </c>
      <c r="AJ63">
        <f t="shared" si="39"/>
        <v>24.660737554881223</v>
      </c>
      <c r="AK63">
        <f t="shared" si="61"/>
        <v>-0.20408416347517036</v>
      </c>
      <c r="AL63">
        <f t="shared" si="40"/>
        <v>-8169.3859809286805</v>
      </c>
      <c r="AN63">
        <f t="shared" si="41"/>
        <v>0</v>
      </c>
      <c r="AO63">
        <f t="shared" si="42"/>
        <v>0</v>
      </c>
      <c r="AP63">
        <f t="shared" si="43"/>
        <v>-5.2914059889520707E-4</v>
      </c>
      <c r="AQ63">
        <f t="shared" si="44"/>
        <v>-23.350208296627187</v>
      </c>
      <c r="AR63">
        <f t="shared" si="45"/>
        <v>-23.350737437226083</v>
      </c>
      <c r="AS63">
        <f t="shared" si="46"/>
        <v>7.0277943249779665E-2</v>
      </c>
      <c r="AT63">
        <f t="shared" si="47"/>
        <v>-5.8159717352200091E-4</v>
      </c>
      <c r="AU63">
        <f t="shared" si="48"/>
        <v>-23.281041091149827</v>
      </c>
      <c r="AW63">
        <v>60</v>
      </c>
      <c r="AX63">
        <f>IF(Z63&gt;0, (R63*SUMPRODUCT(K63:$K$98, X63:$X$98)-K63*$AZ$3)/Z63, 0)</f>
        <v>-1856.464861706291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1000000</v>
      </c>
      <c r="S64">
        <f t="shared" si="32"/>
        <v>-4726.0405491867414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-27.576225604526513</v>
      </c>
      <c r="AC64">
        <f t="shared" si="33"/>
        <v>-42.048493621497443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-5808.4254098414085</v>
      </c>
      <c r="AI64">
        <f t="shared" si="38"/>
        <v>-5808.5366247505481</v>
      </c>
      <c r="AJ64">
        <f t="shared" si="39"/>
        <v>14.472268016970929</v>
      </c>
      <c r="AK64">
        <f t="shared" si="61"/>
        <v>-1.930335792316856</v>
      </c>
      <c r="AL64">
        <f t="shared" si="40"/>
        <v>-5795.9946925258946</v>
      </c>
      <c r="AN64">
        <f t="shared" si="41"/>
        <v>0</v>
      </c>
      <c r="AO64">
        <f t="shared" si="42"/>
        <v>0</v>
      </c>
      <c r="AP64">
        <f t="shared" si="43"/>
        <v>-2.8298145177925715E-4</v>
      </c>
      <c r="AQ64">
        <f t="shared" si="44"/>
        <v>-14.779283350963354</v>
      </c>
      <c r="AR64">
        <f t="shared" si="45"/>
        <v>-14.779566332415133</v>
      </c>
      <c r="AS64">
        <f t="shared" si="46"/>
        <v>3.6824050351321955E-2</v>
      </c>
      <c r="AT64">
        <f t="shared" si="47"/>
        <v>-4.9116546437558729E-3</v>
      </c>
      <c r="AU64">
        <f t="shared" si="48"/>
        <v>-14.747653936707568</v>
      </c>
      <c r="AW64">
        <v>61</v>
      </c>
      <c r="AX64">
        <f>IF(Z64&gt;0, (R64*SUMPRODUCT(K64:$K$98, X64:$X$98)-K64*$AZ$3)/Z64, 0)</f>
        <v>-4726.0405491867414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1000000</v>
      </c>
      <c r="S65">
        <f t="shared" si="32"/>
        <v>-9284.6682200387277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-42.048493621497443</v>
      </c>
      <c r="AC65">
        <f t="shared" si="33"/>
        <v>-48.901044579910561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-3541.3611357599152</v>
      </c>
      <c r="AI65">
        <f t="shared" si="38"/>
        <v>-3541.4269715057667</v>
      </c>
      <c r="AJ65">
        <f t="shared" si="39"/>
        <v>6.8525509584131186</v>
      </c>
      <c r="AK65">
        <f t="shared" si="61"/>
        <v>-2.9433945535048212</v>
      </c>
      <c r="AL65">
        <f t="shared" si="40"/>
        <v>-3537.5178151008581</v>
      </c>
      <c r="AN65">
        <f t="shared" si="41"/>
        <v>0</v>
      </c>
      <c r="AO65">
        <f t="shared" si="42"/>
        <v>0</v>
      </c>
      <c r="AP65">
        <f t="shared" si="43"/>
        <v>-1.4956800342122165E-4</v>
      </c>
      <c r="AQ65">
        <f t="shared" si="44"/>
        <v>-8.0453909592640223</v>
      </c>
      <c r="AR65">
        <f t="shared" si="45"/>
        <v>-8.045540527267443</v>
      </c>
      <c r="AS65">
        <f t="shared" si="46"/>
        <v>1.5567870492508427E-2</v>
      </c>
      <c r="AT65">
        <f t="shared" si="47"/>
        <v>-6.6869090788825095E-3</v>
      </c>
      <c r="AU65">
        <f t="shared" si="48"/>
        <v>-8.0366595658538174</v>
      </c>
      <c r="AW65">
        <v>62</v>
      </c>
      <c r="AX65">
        <f>IF(Z65&gt;0, (R65*SUMPRODUCT(K65:$K$98, X65:$X$98)-K65*$AZ$3)/Z65, 0)</f>
        <v>-9284.6682200387277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1000000</v>
      </c>
      <c r="S66">
        <f t="shared" si="32"/>
        <v>-16201.828035363475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-48.901044579910561</v>
      </c>
      <c r="AC66">
        <f t="shared" si="33"/>
        <v>-49.868995902969004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-2136.2053161110121</v>
      </c>
      <c r="AI66">
        <f t="shared" si="38"/>
        <v>-2136.2437909329537</v>
      </c>
      <c r="AJ66">
        <f t="shared" si="39"/>
        <v>0.96795132305844334</v>
      </c>
      <c r="AK66">
        <f t="shared" si="61"/>
        <v>-3.4230731205937395</v>
      </c>
      <c r="AL66">
        <f t="shared" si="40"/>
        <v>-2138.6989127304892</v>
      </c>
      <c r="AN66">
        <f t="shared" si="41"/>
        <v>0</v>
      </c>
      <c r="AO66">
        <f t="shared" si="42"/>
        <v>0</v>
      </c>
      <c r="AP66">
        <f t="shared" si="43"/>
        <v>-7.8043283344192264E-5</v>
      </c>
      <c r="AQ66">
        <f t="shared" si="44"/>
        <v>-4.333131860108149</v>
      </c>
      <c r="AR66">
        <f t="shared" si="45"/>
        <v>-4.3332099033914933</v>
      </c>
      <c r="AS66">
        <f t="shared" si="46"/>
        <v>1.9634164775013665E-3</v>
      </c>
      <c r="AT66">
        <f t="shared" si="47"/>
        <v>-6.9434464404983017E-3</v>
      </c>
      <c r="AU66">
        <f t="shared" si="48"/>
        <v>-4.3381899333544904</v>
      </c>
      <c r="AW66">
        <v>63</v>
      </c>
      <c r="AX66">
        <f>IF(Z66&gt;0, (R66*SUMPRODUCT(K66:$K$98, X66:$X$98)-K66*$AZ$3)/Z66, 0)</f>
        <v>-16201.828035363475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-27004.549084098988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-49.868995902969004</v>
      </c>
      <c r="AC67">
        <f t="shared" ref="AC67:AC98" si="64">S67*Z67</f>
        <v>-47.882985230750762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-1274.0607479747914</v>
      </c>
      <c r="AI67">
        <f t="shared" ref="AI67:AI98" si="69">SUM(AE67:AH67)</f>
        <v>-1274.0829122891637</v>
      </c>
      <c r="AJ67">
        <f t="shared" ref="AJ67:AJ98" si="70">AB67-AC67</f>
        <v>-1.9860106722182422</v>
      </c>
      <c r="AK67">
        <f t="shared" si="61"/>
        <v>-3.4908297132078308</v>
      </c>
      <c r="AL67">
        <f t="shared" ref="AL67:AL98" si="71">SUM(AI67:AK67)</f>
        <v>-1279.5597526745898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-4.0141647451111408E-5</v>
      </c>
      <c r="AQ67">
        <f t="shared" ref="AQ67:AQ98" si="75">AH67*$K67</f>
        <v>-2.3074432403932534</v>
      </c>
      <c r="AR67">
        <f t="shared" ref="AR67:AR98" si="76">AI67*$K67</f>
        <v>-2.3074833820407044</v>
      </c>
      <c r="AS67">
        <f t="shared" ref="AS67:AS98" si="77">AJ67*$K67</f>
        <v>-3.5968511770284256E-3</v>
      </c>
      <c r="AT67">
        <f t="shared" ref="AT67:AT98" si="78">AK67*$K67</f>
        <v>-6.3222192802887475E-3</v>
      </c>
      <c r="AU67">
        <f t="shared" ref="AU67:AU98" si="79">AL67*$K67</f>
        <v>-2.3174024524980217</v>
      </c>
      <c r="AW67">
        <v>64</v>
      </c>
      <c r="AX67">
        <f>IF(Z67&gt;0, (R67*SUMPRODUCT(K67:$K$98, X67:$X$98)-K67*$AZ$3)/Z67, 0)</f>
        <v>-27004.549084098988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1000000</v>
      </c>
      <c r="S68">
        <f t="shared" si="63"/>
        <v>-44321.363176550207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-47.882985230750762</v>
      </c>
      <c r="AC68">
        <f t="shared" si="64"/>
        <v>-44.548336924424014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-750.2926069812155</v>
      </c>
      <c r="AI68">
        <f t="shared" si="69"/>
        <v>-750.30517099485689</v>
      </c>
      <c r="AJ68">
        <f t="shared" si="70"/>
        <v>-3.3346483063267485</v>
      </c>
      <c r="AK68">
        <f t="shared" si="61"/>
        <v>-3.3518089661525536</v>
      </c>
      <c r="AL68">
        <f t="shared" si="71"/>
        <v>-756.99162826733618</v>
      </c>
      <c r="AN68">
        <f t="shared" si="72"/>
        <v>0</v>
      </c>
      <c r="AO68">
        <f t="shared" si="73"/>
        <v>0</v>
      </c>
      <c r="AP68">
        <f t="shared" si="74"/>
        <v>-2.0316611104580374E-5</v>
      </c>
      <c r="AQ68">
        <f t="shared" si="75"/>
        <v>-1.2132590385335913</v>
      </c>
      <c r="AR68">
        <f t="shared" si="76"/>
        <v>-1.2132793551446959</v>
      </c>
      <c r="AS68">
        <f t="shared" si="77"/>
        <v>-5.392285836668188E-3</v>
      </c>
      <c r="AT68">
        <f t="shared" si="78"/>
        <v>-5.4200354445506759E-3</v>
      </c>
      <c r="AU68">
        <f t="shared" si="79"/>
        <v>-1.2240916764259147</v>
      </c>
      <c r="AW68">
        <v>65</v>
      </c>
      <c r="AX68">
        <f>IF(Z68&gt;0, (R68*SUMPRODUCT(K68:$K$98, X68:$X$98)-K68*$AZ$3)/Z68, 0)</f>
        <v>-44321.363176550207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1000000</v>
      </c>
      <c r="S69">
        <f t="shared" si="63"/>
        <v>-72648.650826162469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-44.548336924424014</v>
      </c>
      <c r="AC69">
        <f t="shared" si="64"/>
        <v>-40.724014224814759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-434.50868949248706</v>
      </c>
      <c r="AI69">
        <f t="shared" si="69"/>
        <v>-434.51569650737338</v>
      </c>
      <c r="AJ69">
        <f t="shared" si="70"/>
        <v>-3.8243226996092545</v>
      </c>
      <c r="AK69">
        <f t="shared" si="61"/>
        <v>-3.1183835847096812</v>
      </c>
      <c r="AL69">
        <f t="shared" si="71"/>
        <v>-441.45840279169232</v>
      </c>
      <c r="AN69">
        <f t="shared" si="72"/>
        <v>0</v>
      </c>
      <c r="AO69">
        <f t="shared" si="73"/>
        <v>0</v>
      </c>
      <c r="AP69">
        <f t="shared" si="74"/>
        <v>-1.0116677033814878E-5</v>
      </c>
      <c r="AQ69">
        <f t="shared" si="75"/>
        <v>-0.62734047969013618</v>
      </c>
      <c r="AR69">
        <f t="shared" si="76"/>
        <v>-0.62735059636717005</v>
      </c>
      <c r="AS69">
        <f t="shared" si="77"/>
        <v>-5.52152924643462E-3</v>
      </c>
      <c r="AT69">
        <f t="shared" si="78"/>
        <v>-4.5022994964141983E-3</v>
      </c>
      <c r="AU69">
        <f t="shared" si="79"/>
        <v>-0.63737442511001885</v>
      </c>
      <c r="AW69">
        <v>66</v>
      </c>
      <c r="AX69">
        <f>IF(Z69&gt;0, (R69*SUMPRODUCT(K69:$K$98, X69:$X$98)-K69*$AZ$3)/Z69, 0)</f>
        <v>-72648.650826162469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1000000</v>
      </c>
      <c r="S70">
        <f t="shared" si="63"/>
        <v>-120010.03937594879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-40.724014224814759</v>
      </c>
      <c r="AC70">
        <f t="shared" si="64"/>
        <v>-36.853513866877343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-247.86865478179411</v>
      </c>
      <c r="AI70">
        <f t="shared" si="69"/>
        <v>-247.8724933683468</v>
      </c>
      <c r="AJ70">
        <f t="shared" si="70"/>
        <v>-3.8705003579374164</v>
      </c>
      <c r="AK70">
        <f t="shared" si="61"/>
        <v>-2.8506809957370334</v>
      </c>
      <c r="AL70">
        <f t="shared" si="71"/>
        <v>-254.59367472202126</v>
      </c>
      <c r="AN70">
        <f t="shared" si="72"/>
        <v>0</v>
      </c>
      <c r="AO70">
        <f t="shared" si="73"/>
        <v>0</v>
      </c>
      <c r="AP70">
        <f t="shared" si="74"/>
        <v>-4.9483243692588189E-6</v>
      </c>
      <c r="AQ70">
        <f t="shared" si="75"/>
        <v>-0.31952764070763223</v>
      </c>
      <c r="AR70">
        <f t="shared" si="76"/>
        <v>-0.31953258903200149</v>
      </c>
      <c r="AS70">
        <f t="shared" si="77"/>
        <v>-4.989464475927863E-3</v>
      </c>
      <c r="AT70">
        <f t="shared" si="78"/>
        <v>-3.6748146867533705E-3</v>
      </c>
      <c r="AU70">
        <f t="shared" si="79"/>
        <v>-0.32819686819468274</v>
      </c>
      <c r="AW70">
        <v>67</v>
      </c>
      <c r="AX70">
        <f>IF(Z70&gt;0, (R70*SUMPRODUCT(K70:$K$98, X70:$X$98)-K70*$AZ$3)/Z70, 0)</f>
        <v>-120010.03937594879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1000000</v>
      </c>
      <c r="S71">
        <f t="shared" si="63"/>
        <v>-200893.81395013456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-36.853513866877343</v>
      </c>
      <c r="AC71">
        <f t="shared" si="64"/>
        <v>-33.157112188274667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-138.96810483282644</v>
      </c>
      <c r="AI71">
        <f t="shared" si="69"/>
        <v>-138.9701679322032</v>
      </c>
      <c r="AJ71">
        <f t="shared" si="70"/>
        <v>-3.6964016786026761</v>
      </c>
      <c r="AK71">
        <f t="shared" si="61"/>
        <v>-2.5797459706814143</v>
      </c>
      <c r="AL71">
        <f t="shared" si="71"/>
        <v>-145.24631558148729</v>
      </c>
      <c r="AN71">
        <f t="shared" si="72"/>
        <v>0</v>
      </c>
      <c r="AO71">
        <f t="shared" si="73"/>
        <v>0</v>
      </c>
      <c r="AP71">
        <f t="shared" si="74"/>
        <v>-2.3745917144916445E-6</v>
      </c>
      <c r="AQ71">
        <f t="shared" si="75"/>
        <v>-0.15994988609539923</v>
      </c>
      <c r="AR71">
        <f t="shared" si="76"/>
        <v>-0.15995226068711371</v>
      </c>
      <c r="AS71">
        <f t="shared" si="77"/>
        <v>-4.2544944263763224E-3</v>
      </c>
      <c r="AT71">
        <f t="shared" si="78"/>
        <v>-2.9692430119985895E-3</v>
      </c>
      <c r="AU71">
        <f t="shared" si="79"/>
        <v>-0.16717599812548864</v>
      </c>
      <c r="AW71">
        <v>68</v>
      </c>
      <c r="AX71">
        <f>IF(Z71&gt;0, (R71*SUMPRODUCT(K71:$K$98, X71:$X$98)-K71*$AZ$3)/Z71, 0)</f>
        <v>-200893.81395013456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1000000</v>
      </c>
      <c r="S72">
        <f t="shared" si="63"/>
        <v>-341972.32631722494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-33.157112188274667</v>
      </c>
      <c r="AC72">
        <f t="shared" si="64"/>
        <v>-29.731410896414438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-76.456485627908663</v>
      </c>
      <c r="AI72">
        <f t="shared" si="69"/>
        <v>-76.457572390221301</v>
      </c>
      <c r="AJ72">
        <f t="shared" si="70"/>
        <v>-3.4257012918602285</v>
      </c>
      <c r="AK72">
        <f t="shared" si="61"/>
        <v>-2.320997853179227</v>
      </c>
      <c r="AL72">
        <f t="shared" si="71"/>
        <v>-82.204271535260744</v>
      </c>
      <c r="AN72">
        <f t="shared" si="72"/>
        <v>0</v>
      </c>
      <c r="AO72">
        <f t="shared" si="73"/>
        <v>0</v>
      </c>
      <c r="AP72">
        <f t="shared" si="74"/>
        <v>-1.1168255653725119E-6</v>
      </c>
      <c r="AQ72">
        <f t="shared" si="75"/>
        <v>-7.8571511723536741E-2</v>
      </c>
      <c r="AR72">
        <f t="shared" si="76"/>
        <v>-7.8572628549102116E-2</v>
      </c>
      <c r="AS72">
        <f t="shared" si="77"/>
        <v>-3.5204669297077837E-3</v>
      </c>
      <c r="AT72">
        <f t="shared" si="78"/>
        <v>-2.3852039304930774E-3</v>
      </c>
      <c r="AU72">
        <f t="shared" si="79"/>
        <v>-8.4478299409302959E-2</v>
      </c>
      <c r="AW72">
        <v>69</v>
      </c>
      <c r="AX72">
        <f>IF(Z72&gt;0, (R72*SUMPRODUCT(K72:$K$98, X72:$X$98)-K72*$AZ$3)/Z72, 0)</f>
        <v>-341972.32631722494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1000000</v>
      </c>
      <c r="S73">
        <f t="shared" si="63"/>
        <v>-593954.17737285735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-29.731410896414438</v>
      </c>
      <c r="AC73">
        <f t="shared" si="64"/>
        <v>-26.60850814210616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-41.272651008213103</v>
      </c>
      <c r="AI73">
        <f t="shared" si="69"/>
        <v>-41.273210994765009</v>
      </c>
      <c r="AJ73">
        <f t="shared" si="70"/>
        <v>-3.1229027543082779</v>
      </c>
      <c r="AK73">
        <f t="shared" ref="AK73:AK98" si="92">G73*SUM(AB73:AB73, AE73:AF73)</f>
        <v>-2.0811987627490107</v>
      </c>
      <c r="AL73">
        <f t="shared" si="71"/>
        <v>-46.477312511822298</v>
      </c>
      <c r="AN73">
        <f t="shared" si="72"/>
        <v>0</v>
      </c>
      <c r="AO73">
        <f t="shared" si="73"/>
        <v>0</v>
      </c>
      <c r="AP73">
        <f t="shared" si="74"/>
        <v>-5.1381922819332588E-7</v>
      </c>
      <c r="AQ73">
        <f t="shared" si="75"/>
        <v>-3.7869983867304419E-2</v>
      </c>
      <c r="AR73">
        <f t="shared" si="76"/>
        <v>-3.7870497686532612E-2</v>
      </c>
      <c r="AS73">
        <f t="shared" si="77"/>
        <v>-2.8654393172195518E-3</v>
      </c>
      <c r="AT73">
        <f t="shared" si="78"/>
        <v>-1.9096171834049396E-3</v>
      </c>
      <c r="AU73">
        <f t="shared" si="79"/>
        <v>-4.2645554187157104E-2</v>
      </c>
      <c r="AW73">
        <v>70</v>
      </c>
      <c r="AX73">
        <f>IF(Z73&gt;0, (R73*SUMPRODUCT(K73:$K$98, X73:$X$98)-K73*$AZ$3)/Z73, 0)</f>
        <v>-593954.17737285735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1000000</v>
      </c>
      <c r="S74">
        <f t="shared" si="63"/>
        <v>-1054664.2947836909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-26.60850814210616</v>
      </c>
      <c r="AC74">
        <f t="shared" si="64"/>
        <v>-23.787918959873632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-21.795967346727572</v>
      </c>
      <c r="AI74">
        <f t="shared" si="69"/>
        <v>-21.796249283822124</v>
      </c>
      <c r="AJ74">
        <f t="shared" si="70"/>
        <v>-2.8205891822325277</v>
      </c>
      <c r="AK74">
        <f t="shared" si="92"/>
        <v>-1.8625955699474315</v>
      </c>
      <c r="AL74">
        <f t="shared" si="71"/>
        <v>-26.479434036002083</v>
      </c>
      <c r="AN74">
        <f t="shared" si="72"/>
        <v>0</v>
      </c>
      <c r="AO74">
        <f t="shared" si="73"/>
        <v>0</v>
      </c>
      <c r="AP74">
        <f t="shared" si="74"/>
        <v>-2.309760511033365E-7</v>
      </c>
      <c r="AQ74">
        <f t="shared" si="75"/>
        <v>-1.7856275619689693E-2</v>
      </c>
      <c r="AR74">
        <f t="shared" si="76"/>
        <v>-1.7856506595740798E-2</v>
      </c>
      <c r="AS74">
        <f t="shared" si="77"/>
        <v>-2.3107585475173218E-3</v>
      </c>
      <c r="AT74">
        <f t="shared" si="78"/>
        <v>-1.5259253849996171E-3</v>
      </c>
      <c r="AU74">
        <f t="shared" si="79"/>
        <v>-2.1693190528257737E-2</v>
      </c>
      <c r="AW74">
        <v>71</v>
      </c>
      <c r="AX74">
        <f>IF(Z74&gt;0, (R74*SUMPRODUCT(K74:$K$98, X74:$X$98)-K74*$AZ$3)/Z74, 0)</f>
        <v>-1054664.2947836909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1000000</v>
      </c>
      <c r="S75">
        <f t="shared" si="63"/>
        <v>-1919287.8518336387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-23.787918959873632</v>
      </c>
      <c r="AC75">
        <f t="shared" si="64"/>
        <v>-21.253579551475607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-11.255737861178613</v>
      </c>
      <c r="AI75">
        <f t="shared" si="69"/>
        <v>-11.255876282178955</v>
      </c>
      <c r="AJ75">
        <f t="shared" si="70"/>
        <v>-2.5343394083980257</v>
      </c>
      <c r="AK75">
        <f t="shared" si="92"/>
        <v>-1.6651543271911544</v>
      </c>
      <c r="AL75">
        <f t="shared" si="71"/>
        <v>-15.455370017768136</v>
      </c>
      <c r="AN75">
        <f t="shared" si="72"/>
        <v>0</v>
      </c>
      <c r="AO75">
        <f t="shared" si="73"/>
        <v>0</v>
      </c>
      <c r="AP75">
        <f t="shared" si="74"/>
        <v>-1.0125085355427245E-7</v>
      </c>
      <c r="AQ75">
        <f t="shared" si="75"/>
        <v>-8.233238186536998E-3</v>
      </c>
      <c r="AR75">
        <f t="shared" si="76"/>
        <v>-8.2333394373905536E-3</v>
      </c>
      <c r="AS75">
        <f t="shared" si="77"/>
        <v>-1.8537940606128602E-3</v>
      </c>
      <c r="AT75">
        <f t="shared" si="78"/>
        <v>-1.218010970244111E-3</v>
      </c>
      <c r="AU75">
        <f t="shared" si="79"/>
        <v>-1.1305144468247525E-2</v>
      </c>
      <c r="AW75">
        <v>72</v>
      </c>
      <c r="AX75">
        <f>IF(Z75&gt;0, (R75*SUMPRODUCT(K75:$K$98, X75:$X$98)-K75*$AZ$3)/Z75, 0)</f>
        <v>-1919287.8518336387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1000000</v>
      </c>
      <c r="S76">
        <f t="shared" si="63"/>
        <v>-3588371.4814892504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-21.253579551475607</v>
      </c>
      <c r="AC76">
        <f t="shared" si="64"/>
        <v>-18.983066643217761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-5.6727811740821785</v>
      </c>
      <c r="AI76">
        <f t="shared" si="69"/>
        <v>-5.67284730110784</v>
      </c>
      <c r="AJ76">
        <f t="shared" si="70"/>
        <v>-2.2705129082578459</v>
      </c>
      <c r="AK76">
        <f t="shared" si="92"/>
        <v>-1.4877505686032926</v>
      </c>
      <c r="AL76">
        <f t="shared" si="71"/>
        <v>-9.4311107779689785</v>
      </c>
      <c r="AN76">
        <f t="shared" si="72"/>
        <v>0</v>
      </c>
      <c r="AO76">
        <f t="shared" si="73"/>
        <v>0</v>
      </c>
      <c r="AP76">
        <f t="shared" si="74"/>
        <v>-4.318746132884824E-8</v>
      </c>
      <c r="AQ76">
        <f t="shared" si="75"/>
        <v>-3.704884880744263E-3</v>
      </c>
      <c r="AR76">
        <f t="shared" si="76"/>
        <v>-3.7049280682055915E-3</v>
      </c>
      <c r="AS76">
        <f t="shared" si="77"/>
        <v>-1.4828685766642828E-3</v>
      </c>
      <c r="AT76">
        <f t="shared" si="78"/>
        <v>-9.716476660725095E-4</v>
      </c>
      <c r="AU76">
        <f t="shared" si="79"/>
        <v>-6.1594443109423839E-3</v>
      </c>
      <c r="AW76">
        <v>73</v>
      </c>
      <c r="AX76">
        <f>IF(Z76&gt;0, (R76*SUMPRODUCT(K76:$K$98, X76:$X$98)-K76*$AZ$3)/Z76, 0)</f>
        <v>-3588371.4814892504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1000000</v>
      </c>
      <c r="S77">
        <f t="shared" si="63"/>
        <v>-6902628.8938024621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-18.983066643217761</v>
      </c>
      <c r="AC77">
        <f t="shared" si="64"/>
        <v>-16.95217675448745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-2.7813589178840581</v>
      </c>
      <c r="AI77">
        <f t="shared" si="69"/>
        <v>-2.7813896166529894</v>
      </c>
      <c r="AJ77">
        <f t="shared" si="70"/>
        <v>-2.0308898887303108</v>
      </c>
      <c r="AK77">
        <f t="shared" si="92"/>
        <v>-1.3288146650252435</v>
      </c>
      <c r="AL77">
        <f t="shared" si="71"/>
        <v>-6.1410941704085431</v>
      </c>
      <c r="AN77">
        <f t="shared" si="72"/>
        <v>0</v>
      </c>
      <c r="AO77">
        <f t="shared" si="73"/>
        <v>0</v>
      </c>
      <c r="AP77">
        <f t="shared" si="74"/>
        <v>-1.7901178543541294E-8</v>
      </c>
      <c r="AQ77">
        <f t="shared" si="75"/>
        <v>-1.621876196199536E-3</v>
      </c>
      <c r="AR77">
        <f t="shared" si="76"/>
        <v>-1.6218940973780794E-3</v>
      </c>
      <c r="AS77">
        <f t="shared" si="77"/>
        <v>-1.1842599480615902E-3</v>
      </c>
      <c r="AT77">
        <f t="shared" si="78"/>
        <v>-7.748632729517944E-4</v>
      </c>
      <c r="AU77">
        <f t="shared" si="79"/>
        <v>-3.5810173183914635E-3</v>
      </c>
      <c r="AW77">
        <v>74</v>
      </c>
      <c r="AX77">
        <f>IF(Z77&gt;0, (R77*SUMPRODUCT(K77:$K$98, X77:$X$98)-K77*$AZ$3)/Z77, 0)</f>
        <v>-6902628.8938024621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1000000</v>
      </c>
      <c r="S78">
        <f t="shared" si="63"/>
        <v>-13692407.75834354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-16.95217675448745</v>
      </c>
      <c r="AC78">
        <f t="shared" si="64"/>
        <v>-15.137196154245206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-1.3258250168878092</v>
      </c>
      <c r="AI78">
        <f t="shared" si="69"/>
        <v>-1.3258388358563402</v>
      </c>
      <c r="AJ78">
        <f t="shared" si="70"/>
        <v>-1.8149806002422437</v>
      </c>
      <c r="AK78">
        <f t="shared" si="92"/>
        <v>-1.1866523728141216</v>
      </c>
      <c r="AL78">
        <f t="shared" si="71"/>
        <v>-4.3274718089127058</v>
      </c>
      <c r="AN78">
        <f t="shared" si="72"/>
        <v>0</v>
      </c>
      <c r="AO78">
        <f t="shared" si="73"/>
        <v>0</v>
      </c>
      <c r="AP78">
        <f t="shared" si="74"/>
        <v>-7.1947924359959283E-9</v>
      </c>
      <c r="AQ78">
        <f t="shared" si="75"/>
        <v>-6.9028565927074597E-4</v>
      </c>
      <c r="AR78">
        <f t="shared" si="76"/>
        <v>-6.9029285406318195E-4</v>
      </c>
      <c r="AS78">
        <f t="shared" si="77"/>
        <v>-9.4496261893046443E-4</v>
      </c>
      <c r="AT78">
        <f t="shared" si="78"/>
        <v>-6.1782596123882412E-4</v>
      </c>
      <c r="AU78">
        <f t="shared" si="79"/>
        <v>-2.2530814342324708E-3</v>
      </c>
      <c r="AW78">
        <v>75</v>
      </c>
      <c r="AX78">
        <f>IF(Z78&gt;0, (R78*SUMPRODUCT(K78:$K$98, X78:$X$98)-K78*$AZ$3)/Z78, 0)</f>
        <v>-13692407.75834354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1000000</v>
      </c>
      <c r="S79">
        <f t="shared" si="63"/>
        <v>-28043562.656467583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-15.137196154245206</v>
      </c>
      <c r="AC79">
        <f t="shared" si="64"/>
        <v>-13.515919943084439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-0.61250072137793532</v>
      </c>
      <c r="AI79">
        <f t="shared" si="69"/>
        <v>-0.61250674589776388</v>
      </c>
      <c r="AJ79">
        <f t="shared" si="70"/>
        <v>-1.621276211160767</v>
      </c>
      <c r="AK79">
        <f t="shared" si="92"/>
        <v>-1.0596037307971646</v>
      </c>
      <c r="AL79">
        <f t="shared" si="71"/>
        <v>-3.2933866878556954</v>
      </c>
      <c r="AN79">
        <f t="shared" si="72"/>
        <v>0</v>
      </c>
      <c r="AO79">
        <f t="shared" si="73"/>
        <v>0</v>
      </c>
      <c r="AP79">
        <f t="shared" si="74"/>
        <v>-2.8005740285063583E-9</v>
      </c>
      <c r="AQ79">
        <f t="shared" si="75"/>
        <v>-2.8472868569348906E-4</v>
      </c>
      <c r="AR79">
        <f t="shared" si="76"/>
        <v>-2.8473148626751755E-4</v>
      </c>
      <c r="AS79">
        <f t="shared" si="77"/>
        <v>-7.5367069562206463E-4</v>
      </c>
      <c r="AT79">
        <f t="shared" si="78"/>
        <v>-4.925701588515104E-4</v>
      </c>
      <c r="AU79">
        <f t="shared" si="79"/>
        <v>-1.5309723407410925E-3</v>
      </c>
      <c r="AW79">
        <v>76</v>
      </c>
      <c r="AX79">
        <f>IF(Z79&gt;0, (R79*SUMPRODUCT(K79:$K$98, X79:$X$98)-K79*$AZ$3)/Z79, 0)</f>
        <v>-28043562.656467583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1000000</v>
      </c>
      <c r="S80">
        <f t="shared" si="63"/>
        <v>-59334285.223685659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-13.515919943084439</v>
      </c>
      <c r="AC80">
        <f t="shared" si="64"/>
        <v>-12.068020299609383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-0.27375163288080701</v>
      </c>
      <c r="AI80">
        <f t="shared" si="69"/>
        <v>-0.27375417526002632</v>
      </c>
      <c r="AJ80">
        <f t="shared" si="70"/>
        <v>-1.447899643475056</v>
      </c>
      <c r="AK80">
        <f t="shared" si="92"/>
        <v>-0.94611439601591085</v>
      </c>
      <c r="AL80">
        <f t="shared" si="71"/>
        <v>-2.6677682147509931</v>
      </c>
      <c r="AN80">
        <f t="shared" si="72"/>
        <v>0</v>
      </c>
      <c r="AO80">
        <f t="shared" si="73"/>
        <v>0</v>
      </c>
      <c r="AP80">
        <f t="shared" si="74"/>
        <v>-1.0552295059505106E-9</v>
      </c>
      <c r="AQ80">
        <f t="shared" si="75"/>
        <v>-1.1362223153976591E-4</v>
      </c>
      <c r="AR80">
        <f t="shared" si="76"/>
        <v>-1.1362328676927187E-4</v>
      </c>
      <c r="AS80">
        <f t="shared" si="77"/>
        <v>-6.0095929586252901E-4</v>
      </c>
      <c r="AT80">
        <f t="shared" si="78"/>
        <v>-3.9269036621246948E-4</v>
      </c>
      <c r="AU80">
        <f t="shared" si="79"/>
        <v>-1.1072729488442704E-3</v>
      </c>
      <c r="AW80">
        <v>77</v>
      </c>
      <c r="AX80">
        <f>IF(Z80&gt;0, (R80*SUMPRODUCT(K80:$K$98, X80:$X$98)-K80*$AZ$3)/Z80, 0)</f>
        <v>-59334285.223685659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1000000</v>
      </c>
      <c r="S81">
        <f t="shared" si="63"/>
        <v>-129937045.43405215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-12.068020299609383</v>
      </c>
      <c r="AC81">
        <f t="shared" si="64"/>
        <v>-10.775112160983113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-0.11843079795049979</v>
      </c>
      <c r="AI81">
        <f t="shared" si="69"/>
        <v>-0.11843183452095253</v>
      </c>
      <c r="AJ81">
        <f t="shared" si="70"/>
        <v>-1.2929081386262702</v>
      </c>
      <c r="AK81">
        <f t="shared" si="92"/>
        <v>-0.84476142097265694</v>
      </c>
      <c r="AL81">
        <f t="shared" si="71"/>
        <v>-2.2561013941198795</v>
      </c>
      <c r="AN81">
        <f t="shared" si="72"/>
        <v>0</v>
      </c>
      <c r="AO81">
        <f t="shared" si="73"/>
        <v>0</v>
      </c>
      <c r="AP81">
        <f t="shared" si="74"/>
        <v>-3.8413811306484364E-10</v>
      </c>
      <c r="AQ81">
        <f t="shared" si="75"/>
        <v>-4.3888751732741455E-5</v>
      </c>
      <c r="AR81">
        <f t="shared" si="76"/>
        <v>-4.3889135870854524E-5</v>
      </c>
      <c r="AS81">
        <f t="shared" si="77"/>
        <v>-4.7913317558770851E-4</v>
      </c>
      <c r="AT81">
        <f t="shared" si="78"/>
        <v>-3.1305644241258251E-4</v>
      </c>
      <c r="AU81">
        <f t="shared" si="79"/>
        <v>-8.360787538711455E-4</v>
      </c>
      <c r="AW81">
        <v>78</v>
      </c>
      <c r="AX81">
        <f>IF(Z81&gt;0, (R81*SUMPRODUCT(K81:$K$98, X81:$X$98)-K81*$AZ$3)/Z81, 0)</f>
        <v>-129937045.43405215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1000000</v>
      </c>
      <c r="S82">
        <f t="shared" si="63"/>
        <v>-295071622.82046634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-10.775112160983113</v>
      </c>
      <c r="AC82">
        <f t="shared" si="64"/>
        <v>-9.6206723346832277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-4.9491847293353444E-2</v>
      </c>
      <c r="AI82">
        <f t="shared" si="69"/>
        <v>-4.9492254850010485E-2</v>
      </c>
      <c r="AJ82">
        <f t="shared" si="70"/>
        <v>-1.1544398262998854</v>
      </c>
      <c r="AK82">
        <f t="shared" si="92"/>
        <v>-0.75425785126881795</v>
      </c>
      <c r="AL82">
        <f t="shared" si="71"/>
        <v>-1.9581899324187138</v>
      </c>
      <c r="AN82">
        <f t="shared" si="72"/>
        <v>0</v>
      </c>
      <c r="AO82">
        <f t="shared" si="73"/>
        <v>0</v>
      </c>
      <c r="AP82">
        <f t="shared" si="74"/>
        <v>-1.348523571760917E-10</v>
      </c>
      <c r="AQ82">
        <f t="shared" si="75"/>
        <v>-1.6375863706926609E-5</v>
      </c>
      <c r="AR82">
        <f t="shared" si="76"/>
        <v>-1.6375998559283785E-5</v>
      </c>
      <c r="AS82">
        <f t="shared" si="77"/>
        <v>-3.8198107945495519E-4</v>
      </c>
      <c r="AT82">
        <f t="shared" si="78"/>
        <v>-2.4956885725128827E-4</v>
      </c>
      <c r="AU82">
        <f t="shared" si="79"/>
        <v>-6.4792593526552718E-4</v>
      </c>
      <c r="AW82">
        <v>79</v>
      </c>
      <c r="AX82">
        <f>IF(Z82&gt;0, (R82*SUMPRODUCT(K82:$K$98, X82:$X$98)-K82*$AZ$3)/Z82, 0)</f>
        <v>-295071622.82046634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1000000</v>
      </c>
      <c r="S83">
        <f t="shared" si="63"/>
        <v>-696087280.71622479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-9.6206723346832277</v>
      </c>
      <c r="AC83">
        <f t="shared" si="64"/>
        <v>-8.5898996792508466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-1.9938224863411819E-2</v>
      </c>
      <c r="AI83">
        <f t="shared" si="69"/>
        <v>-1.9938379116691492E-2</v>
      </c>
      <c r="AJ83">
        <f t="shared" si="70"/>
        <v>-1.0307726554323811</v>
      </c>
      <c r="AK83">
        <f t="shared" si="92"/>
        <v>-0.67344706342782601</v>
      </c>
      <c r="AL83">
        <f t="shared" si="71"/>
        <v>-1.7241580979768985</v>
      </c>
      <c r="AN83">
        <f t="shared" si="72"/>
        <v>0</v>
      </c>
      <c r="AO83">
        <f t="shared" si="73"/>
        <v>0</v>
      </c>
      <c r="AP83">
        <f t="shared" si="74"/>
        <v>-4.5570829599291512E-11</v>
      </c>
      <c r="AQ83">
        <f t="shared" si="75"/>
        <v>-5.8903217466517326E-6</v>
      </c>
      <c r="AR83">
        <f t="shared" si="76"/>
        <v>-5.8903673174813319E-6</v>
      </c>
      <c r="AS83">
        <f t="shared" si="77"/>
        <v>-3.0451971676220433E-4</v>
      </c>
      <c r="AT83">
        <f t="shared" si="78"/>
        <v>-1.9895551936557267E-4</v>
      </c>
      <c r="AU83">
        <f t="shared" si="79"/>
        <v>-5.0936560344525829E-4</v>
      </c>
      <c r="AW83">
        <v>80</v>
      </c>
      <c r="AX83">
        <f>IF(Z83&gt;0, (R83*SUMPRODUCT(K83:$K$98, X83:$X$98)-K83*$AZ$3)/Z83, 0)</f>
        <v>-696087280.71622479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1000000</v>
      </c>
      <c r="S84">
        <f t="shared" si="63"/>
        <v>-1708728860.0936871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-8.5898996792508466</v>
      </c>
      <c r="AC84">
        <f t="shared" si="64"/>
        <v>-7.6695582202010879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-7.7284014586618465E-3</v>
      </c>
      <c r="AI84">
        <f t="shared" si="69"/>
        <v>-7.728457564390492E-3</v>
      </c>
      <c r="AJ84">
        <f t="shared" si="70"/>
        <v>-0.92034145904975873</v>
      </c>
      <c r="AK84">
        <f t="shared" si="92"/>
        <v>-0.60129297754755928</v>
      </c>
      <c r="AL84">
        <f t="shared" si="71"/>
        <v>-1.5293628941617086</v>
      </c>
      <c r="AN84">
        <f t="shared" si="72"/>
        <v>0</v>
      </c>
      <c r="AO84">
        <f t="shared" si="73"/>
        <v>0</v>
      </c>
      <c r="AP84">
        <f t="shared" si="74"/>
        <v>-1.4799318350542474E-11</v>
      </c>
      <c r="AQ84">
        <f t="shared" si="75"/>
        <v>-2.0385631964779305E-6</v>
      </c>
      <c r="AR84">
        <f t="shared" si="76"/>
        <v>-2.038577995796281E-6</v>
      </c>
      <c r="AS84">
        <f t="shared" si="77"/>
        <v>-2.4276355681663737E-4</v>
      </c>
      <c r="AT84">
        <f t="shared" si="78"/>
        <v>-1.5860637427876636E-4</v>
      </c>
      <c r="AU84">
        <f t="shared" si="79"/>
        <v>-4.0340850909120003E-4</v>
      </c>
      <c r="AW84">
        <v>81</v>
      </c>
      <c r="AX84">
        <f>IF(Z84&gt;0, (R84*SUMPRODUCT(K84:$K$98, X84:$X$98)-K84*$AZ$3)/Z84, 0)</f>
        <v>-1708728860.0936871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1000000</v>
      </c>
      <c r="S85">
        <f t="shared" si="63"/>
        <v>-4372896702.9658623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-7.6695582202010879</v>
      </c>
      <c r="AC85">
        <f t="shared" si="64"/>
        <v>-6.8478215539682958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-2.87760450815844E-3</v>
      </c>
      <c r="AI85">
        <f t="shared" si="69"/>
        <v>-2.8776240827734466E-3</v>
      </c>
      <c r="AJ85">
        <f t="shared" si="70"/>
        <v>-0.82173666623279207</v>
      </c>
      <c r="AK85">
        <f t="shared" si="92"/>
        <v>-0.53686907541407625</v>
      </c>
      <c r="AL85">
        <f t="shared" si="71"/>
        <v>-1.3614833657296419</v>
      </c>
      <c r="AN85">
        <f t="shared" si="72"/>
        <v>0</v>
      </c>
      <c r="AO85">
        <f t="shared" si="73"/>
        <v>0</v>
      </c>
      <c r="AP85">
        <f t="shared" si="74"/>
        <v>-4.6100932699013529E-12</v>
      </c>
      <c r="AQ85">
        <f t="shared" si="75"/>
        <v>-6.7771576462482391E-7</v>
      </c>
      <c r="AR85">
        <f t="shared" si="76"/>
        <v>-6.7772037471809377E-7</v>
      </c>
      <c r="AS85">
        <f t="shared" si="77"/>
        <v>-1.9353037969509166E-4</v>
      </c>
      <c r="AT85">
        <f t="shared" si="78"/>
        <v>-1.2644011187643015E-4</v>
      </c>
      <c r="AU85">
        <f t="shared" si="79"/>
        <v>-3.2064821194623995E-4</v>
      </c>
      <c r="AW85">
        <v>82</v>
      </c>
      <c r="AX85">
        <f>IF(Z85&gt;0, (R85*SUMPRODUCT(K85:$K$98, X85:$X$98)-K85*$AZ$3)/Z85, 0)</f>
        <v>-4372896702.9658623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1000000</v>
      </c>
      <c r="S86">
        <f t="shared" si="63"/>
        <v>-11691634879.303825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-6.8478215539682958</v>
      </c>
      <c r="AC86">
        <f t="shared" si="64"/>
        <v>-6.1141269595447882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-1.027360663252189E-3</v>
      </c>
      <c r="AI86">
        <f t="shared" si="69"/>
        <v>-1.0273672001127551E-3</v>
      </c>
      <c r="AJ86">
        <f t="shared" si="70"/>
        <v>-0.7336945944235076</v>
      </c>
      <c r="AK86">
        <f t="shared" si="92"/>
        <v>-0.47934750877778076</v>
      </c>
      <c r="AL86">
        <f t="shared" si="71"/>
        <v>-1.2140694704014012</v>
      </c>
      <c r="AN86">
        <f t="shared" si="72"/>
        <v>0</v>
      </c>
      <c r="AO86">
        <f t="shared" si="73"/>
        <v>0</v>
      </c>
      <c r="AP86">
        <f t="shared" si="74"/>
        <v>-1.3745725965556158E-12</v>
      </c>
      <c r="AQ86">
        <f t="shared" si="75"/>
        <v>-2.1603364493286064E-7</v>
      </c>
      <c r="AR86">
        <f t="shared" si="76"/>
        <v>-2.1603501950545723E-7</v>
      </c>
      <c r="AS86">
        <f t="shared" si="77"/>
        <v>-1.5428147404349192E-4</v>
      </c>
      <c r="AT86">
        <f t="shared" si="78"/>
        <v>-1.0079730830158368E-4</v>
      </c>
      <c r="AU86">
        <f t="shared" si="79"/>
        <v>-2.5529481736458106E-4</v>
      </c>
      <c r="AW86">
        <v>83</v>
      </c>
      <c r="AX86">
        <f>IF(Z86&gt;0, (R86*SUMPRODUCT(K86:$K$98, X86:$X$98)-K86*$AZ$3)/Z86, 0)</f>
        <v>-11691634879.303825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1000000</v>
      </c>
      <c r="S87">
        <f t="shared" si="63"/>
        <v>-32725770286.851929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-6.1141269595447882</v>
      </c>
      <c r="AC87">
        <f t="shared" si="64"/>
        <v>-5.4590421111683662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-3.5090763434120486E-4</v>
      </c>
      <c r="AI87">
        <f t="shared" si="69"/>
        <v>-3.5090971948773588E-4</v>
      </c>
      <c r="AJ87">
        <f t="shared" si="70"/>
        <v>-0.655084848376422</v>
      </c>
      <c r="AK87">
        <f t="shared" si="92"/>
        <v>-0.42798888716813521</v>
      </c>
      <c r="AL87">
        <f t="shared" si="71"/>
        <v>-1.0834246452640448</v>
      </c>
      <c r="AN87">
        <f t="shared" si="72"/>
        <v>0</v>
      </c>
      <c r="AO87">
        <f t="shared" si="73"/>
        <v>0</v>
      </c>
      <c r="AP87">
        <f t="shared" si="74"/>
        <v>-3.9148670457456899E-13</v>
      </c>
      <c r="AQ87">
        <f t="shared" si="75"/>
        <v>-6.5882982961895878E-8</v>
      </c>
      <c r="AR87">
        <f t="shared" si="76"/>
        <v>-6.5883374448600443E-8</v>
      </c>
      <c r="AS87">
        <f t="shared" si="77"/>
        <v>-1.2299231957494086E-4</v>
      </c>
      <c r="AT87">
        <f t="shared" si="78"/>
        <v>-8.0355004570124321E-5</v>
      </c>
      <c r="AU87">
        <f t="shared" si="79"/>
        <v>-2.0341320751951375E-4</v>
      </c>
      <c r="AW87">
        <v>84</v>
      </c>
      <c r="AX87">
        <f>IF(Z87&gt;0, (R87*SUMPRODUCT(K87:$K$98, X87:$X$98)-K87*$AZ$3)/Z87, 0)</f>
        <v>-32725770286.851929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1000000</v>
      </c>
      <c r="S88">
        <f t="shared" si="63"/>
        <v>-96089321865.215118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-5.4590421111683662</v>
      </c>
      <c r="AC88">
        <f t="shared" si="64"/>
        <v>-4.8741447981137904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-1.1441846011824232E-4</v>
      </c>
      <c r="AI88">
        <f t="shared" si="69"/>
        <v>-1.1441909418255659E-4</v>
      </c>
      <c r="AJ88">
        <f t="shared" si="70"/>
        <v>-0.58489731305457582</v>
      </c>
      <c r="AK88">
        <f t="shared" si="92"/>
        <v>-0.38213294778178569</v>
      </c>
      <c r="AL88">
        <f t="shared" si="71"/>
        <v>-0.96714467993054409</v>
      </c>
      <c r="AN88">
        <f t="shared" si="72"/>
        <v>0</v>
      </c>
      <c r="AO88">
        <f t="shared" si="73"/>
        <v>0</v>
      </c>
      <c r="AP88">
        <f t="shared" si="74"/>
        <v>-1.0629081234412247E-13</v>
      </c>
      <c r="AQ88">
        <f t="shared" si="75"/>
        <v>-1.9180437693100439E-8</v>
      </c>
      <c r="AR88">
        <f t="shared" si="76"/>
        <v>-1.9180543983912785E-8</v>
      </c>
      <c r="AS88">
        <f t="shared" si="77"/>
        <v>-9.8048745441178302E-5</v>
      </c>
      <c r="AT88">
        <f t="shared" si="78"/>
        <v>-6.4058519821320051E-5</v>
      </c>
      <c r="AU88">
        <f t="shared" si="79"/>
        <v>-1.6212644580648229E-4</v>
      </c>
      <c r="AW88">
        <v>85</v>
      </c>
      <c r="AX88">
        <f>IF(Z88&gt;0, (R88*SUMPRODUCT(K88:$K$98, X88:$X$98)-K88*$AZ$3)/Z88, 0)</f>
        <v>-96089321865.215118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1000000</v>
      </c>
      <c r="S89">
        <f t="shared" si="63"/>
        <v>-299151448860.78271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-4.8741447981137904</v>
      </c>
      <c r="AC89">
        <f t="shared" si="64"/>
        <v>-4.3519150146714072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-3.5670362560315174E-5</v>
      </c>
      <c r="AI89">
        <f t="shared" si="69"/>
        <v>-3.5670544404454292E-5</v>
      </c>
      <c r="AJ89">
        <f t="shared" si="70"/>
        <v>-0.52222978344238324</v>
      </c>
      <c r="AK89">
        <f t="shared" si="92"/>
        <v>-0.34119013586796537</v>
      </c>
      <c r="AL89">
        <f t="shared" si="71"/>
        <v>-0.86345558985475312</v>
      </c>
      <c r="AN89">
        <f t="shared" si="72"/>
        <v>0</v>
      </c>
      <c r="AO89">
        <f t="shared" si="73"/>
        <v>0</v>
      </c>
      <c r="AP89">
        <f t="shared" si="74"/>
        <v>-2.7217216027571363E-14</v>
      </c>
      <c r="AQ89">
        <f t="shared" si="75"/>
        <v>-5.3389015907000927E-9</v>
      </c>
      <c r="AR89">
        <f t="shared" si="76"/>
        <v>-5.3389288079161213E-9</v>
      </c>
      <c r="AS89">
        <f t="shared" si="77"/>
        <v>-7.8163865500863297E-5</v>
      </c>
      <c r="AT89">
        <f t="shared" si="78"/>
        <v>-5.1067060393247827E-5</v>
      </c>
      <c r="AU89">
        <f t="shared" si="79"/>
        <v>-1.2923626482291904E-4</v>
      </c>
      <c r="AW89">
        <v>86</v>
      </c>
      <c r="AX89">
        <f>IF(Z89&gt;0, (R89*SUMPRODUCT(K89:$K$98, X89:$X$98)-K89*$AZ$3)/Z89, 0)</f>
        <v>-299151448860.78271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1000000</v>
      </c>
      <c r="S90">
        <f t="shared" si="63"/>
        <v>-990760583134.07764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-4.3519150146714072</v>
      </c>
      <c r="AC90">
        <f t="shared" si="64"/>
        <v>-3.8856384105256478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-1.0480181576448108E-5</v>
      </c>
      <c r="AI90">
        <f t="shared" si="69"/>
        <v>-1.0480230599876127E-5</v>
      </c>
      <c r="AJ90">
        <f t="shared" si="70"/>
        <v>-0.46627660414575933</v>
      </c>
      <c r="AK90">
        <f t="shared" si="92"/>
        <v>-0.30463405102699853</v>
      </c>
      <c r="AL90">
        <f t="shared" si="71"/>
        <v>-0.77092113540335772</v>
      </c>
      <c r="AN90">
        <f t="shared" si="72"/>
        <v>0</v>
      </c>
      <c r="AO90">
        <f t="shared" si="73"/>
        <v>0</v>
      </c>
      <c r="AP90">
        <f t="shared" si="74"/>
        <v>-6.5513385985482411E-15</v>
      </c>
      <c r="AQ90">
        <f t="shared" si="75"/>
        <v>-1.4005389026372589E-9</v>
      </c>
      <c r="AR90">
        <f t="shared" si="76"/>
        <v>-1.4005454539758574E-9</v>
      </c>
      <c r="AS90">
        <f t="shared" si="77"/>
        <v>-6.2311756598119354E-5</v>
      </c>
      <c r="AT90">
        <f t="shared" si="78"/>
        <v>-4.0710348043024463E-5</v>
      </c>
      <c r="AU90">
        <f t="shared" si="79"/>
        <v>-1.0302350518659779E-4</v>
      </c>
      <c r="AW90">
        <v>87</v>
      </c>
      <c r="AX90">
        <f>IF(Z90&gt;0, (R90*SUMPRODUCT(K90:$K$98, X90:$X$98)-K90*$AZ$3)/Z90, 0)</f>
        <v>-990760583134.07764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1000000</v>
      </c>
      <c r="S91">
        <f t="shared" si="63"/>
        <v>-3503331644358.3521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-3.8856384105256478</v>
      </c>
      <c r="AC91">
        <f t="shared" si="64"/>
        <v>-3.4693200106005957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-2.8923638673885306E-6</v>
      </c>
      <c r="AI91">
        <f t="shared" si="69"/>
        <v>-2.8923762460339271E-6</v>
      </c>
      <c r="AJ91">
        <f t="shared" si="70"/>
        <v>-0.41631839992505215</v>
      </c>
      <c r="AK91">
        <f t="shared" si="92"/>
        <v>-0.27199468873679539</v>
      </c>
      <c r="AL91">
        <f t="shared" si="71"/>
        <v>-0.68831598103809355</v>
      </c>
      <c r="AN91">
        <f t="shared" si="72"/>
        <v>0</v>
      </c>
      <c r="AO91">
        <f t="shared" si="73"/>
        <v>0</v>
      </c>
      <c r="AP91">
        <f t="shared" si="74"/>
        <v>-1.4770033114364117E-15</v>
      </c>
      <c r="AQ91">
        <f t="shared" si="75"/>
        <v>-3.4511296455385552E-10</v>
      </c>
      <c r="AR91">
        <f t="shared" si="76"/>
        <v>-3.4511444155716692E-10</v>
      </c>
      <c r="AS91">
        <f t="shared" si="77"/>
        <v>-4.967455126113712E-5</v>
      </c>
      <c r="AT91">
        <f t="shared" si="78"/>
        <v>-3.2454040251032235E-5</v>
      </c>
      <c r="AU91">
        <f t="shared" si="79"/>
        <v>-8.2128936626610903E-5</v>
      </c>
      <c r="AW91">
        <v>88</v>
      </c>
      <c r="AX91">
        <f>IF(Z91&gt;0, (R91*SUMPRODUCT(K91:$K$98, X91:$X$98)-K91*$AZ$3)/Z91, 0)</f>
        <v>-3503331644358.3521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1000000</v>
      </c>
      <c r="S92">
        <f t="shared" si="63"/>
        <v>-13279134847696.166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-3.4693200106005957</v>
      </c>
      <c r="AC92">
        <f t="shared" si="64"/>
        <v>-3.0976071526192888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-7.4711996800702214E-7</v>
      </c>
      <c r="AI92">
        <f t="shared" si="69"/>
        <v>-7.4712288386636479E-7</v>
      </c>
      <c r="AJ92">
        <f t="shared" si="70"/>
        <v>-0.37171285798130693</v>
      </c>
      <c r="AK92">
        <f t="shared" si="92"/>
        <v>-0.24285240074204173</v>
      </c>
      <c r="AL92">
        <f t="shared" si="71"/>
        <v>-0.61456600584623255</v>
      </c>
      <c r="AN92">
        <f t="shared" si="72"/>
        <v>0</v>
      </c>
      <c r="AO92">
        <f t="shared" si="73"/>
        <v>0</v>
      </c>
      <c r="AP92">
        <f t="shared" si="74"/>
        <v>-3.1063965450305117E-16</v>
      </c>
      <c r="AQ92">
        <f t="shared" si="75"/>
        <v>-7.9594061805616458E-11</v>
      </c>
      <c r="AR92">
        <f t="shared" si="76"/>
        <v>-7.9594372445270959E-11</v>
      </c>
      <c r="AS92">
        <f t="shared" si="77"/>
        <v>-3.9600248231925717E-5</v>
      </c>
      <c r="AT92">
        <f t="shared" si="78"/>
        <v>-2.5872162198886279E-5</v>
      </c>
      <c r="AU92">
        <f t="shared" si="79"/>
        <v>-6.5472490025184451E-5</v>
      </c>
      <c r="AW92">
        <v>89</v>
      </c>
      <c r="AX92">
        <f>IF(Z92&gt;0, (R92*SUMPRODUCT(K92:$K$98, X92:$X$98)-K92*$AZ$3)/Z92, 0)</f>
        <v>-13279134847696.166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1000000</v>
      </c>
      <c r="S93">
        <f t="shared" si="63"/>
        <v>-54197112754670.305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-3.0976071526192888</v>
      </c>
      <c r="AC93">
        <f t="shared" si="64"/>
        <v>-2.7657206720502936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-1.7990528483659884E-7</v>
      </c>
      <c r="AI93">
        <f t="shared" si="69"/>
        <v>-1.799059227212876E-7</v>
      </c>
      <c r="AJ93">
        <f t="shared" si="70"/>
        <v>-0.33188648056899517</v>
      </c>
      <c r="AK93">
        <f t="shared" si="92"/>
        <v>-0.21683250068335022</v>
      </c>
      <c r="AL93">
        <f t="shared" si="71"/>
        <v>-0.54871916115826813</v>
      </c>
      <c r="AN93">
        <f t="shared" si="72"/>
        <v>0</v>
      </c>
      <c r="AO93">
        <f t="shared" si="73"/>
        <v>0</v>
      </c>
      <c r="AP93">
        <f t="shared" si="74"/>
        <v>-6.0675655846204154E-17</v>
      </c>
      <c r="AQ93">
        <f t="shared" si="75"/>
        <v>-1.7112608815019428E-11</v>
      </c>
      <c r="AR93">
        <f t="shared" si="76"/>
        <v>-1.7112669490675276E-11</v>
      </c>
      <c r="AS93">
        <f t="shared" si="77"/>
        <v>-3.1569075461730793E-5</v>
      </c>
      <c r="AT93">
        <f t="shared" si="78"/>
        <v>-2.0625129305938817E-5</v>
      </c>
      <c r="AU93">
        <f t="shared" si="79"/>
        <v>-5.2194221880339103E-5</v>
      </c>
      <c r="AW93">
        <v>90</v>
      </c>
      <c r="AX93">
        <f>IF(Z93&gt;0, (R93*SUMPRODUCT(K93:$K$98, X93:$X$98)-K93*$AZ$3)/Z93, 0)</f>
        <v>-54197112754670.305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1000000</v>
      </c>
      <c r="S94">
        <f t="shared" si="63"/>
        <v>-239487734413881.56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-2.7657206720502936</v>
      </c>
      <c r="AC94">
        <f t="shared" si="64"/>
        <v>-2.4693934572025946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-4.0209319417947727E-8</v>
      </c>
      <c r="AI94">
        <f t="shared" si="69"/>
        <v>-4.0209448307296866E-8</v>
      </c>
      <c r="AJ94">
        <f t="shared" si="70"/>
        <v>-0.29632721484769897</v>
      </c>
      <c r="AK94">
        <f t="shared" si="92"/>
        <v>-0.19360044704352056</v>
      </c>
      <c r="AL94">
        <f t="shared" si="71"/>
        <v>-0.48992770210066783</v>
      </c>
      <c r="AN94">
        <f t="shared" si="72"/>
        <v>0</v>
      </c>
      <c r="AO94">
        <f t="shared" si="73"/>
        <v>0</v>
      </c>
      <c r="AP94">
        <f t="shared" si="74"/>
        <v>-1.0946399886278577E-17</v>
      </c>
      <c r="AQ94">
        <f t="shared" si="75"/>
        <v>-3.4149236725078642E-12</v>
      </c>
      <c r="AR94">
        <f t="shared" si="76"/>
        <v>-3.4149346189077507E-12</v>
      </c>
      <c r="AS94">
        <f t="shared" si="77"/>
        <v>-2.5166673682620119E-5</v>
      </c>
      <c r="AT94">
        <f t="shared" si="78"/>
        <v>-1.6442226806801482E-5</v>
      </c>
      <c r="AU94">
        <f t="shared" si="79"/>
        <v>-4.1608903904356223E-5</v>
      </c>
      <c r="AW94">
        <v>91</v>
      </c>
      <c r="AX94">
        <f>IF(Z94&gt;0, (R94*SUMPRODUCT(K94:$K$98, X94:$X$98)-K94*$AZ$3)/Z94, 0)</f>
        <v>-239487734413881.56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1000000</v>
      </c>
      <c r="S95">
        <f t="shared" si="63"/>
        <v>-1153636376173892.5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-2.4693934572025946</v>
      </c>
      <c r="AC95">
        <f t="shared" si="64"/>
        <v>-2.2048155867909984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-8.2968488085796691E-9</v>
      </c>
      <c r="AI95">
        <f t="shared" si="69"/>
        <v>-8.2968726984252075E-9</v>
      </c>
      <c r="AJ95">
        <f t="shared" si="70"/>
        <v>-0.26457787041159619</v>
      </c>
      <c r="AK95">
        <f t="shared" si="92"/>
        <v>-0.17285754200418163</v>
      </c>
      <c r="AL95">
        <f t="shared" si="71"/>
        <v>-0.43743542071265051</v>
      </c>
      <c r="AN95">
        <f t="shared" si="72"/>
        <v>0</v>
      </c>
      <c r="AO95">
        <f t="shared" si="73"/>
        <v>0</v>
      </c>
      <c r="AP95">
        <f t="shared" si="74"/>
        <v>-1.8115469658971014E-18</v>
      </c>
      <c r="AQ95">
        <f t="shared" si="75"/>
        <v>-6.2914309182935978E-13</v>
      </c>
      <c r="AR95">
        <f t="shared" si="76"/>
        <v>-6.2914490337632557E-13</v>
      </c>
      <c r="AS95">
        <f t="shared" si="77"/>
        <v>-2.0062718179008856E-5</v>
      </c>
      <c r="AT95">
        <f t="shared" si="78"/>
        <v>-1.3107642543766136E-5</v>
      </c>
      <c r="AU95">
        <f t="shared" si="79"/>
        <v>-3.3170361351919899E-5</v>
      </c>
      <c r="AW95">
        <v>92</v>
      </c>
      <c r="AX95">
        <f>IF(Z95&gt;0, (R95*SUMPRODUCT(K95:$K$98, X95:$X$98)-K95*$AZ$3)/Z95, 0)</f>
        <v>-1153636376173892.5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1000000</v>
      </c>
      <c r="S96">
        <f t="shared" si="63"/>
        <v>-6107690864995710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-2.2048155867909984</v>
      </c>
      <c r="AC96">
        <f t="shared" si="64"/>
        <v>-1.9685853453496538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-1.5697632284650835E-9</v>
      </c>
      <c r="AI96">
        <f t="shared" si="69"/>
        <v>-1.5697672573718113E-9</v>
      </c>
      <c r="AJ96">
        <f t="shared" si="70"/>
        <v>-0.23623024144134463</v>
      </c>
      <c r="AK96">
        <f t="shared" si="92"/>
        <v>-0.15433709107536991</v>
      </c>
      <c r="AL96">
        <f t="shared" si="71"/>
        <v>-0.39056733408648181</v>
      </c>
      <c r="AN96">
        <f t="shared" si="72"/>
        <v>0</v>
      </c>
      <c r="AO96">
        <f t="shared" si="73"/>
        <v>0</v>
      </c>
      <c r="AP96">
        <f t="shared" si="74"/>
        <v>-2.727755541652173E-19</v>
      </c>
      <c r="AQ96">
        <f t="shared" si="75"/>
        <v>-1.0628020539807764E-13</v>
      </c>
      <c r="AR96">
        <f t="shared" si="76"/>
        <v>-1.0628047817363181E-13</v>
      </c>
      <c r="AS96">
        <f t="shared" si="77"/>
        <v>-1.5993876099501225E-5</v>
      </c>
      <c r="AT96">
        <f t="shared" si="78"/>
        <v>-1.044933238503171E-5</v>
      </c>
      <c r="AU96">
        <f t="shared" si="79"/>
        <v>-2.6443208590813415E-5</v>
      </c>
      <c r="AW96">
        <v>93</v>
      </c>
      <c r="AX96">
        <f>IF(Z96&gt;0, (R96*SUMPRODUCT(K96:$K$98, X96:$X$98)-K96*$AZ$3)/Z96, 0)</f>
        <v>-6107690864995710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1000000</v>
      </c>
      <c r="S97">
        <f t="shared" si="63"/>
        <v>-3.5891412482673144E+16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-1.9685853453496538</v>
      </c>
      <c r="AC97">
        <f t="shared" si="64"/>
        <v>-1.7576654869194268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-2.7011765705004952E-10</v>
      </c>
      <c r="AI97">
        <f t="shared" si="69"/>
        <v>-2.7011826919699683E-10</v>
      </c>
      <c r="AJ97">
        <f t="shared" si="70"/>
        <v>-0.21091985843022698</v>
      </c>
      <c r="AK97">
        <f t="shared" si="92"/>
        <v>-0.13780097417447579</v>
      </c>
      <c r="AL97">
        <f t="shared" si="71"/>
        <v>-0.34872083287482103</v>
      </c>
      <c r="AN97">
        <f t="shared" si="72"/>
        <v>0</v>
      </c>
      <c r="AO97">
        <f t="shared" si="73"/>
        <v>0</v>
      </c>
      <c r="AP97">
        <f t="shared" si="74"/>
        <v>-3.7004615748442856E-20</v>
      </c>
      <c r="AQ97">
        <f t="shared" si="75"/>
        <v>-1.6328759213236361E-14</v>
      </c>
      <c r="AR97">
        <f t="shared" si="76"/>
        <v>-1.6328796217852109E-14</v>
      </c>
      <c r="AS97">
        <f t="shared" si="77"/>
        <v>-1.2750220104859475E-5</v>
      </c>
      <c r="AT97">
        <f t="shared" si="78"/>
        <v>-8.3301438018452009E-6</v>
      </c>
      <c r="AU97">
        <f t="shared" si="79"/>
        <v>-2.1080363923033471E-5</v>
      </c>
      <c r="AW97">
        <v>94</v>
      </c>
      <c r="AX97">
        <f>IF(Z97&gt;0, (R97*SUMPRODUCT(K97:$K$98, X97:$X$98)-K97*$AZ$3)/Z97, 0)</f>
        <v>-3.5891412482673144E+16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-1.7576654869194268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-1.7576654869194268</v>
      </c>
      <c r="AK98">
        <f t="shared" si="92"/>
        <v>-0.12303658408435988</v>
      </c>
      <c r="AL98">
        <f t="shared" si="71"/>
        <v>-1.8807020710527584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-2.6431868391744894E-15</v>
      </c>
      <c r="AR98">
        <f t="shared" si="76"/>
        <v>-2.6431868391744894E-15</v>
      </c>
      <c r="AS98">
        <f t="shared" si="77"/>
        <v>-9.4867709113584636E-5</v>
      </c>
      <c r="AT98">
        <f t="shared" si="78"/>
        <v>-6.6407396379509244E-6</v>
      </c>
      <c r="AU98">
        <f t="shared" si="79"/>
        <v>-1.0150844875417875E-4</v>
      </c>
      <c r="AW98">
        <v>95</v>
      </c>
    </row>
    <row r="100" spans="5:50" x14ac:dyDescent="0.25">
      <c r="AN100" s="6">
        <f t="shared" ref="AN100:AU100" si="93">SUM(AN3:AN98)</f>
        <v>51087.854499050794</v>
      </c>
      <c r="AO100" s="6">
        <f t="shared" si="93"/>
        <v>-5108.78544990508</v>
      </c>
      <c r="AP100" s="6">
        <f t="shared" si="93"/>
        <v>-750.46438139888801</v>
      </c>
      <c r="AQ100" s="6">
        <f t="shared" si="93"/>
        <v>-29076.090657246856</v>
      </c>
      <c r="AR100" s="6">
        <f t="shared" si="93"/>
        <v>16152.514010499957</v>
      </c>
      <c r="AS100" s="6">
        <f t="shared" si="93"/>
        <v>-6104.6274939685454</v>
      </c>
      <c r="AT100" s="6">
        <f t="shared" si="93"/>
        <v>2235.2093452046993</v>
      </c>
      <c r="AU100" s="6">
        <f t="shared" si="93"/>
        <v>12283.095861736125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112689.54340251871</v>
      </c>
      <c r="K3">
        <v>1</v>
      </c>
      <c r="L3" s="2">
        <v>0</v>
      </c>
      <c r="O3">
        <f>$C$3</f>
        <v>112689.54340251871</v>
      </c>
      <c r="P3">
        <f>O3*C5</f>
        <v>11268.954340251872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112689.54340251871</v>
      </c>
      <c r="AF3">
        <f t="shared" ref="AF3:AF34" si="4">-$Z3*P3</f>
        <v>-11268.954340251872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100795.63209156683</v>
      </c>
      <c r="AJ3">
        <f t="shared" ref="AJ3:AJ34" si="8">AB3-AC3</f>
        <v>0</v>
      </c>
      <c r="AL3">
        <f t="shared" ref="AL3:AL34" si="9">SUM(AI3:AK3)</f>
        <v>100795.63209156683</v>
      </c>
      <c r="AN3">
        <f t="shared" ref="AN3:AN34" si="10">AE3*$K3</f>
        <v>112689.54340251871</v>
      </c>
      <c r="AO3">
        <f t="shared" ref="AO3:AO34" si="11">AF3*$K3</f>
        <v>-11268.954340251872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100795.63209156683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100795.63209156683</v>
      </c>
      <c r="AW3">
        <v>0</v>
      </c>
      <c r="AX3">
        <f>IF(Z3&gt;0, (R3*SUMPRODUCT(K3:$K$98, X3:$X$98)-K3*$AZ$3)/Z3, 0)</f>
        <v>0</v>
      </c>
      <c r="AZ3">
        <f>C6*SUMPRODUCT(X4:X89, K4:K89)/1</f>
        <v>58640.716978224511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3978.4802264573254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3933.4523283275921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-3933.4523283275921</v>
      </c>
      <c r="AK4">
        <f>G4*SUM(AB4, AE4:AF4)</f>
        <v>0</v>
      </c>
      <c r="AL4">
        <f t="shared" si="9"/>
        <v>-5251.3163283275917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-1229.4654352085083</v>
      </c>
      <c r="AR4">
        <f t="shared" si="14"/>
        <v>-1229.4654352085083</v>
      </c>
      <c r="AS4">
        <f t="shared" si="15"/>
        <v>-3669.6075457856068</v>
      </c>
      <c r="AT4">
        <f t="shared" si="16"/>
        <v>0</v>
      </c>
      <c r="AU4">
        <f t="shared" si="17"/>
        <v>-4899.0729809941149</v>
      </c>
      <c r="AW4">
        <v>1</v>
      </c>
      <c r="AX4">
        <f>IF(Z4&gt;0, (R4*SUMPRODUCT(K4:$K$98, X4:$X$98)-K4*$AZ$3)/Z4, 0)</f>
        <v>3978.4802264573254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1000000</v>
      </c>
      <c r="S5">
        <f t="shared" si="1"/>
        <v>7434.7037695964327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3933.4523283275921</v>
      </c>
      <c r="AC5">
        <f t="shared" si="2"/>
        <v>7267.1042928813331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-1338.1733616189119</v>
      </c>
      <c r="AI5">
        <f t="shared" si="7"/>
        <v>-1350.3915758848916</v>
      </c>
      <c r="AJ5">
        <f t="shared" si="8"/>
        <v>-3333.651964553741</v>
      </c>
      <c r="AK5">
        <f>G5*SUM(AB5, AE5:AF5)</f>
        <v>161.27154546143129</v>
      </c>
      <c r="AL5">
        <f t="shared" si="9"/>
        <v>-4522.7719949772018</v>
      </c>
      <c r="AN5">
        <f t="shared" si="10"/>
        <v>0</v>
      </c>
      <c r="AO5">
        <f t="shared" si="11"/>
        <v>0</v>
      </c>
      <c r="AP5">
        <f t="shared" si="12"/>
        <v>-10.44789298047794</v>
      </c>
      <c r="AQ5">
        <f t="shared" si="13"/>
        <v>-1144.2827705558877</v>
      </c>
      <c r="AR5">
        <f t="shared" si="14"/>
        <v>-1154.7306635363657</v>
      </c>
      <c r="AS5">
        <f t="shared" si="15"/>
        <v>-2850.6325230190728</v>
      </c>
      <c r="AT5">
        <f t="shared" si="16"/>
        <v>137.90459154648022</v>
      </c>
      <c r="AU5">
        <f t="shared" si="17"/>
        <v>-3867.4585950089586</v>
      </c>
      <c r="AW5">
        <v>2</v>
      </c>
      <c r="AX5">
        <f>IF(Z5&gt;0, (R5*SUMPRODUCT(K5:$K$98, X5:$X$98)-K5*$AZ$3)/Z5, 0)</f>
        <v>7434.7037695964327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12.5</v>
      </c>
      <c r="R6">
        <f t="shared" si="0"/>
        <v>1000000</v>
      </c>
      <c r="S6">
        <f t="shared" si="1"/>
        <v>11415.502243949755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7267.1042928813331</v>
      </c>
      <c r="AC6">
        <f t="shared" si="2"/>
        <v>11030.931559889374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-1371.0292817569798</v>
      </c>
      <c r="AI6">
        <f t="shared" si="7"/>
        <v>-1383.1081760142779</v>
      </c>
      <c r="AJ6">
        <f t="shared" si="8"/>
        <v>-3763.8272670080405</v>
      </c>
      <c r="AK6">
        <f>G6*SUM(AB6, AE6:AF6)</f>
        <v>425.12560113355801</v>
      </c>
      <c r="AL6">
        <f t="shared" si="9"/>
        <v>-4721.8098418887603</v>
      </c>
      <c r="AN6">
        <f t="shared" si="10"/>
        <v>0</v>
      </c>
      <c r="AO6">
        <f t="shared" si="11"/>
        <v>0</v>
      </c>
      <c r="AP6">
        <f t="shared" si="12"/>
        <v>-9.3177801750401308</v>
      </c>
      <c r="AQ6">
        <f t="shared" si="13"/>
        <v>-1057.6257386503851</v>
      </c>
      <c r="AR6">
        <f t="shared" si="14"/>
        <v>-1066.9435188254254</v>
      </c>
      <c r="AS6">
        <f t="shared" si="15"/>
        <v>-2903.4541029791344</v>
      </c>
      <c r="AT6">
        <f t="shared" si="16"/>
        <v>327.94615250075003</v>
      </c>
      <c r="AU6">
        <f t="shared" si="17"/>
        <v>-3642.45146930381</v>
      </c>
      <c r="AW6">
        <v>3</v>
      </c>
      <c r="AX6">
        <f>IF(Z6&gt;0, (R6*SUMPRODUCT(K6:$K$98, X6:$X$98)-K6*$AZ$3)/Z6, 0)</f>
        <v>11415.502243949755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12.5</v>
      </c>
      <c r="R7">
        <f t="shared" si="0"/>
        <v>1000000</v>
      </c>
      <c r="S7">
        <f t="shared" si="1"/>
        <v>14710.460109420168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11030.931559889374</v>
      </c>
      <c r="AC7">
        <f t="shared" si="2"/>
        <v>14051.998649703877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-1409.8707628772565</v>
      </c>
      <c r="AI7">
        <f t="shared" si="7"/>
        <v>-1421.8112448074455</v>
      </c>
      <c r="AJ7">
        <f t="shared" si="8"/>
        <v>-3021.0670898145036</v>
      </c>
      <c r="AK7">
        <f>G7*SUM(AB7, AE7:AF7)</f>
        <v>541.61873959056823</v>
      </c>
      <c r="AL7">
        <f t="shared" si="9"/>
        <v>-3901.2595950313807</v>
      </c>
      <c r="AN7">
        <f t="shared" si="10"/>
        <v>0</v>
      </c>
      <c r="AO7">
        <f t="shared" si="11"/>
        <v>0</v>
      </c>
      <c r="AP7">
        <f t="shared" si="12"/>
        <v>-8.380499970617235</v>
      </c>
      <c r="AQ7">
        <f t="shared" si="13"/>
        <v>-989.52638226385795</v>
      </c>
      <c r="AR7">
        <f t="shared" si="14"/>
        <v>-997.90688223447512</v>
      </c>
      <c r="AS7">
        <f t="shared" si="15"/>
        <v>-2120.3543379109046</v>
      </c>
      <c r="AT7">
        <f t="shared" si="16"/>
        <v>380.13841131055858</v>
      </c>
      <c r="AU7">
        <f t="shared" si="17"/>
        <v>-2738.1228088348212</v>
      </c>
      <c r="AW7">
        <v>4</v>
      </c>
      <c r="AX7">
        <f>IF(Z7&gt;0, (R7*SUMPRODUCT(K7:$K$98, X7:$X$98)-K7*$AZ$3)/Z7, 0)</f>
        <v>14710.460109420168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12.5</v>
      </c>
      <c r="R8">
        <f t="shared" si="0"/>
        <v>1000000</v>
      </c>
      <c r="S8">
        <f t="shared" si="1"/>
        <v>16734.866176091175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14051.998649703877</v>
      </c>
      <c r="AC8">
        <f t="shared" si="2"/>
        <v>15801.685050588298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-1448.8571221705856</v>
      </c>
      <c r="AI8">
        <f t="shared" si="7"/>
        <v>-1460.6600885674457</v>
      </c>
      <c r="AJ8">
        <f t="shared" si="8"/>
        <v>-1749.6864008844204</v>
      </c>
      <c r="AK8">
        <f t="shared" ref="AK8:AK39" si="30">G8*SUM(AB8:AB8, AE8:AF8)</f>
        <v>299.30757123869256</v>
      </c>
      <c r="AL8">
        <f t="shared" si="9"/>
        <v>-2911.0389182131735</v>
      </c>
      <c r="AN8">
        <f t="shared" si="10"/>
        <v>0</v>
      </c>
      <c r="AO8">
        <f t="shared" si="11"/>
        <v>0</v>
      </c>
      <c r="AP8">
        <f t="shared" si="12"/>
        <v>-7.7326461831056923</v>
      </c>
      <c r="AQ8">
        <f t="shared" si="13"/>
        <v>-949.21048818696681</v>
      </c>
      <c r="AR8">
        <f t="shared" si="14"/>
        <v>-956.94313437007247</v>
      </c>
      <c r="AS8">
        <f t="shared" si="15"/>
        <v>-1146.2970760494738</v>
      </c>
      <c r="AT8">
        <f t="shared" si="16"/>
        <v>196.08964988066271</v>
      </c>
      <c r="AU8">
        <f t="shared" si="17"/>
        <v>-1907.1505605388836</v>
      </c>
      <c r="AW8">
        <v>5</v>
      </c>
      <c r="AX8">
        <f>IF(Z8&gt;0, (R8*SUMPRODUCT(K8:$K$98, X8:$X$98)-K8*$AZ$3)/Z8, 0)</f>
        <v>16734.866176091175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12.5</v>
      </c>
      <c r="R9">
        <f t="shared" si="0"/>
        <v>1000000</v>
      </c>
      <c r="S9">
        <f t="shared" si="1"/>
        <v>18093.066237986193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15801.685050588298</v>
      </c>
      <c r="AC9">
        <f t="shared" si="2"/>
        <v>16886.354244656774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-1489.6589986088873</v>
      </c>
      <c r="AI9">
        <f t="shared" si="7"/>
        <v>-1501.3253146042962</v>
      </c>
      <c r="AJ9">
        <f t="shared" si="8"/>
        <v>-1084.6691940684759</v>
      </c>
      <c r="AK9">
        <f t="shared" si="30"/>
        <v>93.229941798470961</v>
      </c>
      <c r="AL9">
        <f t="shared" si="9"/>
        <v>-2492.7645668743012</v>
      </c>
      <c r="AN9">
        <f t="shared" si="10"/>
        <v>0</v>
      </c>
      <c r="AO9">
        <f t="shared" si="11"/>
        <v>0</v>
      </c>
      <c r="AP9">
        <f t="shared" si="12"/>
        <v>-7.2384889205525997</v>
      </c>
      <c r="AQ9">
        <f t="shared" si="13"/>
        <v>-924.27465200457618</v>
      </c>
      <c r="AR9">
        <f t="shared" si="14"/>
        <v>-931.51314092512882</v>
      </c>
      <c r="AS9">
        <f t="shared" si="15"/>
        <v>-672.99445230347067</v>
      </c>
      <c r="AT9">
        <f t="shared" si="16"/>
        <v>57.845501616583562</v>
      </c>
      <c r="AU9">
        <f t="shared" si="17"/>
        <v>-1546.662091612016</v>
      </c>
      <c r="AW9">
        <v>6</v>
      </c>
      <c r="AX9">
        <f>IF(Z9&gt;0, (R9*SUMPRODUCT(K9:$K$98, X9:$X$98)-K9*$AZ$3)/Z9, 0)</f>
        <v>18093.066237986193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12.5</v>
      </c>
      <c r="R10">
        <f t="shared" si="0"/>
        <v>1000000</v>
      </c>
      <c r="S10">
        <f t="shared" si="1"/>
        <v>19328.698237601478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16886.354244656774</v>
      </c>
      <c r="AC10">
        <f t="shared" si="2"/>
        <v>17829.443247715084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-1538.4949552418987</v>
      </c>
      <c r="AI10">
        <f t="shared" si="7"/>
        <v>-1550.0253768904129</v>
      </c>
      <c r="AJ10">
        <f t="shared" si="8"/>
        <v>-943.08900305831048</v>
      </c>
      <c r="AK10">
        <f t="shared" si="30"/>
        <v>69.234052403092775</v>
      </c>
      <c r="AL10">
        <f t="shared" si="9"/>
        <v>-2423.8803275456307</v>
      </c>
      <c r="AN10">
        <f t="shared" si="10"/>
        <v>0</v>
      </c>
      <c r="AO10">
        <f t="shared" si="11"/>
        <v>0</v>
      </c>
      <c r="AP10">
        <f t="shared" si="12"/>
        <v>-6.7869953879009044</v>
      </c>
      <c r="AQ10">
        <f t="shared" si="13"/>
        <v>-905.5833762055945</v>
      </c>
      <c r="AR10">
        <f t="shared" si="14"/>
        <v>-912.37037159349541</v>
      </c>
      <c r="AS10">
        <f t="shared" si="15"/>
        <v>-555.11766258449052</v>
      </c>
      <c r="AT10">
        <f t="shared" si="16"/>
        <v>40.752299323418896</v>
      </c>
      <c r="AU10">
        <f t="shared" si="17"/>
        <v>-1426.735734854567</v>
      </c>
      <c r="AW10">
        <v>7</v>
      </c>
      <c r="AX10">
        <f>IF(Z10&gt;0, (R10*SUMPRODUCT(K10:$K$98, X10:$X$98)-K10*$AZ$3)/Z10, 0)</f>
        <v>19328.698237601478</v>
      </c>
    </row>
    <row r="11" spans="1:52" x14ac:dyDescent="0.25">
      <c r="A11" t="s">
        <v>33</v>
      </c>
      <c r="C11" s="25">
        <f>AU91</f>
        <v>32640.844672015912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12.5</v>
      </c>
      <c r="R11">
        <f t="shared" si="0"/>
        <v>1000000</v>
      </c>
      <c r="S11">
        <f t="shared" si="1"/>
        <v>20449.739379034683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17829.443247715084</v>
      </c>
      <c r="AC11">
        <f t="shared" si="2"/>
        <v>18642.488667608588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-1584.6387612275544</v>
      </c>
      <c r="AI11">
        <f t="shared" si="7"/>
        <v>-1596.0340706750681</v>
      </c>
      <c r="AJ11">
        <f t="shared" si="8"/>
        <v>-813.045419893504</v>
      </c>
      <c r="AK11">
        <f t="shared" si="30"/>
        <v>42.790663794516199</v>
      </c>
      <c r="AL11">
        <f t="shared" si="9"/>
        <v>-2366.2888267740559</v>
      </c>
      <c r="AN11">
        <f t="shared" si="10"/>
        <v>0</v>
      </c>
      <c r="AO11">
        <f t="shared" si="11"/>
        <v>0</v>
      </c>
      <c r="AP11">
        <f t="shared" si="12"/>
        <v>-6.373494991735055</v>
      </c>
      <c r="AQ11">
        <f t="shared" si="13"/>
        <v>-886.30214518629418</v>
      </c>
      <c r="AR11">
        <f t="shared" si="14"/>
        <v>-892.6756401780292</v>
      </c>
      <c r="AS11">
        <f t="shared" si="15"/>
        <v>-454.74332536664804</v>
      </c>
      <c r="AT11">
        <f t="shared" si="16"/>
        <v>23.933187829916459</v>
      </c>
      <c r="AU11">
        <f t="shared" si="17"/>
        <v>-1323.4857777147608</v>
      </c>
      <c r="AW11">
        <v>8</v>
      </c>
      <c r="AX11">
        <f>IF(Z11&gt;0, (R11*SUMPRODUCT(K11:$K$98, X11:$X$98)-K11*$AZ$3)/Z11, 0)</f>
        <v>20449.739379034683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12.5</v>
      </c>
      <c r="R12">
        <f t="shared" si="0"/>
        <v>1000000</v>
      </c>
      <c r="S12">
        <f t="shared" si="1"/>
        <v>21519.528370862667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18642.488667608588</v>
      </c>
      <c r="AC12">
        <f t="shared" si="2"/>
        <v>19386.281523992526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-1639.2517290150811</v>
      </c>
      <c r="AI12">
        <f t="shared" si="7"/>
        <v>-1650.512594721507</v>
      </c>
      <c r="AJ12">
        <f t="shared" si="8"/>
        <v>-743.79285638393776</v>
      </c>
      <c r="AK12">
        <f t="shared" si="30"/>
        <v>42.877723935499752</v>
      </c>
      <c r="AL12">
        <f t="shared" si="9"/>
        <v>-2351.4277271699448</v>
      </c>
      <c r="AN12">
        <f t="shared" si="10"/>
        <v>0</v>
      </c>
      <c r="AO12">
        <f t="shared" si="11"/>
        <v>0</v>
      </c>
      <c r="AP12">
        <f t="shared" si="12"/>
        <v>-5.9852698338837689</v>
      </c>
      <c r="AQ12">
        <f t="shared" si="13"/>
        <v>-871.27972036972437</v>
      </c>
      <c r="AR12">
        <f t="shared" si="14"/>
        <v>-877.26499020360814</v>
      </c>
      <c r="AS12">
        <f t="shared" si="15"/>
        <v>-395.33381020898332</v>
      </c>
      <c r="AT12">
        <f t="shared" si="16"/>
        <v>22.789966092064901</v>
      </c>
      <c r="AU12">
        <f t="shared" si="17"/>
        <v>-1249.8088343205263</v>
      </c>
      <c r="AW12">
        <v>9</v>
      </c>
      <c r="AX12">
        <f>IF(Z12&gt;0, (R12*SUMPRODUCT(K12:$K$98, X12:$X$98)-K12*$AZ$3)/Z12, 0)</f>
        <v>21519.528370862667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1000000</v>
      </c>
      <c r="S13">
        <f t="shared" si="1"/>
        <v>22530.291987263001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19386.281523992526</v>
      </c>
      <c r="AC13">
        <f t="shared" si="2"/>
        <v>20055.633507263909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-1697.5106426572349</v>
      </c>
      <c r="AI13">
        <f t="shared" si="7"/>
        <v>-1708.6376808235634</v>
      </c>
      <c r="AJ13">
        <f t="shared" si="8"/>
        <v>-669.35198327138278</v>
      </c>
      <c r="AK13">
        <f t="shared" si="30"/>
        <v>38.772563047985052</v>
      </c>
      <c r="AL13">
        <f t="shared" si="9"/>
        <v>-2339.2171010469615</v>
      </c>
      <c r="AN13">
        <f t="shared" si="10"/>
        <v>0</v>
      </c>
      <c r="AO13">
        <f t="shared" si="11"/>
        <v>0</v>
      </c>
      <c r="AP13">
        <f t="shared" si="12"/>
        <v>-5.6218052030809256</v>
      </c>
      <c r="AQ13">
        <f t="shared" si="13"/>
        <v>-857.64729306438664</v>
      </c>
      <c r="AR13">
        <f t="shared" si="14"/>
        <v>-863.2690982674676</v>
      </c>
      <c r="AS13">
        <f t="shared" si="15"/>
        <v>-338.18221938293738</v>
      </c>
      <c r="AT13">
        <f t="shared" si="16"/>
        <v>19.589381596582545</v>
      </c>
      <c r="AU13">
        <f t="shared" si="17"/>
        <v>-1181.8619360538225</v>
      </c>
      <c r="AW13">
        <v>10</v>
      </c>
      <c r="AX13">
        <f>IF(Z13&gt;0, (R13*SUMPRODUCT(K13:$K$98, X13:$X$98)-K13*$AZ$3)/Z13, 0)</f>
        <v>22530.291987263001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12.5</v>
      </c>
      <c r="R14">
        <f t="shared" si="0"/>
        <v>1000000</v>
      </c>
      <c r="S14">
        <f t="shared" si="1"/>
        <v>23487.328617454757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20055.633507263909</v>
      </c>
      <c r="AC14">
        <f t="shared" si="2"/>
        <v>20657.109809073674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-1761.2401205866079</v>
      </c>
      <c r="AI14">
        <f t="shared" si="7"/>
        <v>-1772.2338728697657</v>
      </c>
      <c r="AJ14">
        <f t="shared" si="8"/>
        <v>-601.47630180976557</v>
      </c>
      <c r="AK14">
        <f t="shared" si="30"/>
        <v>36.100140313075038</v>
      </c>
      <c r="AL14">
        <f t="shared" si="9"/>
        <v>-2337.6100343664566</v>
      </c>
      <c r="AN14">
        <f t="shared" si="10"/>
        <v>0</v>
      </c>
      <c r="AO14">
        <f t="shared" si="11"/>
        <v>0</v>
      </c>
      <c r="AP14">
        <f t="shared" si="12"/>
        <v>-5.2809127949888888</v>
      </c>
      <c r="AQ14">
        <f t="shared" si="13"/>
        <v>-846.02192666306075</v>
      </c>
      <c r="AR14">
        <f t="shared" si="14"/>
        <v>-851.30283945804968</v>
      </c>
      <c r="AS14">
        <f t="shared" si="15"/>
        <v>-288.92263681217202</v>
      </c>
      <c r="AT14">
        <f t="shared" si="16"/>
        <v>17.340912180845766</v>
      </c>
      <c r="AU14">
        <f t="shared" si="17"/>
        <v>-1122.884564089376</v>
      </c>
      <c r="AW14">
        <v>11</v>
      </c>
      <c r="AX14">
        <f>IF(Z14&gt;0, (R14*SUMPRODUCT(K14:$K$98, X14:$X$98)-K14*$AZ$3)/Z14, 0)</f>
        <v>23487.328617454757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1000000</v>
      </c>
      <c r="S15">
        <f t="shared" si="1"/>
        <v>24464.656367118885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20657.109809073674</v>
      </c>
      <c r="AC15">
        <f t="shared" si="2"/>
        <v>21256.78652196976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-1827.8010260936162</v>
      </c>
      <c r="AI15">
        <f t="shared" si="7"/>
        <v>-1838.6619933411162</v>
      </c>
      <c r="AJ15">
        <f t="shared" si="8"/>
        <v>-599.67671289608552</v>
      </c>
      <c r="AK15">
        <f t="shared" si="30"/>
        <v>84.694150217202065</v>
      </c>
      <c r="AL15">
        <f t="shared" si="9"/>
        <v>-2353.6445560199995</v>
      </c>
      <c r="AN15">
        <f t="shared" si="10"/>
        <v>0</v>
      </c>
      <c r="AO15">
        <f t="shared" si="11"/>
        <v>0</v>
      </c>
      <c r="AP15">
        <f t="shared" si="12"/>
        <v>-4.9493679266519388</v>
      </c>
      <c r="AQ15">
        <f t="shared" si="13"/>
        <v>-832.93316043573668</v>
      </c>
      <c r="AR15">
        <f t="shared" si="14"/>
        <v>-837.8825283623886</v>
      </c>
      <c r="AS15">
        <f t="shared" si="15"/>
        <v>-273.27406680570903</v>
      </c>
      <c r="AT15">
        <f t="shared" si="16"/>
        <v>38.595320389769824</v>
      </c>
      <c r="AU15">
        <f t="shared" si="17"/>
        <v>-1072.5612747783277</v>
      </c>
      <c r="AW15">
        <v>12</v>
      </c>
      <c r="AX15">
        <f>IF(Z15&gt;0, (R15*SUMPRODUCT(K15:$K$98, X15:$X$98)-K15*$AZ$3)/Z15, 0)</f>
        <v>24464.656367118885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1000000</v>
      </c>
      <c r="S16">
        <f t="shared" si="1"/>
        <v>25491.771557547323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21256.78652196976</v>
      </c>
      <c r="AC16">
        <f t="shared" si="2"/>
        <v>21867.299365831474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-2370.6502563106119</v>
      </c>
      <c r="AI16">
        <f t="shared" si="7"/>
        <v>-2381.3729807574332</v>
      </c>
      <c r="AJ16">
        <f t="shared" si="8"/>
        <v>-610.51284386171392</v>
      </c>
      <c r="AK16">
        <f t="shared" si="30"/>
        <v>150.9231843059853</v>
      </c>
      <c r="AL16">
        <f t="shared" si="9"/>
        <v>-2840.962640313162</v>
      </c>
      <c r="AN16">
        <f t="shared" si="10"/>
        <v>0</v>
      </c>
      <c r="AO16">
        <f t="shared" si="11"/>
        <v>0</v>
      </c>
      <c r="AP16">
        <f t="shared" si="12"/>
        <v>-4.6224296303454127</v>
      </c>
      <c r="AQ16">
        <f t="shared" si="13"/>
        <v>-1021.9570634592536</v>
      </c>
      <c r="AR16">
        <f t="shared" si="14"/>
        <v>-1026.5794930895991</v>
      </c>
      <c r="AS16">
        <f t="shared" si="15"/>
        <v>-263.18429361573732</v>
      </c>
      <c r="AT16">
        <f t="shared" si="16"/>
        <v>65.06105817620687</v>
      </c>
      <c r="AU16">
        <f t="shared" si="17"/>
        <v>-1224.7027285291294</v>
      </c>
      <c r="AW16">
        <v>13</v>
      </c>
      <c r="AX16">
        <f>IF(Z16&gt;0, (R16*SUMPRODUCT(K16:$K$98, X16:$X$98)-K16*$AZ$3)/Z16, 0)</f>
        <v>25491.771557547323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1000000</v>
      </c>
      <c r="S17">
        <f t="shared" si="1"/>
        <v>26423.799801005869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21867.299365831474</v>
      </c>
      <c r="AC17">
        <f t="shared" si="2"/>
        <v>22361.432804915519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-2978.7170931597989</v>
      </c>
      <c r="AI17">
        <f t="shared" si="7"/>
        <v>-2989.2953563984875</v>
      </c>
      <c r="AJ17">
        <f t="shared" si="8"/>
        <v>-494.13343908404568</v>
      </c>
      <c r="AK17">
        <f t="shared" si="30"/>
        <v>301.76873124847435</v>
      </c>
      <c r="AL17">
        <f t="shared" si="9"/>
        <v>-3181.6600642340586</v>
      </c>
      <c r="AN17">
        <f t="shared" si="10"/>
        <v>0</v>
      </c>
      <c r="AO17">
        <f t="shared" si="11"/>
        <v>0</v>
      </c>
      <c r="AP17">
        <f t="shared" si="12"/>
        <v>-4.2866650193725411</v>
      </c>
      <c r="AQ17">
        <f t="shared" si="13"/>
        <v>-1207.0754979092662</v>
      </c>
      <c r="AR17">
        <f t="shared" si="14"/>
        <v>-1211.3621629286388</v>
      </c>
      <c r="AS17">
        <f t="shared" si="15"/>
        <v>-200.23934746460813</v>
      </c>
      <c r="AT17">
        <f t="shared" si="16"/>
        <v>122.28675303259438</v>
      </c>
      <c r="AU17">
        <f t="shared" si="17"/>
        <v>-1289.3147573606525</v>
      </c>
      <c r="AW17">
        <v>14</v>
      </c>
      <c r="AX17">
        <f>IF(Z17&gt;0, (R17*SUMPRODUCT(K17:$K$98, X17:$X$98)-K17*$AZ$3)/Z17, 0)</f>
        <v>26423.799801005869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1000000</v>
      </c>
      <c r="S18">
        <f t="shared" si="1"/>
        <v>27262.385574532724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22361.432804915519</v>
      </c>
      <c r="AC18">
        <f t="shared" si="2"/>
        <v>22742.116974706445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-3604.5034243133173</v>
      </c>
      <c r="AI18">
        <f t="shared" si="7"/>
        <v>-3614.9308486268151</v>
      </c>
      <c r="AJ18">
        <f t="shared" si="8"/>
        <v>-380.68416979092581</v>
      </c>
      <c r="AK18">
        <f t="shared" si="30"/>
        <v>483.00694858617521</v>
      </c>
      <c r="AL18">
        <f t="shared" si="9"/>
        <v>-3512.6080698315654</v>
      </c>
      <c r="AN18">
        <f t="shared" si="10"/>
        <v>0</v>
      </c>
      <c r="AO18">
        <f t="shared" si="11"/>
        <v>0</v>
      </c>
      <c r="AP18">
        <f t="shared" si="12"/>
        <v>-3.9432064733437677</v>
      </c>
      <c r="AQ18">
        <f t="shared" si="13"/>
        <v>-1363.0692305811126</v>
      </c>
      <c r="AR18">
        <f t="shared" si="14"/>
        <v>-1367.0124370544565</v>
      </c>
      <c r="AS18">
        <f t="shared" si="15"/>
        <v>-143.95849228806898</v>
      </c>
      <c r="AT18">
        <f t="shared" si="16"/>
        <v>182.65259656400889</v>
      </c>
      <c r="AU18">
        <f t="shared" si="17"/>
        <v>-1328.3183327785166</v>
      </c>
      <c r="AW18">
        <v>15</v>
      </c>
      <c r="AX18">
        <f>IF(Z18&gt;0, (R18*SUMPRODUCT(K18:$K$98, X18:$X$98)-K18*$AZ$3)/Z18, 0)</f>
        <v>27262.385574532724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1000000</v>
      </c>
      <c r="S19">
        <f t="shared" si="1"/>
        <v>27841.818285897381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22742.116974706445</v>
      </c>
      <c r="AC19">
        <f t="shared" si="2"/>
        <v>22874.228624240543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-4273.889237567234</v>
      </c>
      <c r="AI19">
        <f t="shared" si="7"/>
        <v>-4284.1589640221273</v>
      </c>
      <c r="AJ19">
        <f t="shared" si="8"/>
        <v>-132.11164953409752</v>
      </c>
      <c r="AK19">
        <f t="shared" si="30"/>
        <v>507.14920853595373</v>
      </c>
      <c r="AL19">
        <f t="shared" si="9"/>
        <v>-3909.1214050202711</v>
      </c>
      <c r="AN19">
        <f t="shared" si="10"/>
        <v>0</v>
      </c>
      <c r="AO19">
        <f t="shared" si="11"/>
        <v>0</v>
      </c>
      <c r="AP19">
        <f t="shared" si="12"/>
        <v>-3.6217214204996329</v>
      </c>
      <c r="AQ19">
        <f t="shared" si="13"/>
        <v>-1507.2296490589652</v>
      </c>
      <c r="AR19">
        <f t="shared" si="14"/>
        <v>-1510.8513704794648</v>
      </c>
      <c r="AS19">
        <f t="shared" si="15"/>
        <v>-46.590490322866337</v>
      </c>
      <c r="AT19">
        <f t="shared" si="16"/>
        <v>178.85122452010026</v>
      </c>
      <c r="AU19">
        <f t="shared" si="17"/>
        <v>-1378.5906362822309</v>
      </c>
      <c r="AW19">
        <v>16</v>
      </c>
      <c r="AX19">
        <f>IF(Z19&gt;0, (R19*SUMPRODUCT(K19:$K$98, X19:$X$98)-K19*$AZ$3)/Z19, 0)</f>
        <v>27841.818285897381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1000000</v>
      </c>
      <c r="S20">
        <f t="shared" si="1"/>
        <v>27749.062363869372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22874.228624240543</v>
      </c>
      <c r="AC20">
        <f t="shared" si="2"/>
        <v>22432.100632771351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-4971.0339784131638</v>
      </c>
      <c r="AI20">
        <f t="shared" si="7"/>
        <v>-4981.1388696787781</v>
      </c>
      <c r="AJ20">
        <f t="shared" si="8"/>
        <v>442.12799146919133</v>
      </c>
      <c r="AK20">
        <f t="shared" si="30"/>
        <v>98.359183084234331</v>
      </c>
      <c r="AL20">
        <f t="shared" si="9"/>
        <v>-4440.6516951253525</v>
      </c>
      <c r="AN20">
        <f t="shared" si="10"/>
        <v>0</v>
      </c>
      <c r="AO20">
        <f t="shared" si="11"/>
        <v>0</v>
      </c>
      <c r="AP20">
        <f t="shared" si="12"/>
        <v>-3.3800537300972522</v>
      </c>
      <c r="AQ20">
        <f t="shared" si="13"/>
        <v>-1662.7949276755166</v>
      </c>
      <c r="AR20">
        <f t="shared" si="14"/>
        <v>-1666.1749814056141</v>
      </c>
      <c r="AS20">
        <f t="shared" si="15"/>
        <v>147.89039559794224</v>
      </c>
      <c r="AT20">
        <f t="shared" si="16"/>
        <v>32.90083138296724</v>
      </c>
      <c r="AU20">
        <f t="shared" si="17"/>
        <v>-1485.3837544247044</v>
      </c>
      <c r="AW20">
        <v>17</v>
      </c>
      <c r="AX20">
        <f>IF(Z20&gt;0, (R20*SUMPRODUCT(K20:$K$98, X20:$X$98)-K20*$AZ$3)/Z20, 0)</f>
        <v>27749.062363869372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1000000</v>
      </c>
      <c r="S21">
        <f t="shared" si="1"/>
        <v>27350.948908312785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22432.100632771351</v>
      </c>
      <c r="AC21">
        <f t="shared" si="2"/>
        <v>21731.782694148249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-5754.2351815517013</v>
      </c>
      <c r="AI21">
        <f t="shared" si="7"/>
        <v>-5764.16709596489</v>
      </c>
      <c r="AJ21">
        <f t="shared" si="8"/>
        <v>700.31793862310224</v>
      </c>
      <c r="AK21">
        <f t="shared" si="30"/>
        <v>35.89136101243416</v>
      </c>
      <c r="AL21">
        <f t="shared" si="9"/>
        <v>-5027.9577963293532</v>
      </c>
      <c r="AN21">
        <f t="shared" si="10"/>
        <v>0</v>
      </c>
      <c r="AO21">
        <f t="shared" si="11"/>
        <v>0</v>
      </c>
      <c r="AP21">
        <f t="shared" si="12"/>
        <v>-3.1591798474309707</v>
      </c>
      <c r="AQ21">
        <f t="shared" si="13"/>
        <v>-1830.3282797923835</v>
      </c>
      <c r="AR21">
        <f t="shared" si="14"/>
        <v>-1833.4874596398147</v>
      </c>
      <c r="AS21">
        <f t="shared" si="15"/>
        <v>222.75970436823789</v>
      </c>
      <c r="AT21">
        <f t="shared" si="16"/>
        <v>11.416456051693929</v>
      </c>
      <c r="AU21">
        <f t="shared" si="17"/>
        <v>-1599.3112992198826</v>
      </c>
      <c r="AW21">
        <v>18</v>
      </c>
      <c r="AX21">
        <f>IF(Z21&gt;0, (R21*SUMPRODUCT(K21:$K$98, X21:$X$98)-K21*$AZ$3)/Z21, 0)</f>
        <v>27350.948908312785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1000000</v>
      </c>
      <c r="S22">
        <f t="shared" si="1"/>
        <v>27100.468911273485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21731.782694148249</v>
      </c>
      <c r="AC22">
        <f t="shared" si="2"/>
        <v>21137.998291749333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-6621.1806642295614</v>
      </c>
      <c r="AI22">
        <f t="shared" si="7"/>
        <v>-6630.9304947403152</v>
      </c>
      <c r="AJ22">
        <f t="shared" si="8"/>
        <v>593.78440239891643</v>
      </c>
      <c r="AK22">
        <f t="shared" si="30"/>
        <v>456.36743657711327</v>
      </c>
      <c r="AL22">
        <f t="shared" si="9"/>
        <v>-5580.7786557642858</v>
      </c>
      <c r="AN22">
        <f t="shared" si="10"/>
        <v>0</v>
      </c>
      <c r="AO22">
        <f t="shared" si="11"/>
        <v>0</v>
      </c>
      <c r="AP22">
        <f t="shared" si="12"/>
        <v>-2.8956694027849772</v>
      </c>
      <c r="AQ22">
        <f t="shared" si="13"/>
        <v>-1966.470108231543</v>
      </c>
      <c r="AR22">
        <f t="shared" si="14"/>
        <v>-1969.3657776343282</v>
      </c>
      <c r="AS22">
        <f t="shared" si="15"/>
        <v>176.3521246837127</v>
      </c>
      <c r="AT22">
        <f t="shared" si="16"/>
        <v>135.53971231255821</v>
      </c>
      <c r="AU22">
        <f t="shared" si="17"/>
        <v>-1657.4739406380572</v>
      </c>
      <c r="AW22">
        <v>19</v>
      </c>
      <c r="AX22">
        <f>IF(Z22&gt;0, (R22*SUMPRODUCT(K22:$K$98, X22:$X$98)-K22*$AZ$3)/Z22, 0)</f>
        <v>27100.468911273485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1000000</v>
      </c>
      <c r="S23">
        <f t="shared" si="1"/>
        <v>27513.095792122691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21137.998291749333</v>
      </c>
      <c r="AC23">
        <f t="shared" si="2"/>
        <v>21037.540070932471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-7549.2477452765888</v>
      </c>
      <c r="AI23">
        <f t="shared" si="7"/>
        <v>-7558.8057118854194</v>
      </c>
      <c r="AJ23">
        <f t="shared" si="8"/>
        <v>100.45822081686129</v>
      </c>
      <c r="AK23">
        <f t="shared" si="30"/>
        <v>1479.6598804224534</v>
      </c>
      <c r="AL23">
        <f t="shared" si="9"/>
        <v>-5978.687610646105</v>
      </c>
      <c r="AN23">
        <f t="shared" si="10"/>
        <v>0</v>
      </c>
      <c r="AO23">
        <f t="shared" si="11"/>
        <v>0</v>
      </c>
      <c r="AP23">
        <f t="shared" si="12"/>
        <v>-2.5345414458655515</v>
      </c>
      <c r="AQ23">
        <f t="shared" si="13"/>
        <v>-2001.8778134078811</v>
      </c>
      <c r="AR23">
        <f t="shared" si="14"/>
        <v>-2004.4123548537468</v>
      </c>
      <c r="AS23">
        <f t="shared" si="15"/>
        <v>26.639089113684438</v>
      </c>
      <c r="AT23">
        <f t="shared" si="16"/>
        <v>392.36999313750073</v>
      </c>
      <c r="AU23">
        <f t="shared" si="17"/>
        <v>-1585.4032726025619</v>
      </c>
      <c r="AW23">
        <v>20</v>
      </c>
      <c r="AX23">
        <f>IF(Z23&gt;0, (R23*SUMPRODUCT(K23:$K$98, X23:$X$98)-K23*$AZ$3)/Z23, 0)</f>
        <v>27513.095792122691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1000000</v>
      </c>
      <c r="S24">
        <f t="shared" si="1"/>
        <v>27660.507685153854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21037.540070932471</v>
      </c>
      <c r="AC24">
        <f t="shared" si="2"/>
        <v>20701.744299859129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-8568.5281993961016</v>
      </c>
      <c r="AI24">
        <f t="shared" si="7"/>
        <v>-8577.8834797363506</v>
      </c>
      <c r="AJ24">
        <f t="shared" si="8"/>
        <v>335.79577107334262</v>
      </c>
      <c r="AK24">
        <f t="shared" si="30"/>
        <v>1472.6278049652731</v>
      </c>
      <c r="AL24">
        <f t="shared" si="9"/>
        <v>-6769.4599036977352</v>
      </c>
      <c r="AN24">
        <f t="shared" si="10"/>
        <v>0</v>
      </c>
      <c r="AO24">
        <f t="shared" si="11"/>
        <v>0</v>
      </c>
      <c r="AP24">
        <f t="shared" si="12"/>
        <v>-2.2149946003222336</v>
      </c>
      <c r="AQ24">
        <f t="shared" si="13"/>
        <v>-2028.7199318566934</v>
      </c>
      <c r="AR24">
        <f t="shared" si="14"/>
        <v>-2030.9349264570155</v>
      </c>
      <c r="AS24">
        <f t="shared" si="15"/>
        <v>79.504386045866084</v>
      </c>
      <c r="AT24">
        <f t="shared" si="16"/>
        <v>348.66540794602031</v>
      </c>
      <c r="AU24">
        <f t="shared" si="17"/>
        <v>-1602.7651324651292</v>
      </c>
      <c r="AW24">
        <v>21</v>
      </c>
      <c r="AX24">
        <f>IF(Z24&gt;0, (R24*SUMPRODUCT(K24:$K$98, X24:$X$98)-K24*$AZ$3)/Z24, 0)</f>
        <v>27660.507685153854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12.5</v>
      </c>
      <c r="R25">
        <f t="shared" si="0"/>
        <v>1000000</v>
      </c>
      <c r="S25">
        <f t="shared" si="1"/>
        <v>27569.847022065056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20701.744299859129</v>
      </c>
      <c r="AC25">
        <f t="shared" si="2"/>
        <v>20160.597620086846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-9682.8715724454869</v>
      </c>
      <c r="AI25">
        <f t="shared" si="7"/>
        <v>-9692.012264087678</v>
      </c>
      <c r="AJ25">
        <f t="shared" si="8"/>
        <v>541.14667977228237</v>
      </c>
      <c r="AK25">
        <f t="shared" si="30"/>
        <v>1449.1221009901392</v>
      </c>
      <c r="AL25">
        <f t="shared" si="9"/>
        <v>-7701.7434833252564</v>
      </c>
      <c r="AN25">
        <f t="shared" si="10"/>
        <v>0</v>
      </c>
      <c r="AO25">
        <f t="shared" si="11"/>
        <v>0</v>
      </c>
      <c r="AP25">
        <f t="shared" si="12"/>
        <v>-1.9323104453066708</v>
      </c>
      <c r="AQ25">
        <f t="shared" si="13"/>
        <v>-2046.9253982528837</v>
      </c>
      <c r="AR25">
        <f t="shared" si="14"/>
        <v>-2048.8577086981904</v>
      </c>
      <c r="AS25">
        <f t="shared" si="15"/>
        <v>114.39652738535182</v>
      </c>
      <c r="AT25">
        <f t="shared" si="16"/>
        <v>306.33937582393725</v>
      </c>
      <c r="AU25">
        <f t="shared" si="17"/>
        <v>-1628.1218054889011</v>
      </c>
      <c r="AW25">
        <v>22</v>
      </c>
      <c r="AX25">
        <f>IF(Z25&gt;0, (R25*SUMPRODUCT(K25:$K$98, X25:$X$98)-K25*$AZ$3)/Z25, 0)</f>
        <v>27569.847022065056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1000000</v>
      </c>
      <c r="S26">
        <f t="shared" si="1"/>
        <v>27261.498902171628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20160.597620086846</v>
      </c>
      <c r="AC26">
        <f t="shared" si="2"/>
        <v>19441.862625480768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-10780.868100252972</v>
      </c>
      <c r="AI26">
        <f t="shared" si="7"/>
        <v>-10789.782624127489</v>
      </c>
      <c r="AJ26">
        <f t="shared" si="8"/>
        <v>718.73499460607854</v>
      </c>
      <c r="AK26">
        <f t="shared" si="30"/>
        <v>1411.2418334060794</v>
      </c>
      <c r="AL26">
        <f t="shared" si="9"/>
        <v>-8659.8057961153318</v>
      </c>
      <c r="AN26">
        <f t="shared" si="10"/>
        <v>0</v>
      </c>
      <c r="AO26">
        <f t="shared" si="11"/>
        <v>0</v>
      </c>
      <c r="AP26">
        <f t="shared" si="12"/>
        <v>-1.6825887189739872</v>
      </c>
      <c r="AQ26">
        <f t="shared" si="13"/>
        <v>-2034.8554001956022</v>
      </c>
      <c r="AR26">
        <f t="shared" si="14"/>
        <v>-2036.5379889145763</v>
      </c>
      <c r="AS26">
        <f t="shared" si="15"/>
        <v>135.65899995097965</v>
      </c>
      <c r="AT26">
        <f t="shared" si="16"/>
        <v>266.3675168812166</v>
      </c>
      <c r="AU26">
        <f t="shared" si="17"/>
        <v>-1634.5114720823804</v>
      </c>
      <c r="AW26">
        <v>23</v>
      </c>
      <c r="AX26">
        <f>IF(Z26&gt;0, (R26*SUMPRODUCT(K26:$K$98, X26:$X$98)-K26*$AZ$3)/Z26, 0)</f>
        <v>27261.498902171628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1000000</v>
      </c>
      <c r="S27">
        <f t="shared" si="1"/>
        <v>26785.546650772649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19441.862625480768</v>
      </c>
      <c r="AC27">
        <f t="shared" si="2"/>
        <v>18592.89151425552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-11891.330150238175</v>
      </c>
      <c r="AI27">
        <f t="shared" si="7"/>
        <v>-11900.006887247067</v>
      </c>
      <c r="AJ27">
        <f t="shared" si="8"/>
        <v>848.97111122524802</v>
      </c>
      <c r="AK27">
        <f t="shared" si="30"/>
        <v>1360.930383783654</v>
      </c>
      <c r="AL27">
        <f t="shared" si="9"/>
        <v>-9690.1053922381652</v>
      </c>
      <c r="AN27">
        <f t="shared" si="10"/>
        <v>0</v>
      </c>
      <c r="AO27">
        <f t="shared" si="11"/>
        <v>0</v>
      </c>
      <c r="AP27">
        <f t="shared" si="12"/>
        <v>-1.4622385588888911</v>
      </c>
      <c r="AQ27">
        <f t="shared" si="13"/>
        <v>-2003.9747020492343</v>
      </c>
      <c r="AR27">
        <f t="shared" si="14"/>
        <v>-2005.4369406081232</v>
      </c>
      <c r="AS27">
        <f t="shared" si="15"/>
        <v>143.07202038553675</v>
      </c>
      <c r="AT27">
        <f t="shared" si="16"/>
        <v>229.3494525755786</v>
      </c>
      <c r="AU27">
        <f t="shared" si="17"/>
        <v>-1633.0154676470079</v>
      </c>
      <c r="AW27">
        <v>24</v>
      </c>
      <c r="AX27">
        <f>IF(Z27&gt;0, (R27*SUMPRODUCT(K27:$K$98, X27:$X$98)-K27*$AZ$3)/Z27, 0)</f>
        <v>26785.546650772649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1000000</v>
      </c>
      <c r="S28">
        <f t="shared" si="1"/>
        <v>26177.931732366065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18592.89151425552</v>
      </c>
      <c r="AC28">
        <f t="shared" si="2"/>
        <v>17647.742070215525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-13051.796310525067</v>
      </c>
      <c r="AI28">
        <f t="shared" si="7"/>
        <v>-13060.223132709991</v>
      </c>
      <c r="AJ28">
        <f t="shared" si="8"/>
        <v>945.14944403999471</v>
      </c>
      <c r="AK28">
        <f t="shared" si="30"/>
        <v>1301.5024059978864</v>
      </c>
      <c r="AL28">
        <f t="shared" si="9"/>
        <v>-10813.57128267211</v>
      </c>
      <c r="AN28">
        <f t="shared" si="10"/>
        <v>0</v>
      </c>
      <c r="AO28">
        <f t="shared" si="11"/>
        <v>0</v>
      </c>
      <c r="AP28">
        <f t="shared" si="12"/>
        <v>-1.2679659904599017</v>
      </c>
      <c r="AQ28">
        <f t="shared" si="13"/>
        <v>-1963.8759989223186</v>
      </c>
      <c r="AR28">
        <f t="shared" si="14"/>
        <v>-1965.1439649127785</v>
      </c>
      <c r="AS28">
        <f t="shared" si="15"/>
        <v>142.21462428494229</v>
      </c>
      <c r="AT28">
        <f t="shared" si="16"/>
        <v>195.83429566838481</v>
      </c>
      <c r="AU28">
        <f t="shared" si="17"/>
        <v>-1627.0950449594516</v>
      </c>
      <c r="AW28">
        <v>25</v>
      </c>
      <c r="AX28">
        <f>IF(Z28&gt;0, (R28*SUMPRODUCT(K28:$K$98, X28:$X$98)-K28*$AZ$3)/Z28, 0)</f>
        <v>26177.931732366065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1000000</v>
      </c>
      <c r="S29">
        <f t="shared" si="1"/>
        <v>25465.452308310389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17647.742070215525</v>
      </c>
      <c r="AC29">
        <f t="shared" si="2"/>
        <v>16629.245765944317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-14392.323989011893</v>
      </c>
      <c r="AI29">
        <f t="shared" si="7"/>
        <v>-14400.486638925104</v>
      </c>
      <c r="AJ29">
        <f t="shared" si="8"/>
        <v>1018.4963042712079</v>
      </c>
      <c r="AK29">
        <f t="shared" si="30"/>
        <v>1235.341944915087</v>
      </c>
      <c r="AL29">
        <f t="shared" si="9"/>
        <v>-12146.64838973881</v>
      </c>
      <c r="AN29">
        <f t="shared" si="10"/>
        <v>0</v>
      </c>
      <c r="AO29">
        <f t="shared" si="11"/>
        <v>0</v>
      </c>
      <c r="AP29">
        <f t="shared" si="12"/>
        <v>-1.0966219207609462</v>
      </c>
      <c r="AQ29">
        <f t="shared" si="13"/>
        <v>-1933.5556645030456</v>
      </c>
      <c r="AR29">
        <f t="shared" si="14"/>
        <v>-1934.6522864238066</v>
      </c>
      <c r="AS29">
        <f t="shared" si="15"/>
        <v>136.83122335923841</v>
      </c>
      <c r="AT29">
        <f t="shared" si="16"/>
        <v>165.96363568610613</v>
      </c>
      <c r="AU29">
        <f t="shared" si="17"/>
        <v>-1631.857427378462</v>
      </c>
      <c r="AW29">
        <v>26</v>
      </c>
      <c r="AX29">
        <f>IF(Z29&gt;0, (R29*SUMPRODUCT(K29:$K$98, X29:$X$98)-K29*$AZ$3)/Z29, 0)</f>
        <v>25465.452308310389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12.5</v>
      </c>
      <c r="R30">
        <f t="shared" si="0"/>
        <v>1000000</v>
      </c>
      <c r="S30">
        <f t="shared" si="1"/>
        <v>24636.276001761235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16629.245765944317</v>
      </c>
      <c r="AC30">
        <f t="shared" si="2"/>
        <v>15539.779114522618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-15713.687487700585</v>
      </c>
      <c r="AI30">
        <f t="shared" si="7"/>
        <v>-15721.572090021067</v>
      </c>
      <c r="AJ30">
        <f t="shared" si="8"/>
        <v>1089.4666514216988</v>
      </c>
      <c r="AK30">
        <f t="shared" si="30"/>
        <v>1164.0472036161023</v>
      </c>
      <c r="AL30">
        <f t="shared" si="9"/>
        <v>-13468.058234983266</v>
      </c>
      <c r="AN30">
        <f t="shared" si="10"/>
        <v>0</v>
      </c>
      <c r="AO30">
        <f t="shared" si="11"/>
        <v>0</v>
      </c>
      <c r="AP30">
        <f t="shared" si="12"/>
        <v>-0.94577433198084082</v>
      </c>
      <c r="AQ30">
        <f t="shared" si="13"/>
        <v>-1884.8892667710793</v>
      </c>
      <c r="AR30">
        <f t="shared" si="14"/>
        <v>-1885.8350411030601</v>
      </c>
      <c r="AS30">
        <f t="shared" si="15"/>
        <v>130.68377485406421</v>
      </c>
      <c r="AT30">
        <f t="shared" si="16"/>
        <v>139.62986611692807</v>
      </c>
      <c r="AU30">
        <f t="shared" si="17"/>
        <v>-1615.5214001320678</v>
      </c>
      <c r="AW30">
        <v>27</v>
      </c>
      <c r="AX30">
        <f>IF(Z30&gt;0, (R30*SUMPRODUCT(K30:$K$98, X30:$X$98)-K30*$AZ$3)/Z30, 0)</f>
        <v>24636.276001761235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1000000</v>
      </c>
      <c r="S31">
        <f t="shared" si="1"/>
        <v>23714.789140575831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15539.779114522618</v>
      </c>
      <c r="AC31">
        <f t="shared" si="2"/>
        <v>14408.540752288462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-16884.334039441703</v>
      </c>
      <c r="AI31">
        <f t="shared" si="7"/>
        <v>-16891.928741563486</v>
      </c>
      <c r="AJ31">
        <f t="shared" si="8"/>
        <v>1131.2383622341567</v>
      </c>
      <c r="AK31">
        <f t="shared" si="30"/>
        <v>1087.7845380165834</v>
      </c>
      <c r="AL31">
        <f t="shared" si="9"/>
        <v>-14672.905841312746</v>
      </c>
      <c r="AN31">
        <f t="shared" si="10"/>
        <v>0</v>
      </c>
      <c r="AO31">
        <f t="shared" si="11"/>
        <v>0</v>
      </c>
      <c r="AP31">
        <f t="shared" si="12"/>
        <v>-0.81339303967140297</v>
      </c>
      <c r="AQ31">
        <f t="shared" si="13"/>
        <v>-1808.3131592186396</v>
      </c>
      <c r="AR31">
        <f t="shared" si="14"/>
        <v>-1809.126552258311</v>
      </c>
      <c r="AS31">
        <f t="shared" si="15"/>
        <v>121.15569449540509</v>
      </c>
      <c r="AT31">
        <f t="shared" si="16"/>
        <v>116.50178739030675</v>
      </c>
      <c r="AU31">
        <f t="shared" si="17"/>
        <v>-1571.4690703725992</v>
      </c>
      <c r="AW31">
        <v>28</v>
      </c>
      <c r="AX31">
        <f>IF(Z31&gt;0, (R31*SUMPRODUCT(K31:$K$98, X31:$X$98)-K31*$AZ$3)/Z31, 0)</f>
        <v>23714.789140575831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1000000</v>
      </c>
      <c r="S32">
        <f t="shared" si="1"/>
        <v>22750.18767803011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14408.540752288462</v>
      </c>
      <c r="AC32">
        <f t="shared" si="2"/>
        <v>13273.130186406357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-18070.927187728259</v>
      </c>
      <c r="AI32">
        <f t="shared" si="7"/>
        <v>-18078.220056238981</v>
      </c>
      <c r="AJ32">
        <f t="shared" si="8"/>
        <v>1135.4105658821045</v>
      </c>
      <c r="AK32">
        <f t="shared" si="30"/>
        <v>1008.5978526601924</v>
      </c>
      <c r="AL32">
        <f t="shared" si="9"/>
        <v>-15934.211637696686</v>
      </c>
      <c r="AN32">
        <f t="shared" si="10"/>
        <v>0</v>
      </c>
      <c r="AO32">
        <f t="shared" si="11"/>
        <v>0</v>
      </c>
      <c r="AP32">
        <f t="shared" si="12"/>
        <v>-0.69738093066350626</v>
      </c>
      <c r="AQ32">
        <f t="shared" si="13"/>
        <v>-1728.0333522544122</v>
      </c>
      <c r="AR32">
        <f t="shared" si="14"/>
        <v>-1728.7307331850757</v>
      </c>
      <c r="AS32">
        <f t="shared" si="15"/>
        <v>108.57369441888517</v>
      </c>
      <c r="AT32">
        <f t="shared" si="16"/>
        <v>96.447222121096772</v>
      </c>
      <c r="AU32">
        <f t="shared" si="17"/>
        <v>-1523.709816645094</v>
      </c>
      <c r="AW32">
        <v>29</v>
      </c>
      <c r="AX32">
        <f>IF(Z32&gt;0, (R32*SUMPRODUCT(K32:$K$98, X32:$X$98)-K32*$AZ$3)/Z32, 0)</f>
        <v>22750.18767803011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1000000</v>
      </c>
      <c r="S33">
        <f t="shared" si="1"/>
        <v>21751.401803381763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13273.130186406357</v>
      </c>
      <c r="AC33">
        <f t="shared" si="2"/>
        <v>12145.90272105956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-19198.866085364021</v>
      </c>
      <c r="AI33">
        <f t="shared" si="7"/>
        <v>-19205.846039363569</v>
      </c>
      <c r="AJ33">
        <f t="shared" si="8"/>
        <v>1127.2274653467975</v>
      </c>
      <c r="AK33">
        <f t="shared" si="30"/>
        <v>929.11911304844512</v>
      </c>
      <c r="AL33">
        <f t="shared" si="9"/>
        <v>-17149.499460968327</v>
      </c>
      <c r="AN33">
        <f t="shared" si="10"/>
        <v>0</v>
      </c>
      <c r="AO33">
        <f t="shared" si="11"/>
        <v>0</v>
      </c>
      <c r="AP33">
        <f t="shared" si="12"/>
        <v>-0.59594505737211023</v>
      </c>
      <c r="AQ33">
        <f t="shared" si="13"/>
        <v>-1639.1897928648345</v>
      </c>
      <c r="AR33">
        <f t="shared" si="14"/>
        <v>-1639.7857379222069</v>
      </c>
      <c r="AS33">
        <f t="shared" si="15"/>
        <v>96.242129468363103</v>
      </c>
      <c r="AT33">
        <f t="shared" si="16"/>
        <v>79.327735278370355</v>
      </c>
      <c r="AU33">
        <f t="shared" si="17"/>
        <v>-1464.2158731754735</v>
      </c>
      <c r="AW33">
        <v>30</v>
      </c>
      <c r="AX33">
        <f>IF(Z33&gt;0, (R33*SUMPRODUCT(K33:$K$98, X33:$X$98)-K33*$AZ$3)/Z33, 0)</f>
        <v>21751.401803381763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1000000</v>
      </c>
      <c r="S34">
        <f t="shared" si="1"/>
        <v>20739.460767516604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12145.90272105956</v>
      </c>
      <c r="AC34">
        <f t="shared" si="2"/>
        <v>11043.146755790818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-20342.063559148439</v>
      </c>
      <c r="AI34">
        <f t="shared" si="7"/>
        <v>-20348.719437813499</v>
      </c>
      <c r="AJ34">
        <f t="shared" si="8"/>
        <v>1102.7559652687414</v>
      </c>
      <c r="AK34">
        <f t="shared" si="30"/>
        <v>850.21319047416921</v>
      </c>
      <c r="AL34">
        <f t="shared" si="9"/>
        <v>-18395.750282070589</v>
      </c>
      <c r="AN34">
        <f t="shared" si="10"/>
        <v>0</v>
      </c>
      <c r="AO34">
        <f t="shared" si="11"/>
        <v>0</v>
      </c>
      <c r="AP34">
        <f t="shared" si="12"/>
        <v>-0.50738898560302714</v>
      </c>
      <c r="AQ34">
        <f t="shared" si="13"/>
        <v>-1550.7102087856194</v>
      </c>
      <c r="AR34">
        <f t="shared" si="14"/>
        <v>-1551.2175977712225</v>
      </c>
      <c r="AS34">
        <f t="shared" si="15"/>
        <v>84.064968540146666</v>
      </c>
      <c r="AT34">
        <f t="shared" si="16"/>
        <v>64.813201978200823</v>
      </c>
      <c r="AU34">
        <f t="shared" si="17"/>
        <v>-1402.3394272528749</v>
      </c>
      <c r="AW34">
        <v>31</v>
      </c>
      <c r="AX34">
        <f>IF(Z34&gt;0, (R34*SUMPRODUCT(K34:$K$98, X34:$X$98)-K34*$AZ$3)/Z34, 0)</f>
        <v>20739.460767516604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19722.517711916811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11043.146755790818</v>
      </c>
      <c r="AC35">
        <f t="shared" ref="AC35:AC66" si="33">S35*Z35</f>
        <v>9971.3953216445643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-21561.28976440907</v>
      </c>
      <c r="AI35">
        <f t="shared" ref="AI35:AI66" si="38">SUM(AE35:AH35)</f>
        <v>-21567.609568165426</v>
      </c>
      <c r="AJ35">
        <f t="shared" ref="AJ35:AJ66" si="39">AB35-AC35</f>
        <v>1071.7514341462538</v>
      </c>
      <c r="AK35">
        <f t="shared" si="30"/>
        <v>773.02027290535739</v>
      </c>
      <c r="AL35">
        <f t="shared" ref="AL35:AL66" si="40">SUM(AI35:AK35)</f>
        <v>-19722.837861113818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-0.43015126961317557</v>
      </c>
      <c r="AQ35">
        <f t="shared" ref="AQ35:AQ66" si="44">AH35*$K35</f>
        <v>-1467.5481271600131</v>
      </c>
      <c r="AR35">
        <f t="shared" ref="AR35:AR66" si="45">AI35*$K35</f>
        <v>-1467.9782784296262</v>
      </c>
      <c r="AS35">
        <f t="shared" ref="AS35:AS66" si="46">AJ35*$K35</f>
        <v>72.947714498910443</v>
      </c>
      <c r="AT35">
        <f t="shared" ref="AT35:AT66" si="47">AK35*$K35</f>
        <v>52.614869803920151</v>
      </c>
      <c r="AU35">
        <f t="shared" ref="AU35:AU66" si="48">AL35*$K35</f>
        <v>-1342.4156941267959</v>
      </c>
      <c r="AW35">
        <v>32</v>
      </c>
      <c r="AX35">
        <f>IF(Z35&gt;0, (R35*SUMPRODUCT(K35:$K$98, X35:$X$98)-K35*$AZ$3)/Z35, 0)</f>
        <v>19722.517711916811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1000000</v>
      </c>
      <c r="S36">
        <f t="shared" si="32"/>
        <v>18690.61616726184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9971.3953216445643</v>
      </c>
      <c r="AC36">
        <f t="shared" si="33"/>
        <v>8931.4889575554153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-22668.932829157882</v>
      </c>
      <c r="AI36">
        <f t="shared" si="38"/>
        <v>-22674.906073216309</v>
      </c>
      <c r="AJ36">
        <f t="shared" si="39"/>
        <v>1039.9063640891491</v>
      </c>
      <c r="AK36">
        <f t="shared" si="30"/>
        <v>697.99767251511958</v>
      </c>
      <c r="AL36">
        <f t="shared" si="40"/>
        <v>-20937.002036612037</v>
      </c>
      <c r="AN36">
        <f t="shared" si="41"/>
        <v>0</v>
      </c>
      <c r="AO36">
        <f t="shared" si="42"/>
        <v>0</v>
      </c>
      <c r="AP36">
        <f t="shared" si="43"/>
        <v>-0.36300269847015482</v>
      </c>
      <c r="AQ36">
        <f t="shared" si="44"/>
        <v>-1377.6239021764552</v>
      </c>
      <c r="AR36">
        <f t="shared" si="45"/>
        <v>-1377.9869048749251</v>
      </c>
      <c r="AS36">
        <f t="shared" si="46"/>
        <v>63.196616884935295</v>
      </c>
      <c r="AT36">
        <f t="shared" si="47"/>
        <v>42.418330168746792</v>
      </c>
      <c r="AU36">
        <f t="shared" si="48"/>
        <v>-1272.3719578212429</v>
      </c>
      <c r="AW36">
        <v>33</v>
      </c>
      <c r="AX36">
        <f>IF(Z36&gt;0, (R36*SUMPRODUCT(K36:$K$98, X36:$X$98)-K36*$AZ$3)/Z36, 0)</f>
        <v>18690.61616726184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17656.440499747601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8931.4889575554153</v>
      </c>
      <c r="AC37">
        <f t="shared" si="33"/>
        <v>7935.6880581207988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-23630.87984161605</v>
      </c>
      <c r="AI37">
        <f t="shared" si="38"/>
        <v>-23636.497967235871</v>
      </c>
      <c r="AJ37">
        <f t="shared" si="39"/>
        <v>995.80089943461644</v>
      </c>
      <c r="AK37">
        <f t="shared" si="30"/>
        <v>625.20422702887913</v>
      </c>
      <c r="AL37">
        <f t="shared" si="40"/>
        <v>-22015.492840772375</v>
      </c>
      <c r="AN37">
        <f t="shared" si="41"/>
        <v>0</v>
      </c>
      <c r="AO37">
        <f t="shared" si="42"/>
        <v>0</v>
      </c>
      <c r="AP37">
        <f t="shared" si="43"/>
        <v>-0.30484074668035932</v>
      </c>
      <c r="AQ37">
        <f t="shared" si="44"/>
        <v>-1282.216800246488</v>
      </c>
      <c r="AR37">
        <f t="shared" si="45"/>
        <v>-1282.5216409931684</v>
      </c>
      <c r="AS37">
        <f t="shared" si="46"/>
        <v>54.032378460450488</v>
      </c>
      <c r="AT37">
        <f t="shared" si="47"/>
        <v>33.923720523929752</v>
      </c>
      <c r="AU37">
        <f t="shared" si="48"/>
        <v>-1194.565542008788</v>
      </c>
      <c r="AW37">
        <v>34</v>
      </c>
      <c r="AX37">
        <f>IF(Z37&gt;0, (R37*SUMPRODUCT(K37:$K$98, X37:$X$98)-K37*$AZ$3)/Z37, 0)</f>
        <v>17656.440499747601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1000000</v>
      </c>
      <c r="S38">
        <f t="shared" si="32"/>
        <v>16637.720875222269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7935.6880581207988</v>
      </c>
      <c r="AC38">
        <f t="shared" si="33"/>
        <v>6994.3846531795261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-24562.353072605394</v>
      </c>
      <c r="AI38">
        <f t="shared" si="38"/>
        <v>-24567.60798755561</v>
      </c>
      <c r="AJ38">
        <f t="shared" si="39"/>
        <v>941.30340494127267</v>
      </c>
      <c r="AK38">
        <f t="shared" si="30"/>
        <v>555.49816406845594</v>
      </c>
      <c r="AL38">
        <f t="shared" si="40"/>
        <v>-23070.806418545879</v>
      </c>
      <c r="AN38">
        <f t="shared" si="41"/>
        <v>0</v>
      </c>
      <c r="AO38">
        <f t="shared" si="42"/>
        <v>0</v>
      </c>
      <c r="AP38">
        <f t="shared" si="43"/>
        <v>-0.25458290616055995</v>
      </c>
      <c r="AQ38">
        <f t="shared" si="44"/>
        <v>-1189.9631652663263</v>
      </c>
      <c r="AR38">
        <f t="shared" si="45"/>
        <v>-1190.2177481724868</v>
      </c>
      <c r="AS38">
        <f t="shared" si="46"/>
        <v>45.602975248701355</v>
      </c>
      <c r="AT38">
        <f t="shared" si="47"/>
        <v>26.912012528301979</v>
      </c>
      <c r="AU38">
        <f t="shared" si="48"/>
        <v>-1117.7027603954834</v>
      </c>
      <c r="AW38">
        <v>35</v>
      </c>
      <c r="AX38">
        <f>IF(Z38&gt;0, (R38*SUMPRODUCT(K38:$K$98, X38:$X$98)-K38*$AZ$3)/Z38, 0)</f>
        <v>16637.720875222269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1000000</v>
      </c>
      <c r="S39">
        <f t="shared" si="32"/>
        <v>15633.510861441866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6994.3846531795261</v>
      </c>
      <c r="AC39">
        <f t="shared" si="33"/>
        <v>6108.8084480071411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-25438.36349820286</v>
      </c>
      <c r="AI39">
        <f t="shared" si="38"/>
        <v>-25443.247884459848</v>
      </c>
      <c r="AJ39">
        <f t="shared" si="39"/>
        <v>885.57620517238502</v>
      </c>
      <c r="AK39">
        <f t="shared" si="30"/>
        <v>489.60692572256687</v>
      </c>
      <c r="AL39">
        <f t="shared" si="40"/>
        <v>-24068.064753564897</v>
      </c>
      <c r="AN39">
        <f t="shared" si="41"/>
        <v>0</v>
      </c>
      <c r="AO39">
        <f t="shared" si="42"/>
        <v>0</v>
      </c>
      <c r="AP39">
        <f t="shared" si="43"/>
        <v>-0.21127860772363632</v>
      </c>
      <c r="AQ39">
        <f t="shared" si="44"/>
        <v>-1100.3597463201158</v>
      </c>
      <c r="AR39">
        <f t="shared" si="45"/>
        <v>-1100.5710249278395</v>
      </c>
      <c r="AS39">
        <f t="shared" si="46"/>
        <v>38.306411044855871</v>
      </c>
      <c r="AT39">
        <f t="shared" si="47"/>
        <v>21.178396661511503</v>
      </c>
      <c r="AU39">
        <f t="shared" si="48"/>
        <v>-1041.0862172214722</v>
      </c>
      <c r="AW39">
        <v>36</v>
      </c>
      <c r="AX39">
        <f>IF(Z39&gt;0, (R39*SUMPRODUCT(K39:$K$98, X39:$X$98)-K39*$AZ$3)/Z39, 0)</f>
        <v>15633.510861441866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1000000</v>
      </c>
      <c r="S40">
        <f t="shared" si="32"/>
        <v>14643.792119858386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6108.8084480071411</v>
      </c>
      <c r="AC40">
        <f t="shared" si="33"/>
        <v>5280.2227731994726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-26265.835550061191</v>
      </c>
      <c r="AI40">
        <f t="shared" si="38"/>
        <v>-26270.342769511233</v>
      </c>
      <c r="AJ40">
        <f t="shared" si="39"/>
        <v>828.58567480766851</v>
      </c>
      <c r="AK40">
        <f t="shared" ref="AK40:AK71" si="61">G40*SUM(AB40:AB40, AE40:AF40)</f>
        <v>427.61659136049991</v>
      </c>
      <c r="AL40">
        <f t="shared" si="40"/>
        <v>-25014.140503343064</v>
      </c>
      <c r="AN40">
        <f t="shared" si="41"/>
        <v>0</v>
      </c>
      <c r="AO40">
        <f t="shared" si="42"/>
        <v>0</v>
      </c>
      <c r="AP40">
        <f t="shared" si="43"/>
        <v>-0.17407492101332983</v>
      </c>
      <c r="AQ40">
        <f t="shared" si="44"/>
        <v>-1014.4221508193237</v>
      </c>
      <c r="AR40">
        <f t="shared" si="45"/>
        <v>-1014.5962257403371</v>
      </c>
      <c r="AS40">
        <f t="shared" si="46"/>
        <v>32.001101231844032</v>
      </c>
      <c r="AT40">
        <f t="shared" si="47"/>
        <v>16.515132043188917</v>
      </c>
      <c r="AU40">
        <f t="shared" si="48"/>
        <v>-966.07999246530414</v>
      </c>
      <c r="AW40">
        <v>37</v>
      </c>
      <c r="AX40">
        <f>IF(Z40&gt;0, (R40*SUMPRODUCT(K40:$K$98, X40:$X$98)-K40*$AZ$3)/Z40, 0)</f>
        <v>14643.792119858386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1000000</v>
      </c>
      <c r="S41">
        <f t="shared" si="32"/>
        <v>13664.347839736842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5280.2227731994726</v>
      </c>
      <c r="AC41">
        <f t="shared" si="33"/>
        <v>4508.456043373405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-27028.771362218708</v>
      </c>
      <c r="AI41">
        <f t="shared" si="38"/>
        <v>-27032.895649832222</v>
      </c>
      <c r="AJ41">
        <f t="shared" si="39"/>
        <v>771.7667298260676</v>
      </c>
      <c r="AK41">
        <f t="shared" si="61"/>
        <v>369.61559412396309</v>
      </c>
      <c r="AL41">
        <f t="shared" si="40"/>
        <v>-25891.513325882192</v>
      </c>
      <c r="AN41">
        <f t="shared" si="41"/>
        <v>0</v>
      </c>
      <c r="AO41">
        <f t="shared" si="42"/>
        <v>0</v>
      </c>
      <c r="AP41">
        <f t="shared" si="43"/>
        <v>-0.14221926315663885</v>
      </c>
      <c r="AQ41">
        <f t="shared" si="44"/>
        <v>-932.04264769721271</v>
      </c>
      <c r="AR41">
        <f t="shared" si="45"/>
        <v>-932.18486696036939</v>
      </c>
      <c r="AS41">
        <f t="shared" si="46"/>
        <v>26.613104111612895</v>
      </c>
      <c r="AT41">
        <f t="shared" si="47"/>
        <v>12.745584782999851</v>
      </c>
      <c r="AU41">
        <f t="shared" si="48"/>
        <v>-892.82617806575672</v>
      </c>
      <c r="AW41">
        <v>38</v>
      </c>
      <c r="AX41">
        <f>IF(Z41&gt;0, (R41*SUMPRODUCT(K41:$K$98, X41:$X$98)-K41*$AZ$3)/Z41, 0)</f>
        <v>13664.347839736842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1000000</v>
      </c>
      <c r="S42">
        <f t="shared" si="32"/>
        <v>12687.261389014309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4508.456043373405</v>
      </c>
      <c r="AC42">
        <f t="shared" si="33"/>
        <v>3793.0700215630304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-27676.77242259519</v>
      </c>
      <c r="AI42">
        <f t="shared" si="38"/>
        <v>-27680.509507677285</v>
      </c>
      <c r="AJ42">
        <f t="shared" si="39"/>
        <v>715.38602181037459</v>
      </c>
      <c r="AK42">
        <f t="shared" si="61"/>
        <v>315.59192303613838</v>
      </c>
      <c r="AL42">
        <f t="shared" si="40"/>
        <v>-26649.531562830773</v>
      </c>
      <c r="AN42">
        <f t="shared" si="41"/>
        <v>0</v>
      </c>
      <c r="AO42">
        <f t="shared" si="42"/>
        <v>0</v>
      </c>
      <c r="AP42">
        <f t="shared" si="43"/>
        <v>-0.11506001947981083</v>
      </c>
      <c r="AQ42">
        <f t="shared" si="44"/>
        <v>-852.13205054888112</v>
      </c>
      <c r="AR42">
        <f t="shared" si="45"/>
        <v>-852.24711056836099</v>
      </c>
      <c r="AS42">
        <f t="shared" si="46"/>
        <v>22.025810972149475</v>
      </c>
      <c r="AT42">
        <f t="shared" si="47"/>
        <v>9.716667406416919</v>
      </c>
      <c r="AU42">
        <f t="shared" si="48"/>
        <v>-820.50463218979462</v>
      </c>
      <c r="AW42">
        <v>39</v>
      </c>
      <c r="AX42">
        <f>IF(Z42&gt;0, (R42*SUMPRODUCT(K42:$K$98, X42:$X$98)-K42*$AZ$3)/Z42, 0)</f>
        <v>12687.261389014309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1000000</v>
      </c>
      <c r="S43">
        <f t="shared" si="32"/>
        <v>11707.66190602532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3793.0700215630304</v>
      </c>
      <c r="AC43">
        <f t="shared" si="33"/>
        <v>3134.3813869845389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-28256.613930701496</v>
      </c>
      <c r="AI43">
        <f t="shared" si="38"/>
        <v>-28259.960437258636</v>
      </c>
      <c r="AJ43">
        <f t="shared" si="39"/>
        <v>658.68863457849147</v>
      </c>
      <c r="AK43">
        <f t="shared" si="61"/>
        <v>265.51490150941214</v>
      </c>
      <c r="AL43">
        <f t="shared" si="40"/>
        <v>-27335.756901170731</v>
      </c>
      <c r="AN43">
        <f t="shared" si="41"/>
        <v>0</v>
      </c>
      <c r="AO43">
        <f t="shared" si="42"/>
        <v>0</v>
      </c>
      <c r="AP43">
        <f t="shared" si="43"/>
        <v>-9.1995188857869309E-2</v>
      </c>
      <c r="AQ43">
        <f t="shared" si="44"/>
        <v>-776.77198315707767</v>
      </c>
      <c r="AR43">
        <f t="shared" si="45"/>
        <v>-776.86397834593549</v>
      </c>
      <c r="AS43">
        <f t="shared" si="46"/>
        <v>18.107296161506504</v>
      </c>
      <c r="AT43">
        <f t="shared" si="47"/>
        <v>7.2989827128271916</v>
      </c>
      <c r="AU43">
        <f t="shared" si="48"/>
        <v>-751.4576994716017</v>
      </c>
      <c r="AW43">
        <v>40</v>
      </c>
      <c r="AX43">
        <f>IF(Z43&gt;0, (R43*SUMPRODUCT(K43:$K$98, X43:$X$98)-K43*$AZ$3)/Z43, 0)</f>
        <v>11707.66190602532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1000000</v>
      </c>
      <c r="S44">
        <f t="shared" si="32"/>
        <v>10700.982312522225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3134.3813869845389</v>
      </c>
      <c r="AC44">
        <f t="shared" si="33"/>
        <v>2530.3267395153098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-28585.892743886787</v>
      </c>
      <c r="AI44">
        <f t="shared" si="38"/>
        <v>-28588.848461719059</v>
      </c>
      <c r="AJ44">
        <f t="shared" si="39"/>
        <v>604.05464746922917</v>
      </c>
      <c r="AK44">
        <f t="shared" si="61"/>
        <v>219.40669708891775</v>
      </c>
      <c r="AL44">
        <f t="shared" si="40"/>
        <v>-27765.387117160913</v>
      </c>
      <c r="AN44">
        <f t="shared" si="41"/>
        <v>0</v>
      </c>
      <c r="AO44">
        <f t="shared" si="42"/>
        <v>0</v>
      </c>
      <c r="AP44">
        <f t="shared" si="43"/>
        <v>-7.2546820613926616E-2</v>
      </c>
      <c r="AQ44">
        <f t="shared" si="44"/>
        <v>-701.62842012091369</v>
      </c>
      <c r="AR44">
        <f t="shared" si="45"/>
        <v>-701.70096694152755</v>
      </c>
      <c r="AS44">
        <f t="shared" si="46"/>
        <v>14.826261043086255</v>
      </c>
      <c r="AT44">
        <f t="shared" si="47"/>
        <v>5.3852428406444073</v>
      </c>
      <c r="AU44">
        <f t="shared" si="48"/>
        <v>-681.48946305779691</v>
      </c>
      <c r="AW44">
        <v>41</v>
      </c>
      <c r="AX44">
        <f>IF(Z44&gt;0, (R44*SUMPRODUCT(K44:$K$98, X44:$X$98)-K44*$AZ$3)/Z44, 0)</f>
        <v>10700.982312522225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1000000</v>
      </c>
      <c r="S45">
        <f t="shared" si="32"/>
        <v>9648.4548457633937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2530.3267395153098</v>
      </c>
      <c r="AC45">
        <f t="shared" si="33"/>
        <v>1982.9102262585436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-28577.020200109597</v>
      </c>
      <c r="AI45">
        <f t="shared" si="38"/>
        <v>-28579.589148011044</v>
      </c>
      <c r="AJ45">
        <f t="shared" si="39"/>
        <v>547.41651325676617</v>
      </c>
      <c r="AK45">
        <f t="shared" si="61"/>
        <v>177.12287176607171</v>
      </c>
      <c r="AL45">
        <f t="shared" si="40"/>
        <v>-27855.049762988208</v>
      </c>
      <c r="AN45">
        <f t="shared" si="41"/>
        <v>0</v>
      </c>
      <c r="AO45">
        <f t="shared" si="42"/>
        <v>0</v>
      </c>
      <c r="AP45">
        <f t="shared" si="43"/>
        <v>-5.6297963674844027E-2</v>
      </c>
      <c r="AQ45">
        <f t="shared" si="44"/>
        <v>-626.25950656871657</v>
      </c>
      <c r="AR45">
        <f t="shared" si="45"/>
        <v>-626.31580453239144</v>
      </c>
      <c r="AS45">
        <f t="shared" si="46"/>
        <v>11.996520038797987</v>
      </c>
      <c r="AT45">
        <f t="shared" si="47"/>
        <v>3.8816112210967577</v>
      </c>
      <c r="AU45">
        <f t="shared" si="48"/>
        <v>-610.43767327249668</v>
      </c>
      <c r="AW45">
        <v>42</v>
      </c>
      <c r="AX45">
        <f>IF(Z45&gt;0, (R45*SUMPRODUCT(K45:$K$98, X45:$X$98)-K45*$AZ$3)/Z45, 0)</f>
        <v>9648.4548457633937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1000000</v>
      </c>
      <c r="S46">
        <f t="shared" si="32"/>
        <v>8525.4156655048391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1982.9102262585436</v>
      </c>
      <c r="AC46">
        <f t="shared" si="33"/>
        <v>1494.3399222471048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-28180.079759368196</v>
      </c>
      <c r="AI46">
        <f t="shared" si="38"/>
        <v>-28182.270766793637</v>
      </c>
      <c r="AJ46">
        <f t="shared" si="39"/>
        <v>488.57030401143879</v>
      </c>
      <c r="AK46">
        <f t="shared" si="61"/>
        <v>138.80371583809807</v>
      </c>
      <c r="AL46">
        <f t="shared" si="40"/>
        <v>-27554.896746944101</v>
      </c>
      <c r="AN46">
        <f t="shared" si="41"/>
        <v>0</v>
      </c>
      <c r="AO46">
        <f t="shared" si="42"/>
        <v>0</v>
      </c>
      <c r="AP46">
        <f t="shared" si="43"/>
        <v>-4.2870960763493372E-2</v>
      </c>
      <c r="AQ46">
        <f t="shared" si="44"/>
        <v>-551.39342735592868</v>
      </c>
      <c r="AR46">
        <f t="shared" si="45"/>
        <v>-551.43629831669216</v>
      </c>
      <c r="AS46">
        <f t="shared" si="46"/>
        <v>9.5597477627307867</v>
      </c>
      <c r="AT46">
        <f t="shared" si="47"/>
        <v>2.7159418021258017</v>
      </c>
      <c r="AU46">
        <f t="shared" si="48"/>
        <v>-539.16060875183564</v>
      </c>
      <c r="AW46">
        <v>43</v>
      </c>
      <c r="AX46">
        <f>IF(Z46&gt;0, (R46*SUMPRODUCT(K46:$K$98, X46:$X$98)-K46*$AZ$3)/Z46, 0)</f>
        <v>8525.4156655048391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1000000</v>
      </c>
      <c r="S47">
        <f t="shared" si="32"/>
        <v>7285.2962614008175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1494.3399222471048</v>
      </c>
      <c r="AC47">
        <f t="shared" si="33"/>
        <v>1065.883282888745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-27221.688158227924</v>
      </c>
      <c r="AI47">
        <f t="shared" si="38"/>
        <v>-27223.516984477134</v>
      </c>
      <c r="AJ47">
        <f t="shared" si="39"/>
        <v>428.45663935835978</v>
      </c>
      <c r="AK47">
        <f t="shared" si="61"/>
        <v>104.60379455729735</v>
      </c>
      <c r="AL47">
        <f t="shared" si="40"/>
        <v>-26690.456550561477</v>
      </c>
      <c r="AN47">
        <f t="shared" si="41"/>
        <v>0</v>
      </c>
      <c r="AO47">
        <f t="shared" si="42"/>
        <v>0</v>
      </c>
      <c r="AP47">
        <f t="shared" si="43"/>
        <v>-3.1950215434610615E-2</v>
      </c>
      <c r="AQ47">
        <f t="shared" si="44"/>
        <v>-475.57213350675323</v>
      </c>
      <c r="AR47">
        <f t="shared" si="45"/>
        <v>-475.60408372218785</v>
      </c>
      <c r="AS47">
        <f t="shared" si="46"/>
        <v>7.4852829446288531</v>
      </c>
      <c r="AT47">
        <f t="shared" si="47"/>
        <v>1.8274638024416487</v>
      </c>
      <c r="AU47">
        <f t="shared" si="48"/>
        <v>-466.29133697511736</v>
      </c>
      <c r="AW47">
        <v>44</v>
      </c>
      <c r="AX47">
        <f>IF(Z47&gt;0, (R47*SUMPRODUCT(K47:$K$98, X47:$X$98)-K47*$AZ$3)/Z47, 0)</f>
        <v>7285.2962614008175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1000000</v>
      </c>
      <c r="S48">
        <f t="shared" si="32"/>
        <v>5875.0951705812031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1065.883282888745</v>
      </c>
      <c r="AC48">
        <f t="shared" si="33"/>
        <v>700.07613866553652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-25683.073296050665</v>
      </c>
      <c r="AI48">
        <f t="shared" si="38"/>
        <v>-25684.562795621179</v>
      </c>
      <c r="AJ48">
        <f t="shared" si="39"/>
        <v>365.80714422320852</v>
      </c>
      <c r="AK48">
        <f t="shared" si="61"/>
        <v>74.611829802212156</v>
      </c>
      <c r="AL48">
        <f t="shared" si="40"/>
        <v>-25244.143821595761</v>
      </c>
      <c r="AN48">
        <f t="shared" si="41"/>
        <v>0</v>
      </c>
      <c r="AO48">
        <f t="shared" si="42"/>
        <v>0</v>
      </c>
      <c r="AP48">
        <f t="shared" si="43"/>
        <v>-2.3233984965344609E-2</v>
      </c>
      <c r="AQ48">
        <f t="shared" si="44"/>
        <v>-400.61786564846784</v>
      </c>
      <c r="AR48">
        <f t="shared" si="45"/>
        <v>-400.64109963343316</v>
      </c>
      <c r="AS48">
        <f t="shared" si="46"/>
        <v>5.7060491035626235</v>
      </c>
      <c r="AT48">
        <f t="shared" si="47"/>
        <v>1.1638339252835972</v>
      </c>
      <c r="AU48">
        <f t="shared" si="48"/>
        <v>-393.77121660458698</v>
      </c>
      <c r="AW48">
        <v>45</v>
      </c>
      <c r="AX48">
        <f>IF(Z48&gt;0, (R48*SUMPRODUCT(K48:$K$98, X48:$X$98)-K48*$AZ$3)/Z48, 0)</f>
        <v>5875.0951705812031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1000000</v>
      </c>
      <c r="S49">
        <f t="shared" si="32"/>
        <v>4209.5924818192743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700.07613866553652</v>
      </c>
      <c r="AC49">
        <f t="shared" si="33"/>
        <v>397.4627277345179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-23550.027523072575</v>
      </c>
      <c r="AI49">
        <f t="shared" si="38"/>
        <v>-23551.207752303348</v>
      </c>
      <c r="AJ49">
        <f t="shared" si="39"/>
        <v>302.61341093101862</v>
      </c>
      <c r="AK49">
        <f t="shared" si="61"/>
        <v>49.00532970658756</v>
      </c>
      <c r="AL49">
        <f t="shared" si="40"/>
        <v>-23199.589011665743</v>
      </c>
      <c r="AN49">
        <f t="shared" si="41"/>
        <v>0</v>
      </c>
      <c r="AO49">
        <f t="shared" si="42"/>
        <v>0</v>
      </c>
      <c r="AP49">
        <f t="shared" si="43"/>
        <v>-1.6437344812587559E-2</v>
      </c>
      <c r="AQ49">
        <f t="shared" si="44"/>
        <v>-327.98706611379254</v>
      </c>
      <c r="AR49">
        <f t="shared" si="45"/>
        <v>-328.00350345860517</v>
      </c>
      <c r="AS49">
        <f t="shared" si="46"/>
        <v>4.2145719244154281</v>
      </c>
      <c r="AT49">
        <f t="shared" si="47"/>
        <v>0.68250936431626197</v>
      </c>
      <c r="AU49">
        <f t="shared" si="48"/>
        <v>-323.1064221698735</v>
      </c>
      <c r="AW49">
        <v>46</v>
      </c>
      <c r="AX49">
        <f>IF(Z49&gt;0, (R49*SUMPRODUCT(K49:$K$98, X49:$X$98)-K49*$AZ$3)/Z49, 0)</f>
        <v>4209.5924818192743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1000000</v>
      </c>
      <c r="S50">
        <f t="shared" si="32"/>
        <v>2164.6041263971542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397.4627277345179</v>
      </c>
      <c r="AC50">
        <f t="shared" si="33"/>
        <v>156.97963904701916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-20952.97804867167</v>
      </c>
      <c r="AI50">
        <f t="shared" si="38"/>
        <v>-20953.884563384527</v>
      </c>
      <c r="AJ50">
        <f t="shared" si="39"/>
        <v>240.48308868749874</v>
      </c>
      <c r="AK50">
        <f t="shared" si="61"/>
        <v>27.822390941416256</v>
      </c>
      <c r="AL50">
        <f t="shared" si="40"/>
        <v>-20685.579083755612</v>
      </c>
      <c r="AN50">
        <f t="shared" si="41"/>
        <v>0</v>
      </c>
      <c r="AO50">
        <f t="shared" si="42"/>
        <v>0</v>
      </c>
      <c r="AP50">
        <f t="shared" si="43"/>
        <v>-1.1272549043554948E-2</v>
      </c>
      <c r="AQ50">
        <f t="shared" si="44"/>
        <v>-260.55117397715281</v>
      </c>
      <c r="AR50">
        <f t="shared" si="45"/>
        <v>-260.56244652619637</v>
      </c>
      <c r="AS50">
        <f t="shared" si="46"/>
        <v>2.9904174448916496</v>
      </c>
      <c r="AT50">
        <f t="shared" si="47"/>
        <v>0.34597261572069815</v>
      </c>
      <c r="AU50">
        <f t="shared" si="48"/>
        <v>-257.22605646558407</v>
      </c>
      <c r="AW50">
        <v>47</v>
      </c>
      <c r="AX50">
        <f>IF(Z50&gt;0, (R50*SUMPRODUCT(K50:$K$98, X50:$X$98)-K50*$AZ$3)/Z50, 0)</f>
        <v>2164.6041263971542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1000000</v>
      </c>
      <c r="S51">
        <f t="shared" si="32"/>
        <v>-473.61044951113831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156.97963904701916</v>
      </c>
      <c r="AC51">
        <f t="shared" si="33"/>
        <v>-25.442983656656907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-18074.634398792172</v>
      </c>
      <c r="AI51">
        <f t="shared" si="38"/>
        <v>-18075.305915427914</v>
      </c>
      <c r="AJ51">
        <f t="shared" si="39"/>
        <v>182.42262270367607</v>
      </c>
      <c r="AK51">
        <f t="shared" si="61"/>
        <v>10.988574733291342</v>
      </c>
      <c r="AL51">
        <f t="shared" si="40"/>
        <v>-17881.894717990948</v>
      </c>
      <c r="AN51">
        <f t="shared" si="41"/>
        <v>0</v>
      </c>
      <c r="AO51">
        <f t="shared" si="42"/>
        <v>0</v>
      </c>
      <c r="AP51">
        <f t="shared" si="43"/>
        <v>-7.4556588848897236E-3</v>
      </c>
      <c r="AQ51">
        <f t="shared" si="44"/>
        <v>-200.67754300306473</v>
      </c>
      <c r="AR51">
        <f t="shared" si="45"/>
        <v>-200.68499866194961</v>
      </c>
      <c r="AS51">
        <f t="shared" si="46"/>
        <v>2.0253866775194704</v>
      </c>
      <c r="AT51">
        <f t="shared" si="47"/>
        <v>0.12200303087346666</v>
      </c>
      <c r="AU51">
        <f t="shared" si="48"/>
        <v>-198.53760895355668</v>
      </c>
      <c r="AW51">
        <v>48</v>
      </c>
      <c r="AX51">
        <f>IF(Z51&gt;0, (R51*SUMPRODUCT(K51:$K$98, X51:$X$98)-K51*$AZ$3)/Z51, 0)</f>
        <v>-473.61044951113831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1000000</v>
      </c>
      <c r="S52">
        <f t="shared" si="32"/>
        <v>-4099.0812712538436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-25.442983656656907</v>
      </c>
      <c r="AC52">
        <f t="shared" si="33"/>
        <v>-156.36289159411683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-15038.279191692687</v>
      </c>
      <c r="AI52">
        <f t="shared" si="38"/>
        <v>-15038.756014672175</v>
      </c>
      <c r="AJ52">
        <f t="shared" si="39"/>
        <v>130.91990793745993</v>
      </c>
      <c r="AK52">
        <f t="shared" si="61"/>
        <v>-1.7810088559659836</v>
      </c>
      <c r="AL52">
        <f t="shared" si="40"/>
        <v>-14909.617115590681</v>
      </c>
      <c r="AN52">
        <f t="shared" si="41"/>
        <v>0</v>
      </c>
      <c r="AO52">
        <f t="shared" si="42"/>
        <v>0</v>
      </c>
      <c r="AP52">
        <f t="shared" si="43"/>
        <v>-4.7268128569029969E-3</v>
      </c>
      <c r="AQ52">
        <f t="shared" si="44"/>
        <v>-149.07656402210489</v>
      </c>
      <c r="AR52">
        <f t="shared" si="45"/>
        <v>-149.08129083496181</v>
      </c>
      <c r="AS52">
        <f t="shared" si="46"/>
        <v>1.2978273503652122</v>
      </c>
      <c r="AT52">
        <f t="shared" si="47"/>
        <v>-1.7655389779371672E-2</v>
      </c>
      <c r="AU52">
        <f t="shared" si="48"/>
        <v>-147.80111887437596</v>
      </c>
      <c r="AW52">
        <v>49</v>
      </c>
      <c r="AX52">
        <f>IF(Z52&gt;0, (R52*SUMPRODUCT(K52:$K$98, X52:$X$98)-K52*$AZ$3)/Z52, 0)</f>
        <v>-4099.0812712538436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1000000</v>
      </c>
      <c r="S53">
        <f t="shared" si="32"/>
        <v>-9437.2578295630265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-156.36289159411683</v>
      </c>
      <c r="AC53">
        <f t="shared" si="33"/>
        <v>-243.1558528790749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-11998.860237641282</v>
      </c>
      <c r="AI53">
        <f t="shared" si="38"/>
        <v>-11999.182306638006</v>
      </c>
      <c r="AJ53">
        <f t="shared" si="39"/>
        <v>86.792961284958068</v>
      </c>
      <c r="AK53">
        <f t="shared" si="61"/>
        <v>-10.94540241158818</v>
      </c>
      <c r="AL53">
        <f t="shared" si="40"/>
        <v>-11923.334747764635</v>
      </c>
      <c r="AN53">
        <f t="shared" si="41"/>
        <v>0</v>
      </c>
      <c r="AO53">
        <f t="shared" si="42"/>
        <v>0</v>
      </c>
      <c r="AP53">
        <f t="shared" si="43"/>
        <v>-2.8506383845498919E-3</v>
      </c>
      <c r="AQ53">
        <f t="shared" si="44"/>
        <v>-106.20212411700621</v>
      </c>
      <c r="AR53">
        <f t="shared" si="45"/>
        <v>-106.20497475539075</v>
      </c>
      <c r="AS53">
        <f t="shared" si="46"/>
        <v>0.76820603493249895</v>
      </c>
      <c r="AT53">
        <f t="shared" si="47"/>
        <v>-9.6877950272264757E-2</v>
      </c>
      <c r="AU53">
        <f t="shared" si="48"/>
        <v>-105.53364667073052</v>
      </c>
      <c r="AW53">
        <v>50</v>
      </c>
      <c r="AX53">
        <f>IF(Z53&gt;0, (R53*SUMPRODUCT(K53:$K$98, X53:$X$98)-K53*$AZ$3)/Z53, 0)</f>
        <v>-9437.2578295630265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1000000</v>
      </c>
      <c r="S54">
        <f t="shared" si="32"/>
        <v>-17868.247197106801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-243.1558528790749</v>
      </c>
      <c r="AC54">
        <f t="shared" si="33"/>
        <v>-293.74761740934298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-9068.2208435584671</v>
      </c>
      <c r="AI54">
        <f t="shared" si="38"/>
        <v>-9068.4263391046788</v>
      </c>
      <c r="AJ54">
        <f t="shared" si="39"/>
        <v>50.59176453026808</v>
      </c>
      <c r="AK54">
        <f t="shared" si="61"/>
        <v>-17.020909701535246</v>
      </c>
      <c r="AL54">
        <f t="shared" si="40"/>
        <v>-9034.8554842759459</v>
      </c>
      <c r="AN54">
        <f t="shared" si="41"/>
        <v>0</v>
      </c>
      <c r="AO54">
        <f t="shared" si="42"/>
        <v>0</v>
      </c>
      <c r="AP54">
        <f t="shared" si="43"/>
        <v>-1.6239684936768511E-3</v>
      </c>
      <c r="AQ54">
        <f t="shared" si="44"/>
        <v>-71.663377699022845</v>
      </c>
      <c r="AR54">
        <f t="shared" si="45"/>
        <v>-71.66500166751652</v>
      </c>
      <c r="AS54">
        <f t="shared" si="46"/>
        <v>0.39981125212317975</v>
      </c>
      <c r="AT54">
        <f t="shared" si="47"/>
        <v>-0.13451104706923186</v>
      </c>
      <c r="AU54">
        <f t="shared" si="48"/>
        <v>-71.399701462462573</v>
      </c>
      <c r="AW54">
        <v>51</v>
      </c>
      <c r="AX54">
        <f>IF(Z54&gt;0, (R54*SUMPRODUCT(K54:$K$98, X54:$X$98)-K54*$AZ$3)/Z54, 0)</f>
        <v>-17868.247197106801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1000000</v>
      </c>
      <c r="S55">
        <f t="shared" si="32"/>
        <v>-32066.995827977091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-293.74761740934298</v>
      </c>
      <c r="AC55">
        <f t="shared" si="33"/>
        <v>-315.75888833449244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-6428.3975572959571</v>
      </c>
      <c r="AI55">
        <f t="shared" si="38"/>
        <v>-6428.5206429172404</v>
      </c>
      <c r="AJ55">
        <f t="shared" si="39"/>
        <v>22.011270925149461</v>
      </c>
      <c r="AK55">
        <f t="shared" si="61"/>
        <v>-20.562333218654011</v>
      </c>
      <c r="AL55">
        <f t="shared" si="40"/>
        <v>-6427.0717052107448</v>
      </c>
      <c r="AN55">
        <f t="shared" si="41"/>
        <v>0</v>
      </c>
      <c r="AO55">
        <f t="shared" si="42"/>
        <v>0</v>
      </c>
      <c r="AP55">
        <f t="shared" si="43"/>
        <v>-8.6848932579346497E-4</v>
      </c>
      <c r="AQ55">
        <f t="shared" si="44"/>
        <v>-45.358625989385828</v>
      </c>
      <c r="AR55">
        <f t="shared" si="45"/>
        <v>-45.359494478711625</v>
      </c>
      <c r="AS55">
        <f t="shared" si="46"/>
        <v>0.15531102371099537</v>
      </c>
      <c r="AT55">
        <f t="shared" si="47"/>
        <v>-0.14508735242665574</v>
      </c>
      <c r="AU55">
        <f t="shared" si="48"/>
        <v>-45.349270807427281</v>
      </c>
      <c r="AW55">
        <v>52</v>
      </c>
      <c r="AX55">
        <f>IF(Z55&gt;0, (R55*SUMPRODUCT(K55:$K$98, X55:$X$98)-K55*$AZ$3)/Z55, 0)</f>
        <v>-32066.995827977091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1000000</v>
      </c>
      <c r="S56">
        <f t="shared" si="32"/>
        <v>-54346.168380313007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-315.75888833449244</v>
      </c>
      <c r="AC56">
        <f t="shared" si="33"/>
        <v>-316.78527613291982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-3919.3543289804338</v>
      </c>
      <c r="AI56">
        <f t="shared" si="38"/>
        <v>-3919.4271918163922</v>
      </c>
      <c r="AJ56">
        <f t="shared" si="39"/>
        <v>1.026387798427379</v>
      </c>
      <c r="AK56">
        <f t="shared" si="61"/>
        <v>-22.103122183414474</v>
      </c>
      <c r="AL56">
        <f t="shared" si="40"/>
        <v>-3940.5039262013793</v>
      </c>
      <c r="AN56">
        <f t="shared" si="41"/>
        <v>0</v>
      </c>
      <c r="AO56">
        <f t="shared" si="42"/>
        <v>0</v>
      </c>
      <c r="AP56">
        <f t="shared" si="43"/>
        <v>-4.5903437711140171E-4</v>
      </c>
      <c r="AQ56">
        <f t="shared" si="44"/>
        <v>-24.691852155054313</v>
      </c>
      <c r="AR56">
        <f t="shared" si="45"/>
        <v>-24.692311189431425</v>
      </c>
      <c r="AS56">
        <f t="shared" si="46"/>
        <v>6.4662221491755944E-3</v>
      </c>
      <c r="AT56">
        <f t="shared" si="47"/>
        <v>-0.13924921793430839</v>
      </c>
      <c r="AU56">
        <f t="shared" si="48"/>
        <v>-24.825094185216557</v>
      </c>
      <c r="AW56">
        <v>53</v>
      </c>
      <c r="AX56">
        <f>IF(Z56&gt;0, (R56*SUMPRODUCT(K56:$K$98, X56:$X$98)-K56*$AZ$3)/Z56, 0)</f>
        <v>-54346.168380313007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1000000</v>
      </c>
      <c r="S57">
        <f t="shared" si="32"/>
        <v>-88622.638739069516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-316.78527613291982</v>
      </c>
      <c r="AC57">
        <f t="shared" si="33"/>
        <v>-301.89477276033267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-2364.2168172984443</v>
      </c>
      <c r="AI57">
        <f t="shared" si="38"/>
        <v>-2364.2593987958267</v>
      </c>
      <c r="AJ57">
        <f t="shared" si="39"/>
        <v>-14.890503372587148</v>
      </c>
      <c r="AK57">
        <f t="shared" si="61"/>
        <v>-22.174969329304389</v>
      </c>
      <c r="AL57">
        <f t="shared" si="40"/>
        <v>-2401.3248714977185</v>
      </c>
      <c r="AN57">
        <f t="shared" si="41"/>
        <v>0</v>
      </c>
      <c r="AO57">
        <f t="shared" si="42"/>
        <v>0</v>
      </c>
      <c r="AP57">
        <f t="shared" si="43"/>
        <v>-2.3952014560720485E-4</v>
      </c>
      <c r="AQ57">
        <f t="shared" si="44"/>
        <v>-13.29867644715844</v>
      </c>
      <c r="AR57">
        <f t="shared" si="45"/>
        <v>-13.298915967304046</v>
      </c>
      <c r="AS57">
        <f t="shared" si="46"/>
        <v>-8.375880969903475E-2</v>
      </c>
      <c r="AT57">
        <f t="shared" si="47"/>
        <v>-0.12473379775424166</v>
      </c>
      <c r="AU57">
        <f t="shared" si="48"/>
        <v>-13.507408574757324</v>
      </c>
      <c r="AW57">
        <v>54</v>
      </c>
      <c r="AX57">
        <f>IF(Z57&gt;0, (R57*SUMPRODUCT(K57:$K$98, X57:$X$98)-K57*$AZ$3)/Z57, 0)</f>
        <v>-88622.638739069516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1000000</v>
      </c>
      <c r="S58">
        <f t="shared" si="32"/>
        <v>-142606.69319623514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-301.89477276033267</v>
      </c>
      <c r="AC58">
        <f t="shared" si="33"/>
        <v>-279.85206034352564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-1410.0497849642579</v>
      </c>
      <c r="AI58">
        <f t="shared" si="38"/>
        <v>-1410.0743150243545</v>
      </c>
      <c r="AJ58">
        <f t="shared" si="39"/>
        <v>-22.042712416807035</v>
      </c>
      <c r="AK58">
        <f t="shared" si="61"/>
        <v>-21.132634093223288</v>
      </c>
      <c r="AL58">
        <f t="shared" si="40"/>
        <v>-1453.2496615343848</v>
      </c>
      <c r="AN58">
        <f t="shared" si="41"/>
        <v>0</v>
      </c>
      <c r="AO58">
        <f t="shared" si="42"/>
        <v>0</v>
      </c>
      <c r="AP58">
        <f t="shared" si="43"/>
        <v>-1.2319744672965231E-4</v>
      </c>
      <c r="AQ58">
        <f t="shared" si="44"/>
        <v>-7.0817002724230136</v>
      </c>
      <c r="AR58">
        <f t="shared" si="45"/>
        <v>-7.0818234698697431</v>
      </c>
      <c r="AS58">
        <f t="shared" si="46"/>
        <v>-0.11070522771009916</v>
      </c>
      <c r="AT58">
        <f t="shared" si="47"/>
        <v>-0.10613453667438325</v>
      </c>
      <c r="AU58">
        <f t="shared" si="48"/>
        <v>-7.2986632342542253</v>
      </c>
      <c r="AW58">
        <v>55</v>
      </c>
      <c r="AX58">
        <f>IF(Z58&gt;0, (R58*SUMPRODUCT(K58:$K$98, X58:$X$98)-K58*$AZ$3)/Z58, 0)</f>
        <v>-142606.69319623514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1000000</v>
      </c>
      <c r="S59">
        <f t="shared" si="32"/>
        <v>-229573.83997714979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-279.85206034352564</v>
      </c>
      <c r="AC59">
        <f t="shared" si="33"/>
        <v>-255.37894913026514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-830.37636220707725</v>
      </c>
      <c r="AI59">
        <f t="shared" si="38"/>
        <v>-830.39026726204543</v>
      </c>
      <c r="AJ59">
        <f t="shared" si="39"/>
        <v>-24.473111213260495</v>
      </c>
      <c r="AK59">
        <f t="shared" si="61"/>
        <v>-19.589644224046797</v>
      </c>
      <c r="AL59">
        <f t="shared" si="40"/>
        <v>-874.45302269935269</v>
      </c>
      <c r="AN59">
        <f t="shared" si="41"/>
        <v>0</v>
      </c>
      <c r="AO59">
        <f t="shared" si="42"/>
        <v>0</v>
      </c>
      <c r="AP59">
        <f t="shared" si="43"/>
        <v>-6.2353061551147267E-5</v>
      </c>
      <c r="AQ59">
        <f t="shared" si="44"/>
        <v>-3.7235745232193476</v>
      </c>
      <c r="AR59">
        <f t="shared" si="45"/>
        <v>-3.7236368762808989</v>
      </c>
      <c r="AS59">
        <f t="shared" si="46"/>
        <v>-0.109742350053656</v>
      </c>
      <c r="AT59">
        <f t="shared" si="47"/>
        <v>-8.7843902441675267E-2</v>
      </c>
      <c r="AU59">
        <f t="shared" si="48"/>
        <v>-3.92122312877623</v>
      </c>
      <c r="AW59">
        <v>56</v>
      </c>
      <c r="AX59">
        <f>IF(Z59&gt;0, (R59*SUMPRODUCT(K59:$K$98, X59:$X$98)-K59*$AZ$3)/Z59, 0)</f>
        <v>-229573.83997714979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1000000</v>
      </c>
      <c r="S60">
        <f t="shared" si="32"/>
        <v>-372229.12913241191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-255.37894913026514</v>
      </c>
      <c r="AC60">
        <f t="shared" si="33"/>
        <v>-230.92858482698131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-480.88671215864599</v>
      </c>
      <c r="AI60">
        <f t="shared" si="38"/>
        <v>-480.89446707916244</v>
      </c>
      <c r="AJ60">
        <f t="shared" si="39"/>
        <v>-24.450364303283834</v>
      </c>
      <c r="AK60">
        <f t="shared" si="61"/>
        <v>-17.87652643911856</v>
      </c>
      <c r="AL60">
        <f t="shared" si="40"/>
        <v>-523.22135782156488</v>
      </c>
      <c r="AN60">
        <f t="shared" si="41"/>
        <v>0</v>
      </c>
      <c r="AO60">
        <f t="shared" si="42"/>
        <v>0</v>
      </c>
      <c r="AP60">
        <f t="shared" si="43"/>
        <v>-3.1048770020523843E-5</v>
      </c>
      <c r="AQ60">
        <f t="shared" si="44"/>
        <v>-1.9253506080463629</v>
      </c>
      <c r="AR60">
        <f t="shared" si="45"/>
        <v>-1.9253816568163833</v>
      </c>
      <c r="AS60">
        <f t="shared" si="46"/>
        <v>-9.7893168157976163E-2</v>
      </c>
      <c r="AT60">
        <f t="shared" si="47"/>
        <v>-7.1573158873142265E-2</v>
      </c>
      <c r="AU60">
        <f t="shared" si="48"/>
        <v>-2.0948479838475018</v>
      </c>
      <c r="AW60">
        <v>57</v>
      </c>
      <c r="AX60">
        <f>IF(Z60&gt;0, (R60*SUMPRODUCT(K60:$K$98, X60:$X$98)-K60*$AZ$3)/Z60, 0)</f>
        <v>-372229.12913241191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1000000</v>
      </c>
      <c r="S61">
        <f t="shared" si="32"/>
        <v>-611122.11871314747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-230.92858482698131</v>
      </c>
      <c r="AC61">
        <f t="shared" si="33"/>
        <v>-207.6986329113642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-274.32533647238927</v>
      </c>
      <c r="AI61">
        <f t="shared" si="38"/>
        <v>-274.32958477699469</v>
      </c>
      <c r="AJ61">
        <f t="shared" si="39"/>
        <v>-23.229951915617107</v>
      </c>
      <c r="AK61">
        <f t="shared" si="61"/>
        <v>-16.165000937888692</v>
      </c>
      <c r="AL61">
        <f t="shared" si="40"/>
        <v>-313.72453763050049</v>
      </c>
      <c r="AN61">
        <f t="shared" si="41"/>
        <v>0</v>
      </c>
      <c r="AO61">
        <f t="shared" si="42"/>
        <v>0</v>
      </c>
      <c r="AP61">
        <f t="shared" si="43"/>
        <v>-1.5186744107233321E-5</v>
      </c>
      <c r="AQ61">
        <f t="shared" si="44"/>
        <v>-0.98065206572980601</v>
      </c>
      <c r="AR61">
        <f t="shared" si="45"/>
        <v>-0.9806672524739134</v>
      </c>
      <c r="AS61">
        <f t="shared" si="46"/>
        <v>-8.3041911570376686E-2</v>
      </c>
      <c r="AT61">
        <f t="shared" si="47"/>
        <v>-5.7786283126860648E-2</v>
      </c>
      <c r="AU61">
        <f t="shared" si="48"/>
        <v>-1.1214954471711507</v>
      </c>
      <c r="AW61">
        <v>58</v>
      </c>
      <c r="AX61">
        <f>IF(Z61&gt;0, (R61*SUMPRODUCT(K61:$K$98, X61:$X$98)-K61*$AZ$3)/Z61, 0)</f>
        <v>-611122.11871314747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1000000</v>
      </c>
      <c r="S62">
        <f t="shared" si="32"/>
        <v>-1019459.5431947645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-207.6986329113642</v>
      </c>
      <c r="AC62">
        <f t="shared" si="33"/>
        <v>-186.21919343810868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-153.80110143719335</v>
      </c>
      <c r="AI62">
        <f t="shared" si="38"/>
        <v>-153.80338474498473</v>
      </c>
      <c r="AJ62">
        <f t="shared" si="39"/>
        <v>-21.479439473255525</v>
      </c>
      <c r="AK62">
        <f t="shared" si="61"/>
        <v>-14.538904303795496</v>
      </c>
      <c r="AL62">
        <f t="shared" si="40"/>
        <v>-189.82172852203576</v>
      </c>
      <c r="AN62">
        <f t="shared" si="41"/>
        <v>0</v>
      </c>
      <c r="AO62">
        <f t="shared" si="42"/>
        <v>0</v>
      </c>
      <c r="AP62">
        <f t="shared" si="43"/>
        <v>-7.2877835073173692E-6</v>
      </c>
      <c r="AQ62">
        <f t="shared" si="44"/>
        <v>-0.49089708128325243</v>
      </c>
      <c r="AR62">
        <f t="shared" si="45"/>
        <v>-0.49090436906675972</v>
      </c>
      <c r="AS62">
        <f t="shared" si="46"/>
        <v>-6.8557338318719865E-2</v>
      </c>
      <c r="AT62">
        <f t="shared" si="47"/>
        <v>-4.6404776175834175E-2</v>
      </c>
      <c r="AU62">
        <f t="shared" si="48"/>
        <v>-0.60586648356131378</v>
      </c>
      <c r="AW62">
        <v>59</v>
      </c>
      <c r="AX62">
        <f>IF(Z62&gt;0, (R62*SUMPRODUCT(K62:$K$98, X62:$X$98)-K62*$AZ$3)/Z62, 0)</f>
        <v>-1019459.5431947645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1000000</v>
      </c>
      <c r="S63">
        <f t="shared" si="32"/>
        <v>-1732021.2920323925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-186.21919343810868</v>
      </c>
      <c r="AC63">
        <f t="shared" si="33"/>
        <v>-166.65643735958363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-84.617198426466658</v>
      </c>
      <c r="AI63">
        <f t="shared" si="38"/>
        <v>-84.61840118619979</v>
      </c>
      <c r="AJ63">
        <f t="shared" si="39"/>
        <v>-19.562756078525041</v>
      </c>
      <c r="AK63">
        <f t="shared" si="61"/>
        <v>-13.035343540667608</v>
      </c>
      <c r="AL63">
        <f t="shared" si="40"/>
        <v>-117.21650080539244</v>
      </c>
      <c r="AN63">
        <f t="shared" si="41"/>
        <v>0</v>
      </c>
      <c r="AO63">
        <f t="shared" si="42"/>
        <v>0</v>
      </c>
      <c r="AP63">
        <f t="shared" si="43"/>
        <v>-3.4276136340409305E-6</v>
      </c>
      <c r="AQ63">
        <f t="shared" si="44"/>
        <v>-0.24114131443702522</v>
      </c>
      <c r="AR63">
        <f t="shared" si="45"/>
        <v>-0.24114474205065925</v>
      </c>
      <c r="AS63">
        <f t="shared" si="46"/>
        <v>-5.5749762489311197E-2</v>
      </c>
      <c r="AT63">
        <f t="shared" si="47"/>
        <v>-3.714800222636052E-2</v>
      </c>
      <c r="AU63">
        <f t="shared" si="48"/>
        <v>-0.33404250676633096</v>
      </c>
      <c r="AW63">
        <v>60</v>
      </c>
      <c r="AX63">
        <f>IF(Z63&gt;0, (R63*SUMPRODUCT(K63:$K$98, X63:$X$98)-K63*$AZ$3)/Z63, 0)</f>
        <v>-1732021.2920323925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1000000</v>
      </c>
      <c r="S64">
        <f t="shared" si="32"/>
        <v>-3005056.2317310525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-166.65643735958363</v>
      </c>
      <c r="AC64">
        <f t="shared" si="33"/>
        <v>-148.99253120990616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-45.677957484792714</v>
      </c>
      <c r="AI64">
        <f t="shared" si="38"/>
        <v>-45.678577242459959</v>
      </c>
      <c r="AJ64">
        <f t="shared" si="39"/>
        <v>-17.663906149677473</v>
      </c>
      <c r="AK64">
        <f t="shared" si="61"/>
        <v>-11.665950615170855</v>
      </c>
      <c r="AL64">
        <f t="shared" si="40"/>
        <v>-75.008434007308281</v>
      </c>
      <c r="AN64">
        <f t="shared" si="41"/>
        <v>0</v>
      </c>
      <c r="AO64">
        <f t="shared" si="42"/>
        <v>0</v>
      </c>
      <c r="AP64">
        <f t="shared" si="43"/>
        <v>-1.576946164731106E-6</v>
      </c>
      <c r="AQ64">
        <f t="shared" si="44"/>
        <v>-0.11622555665726303</v>
      </c>
      <c r="AR64">
        <f t="shared" si="45"/>
        <v>-0.11622713360342776</v>
      </c>
      <c r="AS64">
        <f t="shared" si="46"/>
        <v>-4.4945033404162352E-2</v>
      </c>
      <c r="AT64">
        <f t="shared" si="47"/>
        <v>-2.9683498975097086E-2</v>
      </c>
      <c r="AU64">
        <f t="shared" si="48"/>
        <v>-0.19085566598268719</v>
      </c>
      <c r="AW64">
        <v>61</v>
      </c>
      <c r="AX64">
        <f>IF(Z64&gt;0, (R64*SUMPRODUCT(K64:$K$98, X64:$X$98)-K64*$AZ$3)/Z64, 0)</f>
        <v>-3005056.2317310525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1000000</v>
      </c>
      <c r="S65">
        <f t="shared" si="32"/>
        <v>-5332902.7741346536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-148.99253120990616</v>
      </c>
      <c r="AC65">
        <f t="shared" si="33"/>
        <v>-133.12210724503257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-24.122396925887614</v>
      </c>
      <c r="AI65">
        <f t="shared" si="38"/>
        <v>-24.122708956016616</v>
      </c>
      <c r="AJ65">
        <f t="shared" si="39"/>
        <v>-15.870423964873595</v>
      </c>
      <c r="AK65">
        <f t="shared" si="61"/>
        <v>-10.429477184693432</v>
      </c>
      <c r="AL65">
        <f t="shared" si="40"/>
        <v>-50.422610105583644</v>
      </c>
      <c r="AN65">
        <f t="shared" si="41"/>
        <v>0</v>
      </c>
      <c r="AO65">
        <f t="shared" si="42"/>
        <v>0</v>
      </c>
      <c r="AP65">
        <f t="shared" si="43"/>
        <v>-7.0888121336536939E-7</v>
      </c>
      <c r="AQ65">
        <f t="shared" si="44"/>
        <v>-5.4802124579612942E-2</v>
      </c>
      <c r="AR65">
        <f t="shared" si="45"/>
        <v>-5.480283346082631E-2</v>
      </c>
      <c r="AS65">
        <f t="shared" si="46"/>
        <v>-3.6054997101921477E-2</v>
      </c>
      <c r="AT65">
        <f t="shared" si="47"/>
        <v>-2.3694059497147965E-2</v>
      </c>
      <c r="AU65">
        <f t="shared" si="48"/>
        <v>-0.11455189005989576</v>
      </c>
      <c r="AW65">
        <v>62</v>
      </c>
      <c r="AX65">
        <f>IF(Z65&gt;0, (R65*SUMPRODUCT(K65:$K$98, X65:$X$98)-K65*$AZ$3)/Z65, 0)</f>
        <v>-5332902.7741346536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1000000</v>
      </c>
      <c r="S66">
        <f t="shared" si="32"/>
        <v>-9701903.5238677599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-133.12210724503257</v>
      </c>
      <c r="AC66">
        <f t="shared" si="33"/>
        <v>-118.90311515395965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-12.457138151377205</v>
      </c>
      <c r="AI66">
        <f t="shared" si="38"/>
        <v>-12.457291346978023</v>
      </c>
      <c r="AJ66">
        <f t="shared" si="39"/>
        <v>-14.21899209107292</v>
      </c>
      <c r="AK66">
        <f t="shared" si="61"/>
        <v>-9.3185475071522799</v>
      </c>
      <c r="AL66">
        <f t="shared" si="40"/>
        <v>-35.994830945203226</v>
      </c>
      <c r="AN66">
        <f t="shared" si="41"/>
        <v>0</v>
      </c>
      <c r="AO66">
        <f t="shared" si="42"/>
        <v>0</v>
      </c>
      <c r="AP66">
        <f t="shared" si="43"/>
        <v>-3.1074575731542227E-7</v>
      </c>
      <c r="AQ66">
        <f t="shared" si="44"/>
        <v>-2.5268368074174478E-2</v>
      </c>
      <c r="AR66">
        <f t="shared" si="45"/>
        <v>-2.5268678819931792E-2</v>
      </c>
      <c r="AS66">
        <f t="shared" si="46"/>
        <v>-2.8842156315115185E-2</v>
      </c>
      <c r="AT66">
        <f t="shared" si="47"/>
        <v>-1.8901972946440589E-2</v>
      </c>
      <c r="AU66">
        <f t="shared" si="48"/>
        <v>-7.3012808081487565E-2</v>
      </c>
      <c r="AW66">
        <v>63</v>
      </c>
      <c r="AX66">
        <f>IF(Z66&gt;0, (R66*SUMPRODUCT(K66:$K$98, X66:$X$98)-K66*$AZ$3)/Z66, 0)</f>
        <v>-9701903.5238677599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-18136166.136652432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-118.90311515395965</v>
      </c>
      <c r="AC67">
        <f t="shared" ref="AC67:AC89" si="64">S67*Z67</f>
        <v>-106.18392440091549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-6.2782751037410742</v>
      </c>
      <c r="AI67">
        <f t="shared" ref="AI67:AI89" si="69">SUM(AE67:AH67)</f>
        <v>-6.2783482889470879</v>
      </c>
      <c r="AJ67">
        <f t="shared" ref="AJ67:AJ89" si="70">AB67-AC67</f>
        <v>-12.71919075304416</v>
      </c>
      <c r="AK67">
        <f t="shared" si="61"/>
        <v>-8.323218060777176</v>
      </c>
      <c r="AL67">
        <f t="shared" ref="AL67:AL89" si="71">SUM(AI67:AK67)</f>
        <v>-27.320757102768422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-1.325452567169708E-7</v>
      </c>
      <c r="AQ67">
        <f t="shared" ref="AQ67:AQ89" si="75">AH67*$K67</f>
        <v>-1.1370543729947192E-2</v>
      </c>
      <c r="AR67">
        <f t="shared" ref="AR67:AR89" si="76">AI67*$K67</f>
        <v>-1.137067627520391E-2</v>
      </c>
      <c r="AS67">
        <f t="shared" ref="AS67:AS89" si="77">AJ67*$K67</f>
        <v>-2.3035644707708098E-2</v>
      </c>
      <c r="AT67">
        <f t="shared" ref="AT67:AT89" si="78">AK67*$K67</f>
        <v>-1.5074126789627253E-2</v>
      </c>
      <c r="AU67">
        <f t="shared" ref="AU67:AU89" si="79">AL67*$K67</f>
        <v>-4.9480447772539252E-2</v>
      </c>
      <c r="AW67">
        <v>64</v>
      </c>
      <c r="AX67">
        <f>IF(Z67&gt;0, (R67*SUMPRODUCT(K67:$K$98, X67:$X$98)-K67*$AZ$3)/Z67, 0)</f>
        <v>-18136166.136652432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1000000</v>
      </c>
      <c r="S68">
        <f t="shared" si="63"/>
        <v>-34884122.946633391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-106.18392440091549</v>
      </c>
      <c r="AC68">
        <f t="shared" si="64"/>
        <v>-94.816313586504052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-3.0782319840752472</v>
      </c>
      <c r="AI68">
        <f t="shared" si="69"/>
        <v>-3.0782659595294</v>
      </c>
      <c r="AJ68">
        <f t="shared" si="70"/>
        <v>-11.367610814411435</v>
      </c>
      <c r="AK68">
        <f t="shared" si="61"/>
        <v>-7.4328747080640847</v>
      </c>
      <c r="AL68">
        <f t="shared" si="71"/>
        <v>-21.878751482004919</v>
      </c>
      <c r="AN68">
        <f t="shared" si="72"/>
        <v>0</v>
      </c>
      <c r="AO68">
        <f t="shared" si="73"/>
        <v>0</v>
      </c>
      <c r="AP68">
        <f t="shared" si="74"/>
        <v>-5.4939934707509428E-8</v>
      </c>
      <c r="AQ68">
        <f t="shared" si="75"/>
        <v>-4.9776483769564672E-3</v>
      </c>
      <c r="AR68">
        <f t="shared" si="76"/>
        <v>-4.9777033168911747E-3</v>
      </c>
      <c r="AS68">
        <f t="shared" si="77"/>
        <v>-1.8381970498960506E-2</v>
      </c>
      <c r="AT68">
        <f t="shared" si="78"/>
        <v>-1.2019313982221147E-2</v>
      </c>
      <c r="AU68">
        <f t="shared" si="79"/>
        <v>-3.5378987798072824E-2</v>
      </c>
      <c r="AW68">
        <v>65</v>
      </c>
      <c r="AX68">
        <f>IF(Z68&gt;0, (R68*SUMPRODUCT(K68:$K$98, X68:$X$98)-K68*$AZ$3)/Z68, 0)</f>
        <v>-34884122.946633391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1000000</v>
      </c>
      <c r="S69">
        <f t="shared" si="63"/>
        <v>-69195199.177088425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-94.816313586504052</v>
      </c>
      <c r="AC69">
        <f t="shared" si="64"/>
        <v>-84.661486450826231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-1.4673392010032145</v>
      </c>
      <c r="AI69">
        <f t="shared" si="69"/>
        <v>-1.4673544949628132</v>
      </c>
      <c r="AJ69">
        <f t="shared" si="70"/>
        <v>-10.15482713567782</v>
      </c>
      <c r="AK69">
        <f t="shared" si="61"/>
        <v>-6.637141951055284</v>
      </c>
      <c r="AL69">
        <f t="shared" si="71"/>
        <v>-18.259323581695917</v>
      </c>
      <c r="AN69">
        <f t="shared" si="72"/>
        <v>0</v>
      </c>
      <c r="AO69">
        <f t="shared" si="73"/>
        <v>0</v>
      </c>
      <c r="AP69">
        <f t="shared" si="74"/>
        <v>-2.2081307423768234E-8</v>
      </c>
      <c r="AQ69">
        <f t="shared" si="75"/>
        <v>-2.1185336461295654E-3</v>
      </c>
      <c r="AR69">
        <f t="shared" si="76"/>
        <v>-2.1185557274369894E-3</v>
      </c>
      <c r="AS69">
        <f t="shared" si="77"/>
        <v>-1.4661465421801849E-2</v>
      </c>
      <c r="AT69">
        <f t="shared" si="78"/>
        <v>-9.5826571850838489E-3</v>
      </c>
      <c r="AU69">
        <f t="shared" si="79"/>
        <v>-2.6362678334322688E-2</v>
      </c>
      <c r="AW69">
        <v>66</v>
      </c>
      <c r="AX69">
        <f>IF(Z69&gt;0, (R69*SUMPRODUCT(K69:$K$98, X69:$X$98)-K69*$AZ$3)/Z69, 0)</f>
        <v>-69195199.177088425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1000000</v>
      </c>
      <c r="S70">
        <f t="shared" si="63"/>
        <v>-141716727.47622812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-84.661486450826231</v>
      </c>
      <c r="AC70">
        <f t="shared" si="64"/>
        <v>-75.592350712994886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-0.6778770257558383</v>
      </c>
      <c r="AI70">
        <f t="shared" si="69"/>
        <v>-0.67788369331301901</v>
      </c>
      <c r="AJ70">
        <f t="shared" si="70"/>
        <v>-9.0691357378313455</v>
      </c>
      <c r="AK70">
        <f t="shared" si="61"/>
        <v>-5.9263040515578371</v>
      </c>
      <c r="AL70">
        <f t="shared" si="71"/>
        <v>-15.673323482702202</v>
      </c>
      <c r="AN70">
        <f t="shared" si="72"/>
        <v>0</v>
      </c>
      <c r="AO70">
        <f t="shared" si="73"/>
        <v>0</v>
      </c>
      <c r="AP70">
        <f t="shared" si="74"/>
        <v>-8.5951522071824447E-9</v>
      </c>
      <c r="AQ70">
        <f t="shared" si="75"/>
        <v>-8.7385170553472941E-4</v>
      </c>
      <c r="AR70">
        <f t="shared" si="76"/>
        <v>-8.7386030068693668E-4</v>
      </c>
      <c r="AS70">
        <f t="shared" si="77"/>
        <v>-1.1691028654339422E-2</v>
      </c>
      <c r="AT70">
        <f t="shared" si="78"/>
        <v>-7.639602326390822E-3</v>
      </c>
      <c r="AU70">
        <f t="shared" si="79"/>
        <v>-2.0204491281417179E-2</v>
      </c>
      <c r="AW70">
        <v>67</v>
      </c>
      <c r="AX70">
        <f>IF(Z70&gt;0, (R70*SUMPRODUCT(K70:$K$98, X70:$X$98)-K70*$AZ$3)/Z70, 0)</f>
        <v>-141716727.47622812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1000000</v>
      </c>
      <c r="S71">
        <f t="shared" si="63"/>
        <v>-299840182.8634631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-75.592350712994886</v>
      </c>
      <c r="AC71">
        <f t="shared" si="64"/>
        <v>-67.493890393738354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-0.30297097818198682</v>
      </c>
      <c r="AI71">
        <f t="shared" si="69"/>
        <v>-0.30297379192636847</v>
      </c>
      <c r="AJ71">
        <f t="shared" si="70"/>
        <v>-8.0984603192565316</v>
      </c>
      <c r="AK71">
        <f t="shared" si="61"/>
        <v>-5.2914645499096427</v>
      </c>
      <c r="AL71">
        <f t="shared" si="71"/>
        <v>-13.692898661092542</v>
      </c>
      <c r="AN71">
        <f t="shared" si="72"/>
        <v>0</v>
      </c>
      <c r="AO71">
        <f t="shared" si="73"/>
        <v>0</v>
      </c>
      <c r="AP71">
        <f t="shared" si="74"/>
        <v>-3.2385711375006341E-9</v>
      </c>
      <c r="AQ71">
        <f t="shared" si="75"/>
        <v>-3.4871435793642212E-4</v>
      </c>
      <c r="AR71">
        <f t="shared" si="76"/>
        <v>-3.4871759650755967E-4</v>
      </c>
      <c r="AS71">
        <f t="shared" si="77"/>
        <v>-9.3211878162363145E-3</v>
      </c>
      <c r="AT71">
        <f t="shared" si="78"/>
        <v>-6.0903842148098764E-3</v>
      </c>
      <c r="AU71">
        <f t="shared" si="79"/>
        <v>-1.5760289627553749E-2</v>
      </c>
      <c r="AW71">
        <v>68</v>
      </c>
      <c r="AX71">
        <f>IF(Z71&gt;0, (R71*SUMPRODUCT(K71:$K$98, X71:$X$98)-K71*$AZ$3)/Z71, 0)</f>
        <v>-299840182.8634631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1000000</v>
      </c>
      <c r="S72">
        <f t="shared" si="63"/>
        <v>-656621949.46901619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-67.493890393738354</v>
      </c>
      <c r="AC72">
        <f t="shared" si="64"/>
        <v>-60.262690741165891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-0.13107171023728278</v>
      </c>
      <c r="AI72">
        <f t="shared" si="69"/>
        <v>-0.13107285744784264</v>
      </c>
      <c r="AJ72">
        <f t="shared" si="70"/>
        <v>-7.2311996525724638</v>
      </c>
      <c r="AK72">
        <f t="shared" ref="AK72:AK89" si="92">G72*SUM(AB72:AB72, AE72:AF72)</f>
        <v>-4.7245723275616855</v>
      </c>
      <c r="AL72">
        <f t="shared" si="71"/>
        <v>-12.086844837581992</v>
      </c>
      <c r="AN72">
        <f t="shared" si="72"/>
        <v>0</v>
      </c>
      <c r="AO72">
        <f t="shared" si="73"/>
        <v>0</v>
      </c>
      <c r="AP72">
        <f t="shared" si="74"/>
        <v>-1.1789460006287045E-9</v>
      </c>
      <c r="AQ72">
        <f t="shared" si="75"/>
        <v>-1.3469756467296277E-4</v>
      </c>
      <c r="AR72">
        <f t="shared" si="76"/>
        <v>-1.3469874361896338E-4</v>
      </c>
      <c r="AS72">
        <f t="shared" si="77"/>
        <v>-7.4312373059158268E-3</v>
      </c>
      <c r="AT72">
        <f t="shared" si="78"/>
        <v>-4.8552688104226199E-3</v>
      </c>
      <c r="AU72">
        <f t="shared" si="79"/>
        <v>-1.2421204859957411E-2</v>
      </c>
      <c r="AW72">
        <v>69</v>
      </c>
      <c r="AX72">
        <f>IF(Z72&gt;0, (R72*SUMPRODUCT(K72:$K$98, X72:$X$98)-K72*$AZ$3)/Z72, 0)</f>
        <v>-656621949.46901619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1000000</v>
      </c>
      <c r="S73">
        <f t="shared" si="63"/>
        <v>-1491108036.8001516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-60.262690741165891</v>
      </c>
      <c r="AC73">
        <f t="shared" si="64"/>
        <v>-53.806085825399862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-5.4774443639682452E-2</v>
      </c>
      <c r="AI73">
        <f t="shared" si="69"/>
        <v>-5.4774894697591212E-2</v>
      </c>
      <c r="AJ73">
        <f t="shared" si="70"/>
        <v>-6.4566049157660288</v>
      </c>
      <c r="AK73">
        <f t="shared" si="92"/>
        <v>-4.2183883518816128</v>
      </c>
      <c r="AL73">
        <f t="shared" si="71"/>
        <v>-10.729768162345232</v>
      </c>
      <c r="AN73">
        <f t="shared" si="72"/>
        <v>0</v>
      </c>
      <c r="AO73">
        <f t="shared" si="73"/>
        <v>0</v>
      </c>
      <c r="AP73">
        <f t="shared" si="74"/>
        <v>-4.1387105772883817E-10</v>
      </c>
      <c r="AQ73">
        <f t="shared" si="75"/>
        <v>-5.0258639711865612E-5</v>
      </c>
      <c r="AR73">
        <f t="shared" si="76"/>
        <v>-5.0259053582923337E-5</v>
      </c>
      <c r="AS73">
        <f t="shared" si="77"/>
        <v>-5.9242989734039865E-3</v>
      </c>
      <c r="AT73">
        <f t="shared" si="78"/>
        <v>-3.8706091062575996E-3</v>
      </c>
      <c r="AU73">
        <f t="shared" si="79"/>
        <v>-9.8451671332445093E-3</v>
      </c>
      <c r="AW73">
        <v>70</v>
      </c>
      <c r="AX73">
        <f>IF(Z73&gt;0, (R73*SUMPRODUCT(K73:$K$98, X73:$X$98)-K73*$AZ$3)/Z73, 0)</f>
        <v>-1491108036.8001516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1000000</v>
      </c>
      <c r="S74">
        <f t="shared" si="63"/>
        <v>-3517588657.0336709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-53.806085825399862</v>
      </c>
      <c r="AC74">
        <f t="shared" si="64"/>
        <v>-48.041190000708582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-2.2066365144606987E-2</v>
      </c>
      <c r="AI74">
        <f t="shared" si="69"/>
        <v>-2.2066535862372352E-2</v>
      </c>
      <c r="AJ74">
        <f t="shared" si="70"/>
        <v>-5.7648958246912798</v>
      </c>
      <c r="AK74">
        <f t="shared" si="92"/>
        <v>-3.7664260077779907</v>
      </c>
      <c r="AL74">
        <f t="shared" si="71"/>
        <v>-9.5533883683316425</v>
      </c>
      <c r="AN74">
        <f t="shared" si="72"/>
        <v>0</v>
      </c>
      <c r="AO74">
        <f t="shared" si="73"/>
        <v>0</v>
      </c>
      <c r="AP74">
        <f t="shared" si="74"/>
        <v>-1.3985997607154351E-10</v>
      </c>
      <c r="AQ74">
        <f t="shared" si="75"/>
        <v>-1.8077798139387216E-5</v>
      </c>
      <c r="AR74">
        <f t="shared" si="76"/>
        <v>-1.8077937999363284E-5</v>
      </c>
      <c r="AS74">
        <f t="shared" si="77"/>
        <v>-4.722872223422608E-3</v>
      </c>
      <c r="AT74">
        <f t="shared" si="78"/>
        <v>-3.0856323018922504E-3</v>
      </c>
      <c r="AU74">
        <f t="shared" si="79"/>
        <v>-7.8265824633142224E-3</v>
      </c>
      <c r="AW74">
        <v>71</v>
      </c>
      <c r="AX74">
        <f>IF(Z74&gt;0, (R74*SUMPRODUCT(K74:$K$98, X74:$X$98)-K74*$AZ$3)/Z74, 0)</f>
        <v>-3517588657.0336709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1000000</v>
      </c>
      <c r="S75">
        <f t="shared" si="63"/>
        <v>-8634841746.8204803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-48.041190000708582</v>
      </c>
      <c r="AC75">
        <f t="shared" si="64"/>
        <v>-42.893934789818331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-8.5533055093533119E-3</v>
      </c>
      <c r="AI75">
        <f t="shared" si="69"/>
        <v>-8.5533676036221584E-3</v>
      </c>
      <c r="AJ75">
        <f t="shared" si="70"/>
        <v>-5.1472552108902505</v>
      </c>
      <c r="AK75">
        <f t="shared" si="92"/>
        <v>-3.3628833000496012</v>
      </c>
      <c r="AL75">
        <f t="shared" si="71"/>
        <v>-8.5186918785434749</v>
      </c>
      <c r="AN75">
        <f t="shared" si="72"/>
        <v>0</v>
      </c>
      <c r="AO75">
        <f t="shared" si="73"/>
        <v>0</v>
      </c>
      <c r="AP75">
        <f t="shared" si="74"/>
        <v>-4.5420114766008232E-11</v>
      </c>
      <c r="AQ75">
        <f t="shared" si="75"/>
        <v>-6.2564891266356303E-6</v>
      </c>
      <c r="AR75">
        <f t="shared" si="76"/>
        <v>-6.2565345467503965E-6</v>
      </c>
      <c r="AS75">
        <f t="shared" si="77"/>
        <v>-3.7650644214377261E-3</v>
      </c>
      <c r="AT75">
        <f t="shared" si="78"/>
        <v>-2.4598493270113105E-3</v>
      </c>
      <c r="AU75">
        <f t="shared" si="79"/>
        <v>-6.2311702829957877E-3</v>
      </c>
      <c r="AW75">
        <v>72</v>
      </c>
      <c r="AX75">
        <f>IF(Z75&gt;0, (R75*SUMPRODUCT(K75:$K$98, X75:$X$98)-K75*$AZ$3)/Z75, 0)</f>
        <v>-8634841746.8204803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1000000</v>
      </c>
      <c r="S76">
        <f t="shared" si="63"/>
        <v>-22097869136.038979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-42.893934789818331</v>
      </c>
      <c r="AC76">
        <f t="shared" si="64"/>
        <v>-38.298161324264257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-3.1847505108298559E-3</v>
      </c>
      <c r="AI76">
        <f t="shared" si="69"/>
        <v>-3.1847721747746286E-3</v>
      </c>
      <c r="AJ76">
        <f t="shared" si="70"/>
        <v>-4.5957734655540747</v>
      </c>
      <c r="AK76">
        <f t="shared" si="92"/>
        <v>-3.0025754352872833</v>
      </c>
      <c r="AL76">
        <f t="shared" si="71"/>
        <v>-7.6015336730161334</v>
      </c>
      <c r="AN76">
        <f t="shared" si="72"/>
        <v>0</v>
      </c>
      <c r="AO76">
        <f t="shared" si="73"/>
        <v>0</v>
      </c>
      <c r="AP76">
        <f t="shared" si="74"/>
        <v>-1.4148689854573358E-11</v>
      </c>
      <c r="AQ76">
        <f t="shared" si="75"/>
        <v>-2.079955784373285E-6</v>
      </c>
      <c r="AR76">
        <f t="shared" si="76"/>
        <v>-2.0799699330631396E-6</v>
      </c>
      <c r="AS76">
        <f t="shared" si="77"/>
        <v>-3.0014927608435012E-3</v>
      </c>
      <c r="AT76">
        <f t="shared" si="78"/>
        <v>-1.960977515634526E-3</v>
      </c>
      <c r="AU76">
        <f t="shared" si="79"/>
        <v>-4.9645502464110911E-3</v>
      </c>
      <c r="AW76">
        <v>73</v>
      </c>
      <c r="AX76">
        <f>IF(Z76&gt;0, (R76*SUMPRODUCT(K76:$K$98, X76:$X$98)-K76*$AZ$3)/Z76, 0)</f>
        <v>-22097869136.038979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1000000</v>
      </c>
      <c r="S77">
        <f t="shared" si="63"/>
        <v>-59082165482.162407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-38.298161324264257</v>
      </c>
      <c r="AC77">
        <f t="shared" si="64"/>
        <v>-34.194788652395758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-1.137017747860284E-3</v>
      </c>
      <c r="AI77">
        <f t="shared" si="69"/>
        <v>-1.1370249824437606E-3</v>
      </c>
      <c r="AJ77">
        <f t="shared" si="70"/>
        <v>-4.1033726718684989</v>
      </c>
      <c r="AK77">
        <f t="shared" si="92"/>
        <v>-2.6808712926984981</v>
      </c>
      <c r="AL77">
        <f t="shared" si="71"/>
        <v>-6.7853809895494406</v>
      </c>
      <c r="AN77">
        <f t="shared" si="72"/>
        <v>0</v>
      </c>
      <c r="AO77">
        <f t="shared" si="73"/>
        <v>0</v>
      </c>
      <c r="AP77">
        <f t="shared" si="74"/>
        <v>-4.2186568064114586E-12</v>
      </c>
      <c r="AQ77">
        <f t="shared" si="75"/>
        <v>-6.6302195234619936E-7</v>
      </c>
      <c r="AR77">
        <f t="shared" si="76"/>
        <v>-6.6302617100300581E-7</v>
      </c>
      <c r="AS77">
        <f t="shared" si="77"/>
        <v>-2.3927736970035416E-3</v>
      </c>
      <c r="AT77">
        <f t="shared" si="78"/>
        <v>-1.5632794842638223E-3</v>
      </c>
      <c r="AU77">
        <f t="shared" si="79"/>
        <v>-3.9567162074383667E-3</v>
      </c>
      <c r="AW77">
        <v>74</v>
      </c>
      <c r="AX77">
        <f>IF(Z77&gt;0, (R77*SUMPRODUCT(K77:$K$98, X77:$X$98)-K77*$AZ$3)/Z77, 0)</f>
        <v>-59082165482.162407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1000000</v>
      </c>
      <c r="S78">
        <f t="shared" si="63"/>
        <v>-165375447174.93018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-34.194788652395758</v>
      </c>
      <c r="AC78">
        <f t="shared" si="64"/>
        <v>-30.531061858431745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-3.883623564509361E-4</v>
      </c>
      <c r="AI78">
        <f t="shared" si="69"/>
        <v>-3.8836466415912221E-4</v>
      </c>
      <c r="AJ78">
        <f t="shared" si="70"/>
        <v>-3.6637267939640132</v>
      </c>
      <c r="AK78">
        <f t="shared" si="92"/>
        <v>-2.3936352056677035</v>
      </c>
      <c r="AL78">
        <f t="shared" si="71"/>
        <v>-6.0577503642958757</v>
      </c>
      <c r="AN78">
        <f t="shared" si="72"/>
        <v>0</v>
      </c>
      <c r="AO78">
        <f t="shared" si="73"/>
        <v>0</v>
      </c>
      <c r="AP78">
        <f t="shared" si="74"/>
        <v>-1.2014993278721852E-12</v>
      </c>
      <c r="AQ78">
        <f t="shared" si="75"/>
        <v>-2.0219935650932117E-7</v>
      </c>
      <c r="AR78">
        <f t="shared" si="76"/>
        <v>-2.0220055800864901E-7</v>
      </c>
      <c r="AS78">
        <f t="shared" si="77"/>
        <v>-1.9075051633102122E-3</v>
      </c>
      <c r="AT78">
        <f t="shared" si="78"/>
        <v>-1.246236897744263E-3</v>
      </c>
      <c r="AU78">
        <f t="shared" si="79"/>
        <v>-3.1539442616124835E-3</v>
      </c>
      <c r="AW78">
        <v>75</v>
      </c>
      <c r="AX78">
        <f>IF(Z78&gt;0, (R78*SUMPRODUCT(K78:$K$98, X78:$X$98)-K78*$AZ$3)/Z78, 0)</f>
        <v>-165375447174.93018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1000000</v>
      </c>
      <c r="S79">
        <f t="shared" si="63"/>
        <v>-485574956693.89685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-30.531061858431745</v>
      </c>
      <c r="AC79">
        <f t="shared" si="64"/>
        <v>-27.259876831179341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-1.2663110871449684E-4</v>
      </c>
      <c r="AI79">
        <f t="shared" si="69"/>
        <v>-1.2663181045674218E-4</v>
      </c>
      <c r="AJ79">
        <f t="shared" si="70"/>
        <v>-3.2711850272524039</v>
      </c>
      <c r="AK79">
        <f t="shared" si="92"/>
        <v>-2.1371743300902222</v>
      </c>
      <c r="AL79">
        <f t="shared" si="71"/>
        <v>-5.4084859891530828</v>
      </c>
      <c r="AN79">
        <f t="shared" si="72"/>
        <v>0</v>
      </c>
      <c r="AO79">
        <f t="shared" si="73"/>
        <v>0</v>
      </c>
      <c r="AP79">
        <f t="shared" si="74"/>
        <v>-3.2621373369303347E-13</v>
      </c>
      <c r="AQ79">
        <f t="shared" si="75"/>
        <v>-5.886606806123327E-8</v>
      </c>
      <c r="AR79">
        <f t="shared" si="76"/>
        <v>-5.8866394274966964E-8</v>
      </c>
      <c r="AS79">
        <f t="shared" si="77"/>
        <v>-1.5206516187841177E-3</v>
      </c>
      <c r="AT79">
        <f t="shared" si="78"/>
        <v>-9.9349244313620341E-4</v>
      </c>
      <c r="AU79">
        <f t="shared" si="79"/>
        <v>-2.5142029283145959E-3</v>
      </c>
      <c r="AW79">
        <v>76</v>
      </c>
      <c r="AX79">
        <f>IF(Z79&gt;0, (R79*SUMPRODUCT(K79:$K$98, X79:$X$98)-K79*$AZ$3)/Z79, 0)</f>
        <v>-485574956693.89685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1000000</v>
      </c>
      <c r="S80">
        <f t="shared" si="63"/>
        <v>-1511723142170.8359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-27.259876831179341</v>
      </c>
      <c r="AC80">
        <f t="shared" si="64"/>
        <v>-24.339175792320621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-3.9477699268045169E-5</v>
      </c>
      <c r="AI80">
        <f t="shared" si="69"/>
        <v>-3.9477900521627199E-5</v>
      </c>
      <c r="AJ80">
        <f t="shared" si="70"/>
        <v>-2.92070103885872</v>
      </c>
      <c r="AK80">
        <f t="shared" si="92"/>
        <v>-1.9081913781825541</v>
      </c>
      <c r="AL80">
        <f t="shared" si="71"/>
        <v>-4.8289318949417961</v>
      </c>
      <c r="AN80">
        <f t="shared" si="72"/>
        <v>0</v>
      </c>
      <c r="AO80">
        <f t="shared" si="73"/>
        <v>0</v>
      </c>
      <c r="AP80">
        <f t="shared" si="74"/>
        <v>-8.3531487484909456E-14</v>
      </c>
      <c r="AQ80">
        <f t="shared" si="75"/>
        <v>-1.6385452169500325E-8</v>
      </c>
      <c r="AR80">
        <f t="shared" si="76"/>
        <v>-1.6385535700987807E-8</v>
      </c>
      <c r="AS80">
        <f t="shared" si="77"/>
        <v>-1.2122542108822143E-3</v>
      </c>
      <c r="AT80">
        <f t="shared" si="78"/>
        <v>-7.9200609805474568E-4</v>
      </c>
      <c r="AU80">
        <f t="shared" si="79"/>
        <v>-2.0042766944726609E-3</v>
      </c>
      <c r="AW80">
        <v>77</v>
      </c>
      <c r="AX80">
        <f>IF(Z80&gt;0, (R80*SUMPRODUCT(K80:$K$98, X80:$X$98)-K80*$AZ$3)/Z80, 0)</f>
        <v>-1511723142170.8359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1000000</v>
      </c>
      <c r="S81">
        <f t="shared" si="63"/>
        <v>-5006680418174.2656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-24.339175792320621</v>
      </c>
      <c r="AC81">
        <f t="shared" si="64"/>
        <v>-21.731406971451804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-1.15988015498845E-5</v>
      </c>
      <c r="AI81">
        <f t="shared" si="69"/>
        <v>-1.1598855805911339E-5</v>
      </c>
      <c r="AJ81">
        <f t="shared" si="70"/>
        <v>-2.6077688208688166</v>
      </c>
      <c r="AK81">
        <f t="shared" si="92"/>
        <v>-1.7037423054624437</v>
      </c>
      <c r="AL81">
        <f t="shared" si="71"/>
        <v>-4.311522725187066</v>
      </c>
      <c r="AN81">
        <f t="shared" si="72"/>
        <v>0</v>
      </c>
      <c r="AO81">
        <f t="shared" si="73"/>
        <v>0</v>
      </c>
      <c r="AP81">
        <f t="shared" si="74"/>
        <v>-2.0106503824626032E-14</v>
      </c>
      <c r="AQ81">
        <f t="shared" si="75"/>
        <v>-4.2983491661770855E-9</v>
      </c>
      <c r="AR81">
        <f t="shared" si="76"/>
        <v>-4.2983692726809103E-9</v>
      </c>
      <c r="AS81">
        <f t="shared" si="77"/>
        <v>-9.6640164835613536E-4</v>
      </c>
      <c r="AT81">
        <f t="shared" si="78"/>
        <v>-6.3138241365445595E-4</v>
      </c>
      <c r="AU81">
        <f t="shared" si="79"/>
        <v>-1.5977883603798639E-3</v>
      </c>
      <c r="AW81">
        <v>78</v>
      </c>
      <c r="AX81">
        <f>IF(Z81&gt;0, (R81*SUMPRODUCT(K81:$K$98, X81:$X$98)-K81*$AZ$3)/Z81, 0)</f>
        <v>-5006680418174.2656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1000000</v>
      </c>
      <c r="S82">
        <f t="shared" si="63"/>
        <v>-17703633186486.746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-21.731406971451804</v>
      </c>
      <c r="AC82">
        <f t="shared" si="64"/>
        <v>-19.403041942487405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-3.2010852353252764E-6</v>
      </c>
      <c r="AI82">
        <f t="shared" si="69"/>
        <v>-3.2010989352264053E-6</v>
      </c>
      <c r="AJ82">
        <f t="shared" si="70"/>
        <v>-2.3283650289643987</v>
      </c>
      <c r="AK82">
        <f t="shared" si="92"/>
        <v>-1.5211984880016265</v>
      </c>
      <c r="AL82">
        <f t="shared" si="71"/>
        <v>-3.8495667180649606</v>
      </c>
      <c r="AN82">
        <f t="shared" si="72"/>
        <v>0</v>
      </c>
      <c r="AO82">
        <f t="shared" si="73"/>
        <v>0</v>
      </c>
      <c r="AP82">
        <f t="shared" si="74"/>
        <v>-4.5330236384000013E-15</v>
      </c>
      <c r="AQ82">
        <f t="shared" si="75"/>
        <v>-1.0591751650979834E-9</v>
      </c>
      <c r="AR82">
        <f t="shared" si="76"/>
        <v>-1.0591796981216217E-9</v>
      </c>
      <c r="AS82">
        <f t="shared" si="77"/>
        <v>-7.7040948074322106E-4</v>
      </c>
      <c r="AT82">
        <f t="shared" si="78"/>
        <v>-5.0333419488350574E-4</v>
      </c>
      <c r="AU82">
        <f t="shared" si="79"/>
        <v>-1.273744734806425E-3</v>
      </c>
      <c r="AW82">
        <v>79</v>
      </c>
      <c r="AX82">
        <f>IF(Z82&gt;0, (R82*SUMPRODUCT(K82:$K$98, X82:$X$98)-K82*$AZ$3)/Z82, 0)</f>
        <v>-17703633186486.746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1000000</v>
      </c>
      <c r="S83">
        <f t="shared" si="63"/>
        <v>-67104389830150.219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-19.403041942487405</v>
      </c>
      <c r="AC83">
        <f t="shared" si="64"/>
        <v>-17.324144592419135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-8.2686508622558029E-7</v>
      </c>
      <c r="AI83">
        <f t="shared" si="69"/>
        <v>-8.2686831331412028E-7</v>
      </c>
      <c r="AJ83">
        <f t="shared" si="70"/>
        <v>-2.0788973500682708</v>
      </c>
      <c r="AK83">
        <f t="shared" si="92"/>
        <v>-1.3582129359741184</v>
      </c>
      <c r="AL83">
        <f t="shared" si="71"/>
        <v>-3.4371111129107028</v>
      </c>
      <c r="AN83">
        <f t="shared" si="72"/>
        <v>0</v>
      </c>
      <c r="AO83">
        <f t="shared" si="73"/>
        <v>0</v>
      </c>
      <c r="AP83">
        <f t="shared" si="74"/>
        <v>-9.5337423144793267E-16</v>
      </c>
      <c r="AQ83">
        <f t="shared" si="75"/>
        <v>-2.4427959019959402E-10</v>
      </c>
      <c r="AR83">
        <f t="shared" si="76"/>
        <v>-2.442805435738255E-10</v>
      </c>
      <c r="AS83">
        <f t="shared" si="77"/>
        <v>-6.1416572207664301E-4</v>
      </c>
      <c r="AT83">
        <f t="shared" si="78"/>
        <v>-4.012549385995358E-4</v>
      </c>
      <c r="AU83">
        <f t="shared" si="79"/>
        <v>-1.0154209049567224E-3</v>
      </c>
      <c r="AW83">
        <v>80</v>
      </c>
      <c r="AX83">
        <f>IF(Z83&gt;0, (R83*SUMPRODUCT(K83:$K$98, X83:$X$98)-K83*$AZ$3)/Z83, 0)</f>
        <v>-67104389830150.219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1000000</v>
      </c>
      <c r="S84">
        <f t="shared" si="63"/>
        <v>-273878097001790.5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-17.324144592419135</v>
      </c>
      <c r="AC84">
        <f t="shared" si="64"/>
        <v>-15.467986243442478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-1.9910778085033562E-7</v>
      </c>
      <c r="AI84">
        <f t="shared" si="69"/>
        <v>-1.9910848682072958E-7</v>
      </c>
      <c r="AJ84">
        <f t="shared" si="70"/>
        <v>-1.8561583489766562</v>
      </c>
      <c r="AK84">
        <f t="shared" si="92"/>
        <v>-1.2126901214693395</v>
      </c>
      <c r="AL84">
        <f t="shared" si="71"/>
        <v>-3.0688486695544825</v>
      </c>
      <c r="AN84">
        <f t="shared" si="72"/>
        <v>0</v>
      </c>
      <c r="AO84">
        <f t="shared" si="73"/>
        <v>0</v>
      </c>
      <c r="AP84">
        <f t="shared" si="74"/>
        <v>-1.8621771535419336E-16</v>
      </c>
      <c r="AQ84">
        <f t="shared" si="75"/>
        <v>-5.2519760566911199E-11</v>
      </c>
      <c r="AR84">
        <f t="shared" si="76"/>
        <v>-5.2519946784626549E-11</v>
      </c>
      <c r="AS84">
        <f t="shared" si="77"/>
        <v>-4.8960915362621733E-4</v>
      </c>
      <c r="AT84">
        <f t="shared" si="78"/>
        <v>-3.1987798040550964E-4</v>
      </c>
      <c r="AU84">
        <f t="shared" si="79"/>
        <v>-8.0948718655167375E-4</v>
      </c>
      <c r="AW84">
        <v>81</v>
      </c>
      <c r="AX84">
        <f>IF(Z84&gt;0, (R84*SUMPRODUCT(K84:$K$98, X84:$X$98)-K84*$AZ$3)/Z84, 0)</f>
        <v>-273878097001790.5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1000000</v>
      </c>
      <c r="S85">
        <f t="shared" si="63"/>
        <v>-1210220279690345.5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-15.467986243442478</v>
      </c>
      <c r="AC85">
        <f t="shared" si="64"/>
        <v>-13.810702003119161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-4.4501129391954306E-8</v>
      </c>
      <c r="AI85">
        <f t="shared" si="69"/>
        <v>-4.4501272038526946E-8</v>
      </c>
      <c r="AJ85">
        <f t="shared" si="70"/>
        <v>-1.6572842403233174</v>
      </c>
      <c r="AK85">
        <f t="shared" si="92"/>
        <v>-1.0827590370409736</v>
      </c>
      <c r="AL85">
        <f t="shared" si="71"/>
        <v>-2.7400433218655631</v>
      </c>
      <c r="AN85">
        <f t="shared" si="72"/>
        <v>0</v>
      </c>
      <c r="AO85">
        <f t="shared" si="73"/>
        <v>0</v>
      </c>
      <c r="AP85">
        <f t="shared" si="74"/>
        <v>-3.3595245898009055E-17</v>
      </c>
      <c r="AQ85">
        <f t="shared" si="75"/>
        <v>-1.0480633056777232E-11</v>
      </c>
      <c r="AR85">
        <f t="shared" si="76"/>
        <v>-1.048066665202313E-11</v>
      </c>
      <c r="AS85">
        <f t="shared" si="77"/>
        <v>-3.9031341970275583E-4</v>
      </c>
      <c r="AT85">
        <f t="shared" si="78"/>
        <v>-2.5500476754613789E-4</v>
      </c>
      <c r="AU85">
        <f t="shared" si="79"/>
        <v>-6.4531819772956035E-4</v>
      </c>
      <c r="AW85">
        <v>82</v>
      </c>
      <c r="AX85">
        <f>IF(Z85&gt;0, (R85*SUMPRODUCT(K85:$K$98, X85:$X$98)-K85*$AZ$3)/Z85, 0)</f>
        <v>-1210220279690345.5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1000000</v>
      </c>
      <c r="S86">
        <f t="shared" si="63"/>
        <v>-5829752163509346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-13.810702003119161</v>
      </c>
      <c r="AC86">
        <f t="shared" si="64"/>
        <v>-12.330983931365504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-9.1824270522540179E-9</v>
      </c>
      <c r="AI86">
        <f t="shared" si="69"/>
        <v>-9.1824534920227791E-9</v>
      </c>
      <c r="AJ86">
        <f t="shared" si="70"/>
        <v>-1.4797180717536573</v>
      </c>
      <c r="AK86">
        <f t="shared" si="92"/>
        <v>-0.96674914021834135</v>
      </c>
      <c r="AL86">
        <f t="shared" si="71"/>
        <v>-2.4464672211544523</v>
      </c>
      <c r="AN86">
        <f t="shared" si="72"/>
        <v>0</v>
      </c>
      <c r="AO86">
        <f t="shared" si="73"/>
        <v>0</v>
      </c>
      <c r="AP86">
        <f t="shared" si="74"/>
        <v>-5.5597608718271983E-18</v>
      </c>
      <c r="AQ86">
        <f t="shared" si="75"/>
        <v>-1.9308829473273217E-12</v>
      </c>
      <c r="AR86">
        <f t="shared" si="76"/>
        <v>-1.9308885070881935E-12</v>
      </c>
      <c r="AS86">
        <f t="shared" si="77"/>
        <v>-3.1115546852069498E-4</v>
      </c>
      <c r="AT86">
        <f t="shared" si="78"/>
        <v>-2.0328823943477228E-4</v>
      </c>
      <c r="AU86">
        <f t="shared" si="79"/>
        <v>-5.1444370988635582E-4</v>
      </c>
      <c r="AW86">
        <v>83</v>
      </c>
      <c r="AX86">
        <f>IF(Z86&gt;0, (R86*SUMPRODUCT(K86:$K$98, X86:$X$98)-K86*$AZ$3)/Z86, 0)</f>
        <v>-5829752163509346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1000000</v>
      </c>
      <c r="S87">
        <f t="shared" si="63"/>
        <v>-3.0864425541383452E+16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-12.330983931365504</v>
      </c>
      <c r="AC87">
        <f t="shared" si="64"/>
        <v>-11.009807081578025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-1.737314571742683E-9</v>
      </c>
      <c r="AI87">
        <f t="shared" si="69"/>
        <v>-1.7373190306816104E-9</v>
      </c>
      <c r="AJ87">
        <f t="shared" si="70"/>
        <v>-1.321176849787479</v>
      </c>
      <c r="AK87">
        <f t="shared" si="92"/>
        <v>-0.86316887519558538</v>
      </c>
      <c r="AL87">
        <f t="shared" si="71"/>
        <v>-2.1843457267203834</v>
      </c>
      <c r="AN87">
        <f t="shared" si="72"/>
        <v>0</v>
      </c>
      <c r="AO87">
        <f t="shared" si="73"/>
        <v>0</v>
      </c>
      <c r="AP87">
        <f t="shared" si="74"/>
        <v>-8.3716673174285158E-19</v>
      </c>
      <c r="AQ87">
        <f t="shared" si="75"/>
        <v>-3.2618118025406657E-13</v>
      </c>
      <c r="AR87">
        <f t="shared" si="76"/>
        <v>-3.2618201742079829E-13</v>
      </c>
      <c r="AS87">
        <f t="shared" si="77"/>
        <v>-2.4805123447261185E-4</v>
      </c>
      <c r="AT87">
        <f t="shared" si="78"/>
        <v>-1.6206013985564611E-4</v>
      </c>
      <c r="AU87">
        <f t="shared" si="79"/>
        <v>-4.1011137465443996E-4</v>
      </c>
      <c r="AW87">
        <v>84</v>
      </c>
      <c r="AX87">
        <f>IF(Z87&gt;0, (R87*SUMPRODUCT(K87:$K$98, X87:$X$98)-K87*$AZ$3)/Z87, 0)</f>
        <v>-3.0864425541383452E+16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1000000</v>
      </c>
      <c r="S88">
        <f t="shared" si="63"/>
        <v>-1.8137260916320086E+17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-11.009807081578025</v>
      </c>
      <c r="AC88">
        <f t="shared" si="64"/>
        <v>-9.8301848942663774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-2.9894912377129999E-10</v>
      </c>
      <c r="AI88">
        <f t="shared" si="69"/>
        <v>-2.98949801256791E-10</v>
      </c>
      <c r="AJ88">
        <f t="shared" si="70"/>
        <v>-1.1796221873116473</v>
      </c>
      <c r="AK88">
        <f t="shared" si="92"/>
        <v>-0.77068649571046177</v>
      </c>
      <c r="AL88">
        <f t="shared" si="71"/>
        <v>-1.9503086833210588</v>
      </c>
      <c r="AN88">
        <f t="shared" si="72"/>
        <v>0</v>
      </c>
      <c r="AO88">
        <f t="shared" si="73"/>
        <v>0</v>
      </c>
      <c r="AP88">
        <f t="shared" si="74"/>
        <v>-1.1356968303237429E-19</v>
      </c>
      <c r="AQ88">
        <f t="shared" si="75"/>
        <v>-5.011407281636885E-14</v>
      </c>
      <c r="AR88">
        <f t="shared" si="76"/>
        <v>-5.0114186386051877E-14</v>
      </c>
      <c r="AS88">
        <f t="shared" si="77"/>
        <v>-1.9774492544077316E-4</v>
      </c>
      <c r="AT88">
        <f t="shared" si="78"/>
        <v>-1.2919335128800291E-4</v>
      </c>
      <c r="AU88">
        <f t="shared" si="79"/>
        <v>-3.2693827677889026E-4</v>
      </c>
      <c r="AW88">
        <v>85</v>
      </c>
      <c r="AX88">
        <f>IF(Z88&gt;0, (R88*SUMPRODUCT(K88:$K$98, X88:$X$98)-K88*$AZ$3)/Z88, 0)</f>
        <v>-1.8137260916320086E+17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-9.8301848942663774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-9.8301848942663774</v>
      </c>
      <c r="AK89">
        <f t="shared" si="92"/>
        <v>-0.68811294259864653</v>
      </c>
      <c r="AL89">
        <f t="shared" si="71"/>
        <v>-10.518297836919222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-8.1121202165981617E-15</v>
      </c>
      <c r="AR89">
        <f t="shared" si="76"/>
        <v>-8.1121202165981617E-15</v>
      </c>
      <c r="AS89">
        <f t="shared" si="77"/>
        <v>-1.4713164095299586E-3</v>
      </c>
      <c r="AT89">
        <f t="shared" si="78"/>
        <v>-1.0299214866709713E-4</v>
      </c>
      <c r="AU89">
        <f t="shared" si="79"/>
        <v>-1.5743085582051678E-3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112689.54340251871</v>
      </c>
      <c r="AO91" s="6">
        <f t="shared" si="93"/>
        <v>-11268.954340251872</v>
      </c>
      <c r="AP91" s="6">
        <f t="shared" si="93"/>
        <v>-747.09247952190242</v>
      </c>
      <c r="AQ91" s="6">
        <f t="shared" si="93"/>
        <v>-58640.716978224533</v>
      </c>
      <c r="AR91" s="6">
        <f t="shared" si="93"/>
        <v>42032.779604520409</v>
      </c>
      <c r="AS91" s="6">
        <f t="shared" si="93"/>
        <v>-14023.4154778794</v>
      </c>
      <c r="AT91" s="6">
        <f t="shared" si="93"/>
        <v>4631.4805453749277</v>
      </c>
      <c r="AU91" s="6">
        <f t="shared" si="93"/>
        <v>32640.844672015912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253626.23623051078</v>
      </c>
      <c r="K3">
        <v>1</v>
      </c>
      <c r="L3" s="2">
        <v>0</v>
      </c>
      <c r="O3">
        <f>$C$3</f>
        <v>253626.23623051078</v>
      </c>
      <c r="P3">
        <f>O3*C5</f>
        <v>25362.62362305108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253626.23623051078</v>
      </c>
      <c r="AF3">
        <f t="shared" ref="AF3:AF34" si="4">-$Z3*P3</f>
        <v>-25362.62362305108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227638.65563675971</v>
      </c>
      <c r="AJ3">
        <f t="shared" ref="AJ3:AJ34" si="8">AB3-AC3</f>
        <v>0</v>
      </c>
      <c r="AL3">
        <f t="shared" ref="AL3:AL34" si="9">SUM(AI3:AK3)</f>
        <v>227638.65563675971</v>
      </c>
      <c r="AN3">
        <f t="shared" ref="AN3:AN34" si="10">AE3*$K3</f>
        <v>253626.23623051078</v>
      </c>
      <c r="AO3">
        <f t="shared" ref="AO3:AO34" si="11">AF3*$K3</f>
        <v>-25362.62362305108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227638.65563675971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227638.65563675971</v>
      </c>
      <c r="AW3">
        <v>0</v>
      </c>
      <c r="AX3">
        <f>IF(Z3&gt;0, (R3*SUMPRODUCT(K3:$K$98, X3:$X$98)-K3*$AZ$3)/Z3, 0)</f>
        <v>0</v>
      </c>
      <c r="AZ3">
        <f>C6*ABS(SUMPRODUCT(X4:X79, K4:K79))/1</f>
        <v>138053.02007522737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9372.4722224627258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9260.2035109700955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-9260.2035109700955</v>
      </c>
      <c r="AK4">
        <f>G4*SUM(AB4, AE4:AF4)</f>
        <v>0</v>
      </c>
      <c r="AL4">
        <f t="shared" si="9"/>
        <v>-11238.762510970095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-1845.842895792518</v>
      </c>
      <c r="AR4">
        <f t="shared" si="14"/>
        <v>-1845.842895792518</v>
      </c>
      <c r="AS4">
        <f t="shared" si="15"/>
        <v>-8639.0554258513803</v>
      </c>
      <c r="AT4">
        <f t="shared" si="16"/>
        <v>0</v>
      </c>
      <c r="AU4">
        <f t="shared" si="17"/>
        <v>-10484.898321643897</v>
      </c>
      <c r="AW4">
        <v>1</v>
      </c>
      <c r="AX4">
        <f>IF(Z4&gt;0, (R4*SUMPRODUCT(K4:$K$98, X4:$X$98)-K4*$AZ$3)/Z4, 0)</f>
        <v>9372.4722224627258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1000000</v>
      </c>
      <c r="S5">
        <f t="shared" si="1"/>
        <v>18601.739623449208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9260.2035109700955</v>
      </c>
      <c r="AC5">
        <f t="shared" si="2"/>
        <v>18156.932849226534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-2053.3328352651074</v>
      </c>
      <c r="AI5">
        <f t="shared" si="7"/>
        <v>-2065.5339339370416</v>
      </c>
      <c r="AJ5">
        <f t="shared" si="8"/>
        <v>-8896.7293382564385</v>
      </c>
      <c r="AK5">
        <f>G5*SUM(AB5, AE5:AF5)</f>
        <v>379.66834394977394</v>
      </c>
      <c r="AL5">
        <f t="shared" si="9"/>
        <v>-10582.594928243707</v>
      </c>
      <c r="AN5">
        <f t="shared" si="10"/>
        <v>0</v>
      </c>
      <c r="AO5">
        <f t="shared" si="11"/>
        <v>0</v>
      </c>
      <c r="AP5">
        <f t="shared" si="12"/>
        <v>-10.43325729878234</v>
      </c>
      <c r="AQ5">
        <f t="shared" si="13"/>
        <v>-1755.8213703850847</v>
      </c>
      <c r="AR5">
        <f t="shared" si="14"/>
        <v>-1766.2546276838671</v>
      </c>
      <c r="AS5">
        <f t="shared" si="15"/>
        <v>-7607.6645882038702</v>
      </c>
      <c r="AT5">
        <f t="shared" si="16"/>
        <v>324.65744496783378</v>
      </c>
      <c r="AU5">
        <f t="shared" si="17"/>
        <v>-9049.2617709199039</v>
      </c>
      <c r="AW5">
        <v>2</v>
      </c>
      <c r="AX5">
        <f>IF(Z5&gt;0, (R5*SUMPRODUCT(K5:$K$98, X5:$X$98)-K5*$AZ$3)/Z5, 0)</f>
        <v>18601.739623449208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1000000</v>
      </c>
      <c r="S6">
        <f t="shared" si="1"/>
        <v>29009.982580539468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18156.932849226534</v>
      </c>
      <c r="AC6">
        <f t="shared" si="2"/>
        <v>27955.871523791953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-2663.1640658477813</v>
      </c>
      <c r="AI6">
        <f t="shared" si="7"/>
        <v>-2675.2098639821729</v>
      </c>
      <c r="AJ6">
        <f t="shared" si="8"/>
        <v>-9798.9386745654192</v>
      </c>
      <c r="AK6">
        <f>G6*SUM(AB6, AE6:AF6)</f>
        <v>1062.1805716797523</v>
      </c>
      <c r="AL6">
        <f t="shared" si="9"/>
        <v>-11411.96796686784</v>
      </c>
      <c r="AN6">
        <f t="shared" si="10"/>
        <v>0</v>
      </c>
      <c r="AO6">
        <f t="shared" si="11"/>
        <v>0</v>
      </c>
      <c r="AP6">
        <f t="shared" si="12"/>
        <v>-9.2922494938935269</v>
      </c>
      <c r="AQ6">
        <f t="shared" si="13"/>
        <v>-2054.3914705307375</v>
      </c>
      <c r="AR6">
        <f t="shared" si="14"/>
        <v>-2063.6837200246309</v>
      </c>
      <c r="AS6">
        <f t="shared" si="15"/>
        <v>-7558.9995717641177</v>
      </c>
      <c r="AT6">
        <f t="shared" si="16"/>
        <v>819.37674610658792</v>
      </c>
      <c r="AU6">
        <f t="shared" si="17"/>
        <v>-8803.3065456821605</v>
      </c>
      <c r="AW6">
        <v>3</v>
      </c>
      <c r="AX6">
        <f>IF(Z6&gt;0, (R6*SUMPRODUCT(K6:$K$98, X6:$X$98)-K6*$AZ$3)/Z6, 0)</f>
        <v>29009.982580539468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1000000</v>
      </c>
      <c r="S7">
        <f t="shared" si="1"/>
        <v>37345.453545853299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27955.871523791953</v>
      </c>
      <c r="AC7">
        <f t="shared" si="2"/>
        <v>35503.611335827925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-3346.2600835837284</v>
      </c>
      <c r="AI7">
        <f t="shared" si="7"/>
        <v>-3358.1435954857316</v>
      </c>
      <c r="AJ7">
        <f t="shared" si="8"/>
        <v>-7547.7398120359721</v>
      </c>
      <c r="AK7">
        <f>G7*SUM(AB7, AE7:AF7)</f>
        <v>1372.6332918181849</v>
      </c>
      <c r="AL7">
        <f t="shared" si="9"/>
        <v>-9533.2501157035185</v>
      </c>
      <c r="AN7">
        <f t="shared" si="10"/>
        <v>0</v>
      </c>
      <c r="AO7">
        <f t="shared" si="11"/>
        <v>0</v>
      </c>
      <c r="AP7">
        <f t="shared" si="12"/>
        <v>-8.3405152093378803</v>
      </c>
      <c r="AQ7">
        <f t="shared" si="13"/>
        <v>-2348.5930212958365</v>
      </c>
      <c r="AR7">
        <f t="shared" si="14"/>
        <v>-2356.9335365051743</v>
      </c>
      <c r="AS7">
        <f t="shared" si="15"/>
        <v>-5297.4271593736648</v>
      </c>
      <c r="AT7">
        <f t="shared" si="16"/>
        <v>963.39103639248174</v>
      </c>
      <c r="AU7">
        <f t="shared" si="17"/>
        <v>-6690.9696594863572</v>
      </c>
      <c r="AW7">
        <v>4</v>
      </c>
      <c r="AX7">
        <f>IF(Z7&gt;0, (R7*SUMPRODUCT(K7:$K$98, X7:$X$98)-K7*$AZ$3)/Z7, 0)</f>
        <v>37345.453545853299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1000000</v>
      </c>
      <c r="S8">
        <f t="shared" si="1"/>
        <v>42260.87967741325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35503.611335827925</v>
      </c>
      <c r="AC8">
        <f t="shared" si="2"/>
        <v>39603.721823438871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-4049.2619986027812</v>
      </c>
      <c r="AI8">
        <f t="shared" si="7"/>
        <v>-4060.9760596107817</v>
      </c>
      <c r="AJ8">
        <f t="shared" si="8"/>
        <v>-4100.1104876109457</v>
      </c>
      <c r="AK8">
        <f t="shared" ref="AK8:AK39" si="30">G8*SUM(AB8:AB8, AE8:AF8)</f>
        <v>756.22692145313476</v>
      </c>
      <c r="AL8">
        <f t="shared" si="9"/>
        <v>-7404.8596257685931</v>
      </c>
      <c r="AN8">
        <f t="shared" si="10"/>
        <v>0</v>
      </c>
      <c r="AO8">
        <f t="shared" si="11"/>
        <v>0</v>
      </c>
      <c r="AP8">
        <f t="shared" si="12"/>
        <v>-7.674400324165914</v>
      </c>
      <c r="AQ8">
        <f t="shared" si="13"/>
        <v>-2652.8509262061939</v>
      </c>
      <c r="AR8">
        <f t="shared" si="14"/>
        <v>-2660.52532653036</v>
      </c>
      <c r="AS8">
        <f t="shared" si="15"/>
        <v>-2686.1640240516876</v>
      </c>
      <c r="AT8">
        <f t="shared" si="16"/>
        <v>495.4377587054733</v>
      </c>
      <c r="AU8">
        <f t="shared" si="17"/>
        <v>-4851.2515918765748</v>
      </c>
      <c r="AW8">
        <v>5</v>
      </c>
      <c r="AX8">
        <f>IF(Z8&gt;0, (R8*SUMPRODUCT(K8:$K$98, X8:$X$98)-K8*$AZ$3)/Z8, 0)</f>
        <v>42260.87967741325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1000000</v>
      </c>
      <c r="S9">
        <f t="shared" si="1"/>
        <v>45223.423408698291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39603.721823438871</v>
      </c>
      <c r="AC9">
        <f t="shared" si="2"/>
        <v>41739.066660754412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-4801.2431224740321</v>
      </c>
      <c r="AI9">
        <f t="shared" si="7"/>
        <v>-4812.7800273329212</v>
      </c>
      <c r="AJ9">
        <f t="shared" si="8"/>
        <v>-2135.3448373155406</v>
      </c>
      <c r="AK9">
        <f t="shared" si="30"/>
        <v>233.66195875828933</v>
      </c>
      <c r="AL9">
        <f t="shared" si="9"/>
        <v>-6714.4629058901728</v>
      </c>
      <c r="AN9">
        <f t="shared" si="10"/>
        <v>0</v>
      </c>
      <c r="AO9">
        <f t="shared" si="11"/>
        <v>0</v>
      </c>
      <c r="AP9">
        <f t="shared" si="12"/>
        <v>-7.1581944147069141</v>
      </c>
      <c r="AQ9">
        <f t="shared" si="13"/>
        <v>-2978.9819820228327</v>
      </c>
      <c r="AR9">
        <f t="shared" si="14"/>
        <v>-2986.1401764375391</v>
      </c>
      <c r="AS9">
        <f t="shared" si="15"/>
        <v>-1324.8972471301627</v>
      </c>
      <c r="AT9">
        <f t="shared" si="16"/>
        <v>144.97802907894106</v>
      </c>
      <c r="AU9">
        <f t="shared" si="17"/>
        <v>-4166.0593944887605</v>
      </c>
      <c r="AW9">
        <v>6</v>
      </c>
      <c r="AX9">
        <f>IF(Z9&gt;0, (R9*SUMPRODUCT(K9:$K$98, X9:$X$98)-K9*$AZ$3)/Z9, 0)</f>
        <v>45223.423408698291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1000000</v>
      </c>
      <c r="S10">
        <f t="shared" si="1"/>
        <v>47521.680353774158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41739.066660754412</v>
      </c>
      <c r="AC10">
        <f t="shared" si="2"/>
        <v>43156.265446027901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-5584.4083395166526</v>
      </c>
      <c r="AI10">
        <f t="shared" si="7"/>
        <v>-5595.7600702227091</v>
      </c>
      <c r="AJ10">
        <f t="shared" si="8"/>
        <v>-1417.1987852734892</v>
      </c>
      <c r="AK10">
        <f t="shared" si="30"/>
        <v>171.1301733090931</v>
      </c>
      <c r="AL10">
        <f t="shared" si="9"/>
        <v>-6841.8286821871052</v>
      </c>
      <c r="AN10">
        <f t="shared" si="10"/>
        <v>0</v>
      </c>
      <c r="AO10">
        <f t="shared" si="11"/>
        <v>0</v>
      </c>
      <c r="AP10">
        <f t="shared" si="12"/>
        <v>-6.6818149669858409</v>
      </c>
      <c r="AQ10">
        <f t="shared" si="13"/>
        <v>-3287.07438459883</v>
      </c>
      <c r="AR10">
        <f t="shared" si="14"/>
        <v>-3293.7561995658157</v>
      </c>
      <c r="AS10">
        <f t="shared" si="15"/>
        <v>-834.18646018286438</v>
      </c>
      <c r="AT10">
        <f t="shared" si="16"/>
        <v>100.73002812773642</v>
      </c>
      <c r="AU10">
        <f t="shared" si="17"/>
        <v>-4027.2126316209433</v>
      </c>
      <c r="AW10">
        <v>7</v>
      </c>
      <c r="AX10">
        <f>IF(Z10&gt;0, (R10*SUMPRODUCT(K10:$K$98, X10:$X$98)-K10*$AZ$3)/Z10, 0)</f>
        <v>47521.680353774158</v>
      </c>
    </row>
    <row r="11" spans="1:52" x14ac:dyDescent="0.25">
      <c r="A11" t="s">
        <v>33</v>
      </c>
      <c r="C11" s="25">
        <f>AU81</f>
        <v>72104.178858451836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1000000</v>
      </c>
      <c r="S11">
        <f t="shared" si="1"/>
        <v>49199.608626788453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43156.265446027901</v>
      </c>
      <c r="AC11">
        <f t="shared" si="2"/>
        <v>43915.217575358591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-6464.2484993947173</v>
      </c>
      <c r="AI11">
        <f t="shared" si="7"/>
        <v>-6475.4059096874707</v>
      </c>
      <c r="AJ11">
        <f t="shared" si="8"/>
        <v>-758.95212933068979</v>
      </c>
      <c r="AK11">
        <f t="shared" si="30"/>
        <v>103.57503707046695</v>
      </c>
      <c r="AL11">
        <f t="shared" si="9"/>
        <v>-7130.7830019476933</v>
      </c>
      <c r="AN11">
        <f t="shared" si="10"/>
        <v>0</v>
      </c>
      <c r="AO11">
        <f t="shared" si="11"/>
        <v>0</v>
      </c>
      <c r="AP11">
        <f t="shared" si="12"/>
        <v>-6.2404359398168152</v>
      </c>
      <c r="AQ11">
        <f t="shared" si="13"/>
        <v>-3615.5100154135985</v>
      </c>
      <c r="AR11">
        <f t="shared" si="14"/>
        <v>-3621.7504513534154</v>
      </c>
      <c r="AS11">
        <f t="shared" si="15"/>
        <v>-424.48848076795332</v>
      </c>
      <c r="AT11">
        <f t="shared" si="16"/>
        <v>57.930412778867066</v>
      </c>
      <c r="AU11">
        <f t="shared" si="17"/>
        <v>-3988.3085193425013</v>
      </c>
      <c r="AW11">
        <v>8</v>
      </c>
      <c r="AX11">
        <f>IF(Z11&gt;0, (R11*SUMPRODUCT(K11:$K$98, X11:$X$98)-K11*$AZ$3)/Z11, 0)</f>
        <v>49199.608626788453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1000000</v>
      </c>
      <c r="S12">
        <f t="shared" si="1"/>
        <v>50371.900365996233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43915.217575358591</v>
      </c>
      <c r="AC12">
        <f t="shared" si="2"/>
        <v>44137.306238349105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-7438.1661198327047</v>
      </c>
      <c r="AI12">
        <f t="shared" si="7"/>
        <v>-7449.1189789460332</v>
      </c>
      <c r="AJ12">
        <f t="shared" si="8"/>
        <v>-222.08866299051442</v>
      </c>
      <c r="AK12">
        <f t="shared" si="30"/>
        <v>101.00500042332476</v>
      </c>
      <c r="AL12">
        <f t="shared" si="9"/>
        <v>-7570.2026415132232</v>
      </c>
      <c r="AN12">
        <f t="shared" si="10"/>
        <v>0</v>
      </c>
      <c r="AO12">
        <f t="shared" si="11"/>
        <v>0</v>
      </c>
      <c r="AP12">
        <f t="shared" si="12"/>
        <v>-5.8215610553257608</v>
      </c>
      <c r="AQ12">
        <f t="shared" si="13"/>
        <v>-3953.464365625674</v>
      </c>
      <c r="AR12">
        <f t="shared" si="14"/>
        <v>-3959.2859266809996</v>
      </c>
      <c r="AS12">
        <f t="shared" si="15"/>
        <v>-118.04248533806557</v>
      </c>
      <c r="AT12">
        <f t="shared" si="16"/>
        <v>53.68523147915414</v>
      </c>
      <c r="AU12">
        <f t="shared" si="17"/>
        <v>-4023.6431805399111</v>
      </c>
      <c r="AW12">
        <v>9</v>
      </c>
      <c r="AX12">
        <f>IF(Z12&gt;0, (R12*SUMPRODUCT(K12:$K$98, X12:$X$98)-K12*$AZ$3)/Z12, 0)</f>
        <v>50371.900365996233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1000000</v>
      </c>
      <c r="S13">
        <f t="shared" si="1"/>
        <v>51002.973314245479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44137.306238349105</v>
      </c>
      <c r="AC13">
        <f t="shared" si="2"/>
        <v>43810.824462146309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-8480.7471139550398</v>
      </c>
      <c r="AI13">
        <f t="shared" si="7"/>
        <v>-8491.4844351383108</v>
      </c>
      <c r="AJ13">
        <f t="shared" si="8"/>
        <v>326.48177620279603</v>
      </c>
      <c r="AK13">
        <f t="shared" si="30"/>
        <v>88.274612476698209</v>
      </c>
      <c r="AL13">
        <f t="shared" si="9"/>
        <v>-8076.7280464588166</v>
      </c>
      <c r="AN13">
        <f t="shared" si="10"/>
        <v>0</v>
      </c>
      <c r="AO13">
        <f t="shared" si="11"/>
        <v>0</v>
      </c>
      <c r="AP13">
        <f t="shared" si="12"/>
        <v>-5.4249052796391357</v>
      </c>
      <c r="AQ13">
        <f t="shared" si="13"/>
        <v>-4284.7977636602236</v>
      </c>
      <c r="AR13">
        <f t="shared" si="14"/>
        <v>-4290.2226689398631</v>
      </c>
      <c r="AS13">
        <f t="shared" si="15"/>
        <v>164.95107869065677</v>
      </c>
      <c r="AT13">
        <f t="shared" si="16"/>
        <v>44.599710030940393</v>
      </c>
      <c r="AU13">
        <f t="shared" si="17"/>
        <v>-4080.6718802182659</v>
      </c>
      <c r="AW13">
        <v>10</v>
      </c>
      <c r="AX13">
        <f>IF(Z13&gt;0, (R13*SUMPRODUCT(K13:$K$98, X13:$X$98)-K13*$AZ$3)/Z13, 0)</f>
        <v>51002.973314245479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1000000</v>
      </c>
      <c r="S14">
        <f t="shared" si="1"/>
        <v>51097.350439765876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43810.824462146309</v>
      </c>
      <c r="AC14">
        <f t="shared" si="2"/>
        <v>42961.121446904683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-9625.7962713354373</v>
      </c>
      <c r="AI14">
        <f t="shared" si="7"/>
        <v>-9636.3058968534842</v>
      </c>
      <c r="AJ14">
        <f t="shared" si="8"/>
        <v>849.70301524162642</v>
      </c>
      <c r="AK14">
        <f t="shared" si="30"/>
        <v>78.85948403186336</v>
      </c>
      <c r="AL14">
        <f t="shared" si="9"/>
        <v>-8707.7433975799941</v>
      </c>
      <c r="AN14">
        <f t="shared" si="10"/>
        <v>0</v>
      </c>
      <c r="AO14">
        <f t="shared" si="11"/>
        <v>0</v>
      </c>
      <c r="AP14">
        <f t="shared" si="12"/>
        <v>-5.0483596900593195</v>
      </c>
      <c r="AQ14">
        <f t="shared" si="13"/>
        <v>-4623.8071753833037</v>
      </c>
      <c r="AR14">
        <f t="shared" si="14"/>
        <v>-4628.8555350733641</v>
      </c>
      <c r="AS14">
        <f t="shared" si="15"/>
        <v>408.15978107897246</v>
      </c>
      <c r="AT14">
        <f t="shared" si="16"/>
        <v>37.880611414910788</v>
      </c>
      <c r="AU14">
        <f t="shared" si="17"/>
        <v>-4182.8151425794804</v>
      </c>
      <c r="AW14">
        <v>11</v>
      </c>
      <c r="AX14">
        <f>IF(Z14&gt;0, (R14*SUMPRODUCT(K14:$K$98, X14:$X$98)-K14*$AZ$3)/Z14, 0)</f>
        <v>51097.350439765876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12.5</v>
      </c>
      <c r="R15">
        <f t="shared" si="0"/>
        <v>1000000</v>
      </c>
      <c r="S15">
        <f t="shared" si="1"/>
        <v>50811.419377479651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42961.121446904683</v>
      </c>
      <c r="AC15">
        <f t="shared" si="2"/>
        <v>41740.803751090658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-10877.638132116395</v>
      </c>
      <c r="AI15">
        <f t="shared" si="7"/>
        <v>-10887.90669090261</v>
      </c>
      <c r="AJ15">
        <f t="shared" si="8"/>
        <v>1220.3176958140248</v>
      </c>
      <c r="AK15">
        <f t="shared" si="30"/>
        <v>176.14059793230922</v>
      </c>
      <c r="AL15">
        <f t="shared" si="9"/>
        <v>-9491.448397156275</v>
      </c>
      <c r="AN15">
        <f t="shared" si="10"/>
        <v>0</v>
      </c>
      <c r="AO15">
        <f t="shared" si="11"/>
        <v>0</v>
      </c>
      <c r="AP15">
        <f t="shared" si="12"/>
        <v>-4.6794060189369207</v>
      </c>
      <c r="AQ15">
        <f t="shared" si="13"/>
        <v>-4956.9648873782498</v>
      </c>
      <c r="AR15">
        <f t="shared" si="14"/>
        <v>-4961.6442933971875</v>
      </c>
      <c r="AS15">
        <f t="shared" si="15"/>
        <v>556.10160000970006</v>
      </c>
      <c r="AT15">
        <f t="shared" si="16"/>
        <v>80.267678386391466</v>
      </c>
      <c r="AU15">
        <f t="shared" si="17"/>
        <v>-4325.2750150010952</v>
      </c>
      <c r="AW15">
        <v>12</v>
      </c>
      <c r="AX15">
        <f>IF(Z15&gt;0, (R15*SUMPRODUCT(K15:$K$98, X15:$X$98)-K15*$AZ$3)/Z15, 0)</f>
        <v>50811.419377479651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1000000</v>
      </c>
      <c r="S16">
        <f t="shared" si="1"/>
        <v>50154.885861495022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41740.803751090658</v>
      </c>
      <c r="AC16">
        <f t="shared" si="2"/>
        <v>40182.025149237888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-12111.116115424362</v>
      </c>
      <c r="AI16">
        <f t="shared" si="7"/>
        <v>-12121.130599671271</v>
      </c>
      <c r="AJ16">
        <f t="shared" si="8"/>
        <v>1558.7786018527695</v>
      </c>
      <c r="AK16">
        <f t="shared" si="30"/>
        <v>296.35970663274367</v>
      </c>
      <c r="AL16">
        <f t="shared" si="9"/>
        <v>-10265.992291185757</v>
      </c>
      <c r="AN16">
        <f t="shared" si="10"/>
        <v>0</v>
      </c>
      <c r="AO16">
        <f t="shared" si="11"/>
        <v>0</v>
      </c>
      <c r="AP16">
        <f t="shared" si="12"/>
        <v>-4.3171163210543995</v>
      </c>
      <c r="AQ16">
        <f t="shared" si="13"/>
        <v>-5220.9475554589926</v>
      </c>
      <c r="AR16">
        <f t="shared" si="14"/>
        <v>-5225.2646717800471</v>
      </c>
      <c r="AS16">
        <f t="shared" si="15"/>
        <v>671.96955699898717</v>
      </c>
      <c r="AT16">
        <f t="shared" si="16"/>
        <v>127.75688641199623</v>
      </c>
      <c r="AU16">
        <f t="shared" si="17"/>
        <v>-4425.5382283690633</v>
      </c>
      <c r="AW16">
        <v>13</v>
      </c>
      <c r="AX16">
        <f>IF(Z16&gt;0, (R16*SUMPRODUCT(K16:$K$98, X16:$X$98)-K16*$AZ$3)/Z16, 0)</f>
        <v>50154.885861495022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1000000</v>
      </c>
      <c r="S17">
        <f t="shared" si="1"/>
        <v>49411.195666370113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40182.025149237888</v>
      </c>
      <c r="AC17">
        <f t="shared" si="2"/>
        <v>38530.284850593169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-13358.597737876209</v>
      </c>
      <c r="AI17">
        <f t="shared" si="7"/>
        <v>-13368.345094808927</v>
      </c>
      <c r="AJ17">
        <f t="shared" si="8"/>
        <v>1651.7402986447196</v>
      </c>
      <c r="AK17">
        <f t="shared" si="30"/>
        <v>554.51194705948285</v>
      </c>
      <c r="AL17">
        <f t="shared" si="9"/>
        <v>-11162.092849104723</v>
      </c>
      <c r="AN17">
        <f t="shared" si="10"/>
        <v>0</v>
      </c>
      <c r="AO17">
        <f t="shared" si="11"/>
        <v>0</v>
      </c>
      <c r="AP17">
        <f t="shared" si="12"/>
        <v>-3.9499540758257448</v>
      </c>
      <c r="AQ17">
        <f t="shared" si="13"/>
        <v>-5413.3492747078672</v>
      </c>
      <c r="AR17">
        <f t="shared" si="14"/>
        <v>-5417.2992287836933</v>
      </c>
      <c r="AS17">
        <f t="shared" si="15"/>
        <v>669.34024986186068</v>
      </c>
      <c r="AT17">
        <f t="shared" si="16"/>
        <v>224.70673234813108</v>
      </c>
      <c r="AU17">
        <f t="shared" si="17"/>
        <v>-4523.2522465737011</v>
      </c>
      <c r="AW17">
        <v>14</v>
      </c>
      <c r="AX17">
        <f>IF(Z17&gt;0, (R17*SUMPRODUCT(K17:$K$98, X17:$X$98)-K17*$AZ$3)/Z17, 0)</f>
        <v>49411.195666370113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1000000</v>
      </c>
      <c r="S18">
        <f t="shared" si="1"/>
        <v>48664.313787622792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38530.284850593169</v>
      </c>
      <c r="AC18">
        <f t="shared" si="2"/>
        <v>36854.867657463452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-14662.253462495028</v>
      </c>
      <c r="AI18">
        <f t="shared" si="7"/>
        <v>-14671.720067690136</v>
      </c>
      <c r="AJ18">
        <f t="shared" si="8"/>
        <v>1675.4171931297169</v>
      </c>
      <c r="AK18">
        <f t="shared" si="30"/>
        <v>832.25415277281252</v>
      </c>
      <c r="AL18">
        <f t="shared" si="9"/>
        <v>-12164.048721787607</v>
      </c>
      <c r="AN18">
        <f t="shared" si="10"/>
        <v>0</v>
      </c>
      <c r="AO18">
        <f t="shared" si="11"/>
        <v>0</v>
      </c>
      <c r="AP18">
        <f t="shared" si="12"/>
        <v>-3.5798657236592146</v>
      </c>
      <c r="AQ18">
        <f t="shared" si="13"/>
        <v>-5544.6379689639934</v>
      </c>
      <c r="AR18">
        <f t="shared" si="14"/>
        <v>-5548.2178346876526</v>
      </c>
      <c r="AS18">
        <f t="shared" si="15"/>
        <v>633.57121786526056</v>
      </c>
      <c r="AT18">
        <f t="shared" si="16"/>
        <v>314.72297127421598</v>
      </c>
      <c r="AU18">
        <f t="shared" si="17"/>
        <v>-4599.9236455481769</v>
      </c>
      <c r="AW18">
        <v>15</v>
      </c>
      <c r="AX18">
        <f>IF(Z18&gt;0, (R18*SUMPRODUCT(K18:$K$98, X18:$X$98)-K18*$AZ$3)/Z18, 0)</f>
        <v>48664.313787622792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1000000</v>
      </c>
      <c r="S19">
        <f t="shared" si="1"/>
        <v>47479.322623822496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36854.867657463452</v>
      </c>
      <c r="AC19">
        <f t="shared" si="2"/>
        <v>34830.211139873776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-16168.188440932734</v>
      </c>
      <c r="AI19">
        <f t="shared" si="7"/>
        <v>-16177.358277720379</v>
      </c>
      <c r="AJ19">
        <f t="shared" si="8"/>
        <v>2024.6565175896758</v>
      </c>
      <c r="AK19">
        <f t="shared" si="30"/>
        <v>821.86354876143503</v>
      </c>
      <c r="AL19">
        <f t="shared" si="9"/>
        <v>-13330.838211369268</v>
      </c>
      <c r="AN19">
        <f t="shared" si="10"/>
        <v>0</v>
      </c>
      <c r="AO19">
        <f t="shared" si="11"/>
        <v>0</v>
      </c>
      <c r="AP19">
        <f t="shared" si="12"/>
        <v>-3.2338343637651796</v>
      </c>
      <c r="AQ19">
        <f t="shared" si="13"/>
        <v>-5701.8728458245168</v>
      </c>
      <c r="AR19">
        <f t="shared" si="14"/>
        <v>-5705.1066801882826</v>
      </c>
      <c r="AS19">
        <f t="shared" si="15"/>
        <v>714.01530616377545</v>
      </c>
      <c r="AT19">
        <f t="shared" si="16"/>
        <v>289.83837421092414</v>
      </c>
      <c r="AU19">
        <f t="shared" si="17"/>
        <v>-4701.2529998135824</v>
      </c>
      <c r="AW19">
        <v>16</v>
      </c>
      <c r="AX19">
        <f>IF(Z19&gt;0, (R19*SUMPRODUCT(K19:$K$98, X19:$X$98)-K19*$AZ$3)/Z19, 0)</f>
        <v>47479.322623822496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12.5</v>
      </c>
      <c r="R20">
        <f t="shared" si="0"/>
        <v>1000000</v>
      </c>
      <c r="S20">
        <f t="shared" si="1"/>
        <v>44645.621630683781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34830.211139873776</v>
      </c>
      <c r="AC20">
        <f t="shared" si="2"/>
        <v>31635.819581701326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-17652.594577292632</v>
      </c>
      <c r="AI20">
        <f t="shared" si="7"/>
        <v>-17661.452058280185</v>
      </c>
      <c r="AJ20">
        <f t="shared" si="8"/>
        <v>3194.3915581724505</v>
      </c>
      <c r="AK20">
        <f t="shared" si="30"/>
        <v>149.76990790145723</v>
      </c>
      <c r="AL20">
        <f t="shared" si="9"/>
        <v>-14317.290592206278</v>
      </c>
      <c r="AN20">
        <f t="shared" si="10"/>
        <v>0</v>
      </c>
      <c r="AO20">
        <f t="shared" si="11"/>
        <v>0</v>
      </c>
      <c r="AP20">
        <f t="shared" si="12"/>
        <v>-2.9627989915262924</v>
      </c>
      <c r="AQ20">
        <f t="shared" si="13"/>
        <v>-5904.7362884460445</v>
      </c>
      <c r="AR20">
        <f t="shared" si="14"/>
        <v>-5907.6990874375706</v>
      </c>
      <c r="AS20">
        <f t="shared" si="15"/>
        <v>1068.5137343668282</v>
      </c>
      <c r="AT20">
        <f t="shared" si="16"/>
        <v>50.097554001525651</v>
      </c>
      <c r="AU20">
        <f t="shared" si="17"/>
        <v>-4789.087799069217</v>
      </c>
      <c r="AW20">
        <v>17</v>
      </c>
      <c r="AX20">
        <f>IF(Z20&gt;0, (R20*SUMPRODUCT(K20:$K$98, X20:$X$98)-K20*$AZ$3)/Z20, 0)</f>
        <v>44645.621630683781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1000000</v>
      </c>
      <c r="S21">
        <f t="shared" si="1"/>
        <v>41018.499381677895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31635.819581701326</v>
      </c>
      <c r="AC21">
        <f t="shared" si="2"/>
        <v>27996.963758887017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-18967.686848751284</v>
      </c>
      <c r="AI21">
        <f t="shared" si="7"/>
        <v>-18976.218658843351</v>
      </c>
      <c r="AJ21">
        <f t="shared" si="8"/>
        <v>3638.8558228143083</v>
      </c>
      <c r="AK21">
        <f t="shared" si="30"/>
        <v>50.617311330722124</v>
      </c>
      <c r="AL21">
        <f t="shared" si="9"/>
        <v>-15286.745524698321</v>
      </c>
      <c r="AN21">
        <f t="shared" si="10"/>
        <v>0</v>
      </c>
      <c r="AO21">
        <f t="shared" si="11"/>
        <v>0</v>
      </c>
      <c r="AP21">
        <f t="shared" si="12"/>
        <v>-2.7138295180210572</v>
      </c>
      <c r="AQ21">
        <f t="shared" si="13"/>
        <v>-6033.3115602956041</v>
      </c>
      <c r="AR21">
        <f t="shared" si="14"/>
        <v>-6036.0253898136243</v>
      </c>
      <c r="AS21">
        <f t="shared" si="15"/>
        <v>1157.460636982199</v>
      </c>
      <c r="AT21">
        <f t="shared" si="16"/>
        <v>16.100540463258042</v>
      </c>
      <c r="AU21">
        <f t="shared" si="17"/>
        <v>-4862.4642123681679</v>
      </c>
      <c r="AW21">
        <v>18</v>
      </c>
      <c r="AX21">
        <f>IF(Z21&gt;0, (R21*SUMPRODUCT(K21:$K$98, X21:$X$98)-K21*$AZ$3)/Z21, 0)</f>
        <v>41018.499381677895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1000000</v>
      </c>
      <c r="S22">
        <f t="shared" si="1"/>
        <v>37952.45254048179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27996.963758887017</v>
      </c>
      <c r="AC22">
        <f t="shared" si="2"/>
        <v>24874.745812830286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-20300.693362422317</v>
      </c>
      <c r="AI22">
        <f t="shared" si="7"/>
        <v>-20308.886095746435</v>
      </c>
      <c r="AJ22">
        <f t="shared" si="8"/>
        <v>3122.2179460567313</v>
      </c>
      <c r="AK22">
        <f t="shared" si="30"/>
        <v>587.93623893662743</v>
      </c>
      <c r="AL22">
        <f t="shared" si="9"/>
        <v>-16598.731910753075</v>
      </c>
      <c r="AN22">
        <f t="shared" si="10"/>
        <v>0</v>
      </c>
      <c r="AO22">
        <f t="shared" si="11"/>
        <v>0</v>
      </c>
      <c r="AP22">
        <f t="shared" si="12"/>
        <v>-2.4332163708545176</v>
      </c>
      <c r="AQ22">
        <f t="shared" si="13"/>
        <v>-6029.2429247923483</v>
      </c>
      <c r="AR22">
        <f t="shared" si="14"/>
        <v>-6031.6761411632024</v>
      </c>
      <c r="AS22">
        <f t="shared" si="15"/>
        <v>927.28904007621816</v>
      </c>
      <c r="AT22">
        <f t="shared" si="16"/>
        <v>174.61523828537406</v>
      </c>
      <c r="AU22">
        <f t="shared" si="17"/>
        <v>-4929.77186280161</v>
      </c>
      <c r="AW22">
        <v>19</v>
      </c>
      <c r="AX22">
        <f>IF(Z22&gt;0, (R22*SUMPRODUCT(K22:$K$98, X22:$X$98)-K22*$AZ$3)/Z22, 0)</f>
        <v>37952.45254048179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1000000</v>
      </c>
      <c r="S23">
        <f t="shared" si="1"/>
        <v>37045.47206309934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24874.745812830286</v>
      </c>
      <c r="AC23">
        <f t="shared" si="2"/>
        <v>23238.501299867305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-21567.808295407154</v>
      </c>
      <c r="AI23">
        <f t="shared" si="7"/>
        <v>-21575.649503794339</v>
      </c>
      <c r="AJ23">
        <f t="shared" si="8"/>
        <v>1636.2445129629814</v>
      </c>
      <c r="AK23">
        <f t="shared" si="30"/>
        <v>1741.2322068981202</v>
      </c>
      <c r="AL23">
        <f t="shared" si="9"/>
        <v>-18198.172783933238</v>
      </c>
      <c r="AN23">
        <f t="shared" si="10"/>
        <v>0</v>
      </c>
      <c r="AO23">
        <f t="shared" si="11"/>
        <v>0</v>
      </c>
      <c r="AP23">
        <f t="shared" si="12"/>
        <v>-2.0792987103160763</v>
      </c>
      <c r="AQ23">
        <f t="shared" si="13"/>
        <v>-5719.2608279976575</v>
      </c>
      <c r="AR23">
        <f t="shared" si="14"/>
        <v>-5721.3401267079744</v>
      </c>
      <c r="AS23">
        <f t="shared" si="15"/>
        <v>433.89244840460151</v>
      </c>
      <c r="AT23">
        <f t="shared" si="16"/>
        <v>461.73264417789727</v>
      </c>
      <c r="AU23">
        <f t="shared" si="17"/>
        <v>-4825.7150341254755</v>
      </c>
      <c r="AW23">
        <v>20</v>
      </c>
      <c r="AX23">
        <f>IF(Z23&gt;0, (R23*SUMPRODUCT(K23:$K$98, X23:$X$98)-K23*$AZ$3)/Z23, 0)</f>
        <v>37045.47206309934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1000000</v>
      </c>
      <c r="S24">
        <f t="shared" si="1"/>
        <v>35845.16392794931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23238.501299867305</v>
      </c>
      <c r="AC24">
        <f t="shared" si="2"/>
        <v>21441.560482431545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-22852.064555581419</v>
      </c>
      <c r="AI24">
        <f t="shared" si="7"/>
        <v>-22859.541701077786</v>
      </c>
      <c r="AJ24">
        <f t="shared" si="8"/>
        <v>1796.9408174357595</v>
      </c>
      <c r="AK24">
        <f t="shared" si="30"/>
        <v>1626.6950909907114</v>
      </c>
      <c r="AL24">
        <f t="shared" si="9"/>
        <v>-19435.905792651316</v>
      </c>
      <c r="AN24">
        <f t="shared" si="10"/>
        <v>0</v>
      </c>
      <c r="AO24">
        <f t="shared" si="11"/>
        <v>0</v>
      </c>
      <c r="AP24">
        <f t="shared" si="12"/>
        <v>-1.770319680215424</v>
      </c>
      <c r="AQ24">
        <f t="shared" si="13"/>
        <v>-5410.5486694029105</v>
      </c>
      <c r="AR24">
        <f t="shared" si="14"/>
        <v>-5412.3189890831263</v>
      </c>
      <c r="AS24">
        <f t="shared" si="15"/>
        <v>425.45108889945817</v>
      </c>
      <c r="AT24">
        <f t="shared" si="16"/>
        <v>385.14301141926347</v>
      </c>
      <c r="AU24">
        <f t="shared" si="17"/>
        <v>-4601.7248887644046</v>
      </c>
      <c r="AW24">
        <v>21</v>
      </c>
      <c r="AX24">
        <f>IF(Z24&gt;0, (R24*SUMPRODUCT(K24:$K$98, X24:$X$98)-K24*$AZ$3)/Z24, 0)</f>
        <v>35845.16392794931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1000000</v>
      </c>
      <c r="S25">
        <f t="shared" si="1"/>
        <v>34391.156944029564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21441.560482431545</v>
      </c>
      <c r="AC25">
        <f t="shared" si="2"/>
        <v>19533.083251030319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-24221.730709138501</v>
      </c>
      <c r="AI25">
        <f t="shared" si="7"/>
        <v>-24228.83031154604</v>
      </c>
      <c r="AJ25">
        <f t="shared" si="8"/>
        <v>1908.4772314012262</v>
      </c>
      <c r="AK25">
        <f t="shared" si="30"/>
        <v>1500.9092337702084</v>
      </c>
      <c r="AL25">
        <f t="shared" si="9"/>
        <v>-20819.443846374605</v>
      </c>
      <c r="AN25">
        <f t="shared" si="10"/>
        <v>0</v>
      </c>
      <c r="AO25">
        <f t="shared" si="11"/>
        <v>0</v>
      </c>
      <c r="AP25">
        <f t="shared" si="12"/>
        <v>-1.5008312747680432</v>
      </c>
      <c r="AQ25">
        <f t="shared" si="13"/>
        <v>-5120.3896909329333</v>
      </c>
      <c r="AR25">
        <f t="shared" si="14"/>
        <v>-5121.890522207701</v>
      </c>
      <c r="AS25">
        <f t="shared" si="15"/>
        <v>403.44545393530353</v>
      </c>
      <c r="AT25">
        <f t="shared" si="16"/>
        <v>317.28699571098338</v>
      </c>
      <c r="AU25">
        <f t="shared" si="17"/>
        <v>-4401.158072561414</v>
      </c>
      <c r="AW25">
        <v>22</v>
      </c>
      <c r="AX25">
        <f>IF(Z25&gt;0, (R25*SUMPRODUCT(K25:$K$98, X25:$X$98)-K25*$AZ$3)/Z25, 0)</f>
        <v>34391.156944029564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1000000</v>
      </c>
      <c r="S26">
        <f t="shared" si="1"/>
        <v>32672.893175102399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19533.083251030319</v>
      </c>
      <c r="AC26">
        <f t="shared" si="2"/>
        <v>17539.543058313175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-25466.045512628454</v>
      </c>
      <c r="AI26">
        <f t="shared" si="7"/>
        <v>-25472.755793443011</v>
      </c>
      <c r="AJ26">
        <f t="shared" si="8"/>
        <v>1993.5401927171442</v>
      </c>
      <c r="AK26">
        <f t="shared" si="30"/>
        <v>1367.3158275721225</v>
      </c>
      <c r="AL26">
        <f t="shared" si="9"/>
        <v>-22111.899773153746</v>
      </c>
      <c r="AN26">
        <f t="shared" si="10"/>
        <v>0</v>
      </c>
      <c r="AO26">
        <f t="shared" si="11"/>
        <v>0</v>
      </c>
      <c r="AP26">
        <f t="shared" si="12"/>
        <v>-1.2665446813143957</v>
      </c>
      <c r="AQ26">
        <f t="shared" si="13"/>
        <v>-4806.6370677314053</v>
      </c>
      <c r="AR26">
        <f t="shared" si="14"/>
        <v>-4807.9036124127206</v>
      </c>
      <c r="AS26">
        <f t="shared" si="15"/>
        <v>376.27452529191743</v>
      </c>
      <c r="AT26">
        <f t="shared" si="16"/>
        <v>258.07661958527871</v>
      </c>
      <c r="AU26">
        <f t="shared" si="17"/>
        <v>-4173.5524675355246</v>
      </c>
      <c r="AW26">
        <v>23</v>
      </c>
      <c r="AX26">
        <f>IF(Z26&gt;0, (R26*SUMPRODUCT(K26:$K$98, X26:$X$98)-K26*$AZ$3)/Z26, 0)</f>
        <v>32672.893175102399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1000000</v>
      </c>
      <c r="S27">
        <f t="shared" si="1"/>
        <v>30747.680021368229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17539.543058313175</v>
      </c>
      <c r="AC27">
        <f t="shared" si="2"/>
        <v>15524.73589970301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-26546.686872529055</v>
      </c>
      <c r="AI27">
        <f t="shared" si="7"/>
        <v>-26552.99821694956</v>
      </c>
      <c r="AJ27">
        <f t="shared" si="8"/>
        <v>2014.8071586101651</v>
      </c>
      <c r="AK27">
        <f t="shared" si="30"/>
        <v>1227.7680140819223</v>
      </c>
      <c r="AL27">
        <f t="shared" si="9"/>
        <v>-23310.423044257474</v>
      </c>
      <c r="AN27">
        <f t="shared" si="10"/>
        <v>0</v>
      </c>
      <c r="AO27">
        <f t="shared" si="11"/>
        <v>0</v>
      </c>
      <c r="AP27">
        <f t="shared" si="12"/>
        <v>-1.0636131025556601</v>
      </c>
      <c r="AQ27">
        <f t="shared" si="13"/>
        <v>-4473.7542599223179</v>
      </c>
      <c r="AR27">
        <f t="shared" si="14"/>
        <v>-4474.8178730248737</v>
      </c>
      <c r="AS27">
        <f t="shared" si="15"/>
        <v>339.54339206380536</v>
      </c>
      <c r="AT27">
        <f t="shared" si="16"/>
        <v>206.90839537039682</v>
      </c>
      <c r="AU27">
        <f t="shared" si="17"/>
        <v>-3928.3660855906719</v>
      </c>
      <c r="AW27">
        <v>24</v>
      </c>
      <c r="AX27">
        <f>IF(Z27&gt;0, (R27*SUMPRODUCT(K27:$K$98, X27:$X$98)-K27*$AZ$3)/Z27, 0)</f>
        <v>30747.680021368229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1000000</v>
      </c>
      <c r="S28">
        <f t="shared" si="1"/>
        <v>28678.127553421538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15524.73589970301</v>
      </c>
      <c r="AC28">
        <f t="shared" si="2"/>
        <v>13543.686915781786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-27593.094300392568</v>
      </c>
      <c r="AI28">
        <f t="shared" si="7"/>
        <v>-27598.997617690111</v>
      </c>
      <c r="AJ28">
        <f t="shared" si="8"/>
        <v>1981.0489839212241</v>
      </c>
      <c r="AK28">
        <f t="shared" si="30"/>
        <v>1086.7315129792107</v>
      </c>
      <c r="AL28">
        <f t="shared" si="9"/>
        <v>-24531.217120789675</v>
      </c>
      <c r="AN28">
        <f t="shared" si="10"/>
        <v>0</v>
      </c>
      <c r="AO28">
        <f t="shared" si="11"/>
        <v>0</v>
      </c>
      <c r="AP28">
        <f t="shared" si="12"/>
        <v>-0.88825958349653811</v>
      </c>
      <c r="AQ28">
        <f t="shared" si="13"/>
        <v>-4151.8741438557718</v>
      </c>
      <c r="AR28">
        <f t="shared" si="14"/>
        <v>-4152.7624034392684</v>
      </c>
      <c r="AS28">
        <f t="shared" si="15"/>
        <v>298.08422225184296</v>
      </c>
      <c r="AT28">
        <f t="shared" si="16"/>
        <v>163.51817671958074</v>
      </c>
      <c r="AU28">
        <f t="shared" si="17"/>
        <v>-3691.1600044678448</v>
      </c>
      <c r="AW28">
        <v>25</v>
      </c>
      <c r="AX28">
        <f>IF(Z28&gt;0, (R28*SUMPRODUCT(K28:$K$98, X28:$X$98)-K28*$AZ$3)/Z28, 0)</f>
        <v>28678.127553421538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1000000</v>
      </c>
      <c r="S29">
        <f t="shared" si="1"/>
        <v>26465.500289734628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13543.686915781786</v>
      </c>
      <c r="AC29">
        <f t="shared" si="2"/>
        <v>11617.442482641283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-28577.195384282491</v>
      </c>
      <c r="AI29">
        <f t="shared" si="7"/>
        <v>-28582.682453464757</v>
      </c>
      <c r="AJ29">
        <f t="shared" si="8"/>
        <v>1926.2444331405022</v>
      </c>
      <c r="AK29">
        <f t="shared" si="30"/>
        <v>948.05808410472503</v>
      </c>
      <c r="AL29">
        <f t="shared" si="9"/>
        <v>-25708.379936219528</v>
      </c>
      <c r="AN29">
        <f t="shared" si="10"/>
        <v>0</v>
      </c>
      <c r="AO29">
        <f t="shared" si="11"/>
        <v>0</v>
      </c>
      <c r="AP29">
        <f t="shared" si="12"/>
        <v>-0.73716751422409366</v>
      </c>
      <c r="AQ29">
        <f t="shared" si="13"/>
        <v>-3839.2408378991249</v>
      </c>
      <c r="AR29">
        <f t="shared" si="14"/>
        <v>-3839.9780054133494</v>
      </c>
      <c r="AS29">
        <f t="shared" si="15"/>
        <v>258.78383767345849</v>
      </c>
      <c r="AT29">
        <f t="shared" si="16"/>
        <v>127.36810818031405</v>
      </c>
      <c r="AU29">
        <f t="shared" si="17"/>
        <v>-3453.8260595595766</v>
      </c>
      <c r="AW29">
        <v>26</v>
      </c>
      <c r="AX29">
        <f>IF(Z29&gt;0, (R29*SUMPRODUCT(K29:$K$98, X29:$X$98)-K29*$AZ$3)/Z29, 0)</f>
        <v>26465.500289734628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1000000</v>
      </c>
      <c r="S30">
        <f t="shared" si="1"/>
        <v>24107.913394471489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11617.442482641283</v>
      </c>
      <c r="AC30">
        <f t="shared" si="2"/>
        <v>9765.3710293093682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-29506.768959353834</v>
      </c>
      <c r="AI30">
        <f t="shared" si="7"/>
        <v>-29511.832323232284</v>
      </c>
      <c r="AJ30">
        <f t="shared" si="8"/>
        <v>1852.0714533319151</v>
      </c>
      <c r="AK30">
        <f t="shared" si="30"/>
        <v>813.22097378488991</v>
      </c>
      <c r="AL30">
        <f t="shared" si="9"/>
        <v>-26846.539896115479</v>
      </c>
      <c r="AN30">
        <f t="shared" si="10"/>
        <v>0</v>
      </c>
      <c r="AO30">
        <f t="shared" si="11"/>
        <v>0</v>
      </c>
      <c r="AP30">
        <f t="shared" si="12"/>
        <v>-0.60736095430922332</v>
      </c>
      <c r="AQ30">
        <f t="shared" si="13"/>
        <v>-3539.3978753944684</v>
      </c>
      <c r="AR30">
        <f t="shared" si="14"/>
        <v>-3540.0052363487775</v>
      </c>
      <c r="AS30">
        <f t="shared" si="15"/>
        <v>222.1597958092826</v>
      </c>
      <c r="AT30">
        <f t="shared" si="16"/>
        <v>97.547535306403532</v>
      </c>
      <c r="AU30">
        <f t="shared" si="17"/>
        <v>-3220.2979052330916</v>
      </c>
      <c r="AW30">
        <v>27</v>
      </c>
      <c r="AX30">
        <f>IF(Z30&gt;0, (R30*SUMPRODUCT(K30:$K$98, X30:$X$98)-K30*$AZ$3)/Z30, 0)</f>
        <v>24107.913394471489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1000000</v>
      </c>
      <c r="S31">
        <f t="shared" si="1"/>
        <v>21584.062497338185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9765.3710293093682</v>
      </c>
      <c r="AC31">
        <f t="shared" si="2"/>
        <v>8000.2315329927651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-30363.843187860384</v>
      </c>
      <c r="AI31">
        <f t="shared" si="7"/>
        <v>-30368.476370060202</v>
      </c>
      <c r="AJ31">
        <f t="shared" si="8"/>
        <v>1765.1394963166031</v>
      </c>
      <c r="AK31">
        <f t="shared" si="30"/>
        <v>683.57597205165587</v>
      </c>
      <c r="AL31">
        <f t="shared" si="9"/>
        <v>-27919.760901691945</v>
      </c>
      <c r="AN31">
        <f t="shared" si="10"/>
        <v>0</v>
      </c>
      <c r="AO31">
        <f t="shared" si="11"/>
        <v>0</v>
      </c>
      <c r="AP31">
        <f t="shared" si="12"/>
        <v>-0.49621408350578144</v>
      </c>
      <c r="AQ31">
        <f t="shared" si="13"/>
        <v>-3251.969374261133</v>
      </c>
      <c r="AR31">
        <f t="shared" si="14"/>
        <v>-3252.4655883446389</v>
      </c>
      <c r="AS31">
        <f t="shared" si="15"/>
        <v>189.04654288345381</v>
      </c>
      <c r="AT31">
        <f t="shared" si="16"/>
        <v>73.211026428351559</v>
      </c>
      <c r="AU31">
        <f t="shared" si="17"/>
        <v>-2990.2080190328338</v>
      </c>
      <c r="AW31">
        <v>28</v>
      </c>
      <c r="AX31">
        <f>IF(Z31&gt;0, (R31*SUMPRODUCT(K31:$K$98, X31:$X$98)-K31*$AZ$3)/Z31, 0)</f>
        <v>21584.062497338185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1000000</v>
      </c>
      <c r="S32">
        <f t="shared" si="1"/>
        <v>18854.559995794596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8000.2315329927651</v>
      </c>
      <c r="AC32">
        <f t="shared" si="2"/>
        <v>6332.4214257654385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-31091.800900741924</v>
      </c>
      <c r="AI32">
        <f t="shared" si="7"/>
        <v>-31095.999103608483</v>
      </c>
      <c r="AJ32">
        <f t="shared" si="8"/>
        <v>1667.8101072273266</v>
      </c>
      <c r="AK32">
        <f t="shared" si="30"/>
        <v>560.01620730949367</v>
      </c>
      <c r="AL32">
        <f t="shared" si="9"/>
        <v>-28868.172789071661</v>
      </c>
      <c r="AN32">
        <f t="shared" si="10"/>
        <v>0</v>
      </c>
      <c r="AO32">
        <f t="shared" si="11"/>
        <v>0</v>
      </c>
      <c r="AP32">
        <f t="shared" si="12"/>
        <v>-0.4014533674770096</v>
      </c>
      <c r="AQ32">
        <f t="shared" si="13"/>
        <v>-2973.1550783194789</v>
      </c>
      <c r="AR32">
        <f t="shared" si="14"/>
        <v>-2973.5565316869561</v>
      </c>
      <c r="AS32">
        <f t="shared" si="15"/>
        <v>159.48442825185967</v>
      </c>
      <c r="AT32">
        <f t="shared" si="16"/>
        <v>53.551578952240881</v>
      </c>
      <c r="AU32">
        <f t="shared" si="17"/>
        <v>-2760.5205244828553</v>
      </c>
      <c r="AW32">
        <v>29</v>
      </c>
      <c r="AX32">
        <f>IF(Z32&gt;0, (R32*SUMPRODUCT(K32:$K$98, X32:$X$98)-K32*$AZ$3)/Z32, 0)</f>
        <v>18854.559995794596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1000000</v>
      </c>
      <c r="S33">
        <f t="shared" si="1"/>
        <v>15872.396293819525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6332.4214257654385</v>
      </c>
      <c r="AC33">
        <f t="shared" si="2"/>
        <v>4773.6942644404298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-31743.188875060376</v>
      </c>
      <c r="AI33">
        <f t="shared" si="7"/>
        <v>-31746.948306037331</v>
      </c>
      <c r="AJ33">
        <f t="shared" si="8"/>
        <v>1558.7271613250086</v>
      </c>
      <c r="AK33">
        <f t="shared" si="30"/>
        <v>443.26949980358074</v>
      </c>
      <c r="AL33">
        <f t="shared" si="9"/>
        <v>-29744.951644908742</v>
      </c>
      <c r="AN33">
        <f t="shared" si="10"/>
        <v>0</v>
      </c>
      <c r="AO33">
        <f t="shared" si="11"/>
        <v>0</v>
      </c>
      <c r="AP33">
        <f t="shared" si="12"/>
        <v>-0.32097837742114577</v>
      </c>
      <c r="AQ33">
        <f t="shared" si="13"/>
        <v>-2710.2179350397278</v>
      </c>
      <c r="AR33">
        <f t="shared" si="14"/>
        <v>-2710.5389134171487</v>
      </c>
      <c r="AS33">
        <f t="shared" si="15"/>
        <v>133.0833623894558</v>
      </c>
      <c r="AT33">
        <f t="shared" si="16"/>
        <v>37.846133013045261</v>
      </c>
      <c r="AU33">
        <f t="shared" si="17"/>
        <v>-2539.6094180146479</v>
      </c>
      <c r="AW33">
        <v>30</v>
      </c>
      <c r="AX33">
        <f>IF(Z33&gt;0, (R33*SUMPRODUCT(K33:$K$98, X33:$X$98)-K33*$AZ$3)/Z33, 0)</f>
        <v>15872.396293819525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1000000</v>
      </c>
      <c r="S34">
        <f t="shared" si="1"/>
        <v>12522.344469740357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4773.6942644404298</v>
      </c>
      <c r="AC34">
        <f t="shared" si="2"/>
        <v>3326.3583981457705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-32113.097300221667</v>
      </c>
      <c r="AI34">
        <f t="shared" si="7"/>
        <v>-32116.417723172599</v>
      </c>
      <c r="AJ34">
        <f t="shared" si="8"/>
        <v>1447.3358662946594</v>
      </c>
      <c r="AK34">
        <f t="shared" si="30"/>
        <v>334.15859851083013</v>
      </c>
      <c r="AL34">
        <f t="shared" si="9"/>
        <v>-30334.923258367111</v>
      </c>
      <c r="AN34">
        <f t="shared" si="10"/>
        <v>0</v>
      </c>
      <c r="AO34">
        <f t="shared" si="11"/>
        <v>0</v>
      </c>
      <c r="AP34">
        <f t="shared" si="12"/>
        <v>-0.25312150620938922</v>
      </c>
      <c r="AQ34">
        <f t="shared" si="13"/>
        <v>-2448.0361923155992</v>
      </c>
      <c r="AR34">
        <f t="shared" si="14"/>
        <v>-2448.2893138218087</v>
      </c>
      <c r="AS34">
        <f t="shared" si="15"/>
        <v>110.33288225054891</v>
      </c>
      <c r="AT34">
        <f t="shared" si="16"/>
        <v>25.473480040877998</v>
      </c>
      <c r="AU34">
        <f t="shared" si="17"/>
        <v>-2312.4829515303818</v>
      </c>
      <c r="AW34">
        <v>31</v>
      </c>
      <c r="AX34">
        <f>IF(Z34&gt;0, (R34*SUMPRODUCT(K34:$K$98, X34:$X$98)-K34*$AZ$3)/Z34, 0)</f>
        <v>12522.344469740357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8688.2554401712805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3326.3583981457705</v>
      </c>
      <c r="AC35">
        <f t="shared" ref="AC35:AC66" si="33">S35*Z35</f>
        <v>2005.895481495405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-32103.129975983447</v>
      </c>
      <c r="AI35">
        <f t="shared" ref="AI35:AI66" si="38">SUM(AE35:AH35)</f>
        <v>-32106.015905580171</v>
      </c>
      <c r="AJ35">
        <f t="shared" ref="AJ35:AJ66" si="39">AB35-AC35</f>
        <v>1320.4629166503655</v>
      </c>
      <c r="AK35">
        <f t="shared" si="30"/>
        <v>232.84508787020397</v>
      </c>
      <c r="AL35">
        <f t="shared" ref="AL35:AL66" si="40">SUM(AI35:AK35)</f>
        <v>-30552.707901059603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-0.19642797908034618</v>
      </c>
      <c r="AQ35">
        <f t="shared" ref="AQ35:AQ66" si="44">AH35*$K35</f>
        <v>-2185.0681840934021</v>
      </c>
      <c r="AR35">
        <f t="shared" ref="AR35:AR66" si="45">AI35*$K35</f>
        <v>-2185.2646120724821</v>
      </c>
      <c r="AS35">
        <f t="shared" ref="AS35:AS66" si="46">AJ35*$K35</f>
        <v>89.876018618944741</v>
      </c>
      <c r="AT35">
        <f t="shared" ref="AT35:AT66" si="47">AK35*$K35</f>
        <v>15.848373467267475</v>
      </c>
      <c r="AU35">
        <f t="shared" ref="AU35:AU66" si="48">AL35*$K35</f>
        <v>-2079.5402199862701</v>
      </c>
      <c r="AW35">
        <v>32</v>
      </c>
      <c r="AX35">
        <f>IF(Z35&gt;0, (R35*SUMPRODUCT(K35:$K$98, X35:$X$98)-K35*$AZ$3)/Z35, 0)</f>
        <v>8688.2554401712805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1000000</v>
      </c>
      <c r="S36">
        <f t="shared" si="32"/>
        <v>4202.9141292129816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2005.895481495405</v>
      </c>
      <c r="AC36">
        <f t="shared" si="33"/>
        <v>827.58915067453745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-31657.211175751218</v>
      </c>
      <c r="AI36">
        <f t="shared" si="38"/>
        <v>-31659.672530912278</v>
      </c>
      <c r="AJ36">
        <f t="shared" si="39"/>
        <v>1178.3063308208675</v>
      </c>
      <c r="AK36">
        <f t="shared" si="30"/>
        <v>140.41268370467836</v>
      </c>
      <c r="AL36">
        <f t="shared" si="40"/>
        <v>-30340.953516386733</v>
      </c>
      <c r="AN36">
        <f t="shared" si="41"/>
        <v>0</v>
      </c>
      <c r="AO36">
        <f t="shared" si="42"/>
        <v>0</v>
      </c>
      <c r="AP36">
        <f t="shared" si="43"/>
        <v>-0.14958012038663934</v>
      </c>
      <c r="AQ36">
        <f t="shared" si="44"/>
        <v>-1923.8546040361878</v>
      </c>
      <c r="AR36">
        <f t="shared" si="45"/>
        <v>-1924.0041841565744</v>
      </c>
      <c r="AS36">
        <f t="shared" si="46"/>
        <v>71.607383446685446</v>
      </c>
      <c r="AT36">
        <f t="shared" si="47"/>
        <v>8.5330822892333398</v>
      </c>
      <c r="AU36">
        <f t="shared" si="48"/>
        <v>-1843.8637184206557</v>
      </c>
      <c r="AW36">
        <v>33</v>
      </c>
      <c r="AX36">
        <f>IF(Z36&gt;0, (R36*SUMPRODUCT(K36:$K$98, X36:$X$98)-K36*$AZ$3)/Z36, 0)</f>
        <v>4202.9141292129816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1000000</v>
      </c>
      <c r="S37">
        <f t="shared" si="32"/>
        <v>-1200.8543731640289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827.58915067453745</v>
      </c>
      <c r="AC37">
        <f t="shared" si="33"/>
        <v>-197.37094151117526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-30580.563928282809</v>
      </c>
      <c r="AI37">
        <f t="shared" si="38"/>
        <v>-30582.618412843156</v>
      </c>
      <c r="AJ37">
        <f t="shared" si="39"/>
        <v>1024.9600921857127</v>
      </c>
      <c r="AK37">
        <f t="shared" si="30"/>
        <v>57.931240547217627</v>
      </c>
      <c r="AL37">
        <f t="shared" si="40"/>
        <v>-29499.727080110224</v>
      </c>
      <c r="AN37">
        <f t="shared" si="41"/>
        <v>0</v>
      </c>
      <c r="AO37">
        <f t="shared" si="42"/>
        <v>0</v>
      </c>
      <c r="AP37">
        <f t="shared" si="43"/>
        <v>-0.1114767895558282</v>
      </c>
      <c r="AQ37">
        <f t="shared" si="44"/>
        <v>-1659.3082057318111</v>
      </c>
      <c r="AR37">
        <f t="shared" si="45"/>
        <v>-1659.4196825213671</v>
      </c>
      <c r="AS37">
        <f t="shared" si="46"/>
        <v>55.614562749722566</v>
      </c>
      <c r="AT37">
        <f t="shared" si="47"/>
        <v>3.1433620071119264</v>
      </c>
      <c r="AU37">
        <f t="shared" si="48"/>
        <v>-1600.6617577645325</v>
      </c>
      <c r="AW37">
        <v>34</v>
      </c>
      <c r="AX37">
        <f>IF(Z37&gt;0, (R37*SUMPRODUCT(K37:$K$98, X37:$X$98)-K37*$AZ$3)/Z37, 0)</f>
        <v>-1200.8543731640289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1000000</v>
      </c>
      <c r="S38">
        <f t="shared" si="32"/>
        <v>-7874.4249922018298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-197.37094151117526</v>
      </c>
      <c r="AC38">
        <f t="shared" si="33"/>
        <v>-1054.094761662207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-28852.099849187991</v>
      </c>
      <c r="AI38">
        <f t="shared" si="38"/>
        <v>-28853.773137654618</v>
      </c>
      <c r="AJ38">
        <f t="shared" si="39"/>
        <v>856.72382015103176</v>
      </c>
      <c r="AK38">
        <f t="shared" si="30"/>
        <v>-13.815965905782269</v>
      </c>
      <c r="AL38">
        <f t="shared" si="40"/>
        <v>-28010.86528340937</v>
      </c>
      <c r="AN38">
        <f t="shared" si="41"/>
        <v>0</v>
      </c>
      <c r="AO38">
        <f t="shared" si="42"/>
        <v>0</v>
      </c>
      <c r="AP38">
        <f t="shared" si="43"/>
        <v>-8.1065182731734617E-2</v>
      </c>
      <c r="AQ38">
        <f t="shared" si="44"/>
        <v>-1397.7869286233681</v>
      </c>
      <c r="AR38">
        <f t="shared" si="45"/>
        <v>-1397.8679938060998</v>
      </c>
      <c r="AS38">
        <f t="shared" si="46"/>
        <v>41.505379625985597</v>
      </c>
      <c r="AT38">
        <f t="shared" si="47"/>
        <v>-0.6693369512220122</v>
      </c>
      <c r="AU38">
        <f t="shared" si="48"/>
        <v>-1357.0319511313362</v>
      </c>
      <c r="AW38">
        <v>35</v>
      </c>
      <c r="AX38">
        <f>IF(Z38&gt;0, (R38*SUMPRODUCT(K38:$K$98, X38:$X$98)-K38*$AZ$3)/Z38, 0)</f>
        <v>-7874.4249922018298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1000000</v>
      </c>
      <c r="S39">
        <f t="shared" si="32"/>
        <v>-16360.060183106967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-1054.094761662207</v>
      </c>
      <c r="AC39">
        <f t="shared" si="33"/>
        <v>-1735.2884888741637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-26455.858211147119</v>
      </c>
      <c r="AI39">
        <f t="shared" si="38"/>
        <v>-26457.184068501439</v>
      </c>
      <c r="AJ39">
        <f t="shared" si="39"/>
        <v>681.19372721195668</v>
      </c>
      <c r="AK39">
        <f t="shared" si="30"/>
        <v>-73.786633316354497</v>
      </c>
      <c r="AL39">
        <f t="shared" si="40"/>
        <v>-25849.776974605837</v>
      </c>
      <c r="AN39">
        <f t="shared" si="41"/>
        <v>0</v>
      </c>
      <c r="AO39">
        <f t="shared" si="42"/>
        <v>0</v>
      </c>
      <c r="AP39">
        <f t="shared" si="43"/>
        <v>-5.7351175996905736E-2</v>
      </c>
      <c r="AQ39">
        <f t="shared" si="44"/>
        <v>-1144.3724134202027</v>
      </c>
      <c r="AR39">
        <f t="shared" si="45"/>
        <v>-1144.4297645961997</v>
      </c>
      <c r="AS39">
        <f t="shared" si="46"/>
        <v>29.465659491922771</v>
      </c>
      <c r="AT39">
        <f t="shared" si="47"/>
        <v>-3.1917085045008964</v>
      </c>
      <c r="AU39">
        <f t="shared" si="48"/>
        <v>-1118.1558136087776</v>
      </c>
      <c r="AW39">
        <v>36</v>
      </c>
      <c r="AX39">
        <f>IF(Z39&gt;0, (R39*SUMPRODUCT(K39:$K$98, X39:$X$98)-K39*$AZ$3)/Z39, 0)</f>
        <v>-16360.060183106967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1000000</v>
      </c>
      <c r="S40">
        <f t="shared" si="32"/>
        <v>-27493.041756642189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-1735.2884888741637</v>
      </c>
      <c r="AC40">
        <f t="shared" si="33"/>
        <v>-2239.8455438913215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-23538.359596983282</v>
      </c>
      <c r="AI40">
        <f t="shared" si="38"/>
        <v>-23539.377966269098</v>
      </c>
      <c r="AJ40">
        <f t="shared" si="39"/>
        <v>504.55705501715784</v>
      </c>
      <c r="AK40">
        <f t="shared" ref="AK40:AK71" si="61">G40*SUM(AB40:AB40, AE40:AF40)</f>
        <v>-121.47019422119148</v>
      </c>
      <c r="AL40">
        <f t="shared" si="40"/>
        <v>-23156.29110547313</v>
      </c>
      <c r="AN40">
        <f t="shared" si="41"/>
        <v>0</v>
      </c>
      <c r="AO40">
        <f t="shared" si="42"/>
        <v>0</v>
      </c>
      <c r="AP40">
        <f t="shared" si="43"/>
        <v>-3.9330801385610195E-2</v>
      </c>
      <c r="AQ40">
        <f t="shared" si="44"/>
        <v>-909.08333464666134</v>
      </c>
      <c r="AR40">
        <f t="shared" si="45"/>
        <v>-909.12266544804697</v>
      </c>
      <c r="AS40">
        <f t="shared" si="46"/>
        <v>19.486676979532703</v>
      </c>
      <c r="AT40">
        <f t="shared" si="47"/>
        <v>-4.6913434544066881</v>
      </c>
      <c r="AU40">
        <f t="shared" si="48"/>
        <v>-894.32733192292085</v>
      </c>
      <c r="AW40">
        <v>37</v>
      </c>
      <c r="AX40">
        <f>IF(Z40&gt;0, (R40*SUMPRODUCT(K40:$K$98, X40:$X$98)-K40*$AZ$3)/Z40, 0)</f>
        <v>-27493.041756642189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1000000</v>
      </c>
      <c r="S41">
        <f t="shared" si="32"/>
        <v>-42711.940630930512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-2239.8455438913215</v>
      </c>
      <c r="AC41">
        <f t="shared" si="33"/>
        <v>-2577.6651656781205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-20304.858005124741</v>
      </c>
      <c r="AI41">
        <f t="shared" si="38"/>
        <v>-20305.612379992635</v>
      </c>
      <c r="AJ41">
        <f t="shared" si="39"/>
        <v>337.81962178679896</v>
      </c>
      <c r="AK41">
        <f t="shared" si="61"/>
        <v>-156.78918807239253</v>
      </c>
      <c r="AL41">
        <f t="shared" si="40"/>
        <v>-20124.581946278227</v>
      </c>
      <c r="AN41">
        <f t="shared" si="41"/>
        <v>0</v>
      </c>
      <c r="AO41">
        <f t="shared" si="42"/>
        <v>0</v>
      </c>
      <c r="AP41">
        <f t="shared" si="43"/>
        <v>-2.6013374407815527E-2</v>
      </c>
      <c r="AQ41">
        <f t="shared" si="44"/>
        <v>-700.17957392862104</v>
      </c>
      <c r="AR41">
        <f t="shared" si="45"/>
        <v>-700.20558730302889</v>
      </c>
      <c r="AS41">
        <f t="shared" si="46"/>
        <v>11.649153064144054</v>
      </c>
      <c r="AT41">
        <f t="shared" si="47"/>
        <v>-5.4066168240839074</v>
      </c>
      <c r="AU41">
        <f t="shared" si="48"/>
        <v>-693.9630510629687</v>
      </c>
      <c r="AW41">
        <v>38</v>
      </c>
      <c r="AX41">
        <f>IF(Z41&gt;0, (R41*SUMPRODUCT(K41:$K$98, X41:$X$98)-K41*$AZ$3)/Z41, 0)</f>
        <v>-42711.940630930512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1000000</v>
      </c>
      <c r="S42">
        <f t="shared" si="32"/>
        <v>-64588.500141141056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-2577.6651656781205</v>
      </c>
      <c r="AC42">
        <f t="shared" si="33"/>
        <v>-2767.7878531247216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-16893.847858363704</v>
      </c>
      <c r="AI42">
        <f t="shared" si="38"/>
        <v>-16894.383516384689</v>
      </c>
      <c r="AJ42">
        <f t="shared" si="39"/>
        <v>190.12268744660105</v>
      </c>
      <c r="AK42">
        <f t="shared" si="61"/>
        <v>-180.43656159746845</v>
      </c>
      <c r="AL42">
        <f t="shared" si="40"/>
        <v>-16884.697390535555</v>
      </c>
      <c r="AN42">
        <f t="shared" si="41"/>
        <v>0</v>
      </c>
      <c r="AO42">
        <f t="shared" si="42"/>
        <v>0</v>
      </c>
      <c r="AP42">
        <f t="shared" si="43"/>
        <v>-1.6492218125952061E-2</v>
      </c>
      <c r="AQ42">
        <f t="shared" si="44"/>
        <v>-520.13974019079012</v>
      </c>
      <c r="AR42">
        <f t="shared" si="45"/>
        <v>-520.15623240891603</v>
      </c>
      <c r="AS42">
        <f t="shared" si="46"/>
        <v>5.8536318121209918</v>
      </c>
      <c r="AT42">
        <f t="shared" si="47"/>
        <v>-5.5554085165839204</v>
      </c>
      <c r="AU42">
        <f t="shared" si="48"/>
        <v>-519.85800911337901</v>
      </c>
      <c r="AW42">
        <v>39</v>
      </c>
      <c r="AX42">
        <f>IF(Z42&gt;0, (R42*SUMPRODUCT(K42:$K$98, X42:$X$98)-K42*$AZ$3)/Z42, 0)</f>
        <v>-64588.500141141056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1000000</v>
      </c>
      <c r="S43">
        <f t="shared" si="32"/>
        <v>-97859.634651958288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-2767.7878531247216</v>
      </c>
      <c r="AC43">
        <f t="shared" si="33"/>
        <v>-2832.5196589565653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-13479.395929852077</v>
      </c>
      <c r="AI43">
        <f t="shared" si="38"/>
        <v>-13479.757738843729</v>
      </c>
      <c r="AJ43">
        <f t="shared" si="39"/>
        <v>64.731805831843758</v>
      </c>
      <c r="AK43">
        <f t="shared" si="61"/>
        <v>-193.74514971873052</v>
      </c>
      <c r="AL43">
        <f t="shared" si="40"/>
        <v>-13608.771082730616</v>
      </c>
      <c r="AN43">
        <f t="shared" si="41"/>
        <v>0</v>
      </c>
      <c r="AO43">
        <f t="shared" si="42"/>
        <v>0</v>
      </c>
      <c r="AP43">
        <f t="shared" si="43"/>
        <v>-9.9460992976590033E-3</v>
      </c>
      <c r="AQ43">
        <f t="shared" si="44"/>
        <v>-370.54748080817552</v>
      </c>
      <c r="AR43">
        <f t="shared" si="45"/>
        <v>-370.5574269074732</v>
      </c>
      <c r="AS43">
        <f t="shared" si="46"/>
        <v>1.7794719959247385</v>
      </c>
      <c r="AT43">
        <f t="shared" si="47"/>
        <v>-5.3260381637789189</v>
      </c>
      <c r="AU43">
        <f t="shared" si="48"/>
        <v>-374.10399307532737</v>
      </c>
      <c r="AW43">
        <v>40</v>
      </c>
      <c r="AX43">
        <f>IF(Z43&gt;0, (R43*SUMPRODUCT(K43:$K$98, X43:$X$98)-K43*$AZ$3)/Z43, 0)</f>
        <v>-97859.634651958288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1000000</v>
      </c>
      <c r="S44">
        <f t="shared" si="32"/>
        <v>-151420.49968042687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-2832.5196589565653</v>
      </c>
      <c r="AC44">
        <f t="shared" si="33"/>
        <v>-2796.4529126585394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-10187.145837919217</v>
      </c>
      <c r="AI44">
        <f t="shared" si="38"/>
        <v>-10187.37668949798</v>
      </c>
      <c r="AJ44">
        <f t="shared" si="39"/>
        <v>-36.066746298025919</v>
      </c>
      <c r="AK44">
        <f t="shared" si="61"/>
        <v>-198.2763761269596</v>
      </c>
      <c r="AL44">
        <f t="shared" si="40"/>
        <v>-10421.719811922965</v>
      </c>
      <c r="AN44">
        <f t="shared" si="41"/>
        <v>0</v>
      </c>
      <c r="AO44">
        <f t="shared" si="42"/>
        <v>0</v>
      </c>
      <c r="AP44">
        <f t="shared" si="43"/>
        <v>-5.6661525298762373E-3</v>
      </c>
      <c r="AQ44">
        <f t="shared" si="44"/>
        <v>-250.03910508721629</v>
      </c>
      <c r="AR44">
        <f t="shared" si="45"/>
        <v>-250.04477123974615</v>
      </c>
      <c r="AS44">
        <f t="shared" si="46"/>
        <v>-0.88524274720779583</v>
      </c>
      <c r="AT44">
        <f t="shared" si="47"/>
        <v>-4.8666082174050453</v>
      </c>
      <c r="AU44">
        <f t="shared" si="48"/>
        <v>-255.79662220435898</v>
      </c>
      <c r="AW44">
        <v>41</v>
      </c>
      <c r="AX44">
        <f>IF(Z44&gt;0, (R44*SUMPRODUCT(K44:$K$98, X44:$X$98)-K44*$AZ$3)/Z44, 0)</f>
        <v>-151420.49968042687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1000000</v>
      </c>
      <c r="S45">
        <f t="shared" si="32"/>
        <v>-242585.43809323746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-2796.4529126585394</v>
      </c>
      <c r="AC45">
        <f t="shared" si="33"/>
        <v>-2683.4436006866458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-7221.5955643400248</v>
      </c>
      <c r="AI45">
        <f t="shared" si="38"/>
        <v>-7221.7338374584451</v>
      </c>
      <c r="AJ45">
        <f t="shared" si="39"/>
        <v>-113.00931197189357</v>
      </c>
      <c r="AK45">
        <f t="shared" si="61"/>
        <v>-195.75170388609777</v>
      </c>
      <c r="AL45">
        <f t="shared" si="40"/>
        <v>-7530.4948533164361</v>
      </c>
      <c r="AN45">
        <f t="shared" si="41"/>
        <v>0</v>
      </c>
      <c r="AO45">
        <f t="shared" si="42"/>
        <v>0</v>
      </c>
      <c r="AP45">
        <f t="shared" si="43"/>
        <v>-3.0302268853587529E-3</v>
      </c>
      <c r="AQ45">
        <f t="shared" si="44"/>
        <v>-158.25977806969081</v>
      </c>
      <c r="AR45">
        <f t="shared" si="45"/>
        <v>-158.26280829657617</v>
      </c>
      <c r="AS45">
        <f t="shared" si="46"/>
        <v>-2.4765757751368631</v>
      </c>
      <c r="AT45">
        <f t="shared" si="47"/>
        <v>-4.2898582366968743</v>
      </c>
      <c r="AU45">
        <f t="shared" si="48"/>
        <v>-165.02924230840989</v>
      </c>
      <c r="AW45">
        <v>42</v>
      </c>
      <c r="AX45">
        <f>IF(Z45&gt;0, (R45*SUMPRODUCT(K45:$K$98, X45:$X$98)-K45*$AZ$3)/Z45, 0)</f>
        <v>-242585.43809323746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1000000</v>
      </c>
      <c r="S46">
        <f t="shared" si="32"/>
        <v>-384460.85743585794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-2683.4436006866458</v>
      </c>
      <c r="AC46">
        <f t="shared" si="33"/>
        <v>-2517.553006382132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-4402.9622600298208</v>
      </c>
      <c r="AI46">
        <f t="shared" si="38"/>
        <v>-4403.0441133888071</v>
      </c>
      <c r="AJ46">
        <f t="shared" si="39"/>
        <v>-165.8905943045138</v>
      </c>
      <c r="AK46">
        <f t="shared" si="61"/>
        <v>-187.84105204806522</v>
      </c>
      <c r="AL46">
        <f t="shared" si="40"/>
        <v>-4756.7757597413865</v>
      </c>
      <c r="AN46">
        <f t="shared" si="41"/>
        <v>0</v>
      </c>
      <c r="AO46">
        <f t="shared" si="42"/>
        <v>0</v>
      </c>
      <c r="AP46">
        <f t="shared" si="43"/>
        <v>-1.6016066859037778E-3</v>
      </c>
      <c r="AQ46">
        <f t="shared" si="44"/>
        <v>-86.15179487806671</v>
      </c>
      <c r="AR46">
        <f t="shared" si="45"/>
        <v>-86.153396484752619</v>
      </c>
      <c r="AS46">
        <f t="shared" si="46"/>
        <v>-3.2459448000415652</v>
      </c>
      <c r="AT46">
        <f t="shared" si="47"/>
        <v>-3.6754445825332973</v>
      </c>
      <c r="AU46">
        <f t="shared" si="48"/>
        <v>-93.074785867327492</v>
      </c>
      <c r="AW46">
        <v>43</v>
      </c>
      <c r="AX46">
        <f>IF(Z46&gt;0, (R46*SUMPRODUCT(K46:$K$98, X46:$X$98)-K46*$AZ$3)/Z46, 0)</f>
        <v>-384460.85743585794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1000000</v>
      </c>
      <c r="S47">
        <f t="shared" si="32"/>
        <v>-604749.41391739133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-2517.553006382132</v>
      </c>
      <c r="AC47">
        <f t="shared" si="33"/>
        <v>-2314.2848259260882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-2655.9368067649984</v>
      </c>
      <c r="AI47">
        <f t="shared" si="38"/>
        <v>-2655.9846423803101</v>
      </c>
      <c r="AJ47">
        <f t="shared" si="39"/>
        <v>-203.26818045604386</v>
      </c>
      <c r="AK47">
        <f t="shared" si="61"/>
        <v>-176.22871044674926</v>
      </c>
      <c r="AL47">
        <f t="shared" si="40"/>
        <v>-3035.4815332831031</v>
      </c>
      <c r="AN47">
        <f t="shared" si="41"/>
        <v>0</v>
      </c>
      <c r="AO47">
        <f t="shared" si="42"/>
        <v>0</v>
      </c>
      <c r="AP47">
        <f t="shared" si="43"/>
        <v>-8.3570443901644163E-4</v>
      </c>
      <c r="AQ47">
        <f t="shared" si="44"/>
        <v>-46.400117667594657</v>
      </c>
      <c r="AR47">
        <f t="shared" si="45"/>
        <v>-46.400953372033669</v>
      </c>
      <c r="AS47">
        <f t="shared" si="46"/>
        <v>-3.5511641192722205</v>
      </c>
      <c r="AT47">
        <f t="shared" si="47"/>
        <v>-3.0787753986878461</v>
      </c>
      <c r="AU47">
        <f t="shared" si="48"/>
        <v>-53.030892889993737</v>
      </c>
      <c r="AW47">
        <v>44</v>
      </c>
      <c r="AX47">
        <f>IF(Z47&gt;0, (R47*SUMPRODUCT(K47:$K$98, X47:$X$98)-K47*$AZ$3)/Z47, 0)</f>
        <v>-604749.41391739133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1000000</v>
      </c>
      <c r="S48">
        <f t="shared" si="32"/>
        <v>-953608.98988607212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-2314.2848259260882</v>
      </c>
      <c r="AC48">
        <f t="shared" si="33"/>
        <v>-2102.2742513310836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-1584.0353963546386</v>
      </c>
      <c r="AI48">
        <f t="shared" si="38"/>
        <v>-1584.0629531713425</v>
      </c>
      <c r="AJ48">
        <f t="shared" si="39"/>
        <v>-212.01057459500453</v>
      </c>
      <c r="AK48">
        <f t="shared" si="61"/>
        <v>-161.99993781482618</v>
      </c>
      <c r="AL48">
        <f t="shared" si="40"/>
        <v>-1958.0734655811732</v>
      </c>
      <c r="AN48">
        <f t="shared" si="41"/>
        <v>0</v>
      </c>
      <c r="AO48">
        <f t="shared" si="42"/>
        <v>0</v>
      </c>
      <c r="AP48">
        <f t="shared" si="43"/>
        <v>-4.2984548479819013E-4</v>
      </c>
      <c r="AQ48">
        <f t="shared" si="44"/>
        <v>-24.708603689450307</v>
      </c>
      <c r="AR48">
        <f t="shared" si="45"/>
        <v>-24.709033534935102</v>
      </c>
      <c r="AS48">
        <f t="shared" si="46"/>
        <v>-3.3070506364289605</v>
      </c>
      <c r="AT48">
        <f t="shared" si="47"/>
        <v>-2.5269588485167773</v>
      </c>
      <c r="AU48">
        <f t="shared" si="48"/>
        <v>-30.543043019880841</v>
      </c>
      <c r="AW48">
        <v>45</v>
      </c>
      <c r="AX48">
        <f>IF(Z48&gt;0, (R48*SUMPRODUCT(K48:$K$98, X48:$X$98)-K48*$AZ$3)/Z48, 0)</f>
        <v>-953608.98988607212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12.5</v>
      </c>
      <c r="R49">
        <f t="shared" si="31"/>
        <v>1000000</v>
      </c>
      <c r="S49">
        <f t="shared" si="32"/>
        <v>-1517415.5417973285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-2102.2742513310836</v>
      </c>
      <c r="AC49">
        <f t="shared" si="33"/>
        <v>-1896.259022643213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-932.83624738508945</v>
      </c>
      <c r="AI49">
        <f t="shared" si="38"/>
        <v>-932.85186818053421</v>
      </c>
      <c r="AJ49">
        <f t="shared" si="39"/>
        <v>-206.0152286878706</v>
      </c>
      <c r="AK49">
        <f t="shared" si="61"/>
        <v>-147.15919759317586</v>
      </c>
      <c r="AL49">
        <f t="shared" si="40"/>
        <v>-1286.0262944615806</v>
      </c>
      <c r="AN49">
        <f t="shared" si="41"/>
        <v>0</v>
      </c>
      <c r="AO49">
        <f t="shared" si="42"/>
        <v>0</v>
      </c>
      <c r="AP49">
        <f t="shared" si="43"/>
        <v>-2.175546870700956E-4</v>
      </c>
      <c r="AQ49">
        <f t="shared" si="44"/>
        <v>-12.991841459407224</v>
      </c>
      <c r="AR49">
        <f t="shared" si="45"/>
        <v>-12.992059014094295</v>
      </c>
      <c r="AS49">
        <f t="shared" si="46"/>
        <v>-2.8692251151679673</v>
      </c>
      <c r="AT49">
        <f t="shared" si="47"/>
        <v>-2.0495225928274552</v>
      </c>
      <c r="AU49">
        <f t="shared" si="48"/>
        <v>-17.910806722089717</v>
      </c>
      <c r="AW49">
        <v>46</v>
      </c>
      <c r="AX49">
        <f>IF(Z49&gt;0, (R49*SUMPRODUCT(K49:$K$98, X49:$X$98)-K49*$AZ$3)/Z49, 0)</f>
        <v>-1517415.5417973285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12.5</v>
      </c>
      <c r="R50">
        <f t="shared" si="31"/>
        <v>1000000</v>
      </c>
      <c r="S50">
        <f t="shared" si="32"/>
        <v>-2443880.534601531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-1896.259022643213</v>
      </c>
      <c r="AC50">
        <f t="shared" si="33"/>
        <v>-1703.2474423371559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-540.22317638607967</v>
      </c>
      <c r="AI50">
        <f t="shared" si="38"/>
        <v>-540.23188818386507</v>
      </c>
      <c r="AJ50">
        <f t="shared" si="39"/>
        <v>-193.01158030605711</v>
      </c>
      <c r="AK50">
        <f t="shared" si="61"/>
        <v>-132.73813158502492</v>
      </c>
      <c r="AL50">
        <f t="shared" si="40"/>
        <v>-865.9816000749471</v>
      </c>
      <c r="AN50">
        <f t="shared" si="41"/>
        <v>0</v>
      </c>
      <c r="AO50">
        <f t="shared" si="42"/>
        <v>0</v>
      </c>
      <c r="AP50">
        <f t="shared" si="43"/>
        <v>-1.0833157631218423E-4</v>
      </c>
      <c r="AQ50">
        <f t="shared" si="44"/>
        <v>-6.7176981949820203</v>
      </c>
      <c r="AR50">
        <f t="shared" si="45"/>
        <v>-6.7178065265583315</v>
      </c>
      <c r="AS50">
        <f t="shared" si="46"/>
        <v>-2.4001072173660214</v>
      </c>
      <c r="AT50">
        <f t="shared" si="47"/>
        <v>-1.6506043167550868</v>
      </c>
      <c r="AU50">
        <f t="shared" si="48"/>
        <v>-10.76851806067944</v>
      </c>
      <c r="AW50">
        <v>47</v>
      </c>
      <c r="AX50">
        <f>IF(Z50&gt;0, (R50*SUMPRODUCT(K50:$K$98, X50:$X$98)-K50*$AZ$3)/Z50, 0)</f>
        <v>-2443880.534601531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1000000</v>
      </c>
      <c r="S51">
        <f t="shared" si="32"/>
        <v>-3996943.4233344644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-1703.2474423371559</v>
      </c>
      <c r="AC51">
        <f t="shared" si="33"/>
        <v>-1526.0335139558297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-308.17425577649055</v>
      </c>
      <c r="AI51">
        <f t="shared" si="38"/>
        <v>-308.17902827810093</v>
      </c>
      <c r="AJ51">
        <f t="shared" si="39"/>
        <v>-177.21392838132624</v>
      </c>
      <c r="AK51">
        <f t="shared" si="61"/>
        <v>-119.22732096360093</v>
      </c>
      <c r="AL51">
        <f t="shared" si="40"/>
        <v>-604.62027762302807</v>
      </c>
      <c r="AN51">
        <f t="shared" si="41"/>
        <v>0</v>
      </c>
      <c r="AO51">
        <f t="shared" si="42"/>
        <v>0</v>
      </c>
      <c r="AP51">
        <f t="shared" si="43"/>
        <v>-5.2987732753949639E-5</v>
      </c>
      <c r="AQ51">
        <f t="shared" si="44"/>
        <v>-3.4215714189027704</v>
      </c>
      <c r="AR51">
        <f t="shared" si="45"/>
        <v>-3.4216244066355244</v>
      </c>
      <c r="AS51">
        <f t="shared" si="46"/>
        <v>-1.9675560207105545</v>
      </c>
      <c r="AT51">
        <f t="shared" si="47"/>
        <v>-1.3237471531602369</v>
      </c>
      <c r="AU51">
        <f t="shared" si="48"/>
        <v>-6.7129275805063156</v>
      </c>
      <c r="AW51">
        <v>48</v>
      </c>
      <c r="AX51">
        <f>IF(Z51&gt;0, (R51*SUMPRODUCT(K51:$K$98, X51:$X$98)-K51*$AZ$3)/Z51, 0)</f>
        <v>-3996943.4233344644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1000000</v>
      </c>
      <c r="S52">
        <f t="shared" si="32"/>
        <v>-6653054.412122732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-1526.0335139558297</v>
      </c>
      <c r="AC52">
        <f t="shared" si="33"/>
        <v>-1365.2304187887432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-172.77857226936143</v>
      </c>
      <c r="AI52">
        <f t="shared" si="38"/>
        <v>-172.78113731380233</v>
      </c>
      <c r="AJ52">
        <f t="shared" si="39"/>
        <v>-160.80309516708644</v>
      </c>
      <c r="AK52">
        <f t="shared" si="61"/>
        <v>-106.82234597690808</v>
      </c>
      <c r="AL52">
        <f t="shared" si="40"/>
        <v>-440.40657845779685</v>
      </c>
      <c r="AN52">
        <f t="shared" si="41"/>
        <v>0</v>
      </c>
      <c r="AO52">
        <f t="shared" si="42"/>
        <v>0</v>
      </c>
      <c r="AP52">
        <f t="shared" si="43"/>
        <v>-2.5427644143318924E-5</v>
      </c>
      <c r="AQ52">
        <f t="shared" si="44"/>
        <v>-1.7127781418494958</v>
      </c>
      <c r="AR52">
        <f t="shared" si="45"/>
        <v>-1.712803569493639</v>
      </c>
      <c r="AS52">
        <f t="shared" si="46"/>
        <v>-1.5940635631283646</v>
      </c>
      <c r="AT52">
        <f t="shared" si="47"/>
        <v>-1.0589448497415159</v>
      </c>
      <c r="AU52">
        <f t="shared" si="48"/>
        <v>-4.3658119823635193</v>
      </c>
      <c r="AW52">
        <v>49</v>
      </c>
      <c r="AX52">
        <f>IF(Z52&gt;0, (R52*SUMPRODUCT(K52:$K$98, X52:$X$98)-K52*$AZ$3)/Z52, 0)</f>
        <v>-6653054.412122732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1000000</v>
      </c>
      <c r="S53">
        <f t="shared" si="32"/>
        <v>-11289437.463145057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-1365.2304187887432</v>
      </c>
      <c r="AC53">
        <f t="shared" si="33"/>
        <v>-1220.3140303359596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-95.058088641377182</v>
      </c>
      <c r="AI53">
        <f t="shared" si="38"/>
        <v>-95.059439809265655</v>
      </c>
      <c r="AJ53">
        <f t="shared" si="39"/>
        <v>-144.91638845278362</v>
      </c>
      <c r="AK53">
        <f t="shared" si="61"/>
        <v>-95.566129315212038</v>
      </c>
      <c r="AL53">
        <f t="shared" si="40"/>
        <v>-335.54195757726131</v>
      </c>
      <c r="AN53">
        <f t="shared" si="41"/>
        <v>0</v>
      </c>
      <c r="AO53">
        <f t="shared" si="42"/>
        <v>0</v>
      </c>
      <c r="AP53">
        <f t="shared" si="43"/>
        <v>-1.1959210871133997E-5</v>
      </c>
      <c r="AQ53">
        <f t="shared" si="44"/>
        <v>-0.84136082330111794</v>
      </c>
      <c r="AR53">
        <f t="shared" si="45"/>
        <v>-0.8413727825119891</v>
      </c>
      <c r="AS53">
        <f t="shared" si="46"/>
        <v>-1.2826575164839356</v>
      </c>
      <c r="AT53">
        <f t="shared" si="47"/>
        <v>-0.84585750028797346</v>
      </c>
      <c r="AU53">
        <f t="shared" si="48"/>
        <v>-2.9698877992838981</v>
      </c>
      <c r="AW53">
        <v>50</v>
      </c>
      <c r="AX53">
        <f>IF(Z53&gt;0, (R53*SUMPRODUCT(K53:$K$98, X53:$X$98)-K53*$AZ$3)/Z53, 0)</f>
        <v>-11289437.463145057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1000000</v>
      </c>
      <c r="S54">
        <f t="shared" si="32"/>
        <v>-19573945.918735322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-1220.3140303359596</v>
      </c>
      <c r="AC54">
        <f t="shared" si="33"/>
        <v>-1090.2364924140527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-51.314146678110404</v>
      </c>
      <c r="AI54">
        <f t="shared" si="38"/>
        <v>-51.314842907486522</v>
      </c>
      <c r="AJ54">
        <f t="shared" si="39"/>
        <v>-130.07753792190692</v>
      </c>
      <c r="AK54">
        <f t="shared" si="61"/>
        <v>-85.421982123517182</v>
      </c>
      <c r="AL54">
        <f t="shared" si="40"/>
        <v>-266.81436295291064</v>
      </c>
      <c r="AN54">
        <f t="shared" si="41"/>
        <v>0</v>
      </c>
      <c r="AO54">
        <f t="shared" si="42"/>
        <v>0</v>
      </c>
      <c r="AP54">
        <f t="shared" si="43"/>
        <v>-5.5020879626423216E-6</v>
      </c>
      <c r="AQ54">
        <f t="shared" si="44"/>
        <v>-0.40552001744737554</v>
      </c>
      <c r="AR54">
        <f t="shared" si="45"/>
        <v>-0.40552551953533816</v>
      </c>
      <c r="AS54">
        <f t="shared" si="46"/>
        <v>-1.0279630250600083</v>
      </c>
      <c r="AT54">
        <f t="shared" si="47"/>
        <v>-0.67506381619115896</v>
      </c>
      <c r="AU54">
        <f t="shared" si="48"/>
        <v>-2.1085523607865055</v>
      </c>
      <c r="AW54">
        <v>51</v>
      </c>
      <c r="AX54">
        <f>IF(Z54&gt;0, (R54*SUMPRODUCT(K54:$K$98, X54:$X$98)-K54*$AZ$3)/Z54, 0)</f>
        <v>-19573945.918735322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1000000</v>
      </c>
      <c r="S55">
        <f t="shared" si="32"/>
        <v>-34724066.52147387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-1090.2364924140527</v>
      </c>
      <c r="AC55">
        <f t="shared" si="33"/>
        <v>-973.75013855184989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-27.09885209938944</v>
      </c>
      <c r="AI55">
        <f t="shared" si="38"/>
        <v>-27.099202630820553</v>
      </c>
      <c r="AJ55">
        <f t="shared" si="39"/>
        <v>-116.4863538622028</v>
      </c>
      <c r="AK55">
        <f t="shared" si="61"/>
        <v>-76.316554468983696</v>
      </c>
      <c r="AL55">
        <f t="shared" si="40"/>
        <v>-219.90211096200704</v>
      </c>
      <c r="AN55">
        <f t="shared" si="41"/>
        <v>0</v>
      </c>
      <c r="AO55">
        <f t="shared" si="42"/>
        <v>0</v>
      </c>
      <c r="AP55">
        <f t="shared" si="43"/>
        <v>-2.4733417527071687E-6</v>
      </c>
      <c r="AQ55">
        <f t="shared" si="44"/>
        <v>-0.19120887999884775</v>
      </c>
      <c r="AR55">
        <f t="shared" si="45"/>
        <v>-0.19121135334060044</v>
      </c>
      <c r="AS55">
        <f t="shared" si="46"/>
        <v>-0.8219250459558427</v>
      </c>
      <c r="AT55">
        <f t="shared" si="47"/>
        <v>-0.53848786110442703</v>
      </c>
      <c r="AU55">
        <f t="shared" si="48"/>
        <v>-1.5516242604008701</v>
      </c>
      <c r="AW55">
        <v>52</v>
      </c>
      <c r="AX55">
        <f>IF(Z55&gt;0, (R55*SUMPRODUCT(K55:$K$98, X55:$X$98)-K55*$AZ$3)/Z55, 0)</f>
        <v>-34724066.52147387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1000000</v>
      </c>
      <c r="S56">
        <f t="shared" si="32"/>
        <v>-63159637.849574976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-973.75013855184989</v>
      </c>
      <c r="AC56">
        <f t="shared" si="33"/>
        <v>-869.5736028964468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-13.994220615097973</v>
      </c>
      <c r="AI56">
        <f t="shared" si="38"/>
        <v>-13.994392713457088</v>
      </c>
      <c r="AJ56">
        <f t="shared" si="39"/>
        <v>-104.17653565540309</v>
      </c>
      <c r="AK56">
        <f t="shared" si="61"/>
        <v>-68.162509698629492</v>
      </c>
      <c r="AL56">
        <f t="shared" si="40"/>
        <v>-186.33343806748968</v>
      </c>
      <c r="AN56">
        <f t="shared" si="41"/>
        <v>0</v>
      </c>
      <c r="AO56">
        <f t="shared" si="42"/>
        <v>0</v>
      </c>
      <c r="AP56">
        <f t="shared" si="43"/>
        <v>-1.0842161444737053E-6</v>
      </c>
      <c r="AQ56">
        <f t="shared" si="44"/>
        <v>-8.8163303812110475E-2</v>
      </c>
      <c r="AR56">
        <f t="shared" si="45"/>
        <v>-8.816438802825495E-2</v>
      </c>
      <c r="AS56">
        <f t="shared" si="46"/>
        <v>-0.6563100451032986</v>
      </c>
      <c r="AT56">
        <f t="shared" si="47"/>
        <v>-0.42942241775671242</v>
      </c>
      <c r="AU56">
        <f t="shared" si="48"/>
        <v>-1.1738968508882661</v>
      </c>
      <c r="AW56">
        <v>53</v>
      </c>
      <c r="AX56">
        <f>IF(Z56&gt;0, (R56*SUMPRODUCT(K56:$K$98, X56:$X$98)-K56*$AZ$3)/Z56, 0)</f>
        <v>-63159637.849574976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1000000</v>
      </c>
      <c r="S57">
        <f t="shared" si="32"/>
        <v>-118055023.32353406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-869.5736028964468</v>
      </c>
      <c r="AC57">
        <f t="shared" si="33"/>
        <v>-776.47628000793588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-7.0529495471892423</v>
      </c>
      <c r="AI57">
        <f t="shared" si="38"/>
        <v>-7.0530317626954258</v>
      </c>
      <c r="AJ57">
        <f t="shared" si="39"/>
        <v>-93.097322888510917</v>
      </c>
      <c r="AK57">
        <f t="shared" si="61"/>
        <v>-60.870152202751285</v>
      </c>
      <c r="AL57">
        <f t="shared" si="40"/>
        <v>-161.02050685395761</v>
      </c>
      <c r="AN57">
        <f t="shared" si="41"/>
        <v>0</v>
      </c>
      <c r="AO57">
        <f t="shared" si="42"/>
        <v>0</v>
      </c>
      <c r="AP57">
        <f t="shared" si="43"/>
        <v>-4.6246072174070331E-7</v>
      </c>
      <c r="AQ57">
        <f t="shared" si="44"/>
        <v>-3.9672712477098609E-2</v>
      </c>
      <c r="AR57">
        <f t="shared" si="45"/>
        <v>-3.9673174937820348E-2</v>
      </c>
      <c r="AS57">
        <f t="shared" si="46"/>
        <v>-0.5236707420961797</v>
      </c>
      <c r="AT57">
        <f t="shared" si="47"/>
        <v>-0.34239349517810852</v>
      </c>
      <c r="AU57">
        <f t="shared" si="48"/>
        <v>-0.90573741221210846</v>
      </c>
      <c r="AW57">
        <v>54</v>
      </c>
      <c r="AX57">
        <f>IF(Z57&gt;0, (R57*SUMPRODUCT(K57:$K$98, X57:$X$98)-K57*$AZ$3)/Z57, 0)</f>
        <v>-118055023.32353406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1000000</v>
      </c>
      <c r="S58">
        <f t="shared" si="32"/>
        <v>-227062109.82377914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-776.47628000793588</v>
      </c>
      <c r="AC58">
        <f t="shared" si="33"/>
        <v>-693.31462576298168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-3.4580540864305429</v>
      </c>
      <c r="AI58">
        <f t="shared" si="38"/>
        <v>-3.4580922541055847</v>
      </c>
      <c r="AJ58">
        <f t="shared" si="39"/>
        <v>-83.161654244954207</v>
      </c>
      <c r="AK58">
        <f t="shared" si="61"/>
        <v>-54.353339600555515</v>
      </c>
      <c r="AL58">
        <f t="shared" si="40"/>
        <v>-140.9730860996153</v>
      </c>
      <c r="AN58">
        <f t="shared" si="41"/>
        <v>0</v>
      </c>
      <c r="AO58">
        <f t="shared" si="42"/>
        <v>0</v>
      </c>
      <c r="AP58">
        <f t="shared" si="43"/>
        <v>-1.9168971026609961E-7</v>
      </c>
      <c r="AQ58">
        <f t="shared" si="44"/>
        <v>-1.7367402787518908E-2</v>
      </c>
      <c r="AR58">
        <f t="shared" si="45"/>
        <v>-1.7367594477229176E-2</v>
      </c>
      <c r="AS58">
        <f t="shared" si="46"/>
        <v>-0.41766320296029041</v>
      </c>
      <c r="AT58">
        <f t="shared" si="47"/>
        <v>-0.2729790564565856</v>
      </c>
      <c r="AU58">
        <f t="shared" si="48"/>
        <v>-0.7080098538941052</v>
      </c>
      <c r="AW58">
        <v>55</v>
      </c>
      <c r="AX58">
        <f>IF(Z58&gt;0, (R58*SUMPRODUCT(K58:$K$98, X58:$X$98)-K58*$AZ$3)/Z58, 0)</f>
        <v>-227062109.82377914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1000000</v>
      </c>
      <c r="S59">
        <f t="shared" si="32"/>
        <v>-450382933.48813605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-693.31462576298168</v>
      </c>
      <c r="AC59">
        <f t="shared" si="33"/>
        <v>-619.0450940966341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-1.648393735903972</v>
      </c>
      <c r="AI59">
        <f t="shared" si="38"/>
        <v>-1.6484109169805645</v>
      </c>
      <c r="AJ59">
        <f t="shared" si="39"/>
        <v>-74.269531666347575</v>
      </c>
      <c r="AK59">
        <f t="shared" si="61"/>
        <v>-48.53202380340872</v>
      </c>
      <c r="AL59">
        <f t="shared" si="40"/>
        <v>-124.44996638673686</v>
      </c>
      <c r="AN59">
        <f t="shared" si="41"/>
        <v>0</v>
      </c>
      <c r="AO59">
        <f t="shared" si="42"/>
        <v>0</v>
      </c>
      <c r="AP59">
        <f t="shared" si="43"/>
        <v>-7.7043401032296012E-8</v>
      </c>
      <c r="AQ59">
        <f t="shared" si="44"/>
        <v>-7.3917288576619338E-3</v>
      </c>
      <c r="AR59">
        <f t="shared" si="45"/>
        <v>-7.3918059010629669E-3</v>
      </c>
      <c r="AS59">
        <f t="shared" si="46"/>
        <v>-0.33303950901155288</v>
      </c>
      <c r="AT59">
        <f t="shared" si="47"/>
        <v>-0.21762735022264756</v>
      </c>
      <c r="AU59">
        <f t="shared" si="48"/>
        <v>-0.55805866513526348</v>
      </c>
      <c r="AW59">
        <v>56</v>
      </c>
      <c r="AX59">
        <f>IF(Z59&gt;0, (R59*SUMPRODUCT(K59:$K$98, X59:$X$98)-K59*$AZ$3)/Z59, 0)</f>
        <v>-450382933.48813605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1000000</v>
      </c>
      <c r="S60">
        <f t="shared" si="32"/>
        <v>-922405442.02738833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-619.0450940966341</v>
      </c>
      <c r="AC60">
        <f t="shared" si="33"/>
        <v>-552.72489737090689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-0.76152006448486598</v>
      </c>
      <c r="AI60">
        <f t="shared" si="38"/>
        <v>-0.76152755474988643</v>
      </c>
      <c r="AJ60">
        <f t="shared" si="39"/>
        <v>-66.320196725727214</v>
      </c>
      <c r="AK60">
        <f t="shared" si="61"/>
        <v>-43.333156586764389</v>
      </c>
      <c r="AL60">
        <f t="shared" si="40"/>
        <v>-110.41488086724149</v>
      </c>
      <c r="AN60">
        <f t="shared" si="41"/>
        <v>0</v>
      </c>
      <c r="AO60">
        <f t="shared" si="42"/>
        <v>0</v>
      </c>
      <c r="AP60">
        <f t="shared" si="43"/>
        <v>-2.9989155339542624E-8</v>
      </c>
      <c r="AQ60">
        <f t="shared" si="44"/>
        <v>-3.0489366458346652E-3</v>
      </c>
      <c r="AR60">
        <f t="shared" si="45"/>
        <v>-3.0489666349900043E-3</v>
      </c>
      <c r="AS60">
        <f t="shared" si="46"/>
        <v>-0.26552954752783459</v>
      </c>
      <c r="AT60">
        <f t="shared" si="47"/>
        <v>-0.17349516481414184</v>
      </c>
      <c r="AU60">
        <f t="shared" si="48"/>
        <v>-0.44207367897696642</v>
      </c>
      <c r="AW60">
        <v>57</v>
      </c>
      <c r="AX60">
        <f>IF(Z60&gt;0, (R60*SUMPRODUCT(K60:$K$98, X60:$X$98)-K60*$AZ$3)/Z60, 0)</f>
        <v>-922405442.02738833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1000000</v>
      </c>
      <c r="S61">
        <f t="shared" si="32"/>
        <v>-1951588062.7461047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-552.72489737090689</v>
      </c>
      <c r="AC61">
        <f t="shared" si="33"/>
        <v>-493.50688518738758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-0.34035447444901457</v>
      </c>
      <c r="AI61">
        <f t="shared" si="38"/>
        <v>-0.34035763538045427</v>
      </c>
      <c r="AJ61">
        <f t="shared" si="39"/>
        <v>-59.218012183519306</v>
      </c>
      <c r="AK61">
        <f t="shared" si="61"/>
        <v>-38.690742815963489</v>
      </c>
      <c r="AL61">
        <f t="shared" si="40"/>
        <v>-98.249112634863252</v>
      </c>
      <c r="AN61">
        <f t="shared" si="41"/>
        <v>0</v>
      </c>
      <c r="AO61">
        <f t="shared" si="42"/>
        <v>0</v>
      </c>
      <c r="AP61">
        <f t="shared" si="43"/>
        <v>-1.129962688031363E-8</v>
      </c>
      <c r="AQ61">
        <f t="shared" si="44"/>
        <v>-1.2166915485854234E-3</v>
      </c>
      <c r="AR61">
        <f t="shared" si="45"/>
        <v>-1.2167028482123038E-3</v>
      </c>
      <c r="AS61">
        <f t="shared" si="46"/>
        <v>-0.21169122299436596</v>
      </c>
      <c r="AT61">
        <f t="shared" si="47"/>
        <v>-0.13831080043499414</v>
      </c>
      <c r="AU61">
        <f t="shared" si="48"/>
        <v>-0.35121872627757239</v>
      </c>
      <c r="AW61">
        <v>58</v>
      </c>
      <c r="AX61">
        <f>IF(Z61&gt;0, (R61*SUMPRODUCT(K61:$K$98, X61:$X$98)-K61*$AZ$3)/Z61, 0)</f>
        <v>-1951588062.7461047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1000000</v>
      </c>
      <c r="S62">
        <f t="shared" si="32"/>
        <v>-4273784579.2592335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-493.50688518738758</v>
      </c>
      <c r="AC62">
        <f t="shared" si="33"/>
        <v>-440.63215445021729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-0.14724460844611773</v>
      </c>
      <c r="AI62">
        <f t="shared" si="38"/>
        <v>-0.14724589721063744</v>
      </c>
      <c r="AJ62">
        <f t="shared" si="39"/>
        <v>-52.874730737170296</v>
      </c>
      <c r="AK62">
        <f t="shared" si="61"/>
        <v>-34.545481963117133</v>
      </c>
      <c r="AL62">
        <f t="shared" si="40"/>
        <v>-87.567458597498074</v>
      </c>
      <c r="AN62">
        <f t="shared" si="41"/>
        <v>0</v>
      </c>
      <c r="AO62">
        <f t="shared" si="42"/>
        <v>0</v>
      </c>
      <c r="AP62">
        <f t="shared" si="43"/>
        <v>-4.1134343985487791E-9</v>
      </c>
      <c r="AQ62">
        <f t="shared" si="44"/>
        <v>-4.6997029179541856E-4</v>
      </c>
      <c r="AR62">
        <f t="shared" si="45"/>
        <v>-4.6997440522981711E-4</v>
      </c>
      <c r="AS62">
        <f t="shared" si="46"/>
        <v>-0.16876375233966875</v>
      </c>
      <c r="AT62">
        <f t="shared" si="47"/>
        <v>-0.11026108466552544</v>
      </c>
      <c r="AU62">
        <f t="shared" si="48"/>
        <v>-0.27949481141042404</v>
      </c>
      <c r="AW62">
        <v>59</v>
      </c>
      <c r="AX62">
        <f>IF(Z62&gt;0, (R62*SUMPRODUCT(K62:$K$98, X62:$X$98)-K62*$AZ$3)/Z62, 0)</f>
        <v>-4273784579.2592335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1000000</v>
      </c>
      <c r="S63">
        <f t="shared" si="32"/>
        <v>-9705230851.2702408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-440.63215445021729</v>
      </c>
      <c r="AC63">
        <f t="shared" si="33"/>
        <v>-393.4219570734387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-6.1533045475474855E-2</v>
      </c>
      <c r="AI63">
        <f t="shared" si="38"/>
        <v>-6.1533552189280923E-2</v>
      </c>
      <c r="AJ63">
        <f t="shared" si="39"/>
        <v>-47.210197376778581</v>
      </c>
      <c r="AK63">
        <f t="shared" si="61"/>
        <v>-30.844250811515213</v>
      </c>
      <c r="AL63">
        <f t="shared" si="40"/>
        <v>-78.115981740483079</v>
      </c>
      <c r="AN63">
        <f t="shared" si="41"/>
        <v>0</v>
      </c>
      <c r="AO63">
        <f t="shared" si="42"/>
        <v>0</v>
      </c>
      <c r="AP63">
        <f t="shared" si="43"/>
        <v>-1.4440283477934559E-9</v>
      </c>
      <c r="AQ63">
        <f t="shared" si="44"/>
        <v>-1.7535630750247291E-4</v>
      </c>
      <c r="AR63">
        <f t="shared" si="45"/>
        <v>-1.7535775153082071E-4</v>
      </c>
      <c r="AS63">
        <f t="shared" si="46"/>
        <v>-0.13453918661891062</v>
      </c>
      <c r="AT63">
        <f t="shared" si="47"/>
        <v>-8.7899662501561268E-2</v>
      </c>
      <c r="AU63">
        <f t="shared" si="48"/>
        <v>-0.2226142068720027</v>
      </c>
      <c r="AW63">
        <v>60</v>
      </c>
      <c r="AX63">
        <f>IF(Z63&gt;0, (R63*SUMPRODUCT(K63:$K$98, X63:$X$98)-K63*$AZ$3)/Z63, 0)</f>
        <v>-9705230851.2702408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1000000</v>
      </c>
      <c r="S64">
        <f t="shared" si="32"/>
        <v>-22895050882.400482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-393.4219570734387</v>
      </c>
      <c r="AC64">
        <f t="shared" si="33"/>
        <v>-351.26975086986192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-2.4789127185909778E-2</v>
      </c>
      <c r="AI64">
        <f t="shared" si="38"/>
        <v>-2.4789318968487961E-2</v>
      </c>
      <c r="AJ64">
        <f t="shared" si="39"/>
        <v>-42.152206203576782</v>
      </c>
      <c r="AK64">
        <f t="shared" si="61"/>
        <v>-27.539536995140711</v>
      </c>
      <c r="AL64">
        <f t="shared" si="40"/>
        <v>-69.716532517685977</v>
      </c>
      <c r="AN64">
        <f t="shared" si="41"/>
        <v>0</v>
      </c>
      <c r="AO64">
        <f t="shared" si="42"/>
        <v>0</v>
      </c>
      <c r="AP64">
        <f t="shared" si="43"/>
        <v>-4.879823471525412E-10</v>
      </c>
      <c r="AQ64">
        <f t="shared" si="44"/>
        <v>-6.3074845393191093E-5</v>
      </c>
      <c r="AR64">
        <f t="shared" si="45"/>
        <v>-6.307533337553825E-5</v>
      </c>
      <c r="AS64">
        <f t="shared" si="46"/>
        <v>-0.10725443737219416</v>
      </c>
      <c r="AT64">
        <f t="shared" si="47"/>
        <v>-7.0073142355569218E-2</v>
      </c>
      <c r="AU64">
        <f t="shared" si="48"/>
        <v>-0.17739065506113891</v>
      </c>
      <c r="AW64">
        <v>61</v>
      </c>
      <c r="AX64">
        <f>IF(Z64&gt;0, (R64*SUMPRODUCT(K64:$K$98, X64:$X$98)-K64*$AZ$3)/Z64, 0)</f>
        <v>-22895050882.400482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1000000</v>
      </c>
      <c r="S65">
        <f t="shared" si="32"/>
        <v>-56201882577.294693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-351.26975086986192</v>
      </c>
      <c r="AC65">
        <f t="shared" si="33"/>
        <v>-313.63375898052499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-9.6086952582275179E-3</v>
      </c>
      <c r="AI65">
        <f t="shared" si="38"/>
        <v>-9.6087650142891914E-3</v>
      </c>
      <c r="AJ65">
        <f t="shared" si="39"/>
        <v>-37.635991889336935</v>
      </c>
      <c r="AK65">
        <f t="shared" si="61"/>
        <v>-24.588882560890337</v>
      </c>
      <c r="AL65">
        <f t="shared" si="40"/>
        <v>-62.234483215241568</v>
      </c>
      <c r="AN65">
        <f t="shared" si="41"/>
        <v>0</v>
      </c>
      <c r="AO65">
        <f t="shared" si="42"/>
        <v>0</v>
      </c>
      <c r="AP65">
        <f t="shared" si="43"/>
        <v>-1.5847431719934432E-10</v>
      </c>
      <c r="AQ65">
        <f t="shared" si="44"/>
        <v>-2.1829377744125009E-5</v>
      </c>
      <c r="AR65">
        <f t="shared" si="45"/>
        <v>-2.1829536218442204E-5</v>
      </c>
      <c r="AS65">
        <f t="shared" si="46"/>
        <v>-8.5502793214685957E-2</v>
      </c>
      <c r="AT65">
        <f t="shared" si="47"/>
        <v>-5.5861903338853235E-2</v>
      </c>
      <c r="AU65">
        <f t="shared" si="48"/>
        <v>-0.14138652608975766</v>
      </c>
      <c r="AW65">
        <v>62</v>
      </c>
      <c r="AX65">
        <f>IF(Z65&gt;0, (R65*SUMPRODUCT(K65:$K$98, X65:$X$98)-K65*$AZ$3)/Z65, 0)</f>
        <v>-56201882577.294693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1000000</v>
      </c>
      <c r="S66">
        <f t="shared" si="32"/>
        <v>-143829127805.18405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-313.63375898052499</v>
      </c>
      <c r="AC66">
        <f t="shared" si="33"/>
        <v>-280.03016030616845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-3.5777159015990957E-3</v>
      </c>
      <c r="AI66">
        <f t="shared" si="38"/>
        <v>-3.5777402386513828E-3</v>
      </c>
      <c r="AJ66">
        <f t="shared" si="39"/>
        <v>-33.603598674356533</v>
      </c>
      <c r="AK66">
        <f t="shared" si="61"/>
        <v>-21.95436312863675</v>
      </c>
      <c r="AL66">
        <f t="shared" si="40"/>
        <v>-55.561539543231937</v>
      </c>
      <c r="AN66">
        <f t="shared" si="41"/>
        <v>0</v>
      </c>
      <c r="AO66">
        <f t="shared" si="42"/>
        <v>0</v>
      </c>
      <c r="AP66">
        <f t="shared" si="43"/>
        <v>-4.9365880635044896E-11</v>
      </c>
      <c r="AQ66">
        <f t="shared" si="44"/>
        <v>-7.2571276940071822E-6</v>
      </c>
      <c r="AR66">
        <f t="shared" si="45"/>
        <v>-7.2571770598878164E-6</v>
      </c>
      <c r="AS66">
        <f t="shared" si="46"/>
        <v>-6.8162373219454814E-2</v>
      </c>
      <c r="AT66">
        <f t="shared" si="47"/>
        <v>-4.4532774833772507E-2</v>
      </c>
      <c r="AU66">
        <f t="shared" si="48"/>
        <v>-0.11270240523028721</v>
      </c>
      <c r="AW66">
        <v>63</v>
      </c>
      <c r="AX66">
        <f>IF(Z66&gt;0, (R66*SUMPRODUCT(K66:$K$98, X66:$X$98)-K66*$AZ$3)/Z66, 0)</f>
        <v>-143829127805.18405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-384550023792.47827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-280.03016030616845</v>
      </c>
      <c r="AC67">
        <f t="shared" ref="AC67:AC79" si="64">S67*Z67</f>
        <v>-250.02693497067625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-1.2773140197597905E-3</v>
      </c>
      <c r="AI67">
        <f t="shared" ref="AI67:AI79" si="69">SUM(AE67:AH67)</f>
        <v>-1.2773221470163078E-3</v>
      </c>
      <c r="AJ67">
        <f t="shared" ref="AJ67:AJ79" si="70">AB67-AC67</f>
        <v>-30.003225335492203</v>
      </c>
      <c r="AK67">
        <f t="shared" si="61"/>
        <v>-19.602111221431795</v>
      </c>
      <c r="AL67">
        <f t="shared" ref="AL67:AL79" si="71">SUM(AI67:AK67)</f>
        <v>-49.606613879071013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-1.4719222096610697E-11</v>
      </c>
      <c r="AQ67">
        <f t="shared" ref="AQ67:AQ79" si="75">AH67*$K67</f>
        <v>-2.3133352200350335E-6</v>
      </c>
      <c r="AR67">
        <f t="shared" ref="AR67:AR79" si="76">AI67*$K67</f>
        <v>-2.3133499392571299E-6</v>
      </c>
      <c r="AS67">
        <f t="shared" ref="AS67:AS79" si="77">AJ67*$K67</f>
        <v>-5.433864876570775E-2</v>
      </c>
      <c r="AT67">
        <f t="shared" ref="AT67:AT79" si="78">AK67*$K67</f>
        <v>-3.5501257775366668E-2</v>
      </c>
      <c r="AU67">
        <f t="shared" ref="AU67:AU79" si="79">AL67*$K67</f>
        <v>-8.9842219891013667E-2</v>
      </c>
      <c r="AW67">
        <v>64</v>
      </c>
      <c r="AX67">
        <f>IF(Z67&gt;0, (R67*SUMPRODUCT(K67:$K$98, X67:$X$98)-K67*$AZ$3)/Z67, 0)</f>
        <v>-384550023792.47827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1000000</v>
      </c>
      <c r="S68">
        <f t="shared" si="63"/>
        <v>-1076384574180.304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-250.02693497067625</v>
      </c>
      <c r="AC68">
        <f t="shared" si="64"/>
        <v>-223.23833675488657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-4.3628226874668389E-4</v>
      </c>
      <c r="AI68">
        <f t="shared" si="69"/>
        <v>-4.3628486120227681E-4</v>
      </c>
      <c r="AJ68">
        <f t="shared" si="70"/>
        <v>-26.788598215789676</v>
      </c>
      <c r="AK68">
        <f t="shared" si="61"/>
        <v>-17.501885447947338</v>
      </c>
      <c r="AL68">
        <f t="shared" si="71"/>
        <v>-44.290919948598216</v>
      </c>
      <c r="AN68">
        <f t="shared" si="72"/>
        <v>0</v>
      </c>
      <c r="AO68">
        <f t="shared" si="73"/>
        <v>0</v>
      </c>
      <c r="AP68">
        <f t="shared" si="74"/>
        <v>-4.1921247134873673E-12</v>
      </c>
      <c r="AQ68">
        <f t="shared" si="75"/>
        <v>-7.0548929975276675E-7</v>
      </c>
      <c r="AR68">
        <f t="shared" si="76"/>
        <v>-7.0549349187748035E-7</v>
      </c>
      <c r="AS68">
        <f t="shared" si="77"/>
        <v>-4.3318444847431872E-2</v>
      </c>
      <c r="AT68">
        <f t="shared" si="78"/>
        <v>-2.830138603729207E-2</v>
      </c>
      <c r="AU68">
        <f t="shared" si="79"/>
        <v>-7.1620536378215818E-2</v>
      </c>
      <c r="AW68">
        <v>65</v>
      </c>
      <c r="AX68">
        <f>IF(Z68&gt;0, (R68*SUMPRODUCT(K68:$K$98, X68:$X$98)-K68*$AZ$3)/Z68, 0)</f>
        <v>-1076384574180.304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1000000</v>
      </c>
      <c r="S69">
        <f t="shared" si="63"/>
        <v>-3160477569066.835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-223.23833675488657</v>
      </c>
      <c r="AC69">
        <f t="shared" si="64"/>
        <v>-199.31994413080005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-1.4225608246057776E-4</v>
      </c>
      <c r="AI69">
        <f t="shared" si="69"/>
        <v>-1.4225687079058396E-4</v>
      </c>
      <c r="AJ69">
        <f t="shared" si="70"/>
        <v>-23.918392624086522</v>
      </c>
      <c r="AK69">
        <f t="shared" si="61"/>
        <v>-15.626683572842062</v>
      </c>
      <c r="AL69">
        <f t="shared" si="71"/>
        <v>-39.545218453799379</v>
      </c>
      <c r="AN69">
        <f t="shared" si="72"/>
        <v>0</v>
      </c>
      <c r="AO69">
        <f t="shared" si="73"/>
        <v>0</v>
      </c>
      <c r="AP69">
        <f t="shared" si="74"/>
        <v>-1.1381851185180431E-12</v>
      </c>
      <c r="AQ69">
        <f t="shared" si="75"/>
        <v>-2.0538829525802037E-7</v>
      </c>
      <c r="AR69">
        <f t="shared" si="76"/>
        <v>-2.0538943344313886E-7</v>
      </c>
      <c r="AS69">
        <f t="shared" si="77"/>
        <v>-3.4533200980945859E-2</v>
      </c>
      <c r="AT69">
        <f t="shared" si="78"/>
        <v>-2.2561691873189144E-2</v>
      </c>
      <c r="AU69">
        <f t="shared" si="79"/>
        <v>-5.7095098243568454E-2</v>
      </c>
      <c r="AW69">
        <v>66</v>
      </c>
      <c r="AX69">
        <f>IF(Z69&gt;0, (R69*SUMPRODUCT(K69:$K$98, X69:$X$98)-K69*$AZ$3)/Z69, 0)</f>
        <v>-3160477569066.835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1000000</v>
      </c>
      <c r="S70">
        <f t="shared" si="63"/>
        <v>-9839401745198.4238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-199.31994413080005</v>
      </c>
      <c r="AC70">
        <f t="shared" si="64"/>
        <v>-177.96423600621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-4.434884049772207E-5</v>
      </c>
      <c r="AI70">
        <f t="shared" si="69"/>
        <v>-4.4349066583921988E-5</v>
      </c>
      <c r="AJ70">
        <f t="shared" si="70"/>
        <v>-21.355708124590052</v>
      </c>
      <c r="AK70">
        <f t="shared" si="61"/>
        <v>-13.952396089156005</v>
      </c>
      <c r="AL70">
        <f t="shared" si="71"/>
        <v>-35.30814856281264</v>
      </c>
      <c r="AN70">
        <f t="shared" si="72"/>
        <v>0</v>
      </c>
      <c r="AO70">
        <f t="shared" si="73"/>
        <v>0</v>
      </c>
      <c r="AP70">
        <f t="shared" si="74"/>
        <v>-2.9144786427804059E-13</v>
      </c>
      <c r="AQ70">
        <f t="shared" si="75"/>
        <v>-5.7170118524389799E-8</v>
      </c>
      <c r="AR70">
        <f t="shared" si="76"/>
        <v>-5.7170409972254073E-8</v>
      </c>
      <c r="AS70">
        <f t="shared" si="77"/>
        <v>-2.7529656941488651E-2</v>
      </c>
      <c r="AT70">
        <f t="shared" si="78"/>
        <v>-1.7986042682609761E-2</v>
      </c>
      <c r="AU70">
        <f t="shared" si="79"/>
        <v>-4.5515756794508387E-2</v>
      </c>
      <c r="AW70">
        <v>67</v>
      </c>
      <c r="AX70">
        <f>IF(Z70&gt;0, (R70*SUMPRODUCT(K70:$K$98, X70:$X$98)-K70*$AZ$3)/Z70, 0)</f>
        <v>-9839401745198.4238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1000000</v>
      </c>
      <c r="S71">
        <f t="shared" si="63"/>
        <v>-32587144202128.176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-177.96423600621</v>
      </c>
      <c r="AC71">
        <f t="shared" si="64"/>
        <v>-158.89663934018515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-1.3029974123059646E-5</v>
      </c>
      <c r="AI71">
        <f t="shared" si="69"/>
        <v>-1.3030035073721031E-5</v>
      </c>
      <c r="AJ71">
        <f t="shared" si="70"/>
        <v>-19.067596666024855</v>
      </c>
      <c r="AK71">
        <f t="shared" si="61"/>
        <v>-12.457496520434701</v>
      </c>
      <c r="AL71">
        <f t="shared" si="71"/>
        <v>-31.525106216494628</v>
      </c>
      <c r="AN71">
        <f t="shared" si="72"/>
        <v>0</v>
      </c>
      <c r="AO71">
        <f t="shared" si="73"/>
        <v>0</v>
      </c>
      <c r="AP71">
        <f t="shared" si="74"/>
        <v>-7.0153157500567222E-14</v>
      </c>
      <c r="AQ71">
        <f t="shared" si="75"/>
        <v>-1.4997274945330353E-8</v>
      </c>
      <c r="AR71">
        <f t="shared" si="76"/>
        <v>-1.4997345098487852E-8</v>
      </c>
      <c r="AS71">
        <f t="shared" si="77"/>
        <v>-2.1946474110102889E-2</v>
      </c>
      <c r="AT71">
        <f t="shared" si="78"/>
        <v>-1.433836312205853E-2</v>
      </c>
      <c r="AU71">
        <f t="shared" si="79"/>
        <v>-3.6284852229506517E-2</v>
      </c>
      <c r="AW71">
        <v>68</v>
      </c>
      <c r="AX71">
        <f>IF(Z71&gt;0, (R71*SUMPRODUCT(K71:$K$98, X71:$X$98)-K71*$AZ$3)/Z71, 0)</f>
        <v>-32587144202128.176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1000000</v>
      </c>
      <c r="S72">
        <f t="shared" si="63"/>
        <v>-115228214966159.69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-158.89663934018515</v>
      </c>
      <c r="AC72">
        <f t="shared" si="64"/>
        <v>-141.8719994237583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-3.596066162750409E-6</v>
      </c>
      <c r="AI72">
        <f t="shared" si="69"/>
        <v>-3.5960815530781452E-6</v>
      </c>
      <c r="AJ72">
        <f t="shared" si="70"/>
        <v>-17.02463991642685</v>
      </c>
      <c r="AK72">
        <f t="shared" ref="AK72:AK79" si="92">G72*SUM(AB72:AB72, AE72:AF72)</f>
        <v>-11.122764753812961</v>
      </c>
      <c r="AL72">
        <f t="shared" si="71"/>
        <v>-28.147408266321364</v>
      </c>
      <c r="AN72">
        <f t="shared" si="72"/>
        <v>0</v>
      </c>
      <c r="AO72">
        <f t="shared" si="73"/>
        <v>0</v>
      </c>
      <c r="AP72">
        <f t="shared" si="74"/>
        <v>-1.5816072452585351E-14</v>
      </c>
      <c r="AQ72">
        <f t="shared" si="75"/>
        <v>-3.695544627047569E-9</v>
      </c>
      <c r="AR72">
        <f t="shared" si="76"/>
        <v>-3.6955604431200214E-9</v>
      </c>
      <c r="AS72">
        <f t="shared" si="77"/>
        <v>-1.7495594831450703E-2</v>
      </c>
      <c r="AT72">
        <f t="shared" si="78"/>
        <v>-1.1430455298527971E-2</v>
      </c>
      <c r="AU72">
        <f t="shared" si="79"/>
        <v>-2.8926053825539116E-2</v>
      </c>
      <c r="AW72">
        <v>69</v>
      </c>
      <c r="AX72">
        <f>IF(Z72&gt;0, (R72*SUMPRODUCT(K72:$K$98, X72:$X$98)-K72*$AZ$3)/Z72, 0)</f>
        <v>-115228214966159.69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1000000</v>
      </c>
      <c r="S73">
        <f t="shared" si="63"/>
        <v>-436764531599689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-141.8719994237583</v>
      </c>
      <c r="AC73">
        <f t="shared" si="64"/>
        <v>-126.67142806011091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-9.2889171613493863E-7</v>
      </c>
      <c r="AI73">
        <f t="shared" si="69"/>
        <v>-9.2889534141294587E-7</v>
      </c>
      <c r="AJ73">
        <f t="shared" si="70"/>
        <v>-15.200571363647384</v>
      </c>
      <c r="AK73">
        <f t="shared" si="92"/>
        <v>-9.9310399596630816</v>
      </c>
      <c r="AL73">
        <f t="shared" si="71"/>
        <v>-25.131612252205805</v>
      </c>
      <c r="AN73">
        <f t="shared" si="72"/>
        <v>0</v>
      </c>
      <c r="AO73">
        <f t="shared" si="73"/>
        <v>0</v>
      </c>
      <c r="AP73">
        <f t="shared" si="74"/>
        <v>-3.3263969310185645E-15</v>
      </c>
      <c r="AQ73">
        <f t="shared" si="75"/>
        <v>-8.5231051180847875E-10</v>
      </c>
      <c r="AR73">
        <f t="shared" si="76"/>
        <v>-8.5231383820540981E-10</v>
      </c>
      <c r="AS73">
        <f t="shared" si="77"/>
        <v>-1.3947381092641339E-2</v>
      </c>
      <c r="AT73">
        <f t="shared" si="78"/>
        <v>-9.1122889824343054E-3</v>
      </c>
      <c r="AU73">
        <f t="shared" si="79"/>
        <v>-2.3059670927389482E-2</v>
      </c>
      <c r="AW73">
        <v>70</v>
      </c>
      <c r="AX73">
        <f>IF(Z73&gt;0, (R73*SUMPRODUCT(K73:$K$98, X73:$X$98)-K73*$AZ$3)/Z73, 0)</f>
        <v>-436764531599689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1000000</v>
      </c>
      <c r="S74">
        <f t="shared" si="63"/>
        <v>-1782599306160473.3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-126.67142806011091</v>
      </c>
      <c r="AC74">
        <f t="shared" si="64"/>
        <v>-113.09948934012132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-2.2367562898819821E-7</v>
      </c>
      <c r="AI74">
        <f t="shared" si="69"/>
        <v>-2.2367642206806303E-7</v>
      </c>
      <c r="AJ74">
        <f t="shared" si="70"/>
        <v>-13.571938719989589</v>
      </c>
      <c r="AK74">
        <f t="shared" si="92"/>
        <v>-8.8669999642077642</v>
      </c>
      <c r="AL74">
        <f t="shared" si="71"/>
        <v>-22.438938907873776</v>
      </c>
      <c r="AN74">
        <f t="shared" si="72"/>
        <v>0</v>
      </c>
      <c r="AO74">
        <f t="shared" si="73"/>
        <v>0</v>
      </c>
      <c r="AP74">
        <f t="shared" si="74"/>
        <v>-6.497281093015433E-16</v>
      </c>
      <c r="AQ74">
        <f t="shared" si="75"/>
        <v>-1.8324553423504643E-10</v>
      </c>
      <c r="AR74">
        <f t="shared" si="76"/>
        <v>-1.8324618396315573E-10</v>
      </c>
      <c r="AS74">
        <f t="shared" si="77"/>
        <v>-1.1118766816929464E-2</v>
      </c>
      <c r="AT74">
        <f t="shared" si="78"/>
        <v>-7.2642609874548313E-3</v>
      </c>
      <c r="AU74">
        <f t="shared" si="79"/>
        <v>-1.8383027987630481E-2</v>
      </c>
      <c r="AW74">
        <v>71</v>
      </c>
      <c r="AX74">
        <f>IF(Z74&gt;0, (R74*SUMPRODUCT(K74:$K$98, X74:$X$98)-K74*$AZ$3)/Z74, 0)</f>
        <v>-1782599306160473.3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1000000</v>
      </c>
      <c r="S75">
        <f t="shared" si="63"/>
        <v>-7877000221961971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-113.09948934012132</v>
      </c>
      <c r="AC75">
        <f t="shared" si="64"/>
        <v>-100.98168691098141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-4.9992110127090468E-8</v>
      </c>
      <c r="AI75">
        <f t="shared" si="69"/>
        <v>-4.9992270374780046E-8</v>
      </c>
      <c r="AJ75">
        <f t="shared" si="70"/>
        <v>-12.117802429139914</v>
      </c>
      <c r="AK75">
        <f t="shared" si="92"/>
        <v>-7.9169642538084934</v>
      </c>
      <c r="AL75">
        <f t="shared" si="71"/>
        <v>-20.034766732940678</v>
      </c>
      <c r="AN75">
        <f t="shared" si="72"/>
        <v>0</v>
      </c>
      <c r="AO75">
        <f t="shared" si="73"/>
        <v>0</v>
      </c>
      <c r="AP75">
        <f t="shared" si="74"/>
        <v>-1.1721642893811994E-16</v>
      </c>
      <c r="AQ75">
        <f t="shared" si="75"/>
        <v>-3.6567744842702391E-11</v>
      </c>
      <c r="AR75">
        <f t="shared" si="76"/>
        <v>-3.6567862059131326E-11</v>
      </c>
      <c r="AS75">
        <f t="shared" si="77"/>
        <v>-8.8638128327962439E-3</v>
      </c>
      <c r="AT75">
        <f t="shared" si="78"/>
        <v>-5.7910243841694364E-3</v>
      </c>
      <c r="AU75">
        <f t="shared" si="79"/>
        <v>-1.4654837253533544E-2</v>
      </c>
      <c r="AW75">
        <v>72</v>
      </c>
      <c r="AX75">
        <f>IF(Z75&gt;0, (R75*SUMPRODUCT(K75:$K$98, X75:$X$98)-K75*$AZ$3)/Z75, 0)</f>
        <v>-7877000221961971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1000000</v>
      </c>
      <c r="S76">
        <f t="shared" si="63"/>
        <v>-3.7944298122056168E+16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-100.98168691098141</v>
      </c>
      <c r="AC76">
        <f t="shared" si="64"/>
        <v>-90.162220456265217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-1.0315443915750426E-8</v>
      </c>
      <c r="AI76">
        <f t="shared" si="69"/>
        <v>-1.0315473617914163E-8</v>
      </c>
      <c r="AJ76">
        <f t="shared" si="70"/>
        <v>-10.819466454716192</v>
      </c>
      <c r="AK76">
        <f t="shared" si="92"/>
        <v>-7.0687180837686991</v>
      </c>
      <c r="AL76">
        <f t="shared" si="71"/>
        <v>-17.888184548800364</v>
      </c>
      <c r="AN76">
        <f t="shared" si="72"/>
        <v>0</v>
      </c>
      <c r="AO76">
        <f t="shared" si="73"/>
        <v>0</v>
      </c>
      <c r="AP76">
        <f t="shared" si="74"/>
        <v>-1.9398438610151502E-17</v>
      </c>
      <c r="AQ76">
        <f t="shared" si="75"/>
        <v>-6.7370009575263611E-12</v>
      </c>
      <c r="AR76">
        <f t="shared" si="76"/>
        <v>-6.7370203559649712E-12</v>
      </c>
      <c r="AS76">
        <f t="shared" si="77"/>
        <v>-7.0661773221462653E-3</v>
      </c>
      <c r="AT76">
        <f t="shared" si="78"/>
        <v>-4.616569183815802E-3</v>
      </c>
      <c r="AU76">
        <f t="shared" si="79"/>
        <v>-1.1682746512699087E-2</v>
      </c>
      <c r="AW76">
        <v>73</v>
      </c>
      <c r="AX76">
        <f>IF(Z76&gt;0, (R76*SUMPRODUCT(K76:$K$98, X76:$X$98)-K76*$AZ$3)/Z76, 0)</f>
        <v>-3.7944298122056168E+16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1000000</v>
      </c>
      <c r="S77">
        <f t="shared" si="63"/>
        <v>-2.0088829357767728E+17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-90.162220456265217</v>
      </c>
      <c r="AC77">
        <f t="shared" si="64"/>
        <v>-80.501982550242644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-1.9516812850071591E-9</v>
      </c>
      <c r="AI77">
        <f t="shared" si="69"/>
        <v>-1.9516862941331962E-9</v>
      </c>
      <c r="AJ77">
        <f t="shared" si="70"/>
        <v>-9.6602379060225729</v>
      </c>
      <c r="AK77">
        <f t="shared" si="92"/>
        <v>-6.3113554319385656</v>
      </c>
      <c r="AL77">
        <f t="shared" si="71"/>
        <v>-15.971593339912825</v>
      </c>
      <c r="AN77">
        <f t="shared" si="72"/>
        <v>0</v>
      </c>
      <c r="AO77">
        <f t="shared" si="73"/>
        <v>0</v>
      </c>
      <c r="AP77">
        <f t="shared" si="74"/>
        <v>-2.9209399156834131E-18</v>
      </c>
      <c r="AQ77">
        <f t="shared" si="75"/>
        <v>-1.1380715370346114E-12</v>
      </c>
      <c r="AR77">
        <f t="shared" si="76"/>
        <v>-1.1380744579745271E-12</v>
      </c>
      <c r="AS77">
        <f t="shared" si="77"/>
        <v>-5.6331132989200115E-3</v>
      </c>
      <c r="AT77">
        <f t="shared" si="78"/>
        <v>-3.6803006886299673E-3</v>
      </c>
      <c r="AU77">
        <f t="shared" si="79"/>
        <v>-9.3134139886880546E-3</v>
      </c>
      <c r="AW77">
        <v>74</v>
      </c>
      <c r="AX77">
        <f>IF(Z77&gt;0, (R77*SUMPRODUCT(K77:$K$98, X77:$X$98)-K77*$AZ$3)/Z77, 0)</f>
        <v>-2.0088829357767728E+17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1000000</v>
      </c>
      <c r="S78">
        <f t="shared" si="63"/>
        <v>-1.1805058191565069E+18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-80.501982550242644</v>
      </c>
      <c r="AC78">
        <f t="shared" si="64"/>
        <v>-71.876770134146199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-3.358363646535692E-10</v>
      </c>
      <c r="AI78">
        <f t="shared" si="69"/>
        <v>-3.3583712573378759E-10</v>
      </c>
      <c r="AJ78">
        <f t="shared" si="70"/>
        <v>-8.6252124160964456</v>
      </c>
      <c r="AK78">
        <f t="shared" si="92"/>
        <v>-5.6351387785169855</v>
      </c>
      <c r="AL78">
        <f t="shared" si="71"/>
        <v>-14.260351194949267</v>
      </c>
      <c r="AN78">
        <f t="shared" si="72"/>
        <v>0</v>
      </c>
      <c r="AO78">
        <f t="shared" si="73"/>
        <v>0</v>
      </c>
      <c r="AP78">
        <f t="shared" si="74"/>
        <v>-3.9625346756214746E-19</v>
      </c>
      <c r="AQ78">
        <f t="shared" si="75"/>
        <v>-1.7485190234692672E-13</v>
      </c>
      <c r="AR78">
        <f t="shared" si="76"/>
        <v>-1.7485229860039427E-13</v>
      </c>
      <c r="AS78">
        <f t="shared" si="77"/>
        <v>-4.4906834334527967E-3</v>
      </c>
      <c r="AT78">
        <f t="shared" si="78"/>
        <v>-2.9339131765228274E-3</v>
      </c>
      <c r="AU78">
        <f t="shared" si="79"/>
        <v>-7.4245966101504756E-3</v>
      </c>
      <c r="AW78">
        <v>75</v>
      </c>
      <c r="AX78">
        <f>IF(Z78&gt;0, (R78*SUMPRODUCT(K78:$K$98, X78:$X$98)-K78*$AZ$3)/Z78, 0)</f>
        <v>-1.1805058191565069E+18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-71.876770134146199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-71.876770134146199</v>
      </c>
      <c r="AK79">
        <f t="shared" si="92"/>
        <v>-5.0313739093902345</v>
      </c>
      <c r="AL79">
        <f t="shared" si="71"/>
        <v>-76.908144043597332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-2.8303819111581958E-14</v>
      </c>
      <c r="AR79">
        <f t="shared" si="76"/>
        <v>-2.8303819111581958E-14</v>
      </c>
      <c r="AS79">
        <f t="shared" si="77"/>
        <v>-3.3412823165575652E-2</v>
      </c>
      <c r="AT79">
        <f t="shared" si="78"/>
        <v>-2.3388976215902961E-3</v>
      </c>
      <c r="AU79">
        <f t="shared" si="79"/>
        <v>-3.5751720787194262E-2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253626.23623051078</v>
      </c>
      <c r="AO81" s="6">
        <f t="shared" si="93"/>
        <v>-25362.62362305108</v>
      </c>
      <c r="AP81" s="6">
        <f t="shared" si="93"/>
        <v>-737.02752196841641</v>
      </c>
      <c r="AQ81" s="6">
        <f t="shared" si="93"/>
        <v>-138053.02007522725</v>
      </c>
      <c r="AR81" s="6">
        <f t="shared" si="93"/>
        <v>89473.565010264021</v>
      </c>
      <c r="AS81" s="6">
        <f t="shared" si="93"/>
        <v>-23871.818619852187</v>
      </c>
      <c r="AT81" s="6">
        <f t="shared" si="93"/>
        <v>6502.4324680401323</v>
      </c>
      <c r="AU81" s="6">
        <f t="shared" si="93"/>
        <v>72104.178858451836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437718.57512793061</v>
      </c>
      <c r="K3">
        <v>1</v>
      </c>
      <c r="L3" s="2">
        <v>0</v>
      </c>
      <c r="O3">
        <f>$C$3</f>
        <v>437718.57512793061</v>
      </c>
      <c r="P3" s="2">
        <f>O3*C5</f>
        <v>43771.857512793067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437718.57512793061</v>
      </c>
      <c r="AF3">
        <f t="shared" ref="AF3:AF34" si="4">-$Z3*P3</f>
        <v>-43771.857512793067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393321.76064443757</v>
      </c>
      <c r="AJ3">
        <f t="shared" ref="AJ3:AJ34" si="8">AB3-AC3</f>
        <v>0</v>
      </c>
      <c r="AL3">
        <f t="shared" ref="AL3:AL34" si="9">SUM(AI3:AK3)</f>
        <v>393321.76064443757</v>
      </c>
      <c r="AN3">
        <f t="shared" ref="AN3:AN34" si="10">AE3*$K3</f>
        <v>437718.57512793061</v>
      </c>
      <c r="AO3">
        <f t="shared" ref="AO3:AO34" si="11">AF3*$K3</f>
        <v>-43771.857512793067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393321.76064443757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393321.76064443757</v>
      </c>
      <c r="AW3">
        <v>0</v>
      </c>
      <c r="AX3">
        <f>IF(Z3&gt;0, (R3*SUMPRODUCT(K3:$K$98, X3:$X$98)-K3*$AZ$3)/Z3, 0)</f>
        <v>0</v>
      </c>
      <c r="AZ3">
        <f>C6*ABS(SUMPRODUCT(X4:X69, K4:K69))/1</f>
        <v>283804.9046864683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19449.266130091433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19036.824934188917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-19036.824934188917</v>
      </c>
      <c r="AK4">
        <f>G4*SUM(AB4, AE4:AF4)</f>
        <v>0</v>
      </c>
      <c r="AL4">
        <f t="shared" si="9"/>
        <v>-30242.827934188917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-10454.33622539416</v>
      </c>
      <c r="AR4">
        <f t="shared" si="14"/>
        <v>-10454.33622539416</v>
      </c>
      <c r="AS4">
        <f t="shared" si="15"/>
        <v>-17759.88892078451</v>
      </c>
      <c r="AT4">
        <f t="shared" si="16"/>
        <v>0</v>
      </c>
      <c r="AU4">
        <f t="shared" si="17"/>
        <v>-28214.225146178669</v>
      </c>
      <c r="AW4">
        <v>1</v>
      </c>
      <c r="AX4">
        <f>IF(Z4&gt;0, (R4*SUMPRODUCT(K4:$K$98, X4:$X$98)-K4*$AZ$3)/Z4, 0)</f>
        <v>19449.266130091433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1000000</v>
      </c>
      <c r="S5">
        <f t="shared" si="1"/>
        <v>32066.662760712687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19036.824934188917</v>
      </c>
      <c r="AC5">
        <f t="shared" si="2"/>
        <v>30666.719008938875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-12663.351904132875</v>
      </c>
      <c r="AI5">
        <f t="shared" si="7"/>
        <v>-12675.306187946948</v>
      </c>
      <c r="AJ5">
        <f t="shared" si="8"/>
        <v>-11629.894074749958</v>
      </c>
      <c r="AK5">
        <f>G5*SUM(AB5, AE5:AF5)</f>
        <v>780.50982230174566</v>
      </c>
      <c r="AL5">
        <f t="shared" si="9"/>
        <v>-23524.690440395159</v>
      </c>
      <c r="AN5">
        <f t="shared" si="10"/>
        <v>0</v>
      </c>
      <c r="AO5">
        <f t="shared" si="11"/>
        <v>0</v>
      </c>
      <c r="AP5">
        <f t="shared" si="12"/>
        <v>-10.22220393494487</v>
      </c>
      <c r="AQ5">
        <f t="shared" si="13"/>
        <v>-10828.533743830396</v>
      </c>
      <c r="AR5">
        <f t="shared" si="14"/>
        <v>-10838.755947765341</v>
      </c>
      <c r="AS5">
        <f t="shared" si="15"/>
        <v>-9944.8156679988042</v>
      </c>
      <c r="AT5">
        <f t="shared" si="16"/>
        <v>667.42020692224116</v>
      </c>
      <c r="AU5">
        <f t="shared" si="17"/>
        <v>-20116.151408841903</v>
      </c>
      <c r="AW5">
        <v>2</v>
      </c>
      <c r="AX5">
        <f>IF(Z5&gt;0, (R5*SUMPRODUCT(K5:$K$98, X5:$X$98)-K5*$AZ$3)/Z5, 0)</f>
        <v>32066.662760712687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1000000</v>
      </c>
      <c r="S6">
        <f t="shared" si="1"/>
        <v>46738.524352060667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30666.719008938875</v>
      </c>
      <c r="AC6">
        <f t="shared" si="2"/>
        <v>43592.084828082559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-14099.322247962451</v>
      </c>
      <c r="AI6">
        <f t="shared" si="7"/>
        <v>-14110.980747410284</v>
      </c>
      <c r="AJ6">
        <f t="shared" si="8"/>
        <v>-12925.365819143684</v>
      </c>
      <c r="AK6">
        <f>G6*SUM(AB6, AE6:AF6)</f>
        <v>1794.0030620229243</v>
      </c>
      <c r="AL6">
        <f t="shared" si="9"/>
        <v>-25242.343504531047</v>
      </c>
      <c r="AN6">
        <f t="shared" si="10"/>
        <v>0</v>
      </c>
      <c r="AO6">
        <f t="shared" si="11"/>
        <v>0</v>
      </c>
      <c r="AP6">
        <f t="shared" si="12"/>
        <v>-8.9934834026799138</v>
      </c>
      <c r="AQ6">
        <f t="shared" si="13"/>
        <v>-10876.358590869448</v>
      </c>
      <c r="AR6">
        <f t="shared" si="14"/>
        <v>-10885.352074272127</v>
      </c>
      <c r="AS6">
        <f t="shared" si="15"/>
        <v>-9970.7568275127287</v>
      </c>
      <c r="AT6">
        <f t="shared" si="16"/>
        <v>1383.9119549522259</v>
      </c>
      <c r="AU6">
        <f t="shared" si="17"/>
        <v>-19472.196946832632</v>
      </c>
      <c r="AW6">
        <v>3</v>
      </c>
      <c r="AX6">
        <f>IF(Z6&gt;0, (R6*SUMPRODUCT(K6:$K$98, X6:$X$98)-K6*$AZ$3)/Z6, 0)</f>
        <v>46738.524352060667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1000000</v>
      </c>
      <c r="S7">
        <f t="shared" si="1"/>
        <v>57782.975265320143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43592.084828082559</v>
      </c>
      <c r="AC7">
        <f t="shared" si="2"/>
        <v>52455.47515361369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-15551.595120729255</v>
      </c>
      <c r="AI7">
        <f t="shared" si="7"/>
        <v>-15562.9426402436</v>
      </c>
      <c r="AJ7">
        <f t="shared" si="8"/>
        <v>-8863.3903255311307</v>
      </c>
      <c r="AK7">
        <f>G7*SUM(AB7, AE7:AF7)</f>
        <v>2140.3713650588534</v>
      </c>
      <c r="AL7">
        <f t="shared" si="9"/>
        <v>-22285.961600715877</v>
      </c>
      <c r="AN7">
        <f t="shared" si="10"/>
        <v>0</v>
      </c>
      <c r="AO7">
        <f t="shared" si="11"/>
        <v>0</v>
      </c>
      <c r="AP7">
        <f t="shared" si="12"/>
        <v>-7.9643256874009882</v>
      </c>
      <c r="AQ7">
        <f t="shared" si="13"/>
        <v>-10914.98175821611</v>
      </c>
      <c r="AR7">
        <f t="shared" si="14"/>
        <v>-10922.946083903511</v>
      </c>
      <c r="AS7">
        <f t="shared" si="15"/>
        <v>-6220.8244857254795</v>
      </c>
      <c r="AT7">
        <f t="shared" si="16"/>
        <v>1502.2326792886561</v>
      </c>
      <c r="AU7">
        <f t="shared" si="17"/>
        <v>-15641.537890340333</v>
      </c>
      <c r="AW7">
        <v>4</v>
      </c>
      <c r="AX7">
        <f>IF(Z7&gt;0, (R7*SUMPRODUCT(K7:$K$98, X7:$X$98)-K7*$AZ$3)/Z7, 0)</f>
        <v>57782.975265320143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1000000</v>
      </c>
      <c r="S8">
        <f t="shared" si="1"/>
        <v>62153.078916540944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52455.47515361369</v>
      </c>
      <c r="AC8">
        <f t="shared" si="2"/>
        <v>54797.528146968398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-17069.263846437585</v>
      </c>
      <c r="AI8">
        <f t="shared" si="7"/>
        <v>-17080.284524958708</v>
      </c>
      <c r="AJ8">
        <f t="shared" si="8"/>
        <v>-2342.0529933547077</v>
      </c>
      <c r="AK8">
        <f t="shared" ref="AK8:AK39" si="30">G8*SUM(AB8:AB8, AE8:AF8)</f>
        <v>1117.3016207719716</v>
      </c>
      <c r="AL8">
        <f t="shared" si="9"/>
        <v>-18305.035897541446</v>
      </c>
      <c r="AN8">
        <f t="shared" si="10"/>
        <v>0</v>
      </c>
      <c r="AO8">
        <f t="shared" si="11"/>
        <v>0</v>
      </c>
      <c r="AP8">
        <f t="shared" si="12"/>
        <v>-7.2201347386922663</v>
      </c>
      <c r="AQ8">
        <f t="shared" si="13"/>
        <v>-11182.830950505229</v>
      </c>
      <c r="AR8">
        <f t="shared" si="14"/>
        <v>-11190.051085243924</v>
      </c>
      <c r="AS8">
        <f t="shared" si="15"/>
        <v>-1534.3826738770902</v>
      </c>
      <c r="AT8">
        <f t="shared" si="16"/>
        <v>731.99379060662454</v>
      </c>
      <c r="AU8">
        <f t="shared" si="17"/>
        <v>-11992.439968514389</v>
      </c>
      <c r="AW8">
        <v>5</v>
      </c>
      <c r="AX8">
        <f>IF(Z8&gt;0, (R8*SUMPRODUCT(K8:$K$98, X8:$X$98)-K8*$AZ$3)/Z8, 0)</f>
        <v>62153.078916540944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1000000</v>
      </c>
      <c r="S9">
        <f t="shared" si="1"/>
        <v>62596.200465010581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54797.528146968398</v>
      </c>
      <c r="AC9">
        <f t="shared" si="2"/>
        <v>53458.114178908989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-18822.418745054267</v>
      </c>
      <c r="AI9">
        <f t="shared" si="7"/>
        <v>-18833.093936555862</v>
      </c>
      <c r="AJ9">
        <f t="shared" si="8"/>
        <v>1339.4139680594089</v>
      </c>
      <c r="AK9">
        <f t="shared" si="30"/>
        <v>323.30541606711353</v>
      </c>
      <c r="AL9">
        <f t="shared" si="9"/>
        <v>-17170.374552429341</v>
      </c>
      <c r="AN9">
        <f t="shared" si="10"/>
        <v>0</v>
      </c>
      <c r="AO9">
        <f t="shared" si="11"/>
        <v>0</v>
      </c>
      <c r="AP9">
        <f t="shared" si="12"/>
        <v>-6.6235352650741843</v>
      </c>
      <c r="AQ9">
        <f t="shared" si="13"/>
        <v>-11678.568418487486</v>
      </c>
      <c r="AR9">
        <f t="shared" si="14"/>
        <v>-11685.191953752559</v>
      </c>
      <c r="AS9">
        <f t="shared" si="15"/>
        <v>831.0535366646111</v>
      </c>
      <c r="AT9">
        <f t="shared" si="16"/>
        <v>200.5982585314363</v>
      </c>
      <c r="AU9">
        <f t="shared" si="17"/>
        <v>-10653.540158556512</v>
      </c>
      <c r="AW9">
        <v>6</v>
      </c>
      <c r="AX9">
        <f>IF(Z9&gt;0, (R9*SUMPRODUCT(K9:$K$98, X9:$X$98)-K9*$AZ$3)/Z9, 0)</f>
        <v>62596.200465010581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12.5</v>
      </c>
      <c r="R10">
        <f t="shared" si="0"/>
        <v>1000000</v>
      </c>
      <c r="S10">
        <f t="shared" si="1"/>
        <v>61602.075634060951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53458.114178908989</v>
      </c>
      <c r="AC10">
        <f t="shared" si="2"/>
        <v>50817.071074733249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-20550.510546332291</v>
      </c>
      <c r="AI10">
        <f t="shared" si="7"/>
        <v>-20560.822104537045</v>
      </c>
      <c r="AJ10">
        <f t="shared" si="8"/>
        <v>2641.0431041757402</v>
      </c>
      <c r="AK10">
        <f t="shared" si="30"/>
        <v>219.17826813352687</v>
      </c>
      <c r="AL10">
        <f t="shared" si="9"/>
        <v>-17700.600732227776</v>
      </c>
      <c r="AN10">
        <f t="shared" si="10"/>
        <v>0</v>
      </c>
      <c r="AO10">
        <f t="shared" si="11"/>
        <v>0</v>
      </c>
      <c r="AP10">
        <f t="shared" si="12"/>
        <v>-6.06955236426613</v>
      </c>
      <c r="AQ10">
        <f t="shared" si="13"/>
        <v>-12096.367726061329</v>
      </c>
      <c r="AR10">
        <f t="shared" si="14"/>
        <v>-12102.437278425597</v>
      </c>
      <c r="AS10">
        <f t="shared" si="15"/>
        <v>1554.5613086576057</v>
      </c>
      <c r="AT10">
        <f t="shared" si="16"/>
        <v>129.01192517465651</v>
      </c>
      <c r="AU10">
        <f t="shared" si="17"/>
        <v>-10418.864044593334</v>
      </c>
      <c r="AW10">
        <v>7</v>
      </c>
      <c r="AX10">
        <f>IF(Z10&gt;0, (R10*SUMPRODUCT(K10:$K$98, X10:$X$98)-K10*$AZ$3)/Z10, 0)</f>
        <v>61602.075634060951</v>
      </c>
    </row>
    <row r="11" spans="1:52" x14ac:dyDescent="0.25">
      <c r="A11" t="s">
        <v>33</v>
      </c>
      <c r="C11" s="25">
        <f>AU71</f>
        <v>96266.512390409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1000000</v>
      </c>
      <c r="S11">
        <f t="shared" si="1"/>
        <v>59198.028035111856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50817.071074733249</v>
      </c>
      <c r="AC11">
        <f t="shared" si="2"/>
        <v>47038.392947341868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-22081.493285196964</v>
      </c>
      <c r="AI11">
        <f t="shared" si="7"/>
        <v>-22091.425709153606</v>
      </c>
      <c r="AJ11">
        <f t="shared" si="8"/>
        <v>3778.6781273913803</v>
      </c>
      <c r="AK11">
        <f t="shared" si="30"/>
        <v>121.96097057935978</v>
      </c>
      <c r="AL11">
        <f t="shared" si="9"/>
        <v>-18190.786611182866</v>
      </c>
      <c r="AN11">
        <f t="shared" si="10"/>
        <v>0</v>
      </c>
      <c r="AO11">
        <f t="shared" si="11"/>
        <v>0</v>
      </c>
      <c r="AP11">
        <f t="shared" si="12"/>
        <v>-5.5552905022025856</v>
      </c>
      <c r="AQ11">
        <f t="shared" si="13"/>
        <v>-12350.369905394758</v>
      </c>
      <c r="AR11">
        <f t="shared" si="14"/>
        <v>-12355.925195896963</v>
      </c>
      <c r="AS11">
        <f t="shared" si="15"/>
        <v>2113.4473119167787</v>
      </c>
      <c r="AT11">
        <f t="shared" si="16"/>
        <v>68.213824183975476</v>
      </c>
      <c r="AU11">
        <f t="shared" si="17"/>
        <v>-10174.264059796209</v>
      </c>
      <c r="AW11">
        <v>8</v>
      </c>
      <c r="AX11">
        <f>IF(Z11&gt;0, (R11*SUMPRODUCT(K11:$K$98, X11:$X$98)-K11*$AZ$3)/Z11, 0)</f>
        <v>59198.028035111856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1000000</v>
      </c>
      <c r="S12">
        <f t="shared" si="1"/>
        <v>55801.331850640578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47038.392947341868</v>
      </c>
      <c r="AC12">
        <f t="shared" si="2"/>
        <v>42577.233481210948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-23633.331135297725</v>
      </c>
      <c r="AI12">
        <f t="shared" si="7"/>
        <v>-23642.868818375606</v>
      </c>
      <c r="AJ12">
        <f t="shared" si="8"/>
        <v>4461.1594661309209</v>
      </c>
      <c r="AK12">
        <f t="shared" si="30"/>
        <v>108.18830377888629</v>
      </c>
      <c r="AL12">
        <f t="shared" si="9"/>
        <v>-19073.521048465798</v>
      </c>
      <c r="AN12">
        <f t="shared" si="10"/>
        <v>0</v>
      </c>
      <c r="AO12">
        <f t="shared" si="11"/>
        <v>0</v>
      </c>
      <c r="AP12">
        <f t="shared" si="12"/>
        <v>-5.0693799481700577</v>
      </c>
      <c r="AQ12">
        <f t="shared" si="13"/>
        <v>-12561.366737334009</v>
      </c>
      <c r="AR12">
        <f t="shared" si="14"/>
        <v>-12566.436117282177</v>
      </c>
      <c r="AS12">
        <f t="shared" si="15"/>
        <v>2371.1536815097288</v>
      </c>
      <c r="AT12">
        <f t="shared" si="16"/>
        <v>57.503233576199342</v>
      </c>
      <c r="AU12">
        <f t="shared" si="17"/>
        <v>-10137.77920219625</v>
      </c>
      <c r="AW12">
        <v>9</v>
      </c>
      <c r="AX12">
        <f>IF(Z12&gt;0, (R12*SUMPRODUCT(K12:$K$98, X12:$X$98)-K12*$AZ$3)/Z12, 0)</f>
        <v>55801.331850640578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12.5</v>
      </c>
      <c r="R13">
        <f t="shared" si="0"/>
        <v>1000000</v>
      </c>
      <c r="S13">
        <f t="shared" si="1"/>
        <v>51312.240116409033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42577.233481210948</v>
      </c>
      <c r="AC13">
        <f t="shared" si="2"/>
        <v>37472.099483513797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-25108.460396308252</v>
      </c>
      <c r="AI13">
        <f t="shared" si="7"/>
        <v>-25117.588846800401</v>
      </c>
      <c r="AJ13">
        <f t="shared" si="8"/>
        <v>5105.1339976971503</v>
      </c>
      <c r="AK13">
        <f t="shared" si="30"/>
        <v>85.154466962421893</v>
      </c>
      <c r="AL13">
        <f t="shared" si="9"/>
        <v>-19927.300382140827</v>
      </c>
      <c r="AN13">
        <f t="shared" si="10"/>
        <v>0</v>
      </c>
      <c r="AO13">
        <f t="shared" si="11"/>
        <v>0</v>
      </c>
      <c r="AP13">
        <f t="shared" si="12"/>
        <v>-4.6120422798698479</v>
      </c>
      <c r="AQ13">
        <f t="shared" si="13"/>
        <v>-12685.754392796678</v>
      </c>
      <c r="AR13">
        <f t="shared" si="14"/>
        <v>-12690.366435076547</v>
      </c>
      <c r="AS13">
        <f t="shared" si="15"/>
        <v>2579.3089267482305</v>
      </c>
      <c r="AT13">
        <f t="shared" si="16"/>
        <v>43.023293196170414</v>
      </c>
      <c r="AU13">
        <f t="shared" si="17"/>
        <v>-10068.034215132146</v>
      </c>
      <c r="AW13">
        <v>10</v>
      </c>
      <c r="AX13">
        <f>IF(Z13&gt;0, (R13*SUMPRODUCT(K13:$K$98, X13:$X$98)-K13*$AZ$3)/Z13, 0)</f>
        <v>51312.240116409033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1000000</v>
      </c>
      <c r="S14">
        <f t="shared" si="1"/>
        <v>45734.470494431625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37472.099483513797</v>
      </c>
      <c r="AC14">
        <f t="shared" si="2"/>
        <v>31848.101053264571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-26603.544968910061</v>
      </c>
      <c r="AI14">
        <f t="shared" si="7"/>
        <v>-26612.249590585176</v>
      </c>
      <c r="AJ14">
        <f t="shared" si="8"/>
        <v>5623.9984302492267</v>
      </c>
      <c r="AK14">
        <f t="shared" si="30"/>
        <v>67.449779070324837</v>
      </c>
      <c r="AL14">
        <f t="shared" si="9"/>
        <v>-20920.801381265625</v>
      </c>
      <c r="AN14">
        <f t="shared" si="10"/>
        <v>0</v>
      </c>
      <c r="AO14">
        <f t="shared" si="11"/>
        <v>0</v>
      </c>
      <c r="AP14">
        <f t="shared" si="12"/>
        <v>-4.1813156050535216</v>
      </c>
      <c r="AQ14">
        <f t="shared" si="13"/>
        <v>-12779.167421628066</v>
      </c>
      <c r="AR14">
        <f t="shared" si="14"/>
        <v>-12783.34873723312</v>
      </c>
      <c r="AS14">
        <f t="shared" si="15"/>
        <v>2701.5203275773365</v>
      </c>
      <c r="AT14">
        <f t="shared" si="16"/>
        <v>32.399893333719866</v>
      </c>
      <c r="AU14">
        <f t="shared" si="17"/>
        <v>-10049.428516322063</v>
      </c>
      <c r="AW14">
        <v>11</v>
      </c>
      <c r="AX14">
        <f>IF(Z14&gt;0, (R14*SUMPRODUCT(K14:$K$98, X14:$X$98)-K14*$AZ$3)/Z14, 0)</f>
        <v>45734.470494431625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1000000</v>
      </c>
      <c r="S15">
        <f t="shared" si="1"/>
        <v>39421.358266048468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31848.101053264571</v>
      </c>
      <c r="AC15">
        <f t="shared" si="2"/>
        <v>26065.716511317136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-28198.060642534405</v>
      </c>
      <c r="AI15">
        <f t="shared" si="7"/>
        <v>-28206.325742234738</v>
      </c>
      <c r="AJ15">
        <f t="shared" si="8"/>
        <v>5782.3845419474346</v>
      </c>
      <c r="AK15">
        <f t="shared" si="30"/>
        <v>130.57721431838476</v>
      </c>
      <c r="AL15">
        <f t="shared" si="9"/>
        <v>-22293.363985968917</v>
      </c>
      <c r="AN15">
        <f t="shared" si="10"/>
        <v>0</v>
      </c>
      <c r="AO15">
        <f t="shared" si="11"/>
        <v>0</v>
      </c>
      <c r="AP15">
        <f t="shared" si="12"/>
        <v>-3.766425073865125</v>
      </c>
      <c r="AQ15">
        <f t="shared" si="13"/>
        <v>-12849.921536230597</v>
      </c>
      <c r="AR15">
        <f t="shared" si="14"/>
        <v>-12853.68796130446</v>
      </c>
      <c r="AS15">
        <f t="shared" si="15"/>
        <v>2635.0460266851514</v>
      </c>
      <c r="AT15">
        <f t="shared" si="16"/>
        <v>59.504338957262505</v>
      </c>
      <c r="AU15">
        <f t="shared" si="17"/>
        <v>-10159.137595662047</v>
      </c>
      <c r="AW15">
        <v>12</v>
      </c>
      <c r="AX15">
        <f>IF(Z15&gt;0, (R15*SUMPRODUCT(K15:$K$98, X15:$X$98)-K15*$AZ$3)/Z15, 0)</f>
        <v>39421.358266048468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1000000</v>
      </c>
      <c r="S16">
        <f t="shared" si="1"/>
        <v>32325.305997187101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26065.716511317136</v>
      </c>
      <c r="AC16">
        <f t="shared" si="2"/>
        <v>20201.67572108467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-29646.646819490579</v>
      </c>
      <c r="AI16">
        <f t="shared" si="7"/>
        <v>-29654.458685108664</v>
      </c>
      <c r="AJ16">
        <f t="shared" si="8"/>
        <v>5864.040790232466</v>
      </c>
      <c r="AK16">
        <f t="shared" si="30"/>
        <v>185.06658723035167</v>
      </c>
      <c r="AL16">
        <f t="shared" si="9"/>
        <v>-23605.351307645848</v>
      </c>
      <c r="AN16">
        <f t="shared" si="10"/>
        <v>0</v>
      </c>
      <c r="AO16">
        <f t="shared" si="11"/>
        <v>0</v>
      </c>
      <c r="AP16">
        <f t="shared" si="12"/>
        <v>-3.3675955472329262</v>
      </c>
      <c r="AQ16">
        <f t="shared" si="13"/>
        <v>-12780.29099586021</v>
      </c>
      <c r="AR16">
        <f t="shared" si="14"/>
        <v>-12783.658591407442</v>
      </c>
      <c r="AS16">
        <f t="shared" si="15"/>
        <v>2527.9131284923083</v>
      </c>
      <c r="AT16">
        <f t="shared" si="16"/>
        <v>79.779843326486628</v>
      </c>
      <c r="AU16">
        <f t="shared" si="17"/>
        <v>-10175.965619588647</v>
      </c>
      <c r="AW16">
        <v>13</v>
      </c>
      <c r="AX16">
        <f>IF(Z16&gt;0, (R16*SUMPRODUCT(K16:$K$98, X16:$X$98)-K16*$AZ$3)/Z16, 0)</f>
        <v>32325.305997187101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1000000</v>
      </c>
      <c r="S17">
        <f t="shared" si="1"/>
        <v>25108.827301112258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20201.67572108467</v>
      </c>
      <c r="AC17">
        <f t="shared" si="2"/>
        <v>14758.844816821467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-30904.690308010224</v>
      </c>
      <c r="AI17">
        <f t="shared" si="7"/>
        <v>-30912.037746343278</v>
      </c>
      <c r="AJ17">
        <f t="shared" si="8"/>
        <v>5442.8309042632027</v>
      </c>
      <c r="AK17">
        <f t="shared" si="30"/>
        <v>278.78312495096844</v>
      </c>
      <c r="AL17">
        <f t="shared" si="9"/>
        <v>-25190.423717129106</v>
      </c>
      <c r="AN17">
        <f t="shared" si="10"/>
        <v>0</v>
      </c>
      <c r="AO17">
        <f t="shared" si="11"/>
        <v>0</v>
      </c>
      <c r="AP17">
        <f t="shared" si="12"/>
        <v>-2.9774270287692204</v>
      </c>
      <c r="AQ17">
        <f t="shared" si="13"/>
        <v>-12523.61109651438</v>
      </c>
      <c r="AR17">
        <f t="shared" si="14"/>
        <v>-12526.588523543149</v>
      </c>
      <c r="AS17">
        <f t="shared" si="15"/>
        <v>2205.6165853703624</v>
      </c>
      <c r="AT17">
        <f t="shared" si="16"/>
        <v>112.97221885611229</v>
      </c>
      <c r="AU17">
        <f t="shared" si="17"/>
        <v>-10207.999719316673</v>
      </c>
      <c r="AW17">
        <v>14</v>
      </c>
      <c r="AX17">
        <f>IF(Z17&gt;0, (R17*SUMPRODUCT(K17:$K$98, X17:$X$98)-K17*$AZ$3)/Z17, 0)</f>
        <v>25108.827301112258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1000000</v>
      </c>
      <c r="S18">
        <f t="shared" si="1"/>
        <v>18042.300488412529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14758.844816821467</v>
      </c>
      <c r="AC18">
        <f t="shared" si="2"/>
        <v>9919.5528142226249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-32122.879894130972</v>
      </c>
      <c r="AI18">
        <f t="shared" si="7"/>
        <v>-32129.752322082022</v>
      </c>
      <c r="AJ18">
        <f t="shared" si="8"/>
        <v>4839.2920025988424</v>
      </c>
      <c r="AK18">
        <f t="shared" si="30"/>
        <v>318.79104804334372</v>
      </c>
      <c r="AL18">
        <f t="shared" si="9"/>
        <v>-26971.669271439838</v>
      </c>
      <c r="AN18">
        <f t="shared" si="10"/>
        <v>0</v>
      </c>
      <c r="AO18">
        <f t="shared" si="11"/>
        <v>0</v>
      </c>
      <c r="AP18">
        <f t="shared" si="12"/>
        <v>-2.5988586988912195</v>
      </c>
      <c r="AQ18">
        <f t="shared" si="13"/>
        <v>-12147.501063807167</v>
      </c>
      <c r="AR18">
        <f t="shared" si="14"/>
        <v>-12150.099922506059</v>
      </c>
      <c r="AS18">
        <f t="shared" si="15"/>
        <v>1830.0135275350376</v>
      </c>
      <c r="AT18">
        <f t="shared" si="16"/>
        <v>120.55315737572613</v>
      </c>
      <c r="AU18">
        <f t="shared" si="17"/>
        <v>-10199.533237595297</v>
      </c>
      <c r="AW18">
        <v>15</v>
      </c>
      <c r="AX18">
        <f>IF(Z18&gt;0, (R18*SUMPRODUCT(K18:$K$98, X18:$X$98)-K18*$AZ$3)/Z18, 0)</f>
        <v>18042.300488412529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1000000</v>
      </c>
      <c r="S19">
        <f t="shared" si="1"/>
        <v>9800.4755027987812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9919.5528142226249</v>
      </c>
      <c r="AC19">
        <f t="shared" si="2"/>
        <v>5008.3150336167892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-33268.534693746187</v>
      </c>
      <c r="AI19">
        <f t="shared" si="7"/>
        <v>-33274.922540734056</v>
      </c>
      <c r="AJ19">
        <f t="shared" si="8"/>
        <v>4911.2377806058357</v>
      </c>
      <c r="AK19">
        <f t="shared" si="30"/>
        <v>221.20602775716455</v>
      </c>
      <c r="AL19">
        <f t="shared" si="9"/>
        <v>-28142.478732371055</v>
      </c>
      <c r="AN19">
        <f t="shared" si="10"/>
        <v>0</v>
      </c>
      <c r="AO19">
        <f t="shared" si="11"/>
        <v>0</v>
      </c>
      <c r="AP19">
        <f t="shared" si="12"/>
        <v>-2.2527379252449586</v>
      </c>
      <c r="AQ19">
        <f t="shared" si="13"/>
        <v>-11732.480437350652</v>
      </c>
      <c r="AR19">
        <f t="shared" si="14"/>
        <v>-11734.733175275898</v>
      </c>
      <c r="AS19">
        <f t="shared" si="15"/>
        <v>1731.9969669408672</v>
      </c>
      <c r="AT19">
        <f t="shared" si="16"/>
        <v>78.010511048232061</v>
      </c>
      <c r="AU19">
        <f t="shared" si="17"/>
        <v>-9924.7256972867999</v>
      </c>
      <c r="AW19">
        <v>16</v>
      </c>
      <c r="AX19">
        <f>IF(Z19&gt;0, (R19*SUMPRODUCT(K19:$K$98, X19:$X$98)-K19*$AZ$3)/Z19, 0)</f>
        <v>9800.4755027987812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1000000</v>
      </c>
      <c r="S20">
        <f t="shared" si="1"/>
        <v>-3327.984697962856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5008.3150336167892</v>
      </c>
      <c r="AC20">
        <f t="shared" si="2"/>
        <v>-1569.3669976040255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-34350.710544692716</v>
      </c>
      <c r="AI20">
        <f t="shared" si="7"/>
        <v>-34356.605129328898</v>
      </c>
      <c r="AJ20">
        <f t="shared" si="8"/>
        <v>6577.6820312208147</v>
      </c>
      <c r="AK20">
        <f t="shared" si="30"/>
        <v>21.535754644552192</v>
      </c>
      <c r="AL20">
        <f t="shared" si="9"/>
        <v>-27757.387343463532</v>
      </c>
      <c r="AN20">
        <f t="shared" si="10"/>
        <v>0</v>
      </c>
      <c r="AO20">
        <f t="shared" si="11"/>
        <v>0</v>
      </c>
      <c r="AP20">
        <f t="shared" si="12"/>
        <v>-1.971719661614765</v>
      </c>
      <c r="AQ20">
        <f t="shared" si="13"/>
        <v>-11490.202542127463</v>
      </c>
      <c r="AR20">
        <f t="shared" si="14"/>
        <v>-11492.17426178908</v>
      </c>
      <c r="AS20">
        <f t="shared" si="15"/>
        <v>2200.213550112916</v>
      </c>
      <c r="AT20">
        <f t="shared" si="16"/>
        <v>7.2036408807764438</v>
      </c>
      <c r="AU20">
        <f t="shared" si="17"/>
        <v>-9284.7570707953873</v>
      </c>
      <c r="AW20">
        <v>17</v>
      </c>
      <c r="AX20">
        <f>IF(Z20&gt;0, (R20*SUMPRODUCT(K20:$K$98, X20:$X$98)-K20*$AZ$3)/Z20, 0)</f>
        <v>-3327.984697962856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1000000</v>
      </c>
      <c r="S21">
        <f t="shared" si="1"/>
        <v>-19470.209195159296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-1569.3669976040255</v>
      </c>
      <c r="AC21">
        <f t="shared" si="2"/>
        <v>-8401.4462387770764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-35348.485285102281</v>
      </c>
      <c r="AI21">
        <f t="shared" si="7"/>
        <v>-35353.879067826034</v>
      </c>
      <c r="AJ21">
        <f t="shared" si="8"/>
        <v>6832.0792411730508</v>
      </c>
      <c r="AK21">
        <f t="shared" si="30"/>
        <v>-2.5109871961664409</v>
      </c>
      <c r="AL21">
        <f t="shared" si="9"/>
        <v>-28524.310813849148</v>
      </c>
      <c r="AN21">
        <f t="shared" si="10"/>
        <v>0</v>
      </c>
      <c r="AO21">
        <f t="shared" si="11"/>
        <v>0</v>
      </c>
      <c r="AP21">
        <f t="shared" si="12"/>
        <v>-1.7156742369503044</v>
      </c>
      <c r="AQ21">
        <f t="shared" si="13"/>
        <v>-11243.776144669266</v>
      </c>
      <c r="AR21">
        <f t="shared" si="14"/>
        <v>-11245.491818906215</v>
      </c>
      <c r="AS21">
        <f t="shared" si="15"/>
        <v>2173.1728805581088</v>
      </c>
      <c r="AT21">
        <f t="shared" si="16"/>
        <v>-0.79870403804049461</v>
      </c>
      <c r="AU21">
        <f t="shared" si="17"/>
        <v>-9073.1176423861471</v>
      </c>
      <c r="AW21">
        <v>18</v>
      </c>
      <c r="AX21">
        <f>IF(Z21&gt;0, (R21*SUMPRODUCT(K21:$K$98, X21:$X$98)-K21*$AZ$3)/Z21, 0)</f>
        <v>-19470.209195159296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1000000</v>
      </c>
      <c r="S22">
        <f t="shared" si="1"/>
        <v>-34938.575001411358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-8401.4462387770764</v>
      </c>
      <c r="AC22">
        <f t="shared" si="2"/>
        <v>-13660.690894948262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-36195.947259621295</v>
      </c>
      <c r="AI22">
        <f t="shared" si="7"/>
        <v>-36200.834655177066</v>
      </c>
      <c r="AJ22">
        <f t="shared" si="8"/>
        <v>5259.2446561711859</v>
      </c>
      <c r="AK22">
        <f t="shared" si="30"/>
        <v>-176.43037101431861</v>
      </c>
      <c r="AL22">
        <f t="shared" si="9"/>
        <v>-31118.0203700202</v>
      </c>
      <c r="AN22">
        <f t="shared" si="10"/>
        <v>0</v>
      </c>
      <c r="AO22">
        <f t="shared" si="11"/>
        <v>0</v>
      </c>
      <c r="AP22">
        <f t="shared" si="12"/>
        <v>-1.4515413118764013</v>
      </c>
      <c r="AQ22">
        <f t="shared" si="13"/>
        <v>-10750.084000834766</v>
      </c>
      <c r="AR22">
        <f t="shared" si="14"/>
        <v>-10751.535542146643</v>
      </c>
      <c r="AS22">
        <f t="shared" si="15"/>
        <v>1561.9793406498939</v>
      </c>
      <c r="AT22">
        <f t="shared" si="16"/>
        <v>-52.399272633988588</v>
      </c>
      <c r="AU22">
        <f t="shared" si="17"/>
        <v>-9241.9554741307365</v>
      </c>
      <c r="AW22">
        <v>19</v>
      </c>
      <c r="AX22">
        <f>IF(Z22&gt;0, (R22*SUMPRODUCT(K22:$K$98, X22:$X$98)-K22*$AZ$3)/Z22, 0)</f>
        <v>-34938.575001411358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1000000</v>
      </c>
      <c r="S23">
        <f t="shared" si="1"/>
        <v>-43926.265681369332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-13660.690894948262</v>
      </c>
      <c r="AC23">
        <f t="shared" si="2"/>
        <v>-15379.791764246691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-36954.269520826172</v>
      </c>
      <c r="AI23">
        <f t="shared" si="7"/>
        <v>-36958.646114057374</v>
      </c>
      <c r="AJ23">
        <f t="shared" si="8"/>
        <v>1719.1008692984287</v>
      </c>
      <c r="AK23">
        <f t="shared" si="30"/>
        <v>-956.2483626463785</v>
      </c>
      <c r="AL23">
        <f t="shared" si="9"/>
        <v>-36195.793607405329</v>
      </c>
      <c r="AN23">
        <f t="shared" si="10"/>
        <v>0</v>
      </c>
      <c r="AO23">
        <f t="shared" si="11"/>
        <v>0</v>
      </c>
      <c r="AP23">
        <f t="shared" si="12"/>
        <v>-1.1605666131883439</v>
      </c>
      <c r="AQ23">
        <f t="shared" si="13"/>
        <v>-9799.3779990494422</v>
      </c>
      <c r="AR23">
        <f t="shared" si="14"/>
        <v>-9800.5385656626295</v>
      </c>
      <c r="AS23">
        <f t="shared" si="15"/>
        <v>455.86394901557696</v>
      </c>
      <c r="AT23">
        <f t="shared" si="16"/>
        <v>-253.5739249632035</v>
      </c>
      <c r="AU23">
        <f t="shared" si="17"/>
        <v>-9598.2485416102572</v>
      </c>
      <c r="AW23">
        <v>20</v>
      </c>
      <c r="AX23">
        <f>IF(Z23&gt;0, (R23*SUMPRODUCT(K23:$K$98, X23:$X$98)-K23*$AZ$3)/Z23, 0)</f>
        <v>-43926.265681369332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12.5</v>
      </c>
      <c r="R24">
        <f t="shared" si="0"/>
        <v>1000000</v>
      </c>
      <c r="S24">
        <f t="shared" si="1"/>
        <v>-55347.694668557771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-15379.791764246691</v>
      </c>
      <c r="AC24">
        <f t="shared" si="2"/>
        <v>-17115.791967281562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-37384.903496991516</v>
      </c>
      <c r="AI24">
        <f t="shared" si="7"/>
        <v>-37388.769012996694</v>
      </c>
      <c r="AJ24">
        <f t="shared" si="8"/>
        <v>1736.0002030348714</v>
      </c>
      <c r="AK24">
        <f t="shared" si="30"/>
        <v>-1076.5854234972685</v>
      </c>
      <c r="AL24">
        <f t="shared" si="9"/>
        <v>-36729.354233459089</v>
      </c>
      <c r="AN24">
        <f t="shared" si="10"/>
        <v>0</v>
      </c>
      <c r="AO24">
        <f t="shared" si="11"/>
        <v>0</v>
      </c>
      <c r="AP24">
        <f t="shared" si="12"/>
        <v>-0.91521544705525137</v>
      </c>
      <c r="AQ24">
        <f t="shared" si="13"/>
        <v>-8851.4033110413329</v>
      </c>
      <c r="AR24">
        <f t="shared" si="14"/>
        <v>-8852.3185264883887</v>
      </c>
      <c r="AS24">
        <f t="shared" si="15"/>
        <v>411.02253871934812</v>
      </c>
      <c r="AT24">
        <f t="shared" si="16"/>
        <v>-254.89678695919093</v>
      </c>
      <c r="AU24">
        <f t="shared" si="17"/>
        <v>-8696.1927747282316</v>
      </c>
      <c r="AW24">
        <v>21</v>
      </c>
      <c r="AX24">
        <f>IF(Z24&gt;0, (R24*SUMPRODUCT(K24:$K$98, X24:$X$98)-K24*$AZ$3)/Z24, 0)</f>
        <v>-55347.694668557771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12.5</v>
      </c>
      <c r="R25">
        <f t="shared" si="0"/>
        <v>1000000</v>
      </c>
      <c r="S25">
        <f t="shared" si="1"/>
        <v>-69826.848390491767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-17115.791967281562</v>
      </c>
      <c r="AC25">
        <f t="shared" si="2"/>
        <v>-18767.750817595588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-37373.299899515827</v>
      </c>
      <c r="AI25">
        <f t="shared" si="7"/>
        <v>-37376.659594112207</v>
      </c>
      <c r="AJ25">
        <f t="shared" si="8"/>
        <v>1651.9588503140258</v>
      </c>
      <c r="AK25">
        <f t="shared" si="30"/>
        <v>-1198.1054377097096</v>
      </c>
      <c r="AL25">
        <f t="shared" si="9"/>
        <v>-36922.806181507891</v>
      </c>
      <c r="AN25">
        <f t="shared" si="10"/>
        <v>0</v>
      </c>
      <c r="AO25">
        <f t="shared" si="11"/>
        <v>0</v>
      </c>
      <c r="AP25">
        <f t="shared" si="12"/>
        <v>-0.71022776128498744</v>
      </c>
      <c r="AQ25">
        <f t="shared" si="13"/>
        <v>-7900.5857103937724</v>
      </c>
      <c r="AR25">
        <f t="shared" si="14"/>
        <v>-7901.2959381550572</v>
      </c>
      <c r="AS25">
        <f t="shared" si="15"/>
        <v>349.21835968566955</v>
      </c>
      <c r="AT25">
        <f t="shared" si="16"/>
        <v>-253.27532559780832</v>
      </c>
      <c r="AU25">
        <f t="shared" si="17"/>
        <v>-7805.3529040671956</v>
      </c>
      <c r="AW25">
        <v>22</v>
      </c>
      <c r="AX25">
        <f>IF(Z25&gt;0, (R25*SUMPRODUCT(K25:$K$98, X25:$X$98)-K25*$AZ$3)/Z25, 0)</f>
        <v>-69826.848390491767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12.5</v>
      </c>
      <c r="R26">
        <f t="shared" si="0"/>
        <v>1000000</v>
      </c>
      <c r="S26">
        <f t="shared" si="1"/>
        <v>-88295.337414390102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-18767.750817595588</v>
      </c>
      <c r="AC26">
        <f t="shared" si="2"/>
        <v>-20240.26111662569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-36854.177400732093</v>
      </c>
      <c r="AI26">
        <f t="shared" si="7"/>
        <v>-36857.042821165</v>
      </c>
      <c r="AJ26">
        <f t="shared" si="8"/>
        <v>1472.510299030102</v>
      </c>
      <c r="AK26">
        <f t="shared" si="30"/>
        <v>-1313.7425572316913</v>
      </c>
      <c r="AL26">
        <f t="shared" si="9"/>
        <v>-36698.275079366591</v>
      </c>
      <c r="AN26">
        <f t="shared" si="10"/>
        <v>0</v>
      </c>
      <c r="AO26">
        <f t="shared" si="11"/>
        <v>0</v>
      </c>
      <c r="AP26">
        <f t="shared" si="12"/>
        <v>-0.54083921512773614</v>
      </c>
      <c r="AQ26">
        <f t="shared" si="13"/>
        <v>-6956.1116235052277</v>
      </c>
      <c r="AR26">
        <f t="shared" si="14"/>
        <v>-6956.6524627203553</v>
      </c>
      <c r="AS26">
        <f t="shared" si="15"/>
        <v>277.93174964776125</v>
      </c>
      <c r="AT26">
        <f t="shared" si="16"/>
        <v>-247.96483104982605</v>
      </c>
      <c r="AU26">
        <f t="shared" si="17"/>
        <v>-6926.6855441224207</v>
      </c>
      <c r="AW26">
        <v>23</v>
      </c>
      <c r="AX26">
        <f>IF(Z26&gt;0, (R26*SUMPRODUCT(K26:$K$98, X26:$X$98)-K26*$AZ$3)/Z26, 0)</f>
        <v>-88295.337414390102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1000000</v>
      </c>
      <c r="S27">
        <f t="shared" si="1"/>
        <v>-112140.49330909662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-20240.26111662569</v>
      </c>
      <c r="AC27">
        <f t="shared" si="2"/>
        <v>-21457.019694270515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-35600.783713084587</v>
      </c>
      <c r="AI27">
        <f t="shared" si="7"/>
        <v>-35603.175469516755</v>
      </c>
      <c r="AJ27">
        <f t="shared" si="8"/>
        <v>1216.758577644825</v>
      </c>
      <c r="AK27">
        <f t="shared" si="30"/>
        <v>-1416.8182781637984</v>
      </c>
      <c r="AL27">
        <f t="shared" si="9"/>
        <v>-35803.235170035725</v>
      </c>
      <c r="AN27">
        <f t="shared" si="10"/>
        <v>0</v>
      </c>
      <c r="AO27">
        <f t="shared" si="11"/>
        <v>0</v>
      </c>
      <c r="AP27">
        <f t="shared" si="12"/>
        <v>-0.4030683971405547</v>
      </c>
      <c r="AQ27">
        <f t="shared" si="13"/>
        <v>-5999.5870127883863</v>
      </c>
      <c r="AR27">
        <f t="shared" si="14"/>
        <v>-5999.9900811855268</v>
      </c>
      <c r="AS27">
        <f t="shared" si="15"/>
        <v>205.05304093779617</v>
      </c>
      <c r="AT27">
        <f t="shared" si="16"/>
        <v>-238.76790493318686</v>
      </c>
      <c r="AU27">
        <f t="shared" si="17"/>
        <v>-6033.7049451809171</v>
      </c>
      <c r="AW27">
        <v>24</v>
      </c>
      <c r="AX27">
        <f>IF(Z27&gt;0, (R27*SUMPRODUCT(K27:$K$98, X27:$X$98)-K27*$AZ$3)/Z27, 0)</f>
        <v>-112140.49330909662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1000000</v>
      </c>
      <c r="S28">
        <f t="shared" si="1"/>
        <v>-143303.34596527167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-21457.019694270515</v>
      </c>
      <c r="AC28">
        <f t="shared" si="2"/>
        <v>-22332.184344683545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-33588.568504104114</v>
      </c>
      <c r="AI28">
        <f t="shared" si="7"/>
        <v>-33590.516485865657</v>
      </c>
      <c r="AJ28">
        <f t="shared" si="8"/>
        <v>875.16465041302945</v>
      </c>
      <c r="AK28">
        <f t="shared" si="30"/>
        <v>-1501.9913785989363</v>
      </c>
      <c r="AL28">
        <f t="shared" si="9"/>
        <v>-34217.343214051565</v>
      </c>
      <c r="AN28">
        <f t="shared" si="10"/>
        <v>0</v>
      </c>
      <c r="AO28">
        <f t="shared" si="11"/>
        <v>0</v>
      </c>
      <c r="AP28">
        <f t="shared" si="12"/>
        <v>-0.29310866771259786</v>
      </c>
      <c r="AQ28">
        <f t="shared" si="13"/>
        <v>-5054.0003807885432</v>
      </c>
      <c r="AR28">
        <f t="shared" si="14"/>
        <v>-5054.2934894562559</v>
      </c>
      <c r="AS28">
        <f t="shared" si="15"/>
        <v>131.68416141044165</v>
      </c>
      <c r="AT28">
        <f t="shared" si="16"/>
        <v>-226.00144446324342</v>
      </c>
      <c r="AU28">
        <f t="shared" si="17"/>
        <v>-5148.6107725090578</v>
      </c>
      <c r="AW28">
        <v>25</v>
      </c>
      <c r="AX28">
        <f>IF(Z28&gt;0, (R28*SUMPRODUCT(K28:$K$98, X28:$X$98)-K28*$AZ$3)/Z28, 0)</f>
        <v>-143303.34596527167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1000000</v>
      </c>
      <c r="S29">
        <f t="shared" si="1"/>
        <v>-184731.00973235769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-22332.184344683545</v>
      </c>
      <c r="AC29">
        <f t="shared" si="2"/>
        <v>-22810.807616208345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-30798.950873760728</v>
      </c>
      <c r="AI29">
        <f t="shared" si="7"/>
        <v>-30800.494388818734</v>
      </c>
      <c r="AJ29">
        <f t="shared" si="8"/>
        <v>478.62327152480066</v>
      </c>
      <c r="AK29">
        <f t="shared" si="30"/>
        <v>-1563.2529041278483</v>
      </c>
      <c r="AL29">
        <f t="shared" si="9"/>
        <v>-31885.12402142178</v>
      </c>
      <c r="AN29">
        <f t="shared" si="10"/>
        <v>0</v>
      </c>
      <c r="AO29">
        <f t="shared" si="11"/>
        <v>0</v>
      </c>
      <c r="AP29">
        <f t="shared" si="12"/>
        <v>-0.20736555721872316</v>
      </c>
      <c r="AQ29">
        <f t="shared" si="13"/>
        <v>-4137.7254964644244</v>
      </c>
      <c r="AR29">
        <f t="shared" si="14"/>
        <v>-4137.9328620216429</v>
      </c>
      <c r="AS29">
        <f t="shared" si="15"/>
        <v>64.301271881199085</v>
      </c>
      <c r="AT29">
        <f t="shared" si="16"/>
        <v>-210.01726407319134</v>
      </c>
      <c r="AU29">
        <f t="shared" si="17"/>
        <v>-4283.6488542136349</v>
      </c>
      <c r="AW29">
        <v>26</v>
      </c>
      <c r="AX29">
        <f>IF(Z29&gt;0, (R29*SUMPRODUCT(K29:$K$98, X29:$X$98)-K29*$AZ$3)/Z29, 0)</f>
        <v>-184731.00973235769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1000000</v>
      </c>
      <c r="S30">
        <f t="shared" si="1"/>
        <v>-241063.24091510652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-22810.807616208345</v>
      </c>
      <c r="AC30">
        <f t="shared" si="2"/>
        <v>-22863.374979401589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-27402.504771927735</v>
      </c>
      <c r="AI30">
        <f t="shared" si="7"/>
        <v>-27403.690320525511</v>
      </c>
      <c r="AJ30">
        <f t="shared" si="8"/>
        <v>52.567363193244091</v>
      </c>
      <c r="AK30">
        <f t="shared" si="30"/>
        <v>-1596.7565331345843</v>
      </c>
      <c r="AL30">
        <f t="shared" si="9"/>
        <v>-28947.87949046685</v>
      </c>
      <c r="AN30">
        <f t="shared" si="10"/>
        <v>0</v>
      </c>
      <c r="AO30">
        <f t="shared" si="11"/>
        <v>0</v>
      </c>
      <c r="AP30">
        <f t="shared" si="12"/>
        <v>-0.14220900275220197</v>
      </c>
      <c r="AQ30">
        <f t="shared" si="13"/>
        <v>-3286.9870402906949</v>
      </c>
      <c r="AR30">
        <f t="shared" si="14"/>
        <v>-3287.1292492934472</v>
      </c>
      <c r="AS30">
        <f t="shared" si="15"/>
        <v>6.3055637795366382</v>
      </c>
      <c r="AT30">
        <f t="shared" si="16"/>
        <v>-191.53424384363865</v>
      </c>
      <c r="AU30">
        <f t="shared" si="17"/>
        <v>-3472.357929357549</v>
      </c>
      <c r="AW30">
        <v>27</v>
      </c>
      <c r="AX30">
        <f>IF(Z30&gt;0, (R30*SUMPRODUCT(K30:$K$98, X30:$X$98)-K30*$AZ$3)/Z30, 0)</f>
        <v>-241063.24091510652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1000000</v>
      </c>
      <c r="S31">
        <f t="shared" si="1"/>
        <v>-320292.82615752489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-22863.374979401589</v>
      </c>
      <c r="AC31">
        <f t="shared" si="2"/>
        <v>-22502.89940070016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-23638.179461327261</v>
      </c>
      <c r="AI31">
        <f t="shared" si="7"/>
        <v>-23639.057677195793</v>
      </c>
      <c r="AJ31">
        <f t="shared" si="8"/>
        <v>-360.47557870142919</v>
      </c>
      <c r="AK31">
        <f t="shared" si="30"/>
        <v>-1600.4362485581114</v>
      </c>
      <c r="AL31">
        <f t="shared" si="9"/>
        <v>-25599.969504455334</v>
      </c>
      <c r="AN31">
        <f t="shared" si="10"/>
        <v>0</v>
      </c>
      <c r="AO31">
        <f t="shared" si="11"/>
        <v>0</v>
      </c>
      <c r="AP31">
        <f t="shared" si="12"/>
        <v>-9.4056970680199775E-2</v>
      </c>
      <c r="AQ31">
        <f t="shared" si="13"/>
        <v>-2531.6503973468693</v>
      </c>
      <c r="AR31">
        <f t="shared" si="14"/>
        <v>-2531.7444543175498</v>
      </c>
      <c r="AS31">
        <f t="shared" si="15"/>
        <v>-38.606955478375674</v>
      </c>
      <c r="AT31">
        <f t="shared" si="16"/>
        <v>-171.40681545375551</v>
      </c>
      <c r="AU31">
        <f t="shared" si="17"/>
        <v>-2741.7582252496809</v>
      </c>
      <c r="AW31">
        <v>28</v>
      </c>
      <c r="AX31">
        <f>IF(Z31&gt;0, (R31*SUMPRODUCT(K31:$K$98, X31:$X$98)-K31*$AZ$3)/Z31, 0)</f>
        <v>-320292.82615752489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1000000</v>
      </c>
      <c r="S32">
        <f t="shared" si="1"/>
        <v>-436540.0227696551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-22502.89940070016</v>
      </c>
      <c r="AC32">
        <f t="shared" si="2"/>
        <v>-21777.88674537549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-19667.205127342982</v>
      </c>
      <c r="AI32">
        <f t="shared" si="7"/>
        <v>-19667.828720988738</v>
      </c>
      <c r="AJ32">
        <f t="shared" si="8"/>
        <v>-725.01265532467005</v>
      </c>
      <c r="AK32">
        <f t="shared" si="30"/>
        <v>-1575.2029580490114</v>
      </c>
      <c r="AL32">
        <f t="shared" si="9"/>
        <v>-21968.044334362421</v>
      </c>
      <c r="AN32">
        <f t="shared" si="10"/>
        <v>0</v>
      </c>
      <c r="AO32">
        <f t="shared" si="11"/>
        <v>0</v>
      </c>
      <c r="AP32">
        <f t="shared" si="12"/>
        <v>-5.9631174810526814E-2</v>
      </c>
      <c r="AQ32">
        <f t="shared" si="13"/>
        <v>-1880.6775132576952</v>
      </c>
      <c r="AR32">
        <f t="shared" si="14"/>
        <v>-1880.7371444325056</v>
      </c>
      <c r="AS32">
        <f t="shared" si="15"/>
        <v>-69.329372875695853</v>
      </c>
      <c r="AT32">
        <f t="shared" si="16"/>
        <v>-150.62886479488321</v>
      </c>
      <c r="AU32">
        <f t="shared" si="17"/>
        <v>-2100.6953821030847</v>
      </c>
      <c r="AW32">
        <v>29</v>
      </c>
      <c r="AX32">
        <f>IF(Z32&gt;0, (R32*SUMPRODUCT(K32:$K$98, X32:$X$98)-K32*$AZ$3)/Z32, 0)</f>
        <v>-436540.0227696551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1000000</v>
      </c>
      <c r="S33">
        <f t="shared" si="1"/>
        <v>-615817.53113326721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-21777.88674537549</v>
      </c>
      <c r="AC33">
        <f t="shared" si="2"/>
        <v>-20750.829390176452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-15692.223995839277</v>
      </c>
      <c r="AI33">
        <f t="shared" si="7"/>
        <v>-15692.645200748626</v>
      </c>
      <c r="AJ33">
        <f t="shared" si="8"/>
        <v>-1027.0573551990383</v>
      </c>
      <c r="AK33">
        <f t="shared" si="30"/>
        <v>-1524.4520721762844</v>
      </c>
      <c r="AL33">
        <f t="shared" si="9"/>
        <v>-18244.15462812395</v>
      </c>
      <c r="AN33">
        <f t="shared" si="10"/>
        <v>0</v>
      </c>
      <c r="AO33">
        <f t="shared" si="11"/>
        <v>0</v>
      </c>
      <c r="AP33">
        <f t="shared" si="12"/>
        <v>-3.5962269075756823E-2</v>
      </c>
      <c r="AQ33">
        <f t="shared" si="13"/>
        <v>-1339.7944069695643</v>
      </c>
      <c r="AR33">
        <f t="shared" si="14"/>
        <v>-1339.8303692386401</v>
      </c>
      <c r="AS33">
        <f t="shared" si="15"/>
        <v>-87.68965447456506</v>
      </c>
      <c r="AT33">
        <f t="shared" si="16"/>
        <v>-130.15697204784331</v>
      </c>
      <c r="AU33">
        <f t="shared" si="17"/>
        <v>-1557.6769957610486</v>
      </c>
      <c r="AW33">
        <v>30</v>
      </c>
      <c r="AX33">
        <f>IF(Z33&gt;0, (R33*SUMPRODUCT(K33:$K$98, X33:$X$98)-K33*$AZ$3)/Z33, 0)</f>
        <v>-615817.53113326721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1000000</v>
      </c>
      <c r="S34">
        <f t="shared" si="1"/>
        <v>-906721.01208040759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-20750.829390176452</v>
      </c>
      <c r="AC34">
        <f t="shared" si="2"/>
        <v>-19494.431950309649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-11859.505811597925</v>
      </c>
      <c r="AI34">
        <f t="shared" si="7"/>
        <v>-11859.774560635537</v>
      </c>
      <c r="AJ34">
        <f t="shared" si="8"/>
        <v>-1256.3974398668033</v>
      </c>
      <c r="AK34">
        <f t="shared" si="30"/>
        <v>-1452.5580573123518</v>
      </c>
      <c r="AL34">
        <f t="shared" si="9"/>
        <v>-14568.730057814691</v>
      </c>
      <c r="AN34">
        <f t="shared" si="10"/>
        <v>0</v>
      </c>
      <c r="AO34">
        <f t="shared" si="11"/>
        <v>0</v>
      </c>
      <c r="AP34">
        <f t="shared" si="12"/>
        <v>-2.0487197624464694E-2</v>
      </c>
      <c r="AQ34">
        <f t="shared" si="13"/>
        <v>-904.07036039991397</v>
      </c>
      <c r="AR34">
        <f t="shared" si="14"/>
        <v>-904.09084759753841</v>
      </c>
      <c r="AS34">
        <f t="shared" si="15"/>
        <v>-95.777320261953236</v>
      </c>
      <c r="AT34">
        <f t="shared" si="16"/>
        <v>-110.73097878091406</v>
      </c>
      <c r="AU34">
        <f t="shared" si="17"/>
        <v>-1110.5991466404057</v>
      </c>
      <c r="AW34">
        <v>31</v>
      </c>
      <c r="AX34">
        <f>IF(Z34&gt;0, (R34*SUMPRODUCT(K34:$K$98, X34:$X$98)-K34*$AZ$3)/Z34, 0)</f>
        <v>-906721.01208040759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-1404002.8703349731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-19494.431950309649</v>
      </c>
      <c r="AC35">
        <f t="shared" ref="AC35:AC69" si="33">S35*Z35</f>
        <v>-18080.473876034233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-8407.1197101654252</v>
      </c>
      <c r="AI35">
        <f t="shared" ref="AI35:AI66" si="38">SUM(AE35:AH35)</f>
        <v>-8407.280682716284</v>
      </c>
      <c r="AJ35">
        <f t="shared" ref="AJ35:AJ69" si="39">AB35-AC35</f>
        <v>-1413.9580742754151</v>
      </c>
      <c r="AK35">
        <f t="shared" si="30"/>
        <v>-1364.6102365216755</v>
      </c>
      <c r="AL35">
        <f t="shared" ref="AL35:AL66" si="40">SUM(AI35:AK35)</f>
        <v>-11185.848993513375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-1.0956439439279776E-2</v>
      </c>
      <c r="AQ35">
        <f t="shared" ref="AQ35:AQ69" si="44">AH35*$K35</f>
        <v>-572.22239115904972</v>
      </c>
      <c r="AR35">
        <f t="shared" ref="AR35:AR69" si="45">AI35*$K35</f>
        <v>-572.23334759848899</v>
      </c>
      <c r="AS35">
        <f t="shared" ref="AS35:AS69" si="46">AJ35*$K35</f>
        <v>-96.239675198416165</v>
      </c>
      <c r="AT35">
        <f t="shared" ref="AT35:AT69" si="47">AK35*$K35</f>
        <v>-92.880862823729757</v>
      </c>
      <c r="AU35">
        <f t="shared" ref="AU35:AU69" si="48">AL35*$K35</f>
        <v>-761.35388562063497</v>
      </c>
      <c r="AW35">
        <v>32</v>
      </c>
      <c r="AX35">
        <f>IF(Z35&gt;0, (R35*SUMPRODUCT(K35:$K$98, X35:$X$98)-K35*$AZ$3)/Z35, 0)</f>
        <v>-1404002.8703349731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1000000</v>
      </c>
      <c r="S36">
        <f t="shared" si="32"/>
        <v>-2175320.6009932985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-18080.473876034233</v>
      </c>
      <c r="AC36">
        <f t="shared" si="33"/>
        <v>-16583.028021947455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-5125.7690173340643</v>
      </c>
      <c r="AI36">
        <f t="shared" si="38"/>
        <v>-5125.8643080466973</v>
      </c>
      <c r="AJ36">
        <f t="shared" si="39"/>
        <v>-1497.4458540867781</v>
      </c>
      <c r="AK36">
        <f t="shared" si="30"/>
        <v>-1265.6331713223965</v>
      </c>
      <c r="AL36">
        <f t="shared" si="40"/>
        <v>-7888.9433334558717</v>
      </c>
      <c r="AN36">
        <f t="shared" si="41"/>
        <v>0</v>
      </c>
      <c r="AO36">
        <f t="shared" si="42"/>
        <v>0</v>
      </c>
      <c r="AP36">
        <f t="shared" si="43"/>
        <v>-5.7909547118194776E-3</v>
      </c>
      <c r="AQ36">
        <f t="shared" si="44"/>
        <v>-311.50041197494022</v>
      </c>
      <c r="AR36">
        <f t="shared" si="45"/>
        <v>-311.50620292965203</v>
      </c>
      <c r="AS36">
        <f t="shared" si="46"/>
        <v>-91.001954805369465</v>
      </c>
      <c r="AT36">
        <f t="shared" si="47"/>
        <v>-76.914362107000542</v>
      </c>
      <c r="AU36">
        <f t="shared" si="48"/>
        <v>-479.42251984202204</v>
      </c>
      <c r="AW36">
        <v>33</v>
      </c>
      <c r="AX36">
        <f>IF(Z36&gt;0, (R36*SUMPRODUCT(K36:$K$98, X36:$X$98)-K36*$AZ$3)/Z36, 0)</f>
        <v>-2175320.6009932985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1000000</v>
      </c>
      <c r="S37">
        <f t="shared" si="32"/>
        <v>-3377405.8738219612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-16583.028021947455</v>
      </c>
      <c r="AC37">
        <f t="shared" si="33"/>
        <v>-15046.61035781005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-3091.9453295566059</v>
      </c>
      <c r="AI37">
        <f t="shared" si="38"/>
        <v>-3092.0010180454933</v>
      </c>
      <c r="AJ37">
        <f t="shared" si="39"/>
        <v>-1536.4176641374052</v>
      </c>
      <c r="AK37">
        <f t="shared" si="30"/>
        <v>-1160.8119615363221</v>
      </c>
      <c r="AL37">
        <f t="shared" si="40"/>
        <v>-5789.230643719221</v>
      </c>
      <c r="AN37">
        <f t="shared" si="41"/>
        <v>0</v>
      </c>
      <c r="AO37">
        <f t="shared" si="42"/>
        <v>0</v>
      </c>
      <c r="AP37">
        <f t="shared" si="43"/>
        <v>-3.0216698028328955E-3</v>
      </c>
      <c r="AQ37">
        <f t="shared" si="44"/>
        <v>-167.76964182345992</v>
      </c>
      <c r="AR37">
        <f t="shared" si="45"/>
        <v>-167.77266349326274</v>
      </c>
      <c r="AS37">
        <f t="shared" si="46"/>
        <v>-83.366364450089918</v>
      </c>
      <c r="AT37">
        <f t="shared" si="47"/>
        <v>-62.985915420200612</v>
      </c>
      <c r="AU37">
        <f t="shared" si="48"/>
        <v>-314.12494336355331</v>
      </c>
      <c r="AW37">
        <v>34</v>
      </c>
      <c r="AX37">
        <f>IF(Z37&gt;0, (R37*SUMPRODUCT(K37:$K$98, X37:$X$98)-K37*$AZ$3)/Z37, 0)</f>
        <v>-3377405.8738219612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1000000</v>
      </c>
      <c r="S38">
        <f t="shared" si="32"/>
        <v>-5285294.4397650212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-15046.61035781005</v>
      </c>
      <c r="AC38">
        <f t="shared" si="33"/>
        <v>-13564.453145961772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-1844.0765733340854</v>
      </c>
      <c r="AI38">
        <f t="shared" si="38"/>
        <v>-1844.1086539809173</v>
      </c>
      <c r="AJ38">
        <f t="shared" si="39"/>
        <v>-1482.1572118482782</v>
      </c>
      <c r="AK38">
        <f t="shared" si="30"/>
        <v>-1053.2627250467035</v>
      </c>
      <c r="AL38">
        <f t="shared" si="40"/>
        <v>-4379.5285908758997</v>
      </c>
      <c r="AN38">
        <f t="shared" si="41"/>
        <v>0</v>
      </c>
      <c r="AO38">
        <f t="shared" si="42"/>
        <v>0</v>
      </c>
      <c r="AP38">
        <f t="shared" si="43"/>
        <v>-1.554199141059252E-3</v>
      </c>
      <c r="AQ38">
        <f t="shared" si="44"/>
        <v>-89.339290487014608</v>
      </c>
      <c r="AR38">
        <f t="shared" si="45"/>
        <v>-89.340844686155677</v>
      </c>
      <c r="AS38">
        <f t="shared" si="46"/>
        <v>-71.805518063347691</v>
      </c>
      <c r="AT38">
        <f t="shared" si="47"/>
        <v>-51.027026704191343</v>
      </c>
      <c r="AU38">
        <f t="shared" si="48"/>
        <v>-212.17338945369474</v>
      </c>
      <c r="AW38">
        <v>35</v>
      </c>
      <c r="AX38">
        <f>IF(Z38&gt;0, (R38*SUMPRODUCT(K38:$K$98, X38:$X$98)-K38*$AZ$3)/Z38, 0)</f>
        <v>-5285294.4397650212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1000000</v>
      </c>
      <c r="S39">
        <f t="shared" si="32"/>
        <v>-8372651.7968547177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-13564.453145961772</v>
      </c>
      <c r="AC39">
        <f t="shared" si="33"/>
        <v>-12180.643459956163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-1085.9741357538419</v>
      </c>
      <c r="AI39">
        <f t="shared" si="38"/>
        <v>-1085.9923209175086</v>
      </c>
      <c r="AJ39">
        <f t="shared" si="39"/>
        <v>-1383.8096860056085</v>
      </c>
      <c r="AK39">
        <f t="shared" si="30"/>
        <v>-949.51172021732418</v>
      </c>
      <c r="AL39">
        <f t="shared" si="40"/>
        <v>-3419.3137271404412</v>
      </c>
      <c r="AN39">
        <f t="shared" si="41"/>
        <v>0</v>
      </c>
      <c r="AO39">
        <f t="shared" si="42"/>
        <v>0</v>
      </c>
      <c r="AP39">
        <f t="shared" si="43"/>
        <v>-7.866159346456874E-4</v>
      </c>
      <c r="AQ39">
        <f t="shared" si="44"/>
        <v>-46.974807346106395</v>
      </c>
      <c r="AR39">
        <f t="shared" si="45"/>
        <v>-46.975593962041046</v>
      </c>
      <c r="AS39">
        <f t="shared" si="46"/>
        <v>-59.857957260341202</v>
      </c>
      <c r="AT39">
        <f t="shared" si="47"/>
        <v>-41.072000392640184</v>
      </c>
      <c r="AU39">
        <f t="shared" si="48"/>
        <v>-147.90555161502243</v>
      </c>
      <c r="AW39">
        <v>36</v>
      </c>
      <c r="AX39">
        <f>IF(Z39&gt;0, (R39*SUMPRODUCT(K39:$K$98, X39:$X$98)-K39*$AZ$3)/Z39, 0)</f>
        <v>-8372651.7968547177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1000000</v>
      </c>
      <c r="S40">
        <f t="shared" si="32"/>
        <v>-13449456.079168806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-12180.643459956163</v>
      </c>
      <c r="AC40">
        <f t="shared" si="33"/>
        <v>-10912.30668114814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-628.90823414571082</v>
      </c>
      <c r="AI40">
        <f t="shared" si="38"/>
        <v>-628.918376104814</v>
      </c>
      <c r="AJ40">
        <f t="shared" si="39"/>
        <v>-1268.3367788080232</v>
      </c>
      <c r="AK40">
        <f t="shared" ref="AK40:AK69" si="61">G40*SUM(AB40:AB40, AE40:AF40)</f>
        <v>-852.64504219693151</v>
      </c>
      <c r="AL40">
        <f t="shared" si="40"/>
        <v>-2749.9001971097687</v>
      </c>
      <c r="AN40">
        <f t="shared" si="41"/>
        <v>0</v>
      </c>
      <c r="AO40">
        <f t="shared" si="42"/>
        <v>0</v>
      </c>
      <c r="AP40">
        <f t="shared" si="43"/>
        <v>-3.9169619970078247E-4</v>
      </c>
      <c r="AQ40">
        <f t="shared" si="44"/>
        <v>-24.289287973882431</v>
      </c>
      <c r="AR40">
        <f t="shared" si="45"/>
        <v>-24.289679670082133</v>
      </c>
      <c r="AS40">
        <f t="shared" si="46"/>
        <v>-48.984884591599844</v>
      </c>
      <c r="AT40">
        <f t="shared" si="47"/>
        <v>-32.930306593228835</v>
      </c>
      <c r="AU40">
        <f t="shared" si="48"/>
        <v>-106.20487085491081</v>
      </c>
      <c r="AW40">
        <v>37</v>
      </c>
      <c r="AX40">
        <f>IF(Z40&gt;0, (R40*SUMPRODUCT(K40:$K$98, X40:$X$98)-K40*$AZ$3)/Z40, 0)</f>
        <v>-13449456.079168806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1000000</v>
      </c>
      <c r="S41">
        <f t="shared" si="32"/>
        <v>-21963322.276180387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-10912.30668114814</v>
      </c>
      <c r="AC41">
        <f t="shared" si="33"/>
        <v>-9762.210624341551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-358.76529456975635</v>
      </c>
      <c r="AI41">
        <f t="shared" si="38"/>
        <v>-358.77085054308634</v>
      </c>
      <c r="AJ41">
        <f t="shared" si="39"/>
        <v>-1150.0960568065893</v>
      </c>
      <c r="AK41">
        <f t="shared" si="61"/>
        <v>-763.86146768036986</v>
      </c>
      <c r="AL41">
        <f t="shared" si="40"/>
        <v>-2272.7283750300458</v>
      </c>
      <c r="AN41">
        <f t="shared" si="41"/>
        <v>0</v>
      </c>
      <c r="AO41">
        <f t="shared" si="42"/>
        <v>0</v>
      </c>
      <c r="AP41">
        <f t="shared" si="43"/>
        <v>-1.9158858623705255E-4</v>
      </c>
      <c r="AQ41">
        <f t="shared" si="44"/>
        <v>-12.371430079876838</v>
      </c>
      <c r="AR41">
        <f t="shared" si="45"/>
        <v>-12.371621668463076</v>
      </c>
      <c r="AS41">
        <f t="shared" si="46"/>
        <v>-39.659167615384554</v>
      </c>
      <c r="AT41">
        <f t="shared" si="47"/>
        <v>-26.340504171265035</v>
      </c>
      <c r="AU41">
        <f t="shared" si="48"/>
        <v>-78.371293455112678</v>
      </c>
      <c r="AW41">
        <v>38</v>
      </c>
      <c r="AX41">
        <f>IF(Z41&gt;0, (R41*SUMPRODUCT(K41:$K$98, X41:$X$98)-K41*$AZ$3)/Z41, 0)</f>
        <v>-21963322.276180387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1000000</v>
      </c>
      <c r="S42">
        <f t="shared" si="32"/>
        <v>-36527288.861837775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-9762.210624341551</v>
      </c>
      <c r="AC42">
        <f t="shared" si="33"/>
        <v>-8726.0237108674355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-201.14254910545367</v>
      </c>
      <c r="AI42">
        <f t="shared" si="38"/>
        <v>-201.14553523718652</v>
      </c>
      <c r="AJ42">
        <f t="shared" si="39"/>
        <v>-1036.1869134741155</v>
      </c>
      <c r="AK42">
        <f t="shared" si="61"/>
        <v>-683.35474370390864</v>
      </c>
      <c r="AL42">
        <f t="shared" si="40"/>
        <v>-1920.6871924152106</v>
      </c>
      <c r="AN42">
        <f t="shared" si="41"/>
        <v>0</v>
      </c>
      <c r="AO42">
        <f t="shared" si="42"/>
        <v>0</v>
      </c>
      <c r="AP42">
        <f t="shared" si="43"/>
        <v>-9.1939136467283859E-5</v>
      </c>
      <c r="AQ42">
        <f t="shared" si="44"/>
        <v>-6.1929191093802931</v>
      </c>
      <c r="AR42">
        <f t="shared" si="45"/>
        <v>-6.1930110485167598</v>
      </c>
      <c r="AS42">
        <f t="shared" si="46"/>
        <v>-31.902855789996782</v>
      </c>
      <c r="AT42">
        <f t="shared" si="47"/>
        <v>-21.039609319810818</v>
      </c>
      <c r="AU42">
        <f t="shared" si="48"/>
        <v>-59.135476158324359</v>
      </c>
      <c r="AW42">
        <v>39</v>
      </c>
      <c r="AX42">
        <f>IF(Z42&gt;0, (R42*SUMPRODUCT(K42:$K$98, X42:$X$98)-K42*$AZ$3)/Z42, 0)</f>
        <v>-36527288.861837775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1000000</v>
      </c>
      <c r="S43">
        <f t="shared" si="32"/>
        <v>-61952476.601738393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-8726.0237108674355</v>
      </c>
      <c r="AC43">
        <f t="shared" si="33"/>
        <v>-7796.0038232321813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-110.66318011130676</v>
      </c>
      <c r="AI43">
        <f t="shared" si="38"/>
        <v>-110.66475309197091</v>
      </c>
      <c r="AJ43">
        <f t="shared" si="39"/>
        <v>-930.01988763525424</v>
      </c>
      <c r="AK43">
        <f t="shared" si="61"/>
        <v>-610.82165976072054</v>
      </c>
      <c r="AL43">
        <f t="shared" si="40"/>
        <v>-1651.5063004879457</v>
      </c>
      <c r="AN43">
        <f t="shared" si="41"/>
        <v>0</v>
      </c>
      <c r="AO43">
        <f t="shared" si="42"/>
        <v>0</v>
      </c>
      <c r="AP43">
        <f t="shared" si="43"/>
        <v>-4.3241108540175574E-5</v>
      </c>
      <c r="AQ43">
        <f t="shared" si="44"/>
        <v>-3.0421216812581684</v>
      </c>
      <c r="AR43">
        <f t="shared" si="45"/>
        <v>-3.0421649223667089</v>
      </c>
      <c r="AS43">
        <f t="shared" si="46"/>
        <v>-25.566169897980568</v>
      </c>
      <c r="AT43">
        <f t="shared" si="47"/>
        <v>-16.791436977242004</v>
      </c>
      <c r="AU43">
        <f t="shared" si="48"/>
        <v>-45.399771797589281</v>
      </c>
      <c r="AW43">
        <v>40</v>
      </c>
      <c r="AX43">
        <f>IF(Z43&gt;0, (R43*SUMPRODUCT(K43:$K$98, X43:$X$98)-K43*$AZ$3)/Z43, 0)</f>
        <v>-61952476.601738393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1000000</v>
      </c>
      <c r="S44">
        <f t="shared" si="32"/>
        <v>-107386288.11040267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-7796.0038232321813</v>
      </c>
      <c r="AC44">
        <f t="shared" si="33"/>
        <v>-6963.1416531771565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-59.738068977182785</v>
      </c>
      <c r="AI44">
        <f t="shared" si="38"/>
        <v>-59.738879502178072</v>
      </c>
      <c r="AJ44">
        <f t="shared" si="39"/>
        <v>-832.86217005502476</v>
      </c>
      <c r="AK44">
        <f t="shared" si="61"/>
        <v>-545.72026762625273</v>
      </c>
      <c r="AL44">
        <f t="shared" si="40"/>
        <v>-1438.3213171834554</v>
      </c>
      <c r="AN44">
        <f t="shared" si="41"/>
        <v>0</v>
      </c>
      <c r="AO44">
        <f t="shared" si="42"/>
        <v>0</v>
      </c>
      <c r="AP44">
        <f t="shared" si="43"/>
        <v>-1.9893986765002192E-5</v>
      </c>
      <c r="AQ44">
        <f t="shared" si="44"/>
        <v>-1.4662451627122399</v>
      </c>
      <c r="AR44">
        <f t="shared" si="45"/>
        <v>-1.466265056699005</v>
      </c>
      <c r="AS44">
        <f t="shared" si="46"/>
        <v>-20.442243094861904</v>
      </c>
      <c r="AT44">
        <f t="shared" si="47"/>
        <v>-13.394468825342289</v>
      </c>
      <c r="AU44">
        <f t="shared" si="48"/>
        <v>-35.302976976903196</v>
      </c>
      <c r="AW44">
        <v>41</v>
      </c>
      <c r="AX44">
        <f>IF(Z44&gt;0, (R44*SUMPRODUCT(K44:$K$98, X44:$X$98)-K44*$AZ$3)/Z44, 0)</f>
        <v>-107386288.11040267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1000000</v>
      </c>
      <c r="S45">
        <f t="shared" si="32"/>
        <v>-190475090.75248039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-6963.1416531771565</v>
      </c>
      <c r="AC45">
        <f t="shared" si="33"/>
        <v>-6218.2647807181893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-31.547501044314608</v>
      </c>
      <c r="AI45">
        <f t="shared" si="38"/>
        <v>-31.54790912029689</v>
      </c>
      <c r="AJ45">
        <f t="shared" si="39"/>
        <v>-744.87687245896723</v>
      </c>
      <c r="AK45">
        <f t="shared" si="61"/>
        <v>-487.41991572240102</v>
      </c>
      <c r="AL45">
        <f t="shared" si="40"/>
        <v>-1263.8446973016653</v>
      </c>
      <c r="AN45">
        <f t="shared" si="41"/>
        <v>0</v>
      </c>
      <c r="AO45">
        <f t="shared" si="42"/>
        <v>0</v>
      </c>
      <c r="AP45">
        <f t="shared" si="43"/>
        <v>-8.9429010273499398E-6</v>
      </c>
      <c r="AQ45">
        <f t="shared" si="44"/>
        <v>-0.69135698190858841</v>
      </c>
      <c r="AR45">
        <f t="shared" si="45"/>
        <v>-0.69136592480961578</v>
      </c>
      <c r="AS45">
        <f t="shared" si="46"/>
        <v>-16.323823104510126</v>
      </c>
      <c r="AT45">
        <f t="shared" si="47"/>
        <v>-10.681706972055316</v>
      </c>
      <c r="AU45">
        <f t="shared" si="48"/>
        <v>-27.696896001375062</v>
      </c>
      <c r="AW45">
        <v>42</v>
      </c>
      <c r="AX45">
        <f>IF(Z45&gt;0, (R45*SUMPRODUCT(K45:$K$98, X45:$X$98)-K45*$AZ$3)/Z45, 0)</f>
        <v>-190475090.75248039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1000000</v>
      </c>
      <c r="S46">
        <f t="shared" si="32"/>
        <v>-346428736.9731946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-6218.2647807181893</v>
      </c>
      <c r="AC46">
        <f t="shared" si="33"/>
        <v>-5552.5783541093115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-16.29156422751646</v>
      </c>
      <c r="AI46">
        <f t="shared" si="38"/>
        <v>-16.291764578186076</v>
      </c>
      <c r="AJ46">
        <f t="shared" si="39"/>
        <v>-665.68642660887781</v>
      </c>
      <c r="AK46">
        <f t="shared" si="61"/>
        <v>-435.27853465027329</v>
      </c>
      <c r="AL46">
        <f t="shared" si="40"/>
        <v>-1117.2567258373372</v>
      </c>
      <c r="AN46">
        <f t="shared" si="41"/>
        <v>0</v>
      </c>
      <c r="AO46">
        <f t="shared" si="42"/>
        <v>0</v>
      </c>
      <c r="AP46">
        <f t="shared" si="43"/>
        <v>-3.9202175201508652E-6</v>
      </c>
      <c r="AQ46">
        <f t="shared" si="44"/>
        <v>-0.31877345675053353</v>
      </c>
      <c r="AR46">
        <f t="shared" si="45"/>
        <v>-0.31877737696805369</v>
      </c>
      <c r="AS46">
        <f t="shared" si="46"/>
        <v>-13.02534000778213</v>
      </c>
      <c r="AT46">
        <f t="shared" si="47"/>
        <v>-8.5169994238746476</v>
      </c>
      <c r="AU46">
        <f t="shared" si="48"/>
        <v>-21.861116808624832</v>
      </c>
      <c r="AW46">
        <v>43</v>
      </c>
      <c r="AX46">
        <f>IF(Z46&gt;0, (R46*SUMPRODUCT(K46:$K$98, X46:$X$98)-K46*$AZ$3)/Z46, 0)</f>
        <v>-346428736.9731946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1000000</v>
      </c>
      <c r="S47">
        <f t="shared" si="32"/>
        <v>-647502512.7201519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-5552.5783541093115</v>
      </c>
      <c r="AC47">
        <f t="shared" si="33"/>
        <v>-4957.9169636457173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-8.2107881318878473</v>
      </c>
      <c r="AI47">
        <f t="shared" si="38"/>
        <v>-8.2108838441991168</v>
      </c>
      <c r="AJ47">
        <f t="shared" si="39"/>
        <v>-594.66139046359422</v>
      </c>
      <c r="AK47">
        <f t="shared" si="61"/>
        <v>-388.68048478765184</v>
      </c>
      <c r="AL47">
        <f t="shared" si="40"/>
        <v>-991.55275909544514</v>
      </c>
      <c r="AN47">
        <f t="shared" si="41"/>
        <v>0</v>
      </c>
      <c r="AO47">
        <f t="shared" si="42"/>
        <v>0</v>
      </c>
      <c r="AP47">
        <f t="shared" si="43"/>
        <v>-1.6721265708781255E-6</v>
      </c>
      <c r="AQ47">
        <f t="shared" si="44"/>
        <v>-0.14344525611184683</v>
      </c>
      <c r="AR47">
        <f t="shared" si="45"/>
        <v>-0.14344692823841768</v>
      </c>
      <c r="AS47">
        <f t="shared" si="46"/>
        <v>-10.388936370626396</v>
      </c>
      <c r="AT47">
        <f t="shared" si="47"/>
        <v>-6.7903800208302654</v>
      </c>
      <c r="AU47">
        <f t="shared" si="48"/>
        <v>-17.322763319695078</v>
      </c>
      <c r="AW47">
        <v>44</v>
      </c>
      <c r="AX47">
        <f>IF(Z47&gt;0, (R47*SUMPRODUCT(K47:$K$98, X47:$X$98)-K47*$AZ$3)/Z47, 0)</f>
        <v>-647502512.7201519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1000000</v>
      </c>
      <c r="S48">
        <f t="shared" si="32"/>
        <v>-1245354224.2822356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-4957.9169636457173</v>
      </c>
      <c r="AC48">
        <f t="shared" si="33"/>
        <v>-4426.8281196872358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-4.025741182794305</v>
      </c>
      <c r="AI48">
        <f t="shared" si="38"/>
        <v>-4.0257856162176777</v>
      </c>
      <c r="AJ48">
        <f t="shared" si="39"/>
        <v>-531.08884395848145</v>
      </c>
      <c r="AK48">
        <f t="shared" si="61"/>
        <v>-347.05418745520024</v>
      </c>
      <c r="AL48">
        <f t="shared" si="40"/>
        <v>-882.1688170298994</v>
      </c>
      <c r="AN48">
        <f t="shared" si="41"/>
        <v>0</v>
      </c>
      <c r="AO48">
        <f t="shared" si="42"/>
        <v>0</v>
      </c>
      <c r="AP48">
        <f t="shared" si="43"/>
        <v>-6.9309552753669729E-7</v>
      </c>
      <c r="AQ48">
        <f t="shared" si="44"/>
        <v>-6.2795593880588807E-2</v>
      </c>
      <c r="AR48">
        <f t="shared" si="45"/>
        <v>-6.2796286976116347E-2</v>
      </c>
      <c r="AS48">
        <f t="shared" si="46"/>
        <v>-8.2841985724923379</v>
      </c>
      <c r="AT48">
        <f t="shared" si="47"/>
        <v>-5.4135307811485873</v>
      </c>
      <c r="AU48">
        <f t="shared" si="48"/>
        <v>-13.760525640617043</v>
      </c>
      <c r="AW48">
        <v>45</v>
      </c>
      <c r="AX48">
        <f>IF(Z48&gt;0, (R48*SUMPRODUCT(K48:$K$98, X48:$X$98)-K48*$AZ$3)/Z48, 0)</f>
        <v>-1245354224.2822356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1000000</v>
      </c>
      <c r="S49">
        <f t="shared" si="32"/>
        <v>-2470164298.0301113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-4426.8281196872358</v>
      </c>
      <c r="AC49">
        <f t="shared" si="33"/>
        <v>-3952.5763713395163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-1.9190002186861597</v>
      </c>
      <c r="AI49">
        <f t="shared" si="38"/>
        <v>-1.9190202202725648</v>
      </c>
      <c r="AJ49">
        <f t="shared" si="39"/>
        <v>-474.25174834771951</v>
      </c>
      <c r="AK49">
        <f t="shared" si="61"/>
        <v>-309.87796837810652</v>
      </c>
      <c r="AL49">
        <f t="shared" si="40"/>
        <v>-786.04873694609864</v>
      </c>
      <c r="AN49">
        <f t="shared" si="41"/>
        <v>0</v>
      </c>
      <c r="AO49">
        <f t="shared" si="42"/>
        <v>0</v>
      </c>
      <c r="AP49">
        <f t="shared" si="43"/>
        <v>-2.7856704779601337E-7</v>
      </c>
      <c r="AQ49">
        <f t="shared" si="44"/>
        <v>-2.672639133784252E-2</v>
      </c>
      <c r="AR49">
        <f t="shared" si="45"/>
        <v>-2.6726669904890317E-2</v>
      </c>
      <c r="AS49">
        <f t="shared" si="46"/>
        <v>-6.6050215604848166</v>
      </c>
      <c r="AT49">
        <f t="shared" si="47"/>
        <v>-4.3157472152447527</v>
      </c>
      <c r="AU49">
        <f t="shared" si="48"/>
        <v>-10.947495445634459</v>
      </c>
      <c r="AW49">
        <v>46</v>
      </c>
      <c r="AX49">
        <f>IF(Z49&gt;0, (R49*SUMPRODUCT(K49:$K$98, X49:$X$98)-K49*$AZ$3)/Z49, 0)</f>
        <v>-2470164298.0301113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1000000</v>
      </c>
      <c r="S50">
        <f t="shared" si="32"/>
        <v>-5058988654.227354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-3952.5763713395163</v>
      </c>
      <c r="AC50">
        <f t="shared" si="33"/>
        <v>-3529.1079692115673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-0.88653404732756647</v>
      </c>
      <c r="AI50">
        <f t="shared" si="38"/>
        <v>-0.8865427672225159</v>
      </c>
      <c r="AJ50">
        <f t="shared" si="39"/>
        <v>-423.46840212794905</v>
      </c>
      <c r="AK50">
        <f t="shared" si="61"/>
        <v>-276.6803459937662</v>
      </c>
      <c r="AL50">
        <f t="shared" si="40"/>
        <v>-701.03529088893777</v>
      </c>
      <c r="AN50">
        <f t="shared" si="41"/>
        <v>0</v>
      </c>
      <c r="AO50">
        <f t="shared" si="42"/>
        <v>0</v>
      </c>
      <c r="AP50">
        <f t="shared" si="43"/>
        <v>-1.0843226489093479E-7</v>
      </c>
      <c r="AQ50">
        <f t="shared" si="44"/>
        <v>-1.102408861715759E-2</v>
      </c>
      <c r="AR50">
        <f t="shared" si="45"/>
        <v>-1.1024197049422481E-2</v>
      </c>
      <c r="AS50">
        <f t="shared" si="46"/>
        <v>-5.2658476069782809</v>
      </c>
      <c r="AT50">
        <f t="shared" si="47"/>
        <v>-3.4405318803667995</v>
      </c>
      <c r="AU50">
        <f t="shared" si="48"/>
        <v>-8.7174036843945029</v>
      </c>
      <c r="AW50">
        <v>47</v>
      </c>
      <c r="AX50">
        <f>IF(Z50&gt;0, (R50*SUMPRODUCT(K50:$K$98, X50:$X$98)-K50*$AZ$3)/Z50, 0)</f>
        <v>-5058988654.227354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1000000</v>
      </c>
      <c r="S51">
        <f t="shared" si="32"/>
        <v>-10703579593.739067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-3529.1079692115673</v>
      </c>
      <c r="AC51">
        <f t="shared" si="33"/>
        <v>-3150.9983428365358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-0.3962283383346471</v>
      </c>
      <c r="AI51">
        <f t="shared" si="38"/>
        <v>-0.39623201817641784</v>
      </c>
      <c r="AJ51">
        <f t="shared" si="39"/>
        <v>-378.10962637503144</v>
      </c>
      <c r="AK51">
        <f t="shared" si="61"/>
        <v>-247.03755784480973</v>
      </c>
      <c r="AL51">
        <f t="shared" si="40"/>
        <v>-625.54341623801758</v>
      </c>
      <c r="AN51">
        <f t="shared" si="41"/>
        <v>0</v>
      </c>
      <c r="AO51">
        <f t="shared" si="42"/>
        <v>0</v>
      </c>
      <c r="AP51">
        <f t="shared" si="43"/>
        <v>-4.0856240236927625E-8</v>
      </c>
      <c r="AQ51">
        <f t="shared" si="44"/>
        <v>-4.399210941190463E-3</v>
      </c>
      <c r="AR51">
        <f t="shared" si="45"/>
        <v>-4.3992517974306995E-3</v>
      </c>
      <c r="AS51">
        <f t="shared" si="46"/>
        <v>-4.1980440175220712</v>
      </c>
      <c r="AT51">
        <f t="shared" si="47"/>
        <v>-2.7427879891770708</v>
      </c>
      <c r="AU51">
        <f t="shared" si="48"/>
        <v>-6.9452312584965723</v>
      </c>
      <c r="AW51">
        <v>48</v>
      </c>
      <c r="AX51">
        <f>IF(Z51&gt;0, (R51*SUMPRODUCT(K51:$K$98, X51:$X$98)-K51*$AZ$3)/Z51, 0)</f>
        <v>-10703579593.739067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1000000</v>
      </c>
      <c r="S52">
        <f t="shared" si="32"/>
        <v>-23439756034.72316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-3150.9983428365358</v>
      </c>
      <c r="AC52">
        <f t="shared" si="33"/>
        <v>-2813.3950184192186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-0.1714168342513761</v>
      </c>
      <c r="AI52">
        <f t="shared" si="38"/>
        <v>-0.171418334584301</v>
      </c>
      <c r="AJ52">
        <f t="shared" si="39"/>
        <v>-337.60332441731725</v>
      </c>
      <c r="AK52">
        <f t="shared" si="61"/>
        <v>-220.56988399855751</v>
      </c>
      <c r="AL52">
        <f t="shared" si="40"/>
        <v>-558.34462675045904</v>
      </c>
      <c r="AN52">
        <f t="shared" si="41"/>
        <v>0</v>
      </c>
      <c r="AO52">
        <f t="shared" si="42"/>
        <v>0</v>
      </c>
      <c r="AP52">
        <f t="shared" si="43"/>
        <v>-1.4873010035291201E-8</v>
      </c>
      <c r="AQ52">
        <f t="shared" si="44"/>
        <v>-1.6992790425023002E-3</v>
      </c>
      <c r="AR52">
        <f t="shared" si="45"/>
        <v>-1.6992939155123356E-3</v>
      </c>
      <c r="AS52">
        <f t="shared" si="46"/>
        <v>-3.3467089528684775</v>
      </c>
      <c r="AT52">
        <f t="shared" si="47"/>
        <v>-2.1865400963843977</v>
      </c>
      <c r="AU52">
        <f t="shared" si="48"/>
        <v>-5.534948343168387</v>
      </c>
      <c r="AW52">
        <v>49</v>
      </c>
      <c r="AX52">
        <f>IF(Z52&gt;0, (R52*SUMPRODUCT(K52:$K$98, X52:$X$98)-K52*$AZ$3)/Z52, 0)</f>
        <v>-23439756034.72316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1000000</v>
      </c>
      <c r="S53">
        <f t="shared" si="32"/>
        <v>-53228734682.24707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-2813.3950184192186</v>
      </c>
      <c r="AC53">
        <f t="shared" si="33"/>
        <v>-2511.9612501730312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-7.1634540432845076E-2</v>
      </c>
      <c r="AI53">
        <f t="shared" si="38"/>
        <v>-7.1635130330685304E-2</v>
      </c>
      <c r="AJ53">
        <f t="shared" si="39"/>
        <v>-301.43376824618736</v>
      </c>
      <c r="AK53">
        <f t="shared" si="61"/>
        <v>-196.93765128934533</v>
      </c>
      <c r="AL53">
        <f t="shared" si="40"/>
        <v>-498.44305466586331</v>
      </c>
      <c r="AN53">
        <f t="shared" si="41"/>
        <v>0</v>
      </c>
      <c r="AO53">
        <f t="shared" si="42"/>
        <v>0</v>
      </c>
      <c r="AP53">
        <f t="shared" si="43"/>
        <v>-5.2211962139360095E-9</v>
      </c>
      <c r="AQ53">
        <f t="shared" si="44"/>
        <v>-6.3403858395213964E-4</v>
      </c>
      <c r="AR53">
        <f t="shared" si="45"/>
        <v>-6.3404380514835352E-4</v>
      </c>
      <c r="AS53">
        <f t="shared" si="46"/>
        <v>-2.6679956124425632</v>
      </c>
      <c r="AT53">
        <f t="shared" si="47"/>
        <v>-1.7430986336460752</v>
      </c>
      <c r="AU53">
        <f t="shared" si="48"/>
        <v>-4.4117282898937864</v>
      </c>
      <c r="AW53">
        <v>50</v>
      </c>
      <c r="AX53">
        <f>IF(Z53&gt;0, (R53*SUMPRODUCT(K53:$K$98, X53:$X$98)-K53*$AZ$3)/Z53, 0)</f>
        <v>-53228734682.24707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1000000</v>
      </c>
      <c r="S54">
        <f t="shared" si="32"/>
        <v>-125568818242.07213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-2511.9612501730312</v>
      </c>
      <c r="AC54">
        <f t="shared" si="33"/>
        <v>-2242.8230739212313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-2.8858603047719356E-2</v>
      </c>
      <c r="AI54">
        <f t="shared" si="38"/>
        <v>-2.8858826314043087E-2</v>
      </c>
      <c r="AJ54">
        <f t="shared" si="39"/>
        <v>-269.13817625179991</v>
      </c>
      <c r="AK54">
        <f t="shared" si="61"/>
        <v>-175.8372875121122</v>
      </c>
      <c r="AL54">
        <f t="shared" si="40"/>
        <v>-445.00432259022614</v>
      </c>
      <c r="AN54">
        <f t="shared" si="41"/>
        <v>0</v>
      </c>
      <c r="AO54">
        <f t="shared" si="42"/>
        <v>0</v>
      </c>
      <c r="AP54">
        <f t="shared" si="43"/>
        <v>-1.7644055169094799E-9</v>
      </c>
      <c r="AQ54">
        <f t="shared" si="44"/>
        <v>-2.2806071948985941E-4</v>
      </c>
      <c r="AR54">
        <f t="shared" si="45"/>
        <v>-2.2806248389537634E-4</v>
      </c>
      <c r="AS54">
        <f t="shared" si="46"/>
        <v>-2.1269167470330768</v>
      </c>
      <c r="AT54">
        <f t="shared" si="47"/>
        <v>-1.389588339977764</v>
      </c>
      <c r="AU54">
        <f t="shared" si="48"/>
        <v>-3.516733149494736</v>
      </c>
      <c r="AW54">
        <v>51</v>
      </c>
      <c r="AX54">
        <f>IF(Z54&gt;0, (R54*SUMPRODUCT(K54:$K$98, X54:$X$98)-K54*$AZ$3)/Z54, 0)</f>
        <v>-125568818242.07213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1000000</v>
      </c>
      <c r="S55">
        <f t="shared" si="32"/>
        <v>-308241440419.83307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-2242.8230739212313</v>
      </c>
      <c r="AC55">
        <f t="shared" si="33"/>
        <v>-2002.5207927941078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-1.1186094620600667E-2</v>
      </c>
      <c r="AI55">
        <f t="shared" si="38"/>
        <v>-1.1186175828078402E-2</v>
      </c>
      <c r="AJ55">
        <f t="shared" si="39"/>
        <v>-240.30228112712348</v>
      </c>
      <c r="AK55">
        <f t="shared" si="61"/>
        <v>-156.99761517448621</v>
      </c>
      <c r="AL55">
        <f t="shared" si="40"/>
        <v>-397.31108247743776</v>
      </c>
      <c r="AN55">
        <f t="shared" si="41"/>
        <v>0</v>
      </c>
      <c r="AO55">
        <f t="shared" si="42"/>
        <v>0</v>
      </c>
      <c r="AP55">
        <f t="shared" si="43"/>
        <v>-5.7299810369488676E-10</v>
      </c>
      <c r="AQ55">
        <f t="shared" si="44"/>
        <v>-7.8928827543007997E-5</v>
      </c>
      <c r="AR55">
        <f t="shared" si="45"/>
        <v>-7.8929400541111688E-5</v>
      </c>
      <c r="AS55">
        <f t="shared" si="46"/>
        <v>-1.6955673940344054</v>
      </c>
      <c r="AT55">
        <f t="shared" si="47"/>
        <v>-1.107771578290579</v>
      </c>
      <c r="AU55">
        <f t="shared" si="48"/>
        <v>-2.8034179017255254</v>
      </c>
      <c r="AW55">
        <v>52</v>
      </c>
      <c r="AX55">
        <f>IF(Z55&gt;0, (R55*SUMPRODUCT(K55:$K$98, X55:$X$98)-K55*$AZ$3)/Z55, 0)</f>
        <v>-308241440419.83307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1000000</v>
      </c>
      <c r="S56">
        <f t="shared" si="32"/>
        <v>-788836498624.38123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-2002.5207927941078</v>
      </c>
      <c r="AC56">
        <f t="shared" si="33"/>
        <v>-1787.9650599480753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-4.1650471292288211E-3</v>
      </c>
      <c r="AI56">
        <f t="shared" si="38"/>
        <v>-4.1650754615426633E-3</v>
      </c>
      <c r="AJ56">
        <f t="shared" si="39"/>
        <v>-214.55573284603247</v>
      </c>
      <c r="AK56">
        <f t="shared" si="61"/>
        <v>-140.17645549558756</v>
      </c>
      <c r="AL56">
        <f t="shared" si="40"/>
        <v>-354.73635341708155</v>
      </c>
      <c r="AN56">
        <f t="shared" si="41"/>
        <v>0</v>
      </c>
      <c r="AO56">
        <f t="shared" si="42"/>
        <v>0</v>
      </c>
      <c r="AP56">
        <f t="shared" si="43"/>
        <v>-1.7849299805171138E-10</v>
      </c>
      <c r="AQ56">
        <f t="shared" si="44"/>
        <v>-2.6239711774287212E-5</v>
      </c>
      <c r="AR56">
        <f t="shared" si="45"/>
        <v>-2.6239890267285263E-5</v>
      </c>
      <c r="AS56">
        <f t="shared" si="46"/>
        <v>-1.3516967310867523</v>
      </c>
      <c r="AT56">
        <f t="shared" si="47"/>
        <v>-0.88310880420372362</v>
      </c>
      <c r="AU56">
        <f t="shared" si="48"/>
        <v>-2.2348317751807429</v>
      </c>
      <c r="AW56">
        <v>53</v>
      </c>
      <c r="AX56">
        <f>IF(Z56&gt;0, (R56*SUMPRODUCT(K56:$K$98, X56:$X$98)-K56*$AZ$3)/Z56, 0)</f>
        <v>-788836498624.38123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1000000</v>
      </c>
      <c r="S57">
        <f t="shared" si="32"/>
        <v>-2109079681702.7429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-1787.9650599480753</v>
      </c>
      <c r="AC57">
        <f t="shared" si="33"/>
        <v>-1596.3973971030912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-1.4870026680280516E-3</v>
      </c>
      <c r="AI57">
        <f t="shared" si="38"/>
        <v>-1.4870121294854053E-3</v>
      </c>
      <c r="AJ57">
        <f t="shared" si="39"/>
        <v>-191.56766284498417</v>
      </c>
      <c r="AK57">
        <f t="shared" si="61"/>
        <v>-125.15755419636528</v>
      </c>
      <c r="AL57">
        <f t="shared" si="40"/>
        <v>-316.7267040534789</v>
      </c>
      <c r="AN57">
        <f t="shared" si="41"/>
        <v>0</v>
      </c>
      <c r="AO57">
        <f t="shared" si="42"/>
        <v>0</v>
      </c>
      <c r="AP57">
        <f t="shared" si="43"/>
        <v>-5.322052492968054E-11</v>
      </c>
      <c r="AQ57">
        <f t="shared" si="44"/>
        <v>-8.3643628678537203E-6</v>
      </c>
      <c r="AR57">
        <f t="shared" si="45"/>
        <v>-8.3644160883786498E-6</v>
      </c>
      <c r="AS57">
        <f t="shared" si="46"/>
        <v>-1.0775646071348399</v>
      </c>
      <c r="AT57">
        <f t="shared" si="47"/>
        <v>-0.70400895806040253</v>
      </c>
      <c r="AU57">
        <f t="shared" si="48"/>
        <v>-1.7815819296113307</v>
      </c>
      <c r="AW57">
        <v>54</v>
      </c>
      <c r="AX57">
        <f>IF(Z57&gt;0, (R57*SUMPRODUCT(K57:$K$98, X57:$X$98)-K57*$AZ$3)/Z57, 0)</f>
        <v>-2109079681702.7429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1000000</v>
      </c>
      <c r="S58">
        <f t="shared" si="32"/>
        <v>-5903473374075.2813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-1596.3973971030912</v>
      </c>
      <c r="AC58">
        <f t="shared" si="33"/>
        <v>-1425.3548259275469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-5.0790399823659178E-4</v>
      </c>
      <c r="AI58">
        <f t="shared" si="38"/>
        <v>-5.0790701627939389E-4</v>
      </c>
      <c r="AJ58">
        <f t="shared" si="39"/>
        <v>-171.04257117554425</v>
      </c>
      <c r="AK58">
        <f t="shared" si="61"/>
        <v>-111.7478177972164</v>
      </c>
      <c r="AL58">
        <f t="shared" si="40"/>
        <v>-282.79089687977694</v>
      </c>
      <c r="AN58">
        <f t="shared" si="41"/>
        <v>0</v>
      </c>
      <c r="AO58">
        <f t="shared" si="42"/>
        <v>0</v>
      </c>
      <c r="AP58">
        <f t="shared" si="43"/>
        <v>-1.5157531855834817E-11</v>
      </c>
      <c r="AQ58">
        <f t="shared" si="44"/>
        <v>-2.5508488572749099E-6</v>
      </c>
      <c r="AR58">
        <f t="shared" si="45"/>
        <v>-2.550864014806766E-6</v>
      </c>
      <c r="AS58">
        <f t="shared" si="46"/>
        <v>-0.85902798312932471</v>
      </c>
      <c r="AT58">
        <f t="shared" si="47"/>
        <v>-0.56123163889371774</v>
      </c>
      <c r="AU58">
        <f t="shared" si="48"/>
        <v>-1.4202621728870573</v>
      </c>
      <c r="AW58">
        <v>55</v>
      </c>
      <c r="AX58">
        <f>IF(Z58&gt;0, (R58*SUMPRODUCT(K58:$K$98, X58:$X$98)-K58*$AZ$3)/Z58, 0)</f>
        <v>-5903473374075.2813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1000000</v>
      </c>
      <c r="S59">
        <f t="shared" si="32"/>
        <v>-17333763044878.123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-1425.3548259275469</v>
      </c>
      <c r="AC59">
        <f t="shared" si="33"/>
        <v>-1272.6382396034785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-1.656093731765965E-4</v>
      </c>
      <c r="AI59">
        <f t="shared" si="38"/>
        <v>-1.6561029092180589E-4</v>
      </c>
      <c r="AJ59">
        <f t="shared" si="39"/>
        <v>-152.71658632406843</v>
      </c>
      <c r="AK59">
        <f t="shared" si="61"/>
        <v>-99.77483781492829</v>
      </c>
      <c r="AL59">
        <f t="shared" si="40"/>
        <v>-252.49158974928764</v>
      </c>
      <c r="AN59">
        <f t="shared" si="41"/>
        <v>0</v>
      </c>
      <c r="AO59">
        <f t="shared" si="42"/>
        <v>0</v>
      </c>
      <c r="AP59">
        <f t="shared" si="43"/>
        <v>-4.1153539960939313E-12</v>
      </c>
      <c r="AQ59">
        <f t="shared" si="44"/>
        <v>-7.4262571868937598E-7</v>
      </c>
      <c r="AR59">
        <f t="shared" si="45"/>
        <v>-7.4262983404337212E-7</v>
      </c>
      <c r="AS59">
        <f t="shared" si="46"/>
        <v>-0.68481187084600614</v>
      </c>
      <c r="AT59">
        <f t="shared" si="47"/>
        <v>-0.44741042863809366</v>
      </c>
      <c r="AU59">
        <f t="shared" si="48"/>
        <v>-1.1322230421139339</v>
      </c>
      <c r="AW59">
        <v>56</v>
      </c>
      <c r="AX59">
        <f>IF(Z59&gt;0, (R59*SUMPRODUCT(K59:$K$98, X59:$X$98)-K59*$AZ$3)/Z59, 0)</f>
        <v>-17333763044878.123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1000000</v>
      </c>
      <c r="S60">
        <f t="shared" si="32"/>
        <v>-53964584324574.547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-1272.6382396034785</v>
      </c>
      <c r="AC60">
        <f t="shared" si="33"/>
        <v>-1136.284143136357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-5.1629312075087916E-5</v>
      </c>
      <c r="AI60">
        <f t="shared" si="38"/>
        <v>-5.1629575276444269E-5</v>
      </c>
      <c r="AJ60">
        <f t="shared" si="39"/>
        <v>-136.35409646712151</v>
      </c>
      <c r="AK60">
        <f t="shared" si="61"/>
        <v>-89.084676772243498</v>
      </c>
      <c r="AL60">
        <f t="shared" si="40"/>
        <v>-225.43882486894029</v>
      </c>
      <c r="AN60">
        <f t="shared" si="41"/>
        <v>0</v>
      </c>
      <c r="AO60">
        <f t="shared" si="42"/>
        <v>0</v>
      </c>
      <c r="AP60">
        <f t="shared" si="43"/>
        <v>-1.0537926681657478E-12</v>
      </c>
      <c r="AQ60">
        <f t="shared" si="44"/>
        <v>-2.067109048419539E-7</v>
      </c>
      <c r="AR60">
        <f t="shared" si="45"/>
        <v>-2.0671195863462206E-7</v>
      </c>
      <c r="AS60">
        <f t="shared" si="46"/>
        <v>-0.54592783685812374</v>
      </c>
      <c r="AT60">
        <f t="shared" si="47"/>
        <v>-0.35667285507042251</v>
      </c>
      <c r="AU60">
        <f t="shared" si="48"/>
        <v>-0.90260089864050497</v>
      </c>
      <c r="AW60">
        <v>57</v>
      </c>
      <c r="AX60">
        <f>IF(Z60&gt;0, (R60*SUMPRODUCT(K60:$K$98, X60:$X$98)-K60*$AZ$3)/Z60, 0)</f>
        <v>-53964584324574.547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1000000</v>
      </c>
      <c r="S61">
        <f t="shared" si="32"/>
        <v>-178725468935764.91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-1136.284143136357</v>
      </c>
      <c r="AC61">
        <f t="shared" si="33"/>
        <v>-1014.5394136915077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-1.5169023423832704E-5</v>
      </c>
      <c r="AI61">
        <f t="shared" si="38"/>
        <v>-1.5169094380382695E-5</v>
      </c>
      <c r="AJ61">
        <f t="shared" si="39"/>
        <v>-121.74472944484933</v>
      </c>
      <c r="AK61">
        <f t="shared" si="61"/>
        <v>-79.539890019544998</v>
      </c>
      <c r="AL61">
        <f t="shared" si="40"/>
        <v>-201.28463463348871</v>
      </c>
      <c r="AN61">
        <f t="shared" si="41"/>
        <v>0</v>
      </c>
      <c r="AO61">
        <f t="shared" si="42"/>
        <v>0</v>
      </c>
      <c r="AP61">
        <f t="shared" si="43"/>
        <v>-2.5365388490975046E-13</v>
      </c>
      <c r="AQ61">
        <f t="shared" si="44"/>
        <v>-5.4225885027512118E-8</v>
      </c>
      <c r="AR61">
        <f t="shared" si="45"/>
        <v>-5.4226138681397027E-8</v>
      </c>
      <c r="AS61">
        <f t="shared" si="46"/>
        <v>-0.43521033075931109</v>
      </c>
      <c r="AT61">
        <f t="shared" si="47"/>
        <v>-0.28433741650924449</v>
      </c>
      <c r="AU61">
        <f t="shared" si="48"/>
        <v>-0.71954780149469422</v>
      </c>
      <c r="AW61">
        <v>58</v>
      </c>
      <c r="AX61">
        <f>IF(Z61&gt;0, (R61*SUMPRODUCT(K61:$K$98, X61:$X$98)-K61*$AZ$3)/Z61, 0)</f>
        <v>-178725468935764.91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1000000</v>
      </c>
      <c r="S62">
        <f t="shared" si="32"/>
        <v>-631973658873189.88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-1014.5394136915077</v>
      </c>
      <c r="AC62">
        <f t="shared" si="33"/>
        <v>-905.83876227112592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-4.1864098379041317E-6</v>
      </c>
      <c r="AI62">
        <f t="shared" si="38"/>
        <v>-4.1864277547656483E-6</v>
      </c>
      <c r="AJ62">
        <f t="shared" si="39"/>
        <v>-108.70065142038175</v>
      </c>
      <c r="AK62">
        <f t="shared" si="61"/>
        <v>-71.017758958405537</v>
      </c>
      <c r="AL62">
        <f t="shared" si="40"/>
        <v>-179.71841456521503</v>
      </c>
      <c r="AN62">
        <f t="shared" si="41"/>
        <v>0</v>
      </c>
      <c r="AO62">
        <f t="shared" si="42"/>
        <v>0</v>
      </c>
      <c r="AP62">
        <f t="shared" si="43"/>
        <v>-5.7186424168861124E-14</v>
      </c>
      <c r="AQ62">
        <f t="shared" si="44"/>
        <v>-1.3362039356537749E-8</v>
      </c>
      <c r="AR62">
        <f t="shared" si="45"/>
        <v>-1.3362096542961917E-8</v>
      </c>
      <c r="AS62">
        <f t="shared" si="46"/>
        <v>-0.3469470115442847</v>
      </c>
      <c r="AT62">
        <f t="shared" si="47"/>
        <v>-0.22667204763936843</v>
      </c>
      <c r="AU62">
        <f t="shared" si="48"/>
        <v>-0.57361907254574962</v>
      </c>
      <c r="AW62">
        <v>59</v>
      </c>
      <c r="AX62">
        <f>IF(Z62&gt;0, (R62*SUMPRODUCT(K62:$K$98, X62:$X$98)-K62*$AZ$3)/Z62, 0)</f>
        <v>-631973658873189.88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1000000</v>
      </c>
      <c r="S63">
        <f t="shared" si="32"/>
        <v>-2395452183123242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-905.83876227112592</v>
      </c>
      <c r="AC63">
        <f t="shared" si="33"/>
        <v>-808.78460918216012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-1.0813820554960858E-6</v>
      </c>
      <c r="AI63">
        <f t="shared" si="38"/>
        <v>-1.0813862759132938E-6</v>
      </c>
      <c r="AJ63">
        <f t="shared" si="39"/>
        <v>-97.054153088965791</v>
      </c>
      <c r="AK63">
        <f t="shared" si="61"/>
        <v>-63.408713358978822</v>
      </c>
      <c r="AL63">
        <f t="shared" si="40"/>
        <v>-160.46286752933088</v>
      </c>
      <c r="AN63">
        <f t="shared" si="41"/>
        <v>0</v>
      </c>
      <c r="AO63">
        <f t="shared" si="42"/>
        <v>0</v>
      </c>
      <c r="AP63">
        <f t="shared" si="43"/>
        <v>-1.2027306173608902E-14</v>
      </c>
      <c r="AQ63">
        <f t="shared" si="44"/>
        <v>-3.0817126437664667E-9</v>
      </c>
      <c r="AR63">
        <f t="shared" si="45"/>
        <v>-3.0817246710726402E-9</v>
      </c>
      <c r="AS63">
        <f t="shared" si="46"/>
        <v>-0.27658403353762212</v>
      </c>
      <c r="AT63">
        <f t="shared" si="47"/>
        <v>-0.18070156859934691</v>
      </c>
      <c r="AU63">
        <f t="shared" si="48"/>
        <v>-0.45728560521869371</v>
      </c>
      <c r="AW63">
        <v>60</v>
      </c>
      <c r="AX63">
        <f>IF(Z63&gt;0, (R63*SUMPRODUCT(K63:$K$98, X63:$X$98)-K63*$AZ$3)/Z63, 0)</f>
        <v>-2395452183123242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1000000</v>
      </c>
      <c r="S64">
        <f t="shared" si="32"/>
        <v>-9776735725138402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-808.78460918216012</v>
      </c>
      <c r="AC64">
        <f t="shared" si="33"/>
        <v>-722.12911534387786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-2.6039505707519979E-7</v>
      </c>
      <c r="AI64">
        <f t="shared" si="38"/>
        <v>-2.6039598035002234E-7</v>
      </c>
      <c r="AJ64">
        <f t="shared" si="39"/>
        <v>-86.655493838282268</v>
      </c>
      <c r="AK64">
        <f t="shared" si="61"/>
        <v>-56.614922642751218</v>
      </c>
      <c r="AL64">
        <f t="shared" si="40"/>
        <v>-143.27041674142947</v>
      </c>
      <c r="AN64">
        <f t="shared" si="41"/>
        <v>0</v>
      </c>
      <c r="AO64">
        <f t="shared" si="42"/>
        <v>0</v>
      </c>
      <c r="AP64">
        <f t="shared" si="43"/>
        <v>-2.3492322360268809E-15</v>
      </c>
      <c r="AQ64">
        <f t="shared" si="44"/>
        <v>-6.6256378625162192E-10</v>
      </c>
      <c r="AR64">
        <f t="shared" si="45"/>
        <v>-6.6256613548385802E-10</v>
      </c>
      <c r="AS64">
        <f t="shared" si="46"/>
        <v>-0.22049109818707316</v>
      </c>
      <c r="AT64">
        <f t="shared" si="47"/>
        <v>-0.1440541841533155</v>
      </c>
      <c r="AU64">
        <f t="shared" si="48"/>
        <v>-0.3645452830029548</v>
      </c>
      <c r="AW64">
        <v>61</v>
      </c>
      <c r="AX64">
        <f>IF(Z64&gt;0, (R64*SUMPRODUCT(K64:$K$98, X64:$X$98)-K64*$AZ$3)/Z64, 0)</f>
        <v>-9776735725138402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1000000</v>
      </c>
      <c r="S65">
        <f t="shared" si="32"/>
        <v>-4.3201716286314696E+16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-722.12911534387786</v>
      </c>
      <c r="AC65">
        <f t="shared" si="33"/>
        <v>-644.75813870046511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-5.8199001959843622E-8</v>
      </c>
      <c r="AI65">
        <f t="shared" si="38"/>
        <v>-5.8199188514393452E-8</v>
      </c>
      <c r="AJ65">
        <f t="shared" si="39"/>
        <v>-77.370976643412746</v>
      </c>
      <c r="AK65">
        <f t="shared" si="61"/>
        <v>-50.549038074071454</v>
      </c>
      <c r="AL65">
        <f t="shared" si="40"/>
        <v>-127.9200147756834</v>
      </c>
      <c r="AN65">
        <f t="shared" si="41"/>
        <v>0</v>
      </c>
      <c r="AO65">
        <f t="shared" si="42"/>
        <v>0</v>
      </c>
      <c r="AP65">
        <f t="shared" si="43"/>
        <v>-4.2382130234353936E-16</v>
      </c>
      <c r="AQ65">
        <f t="shared" si="44"/>
        <v>-1.32218575360132E-10</v>
      </c>
      <c r="AR65">
        <f t="shared" si="45"/>
        <v>-1.3221899918143435E-10</v>
      </c>
      <c r="AS65">
        <f t="shared" si="46"/>
        <v>-0.17577415353398215</v>
      </c>
      <c r="AT65">
        <f t="shared" si="47"/>
        <v>-0.11483911364305389</v>
      </c>
      <c r="AU65">
        <f t="shared" si="48"/>
        <v>-0.29061326730925507</v>
      </c>
      <c r="AW65">
        <v>62</v>
      </c>
      <c r="AX65">
        <f>IF(Z65&gt;0, (R65*SUMPRODUCT(K65:$K$98, X65:$X$98)-K65*$AZ$3)/Z65, 0)</f>
        <v>-4.3201716286314696E+16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1000000</v>
      </c>
      <c r="S66">
        <f t="shared" si="32"/>
        <v>-2.0810698945795667E+17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-644.75813870046511</v>
      </c>
      <c r="AC66">
        <f t="shared" si="33"/>
        <v>-575.67690955410148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-1.2008865781884457E-8</v>
      </c>
      <c r="AI66">
        <f t="shared" si="38"/>
        <v>-1.2008900360066517E-8</v>
      </c>
      <c r="AJ66">
        <f t="shared" si="39"/>
        <v>-69.081229146363626</v>
      </c>
      <c r="AK66">
        <f t="shared" si="61"/>
        <v>-45.133069709032561</v>
      </c>
      <c r="AL66">
        <f t="shared" si="40"/>
        <v>-114.21429886740509</v>
      </c>
      <c r="AN66">
        <f t="shared" si="41"/>
        <v>0</v>
      </c>
      <c r="AO66">
        <f t="shared" si="42"/>
        <v>0</v>
      </c>
      <c r="AP66">
        <f t="shared" si="43"/>
        <v>-7.0139242337145649E-17</v>
      </c>
      <c r="AQ66">
        <f t="shared" si="44"/>
        <v>-2.4359081278750056E-11</v>
      </c>
      <c r="AR66">
        <f t="shared" si="45"/>
        <v>-2.4359151417992392E-11</v>
      </c>
      <c r="AS66">
        <f t="shared" si="46"/>
        <v>-0.14012607902993543</v>
      </c>
      <c r="AT66">
        <f t="shared" si="47"/>
        <v>-9.1549038299709937E-2</v>
      </c>
      <c r="AU66">
        <f t="shared" si="48"/>
        <v>-0.23167511735400453</v>
      </c>
      <c r="AW66">
        <v>63</v>
      </c>
      <c r="AX66">
        <f>IF(Z66&gt;0, (R66*SUMPRODUCT(K66:$K$98, X66:$X$98)-K66*$AZ$3)/Z66, 0)</f>
        <v>-2.0810698945795667E+17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1000000</v>
      </c>
      <c r="S67">
        <f t="shared" si="32"/>
        <v>-1.1017797156061829E+18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-575.67690955410148</v>
      </c>
      <c r="AC67">
        <f t="shared" si="33"/>
        <v>-513.99724067332602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-2.2720765865326055E-9</v>
      </c>
      <c r="AI67">
        <f t="shared" ref="AI67:AI69" si="62">SUM(AE67:AH67)</f>
        <v>-2.272082417975513E-9</v>
      </c>
      <c r="AJ67">
        <f t="shared" si="39"/>
        <v>-61.679668880775466</v>
      </c>
      <c r="AK67">
        <f t="shared" si="61"/>
        <v>-40.297383668787106</v>
      </c>
      <c r="AL67">
        <f t="shared" ref="AL67:AL69" si="63">SUM(AI67:AK67)</f>
        <v>-101.97705255183465</v>
      </c>
      <c r="AN67">
        <f t="shared" si="41"/>
        <v>0</v>
      </c>
      <c r="AO67">
        <f t="shared" si="42"/>
        <v>0</v>
      </c>
      <c r="AP67">
        <f t="shared" si="43"/>
        <v>-1.0561288808633689E-17</v>
      </c>
      <c r="AQ67">
        <f t="shared" si="44"/>
        <v>-4.1149433177217466E-12</v>
      </c>
      <c r="AR67">
        <f t="shared" si="45"/>
        <v>-4.1149538790105547E-12</v>
      </c>
      <c r="AS67">
        <f t="shared" si="46"/>
        <v>-0.11170765228806456</v>
      </c>
      <c r="AT67">
        <f t="shared" si="47"/>
        <v>-7.2982332828227178E-2</v>
      </c>
      <c r="AU67">
        <f t="shared" si="48"/>
        <v>-0.18468998512040669</v>
      </c>
      <c r="AW67">
        <v>64</v>
      </c>
      <c r="AX67">
        <f>IF(Z67&gt;0, (R67*SUMPRODUCT(K67:$K$98, X67:$X$98)-K67*$AZ$3)/Z67, 0)</f>
        <v>-1.1017797156061829E+18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1000000</v>
      </c>
      <c r="S68">
        <f t="shared" si="32"/>
        <v>-6.4745304096018319E+18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-513.99724067332602</v>
      </c>
      <c r="AC68">
        <f t="shared" si="33"/>
        <v>-458.92610774404471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-3.9096851873168518E-10</v>
      </c>
      <c r="AI68">
        <f t="shared" si="62"/>
        <v>-3.9096940475367966E-10</v>
      </c>
      <c r="AJ68">
        <f t="shared" si="39"/>
        <v>-55.071132929281305</v>
      </c>
      <c r="AK68">
        <f t="shared" si="61"/>
        <v>-35.979806847132828</v>
      </c>
      <c r="AL68">
        <f t="shared" si="63"/>
        <v>-91.050939776805109</v>
      </c>
      <c r="AN68">
        <f t="shared" si="41"/>
        <v>0</v>
      </c>
      <c r="AO68">
        <f t="shared" si="42"/>
        <v>0</v>
      </c>
      <c r="AP68">
        <f t="shared" si="43"/>
        <v>-1.4327399512315026E-18</v>
      </c>
      <c r="AQ68">
        <f t="shared" si="44"/>
        <v>-6.3221479822629064E-13</v>
      </c>
      <c r="AR68">
        <f t="shared" si="45"/>
        <v>-6.3221623096624186E-13</v>
      </c>
      <c r="AS68">
        <f t="shared" si="46"/>
        <v>-8.9052656479671602E-2</v>
      </c>
      <c r="AT68">
        <f t="shared" si="47"/>
        <v>-5.8181068900055949E-2</v>
      </c>
      <c r="AU68">
        <f t="shared" si="48"/>
        <v>-0.14723372538035978</v>
      </c>
      <c r="AW68">
        <v>65</v>
      </c>
      <c r="AX68">
        <f>IF(Z68&gt;0, (R68*SUMPRODUCT(K68:$K$98, X68:$X$98)-K68*$AZ$3)/Z68, 0)</f>
        <v>-6.4745304096018319E+18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-458.92610774404471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-458.92610774404471</v>
      </c>
      <c r="AK69">
        <f t="shared" si="61"/>
        <v>-32.124827542083132</v>
      </c>
      <c r="AL69">
        <f t="shared" si="63"/>
        <v>-491.05093528619875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-1.0233856794510732E-13</v>
      </c>
      <c r="AR69">
        <f t="shared" si="45"/>
        <v>-1.0233856794510732E-13</v>
      </c>
      <c r="AS69">
        <f t="shared" si="46"/>
        <v>-0.66259417023570055</v>
      </c>
      <c r="AT69">
        <f t="shared" si="47"/>
        <v>-4.6381591916499043E-2</v>
      </c>
      <c r="AU69">
        <f t="shared" si="48"/>
        <v>-0.70897576215230196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437718.57512793061</v>
      </c>
      <c r="AO71" s="6">
        <f t="shared" si="70"/>
        <v>-43771.857512793067</v>
      </c>
      <c r="AP71" s="6">
        <f t="shared" si="70"/>
        <v>-716.17581610339846</v>
      </c>
      <c r="AQ71" s="6">
        <f t="shared" si="70"/>
        <v>-283804.90468646807</v>
      </c>
      <c r="AR71" s="6">
        <f t="shared" si="70"/>
        <v>109425.63711256588</v>
      </c>
      <c r="AS71" s="6">
        <f t="shared" si="70"/>
        <v>-15453.426851421744</v>
      </c>
      <c r="AT71" s="6">
        <f t="shared" si="70"/>
        <v>2294.3021292647841</v>
      </c>
      <c r="AU71" s="6">
        <f t="shared" si="70"/>
        <v>96266.512390409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101926.44972727109</v>
      </c>
      <c r="K3">
        <v>1</v>
      </c>
      <c r="L3" s="2">
        <v>0</v>
      </c>
      <c r="O3">
        <f>$C$3</f>
        <v>101926.44972727109</v>
      </c>
      <c r="P3">
        <f>O3*C5</f>
        <v>10192.64497272711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101926.44972727109</v>
      </c>
      <c r="AF3">
        <f t="shared" ref="AF3:AF34" si="4">-$Z3*P3</f>
        <v>-10192.64497272711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91108.847783843972</v>
      </c>
      <c r="AJ3">
        <f t="shared" ref="AJ3:AJ34" si="8">AB3-AC3</f>
        <v>0</v>
      </c>
      <c r="AL3">
        <f t="shared" ref="AL3:AL34" si="9">SUM(AI3:AK3)</f>
        <v>91108.847783843972</v>
      </c>
      <c r="AN3">
        <f t="shared" ref="AN3:AN34" si="10">AE3*$K3</f>
        <v>101926.44972727109</v>
      </c>
      <c r="AO3">
        <f t="shared" ref="AO3:AO34" si="11">AF3*$K3</f>
        <v>-10192.64497272711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91108.847783843972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91108.847783843972</v>
      </c>
      <c r="AW3">
        <v>0</v>
      </c>
      <c r="AX3">
        <f>IF(Z3&gt;0, (R3*SUMPRODUCT(K3:$K$98, X3:$X$98)-K3*$AZ$3)/Z3, 0)</f>
        <v>0</v>
      </c>
      <c r="AZ3">
        <f>C6*SUMPRODUCT(X4:X98, K4:K98)/1</f>
        <v>58152.18131449369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3944.6751528326545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3900.682747002611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-3900.682747002611</v>
      </c>
      <c r="AK4">
        <f>G4*SUM(AB4, AE4:AF4)</f>
        <v>0</v>
      </c>
      <c r="AL4">
        <f t="shared" si="9"/>
        <v>-6205.3867470026107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-2150.111017818826</v>
      </c>
      <c r="AR4">
        <f t="shared" si="14"/>
        <v>-2150.111017818826</v>
      </c>
      <c r="AS4">
        <f t="shared" si="15"/>
        <v>-3639.0360546717147</v>
      </c>
      <c r="AT4">
        <f t="shared" si="16"/>
        <v>0</v>
      </c>
      <c r="AU4">
        <f t="shared" si="17"/>
        <v>-5789.1470724905403</v>
      </c>
      <c r="AW4">
        <v>1</v>
      </c>
      <c r="AX4">
        <f>IF(Z4&gt;0, (R4*SUMPRODUCT(K4:$K$98, X4:$X$98)-K4*$AZ$3)/Z4, 0)</f>
        <v>3944.6751528326545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2000000</v>
      </c>
      <c r="S5">
        <f t="shared" si="1"/>
        <v>6418.0775398059313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3900.682747002611</v>
      </c>
      <c r="AC5">
        <f t="shared" si="2"/>
        <v>6275.6738095153123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-2294.1641195706238</v>
      </c>
      <c r="AI5">
        <f t="shared" si="7"/>
        <v>-2306.3867706888764</v>
      </c>
      <c r="AJ5">
        <f t="shared" si="8"/>
        <v>-2374.9910625127013</v>
      </c>
      <c r="AK5">
        <f>G5*SUM(AB5, AE5:AF5)</f>
        <v>159.92799262710705</v>
      </c>
      <c r="AL5">
        <f t="shared" si="9"/>
        <v>-4521.4498405744698</v>
      </c>
      <c r="AN5">
        <f t="shared" si="10"/>
        <v>0</v>
      </c>
      <c r="AO5">
        <f t="shared" si="11"/>
        <v>0</v>
      </c>
      <c r="AP5">
        <f t="shared" si="12"/>
        <v>-10.45168696842974</v>
      </c>
      <c r="AQ5">
        <f t="shared" si="13"/>
        <v>-1961.7581325010601</v>
      </c>
      <c r="AR5">
        <f t="shared" si="14"/>
        <v>-1972.2098194694897</v>
      </c>
      <c r="AS5">
        <f t="shared" si="15"/>
        <v>-2030.8738994547759</v>
      </c>
      <c r="AT5">
        <f t="shared" si="16"/>
        <v>136.75570874568314</v>
      </c>
      <c r="AU5">
        <f t="shared" si="17"/>
        <v>-3866.3280101785817</v>
      </c>
      <c r="AW5">
        <v>2</v>
      </c>
      <c r="AX5">
        <f>IF(Z5&gt;0, (R5*SUMPRODUCT(K5:$K$98, X5:$X$98)-K5*$AZ$3)/Z5, 0)</f>
        <v>6418.0775398059313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2000000</v>
      </c>
      <c r="S6">
        <f t="shared" si="1"/>
        <v>9495.5291682477655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6275.6738095153123</v>
      </c>
      <c r="AC6">
        <f t="shared" si="2"/>
        <v>9181.136262360953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-2287.080965381474</v>
      </c>
      <c r="AI6">
        <f t="shared" si="7"/>
        <v>-2299.1670957325105</v>
      </c>
      <c r="AJ6">
        <f t="shared" si="8"/>
        <v>-2905.4624528456407</v>
      </c>
      <c r="AK6">
        <f>G6*SUM(AB6, AE6:AF6)</f>
        <v>367.12691785664578</v>
      </c>
      <c r="AL6">
        <f t="shared" si="9"/>
        <v>-4837.5026307215057</v>
      </c>
      <c r="AN6">
        <f t="shared" si="10"/>
        <v>0</v>
      </c>
      <c r="AO6">
        <f t="shared" si="11"/>
        <v>0</v>
      </c>
      <c r="AP6">
        <f t="shared" si="12"/>
        <v>-9.3233621703242413</v>
      </c>
      <c r="AQ6">
        <f t="shared" si="13"/>
        <v>-1764.2771949152084</v>
      </c>
      <c r="AR6">
        <f t="shared" si="14"/>
        <v>-1773.6005570855325</v>
      </c>
      <c r="AS6">
        <f t="shared" si="15"/>
        <v>-2241.3028763863499</v>
      </c>
      <c r="AT6">
        <f t="shared" si="16"/>
        <v>283.2053865246321</v>
      </c>
      <c r="AU6">
        <f t="shared" si="17"/>
        <v>-3731.698046947251</v>
      </c>
      <c r="AW6">
        <v>3</v>
      </c>
      <c r="AX6">
        <f>IF(Z6&gt;0, (R6*SUMPRODUCT(K6:$K$98, X6:$X$98)-K6*$AZ$3)/Z6, 0)</f>
        <v>9495.5291682477655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12.5</v>
      </c>
      <c r="R7">
        <f t="shared" si="0"/>
        <v>2000000</v>
      </c>
      <c r="S7">
        <f t="shared" si="1"/>
        <v>11988.074616212518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9181.136262360953</v>
      </c>
      <c r="AC7">
        <f t="shared" si="2"/>
        <v>11461.572316349069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-2280.7224133514137</v>
      </c>
      <c r="AI7">
        <f t="shared" si="7"/>
        <v>-2292.6734278838562</v>
      </c>
      <c r="AJ7">
        <f t="shared" si="8"/>
        <v>-2280.4360539881163</v>
      </c>
      <c r="AK7">
        <f>G7*SUM(AB7, AE7:AF7)</f>
        <v>450.79379048192277</v>
      </c>
      <c r="AL7">
        <f t="shared" si="9"/>
        <v>-4122.3156913900493</v>
      </c>
      <c r="AN7">
        <f t="shared" si="10"/>
        <v>0</v>
      </c>
      <c r="AO7">
        <f t="shared" si="11"/>
        <v>0</v>
      </c>
      <c r="AP7">
        <f t="shared" si="12"/>
        <v>-8.3878923416616633</v>
      </c>
      <c r="AQ7">
        <f t="shared" si="13"/>
        <v>-1600.7389173926717</v>
      </c>
      <c r="AR7">
        <f t="shared" si="14"/>
        <v>-1609.1268097343332</v>
      </c>
      <c r="AS7">
        <f t="shared" si="15"/>
        <v>-1600.5379343293639</v>
      </c>
      <c r="AT7">
        <f t="shared" si="16"/>
        <v>316.39236757576742</v>
      </c>
      <c r="AU7">
        <f t="shared" si="17"/>
        <v>-2893.2723764879293</v>
      </c>
      <c r="AW7">
        <v>4</v>
      </c>
      <c r="AX7">
        <f>IF(Z7&gt;0, (R7*SUMPRODUCT(K7:$K$98, X7:$X$98)-K7*$AZ$3)/Z7, 0)</f>
        <v>11988.074616212518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12.5</v>
      </c>
      <c r="R8">
        <f t="shared" si="0"/>
        <v>2000000</v>
      </c>
      <c r="S8">
        <f t="shared" si="1"/>
        <v>13303.874591334819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11461.572316349069</v>
      </c>
      <c r="AC8">
        <f t="shared" si="2"/>
        <v>12577.225807387702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-2279.3720659581559</v>
      </c>
      <c r="AI8">
        <f t="shared" si="7"/>
        <v>-2291.189324269862</v>
      </c>
      <c r="AJ8">
        <f t="shared" si="8"/>
        <v>-1115.6534910386326</v>
      </c>
      <c r="AK8">
        <f>G8*SUM(AB8, AE8:AF8)</f>
        <v>244.13149033823518</v>
      </c>
      <c r="AL8">
        <f t="shared" si="9"/>
        <v>-3162.7113249702593</v>
      </c>
      <c r="AN8">
        <f t="shared" si="10"/>
        <v>0</v>
      </c>
      <c r="AO8">
        <f t="shared" si="11"/>
        <v>0</v>
      </c>
      <c r="AP8">
        <f t="shared" si="12"/>
        <v>-7.7420094496835485</v>
      </c>
      <c r="AQ8">
        <f t="shared" si="13"/>
        <v>-1493.317621441169</v>
      </c>
      <c r="AR8">
        <f t="shared" si="14"/>
        <v>-1501.0596308908525</v>
      </c>
      <c r="AS8">
        <f t="shared" si="15"/>
        <v>-730.9140278026606</v>
      </c>
      <c r="AT8">
        <f t="shared" si="16"/>
        <v>159.94135486499977</v>
      </c>
      <c r="AU8">
        <f t="shared" si="17"/>
        <v>-2072.0323038285132</v>
      </c>
      <c r="AW8">
        <v>5</v>
      </c>
      <c r="AX8">
        <f>IF(Z8&gt;0, (R8*SUMPRODUCT(K8:$K$98, X8:$X$98)-K8*$AZ$3)/Z8, 0)</f>
        <v>13303.874591334819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2000000</v>
      </c>
      <c r="S9">
        <f t="shared" si="1"/>
        <v>14014.877560176104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12577.225807387702</v>
      </c>
      <c r="AC9">
        <f t="shared" si="2"/>
        <v>13100.843621751374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-2291.3796219691112</v>
      </c>
      <c r="AI9">
        <f t="shared" si="7"/>
        <v>-2303.0643865750631</v>
      </c>
      <c r="AJ9">
        <f t="shared" si="8"/>
        <v>-523.61781436367164</v>
      </c>
      <c r="AK9">
        <f t="shared" ref="AK9:AK40" si="30">G9*SUM(AB9:AB9, AE9:AF9)</f>
        <v>74.205632263587447</v>
      </c>
      <c r="AL9">
        <f t="shared" si="9"/>
        <v>-2752.4765686751471</v>
      </c>
      <c r="AN9">
        <f t="shared" si="10"/>
        <v>0</v>
      </c>
      <c r="AO9">
        <f t="shared" si="11"/>
        <v>0</v>
      </c>
      <c r="AP9">
        <f t="shared" si="12"/>
        <v>-7.2499355557257434</v>
      </c>
      <c r="AQ9">
        <f t="shared" si="13"/>
        <v>-1421.7106765263979</v>
      </c>
      <c r="AR9">
        <f t="shared" si="14"/>
        <v>-1428.9606120821238</v>
      </c>
      <c r="AS9">
        <f t="shared" si="15"/>
        <v>-324.88420075086304</v>
      </c>
      <c r="AT9">
        <f t="shared" si="16"/>
        <v>46.041667926187124</v>
      </c>
      <c r="AU9">
        <f t="shared" si="17"/>
        <v>-1707.8031449067996</v>
      </c>
      <c r="AW9">
        <v>6</v>
      </c>
      <c r="AX9">
        <f>IF(Z9&gt;0, (R9*SUMPRODUCT(K9:$K$98, X9:$X$98)-K9*$AZ$3)/Z9, 0)</f>
        <v>14014.877560176104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2000000</v>
      </c>
      <c r="S10">
        <f t="shared" si="1"/>
        <v>14639.460151531925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13100.843621751374</v>
      </c>
      <c r="AC10">
        <f t="shared" si="2"/>
        <v>13530.939598435514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-2309.5320503942571</v>
      </c>
      <c r="AI10">
        <f t="shared" si="7"/>
        <v>-2321.0855327788345</v>
      </c>
      <c r="AJ10">
        <f t="shared" si="8"/>
        <v>-430.09597668414062</v>
      </c>
      <c r="AK10">
        <f t="shared" si="30"/>
        <v>53.71345884918064</v>
      </c>
      <c r="AL10">
        <f t="shared" si="9"/>
        <v>-2697.4680506137943</v>
      </c>
      <c r="AN10">
        <f t="shared" si="10"/>
        <v>0</v>
      </c>
      <c r="AO10">
        <f t="shared" si="11"/>
        <v>0</v>
      </c>
      <c r="AP10">
        <f t="shared" si="12"/>
        <v>-6.8005693155569906</v>
      </c>
      <c r="AQ10">
        <f t="shared" si="13"/>
        <v>-1359.4284625536629</v>
      </c>
      <c r="AR10">
        <f t="shared" si="14"/>
        <v>-1366.2290318692199</v>
      </c>
      <c r="AS10">
        <f t="shared" si="15"/>
        <v>-253.16154942921298</v>
      </c>
      <c r="AT10">
        <f t="shared" si="16"/>
        <v>31.616623276267585</v>
      </c>
      <c r="AU10">
        <f t="shared" si="17"/>
        <v>-1587.7739580221653</v>
      </c>
      <c r="AW10">
        <v>7</v>
      </c>
      <c r="AX10">
        <f>IF(Z10&gt;0, (R10*SUMPRODUCT(K10:$K$98, X10:$X$98)-K10*$AZ$3)/Z10, 0)</f>
        <v>14639.460151531925</v>
      </c>
    </row>
    <row r="11" spans="1:52" x14ac:dyDescent="0.25">
      <c r="A11" t="s">
        <v>33</v>
      </c>
      <c r="C11" s="25">
        <f>AU100</f>
        <v>25092.322761123705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2000000</v>
      </c>
      <c r="S11">
        <f t="shared" si="1"/>
        <v>15183.538390820389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13530.939598435514</v>
      </c>
      <c r="AC11">
        <f t="shared" si="2"/>
        <v>13875.822039859657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-2326.1023524663301</v>
      </c>
      <c r="AI11">
        <f t="shared" si="7"/>
        <v>-2337.5257618873588</v>
      </c>
      <c r="AJ11">
        <f t="shared" si="8"/>
        <v>-344.8824414241426</v>
      </c>
      <c r="AK11">
        <f t="shared" si="30"/>
        <v>32.474255036245232</v>
      </c>
      <c r="AL11">
        <f t="shared" si="9"/>
        <v>-2649.9339482752562</v>
      </c>
      <c r="AN11">
        <f t="shared" si="10"/>
        <v>0</v>
      </c>
      <c r="AO11">
        <f t="shared" si="11"/>
        <v>0</v>
      </c>
      <c r="AP11">
        <f t="shared" si="12"/>
        <v>-6.3892115496125985</v>
      </c>
      <c r="AQ11">
        <f t="shared" si="13"/>
        <v>-1301.0091355563802</v>
      </c>
      <c r="AR11">
        <f t="shared" si="14"/>
        <v>-1307.3983471059928</v>
      </c>
      <c r="AS11">
        <f t="shared" si="15"/>
        <v>-192.89572813081639</v>
      </c>
      <c r="AT11">
        <f t="shared" si="16"/>
        <v>18.163131311804296</v>
      </c>
      <c r="AU11">
        <f t="shared" si="17"/>
        <v>-1482.1309439250049</v>
      </c>
      <c r="AW11">
        <v>8</v>
      </c>
      <c r="AX11">
        <f>IF(Z11&gt;0, (R11*SUMPRODUCT(K11:$K$98, X11:$X$98)-K11*$AZ$3)/Z11, 0)</f>
        <v>15183.538390820389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12.5</v>
      </c>
      <c r="R12">
        <f t="shared" si="0"/>
        <v>2000000</v>
      </c>
      <c r="S12">
        <f t="shared" si="1"/>
        <v>15706.063032258815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13875.822039859657</v>
      </c>
      <c r="AC12">
        <f t="shared" si="2"/>
        <v>14191.327588568856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-2353.4928470669629</v>
      </c>
      <c r="AI12">
        <f t="shared" si="7"/>
        <v>-2364.7873130634871</v>
      </c>
      <c r="AJ12">
        <f t="shared" si="8"/>
        <v>-315.5055487091995</v>
      </c>
      <c r="AK12">
        <f t="shared" si="30"/>
        <v>31.914390691677209</v>
      </c>
      <c r="AL12">
        <f t="shared" si="9"/>
        <v>-2648.3784710810096</v>
      </c>
      <c r="AN12">
        <f t="shared" si="10"/>
        <v>0</v>
      </c>
      <c r="AO12">
        <f t="shared" si="11"/>
        <v>0</v>
      </c>
      <c r="AP12">
        <f t="shared" si="12"/>
        <v>-6.0031287452656432</v>
      </c>
      <c r="AQ12">
        <f t="shared" si="13"/>
        <v>-1250.9064674994677</v>
      </c>
      <c r="AR12">
        <f t="shared" si="14"/>
        <v>-1256.9095962447334</v>
      </c>
      <c r="AS12">
        <f t="shared" si="15"/>
        <v>-167.69455318471026</v>
      </c>
      <c r="AT12">
        <f t="shared" si="16"/>
        <v>16.962837925034048</v>
      </c>
      <c r="AU12">
        <f t="shared" si="17"/>
        <v>-1407.6413115044097</v>
      </c>
      <c r="AW12">
        <v>9</v>
      </c>
      <c r="AX12">
        <f>IF(Z12&gt;0, (R12*SUMPRODUCT(K12:$K$98, X12:$X$98)-K12*$AZ$3)/Z12, 0)</f>
        <v>15706.063032258815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12.5</v>
      </c>
      <c r="R13">
        <f t="shared" si="0"/>
        <v>2000000</v>
      </c>
      <c r="S13">
        <f t="shared" si="1"/>
        <v>16195.809589483753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14191.327588568856</v>
      </c>
      <c r="AC13">
        <f t="shared" si="2"/>
        <v>14468.217825912943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-2381.5312217669089</v>
      </c>
      <c r="AI13">
        <f t="shared" si="7"/>
        <v>-2392.6978585333318</v>
      </c>
      <c r="AJ13">
        <f t="shared" si="8"/>
        <v>-276.89023734408693</v>
      </c>
      <c r="AK13">
        <f t="shared" si="30"/>
        <v>28.382655177137714</v>
      </c>
      <c r="AL13">
        <f t="shared" si="9"/>
        <v>-2641.2054407002811</v>
      </c>
      <c r="AN13">
        <f t="shared" si="10"/>
        <v>0</v>
      </c>
      <c r="AO13">
        <f t="shared" si="11"/>
        <v>0</v>
      </c>
      <c r="AP13">
        <f t="shared" si="12"/>
        <v>-5.6418119301827332</v>
      </c>
      <c r="AQ13">
        <f t="shared" si="13"/>
        <v>-1203.2406480229295</v>
      </c>
      <c r="AR13">
        <f t="shared" si="14"/>
        <v>-1208.8824599531124</v>
      </c>
      <c r="AS13">
        <f t="shared" si="15"/>
        <v>-139.89553677400008</v>
      </c>
      <c r="AT13">
        <f t="shared" si="16"/>
        <v>14.340002808198777</v>
      </c>
      <c r="AU13">
        <f t="shared" si="17"/>
        <v>-1334.4379939189137</v>
      </c>
      <c r="AW13">
        <v>10</v>
      </c>
      <c r="AX13">
        <f>IF(Z13&gt;0, (R13*SUMPRODUCT(K13:$K$98, X13:$X$98)-K13*$AZ$3)/Z13, 0)</f>
        <v>16195.809589483753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12.5</v>
      </c>
      <c r="R14">
        <f t="shared" si="0"/>
        <v>2000000</v>
      </c>
      <c r="S14">
        <f t="shared" si="1"/>
        <v>16657.762819203093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14468.217825912943</v>
      </c>
      <c r="AC14">
        <f t="shared" si="2"/>
        <v>14711.944817813071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-2418.2325648414544</v>
      </c>
      <c r="AI14">
        <f t="shared" si="7"/>
        <v>-2429.2724212866829</v>
      </c>
      <c r="AJ14">
        <f t="shared" si="8"/>
        <v>-243.72699190012827</v>
      </c>
      <c r="AK14">
        <f t="shared" si="30"/>
        <v>26.042792086643296</v>
      </c>
      <c r="AL14">
        <f t="shared" si="9"/>
        <v>-2646.9566211001679</v>
      </c>
      <c r="AN14">
        <f t="shared" si="10"/>
        <v>0</v>
      </c>
      <c r="AO14">
        <f t="shared" si="11"/>
        <v>0</v>
      </c>
      <c r="AP14">
        <f t="shared" si="12"/>
        <v>-5.3030591971552568</v>
      </c>
      <c r="AQ14">
        <f t="shared" si="13"/>
        <v>-1161.6120651084825</v>
      </c>
      <c r="AR14">
        <f t="shared" si="14"/>
        <v>-1166.9151243056378</v>
      </c>
      <c r="AS14">
        <f t="shared" si="15"/>
        <v>-117.07567688070904</v>
      </c>
      <c r="AT14">
        <f t="shared" si="16"/>
        <v>12.509806516041165</v>
      </c>
      <c r="AU14">
        <f t="shared" si="17"/>
        <v>-1271.4809946703058</v>
      </c>
      <c r="AW14">
        <v>11</v>
      </c>
      <c r="AX14">
        <f>IF(Z14&gt;0, (R14*SUMPRODUCT(K14:$K$98, X14:$X$98)-K14*$AZ$3)/Z14, 0)</f>
        <v>16657.762819203093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12.5</v>
      </c>
      <c r="R15">
        <f t="shared" si="0"/>
        <v>2000000</v>
      </c>
      <c r="S15">
        <f t="shared" si="1"/>
        <v>17161.472160652796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14711.944817813071</v>
      </c>
      <c r="AC15">
        <f t="shared" si="2"/>
        <v>14983.987280581166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-2477.6069764868816</v>
      </c>
      <c r="AI15">
        <f t="shared" si="7"/>
        <v>-2488.5209493240545</v>
      </c>
      <c r="AJ15">
        <f t="shared" si="8"/>
        <v>-272.04246276809499</v>
      </c>
      <c r="AK15">
        <f t="shared" si="30"/>
        <v>60.318973753033596</v>
      </c>
      <c r="AL15">
        <f t="shared" si="9"/>
        <v>-2700.2444383391157</v>
      </c>
      <c r="AN15">
        <f t="shared" si="10"/>
        <v>0</v>
      </c>
      <c r="AO15">
        <f t="shared" si="11"/>
        <v>0</v>
      </c>
      <c r="AP15">
        <f t="shared" si="12"/>
        <v>-4.9735226966168993</v>
      </c>
      <c r="AQ15">
        <f t="shared" si="13"/>
        <v>-1129.0512368588368</v>
      </c>
      <c r="AR15">
        <f t="shared" si="14"/>
        <v>-1134.0247595554536</v>
      </c>
      <c r="AS15">
        <f t="shared" si="15"/>
        <v>-123.97038028281801</v>
      </c>
      <c r="AT15">
        <f t="shared" si="16"/>
        <v>27.48749602670441</v>
      </c>
      <c r="AU15">
        <f t="shared" si="17"/>
        <v>-1230.507643811567</v>
      </c>
      <c r="AW15">
        <v>12</v>
      </c>
      <c r="AX15">
        <f>IF(Z15&gt;0, (R15*SUMPRODUCT(K15:$K$98, X15:$X$98)-K15*$AZ$3)/Z15, 0)</f>
        <v>17161.472160652796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12.5</v>
      </c>
      <c r="R16">
        <f t="shared" si="0"/>
        <v>2000000</v>
      </c>
      <c r="S16">
        <f t="shared" si="1"/>
        <v>17710.729806878375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14983.987280581166</v>
      </c>
      <c r="AC16">
        <f t="shared" si="2"/>
        <v>15286.356703035839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-2547.797982529697</v>
      </c>
      <c r="AI16">
        <f t="shared" si="7"/>
        <v>-2558.5868919011073</v>
      </c>
      <c r="AJ16">
        <f t="shared" si="8"/>
        <v>-302.36942245467253</v>
      </c>
      <c r="AK16">
        <f t="shared" si="30"/>
        <v>106.38630969212629</v>
      </c>
      <c r="AL16">
        <f t="shared" si="9"/>
        <v>-2754.5700046636534</v>
      </c>
      <c r="AN16">
        <f t="shared" si="10"/>
        <v>0</v>
      </c>
      <c r="AO16">
        <f t="shared" si="11"/>
        <v>0</v>
      </c>
      <c r="AP16">
        <f t="shared" si="12"/>
        <v>-4.6509611064661289</v>
      </c>
      <c r="AQ16">
        <f t="shared" si="13"/>
        <v>-1098.3231868903347</v>
      </c>
      <c r="AR16">
        <f t="shared" si="14"/>
        <v>-1102.9741479968006</v>
      </c>
      <c r="AS16">
        <f t="shared" si="15"/>
        <v>-130.34759818706894</v>
      </c>
      <c r="AT16">
        <f t="shared" si="16"/>
        <v>45.861780056259342</v>
      </c>
      <c r="AU16">
        <f t="shared" si="17"/>
        <v>-1187.4599661276102</v>
      </c>
      <c r="AW16">
        <v>13</v>
      </c>
      <c r="AX16">
        <f>IF(Z16&gt;0, (R16*SUMPRODUCT(K16:$K$98, X16:$X$98)-K16*$AZ$3)/Z16, 0)</f>
        <v>17710.729806878375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12.5</v>
      </c>
      <c r="R17">
        <f t="shared" si="0"/>
        <v>2000000</v>
      </c>
      <c r="S17">
        <f t="shared" si="1"/>
        <v>18391.93543057315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15286.356703035839</v>
      </c>
      <c r="AC17">
        <f t="shared" si="2"/>
        <v>15691.493472575068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-2618.2508000283815</v>
      </c>
      <c r="AI17">
        <f t="shared" si="7"/>
        <v>-2628.9154562385775</v>
      </c>
      <c r="AJ17">
        <f t="shared" si="8"/>
        <v>-405.13676953922914</v>
      </c>
      <c r="AK17">
        <f t="shared" si="30"/>
        <v>210.95172250189458</v>
      </c>
      <c r="AL17">
        <f t="shared" si="9"/>
        <v>-2823.1005032759122</v>
      </c>
      <c r="AN17">
        <f t="shared" si="10"/>
        <v>0</v>
      </c>
      <c r="AO17">
        <f t="shared" si="11"/>
        <v>0</v>
      </c>
      <c r="AP17">
        <f t="shared" si="12"/>
        <v>-4.3216743323878513</v>
      </c>
      <c r="AQ17">
        <f t="shared" si="13"/>
        <v>-1061.0025354046088</v>
      </c>
      <c r="AR17">
        <f t="shared" si="14"/>
        <v>-1065.3242097369966</v>
      </c>
      <c r="AS17">
        <f t="shared" si="15"/>
        <v>-164.17492917870791</v>
      </c>
      <c r="AT17">
        <f t="shared" si="16"/>
        <v>85.48467259899374</v>
      </c>
      <c r="AU17">
        <f t="shared" si="17"/>
        <v>-1144.0144663167109</v>
      </c>
      <c r="AW17">
        <v>14</v>
      </c>
      <c r="AX17">
        <f>IF(Z17&gt;0, (R17*SUMPRODUCT(K17:$K$98, X17:$X$98)-K17*$AZ$3)/Z17, 0)</f>
        <v>18391.93543057315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12.5</v>
      </c>
      <c r="R18">
        <f t="shared" si="0"/>
        <v>2000000</v>
      </c>
      <c r="S18">
        <f t="shared" si="1"/>
        <v>19216.320763330405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15691.493472575068</v>
      </c>
      <c r="AC18">
        <f t="shared" si="2"/>
        <v>16205.022983124592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-2691.9844649926654</v>
      </c>
      <c r="AI18">
        <f t="shared" si="7"/>
        <v>-2702.5256497378532</v>
      </c>
      <c r="AJ18">
        <f t="shared" si="8"/>
        <v>-513.52951054952428</v>
      </c>
      <c r="AK18">
        <f t="shared" si="30"/>
        <v>338.93625900762152</v>
      </c>
      <c r="AL18">
        <f t="shared" si="9"/>
        <v>-2877.1189012797558</v>
      </c>
      <c r="AN18">
        <f t="shared" si="10"/>
        <v>0</v>
      </c>
      <c r="AO18">
        <f t="shared" si="11"/>
        <v>0</v>
      </c>
      <c r="AP18">
        <f t="shared" si="12"/>
        <v>-3.9862258093912084</v>
      </c>
      <c r="AQ18">
        <f t="shared" si="13"/>
        <v>-1017.9935379400837</v>
      </c>
      <c r="AR18">
        <f t="shared" si="14"/>
        <v>-1021.9797637494748</v>
      </c>
      <c r="AS18">
        <f t="shared" si="15"/>
        <v>-194.19492574314469</v>
      </c>
      <c r="AT18">
        <f t="shared" si="16"/>
        <v>128.17121567017858</v>
      </c>
      <c r="AU18">
        <f t="shared" si="17"/>
        <v>-1088.003473822441</v>
      </c>
      <c r="AW18">
        <v>15</v>
      </c>
      <c r="AX18">
        <f>IF(Z18&gt;0, (R18*SUMPRODUCT(K18:$K$98, X18:$X$98)-K18*$AZ$3)/Z18, 0)</f>
        <v>19216.320763330405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12.5</v>
      </c>
      <c r="R19">
        <f t="shared" si="0"/>
        <v>2000000</v>
      </c>
      <c r="S19">
        <f t="shared" si="1"/>
        <v>20000.383584885618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16205.022983124592</v>
      </c>
      <c r="AC19">
        <f t="shared" si="2"/>
        <v>16669.753977197157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-2780.236633248549</v>
      </c>
      <c r="AI19">
        <f t="shared" si="7"/>
        <v>-2790.6550296673272</v>
      </c>
      <c r="AJ19">
        <f t="shared" si="8"/>
        <v>-464.7309940725645</v>
      </c>
      <c r="AK19">
        <f t="shared" si="30"/>
        <v>361.37201252367839</v>
      </c>
      <c r="AL19">
        <f t="shared" si="9"/>
        <v>-2894.0140112162135</v>
      </c>
      <c r="AN19">
        <f t="shared" si="10"/>
        <v>0</v>
      </c>
      <c r="AO19">
        <f t="shared" si="11"/>
        <v>0</v>
      </c>
      <c r="AP19">
        <f t="shared" si="12"/>
        <v>-3.6741513654599842</v>
      </c>
      <c r="AQ19">
        <f t="shared" si="13"/>
        <v>-980.47816686455894</v>
      </c>
      <c r="AR19">
        <f t="shared" si="14"/>
        <v>-984.15231823001886</v>
      </c>
      <c r="AS19">
        <f t="shared" si="15"/>
        <v>-163.89201829234261</v>
      </c>
      <c r="AT19">
        <f t="shared" si="16"/>
        <v>127.44144299018636</v>
      </c>
      <c r="AU19">
        <f t="shared" si="17"/>
        <v>-1020.6028935321752</v>
      </c>
      <c r="AW19">
        <v>16</v>
      </c>
      <c r="AX19">
        <f>IF(Z19&gt;0, (R19*SUMPRODUCT(K19:$K$98, X19:$X$98)-K19*$AZ$3)/Z19, 0)</f>
        <v>20000.383584885618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12.5</v>
      </c>
      <c r="R20">
        <f t="shared" si="0"/>
        <v>2000000</v>
      </c>
      <c r="S20">
        <f t="shared" si="1"/>
        <v>20329.487326612478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16669.753977197157</v>
      </c>
      <c r="AC20">
        <f t="shared" si="2"/>
        <v>16745.50410872684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-2863.6237768733795</v>
      </c>
      <c r="AI20">
        <f t="shared" si="7"/>
        <v>-2873.9200916793648</v>
      </c>
      <c r="AJ20">
        <f t="shared" si="8"/>
        <v>-75.750131529683131</v>
      </c>
      <c r="AK20">
        <f t="shared" si="30"/>
        <v>71.679942101947773</v>
      </c>
      <c r="AL20">
        <f t="shared" si="9"/>
        <v>-2877.9902811071001</v>
      </c>
      <c r="AN20">
        <f t="shared" si="10"/>
        <v>0</v>
      </c>
      <c r="AO20">
        <f t="shared" si="11"/>
        <v>0</v>
      </c>
      <c r="AP20">
        <f t="shared" si="12"/>
        <v>-3.4440842906101921</v>
      </c>
      <c r="AQ20">
        <f t="shared" si="13"/>
        <v>-957.87297202825562</v>
      </c>
      <c r="AR20">
        <f t="shared" si="14"/>
        <v>-961.31705631886587</v>
      </c>
      <c r="AS20">
        <f t="shared" si="15"/>
        <v>-25.338176126995187</v>
      </c>
      <c r="AT20">
        <f t="shared" si="16"/>
        <v>23.97671081323821</v>
      </c>
      <c r="AU20">
        <f t="shared" si="17"/>
        <v>-962.67852163262285</v>
      </c>
      <c r="AW20">
        <v>17</v>
      </c>
      <c r="AX20">
        <f>IF(Z20&gt;0, (R20*SUMPRODUCT(K20:$K$98, X20:$X$98)-K20*$AZ$3)/Z20, 0)</f>
        <v>20329.487326612478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12.5</v>
      </c>
      <c r="R21">
        <f t="shared" si="0"/>
        <v>2000000</v>
      </c>
      <c r="S21">
        <f t="shared" si="1"/>
        <v>20568.006922348199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16745.50410872684</v>
      </c>
      <c r="AC21">
        <f t="shared" si="2"/>
        <v>16742.08973240757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-2962.3156660966574</v>
      </c>
      <c r="AI21">
        <f t="shared" si="7"/>
        <v>-2972.4905032816696</v>
      </c>
      <c r="AJ21">
        <f t="shared" si="8"/>
        <v>3.4143763192696497</v>
      </c>
      <c r="AK21">
        <f t="shared" si="30"/>
        <v>26.792806573962945</v>
      </c>
      <c r="AL21">
        <f t="shared" si="9"/>
        <v>-2942.283320388437</v>
      </c>
      <c r="AN21">
        <f t="shared" si="10"/>
        <v>0</v>
      </c>
      <c r="AO21">
        <f t="shared" si="11"/>
        <v>0</v>
      </c>
      <c r="AP21">
        <f t="shared" si="12"/>
        <v>-3.2364496157052729</v>
      </c>
      <c r="AQ21">
        <f t="shared" si="13"/>
        <v>-942.26425689236623</v>
      </c>
      <c r="AR21">
        <f t="shared" si="14"/>
        <v>-945.50070650807152</v>
      </c>
      <c r="AS21">
        <f t="shared" si="15"/>
        <v>1.0860573712816917</v>
      </c>
      <c r="AT21">
        <f t="shared" si="16"/>
        <v>8.522354408550175</v>
      </c>
      <c r="AU21">
        <f t="shared" si="17"/>
        <v>-935.89229472823968</v>
      </c>
      <c r="AW21">
        <v>18</v>
      </c>
      <c r="AX21">
        <f>IF(Z21&gt;0, (R21*SUMPRODUCT(K21:$K$98, X21:$X$98)-K21*$AZ$3)/Z21, 0)</f>
        <v>20568.006922348199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2000000</v>
      </c>
      <c r="S22">
        <f t="shared" si="1"/>
        <v>21168.4520967182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16742.08973240757</v>
      </c>
      <c r="AC22">
        <f t="shared" si="2"/>
        <v>17026.067709016785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-3067.5961971567754</v>
      </c>
      <c r="AI22">
        <f t="shared" si="7"/>
        <v>-3077.6501134937052</v>
      </c>
      <c r="AJ22">
        <f t="shared" si="8"/>
        <v>-283.97797660921424</v>
      </c>
      <c r="AK22">
        <f t="shared" si="30"/>
        <v>351.58388438055903</v>
      </c>
      <c r="AL22">
        <f t="shared" si="9"/>
        <v>-3010.0442057223604</v>
      </c>
      <c r="AN22">
        <f t="shared" si="10"/>
        <v>0</v>
      </c>
      <c r="AO22">
        <f t="shared" si="11"/>
        <v>0</v>
      </c>
      <c r="AP22">
        <f t="shared" si="12"/>
        <v>-2.9859819494192323</v>
      </c>
      <c r="AQ22">
        <f t="shared" si="13"/>
        <v>-911.066550173265</v>
      </c>
      <c r="AR22">
        <f t="shared" si="14"/>
        <v>-914.05253212268428</v>
      </c>
      <c r="AS22">
        <f t="shared" si="15"/>
        <v>-84.340577718260363</v>
      </c>
      <c r="AT22">
        <f t="shared" si="16"/>
        <v>104.41932250926624</v>
      </c>
      <c r="AU22">
        <f t="shared" si="17"/>
        <v>-893.97378733167841</v>
      </c>
      <c r="AW22">
        <v>19</v>
      </c>
      <c r="AX22">
        <f>IF(Z22&gt;0, (R22*SUMPRODUCT(K22:$K$98, X22:$X$98)-K22*$AZ$3)/Z22, 0)</f>
        <v>21168.4520967182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2000000</v>
      </c>
      <c r="S23">
        <f t="shared" si="1"/>
        <v>22607.206174802868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17026.067709016785</v>
      </c>
      <c r="AC23">
        <f t="shared" si="2"/>
        <v>17965.467305978702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-3182.7626645887003</v>
      </c>
      <c r="AI23">
        <f t="shared" si="7"/>
        <v>-3192.6961494956072</v>
      </c>
      <c r="AJ23">
        <f t="shared" si="8"/>
        <v>-939.39959696191727</v>
      </c>
      <c r="AK23">
        <f t="shared" si="30"/>
        <v>1191.8247396311751</v>
      </c>
      <c r="AL23">
        <f t="shared" si="9"/>
        <v>-2940.2710068263486</v>
      </c>
      <c r="AN23">
        <f t="shared" si="10"/>
        <v>0</v>
      </c>
      <c r="AO23">
        <f t="shared" si="11"/>
        <v>0</v>
      </c>
      <c r="AP23">
        <f t="shared" si="12"/>
        <v>-2.634119811129624</v>
      </c>
      <c r="AQ23">
        <f t="shared" si="13"/>
        <v>-843.99163712299526</v>
      </c>
      <c r="AR23">
        <f t="shared" si="14"/>
        <v>-846.62575693412498</v>
      </c>
      <c r="AS23">
        <f t="shared" si="15"/>
        <v>-249.10604003677031</v>
      </c>
      <c r="AT23">
        <f t="shared" si="16"/>
        <v>316.04307928973128</v>
      </c>
      <c r="AU23">
        <f t="shared" si="17"/>
        <v>-779.68871768116378</v>
      </c>
      <c r="AW23">
        <v>20</v>
      </c>
      <c r="AX23">
        <f>IF(Z23&gt;0, (R23*SUMPRODUCT(K23:$K$98, X23:$X$98)-K23*$AZ$3)/Z23, 0)</f>
        <v>22607.206174802868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2000000</v>
      </c>
      <c r="S24">
        <f t="shared" si="1"/>
        <v>23913.061174559673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17965.467305978702</v>
      </c>
      <c r="AC24">
        <f t="shared" si="2"/>
        <v>18773.67758594067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-3303.0458460201812</v>
      </c>
      <c r="AI24">
        <f t="shared" si="7"/>
        <v>-3312.8593520414811</v>
      </c>
      <c r="AJ24">
        <f t="shared" si="8"/>
        <v>-808.2102799619679</v>
      </c>
      <c r="AK24">
        <f t="shared" si="30"/>
        <v>1257.5827114185092</v>
      </c>
      <c r="AL24">
        <f t="shared" si="9"/>
        <v>-2863.48692058494</v>
      </c>
      <c r="AN24">
        <f t="shared" si="10"/>
        <v>0</v>
      </c>
      <c r="AO24">
        <f t="shared" si="11"/>
        <v>0</v>
      </c>
      <c r="AP24">
        <f t="shared" si="12"/>
        <v>-2.3234859947371458</v>
      </c>
      <c r="AQ24">
        <f t="shared" si="13"/>
        <v>-782.04270181778361</v>
      </c>
      <c r="AR24">
        <f t="shared" si="14"/>
        <v>-784.36618781252071</v>
      </c>
      <c r="AS24">
        <f t="shared" si="15"/>
        <v>-191.35518562054585</v>
      </c>
      <c r="AT24">
        <f t="shared" si="16"/>
        <v>297.75044829670105</v>
      </c>
      <c r="AU24">
        <f t="shared" si="17"/>
        <v>-677.97092513636562</v>
      </c>
      <c r="AW24">
        <v>21</v>
      </c>
      <c r="AX24">
        <f>IF(Z24&gt;0, (R24*SUMPRODUCT(K24:$K$98, X24:$X$98)-K24*$AZ$3)/Z24, 0)</f>
        <v>23913.061174559673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2000000</v>
      </c>
      <c r="S25">
        <f t="shared" si="1"/>
        <v>25115.630408362387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18773.67758594067</v>
      </c>
      <c r="AC25">
        <f t="shared" si="2"/>
        <v>19466.815167234476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-4284.0365935282007</v>
      </c>
      <c r="AI25">
        <f t="shared" si="7"/>
        <v>-4293.7251892605782</v>
      </c>
      <c r="AJ25">
        <f t="shared" si="8"/>
        <v>-693.13758129380585</v>
      </c>
      <c r="AK25">
        <f t="shared" si="30"/>
        <v>1314.1574310158471</v>
      </c>
      <c r="AL25">
        <f t="shared" si="9"/>
        <v>-3672.7053395385369</v>
      </c>
      <c r="AN25">
        <f t="shared" si="10"/>
        <v>0</v>
      </c>
      <c r="AO25">
        <f t="shared" si="11"/>
        <v>0</v>
      </c>
      <c r="AP25">
        <f t="shared" si="12"/>
        <v>-2.0481354657685871</v>
      </c>
      <c r="AQ25">
        <f t="shared" si="13"/>
        <v>-905.63044699382829</v>
      </c>
      <c r="AR25">
        <f t="shared" si="14"/>
        <v>-907.6785824595969</v>
      </c>
      <c r="AS25">
        <f t="shared" si="15"/>
        <v>-146.5268757329531</v>
      </c>
      <c r="AT25">
        <f t="shared" si="16"/>
        <v>277.80831365191005</v>
      </c>
      <c r="AU25">
        <f t="shared" si="17"/>
        <v>-776.39714454063994</v>
      </c>
      <c r="AW25">
        <v>22</v>
      </c>
      <c r="AX25">
        <f>IF(Z25&gt;0, (R25*SUMPRODUCT(K25:$K$98, X25:$X$98)-K25*$AZ$3)/Z25, 0)</f>
        <v>25115.630408362387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2000000</v>
      </c>
      <c r="S26">
        <f t="shared" si="1"/>
        <v>25996.77120933781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19466.815167234476</v>
      </c>
      <c r="AC26">
        <f t="shared" si="2"/>
        <v>19878.309973018859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-5382.8830275133341</v>
      </c>
      <c r="AI26">
        <f t="shared" si="7"/>
        <v>-5392.4410942694658</v>
      </c>
      <c r="AJ26">
        <f t="shared" si="8"/>
        <v>-411.49480578438306</v>
      </c>
      <c r="AK26">
        <f t="shared" si="30"/>
        <v>1362.6770617064135</v>
      </c>
      <c r="AL26">
        <f t="shared" si="9"/>
        <v>-4441.2588383474358</v>
      </c>
      <c r="AN26">
        <f t="shared" si="10"/>
        <v>0</v>
      </c>
      <c r="AO26">
        <f t="shared" si="11"/>
        <v>0</v>
      </c>
      <c r="AP26">
        <f t="shared" si="12"/>
        <v>-1.8040554409239509</v>
      </c>
      <c r="AQ26">
        <f t="shared" si="13"/>
        <v>-1016.0024680108776</v>
      </c>
      <c r="AR26">
        <f t="shared" si="14"/>
        <v>-1017.8065234518015</v>
      </c>
      <c r="AS26">
        <f t="shared" si="15"/>
        <v>-77.668367696952387</v>
      </c>
      <c r="AT26">
        <f t="shared" si="16"/>
        <v>257.201066922515</v>
      </c>
      <c r="AU26">
        <f t="shared" si="17"/>
        <v>-838.27382422623907</v>
      </c>
      <c r="AW26">
        <v>23</v>
      </c>
      <c r="AX26">
        <f>IF(Z26&gt;0, (R26*SUMPRODUCT(K26:$K$98, X26:$X$98)-K26*$AZ$3)/Z26, 0)</f>
        <v>25996.77120933781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2000000</v>
      </c>
      <c r="S27">
        <f t="shared" si="1"/>
        <v>26585.107214273037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19878.309973018859</v>
      </c>
      <c r="AC27">
        <f t="shared" si="2"/>
        <v>20038.312194988524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-6513.7506176418083</v>
      </c>
      <c r="AI27">
        <f t="shared" si="7"/>
        <v>-6523.1723927890189</v>
      </c>
      <c r="AJ27">
        <f t="shared" si="8"/>
        <v>-160.0022219696657</v>
      </c>
      <c r="AK27">
        <f t="shared" si="30"/>
        <v>1391.4816981113202</v>
      </c>
      <c r="AL27">
        <f t="shared" si="9"/>
        <v>-5291.6929166473647</v>
      </c>
      <c r="AN27">
        <f t="shared" si="10"/>
        <v>0</v>
      </c>
      <c r="AO27">
        <f t="shared" si="11"/>
        <v>0</v>
      </c>
      <c r="AP27">
        <f t="shared" si="12"/>
        <v>-1.5877953773764566</v>
      </c>
      <c r="AQ27">
        <f t="shared" si="13"/>
        <v>-1097.7234075828185</v>
      </c>
      <c r="AR27">
        <f t="shared" si="14"/>
        <v>-1099.311202960195</v>
      </c>
      <c r="AS27">
        <f t="shared" si="15"/>
        <v>-26.964216874632321</v>
      </c>
      <c r="AT27">
        <f t="shared" si="16"/>
        <v>234.49808273330498</v>
      </c>
      <c r="AU27">
        <f t="shared" si="17"/>
        <v>-891.77733710152245</v>
      </c>
      <c r="AW27">
        <v>24</v>
      </c>
      <c r="AX27">
        <f>IF(Z27&gt;0, (R27*SUMPRODUCT(K27:$K$98, X27:$X$98)-K27*$AZ$3)/Z27, 0)</f>
        <v>26585.107214273037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2000000</v>
      </c>
      <c r="S28">
        <f t="shared" si="1"/>
        <v>26929.055696548447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20038.312194988524</v>
      </c>
      <c r="AC28">
        <f t="shared" si="2"/>
        <v>19990.592974888325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-7723.4074666581209</v>
      </c>
      <c r="AI28">
        <f t="shared" si="7"/>
        <v>-7732.6867527571922</v>
      </c>
      <c r="AJ28">
        <f t="shared" si="8"/>
        <v>47.719220100199891</v>
      </c>
      <c r="AK28">
        <f t="shared" si="30"/>
        <v>1402.6818536491969</v>
      </c>
      <c r="AL28">
        <f t="shared" si="9"/>
        <v>-6282.2856790077949</v>
      </c>
      <c r="AN28">
        <f t="shared" si="10"/>
        <v>0</v>
      </c>
      <c r="AO28">
        <f t="shared" si="11"/>
        <v>0</v>
      </c>
      <c r="AP28">
        <f t="shared" si="12"/>
        <v>-1.3962344204226169</v>
      </c>
      <c r="AQ28">
        <f t="shared" si="13"/>
        <v>-1162.1246756230689</v>
      </c>
      <c r="AR28">
        <f t="shared" si="14"/>
        <v>-1163.5209100434913</v>
      </c>
      <c r="AS28">
        <f t="shared" si="15"/>
        <v>7.1802094372635779</v>
      </c>
      <c r="AT28">
        <f t="shared" si="16"/>
        <v>211.05855170940114</v>
      </c>
      <c r="AU28">
        <f t="shared" si="17"/>
        <v>-945.28214889682658</v>
      </c>
      <c r="AW28">
        <v>25</v>
      </c>
      <c r="AX28">
        <f>IF(Z28&gt;0, (R28*SUMPRODUCT(K28:$K$98, X28:$X$98)-K28*$AZ$3)/Z28, 0)</f>
        <v>26929.055696548447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2000000</v>
      </c>
      <c r="S29">
        <f t="shared" si="1"/>
        <v>27060.813974280227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19990.592974888325</v>
      </c>
      <c r="AC29">
        <f t="shared" si="2"/>
        <v>19765.972038089029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-8983.2278778805103</v>
      </c>
      <c r="AI29">
        <f t="shared" si="7"/>
        <v>-8992.3582259443538</v>
      </c>
      <c r="AJ29">
        <f t="shared" si="8"/>
        <v>224.62093679929603</v>
      </c>
      <c r="AK29">
        <f t="shared" si="30"/>
        <v>1399.341508242183</v>
      </c>
      <c r="AL29">
        <f t="shared" si="9"/>
        <v>-7368.3957809028743</v>
      </c>
      <c r="AN29">
        <f t="shared" si="10"/>
        <v>0</v>
      </c>
      <c r="AO29">
        <f t="shared" si="11"/>
        <v>0</v>
      </c>
      <c r="AP29">
        <f t="shared" si="12"/>
        <v>-1.226628599467908</v>
      </c>
      <c r="AQ29">
        <f t="shared" si="13"/>
        <v>-1206.8635449048172</v>
      </c>
      <c r="AR29">
        <f t="shared" si="14"/>
        <v>-1208.0901735042851</v>
      </c>
      <c r="AS29">
        <f t="shared" si="15"/>
        <v>30.176994698413367</v>
      </c>
      <c r="AT29">
        <f t="shared" si="16"/>
        <v>187.99637236499348</v>
      </c>
      <c r="AU29">
        <f t="shared" si="17"/>
        <v>-989.91680644087819</v>
      </c>
      <c r="AW29">
        <v>26</v>
      </c>
      <c r="AX29">
        <f>IF(Z29&gt;0, (R29*SUMPRODUCT(K29:$K$98, X29:$X$98)-K29*$AZ$3)/Z29, 0)</f>
        <v>27060.813974280227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2000000</v>
      </c>
      <c r="S30">
        <f t="shared" si="1"/>
        <v>27017.006936152975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19765.972038089029</v>
      </c>
      <c r="AC30">
        <f t="shared" si="2"/>
        <v>19396.165402848284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-10398.562175046103</v>
      </c>
      <c r="AI30">
        <f t="shared" si="7"/>
        <v>-10407.536228615714</v>
      </c>
      <c r="AJ30">
        <f t="shared" si="8"/>
        <v>369.80663524074407</v>
      </c>
      <c r="AK30">
        <f t="shared" si="30"/>
        <v>1383.6180426662322</v>
      </c>
      <c r="AL30">
        <f t="shared" si="9"/>
        <v>-8654.1115507087379</v>
      </c>
      <c r="AN30">
        <f t="shared" si="10"/>
        <v>0</v>
      </c>
      <c r="AO30">
        <f t="shared" si="11"/>
        <v>0</v>
      </c>
      <c r="AP30">
        <f t="shared" si="12"/>
        <v>-1.076456259298098</v>
      </c>
      <c r="AQ30">
        <f t="shared" si="13"/>
        <v>-1247.3290084798712</v>
      </c>
      <c r="AR30">
        <f t="shared" si="14"/>
        <v>-1248.4054647391692</v>
      </c>
      <c r="AS30">
        <f t="shared" si="15"/>
        <v>44.359069638593532</v>
      </c>
      <c r="AT30">
        <f t="shared" si="16"/>
        <v>165.96784172866475</v>
      </c>
      <c r="AU30">
        <f t="shared" si="17"/>
        <v>-1038.0785533719111</v>
      </c>
      <c r="AW30">
        <v>27</v>
      </c>
      <c r="AX30">
        <f>IF(Z30&gt;0, (R30*SUMPRODUCT(K30:$K$98, X30:$X$98)-K30*$AZ$3)/Z30, 0)</f>
        <v>27017.006936152975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2000000</v>
      </c>
      <c r="S31">
        <f t="shared" si="1"/>
        <v>26812.168070571239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19396.165402848284</v>
      </c>
      <c r="AC31">
        <f t="shared" si="2"/>
        <v>18896.208635139919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-11965.231979037339</v>
      </c>
      <c r="AI31">
        <f t="shared" si="7"/>
        <v>-11974.041509371385</v>
      </c>
      <c r="AJ31">
        <f t="shared" si="8"/>
        <v>499.95676770836508</v>
      </c>
      <c r="AK31">
        <f t="shared" si="30"/>
        <v>1357.73157819938</v>
      </c>
      <c r="AL31">
        <f t="shared" si="9"/>
        <v>-10116.35316346364</v>
      </c>
      <c r="AN31">
        <f t="shared" si="10"/>
        <v>0</v>
      </c>
      <c r="AO31">
        <f t="shared" si="11"/>
        <v>0</v>
      </c>
      <c r="AP31">
        <f t="shared" si="12"/>
        <v>-0.94350121197428805</v>
      </c>
      <c r="AQ31">
        <f t="shared" si="13"/>
        <v>-1281.4770419877543</v>
      </c>
      <c r="AR31">
        <f t="shared" si="14"/>
        <v>-1282.4205431997286</v>
      </c>
      <c r="AS31">
        <f t="shared" si="15"/>
        <v>53.545398946474968</v>
      </c>
      <c r="AT31">
        <f t="shared" si="16"/>
        <v>145.41313111960997</v>
      </c>
      <c r="AU31">
        <f t="shared" si="17"/>
        <v>-1083.4620131336437</v>
      </c>
      <c r="AW31">
        <v>28</v>
      </c>
      <c r="AX31">
        <f>IF(Z31&gt;0, (R31*SUMPRODUCT(K31:$K$98, X31:$X$98)-K31*$AZ$3)/Z31, 0)</f>
        <v>26812.168070571239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2000000</v>
      </c>
      <c r="S32">
        <f t="shared" si="1"/>
        <v>26461.422689551684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18896.208635139919</v>
      </c>
      <c r="AC32">
        <f t="shared" si="2"/>
        <v>18282.028236698152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-13642.355513337976</v>
      </c>
      <c r="AI32">
        <f t="shared" si="7"/>
        <v>-13650.991683646724</v>
      </c>
      <c r="AJ32">
        <f t="shared" si="8"/>
        <v>614.18039844176747</v>
      </c>
      <c r="AK32">
        <f t="shared" si="30"/>
        <v>1322.7346044597946</v>
      </c>
      <c r="AL32">
        <f t="shared" si="9"/>
        <v>-11714.076680745162</v>
      </c>
      <c r="AN32">
        <f t="shared" si="10"/>
        <v>0</v>
      </c>
      <c r="AO32">
        <f t="shared" si="11"/>
        <v>0</v>
      </c>
      <c r="AP32">
        <f t="shared" si="12"/>
        <v>-0.82583423496939312</v>
      </c>
      <c r="AQ32">
        <f t="shared" si="13"/>
        <v>-1304.5509555463759</v>
      </c>
      <c r="AR32">
        <f t="shared" si="14"/>
        <v>-1305.3767897813452</v>
      </c>
      <c r="AS32">
        <f t="shared" si="15"/>
        <v>58.731032546520908</v>
      </c>
      <c r="AT32">
        <f t="shared" si="16"/>
        <v>126.48656535121137</v>
      </c>
      <c r="AU32">
        <f t="shared" si="17"/>
        <v>-1120.1591918836129</v>
      </c>
      <c r="AW32">
        <v>29</v>
      </c>
      <c r="AX32">
        <f>IF(Z32&gt;0, (R32*SUMPRODUCT(K32:$K$98, X32:$X$98)-K32*$AZ$3)/Z32, 0)</f>
        <v>26461.422689551684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2000000</v>
      </c>
      <c r="S33">
        <f t="shared" si="1"/>
        <v>25986.649779056886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18282.028236698152</v>
      </c>
      <c r="AC33">
        <f t="shared" si="2"/>
        <v>17573.277855746401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-15484.312062133886</v>
      </c>
      <c r="AI33">
        <f t="shared" si="7"/>
        <v>-15492.765093789158</v>
      </c>
      <c r="AJ33">
        <f t="shared" si="8"/>
        <v>708.75038095175114</v>
      </c>
      <c r="AK33">
        <f t="shared" si="30"/>
        <v>1279.7419765688708</v>
      </c>
      <c r="AL33">
        <f t="shared" si="9"/>
        <v>-13504.272736268536</v>
      </c>
      <c r="AN33">
        <f t="shared" si="10"/>
        <v>0</v>
      </c>
      <c r="AO33">
        <f t="shared" si="11"/>
        <v>0</v>
      </c>
      <c r="AP33">
        <f t="shared" si="12"/>
        <v>-0.72171570687957987</v>
      </c>
      <c r="AQ33">
        <f t="shared" si="13"/>
        <v>-1322.0429877956749</v>
      </c>
      <c r="AR33">
        <f t="shared" si="14"/>
        <v>-1322.7647035025545</v>
      </c>
      <c r="AS33">
        <f t="shared" si="15"/>
        <v>60.512760752617417</v>
      </c>
      <c r="AT33">
        <f t="shared" si="16"/>
        <v>109.26374381513828</v>
      </c>
      <c r="AU33">
        <f t="shared" si="17"/>
        <v>-1152.9881989347989</v>
      </c>
      <c r="AW33">
        <v>30</v>
      </c>
      <c r="AX33">
        <f>IF(Z33&gt;0, (R33*SUMPRODUCT(K33:$K$98, X33:$X$98)-K33*$AZ$3)/Z33, 0)</f>
        <v>25986.649779056886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2000000</v>
      </c>
      <c r="S34">
        <f t="shared" si="1"/>
        <v>25400.953921385371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17573.277855746401</v>
      </c>
      <c r="AC34">
        <f t="shared" si="2"/>
        <v>16783.199666695928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-17498.058195791196</v>
      </c>
      <c r="AI34">
        <f t="shared" si="7"/>
        <v>-17506.31733426619</v>
      </c>
      <c r="AJ34">
        <f t="shared" si="8"/>
        <v>790.07818905047316</v>
      </c>
      <c r="AK34">
        <f t="shared" si="30"/>
        <v>1230.1294499022481</v>
      </c>
      <c r="AL34">
        <f t="shared" si="9"/>
        <v>-15486.109695313469</v>
      </c>
      <c r="AN34">
        <f t="shared" si="10"/>
        <v>0</v>
      </c>
      <c r="AO34">
        <f t="shared" si="11"/>
        <v>0</v>
      </c>
      <c r="AP34">
        <f t="shared" si="12"/>
        <v>-0.62960821608432749</v>
      </c>
      <c r="AQ34">
        <f t="shared" si="13"/>
        <v>-1333.9068280481858</v>
      </c>
      <c r="AR34">
        <f t="shared" si="14"/>
        <v>-1334.5364362642702</v>
      </c>
      <c r="AS34">
        <f t="shared" si="15"/>
        <v>60.229008229031017</v>
      </c>
      <c r="AT34">
        <f t="shared" si="16"/>
        <v>93.774866573620585</v>
      </c>
      <c r="AU34">
        <f t="shared" si="17"/>
        <v>-1180.5325614616186</v>
      </c>
      <c r="AW34">
        <v>31</v>
      </c>
      <c r="AX34">
        <f>IF(Z34&gt;0, (R34*SUMPRODUCT(K34:$K$98, X34:$X$98)-K34*$AZ$3)/Z34, 0)</f>
        <v>25400.953921385371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24712.430992050147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16783.199666695928</v>
      </c>
      <c r="AC35">
        <f t="shared" ref="AC35:AC66" si="33">S35*Z35</f>
        <v>15924.261408955957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-19482.263707410901</v>
      </c>
      <c r="AI35">
        <f t="shared" ref="AI35:AI66" si="38">SUM(AE35:AH35)</f>
        <v>-19490.318490352976</v>
      </c>
      <c r="AJ35">
        <f t="shared" ref="AJ35:AJ66" si="39">AB35-AC35</f>
        <v>858.93825773997014</v>
      </c>
      <c r="AK35">
        <f t="shared" si="30"/>
        <v>1174.823976668715</v>
      </c>
      <c r="AL35">
        <f t="shared" ref="AL35:AL66" si="40">SUM(AI35:AK35)</f>
        <v>-17456.556255944291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-0.54824093319471578</v>
      </c>
      <c r="AQ35">
        <f t="shared" ref="AQ35:AQ66" si="44">AH35*$K35</f>
        <v>-1326.0412493432282</v>
      </c>
      <c r="AR35">
        <f t="shared" ref="AR35:AR66" si="45">AI35*$K35</f>
        <v>-1326.5894902764228</v>
      </c>
      <c r="AS35">
        <f t="shared" ref="AS35:AS66" si="46">AJ35*$K35</f>
        <v>58.462793518647615</v>
      </c>
      <c r="AT35">
        <f t="shared" ref="AT35:AT66" si="47">AK35*$K35</f>
        <v>79.963246426418223</v>
      </c>
      <c r="AU35">
        <f t="shared" ref="AU35:AU66" si="48">AL35*$K35</f>
        <v>-1188.1634503313571</v>
      </c>
      <c r="AW35">
        <v>32</v>
      </c>
      <c r="AX35">
        <f>IF(Z35&gt;0, (R35*SUMPRODUCT(K35:$K$98, X35:$X$98)-K35*$AZ$3)/Z35, 0)</f>
        <v>24712.430992050147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2000000</v>
      </c>
      <c r="S36">
        <f t="shared" si="32"/>
        <v>23951.587210909329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15924.261408955957</v>
      </c>
      <c r="AC36">
        <f t="shared" si="33"/>
        <v>15022.299240245067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-21488.995845649024</v>
      </c>
      <c r="AI36">
        <f t="shared" si="38"/>
        <v>-21496.835774537642</v>
      </c>
      <c r="AJ36">
        <f t="shared" si="39"/>
        <v>901.96216871089018</v>
      </c>
      <c r="AK36">
        <f t="shared" si="30"/>
        <v>1114.6982986269172</v>
      </c>
      <c r="AL36">
        <f t="shared" si="40"/>
        <v>-19480.175307199836</v>
      </c>
      <c r="AN36">
        <f t="shared" si="41"/>
        <v>0</v>
      </c>
      <c r="AO36">
        <f t="shared" si="42"/>
        <v>0</v>
      </c>
      <c r="AP36">
        <f t="shared" si="43"/>
        <v>-0.47644384099245563</v>
      </c>
      <c r="AQ36">
        <f t="shared" si="44"/>
        <v>-1305.9174216026108</v>
      </c>
      <c r="AR36">
        <f t="shared" si="45"/>
        <v>-1306.3938654436033</v>
      </c>
      <c r="AS36">
        <f t="shared" si="46"/>
        <v>54.813548208885585</v>
      </c>
      <c r="AT36">
        <f t="shared" si="47"/>
        <v>67.741831142957949</v>
      </c>
      <c r="AU36">
        <f t="shared" si="48"/>
        <v>-1183.8384860917599</v>
      </c>
      <c r="AW36">
        <v>33</v>
      </c>
      <c r="AX36">
        <f>IF(Z36&gt;0, (R36*SUMPRODUCT(K36:$K$98, X36:$X$98)-K36*$AZ$3)/Z36, 0)</f>
        <v>23951.587210909329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23139.624602513373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15022.299240245067</v>
      </c>
      <c r="AC37">
        <f t="shared" si="33"/>
        <v>14095.023854921328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-23586.091139645363</v>
      </c>
      <c r="AI37">
        <f t="shared" si="38"/>
        <v>-23593.705256175472</v>
      </c>
      <c r="AJ37">
        <f t="shared" si="39"/>
        <v>927.2753853237391</v>
      </c>
      <c r="AK37">
        <f t="shared" si="30"/>
        <v>1051.5609468171549</v>
      </c>
      <c r="AL37">
        <f t="shared" si="40"/>
        <v>-21614.868924034578</v>
      </c>
      <c r="AN37">
        <f t="shared" si="41"/>
        <v>0</v>
      </c>
      <c r="AO37">
        <f t="shared" si="42"/>
        <v>0</v>
      </c>
      <c r="AP37">
        <f t="shared" si="43"/>
        <v>-0.41314365776372797</v>
      </c>
      <c r="AQ37">
        <f t="shared" si="44"/>
        <v>-1279.78655530796</v>
      </c>
      <c r="AR37">
        <f t="shared" si="45"/>
        <v>-1280.1996989657239</v>
      </c>
      <c r="AS37">
        <f t="shared" si="46"/>
        <v>50.314168811575819</v>
      </c>
      <c r="AT37">
        <f t="shared" si="47"/>
        <v>57.057931043157097</v>
      </c>
      <c r="AU37">
        <f t="shared" si="48"/>
        <v>-1172.8275991109908</v>
      </c>
      <c r="AW37">
        <v>34</v>
      </c>
      <c r="AX37">
        <f>IF(Z37&gt;0, (R37*SUMPRODUCT(K37:$K$98, X37:$X$98)-K37*$AZ$3)/Z37, 0)</f>
        <v>23139.624602513373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2000000</v>
      </c>
      <c r="S38">
        <f t="shared" si="32"/>
        <v>22292.471858779158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14095.023854921328</v>
      </c>
      <c r="AC38">
        <f t="shared" si="33"/>
        <v>13153.31054629093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-26008.578224776371</v>
      </c>
      <c r="AI38">
        <f t="shared" si="38"/>
        <v>-26015.953646527276</v>
      </c>
      <c r="AJ38">
        <f t="shared" si="39"/>
        <v>941.71330863039839</v>
      </c>
      <c r="AK38">
        <f t="shared" si="30"/>
        <v>986.65166984449309</v>
      </c>
      <c r="AL38">
        <f t="shared" si="40"/>
        <v>-24087.588668052384</v>
      </c>
      <c r="AN38">
        <f t="shared" si="41"/>
        <v>0</v>
      </c>
      <c r="AO38">
        <f t="shared" si="42"/>
        <v>0</v>
      </c>
      <c r="AP38">
        <f t="shared" si="43"/>
        <v>-0.35731430885045506</v>
      </c>
      <c r="AQ38">
        <f t="shared" si="44"/>
        <v>-1260.0278962258592</v>
      </c>
      <c r="AR38">
        <f t="shared" si="45"/>
        <v>-1260.3852105347098</v>
      </c>
      <c r="AS38">
        <f t="shared" si="46"/>
        <v>45.62283369996311</v>
      </c>
      <c r="AT38">
        <f t="shared" si="47"/>
        <v>47.79994573780963</v>
      </c>
      <c r="AU38">
        <f t="shared" si="48"/>
        <v>-1166.9624310969371</v>
      </c>
      <c r="AW38">
        <v>35</v>
      </c>
      <c r="AX38">
        <f>IF(Z38&gt;0, (R38*SUMPRODUCT(K38:$K$98, X38:$X$98)-K38*$AZ$3)/Z38, 0)</f>
        <v>22292.471858779158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2000000</v>
      </c>
      <c r="S39">
        <f t="shared" si="32"/>
        <v>21397.404588780719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13153.31054629093</v>
      </c>
      <c r="AC39">
        <f t="shared" si="33"/>
        <v>12195.133763170043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-28396.433441574376</v>
      </c>
      <c r="AI39">
        <f t="shared" si="38"/>
        <v>-28403.557631398759</v>
      </c>
      <c r="AJ39">
        <f t="shared" si="39"/>
        <v>958.17678312088719</v>
      </c>
      <c r="AK39">
        <f t="shared" si="30"/>
        <v>920.73173824036519</v>
      </c>
      <c r="AL39">
        <f t="shared" si="40"/>
        <v>-26524.649110037506</v>
      </c>
      <c r="AN39">
        <f t="shared" si="41"/>
        <v>0</v>
      </c>
      <c r="AO39">
        <f t="shared" si="42"/>
        <v>0</v>
      </c>
      <c r="AP39">
        <f t="shared" si="43"/>
        <v>-0.30816336547945278</v>
      </c>
      <c r="AQ39">
        <f t="shared" si="44"/>
        <v>-1228.3137749947746</v>
      </c>
      <c r="AR39">
        <f t="shared" si="45"/>
        <v>-1228.621938360254</v>
      </c>
      <c r="AS39">
        <f t="shared" si="46"/>
        <v>41.446815636517258</v>
      </c>
      <c r="AT39">
        <f t="shared" si="47"/>
        <v>39.82709587393947</v>
      </c>
      <c r="AU39">
        <f t="shared" si="48"/>
        <v>-1147.3480268497972</v>
      </c>
      <c r="AW39">
        <v>36</v>
      </c>
      <c r="AX39">
        <f>IF(Z39&gt;0, (R39*SUMPRODUCT(K39:$K$98, X39:$X$98)-K39*$AZ$3)/Z39, 0)</f>
        <v>21397.404588780719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2000000</v>
      </c>
      <c r="S40">
        <f t="shared" si="32"/>
        <v>20467.65373549427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12195.133763170043</v>
      </c>
      <c r="AC40">
        <f t="shared" si="33"/>
        <v>11236.329910590415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-30511.92586918849</v>
      </c>
      <c r="AI40">
        <f t="shared" si="38"/>
        <v>-30518.788117577948</v>
      </c>
      <c r="AJ40">
        <f t="shared" si="39"/>
        <v>958.80385257962735</v>
      </c>
      <c r="AK40">
        <f t="shared" si="30"/>
        <v>853.65936342190309</v>
      </c>
      <c r="AL40">
        <f t="shared" si="40"/>
        <v>-28706.324901576416</v>
      </c>
      <c r="AN40">
        <f t="shared" si="41"/>
        <v>0</v>
      </c>
      <c r="AO40">
        <f t="shared" si="42"/>
        <v>0</v>
      </c>
      <c r="AP40">
        <f t="shared" si="43"/>
        <v>-0.26502932897081349</v>
      </c>
      <c r="AQ40">
        <f t="shared" si="44"/>
        <v>-1178.4119110495933</v>
      </c>
      <c r="AR40">
        <f t="shared" si="45"/>
        <v>-1178.676940378564</v>
      </c>
      <c r="AS40">
        <f t="shared" si="46"/>
        <v>37.030303661724311</v>
      </c>
      <c r="AT40">
        <f t="shared" si="47"/>
        <v>32.969481053020765</v>
      </c>
      <c r="AU40">
        <f t="shared" si="48"/>
        <v>-1108.6771556638189</v>
      </c>
      <c r="AW40">
        <v>37</v>
      </c>
      <c r="AX40">
        <f>IF(Z40&gt;0, (R40*SUMPRODUCT(K40:$K$98, X40:$X$98)-K40*$AZ$3)/Z40, 0)</f>
        <v>20467.65373549427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2000000</v>
      </c>
      <c r="S41">
        <f t="shared" si="32"/>
        <v>19535.840491380419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11236.329910590415</v>
      </c>
      <c r="AC41">
        <f t="shared" si="33"/>
        <v>10298.551858840063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-32656.235623593446</v>
      </c>
      <c r="AI41">
        <f t="shared" si="38"/>
        <v>-32662.825148026361</v>
      </c>
      <c r="AJ41">
        <f t="shared" si="39"/>
        <v>937.77805175035246</v>
      </c>
      <c r="AK41">
        <f t="shared" ref="AK41:AK72" si="61">G41*SUM(AB41:AB41, AE41:AF41)</f>
        <v>786.54309374132913</v>
      </c>
      <c r="AL41">
        <f t="shared" si="40"/>
        <v>-30938.504002534679</v>
      </c>
      <c r="AN41">
        <f t="shared" si="41"/>
        <v>0</v>
      </c>
      <c r="AO41">
        <f t="shared" si="42"/>
        <v>0</v>
      </c>
      <c r="AP41">
        <f t="shared" si="43"/>
        <v>-0.22722889313812819</v>
      </c>
      <c r="AQ41">
        <f t="shared" si="44"/>
        <v>-1126.096480914536</v>
      </c>
      <c r="AR41">
        <f t="shared" si="45"/>
        <v>-1126.323709807674</v>
      </c>
      <c r="AS41">
        <f t="shared" si="46"/>
        <v>32.337731027148855</v>
      </c>
      <c r="AT41">
        <f t="shared" si="47"/>
        <v>27.122642675625052</v>
      </c>
      <c r="AU41">
        <f t="shared" si="48"/>
        <v>-1066.8633361049001</v>
      </c>
      <c r="AW41">
        <v>38</v>
      </c>
      <c r="AX41">
        <f>IF(Z41&gt;0, (R41*SUMPRODUCT(K41:$K$98, X41:$X$98)-K41*$AZ$3)/Z41, 0)</f>
        <v>19535.840491380419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2000000</v>
      </c>
      <c r="S42">
        <f t="shared" si="32"/>
        <v>18605.561714346062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10298.551858840063</v>
      </c>
      <c r="AC42">
        <f t="shared" si="33"/>
        <v>9387.3070380141362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-34694.550427674076</v>
      </c>
      <c r="AI42">
        <f t="shared" si="38"/>
        <v>-34700.857215922493</v>
      </c>
      <c r="AJ42">
        <f t="shared" si="39"/>
        <v>911.24482082592658</v>
      </c>
      <c r="AK42">
        <f t="shared" si="61"/>
        <v>720.89863011880448</v>
      </c>
      <c r="AL42">
        <f t="shared" si="40"/>
        <v>-33068.713764977765</v>
      </c>
      <c r="AN42">
        <f t="shared" si="41"/>
        <v>0</v>
      </c>
      <c r="AO42">
        <f t="shared" si="42"/>
        <v>0</v>
      </c>
      <c r="AP42">
        <f t="shared" si="43"/>
        <v>-0.1941778586187676</v>
      </c>
      <c r="AQ42">
        <f t="shared" si="44"/>
        <v>-1068.2003648181637</v>
      </c>
      <c r="AR42">
        <f t="shared" si="45"/>
        <v>-1068.3945426767825</v>
      </c>
      <c r="AS42">
        <f t="shared" si="46"/>
        <v>28.056050245530539</v>
      </c>
      <c r="AT42">
        <f t="shared" si="47"/>
        <v>22.195537056896992</v>
      </c>
      <c r="AU42">
        <f t="shared" si="48"/>
        <v>-1018.1429553743551</v>
      </c>
      <c r="AW42">
        <v>39</v>
      </c>
      <c r="AX42">
        <f>IF(Z42&gt;0, (R42*SUMPRODUCT(K42:$K$98, X42:$X$98)-K42*$AZ$3)/Z42, 0)</f>
        <v>18605.561714346062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2000000</v>
      </c>
      <c r="S43">
        <f t="shared" si="32"/>
        <v>17689.94083701666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9387.3070380141362</v>
      </c>
      <c r="AC43">
        <f t="shared" si="33"/>
        <v>8510.9385125607987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-36760.439226869326</v>
      </c>
      <c r="AI43">
        <f t="shared" si="38"/>
        <v>-36766.453194490088</v>
      </c>
      <c r="AJ43">
        <f t="shared" si="39"/>
        <v>876.3685254533375</v>
      </c>
      <c r="AK43">
        <f t="shared" si="61"/>
        <v>657.1114926609896</v>
      </c>
      <c r="AL43">
        <f t="shared" si="40"/>
        <v>-35232.973176375759</v>
      </c>
      <c r="AN43">
        <f t="shared" si="41"/>
        <v>0</v>
      </c>
      <c r="AO43">
        <f t="shared" si="42"/>
        <v>0</v>
      </c>
      <c r="AP43">
        <f t="shared" si="43"/>
        <v>-0.16532347318324342</v>
      </c>
      <c r="AQ43">
        <f t="shared" si="44"/>
        <v>-1010.5414381924716</v>
      </c>
      <c r="AR43">
        <f t="shared" si="45"/>
        <v>-1010.7067616656548</v>
      </c>
      <c r="AS43">
        <f t="shared" si="46"/>
        <v>24.091298382825478</v>
      </c>
      <c r="AT43">
        <f t="shared" si="47"/>
        <v>18.063940660455227</v>
      </c>
      <c r="AU43">
        <f t="shared" si="48"/>
        <v>-968.55152262237402</v>
      </c>
      <c r="AW43">
        <v>40</v>
      </c>
      <c r="AX43">
        <f>IF(Z43&gt;0, (R43*SUMPRODUCT(K43:$K$98, X43:$X$98)-K43*$AZ$3)/Z43, 0)</f>
        <v>17689.94083701666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2000000</v>
      </c>
      <c r="S44">
        <f t="shared" si="32"/>
        <v>16793.489835966055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8510.9385125607987</v>
      </c>
      <c r="AC44">
        <f t="shared" si="33"/>
        <v>7671.6755023726428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-38963.720653651297</v>
      </c>
      <c r="AI44">
        <f t="shared" si="38"/>
        <v>-38969.430958341763</v>
      </c>
      <c r="AJ44">
        <f t="shared" si="39"/>
        <v>839.26301018815593</v>
      </c>
      <c r="AK44">
        <f t="shared" si="61"/>
        <v>595.76569587925599</v>
      </c>
      <c r="AL44">
        <f t="shared" si="40"/>
        <v>-37534.402252274347</v>
      </c>
      <c r="AN44">
        <f t="shared" si="41"/>
        <v>0</v>
      </c>
      <c r="AO44">
        <f t="shared" si="42"/>
        <v>0</v>
      </c>
      <c r="AP44">
        <f t="shared" si="43"/>
        <v>-0.14015696813385392</v>
      </c>
      <c r="AQ44">
        <f t="shared" si="44"/>
        <v>-956.34773449922534</v>
      </c>
      <c r="AR44">
        <f t="shared" si="45"/>
        <v>-956.48789146735908</v>
      </c>
      <c r="AS44">
        <f t="shared" si="46"/>
        <v>20.599348957893447</v>
      </c>
      <c r="AT44">
        <f t="shared" si="47"/>
        <v>14.622812297908432</v>
      </c>
      <c r="AU44">
        <f t="shared" si="48"/>
        <v>-921.26573021155707</v>
      </c>
      <c r="AW44">
        <v>41</v>
      </c>
      <c r="AX44">
        <f>IF(Z44&gt;0, (R44*SUMPRODUCT(K44:$K$98, X44:$X$98)-K44*$AZ$3)/Z44, 0)</f>
        <v>16793.489835966055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2000000</v>
      </c>
      <c r="S45">
        <f t="shared" si="32"/>
        <v>15907.0802076368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7671.6755023726428</v>
      </c>
      <c r="AC45">
        <f t="shared" si="33"/>
        <v>6868.2549357344069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-40965.358562625886</v>
      </c>
      <c r="AI45">
        <f t="shared" si="38"/>
        <v>-40970.755730778437</v>
      </c>
      <c r="AJ45">
        <f t="shared" si="39"/>
        <v>803.42056663823587</v>
      </c>
      <c r="AK45">
        <f t="shared" si="61"/>
        <v>537.017285166085</v>
      </c>
      <c r="AL45">
        <f t="shared" si="40"/>
        <v>-39630.317878974121</v>
      </c>
      <c r="AN45">
        <f t="shared" si="41"/>
        <v>0</v>
      </c>
      <c r="AO45">
        <f t="shared" si="42"/>
        <v>0</v>
      </c>
      <c r="AP45">
        <f t="shared" si="43"/>
        <v>-0.11827782744367402</v>
      </c>
      <c r="AQ45">
        <f t="shared" si="44"/>
        <v>-897.74738794292648</v>
      </c>
      <c r="AR45">
        <f t="shared" si="45"/>
        <v>-897.86566577037024</v>
      </c>
      <c r="AS45">
        <f t="shared" si="46"/>
        <v>17.606796093740055</v>
      </c>
      <c r="AT45">
        <f t="shared" si="47"/>
        <v>11.76862309897847</v>
      </c>
      <c r="AU45">
        <f t="shared" si="48"/>
        <v>-868.49024657765176</v>
      </c>
      <c r="AW45">
        <v>42</v>
      </c>
      <c r="AX45">
        <f>IF(Z45&gt;0, (R45*SUMPRODUCT(K45:$K$98, X45:$X$98)-K45*$AZ$3)/Z45, 0)</f>
        <v>15907.0802076368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2000000</v>
      </c>
      <c r="S46">
        <f t="shared" si="32"/>
        <v>15038.147135991228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6868.2549357344069</v>
      </c>
      <c r="AC46">
        <f t="shared" si="33"/>
        <v>6107.049661953075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-42703.707014252548</v>
      </c>
      <c r="AI46">
        <f t="shared" si="38"/>
        <v>-42708.783312554733</v>
      </c>
      <c r="AJ46">
        <f t="shared" si="39"/>
        <v>761.20527378133193</v>
      </c>
      <c r="AK46">
        <f t="shared" si="61"/>
        <v>480.77784550140854</v>
      </c>
      <c r="AL46">
        <f t="shared" si="40"/>
        <v>-41466.800193271993</v>
      </c>
      <c r="AN46">
        <f t="shared" si="41"/>
        <v>0</v>
      </c>
      <c r="AO46">
        <f t="shared" si="42"/>
        <v>0</v>
      </c>
      <c r="AP46">
        <f t="shared" si="43"/>
        <v>-9.9326813232008815E-2</v>
      </c>
      <c r="AQ46">
        <f t="shared" si="44"/>
        <v>-835.57404991248484</v>
      </c>
      <c r="AR46">
        <f t="shared" si="45"/>
        <v>-835.67337672571682</v>
      </c>
      <c r="AS46">
        <f t="shared" si="46"/>
        <v>14.894336297687857</v>
      </c>
      <c r="AT46">
        <f t="shared" si="47"/>
        <v>9.407274439657737</v>
      </c>
      <c r="AU46">
        <f t="shared" si="48"/>
        <v>-811.37176598837118</v>
      </c>
      <c r="AW46">
        <v>43</v>
      </c>
      <c r="AX46">
        <f>IF(Z46&gt;0, (R46*SUMPRODUCT(K46:$K$98, X46:$X$98)-K46*$AZ$3)/Z46, 0)</f>
        <v>15038.147135991228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2000000</v>
      </c>
      <c r="S47">
        <f t="shared" si="32"/>
        <v>14198.75658844423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6107.049661953075</v>
      </c>
      <c r="AC47">
        <f t="shared" si="33"/>
        <v>5393.3882139705893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-44386.985851705598</v>
      </c>
      <c r="AI47">
        <f t="shared" si="38"/>
        <v>-44391.733968363187</v>
      </c>
      <c r="AJ47">
        <f t="shared" si="39"/>
        <v>713.6614479824857</v>
      </c>
      <c r="AK47">
        <f t="shared" si="61"/>
        <v>427.49347633671528</v>
      </c>
      <c r="AL47">
        <f t="shared" si="40"/>
        <v>-43250.579044043989</v>
      </c>
      <c r="AN47">
        <f t="shared" si="41"/>
        <v>0</v>
      </c>
      <c r="AO47">
        <f t="shared" si="42"/>
        <v>0</v>
      </c>
      <c r="AP47">
        <f t="shared" si="43"/>
        <v>-8.2951209927282263E-2</v>
      </c>
      <c r="AQ47">
        <f t="shared" si="44"/>
        <v>-775.45571159036695</v>
      </c>
      <c r="AR47">
        <f t="shared" si="45"/>
        <v>-775.53866280029433</v>
      </c>
      <c r="AS47">
        <f t="shared" si="46"/>
        <v>12.467907774337078</v>
      </c>
      <c r="AT47">
        <f t="shared" si="47"/>
        <v>7.4684561596603452</v>
      </c>
      <c r="AU47">
        <f t="shared" si="48"/>
        <v>-755.60229886629691</v>
      </c>
      <c r="AW47">
        <v>44</v>
      </c>
      <c r="AX47">
        <f>IF(Z47&gt;0, (R47*SUMPRODUCT(K47:$K$98, X47:$X$98)-K47*$AZ$3)/Z47, 0)</f>
        <v>14198.75658844423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2000000</v>
      </c>
      <c r="S48">
        <f t="shared" si="32"/>
        <v>13387.823918129832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5393.3882139705893</v>
      </c>
      <c r="AC48">
        <f t="shared" si="33"/>
        <v>4726.783039817723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-45970.037046027384</v>
      </c>
      <c r="AI48">
        <f t="shared" si="38"/>
        <v>-45974.450368786856</v>
      </c>
      <c r="AJ48">
        <f t="shared" si="39"/>
        <v>666.60517415286631</v>
      </c>
      <c r="AK48">
        <f t="shared" si="61"/>
        <v>377.53717497794128</v>
      </c>
      <c r="AL48">
        <f t="shared" si="40"/>
        <v>-44930.308019656048</v>
      </c>
      <c r="AN48">
        <f t="shared" si="41"/>
        <v>0</v>
      </c>
      <c r="AO48">
        <f t="shared" si="42"/>
        <v>0</v>
      </c>
      <c r="AP48">
        <f t="shared" si="43"/>
        <v>-6.8841291847670738E-2</v>
      </c>
      <c r="AQ48">
        <f t="shared" si="44"/>
        <v>-717.06442265974511</v>
      </c>
      <c r="AR48">
        <f t="shared" si="45"/>
        <v>-717.13326395159277</v>
      </c>
      <c r="AS48">
        <f t="shared" si="46"/>
        <v>10.398052406773759</v>
      </c>
      <c r="AT48">
        <f t="shared" si="47"/>
        <v>5.8890201923720973</v>
      </c>
      <c r="AU48">
        <f t="shared" si="48"/>
        <v>-700.84619135244691</v>
      </c>
      <c r="AW48">
        <v>45</v>
      </c>
      <c r="AX48">
        <f>IF(Z48&gt;0, (R48*SUMPRODUCT(K48:$K$98, X48:$X$98)-K48*$AZ$3)/Z48, 0)</f>
        <v>13387.823918129832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2000000</v>
      </c>
      <c r="S49">
        <f t="shared" si="32"/>
        <v>12605.510713375788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4726.783039817723</v>
      </c>
      <c r="AC49">
        <f t="shared" si="33"/>
        <v>4106.9065970128895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-47465.373838473453</v>
      </c>
      <c r="AI49">
        <f t="shared" si="38"/>
        <v>-47469.446369418845</v>
      </c>
      <c r="AJ49">
        <f t="shared" si="39"/>
        <v>619.87644280483346</v>
      </c>
      <c r="AK49">
        <f t="shared" si="61"/>
        <v>330.87481278724061</v>
      </c>
      <c r="AL49">
        <f t="shared" si="40"/>
        <v>-46518.695113826776</v>
      </c>
      <c r="AN49">
        <f t="shared" si="41"/>
        <v>0</v>
      </c>
      <c r="AO49">
        <f t="shared" si="42"/>
        <v>0</v>
      </c>
      <c r="AP49">
        <f t="shared" si="43"/>
        <v>-5.6719147148650187E-2</v>
      </c>
      <c r="AQ49">
        <f t="shared" si="44"/>
        <v>-661.06201752940069</v>
      </c>
      <c r="AR49">
        <f t="shared" si="45"/>
        <v>-661.11873667654936</v>
      </c>
      <c r="AS49">
        <f t="shared" si="46"/>
        <v>8.6331727480752178</v>
      </c>
      <c r="AT49">
        <f t="shared" si="47"/>
        <v>4.6081754677660118</v>
      </c>
      <c r="AU49">
        <f t="shared" si="48"/>
        <v>-647.87738846070829</v>
      </c>
      <c r="AW49">
        <v>46</v>
      </c>
      <c r="AX49">
        <f>IF(Z49&gt;0, (R49*SUMPRODUCT(K49:$K$98, X49:$X$98)-K49*$AZ$3)/Z49, 0)</f>
        <v>12605.510713375788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2000000</v>
      </c>
      <c r="S50">
        <f t="shared" si="32"/>
        <v>11849.560682725036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4106.9065970128895</v>
      </c>
      <c r="AC50">
        <f t="shared" si="33"/>
        <v>3532.6195614968019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-48844.08625254441</v>
      </c>
      <c r="AI50">
        <f t="shared" si="38"/>
        <v>-48847.812782641267</v>
      </c>
      <c r="AJ50">
        <f t="shared" si="39"/>
        <v>574.2870355160876</v>
      </c>
      <c r="AK50">
        <f t="shared" si="61"/>
        <v>287.48346179090231</v>
      </c>
      <c r="AL50">
        <f t="shared" si="40"/>
        <v>-47986.042285334282</v>
      </c>
      <c r="AN50">
        <f t="shared" si="41"/>
        <v>0</v>
      </c>
      <c r="AO50">
        <f t="shared" si="42"/>
        <v>0</v>
      </c>
      <c r="AP50">
        <f t="shared" si="43"/>
        <v>-4.6339560388117623E-2</v>
      </c>
      <c r="AQ50">
        <f t="shared" si="44"/>
        <v>-607.37829178170477</v>
      </c>
      <c r="AR50">
        <f t="shared" si="45"/>
        <v>-607.42463134209288</v>
      </c>
      <c r="AS50">
        <f t="shared" si="46"/>
        <v>7.1412837333193053</v>
      </c>
      <c r="AT50">
        <f t="shared" si="47"/>
        <v>3.5748690851792384</v>
      </c>
      <c r="AU50">
        <f t="shared" si="48"/>
        <v>-596.70847852359441</v>
      </c>
      <c r="AW50">
        <v>47</v>
      </c>
      <c r="AX50">
        <f>IF(Z50&gt;0, (R50*SUMPRODUCT(K50:$K$98, X50:$X$98)-K50*$AZ$3)/Z50, 0)</f>
        <v>11849.560682725036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2000000</v>
      </c>
      <c r="S51">
        <f t="shared" si="32"/>
        <v>11115.679608444476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3532.6195614968019</v>
      </c>
      <c r="AC51">
        <f t="shared" si="33"/>
        <v>3002.7189322269869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-50015.09840328581</v>
      </c>
      <c r="AI51">
        <f t="shared" si="38"/>
        <v>-50018.475073716676</v>
      </c>
      <c r="AJ51">
        <f t="shared" si="39"/>
        <v>529.900629269815</v>
      </c>
      <c r="AK51">
        <f t="shared" si="61"/>
        <v>247.28336930477616</v>
      </c>
      <c r="AL51">
        <f t="shared" si="40"/>
        <v>-49241.291075142079</v>
      </c>
      <c r="AN51">
        <f t="shared" si="41"/>
        <v>0</v>
      </c>
      <c r="AO51">
        <f t="shared" si="42"/>
        <v>0</v>
      </c>
      <c r="AP51">
        <f t="shared" si="43"/>
        <v>-3.7490214775408162E-2</v>
      </c>
      <c r="AQ51">
        <f t="shared" si="44"/>
        <v>-555.30346225418612</v>
      </c>
      <c r="AR51">
        <f t="shared" si="45"/>
        <v>-555.34095246896152</v>
      </c>
      <c r="AS51">
        <f t="shared" si="46"/>
        <v>5.8833365019405548</v>
      </c>
      <c r="AT51">
        <f t="shared" si="47"/>
        <v>2.7455171641490059</v>
      </c>
      <c r="AU51">
        <f t="shared" si="48"/>
        <v>-546.71209880287188</v>
      </c>
      <c r="AW51">
        <v>48</v>
      </c>
      <c r="AX51">
        <f>IF(Z51&gt;0, (R51*SUMPRODUCT(K51:$K$98, X51:$X$98)-K51*$AZ$3)/Z51, 0)</f>
        <v>11115.679608444476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2000000</v>
      </c>
      <c r="S52">
        <f t="shared" si="32"/>
        <v>10403.403600250012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3002.7189322269869</v>
      </c>
      <c r="AC52">
        <f t="shared" si="33"/>
        <v>2516.5919543584137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-51062.938434754593</v>
      </c>
      <c r="AI52">
        <f t="shared" si="38"/>
        <v>-51065.962195115935</v>
      </c>
      <c r="AJ52">
        <f t="shared" si="39"/>
        <v>486.12697786857325</v>
      </c>
      <c r="AK52">
        <f t="shared" si="61"/>
        <v>210.19032525588909</v>
      </c>
      <c r="AL52">
        <f t="shared" si="40"/>
        <v>-50369.644891991469</v>
      </c>
      <c r="AN52">
        <f t="shared" si="41"/>
        <v>0</v>
      </c>
      <c r="AO52">
        <f t="shared" si="42"/>
        <v>0</v>
      </c>
      <c r="AP52">
        <f t="shared" si="43"/>
        <v>-2.9974959192414576E-2</v>
      </c>
      <c r="AQ52">
        <f t="shared" si="44"/>
        <v>-506.19404744996399</v>
      </c>
      <c r="AR52">
        <f t="shared" si="45"/>
        <v>-506.22402240915642</v>
      </c>
      <c r="AS52">
        <f t="shared" si="46"/>
        <v>4.8190446935664051</v>
      </c>
      <c r="AT52">
        <f t="shared" si="47"/>
        <v>2.0836460794760416</v>
      </c>
      <c r="AU52">
        <f t="shared" si="48"/>
        <v>-499.32133163611394</v>
      </c>
      <c r="AW52">
        <v>49</v>
      </c>
      <c r="AX52">
        <f>IF(Z52&gt;0, (R52*SUMPRODUCT(K52:$K$98, X52:$X$98)-K52*$AZ$3)/Z52, 0)</f>
        <v>10403.403600250012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2000000</v>
      </c>
      <c r="S53">
        <f t="shared" si="32"/>
        <v>9698.7371219298457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2516.5919543584137</v>
      </c>
      <c r="AC53">
        <f t="shared" si="33"/>
        <v>2072.1626251098896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-51657.982972178121</v>
      </c>
      <c r="AI53">
        <f t="shared" si="38"/>
        <v>-51660.653632542271</v>
      </c>
      <c r="AJ53">
        <f t="shared" si="39"/>
        <v>444.42932924852403</v>
      </c>
      <c r="AK53">
        <f t="shared" si="61"/>
        <v>176.16143680508898</v>
      </c>
      <c r="AL53">
        <f t="shared" si="40"/>
        <v>-51040.062866488661</v>
      </c>
      <c r="AN53">
        <f t="shared" si="41"/>
        <v>0</v>
      </c>
      <c r="AO53">
        <f t="shared" si="42"/>
        <v>0</v>
      </c>
      <c r="AP53">
        <f t="shared" si="43"/>
        <v>-2.3638062103460273E-2</v>
      </c>
      <c r="AQ53">
        <f t="shared" si="44"/>
        <v>-457.22572065927494</v>
      </c>
      <c r="AR53">
        <f t="shared" si="45"/>
        <v>-457.24935872137837</v>
      </c>
      <c r="AS53">
        <f t="shared" si="46"/>
        <v>3.9336518512001555</v>
      </c>
      <c r="AT53">
        <f t="shared" si="47"/>
        <v>1.5592079918985653</v>
      </c>
      <c r="AU53">
        <f t="shared" si="48"/>
        <v>-451.75649887827967</v>
      </c>
      <c r="AW53">
        <v>50</v>
      </c>
      <c r="AX53">
        <f>IF(Z53&gt;0, (R53*SUMPRODUCT(K53:$K$98, X53:$X$98)-K53*$AZ$3)/Z53, 0)</f>
        <v>9698.7371219298457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2000000</v>
      </c>
      <c r="S54">
        <f t="shared" si="32"/>
        <v>8993.678022987915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2072.1626251098896</v>
      </c>
      <c r="AC54">
        <f t="shared" si="33"/>
        <v>1670.0839742733283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-51641.949269139062</v>
      </c>
      <c r="AI54">
        <f t="shared" si="38"/>
        <v>-51644.270460716638</v>
      </c>
      <c r="AJ54">
        <f t="shared" si="39"/>
        <v>402.07865083656134</v>
      </c>
      <c r="AK54">
        <f t="shared" si="61"/>
        <v>145.05138375769229</v>
      </c>
      <c r="AL54">
        <f t="shared" si="40"/>
        <v>-51097.14042612238</v>
      </c>
      <c r="AN54">
        <f t="shared" si="41"/>
        <v>0</v>
      </c>
      <c r="AO54">
        <f t="shared" si="42"/>
        <v>0</v>
      </c>
      <c r="AP54">
        <f t="shared" si="43"/>
        <v>-1.8343667584363423E-2</v>
      </c>
      <c r="AQ54">
        <f t="shared" si="44"/>
        <v>-408.11054113409102</v>
      </c>
      <c r="AR54">
        <f t="shared" si="45"/>
        <v>-408.12888480167533</v>
      </c>
      <c r="AS54">
        <f t="shared" si="46"/>
        <v>3.1775046855064213</v>
      </c>
      <c r="AT54">
        <f t="shared" si="47"/>
        <v>1.1462967520665663</v>
      </c>
      <c r="AU54">
        <f t="shared" si="48"/>
        <v>-403.8050833641023</v>
      </c>
      <c r="AW54">
        <v>51</v>
      </c>
      <c r="AX54">
        <f>IF(Z54&gt;0, (R54*SUMPRODUCT(K54:$K$98, X54:$X$98)-K54*$AZ$3)/Z54, 0)</f>
        <v>8993.678022987915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2000000</v>
      </c>
      <c r="S55">
        <f t="shared" si="32"/>
        <v>8279.1042748079199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1670.0839742733283</v>
      </c>
      <c r="AC55">
        <f t="shared" si="33"/>
        <v>1311.2118883380904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-50924.632419443231</v>
      </c>
      <c r="AI55">
        <f t="shared" si="38"/>
        <v>-50926.612120152415</v>
      </c>
      <c r="AJ55">
        <f t="shared" si="39"/>
        <v>358.87208593523792</v>
      </c>
      <c r="AK55">
        <f t="shared" si="61"/>
        <v>116.90587819913299</v>
      </c>
      <c r="AL55">
        <f t="shared" si="40"/>
        <v>-50450.834156018042</v>
      </c>
      <c r="AN55">
        <f t="shared" si="41"/>
        <v>0</v>
      </c>
      <c r="AO55">
        <f t="shared" si="42"/>
        <v>0</v>
      </c>
      <c r="AP55">
        <f t="shared" si="43"/>
        <v>-1.3968722879744343E-2</v>
      </c>
      <c r="AQ55">
        <f t="shared" si="44"/>
        <v>-359.32304045801777</v>
      </c>
      <c r="AR55">
        <f t="shared" si="45"/>
        <v>-359.33700918089755</v>
      </c>
      <c r="AS55">
        <f t="shared" si="46"/>
        <v>2.5321932221650503</v>
      </c>
      <c r="AT55">
        <f t="shared" si="47"/>
        <v>0.82488520007242561</v>
      </c>
      <c r="AU55">
        <f t="shared" si="48"/>
        <v>-355.97993075866003</v>
      </c>
      <c r="AW55">
        <v>52</v>
      </c>
      <c r="AX55">
        <f>IF(Z55&gt;0, (R55*SUMPRODUCT(K55:$K$98, X55:$X$98)-K55*$AZ$3)/Z55, 0)</f>
        <v>8279.1042748079199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2000000</v>
      </c>
      <c r="S56">
        <f t="shared" si="32"/>
        <v>7533.1492159377722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1311.2118883380904</v>
      </c>
      <c r="AC56">
        <f t="shared" si="33"/>
        <v>995.8517543076191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-49192.709003373944</v>
      </c>
      <c r="AI56">
        <f t="shared" si="38"/>
        <v>-49194.361452644764</v>
      </c>
      <c r="AJ56">
        <f t="shared" si="39"/>
        <v>315.36013403047127</v>
      </c>
      <c r="AK56">
        <f t="shared" si="61"/>
        <v>91.784832183666339</v>
      </c>
      <c r="AL56">
        <f t="shared" si="40"/>
        <v>-48787.216486430625</v>
      </c>
      <c r="AN56">
        <f t="shared" si="41"/>
        <v>0</v>
      </c>
      <c r="AO56">
        <f t="shared" si="42"/>
        <v>0</v>
      </c>
      <c r="AP56">
        <f t="shared" si="43"/>
        <v>-1.0410396627599135E-2</v>
      </c>
      <c r="AQ56">
        <f t="shared" si="44"/>
        <v>-309.91306114798135</v>
      </c>
      <c r="AR56">
        <f t="shared" si="45"/>
        <v>-309.92347154460896</v>
      </c>
      <c r="AS56">
        <f t="shared" si="46"/>
        <v>1.9867623979544979</v>
      </c>
      <c r="AT56">
        <f t="shared" si="47"/>
        <v>0.57824256653649297</v>
      </c>
      <c r="AU56">
        <f t="shared" si="48"/>
        <v>-307.35846658011798</v>
      </c>
      <c r="AW56">
        <v>53</v>
      </c>
      <c r="AX56">
        <f>IF(Z56&gt;0, (R56*SUMPRODUCT(K56:$K$98, X56:$X$98)-K56*$AZ$3)/Z56, 0)</f>
        <v>7533.1492159377722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2000000</v>
      </c>
      <c r="S57">
        <f t="shared" si="32"/>
        <v>6735.4484974300894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995.8517543076191</v>
      </c>
      <c r="AC57">
        <f t="shared" si="33"/>
        <v>725.19128818423292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-46412.255684556723</v>
      </c>
      <c r="AI57">
        <f t="shared" si="38"/>
        <v>-46413.601532736808</v>
      </c>
      <c r="AJ57">
        <f t="shared" si="39"/>
        <v>270.66046612338619</v>
      </c>
      <c r="AK57">
        <f t="shared" si="61"/>
        <v>69.709622801533342</v>
      </c>
      <c r="AL57">
        <f t="shared" si="40"/>
        <v>-46073.231443811885</v>
      </c>
      <c r="AN57">
        <f t="shared" si="41"/>
        <v>0</v>
      </c>
      <c r="AO57">
        <f t="shared" si="42"/>
        <v>0</v>
      </c>
      <c r="AP57">
        <f t="shared" si="43"/>
        <v>-7.570371449417434E-3</v>
      </c>
      <c r="AQ57">
        <f t="shared" si="44"/>
        <v>-261.06809113937356</v>
      </c>
      <c r="AR57">
        <f t="shared" si="45"/>
        <v>-261.07566151082295</v>
      </c>
      <c r="AS57">
        <f t="shared" si="46"/>
        <v>1.5224601820255266</v>
      </c>
      <c r="AT57">
        <f t="shared" si="47"/>
        <v>0.39211535596399821</v>
      </c>
      <c r="AU57">
        <f t="shared" si="48"/>
        <v>-259.1610859728334</v>
      </c>
      <c r="AW57">
        <v>54</v>
      </c>
      <c r="AX57">
        <f>IF(Z57&gt;0, (R57*SUMPRODUCT(K57:$K$98, X57:$X$98)-K57*$AZ$3)/Z57, 0)</f>
        <v>6735.4484974300894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2000000</v>
      </c>
      <c r="S58">
        <f t="shared" si="32"/>
        <v>5851.0871940466441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725.19128818423292</v>
      </c>
      <c r="AC58">
        <f t="shared" si="33"/>
        <v>499.1701568882483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-42557.597612247853</v>
      </c>
      <c r="AI58">
        <f t="shared" si="38"/>
        <v>-42558.664016961055</v>
      </c>
      <c r="AJ58">
        <f t="shared" si="39"/>
        <v>226.02113129598462</v>
      </c>
      <c r="AK58">
        <f t="shared" si="61"/>
        <v>50.763390172896308</v>
      </c>
      <c r="AL58">
        <f t="shared" si="40"/>
        <v>-42281.879495492169</v>
      </c>
      <c r="AN58">
        <f t="shared" si="41"/>
        <v>0</v>
      </c>
      <c r="AO58">
        <f t="shared" si="42"/>
        <v>0</v>
      </c>
      <c r="AP58">
        <f t="shared" si="43"/>
        <v>-5.3558098646896059E-3</v>
      </c>
      <c r="AQ58">
        <f t="shared" si="44"/>
        <v>-213.73724092441464</v>
      </c>
      <c r="AR58">
        <f t="shared" si="45"/>
        <v>-213.74259673427929</v>
      </c>
      <c r="AS58">
        <f t="shared" si="46"/>
        <v>1.1351470878120127</v>
      </c>
      <c r="AT58">
        <f t="shared" si="47"/>
        <v>0.25494923501983158</v>
      </c>
      <c r="AU58">
        <f t="shared" si="48"/>
        <v>-212.35250041144744</v>
      </c>
      <c r="AW58">
        <v>55</v>
      </c>
      <c r="AX58">
        <f>IF(Z58&gt;0, (R58*SUMPRODUCT(K58:$K$98, X58:$X$98)-K58*$AZ$3)/Z58, 0)</f>
        <v>5851.0871940466441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2000000</v>
      </c>
      <c r="S59">
        <f t="shared" si="32"/>
        <v>4833.4986103210949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499.1701568882483</v>
      </c>
      <c r="AC59">
        <f t="shared" si="33"/>
        <v>316.72484439543058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-37864.431695461986</v>
      </c>
      <c r="AI59">
        <f t="shared" si="38"/>
        <v>-37865.250783429961</v>
      </c>
      <c r="AJ59">
        <f t="shared" si="39"/>
        <v>182.44531249281772</v>
      </c>
      <c r="AK59">
        <f t="shared" si="61"/>
        <v>34.941910982177383</v>
      </c>
      <c r="AL59">
        <f t="shared" si="40"/>
        <v>-37647.863559954967</v>
      </c>
      <c r="AN59">
        <f t="shared" si="41"/>
        <v>0</v>
      </c>
      <c r="AO59">
        <f t="shared" si="42"/>
        <v>0</v>
      </c>
      <c r="AP59">
        <f t="shared" si="43"/>
        <v>-3.6729550943918532E-3</v>
      </c>
      <c r="AQ59">
        <f t="shared" si="44"/>
        <v>-169.79172290340486</v>
      </c>
      <c r="AR59">
        <f t="shared" si="45"/>
        <v>-169.79539585849926</v>
      </c>
      <c r="AS59">
        <f t="shared" si="46"/>
        <v>0.81812145479838971</v>
      </c>
      <c r="AT59">
        <f t="shared" si="47"/>
        <v>0.15668655256517022</v>
      </c>
      <c r="AU59">
        <f t="shared" si="48"/>
        <v>-168.82058785113571</v>
      </c>
      <c r="AW59">
        <v>56</v>
      </c>
      <c r="AX59">
        <f>IF(Z59&gt;0, (R59*SUMPRODUCT(K59:$K$98, X59:$X$98)-K59*$AZ$3)/Z59, 0)</f>
        <v>4833.4986103210949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2000000</v>
      </c>
      <c r="S60">
        <f t="shared" si="32"/>
        <v>3602.6218387477775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316.72484439543058</v>
      </c>
      <c r="AC60">
        <f t="shared" si="33"/>
        <v>174.87234330595157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-32662.934978681988</v>
      </c>
      <c r="AI60">
        <f t="shared" si="38"/>
        <v>-32663.541732426667</v>
      </c>
      <c r="AJ60">
        <f t="shared" si="39"/>
        <v>141.85250108947901</v>
      </c>
      <c r="AK60">
        <f t="shared" si="61"/>
        <v>22.170739107680141</v>
      </c>
      <c r="AL60">
        <f t="shared" si="40"/>
        <v>-32499.518492229508</v>
      </c>
      <c r="AN60">
        <f t="shared" si="41"/>
        <v>0</v>
      </c>
      <c r="AO60">
        <f t="shared" si="42"/>
        <v>0</v>
      </c>
      <c r="AP60">
        <f t="shared" si="43"/>
        <v>-2.4292908531598277E-3</v>
      </c>
      <c r="AQ60">
        <f t="shared" si="44"/>
        <v>-130.7742554155611</v>
      </c>
      <c r="AR60">
        <f t="shared" si="45"/>
        <v>-130.77668470641424</v>
      </c>
      <c r="AS60">
        <f t="shared" si="46"/>
        <v>0.56794207932995255</v>
      </c>
      <c r="AT60">
        <f t="shared" si="47"/>
        <v>8.8766116722574048E-2</v>
      </c>
      <c r="AU60">
        <f t="shared" si="48"/>
        <v>-130.11997651036174</v>
      </c>
      <c r="AW60">
        <v>57</v>
      </c>
      <c r="AX60">
        <f>IF(Z60&gt;0, (R60*SUMPRODUCT(K60:$K$98, X60:$X$98)-K60*$AZ$3)/Z60, 0)</f>
        <v>3602.6218387477775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2000000</v>
      </c>
      <c r="S61">
        <f t="shared" si="32"/>
        <v>2003.1891934757566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174.87234330595157</v>
      </c>
      <c r="AC61">
        <f t="shared" si="33"/>
        <v>69.043821652824363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-27175.893276289364</v>
      </c>
      <c r="AI61">
        <f t="shared" si="38"/>
        <v>-27176.32411316362</v>
      </c>
      <c r="AJ61">
        <f t="shared" si="39"/>
        <v>105.82852165312721</v>
      </c>
      <c r="AK61">
        <f t="shared" si="61"/>
        <v>12.241064031416611</v>
      </c>
      <c r="AL61">
        <f t="shared" si="40"/>
        <v>-27058.254527479079</v>
      </c>
      <c r="AN61">
        <f t="shared" si="41"/>
        <v>0</v>
      </c>
      <c r="AO61">
        <f t="shared" si="42"/>
        <v>0</v>
      </c>
      <c r="AP61">
        <f t="shared" si="43"/>
        <v>-1.540146003882334E-3</v>
      </c>
      <c r="AQ61">
        <f t="shared" si="44"/>
        <v>-97.147774325716469</v>
      </c>
      <c r="AR61">
        <f t="shared" si="45"/>
        <v>-97.149314471720359</v>
      </c>
      <c r="AS61">
        <f t="shared" si="46"/>
        <v>0.3783134277964012</v>
      </c>
      <c r="AT61">
        <f t="shared" si="47"/>
        <v>4.375908140131908E-2</v>
      </c>
      <c r="AU61">
        <f t="shared" si="48"/>
        <v>-96.727241962522655</v>
      </c>
      <c r="AW61">
        <v>58</v>
      </c>
      <c r="AX61">
        <f>IF(Z61&gt;0, (R61*SUMPRODUCT(K61:$K$98, X61:$X$98)-K61*$AZ$3)/Z61, 0)</f>
        <v>2003.1891934757566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2000000</v>
      </c>
      <c r="S62">
        <f t="shared" si="32"/>
        <v>-250.46478000525119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69.043821652824363</v>
      </c>
      <c r="AC62">
        <f t="shared" si="33"/>
        <v>-5.8309760992905808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-21683.315032173472</v>
      </c>
      <c r="AI62">
        <f t="shared" si="38"/>
        <v>-21683.606039960036</v>
      </c>
      <c r="AJ62">
        <f t="shared" si="39"/>
        <v>74.874797752114944</v>
      </c>
      <c r="AK62">
        <f t="shared" si="61"/>
        <v>4.8330675156977057</v>
      </c>
      <c r="AL62">
        <f t="shared" si="40"/>
        <v>-21603.898174692222</v>
      </c>
      <c r="AN62">
        <f t="shared" si="41"/>
        <v>0</v>
      </c>
      <c r="AO62">
        <f t="shared" si="42"/>
        <v>0</v>
      </c>
      <c r="AP62">
        <f t="shared" si="43"/>
        <v>-9.288286736519319E-4</v>
      </c>
      <c r="AQ62">
        <f t="shared" si="44"/>
        <v>-69.208061336192415</v>
      </c>
      <c r="AR62">
        <f t="shared" si="45"/>
        <v>-69.20899016486608</v>
      </c>
      <c r="AS62">
        <f t="shared" si="46"/>
        <v>0.23898281179212988</v>
      </c>
      <c r="AT62">
        <f t="shared" si="47"/>
        <v>1.5426019156759809E-2</v>
      </c>
      <c r="AU62">
        <f t="shared" si="48"/>
        <v>-68.954581333917176</v>
      </c>
      <c r="AW62">
        <v>59</v>
      </c>
      <c r="AX62">
        <f>IF(Z62&gt;0, (R62*SUMPRODUCT(K62:$K$98, X62:$X$98)-K62*$AZ$3)/Z62, 0)</f>
        <v>-250.46478000525119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2000000</v>
      </c>
      <c r="S63">
        <f t="shared" si="32"/>
        <v>-3712.929723412582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-5.8309760992905808</v>
      </c>
      <c r="AC63">
        <f t="shared" si="33"/>
        <v>-55.152451209053027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-16387.313914646711</v>
      </c>
      <c r="AI63">
        <f t="shared" si="38"/>
        <v>-16387.499591643442</v>
      </c>
      <c r="AJ63">
        <f t="shared" si="39"/>
        <v>49.321475109762446</v>
      </c>
      <c r="AK63">
        <f t="shared" si="61"/>
        <v>-0.40816832695034072</v>
      </c>
      <c r="AL63">
        <f t="shared" si="40"/>
        <v>-16338.58628486063</v>
      </c>
      <c r="AN63">
        <f t="shared" si="41"/>
        <v>0</v>
      </c>
      <c r="AO63">
        <f t="shared" si="42"/>
        <v>0</v>
      </c>
      <c r="AP63">
        <f t="shared" si="43"/>
        <v>-5.2914059889520707E-4</v>
      </c>
      <c r="AQ63">
        <f t="shared" si="44"/>
        <v>-46.700416593254374</v>
      </c>
      <c r="AR63">
        <f t="shared" si="45"/>
        <v>-46.700945733853267</v>
      </c>
      <c r="AS63">
        <f t="shared" si="46"/>
        <v>0.14055588649955933</v>
      </c>
      <c r="AT63">
        <f t="shared" si="47"/>
        <v>-1.1631943470440018E-3</v>
      </c>
      <c r="AU63">
        <f t="shared" si="48"/>
        <v>-46.561553041700755</v>
      </c>
      <c r="AW63">
        <v>60</v>
      </c>
      <c r="AX63">
        <f>IF(Z63&gt;0, (R63*SUMPRODUCT(K63:$K$98, X63:$X$98)-K63*$AZ$3)/Z63, 0)</f>
        <v>-3712.929723412582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2000000</v>
      </c>
      <c r="S64">
        <f t="shared" si="32"/>
        <v>-9452.0810983734827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-55.152451209053027</v>
      </c>
      <c r="AC64">
        <f t="shared" si="33"/>
        <v>-84.096987242994885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-11616.850819682817</v>
      </c>
      <c r="AI64">
        <f t="shared" si="38"/>
        <v>-11616.962034591957</v>
      </c>
      <c r="AJ64">
        <f t="shared" si="39"/>
        <v>28.944536033941858</v>
      </c>
      <c r="AK64">
        <f t="shared" si="61"/>
        <v>-3.8606715846337121</v>
      </c>
      <c r="AL64">
        <f t="shared" si="40"/>
        <v>-11591.878170142651</v>
      </c>
      <c r="AN64">
        <f t="shared" si="41"/>
        <v>0</v>
      </c>
      <c r="AO64">
        <f t="shared" si="42"/>
        <v>0</v>
      </c>
      <c r="AP64">
        <f t="shared" si="43"/>
        <v>-2.8298145177925715E-4</v>
      </c>
      <c r="AQ64">
        <f t="shared" si="44"/>
        <v>-29.558566701926708</v>
      </c>
      <c r="AR64">
        <f t="shared" si="45"/>
        <v>-29.55884968337849</v>
      </c>
      <c r="AS64">
        <f t="shared" si="46"/>
        <v>7.3648100702643909E-2</v>
      </c>
      <c r="AT64">
        <f t="shared" si="47"/>
        <v>-9.8233092875117459E-3</v>
      </c>
      <c r="AU64">
        <f t="shared" si="48"/>
        <v>-29.495024891963361</v>
      </c>
      <c r="AW64">
        <v>61</v>
      </c>
      <c r="AX64">
        <f>IF(Z64&gt;0, (R64*SUMPRODUCT(K64:$K$98, X64:$X$98)-K64*$AZ$3)/Z64, 0)</f>
        <v>-9452.0810983734827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2000000</v>
      </c>
      <c r="S65">
        <f t="shared" si="32"/>
        <v>-18569.336440077455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-84.096987242994885</v>
      </c>
      <c r="AC65">
        <f t="shared" si="33"/>
        <v>-97.802089159821122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-7082.7222715198304</v>
      </c>
      <c r="AI65">
        <f t="shared" si="38"/>
        <v>-7082.7881072656819</v>
      </c>
      <c r="AJ65">
        <f t="shared" si="39"/>
        <v>13.705101916826237</v>
      </c>
      <c r="AK65">
        <f t="shared" si="61"/>
        <v>-5.8867891070096423</v>
      </c>
      <c r="AL65">
        <f t="shared" si="40"/>
        <v>-7074.9697944558648</v>
      </c>
      <c r="AN65">
        <f t="shared" si="41"/>
        <v>0</v>
      </c>
      <c r="AO65">
        <f t="shared" si="42"/>
        <v>0</v>
      </c>
      <c r="AP65">
        <f t="shared" si="43"/>
        <v>-1.4956800342122165E-4</v>
      </c>
      <c r="AQ65">
        <f t="shared" si="44"/>
        <v>-16.090781918528045</v>
      </c>
      <c r="AR65">
        <f t="shared" si="45"/>
        <v>-16.090931486531467</v>
      </c>
      <c r="AS65">
        <f t="shared" si="46"/>
        <v>3.1135740985016855E-2</v>
      </c>
      <c r="AT65">
        <f t="shared" si="47"/>
        <v>-1.3373818157765019E-2</v>
      </c>
      <c r="AU65">
        <f t="shared" si="48"/>
        <v>-16.073169563704212</v>
      </c>
      <c r="AW65">
        <v>62</v>
      </c>
      <c r="AX65">
        <f>IF(Z65&gt;0, (R65*SUMPRODUCT(K65:$K$98, X65:$X$98)-K65*$AZ$3)/Z65, 0)</f>
        <v>-18569.336440077455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2000000</v>
      </c>
      <c r="S66">
        <f t="shared" si="32"/>
        <v>-32403.656070726949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-97.802089159821122</v>
      </c>
      <c r="AC66">
        <f t="shared" si="33"/>
        <v>-99.737991805938009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-4272.4106322220241</v>
      </c>
      <c r="AI66">
        <f t="shared" si="38"/>
        <v>-4272.4491070439653</v>
      </c>
      <c r="AJ66">
        <f t="shared" si="39"/>
        <v>1.9359026461168867</v>
      </c>
      <c r="AK66">
        <f t="shared" si="61"/>
        <v>-6.8461462411874789</v>
      </c>
      <c r="AL66">
        <f t="shared" si="40"/>
        <v>-4277.3593506390362</v>
      </c>
      <c r="AN66">
        <f t="shared" si="41"/>
        <v>0</v>
      </c>
      <c r="AO66">
        <f t="shared" si="42"/>
        <v>0</v>
      </c>
      <c r="AP66">
        <f t="shared" si="43"/>
        <v>-7.8043283344192264E-5</v>
      </c>
      <c r="AQ66">
        <f t="shared" si="44"/>
        <v>-8.666263720216298</v>
      </c>
      <c r="AR66">
        <f t="shared" si="45"/>
        <v>-8.6663417634996414</v>
      </c>
      <c r="AS66">
        <f t="shared" si="46"/>
        <v>3.926832955002733E-3</v>
      </c>
      <c r="AT66">
        <f t="shared" si="47"/>
        <v>-1.3886892880996603E-2</v>
      </c>
      <c r="AU66">
        <f t="shared" si="48"/>
        <v>-8.6763018234256357</v>
      </c>
      <c r="AW66">
        <v>63</v>
      </c>
      <c r="AX66">
        <f>IF(Z66&gt;0, (R66*SUMPRODUCT(K66:$K$98, X66:$X$98)-K66*$AZ$3)/Z66, 0)</f>
        <v>-32403.656070726949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-54009.098168197976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-99.737991805938009</v>
      </c>
      <c r="AC67">
        <f t="shared" ref="AC67:AC98" si="64">S67*Z67</f>
        <v>-95.765970461501524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-2548.1214959495828</v>
      </c>
      <c r="AI67">
        <f t="shared" ref="AI67:AI98" si="69">SUM(AE67:AH67)</f>
        <v>-2548.1436602639551</v>
      </c>
      <c r="AJ67">
        <f t="shared" ref="AJ67:AJ98" si="70">AB67-AC67</f>
        <v>-3.9720213444364845</v>
      </c>
      <c r="AK67">
        <f t="shared" si="61"/>
        <v>-6.9816594264156615</v>
      </c>
      <c r="AL67">
        <f t="shared" ref="AL67:AL98" si="71">SUM(AI67:AK67)</f>
        <v>-2559.0973410348074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-4.0141647451111408E-5</v>
      </c>
      <c r="AQ67">
        <f t="shared" ref="AQ67:AQ98" si="75">AH67*$K67</f>
        <v>-4.6148864807865069</v>
      </c>
      <c r="AR67">
        <f t="shared" ref="AR67:AR98" si="76">AI67*$K67</f>
        <v>-4.6149266224339582</v>
      </c>
      <c r="AS67">
        <f t="shared" ref="AS67:AS98" si="77">AJ67*$K67</f>
        <v>-7.1937023540568513E-3</v>
      </c>
      <c r="AT67">
        <f t="shared" ref="AT67:AT98" si="78">AK67*$K67</f>
        <v>-1.2644438560577495E-2</v>
      </c>
      <c r="AU67">
        <f t="shared" ref="AU67:AU98" si="79">AL67*$K67</f>
        <v>-4.6347647633485929</v>
      </c>
      <c r="AW67">
        <v>64</v>
      </c>
      <c r="AX67">
        <f>IF(Z67&gt;0, (R67*SUMPRODUCT(K67:$K$98, X67:$X$98)-K67*$AZ$3)/Z67, 0)</f>
        <v>-54009.098168197976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2000000</v>
      </c>
      <c r="S68">
        <f t="shared" si="63"/>
        <v>-88642.726353100414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-95.765970461501524</v>
      </c>
      <c r="AC68">
        <f t="shared" si="64"/>
        <v>-89.096673848848027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-1500.585213962431</v>
      </c>
      <c r="AI68">
        <f t="shared" si="69"/>
        <v>-1500.5977779760724</v>
      </c>
      <c r="AJ68">
        <f t="shared" si="70"/>
        <v>-6.6692966126534969</v>
      </c>
      <c r="AK68">
        <f t="shared" si="61"/>
        <v>-6.7036179323051073</v>
      </c>
      <c r="AL68">
        <f t="shared" si="71"/>
        <v>-1513.970692521031</v>
      </c>
      <c r="AN68">
        <f t="shared" si="72"/>
        <v>0</v>
      </c>
      <c r="AO68">
        <f t="shared" si="73"/>
        <v>0</v>
      </c>
      <c r="AP68">
        <f t="shared" si="74"/>
        <v>-2.0316611104580374E-5</v>
      </c>
      <c r="AQ68">
        <f t="shared" si="75"/>
        <v>-2.4265180770671826</v>
      </c>
      <c r="AR68">
        <f t="shared" si="76"/>
        <v>-2.4265383936782872</v>
      </c>
      <c r="AS68">
        <f t="shared" si="77"/>
        <v>-1.0784571673336376E-2</v>
      </c>
      <c r="AT68">
        <f t="shared" si="78"/>
        <v>-1.0840070889101352E-2</v>
      </c>
      <c r="AU68">
        <f t="shared" si="79"/>
        <v>-2.4481630362407247</v>
      </c>
      <c r="AW68">
        <v>65</v>
      </c>
      <c r="AX68">
        <f>IF(Z68&gt;0, (R68*SUMPRODUCT(K68:$K$98, X68:$X$98)-K68*$AZ$3)/Z68, 0)</f>
        <v>-88642.726353100414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2000000</v>
      </c>
      <c r="S69">
        <f t="shared" si="63"/>
        <v>-145297.30165232494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-89.096673848848027</v>
      </c>
      <c r="AC69">
        <f t="shared" si="64"/>
        <v>-81.448028449629518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-869.01737898497413</v>
      </c>
      <c r="AI69">
        <f t="shared" si="69"/>
        <v>-869.02438599986044</v>
      </c>
      <c r="AJ69">
        <f t="shared" si="70"/>
        <v>-7.6486453992185091</v>
      </c>
      <c r="AK69">
        <f t="shared" si="61"/>
        <v>-6.2367671694193625</v>
      </c>
      <c r="AL69">
        <f t="shared" si="71"/>
        <v>-882.90979856849833</v>
      </c>
      <c r="AN69">
        <f t="shared" si="72"/>
        <v>0</v>
      </c>
      <c r="AO69">
        <f t="shared" si="73"/>
        <v>0</v>
      </c>
      <c r="AP69">
        <f t="shared" si="74"/>
        <v>-1.0116677033814878E-5</v>
      </c>
      <c r="AQ69">
        <f t="shared" si="75"/>
        <v>-1.2546809593802724</v>
      </c>
      <c r="AR69">
        <f t="shared" si="76"/>
        <v>-1.2546910760573062</v>
      </c>
      <c r="AS69">
        <f t="shared" si="77"/>
        <v>-1.104305849286924E-2</v>
      </c>
      <c r="AT69">
        <f t="shared" si="78"/>
        <v>-9.0045989928283967E-3</v>
      </c>
      <c r="AU69">
        <f t="shared" si="79"/>
        <v>-1.2747387335430038</v>
      </c>
      <c r="AW69">
        <v>66</v>
      </c>
      <c r="AX69">
        <f>IF(Z69&gt;0, (R69*SUMPRODUCT(K69:$K$98, X69:$X$98)-K69*$AZ$3)/Z69, 0)</f>
        <v>-145297.30165232494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2000000</v>
      </c>
      <c r="S70">
        <f t="shared" si="63"/>
        <v>-240020.07875189758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-81.448028449629518</v>
      </c>
      <c r="AC70">
        <f t="shared" si="64"/>
        <v>-73.707027733754686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-495.73730956358821</v>
      </c>
      <c r="AI70">
        <f t="shared" si="69"/>
        <v>-495.74114815014087</v>
      </c>
      <c r="AJ70">
        <f t="shared" si="70"/>
        <v>-7.7410007158748328</v>
      </c>
      <c r="AK70">
        <f t="shared" si="61"/>
        <v>-5.7013619914740667</v>
      </c>
      <c r="AL70">
        <f t="shared" si="71"/>
        <v>-509.18351085748975</v>
      </c>
      <c r="AN70">
        <f t="shared" si="72"/>
        <v>0</v>
      </c>
      <c r="AO70">
        <f t="shared" si="73"/>
        <v>0</v>
      </c>
      <c r="AP70">
        <f t="shared" si="74"/>
        <v>-4.9483243692588189E-6</v>
      </c>
      <c r="AQ70">
        <f t="shared" si="75"/>
        <v>-0.63905528141526446</v>
      </c>
      <c r="AR70">
        <f t="shared" si="76"/>
        <v>-0.63906022973963372</v>
      </c>
      <c r="AS70">
        <f t="shared" si="77"/>
        <v>-9.9789289518557259E-3</v>
      </c>
      <c r="AT70">
        <f t="shared" si="78"/>
        <v>-7.349629373506741E-3</v>
      </c>
      <c r="AU70">
        <f t="shared" si="79"/>
        <v>-0.65638878806499612</v>
      </c>
      <c r="AW70">
        <v>67</v>
      </c>
      <c r="AX70">
        <f>IF(Z70&gt;0, (R70*SUMPRODUCT(K70:$K$98, X70:$X$98)-K70*$AZ$3)/Z70, 0)</f>
        <v>-240020.07875189758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2000000</v>
      </c>
      <c r="S71">
        <f t="shared" si="63"/>
        <v>-401787.62790026912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-73.707027733754686</v>
      </c>
      <c r="AC71">
        <f t="shared" si="64"/>
        <v>-66.314224376549333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-277.93620966565288</v>
      </c>
      <c r="AI71">
        <f t="shared" si="69"/>
        <v>-277.93827276502964</v>
      </c>
      <c r="AJ71">
        <f t="shared" si="70"/>
        <v>-7.3928033572053522</v>
      </c>
      <c r="AK71">
        <f t="shared" si="61"/>
        <v>-5.1594919413628286</v>
      </c>
      <c r="AL71">
        <f t="shared" si="71"/>
        <v>-290.49056806359783</v>
      </c>
      <c r="AN71">
        <f t="shared" si="72"/>
        <v>0</v>
      </c>
      <c r="AO71">
        <f t="shared" si="73"/>
        <v>0</v>
      </c>
      <c r="AP71">
        <f t="shared" si="74"/>
        <v>-2.3745917144916445E-6</v>
      </c>
      <c r="AQ71">
        <f t="shared" si="75"/>
        <v>-0.31989977219079846</v>
      </c>
      <c r="AR71">
        <f t="shared" si="76"/>
        <v>-0.31990214678251294</v>
      </c>
      <c r="AS71">
        <f t="shared" si="77"/>
        <v>-8.5089888527526449E-3</v>
      </c>
      <c r="AT71">
        <f t="shared" si="78"/>
        <v>-5.938486023997179E-3</v>
      </c>
      <c r="AU71">
        <f t="shared" si="79"/>
        <v>-0.3343496216592628</v>
      </c>
      <c r="AW71">
        <v>68</v>
      </c>
      <c r="AX71">
        <f>IF(Z71&gt;0, (R71*SUMPRODUCT(K71:$K$98, X71:$X$98)-K71*$AZ$3)/Z71, 0)</f>
        <v>-401787.62790026912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2000000</v>
      </c>
      <c r="S72">
        <f t="shared" si="63"/>
        <v>-683944.65263444989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-66.314224376549333</v>
      </c>
      <c r="AC72">
        <f t="shared" si="64"/>
        <v>-59.462821792828876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-152.91297125581733</v>
      </c>
      <c r="AI72">
        <f t="shared" si="69"/>
        <v>-152.91405801812996</v>
      </c>
      <c r="AJ72">
        <f t="shared" si="70"/>
        <v>-6.8514025837204571</v>
      </c>
      <c r="AK72">
        <f t="shared" si="61"/>
        <v>-4.641995706358454</v>
      </c>
      <c r="AL72">
        <f t="shared" si="71"/>
        <v>-164.40745630820885</v>
      </c>
      <c r="AN72">
        <f t="shared" si="72"/>
        <v>0</v>
      </c>
      <c r="AO72">
        <f t="shared" si="73"/>
        <v>0</v>
      </c>
      <c r="AP72">
        <f t="shared" si="74"/>
        <v>-1.1168255653725119E-6</v>
      </c>
      <c r="AQ72">
        <f t="shared" si="75"/>
        <v>-0.15714302344707348</v>
      </c>
      <c r="AR72">
        <f t="shared" si="76"/>
        <v>-0.15714414027263884</v>
      </c>
      <c r="AS72">
        <f t="shared" si="77"/>
        <v>-7.0409338594155674E-3</v>
      </c>
      <c r="AT72">
        <f t="shared" si="78"/>
        <v>-4.7704078609861547E-3</v>
      </c>
      <c r="AU72">
        <f t="shared" si="79"/>
        <v>-0.16895548199304056</v>
      </c>
      <c r="AW72">
        <v>69</v>
      </c>
      <c r="AX72">
        <f>IF(Z72&gt;0, (R72*SUMPRODUCT(K72:$K$98, X72:$X$98)-K72*$AZ$3)/Z72, 0)</f>
        <v>-683944.65263444989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2000000</v>
      </c>
      <c r="S73">
        <f t="shared" si="63"/>
        <v>-1187908.3547457147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-59.462821792828876</v>
      </c>
      <c r="AC73">
        <f t="shared" si="64"/>
        <v>-53.21701628421232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-82.545302016426206</v>
      </c>
      <c r="AI73">
        <f t="shared" si="69"/>
        <v>-82.545862002978112</v>
      </c>
      <c r="AJ73">
        <f t="shared" si="70"/>
        <v>-6.2458055086165558</v>
      </c>
      <c r="AK73">
        <f t="shared" ref="AK73:AK98" si="92">G73*SUM(AB73:AB73, AE73:AF73)</f>
        <v>-4.1623975254980214</v>
      </c>
      <c r="AL73">
        <f t="shared" si="71"/>
        <v>-92.95406503709269</v>
      </c>
      <c r="AN73">
        <f t="shared" si="72"/>
        <v>0</v>
      </c>
      <c r="AO73">
        <f t="shared" si="73"/>
        <v>0</v>
      </c>
      <c r="AP73">
        <f t="shared" si="74"/>
        <v>-5.1381922819332588E-7</v>
      </c>
      <c r="AQ73">
        <f t="shared" si="75"/>
        <v>-7.5739967734608837E-2</v>
      </c>
      <c r="AR73">
        <f t="shared" si="76"/>
        <v>-7.574048155383703E-2</v>
      </c>
      <c r="AS73">
        <f t="shared" si="77"/>
        <v>-5.7308786344391037E-3</v>
      </c>
      <c r="AT73">
        <f t="shared" si="78"/>
        <v>-3.8192343668098793E-3</v>
      </c>
      <c r="AU73">
        <f t="shared" si="79"/>
        <v>-8.5290594555086002E-2</v>
      </c>
      <c r="AW73">
        <v>70</v>
      </c>
      <c r="AX73">
        <f>IF(Z73&gt;0, (R73*SUMPRODUCT(K73:$K$98, X73:$X$98)-K73*$AZ$3)/Z73, 0)</f>
        <v>-1187908.3547457147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2000000</v>
      </c>
      <c r="S74">
        <f t="shared" si="63"/>
        <v>-2109328.5895673819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-53.21701628421232</v>
      </c>
      <c r="AC74">
        <f t="shared" si="64"/>
        <v>-47.575837919747265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-43.591934693455144</v>
      </c>
      <c r="AI74">
        <f t="shared" si="69"/>
        <v>-43.592216630549693</v>
      </c>
      <c r="AJ74">
        <f t="shared" si="70"/>
        <v>-5.6411783644650555</v>
      </c>
      <c r="AK74">
        <f t="shared" si="92"/>
        <v>-3.7251911398948629</v>
      </c>
      <c r="AL74">
        <f t="shared" si="71"/>
        <v>-52.958586134909609</v>
      </c>
      <c r="AN74">
        <f t="shared" si="72"/>
        <v>0</v>
      </c>
      <c r="AO74">
        <f t="shared" si="73"/>
        <v>0</v>
      </c>
      <c r="AP74">
        <f t="shared" si="74"/>
        <v>-2.309760511033365E-7</v>
      </c>
      <c r="AQ74">
        <f t="shared" si="75"/>
        <v>-3.5712551239379386E-2</v>
      </c>
      <c r="AR74">
        <f t="shared" si="76"/>
        <v>-3.5712782215430491E-2</v>
      </c>
      <c r="AS74">
        <f t="shared" si="77"/>
        <v>-4.6215170950346437E-3</v>
      </c>
      <c r="AT74">
        <f t="shared" si="78"/>
        <v>-3.0518507699992341E-3</v>
      </c>
      <c r="AU74">
        <f t="shared" si="79"/>
        <v>-4.338615008046437E-2</v>
      </c>
      <c r="AW74">
        <v>71</v>
      </c>
      <c r="AX74">
        <f>IF(Z74&gt;0, (R74*SUMPRODUCT(K74:$K$98, X74:$X$98)-K74*$AZ$3)/Z74, 0)</f>
        <v>-2109328.5895673819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2000000</v>
      </c>
      <c r="S75">
        <f t="shared" si="63"/>
        <v>-3838575.7036672775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-47.575837919747265</v>
      </c>
      <c r="AC75">
        <f t="shared" si="64"/>
        <v>-42.507159102951213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-22.511475722357225</v>
      </c>
      <c r="AI75">
        <f t="shared" si="69"/>
        <v>-22.511614143357566</v>
      </c>
      <c r="AJ75">
        <f t="shared" si="70"/>
        <v>-5.0686788167960515</v>
      </c>
      <c r="AK75">
        <f t="shared" si="92"/>
        <v>-3.3303086543823088</v>
      </c>
      <c r="AL75">
        <f t="shared" si="71"/>
        <v>-30.910601614535928</v>
      </c>
      <c r="AN75">
        <f t="shared" si="72"/>
        <v>0</v>
      </c>
      <c r="AO75">
        <f t="shared" si="73"/>
        <v>0</v>
      </c>
      <c r="AP75">
        <f t="shared" si="74"/>
        <v>-1.0125085355427245E-7</v>
      </c>
      <c r="AQ75">
        <f t="shared" si="75"/>
        <v>-1.6466476373073996E-2</v>
      </c>
      <c r="AR75">
        <f t="shared" si="76"/>
        <v>-1.6466577623927552E-2</v>
      </c>
      <c r="AS75">
        <f t="shared" si="77"/>
        <v>-3.7075881212257204E-3</v>
      </c>
      <c r="AT75">
        <f t="shared" si="78"/>
        <v>-2.436021940488222E-3</v>
      </c>
      <c r="AU75">
        <f t="shared" si="79"/>
        <v>-2.2610187685641495E-2</v>
      </c>
      <c r="AW75">
        <v>72</v>
      </c>
      <c r="AX75">
        <f>IF(Z75&gt;0, (R75*SUMPRODUCT(K75:$K$98, X75:$X$98)-K75*$AZ$3)/Z75, 0)</f>
        <v>-3838575.7036672775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2000000</v>
      </c>
      <c r="S76">
        <f t="shared" si="63"/>
        <v>-7176742.9629785009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-42.507159102951213</v>
      </c>
      <c r="AC76">
        <f t="shared" si="64"/>
        <v>-37.966133286435522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-11.345562348164357</v>
      </c>
      <c r="AI76">
        <f t="shared" si="69"/>
        <v>-11.345628475190018</v>
      </c>
      <c r="AJ76">
        <f t="shared" si="70"/>
        <v>-4.5410258165156918</v>
      </c>
      <c r="AK76">
        <f t="shared" si="92"/>
        <v>-2.9755011372065852</v>
      </c>
      <c r="AL76">
        <f t="shared" si="71"/>
        <v>-18.862155428912295</v>
      </c>
      <c r="AN76">
        <f t="shared" si="72"/>
        <v>0</v>
      </c>
      <c r="AO76">
        <f t="shared" si="73"/>
        <v>0</v>
      </c>
      <c r="AP76">
        <f t="shared" si="74"/>
        <v>-4.318746132884824E-8</v>
      </c>
      <c r="AQ76">
        <f t="shared" si="75"/>
        <v>-7.409769761488526E-3</v>
      </c>
      <c r="AR76">
        <f t="shared" si="76"/>
        <v>-7.4098129489498545E-3</v>
      </c>
      <c r="AS76">
        <f t="shared" si="77"/>
        <v>-2.9657371533285655E-3</v>
      </c>
      <c r="AT76">
        <f t="shared" si="78"/>
        <v>-1.943295332145019E-3</v>
      </c>
      <c r="AU76">
        <f t="shared" si="79"/>
        <v>-1.231884543442344E-2</v>
      </c>
      <c r="AW76">
        <v>73</v>
      </c>
      <c r="AX76">
        <f>IF(Z76&gt;0, (R76*SUMPRODUCT(K76:$K$98, X76:$X$98)-K76*$AZ$3)/Z76, 0)</f>
        <v>-7176742.9629785009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2000000</v>
      </c>
      <c r="S77">
        <f t="shared" si="63"/>
        <v>-13805257.787604924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-37.966133286435522</v>
      </c>
      <c r="AC77">
        <f t="shared" si="64"/>
        <v>-33.9043535089749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-5.5627178357681162</v>
      </c>
      <c r="AI77">
        <f t="shared" si="69"/>
        <v>-5.5627485345370475</v>
      </c>
      <c r="AJ77">
        <f t="shared" si="70"/>
        <v>-4.0617797774606217</v>
      </c>
      <c r="AK77">
        <f t="shared" si="92"/>
        <v>-2.657629330050487</v>
      </c>
      <c r="AL77">
        <f t="shared" si="71"/>
        <v>-12.282157642048155</v>
      </c>
      <c r="AN77">
        <f t="shared" si="72"/>
        <v>0</v>
      </c>
      <c r="AO77">
        <f t="shared" si="73"/>
        <v>0</v>
      </c>
      <c r="AP77">
        <f t="shared" si="74"/>
        <v>-1.7901178543541294E-8</v>
      </c>
      <c r="AQ77">
        <f t="shared" si="75"/>
        <v>-3.2437523923990719E-3</v>
      </c>
      <c r="AR77">
        <f t="shared" si="76"/>
        <v>-3.2437702935776153E-3</v>
      </c>
      <c r="AS77">
        <f t="shared" si="77"/>
        <v>-2.3685198961231804E-3</v>
      </c>
      <c r="AT77">
        <f t="shared" si="78"/>
        <v>-1.5497265459035888E-3</v>
      </c>
      <c r="AU77">
        <f t="shared" si="79"/>
        <v>-7.162016735604384E-3</v>
      </c>
      <c r="AW77">
        <v>74</v>
      </c>
      <c r="AX77">
        <f>IF(Z77&gt;0, (R77*SUMPRODUCT(K77:$K$98, X77:$X$98)-K77*$AZ$3)/Z77, 0)</f>
        <v>-13805257.787604924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2000000</v>
      </c>
      <c r="S78">
        <f t="shared" si="63"/>
        <v>-27384815.51668708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-33.9043535089749</v>
      </c>
      <c r="AC78">
        <f t="shared" si="64"/>
        <v>-30.274392308490413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-2.6516500337756184</v>
      </c>
      <c r="AI78">
        <f t="shared" si="69"/>
        <v>-2.6516638527441496</v>
      </c>
      <c r="AJ78">
        <f t="shared" si="70"/>
        <v>-3.6299612004844874</v>
      </c>
      <c r="AK78">
        <f t="shared" si="92"/>
        <v>-2.3733047456282432</v>
      </c>
      <c r="AL78">
        <f t="shared" si="71"/>
        <v>-8.6549297988568803</v>
      </c>
      <c r="AN78">
        <f t="shared" si="72"/>
        <v>0</v>
      </c>
      <c r="AO78">
        <f t="shared" si="73"/>
        <v>0</v>
      </c>
      <c r="AP78">
        <f t="shared" si="74"/>
        <v>-7.1947924359959283E-9</v>
      </c>
      <c r="AQ78">
        <f t="shared" si="75"/>
        <v>-1.3805713185414919E-3</v>
      </c>
      <c r="AR78">
        <f t="shared" si="76"/>
        <v>-1.380578513333928E-3</v>
      </c>
      <c r="AS78">
        <f t="shared" si="77"/>
        <v>-1.8899252378609289E-3</v>
      </c>
      <c r="AT78">
        <f t="shared" si="78"/>
        <v>-1.2356519224776482E-3</v>
      </c>
      <c r="AU78">
        <f t="shared" si="79"/>
        <v>-4.5061556736725053E-3</v>
      </c>
      <c r="AW78">
        <v>75</v>
      </c>
      <c r="AX78">
        <f>IF(Z78&gt;0, (R78*SUMPRODUCT(K78:$K$98, X78:$X$98)-K78*$AZ$3)/Z78, 0)</f>
        <v>-27384815.51668708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2000000</v>
      </c>
      <c r="S79">
        <f t="shared" si="63"/>
        <v>-56087125.312935166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-30.274392308490413</v>
      </c>
      <c r="AC79">
        <f t="shared" si="64"/>
        <v>-27.031839886168878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-1.2250014427558706</v>
      </c>
      <c r="AI79">
        <f t="shared" si="69"/>
        <v>-1.2250074672756992</v>
      </c>
      <c r="AJ79">
        <f t="shared" si="70"/>
        <v>-3.2425524223215341</v>
      </c>
      <c r="AK79">
        <f t="shared" si="92"/>
        <v>-2.1192074615943293</v>
      </c>
      <c r="AL79">
        <f t="shared" si="71"/>
        <v>-6.5867673511915621</v>
      </c>
      <c r="AN79">
        <f t="shared" si="72"/>
        <v>0</v>
      </c>
      <c r="AO79">
        <f t="shared" si="73"/>
        <v>0</v>
      </c>
      <c r="AP79">
        <f t="shared" si="74"/>
        <v>-2.8005740285063583E-9</v>
      </c>
      <c r="AQ79">
        <f t="shared" si="75"/>
        <v>-5.6945737138697813E-4</v>
      </c>
      <c r="AR79">
        <f t="shared" si="76"/>
        <v>-5.6946017196100667E-4</v>
      </c>
      <c r="AS79">
        <f t="shared" si="77"/>
        <v>-1.5073413912441293E-3</v>
      </c>
      <c r="AT79">
        <f t="shared" si="78"/>
        <v>-9.8514031770302081E-4</v>
      </c>
      <c r="AU79">
        <f t="shared" si="79"/>
        <v>-3.0619418809081562E-3</v>
      </c>
      <c r="AW79">
        <v>76</v>
      </c>
      <c r="AX79">
        <f>IF(Z79&gt;0, (R79*SUMPRODUCT(K79:$K$98, X79:$X$98)-K79*$AZ$3)/Z79, 0)</f>
        <v>-56087125.312935166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2000000</v>
      </c>
      <c r="S80">
        <f t="shared" si="63"/>
        <v>-118668570.44737132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-27.031839886168878</v>
      </c>
      <c r="AC80">
        <f t="shared" si="64"/>
        <v>-24.136040599218767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-0.54750326576161401</v>
      </c>
      <c r="AI80">
        <f t="shared" si="69"/>
        <v>-0.54750580814083327</v>
      </c>
      <c r="AJ80">
        <f t="shared" si="70"/>
        <v>-2.8957992869501119</v>
      </c>
      <c r="AK80">
        <f t="shared" si="92"/>
        <v>-1.8922287920318217</v>
      </c>
      <c r="AL80">
        <f t="shared" si="71"/>
        <v>-5.3355338871227671</v>
      </c>
      <c r="AN80">
        <f t="shared" si="72"/>
        <v>0</v>
      </c>
      <c r="AO80">
        <f t="shared" si="73"/>
        <v>0</v>
      </c>
      <c r="AP80">
        <f t="shared" si="74"/>
        <v>-1.0552295059505106E-9</v>
      </c>
      <c r="AQ80">
        <f t="shared" si="75"/>
        <v>-2.2724446307953181E-4</v>
      </c>
      <c r="AR80">
        <f t="shared" si="76"/>
        <v>-2.2724551830903775E-4</v>
      </c>
      <c r="AS80">
        <f t="shared" si="77"/>
        <v>-1.201918591725058E-3</v>
      </c>
      <c r="AT80">
        <f t="shared" si="78"/>
        <v>-7.8538073242493897E-4</v>
      </c>
      <c r="AU80">
        <f t="shared" si="79"/>
        <v>-2.2145448424590345E-3</v>
      </c>
      <c r="AW80">
        <v>77</v>
      </c>
      <c r="AX80">
        <f>IF(Z80&gt;0, (R80*SUMPRODUCT(K80:$K$98, X80:$X$98)-K80*$AZ$3)/Z80, 0)</f>
        <v>-118668570.44737132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2000000</v>
      </c>
      <c r="S81">
        <f t="shared" si="63"/>
        <v>-259874090.86810431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-24.136040599218767</v>
      </c>
      <c r="AC81">
        <f t="shared" si="64"/>
        <v>-21.550224321966226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-0.23686159590099959</v>
      </c>
      <c r="AI81">
        <f t="shared" si="69"/>
        <v>-0.23686263247145231</v>
      </c>
      <c r="AJ81">
        <f t="shared" si="70"/>
        <v>-2.5858162772525404</v>
      </c>
      <c r="AK81">
        <f t="shared" si="92"/>
        <v>-1.6895228419453139</v>
      </c>
      <c r="AL81">
        <f t="shared" si="71"/>
        <v>-4.5122017516693065</v>
      </c>
      <c r="AN81">
        <f t="shared" si="72"/>
        <v>0</v>
      </c>
      <c r="AO81">
        <f t="shared" si="73"/>
        <v>0</v>
      </c>
      <c r="AP81">
        <f t="shared" si="74"/>
        <v>-3.8413811306484364E-10</v>
      </c>
      <c r="AQ81">
        <f t="shared" si="75"/>
        <v>-8.777750346548291E-5</v>
      </c>
      <c r="AR81">
        <f t="shared" si="76"/>
        <v>-8.7777887603595979E-5</v>
      </c>
      <c r="AS81">
        <f t="shared" si="77"/>
        <v>-9.5826635117541702E-4</v>
      </c>
      <c r="AT81">
        <f t="shared" si="78"/>
        <v>-6.2611288482516503E-4</v>
      </c>
      <c r="AU81">
        <f t="shared" si="79"/>
        <v>-1.672157123604178E-3</v>
      </c>
      <c r="AW81">
        <v>78</v>
      </c>
      <c r="AX81">
        <f>IF(Z81&gt;0, (R81*SUMPRODUCT(K81:$K$98, X81:$X$98)-K81*$AZ$3)/Z81, 0)</f>
        <v>-259874090.86810431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2000000</v>
      </c>
      <c r="S82">
        <f t="shared" si="63"/>
        <v>-590143245.64093268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-21.550224321966226</v>
      </c>
      <c r="AC82">
        <f t="shared" si="64"/>
        <v>-19.241344669366455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-9.8983694586706888E-2</v>
      </c>
      <c r="AI82">
        <f t="shared" si="69"/>
        <v>-9.8984102143363922E-2</v>
      </c>
      <c r="AJ82">
        <f t="shared" si="70"/>
        <v>-2.3088796525997708</v>
      </c>
      <c r="AK82">
        <f t="shared" si="92"/>
        <v>-1.5085157025376359</v>
      </c>
      <c r="AL82">
        <f t="shared" si="71"/>
        <v>-3.9163794572807706</v>
      </c>
      <c r="AN82">
        <f t="shared" si="72"/>
        <v>0</v>
      </c>
      <c r="AO82">
        <f t="shared" si="73"/>
        <v>0</v>
      </c>
      <c r="AP82">
        <f t="shared" si="74"/>
        <v>-1.348523571760917E-10</v>
      </c>
      <c r="AQ82">
        <f t="shared" si="75"/>
        <v>-3.2751727413853218E-5</v>
      </c>
      <c r="AR82">
        <f t="shared" si="76"/>
        <v>-3.275186226621039E-5</v>
      </c>
      <c r="AS82">
        <f t="shared" si="77"/>
        <v>-7.6396215890991038E-4</v>
      </c>
      <c r="AT82">
        <f t="shared" si="78"/>
        <v>-4.9913771450257655E-4</v>
      </c>
      <c r="AU82">
        <f t="shared" si="79"/>
        <v>-1.2958517356786972E-3</v>
      </c>
      <c r="AW82">
        <v>79</v>
      </c>
      <c r="AX82">
        <f>IF(Z82&gt;0, (R82*SUMPRODUCT(K82:$K$98, X82:$X$98)-K82*$AZ$3)/Z82, 0)</f>
        <v>-590143245.64093268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2000000</v>
      </c>
      <c r="S83">
        <f t="shared" si="63"/>
        <v>-1392174561.4324496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-19.241344669366455</v>
      </c>
      <c r="AC83">
        <f t="shared" si="64"/>
        <v>-17.179799358501693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-3.9876449726823637E-2</v>
      </c>
      <c r="AI83">
        <f t="shared" si="69"/>
        <v>-3.9876603980103315E-2</v>
      </c>
      <c r="AJ83">
        <f t="shared" si="70"/>
        <v>-2.0615453108647621</v>
      </c>
      <c r="AK83">
        <f t="shared" si="92"/>
        <v>-1.346894126855652</v>
      </c>
      <c r="AL83">
        <f t="shared" si="71"/>
        <v>-3.4483160417005174</v>
      </c>
      <c r="AN83">
        <f t="shared" si="72"/>
        <v>0</v>
      </c>
      <c r="AO83">
        <f t="shared" si="73"/>
        <v>0</v>
      </c>
      <c r="AP83">
        <f t="shared" si="74"/>
        <v>-4.5570829599291512E-11</v>
      </c>
      <c r="AQ83">
        <f t="shared" si="75"/>
        <v>-1.1780643493303465E-5</v>
      </c>
      <c r="AR83">
        <f t="shared" si="76"/>
        <v>-1.1780689064133066E-5</v>
      </c>
      <c r="AS83">
        <f t="shared" si="77"/>
        <v>-6.0903943352440867E-4</v>
      </c>
      <c r="AT83">
        <f t="shared" si="78"/>
        <v>-3.9791103873114533E-4</v>
      </c>
      <c r="AU83">
        <f t="shared" si="79"/>
        <v>-1.0187311613196871E-3</v>
      </c>
      <c r="AW83">
        <v>80</v>
      </c>
      <c r="AX83">
        <f>IF(Z83&gt;0, (R83*SUMPRODUCT(K83:$K$98, X83:$X$98)-K83*$AZ$3)/Z83, 0)</f>
        <v>-1392174561.4324496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2000000</v>
      </c>
      <c r="S84">
        <f t="shared" si="63"/>
        <v>-3417457720.1873741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-17.179799358501693</v>
      </c>
      <c r="AC84">
        <f t="shared" si="64"/>
        <v>-15.339116440402176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-1.5456802917323693E-2</v>
      </c>
      <c r="AI84">
        <f t="shared" si="69"/>
        <v>-1.5456859023052338E-2</v>
      </c>
      <c r="AJ84">
        <f t="shared" si="70"/>
        <v>-1.8406829180995175</v>
      </c>
      <c r="AK84">
        <f t="shared" si="92"/>
        <v>-1.2025859550951186</v>
      </c>
      <c r="AL84">
        <f t="shared" si="71"/>
        <v>-3.0587257322176882</v>
      </c>
      <c r="AN84">
        <f t="shared" si="72"/>
        <v>0</v>
      </c>
      <c r="AO84">
        <f t="shared" si="73"/>
        <v>0</v>
      </c>
      <c r="AP84">
        <f t="shared" si="74"/>
        <v>-1.4799318350542474E-11</v>
      </c>
      <c r="AQ84">
        <f t="shared" si="75"/>
        <v>-4.0771263929558609E-6</v>
      </c>
      <c r="AR84">
        <f t="shared" si="76"/>
        <v>-4.0771411922742115E-6</v>
      </c>
      <c r="AS84">
        <f t="shared" si="77"/>
        <v>-4.8552711363327475E-4</v>
      </c>
      <c r="AT84">
        <f t="shared" si="78"/>
        <v>-3.1721274855753273E-4</v>
      </c>
      <c r="AU84">
        <f t="shared" si="79"/>
        <v>-8.0681700338308172E-4</v>
      </c>
      <c r="AW84">
        <v>81</v>
      </c>
      <c r="AX84">
        <f>IF(Z84&gt;0, (R84*SUMPRODUCT(K84:$K$98, X84:$X$98)-K84*$AZ$3)/Z84, 0)</f>
        <v>-3417457720.1873741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2000000</v>
      </c>
      <c r="S85">
        <f t="shared" si="63"/>
        <v>-8745793405.9317245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-15.339116440402176</v>
      </c>
      <c r="AC85">
        <f t="shared" si="64"/>
        <v>-13.695643107936592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-5.75520901631688E-3</v>
      </c>
      <c r="AI85">
        <f t="shared" si="69"/>
        <v>-5.755228590931887E-3</v>
      </c>
      <c r="AJ85">
        <f t="shared" si="70"/>
        <v>-1.6434733324655841</v>
      </c>
      <c r="AK85">
        <f t="shared" si="92"/>
        <v>-1.0737381508281525</v>
      </c>
      <c r="AL85">
        <f t="shared" si="71"/>
        <v>-2.7229667118846685</v>
      </c>
      <c r="AN85">
        <f t="shared" si="72"/>
        <v>0</v>
      </c>
      <c r="AO85">
        <f t="shared" si="73"/>
        <v>0</v>
      </c>
      <c r="AP85">
        <f t="shared" si="74"/>
        <v>-4.6100932699013529E-12</v>
      </c>
      <c r="AQ85">
        <f t="shared" si="75"/>
        <v>-1.3554315292496478E-6</v>
      </c>
      <c r="AR85">
        <f t="shared" si="76"/>
        <v>-1.3554361393429178E-6</v>
      </c>
      <c r="AS85">
        <f t="shared" si="77"/>
        <v>-3.8706075939018333E-4</v>
      </c>
      <c r="AT85">
        <f t="shared" si="78"/>
        <v>-2.5288022375286029E-4</v>
      </c>
      <c r="AU85">
        <f t="shared" si="79"/>
        <v>-6.4129641928238655E-4</v>
      </c>
      <c r="AW85">
        <v>82</v>
      </c>
      <c r="AX85">
        <f>IF(Z85&gt;0, (R85*SUMPRODUCT(K85:$K$98, X85:$X$98)-K85*$AZ$3)/Z85, 0)</f>
        <v>-8745793405.9317245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2000000</v>
      </c>
      <c r="S86">
        <f t="shared" si="63"/>
        <v>-23383269758.607651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-13.695643107936592</v>
      </c>
      <c r="AC86">
        <f t="shared" si="64"/>
        <v>-12.228253919089576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-2.054721326504378E-3</v>
      </c>
      <c r="AI86">
        <f t="shared" si="69"/>
        <v>-2.0547278633649439E-3</v>
      </c>
      <c r="AJ86">
        <f t="shared" si="70"/>
        <v>-1.4673891888470152</v>
      </c>
      <c r="AK86">
        <f t="shared" si="92"/>
        <v>-0.95869501755556152</v>
      </c>
      <c r="AL86">
        <f t="shared" si="71"/>
        <v>-2.4281389342659416</v>
      </c>
      <c r="AN86">
        <f t="shared" si="72"/>
        <v>0</v>
      </c>
      <c r="AO86">
        <f t="shared" si="73"/>
        <v>0</v>
      </c>
      <c r="AP86">
        <f t="shared" si="74"/>
        <v>-1.3745725965556158E-12</v>
      </c>
      <c r="AQ86">
        <f t="shared" si="75"/>
        <v>-4.3206728986572129E-7</v>
      </c>
      <c r="AR86">
        <f t="shared" si="76"/>
        <v>-4.3206866443831779E-7</v>
      </c>
      <c r="AS86">
        <f t="shared" si="77"/>
        <v>-3.0856294808698383E-4</v>
      </c>
      <c r="AT86">
        <f t="shared" si="78"/>
        <v>-2.0159461660316735E-4</v>
      </c>
      <c r="AU86">
        <f t="shared" si="79"/>
        <v>-5.1058963335458946E-4</v>
      </c>
      <c r="AW86">
        <v>83</v>
      </c>
      <c r="AX86">
        <f>IF(Z86&gt;0, (R86*SUMPRODUCT(K86:$K$98, X86:$X$98)-K86*$AZ$3)/Z86, 0)</f>
        <v>-23383269758.607651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2000000</v>
      </c>
      <c r="S87">
        <f t="shared" si="63"/>
        <v>-65451540573.703857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-12.228253919089576</v>
      </c>
      <c r="AC87">
        <f t="shared" si="64"/>
        <v>-10.918084222336732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-7.0181526868240971E-4</v>
      </c>
      <c r="AI87">
        <f t="shared" si="69"/>
        <v>-7.0181735382894074E-4</v>
      </c>
      <c r="AJ87">
        <f t="shared" si="70"/>
        <v>-1.310169696752844</v>
      </c>
      <c r="AK87">
        <f t="shared" si="92"/>
        <v>-0.85597777433627042</v>
      </c>
      <c r="AL87">
        <f t="shared" si="71"/>
        <v>-2.1668492884429433</v>
      </c>
      <c r="AN87">
        <f t="shared" si="72"/>
        <v>0</v>
      </c>
      <c r="AO87">
        <f t="shared" si="73"/>
        <v>0</v>
      </c>
      <c r="AP87">
        <f t="shared" si="74"/>
        <v>-3.9148670457456899E-13</v>
      </c>
      <c r="AQ87">
        <f t="shared" si="75"/>
        <v>-1.3176596592379176E-7</v>
      </c>
      <c r="AR87">
        <f t="shared" si="76"/>
        <v>-1.3176635741049632E-7</v>
      </c>
      <c r="AS87">
        <f t="shared" si="77"/>
        <v>-2.4598463914988171E-4</v>
      </c>
      <c r="AT87">
        <f t="shared" si="78"/>
        <v>-1.6071000914024864E-4</v>
      </c>
      <c r="AU87">
        <f t="shared" si="79"/>
        <v>-4.0682641464754086E-4</v>
      </c>
      <c r="AW87">
        <v>84</v>
      </c>
      <c r="AX87">
        <f>IF(Z87&gt;0, (R87*SUMPRODUCT(K87:$K$98, X87:$X$98)-K87*$AZ$3)/Z87, 0)</f>
        <v>-65451540573.703857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2000000</v>
      </c>
      <c r="S88">
        <f t="shared" si="63"/>
        <v>-192178643730.43024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-10.918084222336732</v>
      </c>
      <c r="AC88">
        <f t="shared" si="64"/>
        <v>-9.7482895962275808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-2.2883692023648465E-4</v>
      </c>
      <c r="AI88">
        <f t="shared" si="69"/>
        <v>-2.2883755430079891E-4</v>
      </c>
      <c r="AJ88">
        <f t="shared" si="70"/>
        <v>-1.1697946261091516</v>
      </c>
      <c r="AK88">
        <f t="shared" si="92"/>
        <v>-0.76426589556357138</v>
      </c>
      <c r="AL88">
        <f t="shared" si="71"/>
        <v>-1.9342893592270238</v>
      </c>
      <c r="AN88">
        <f t="shared" si="72"/>
        <v>0</v>
      </c>
      <c r="AO88">
        <f t="shared" si="73"/>
        <v>0</v>
      </c>
      <c r="AP88">
        <f t="shared" si="74"/>
        <v>-1.0629081234412247E-13</v>
      </c>
      <c r="AQ88">
        <f t="shared" si="75"/>
        <v>-3.8360875386200879E-8</v>
      </c>
      <c r="AR88">
        <f t="shared" si="76"/>
        <v>-3.8360981677013224E-8</v>
      </c>
      <c r="AS88">
        <f t="shared" si="77"/>
        <v>-1.960974908823566E-4</v>
      </c>
      <c r="AT88">
        <f t="shared" si="78"/>
        <v>-1.281170396426401E-4</v>
      </c>
      <c r="AU88">
        <f t="shared" si="79"/>
        <v>-3.2425289150667374E-4</v>
      </c>
      <c r="AW88">
        <v>85</v>
      </c>
      <c r="AX88">
        <f>IF(Z88&gt;0, (R88*SUMPRODUCT(K88:$K$98, X88:$X$98)-K88*$AZ$3)/Z88, 0)</f>
        <v>-192178643730.43024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2000000</v>
      </c>
      <c r="S89">
        <f t="shared" si="63"/>
        <v>-598302897721.56543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-9.7482895962275808</v>
      </c>
      <c r="AC89">
        <f t="shared" si="64"/>
        <v>-8.7038300293428144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-7.1340725120630348E-5</v>
      </c>
      <c r="AI89">
        <f t="shared" si="69"/>
        <v>-7.1340906964769459E-5</v>
      </c>
      <c r="AJ89">
        <f t="shared" si="70"/>
        <v>-1.0444595668847665</v>
      </c>
      <c r="AK89">
        <f t="shared" si="92"/>
        <v>-0.68238027173593074</v>
      </c>
      <c r="AL89">
        <f t="shared" si="71"/>
        <v>-1.7269111795276619</v>
      </c>
      <c r="AN89">
        <f t="shared" si="72"/>
        <v>0</v>
      </c>
      <c r="AO89">
        <f t="shared" si="73"/>
        <v>0</v>
      </c>
      <c r="AP89">
        <f t="shared" si="74"/>
        <v>-2.7217216027571363E-14</v>
      </c>
      <c r="AQ89">
        <f t="shared" si="75"/>
        <v>-1.0677803181400185E-8</v>
      </c>
      <c r="AR89">
        <f t="shared" si="76"/>
        <v>-1.0677830398616213E-8</v>
      </c>
      <c r="AS89">
        <f t="shared" si="77"/>
        <v>-1.5632773100172659E-4</v>
      </c>
      <c r="AT89">
        <f t="shared" si="78"/>
        <v>-1.0213412078649565E-4</v>
      </c>
      <c r="AU89">
        <f t="shared" si="79"/>
        <v>-2.5847252961862087E-4</v>
      </c>
      <c r="AW89">
        <v>86</v>
      </c>
      <c r="AX89">
        <f>IF(Z89&gt;0, (R89*SUMPRODUCT(K89:$K$98, X89:$X$98)-K89*$AZ$3)/Z89, 0)</f>
        <v>-598302897721.56543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2000000</v>
      </c>
      <c r="S90">
        <f t="shared" si="63"/>
        <v>-1981521166268.1553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-8.7038300293428144</v>
      </c>
      <c r="AC90">
        <f t="shared" si="64"/>
        <v>-7.7712768210512957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-2.0960363152896215E-5</v>
      </c>
      <c r="AI90">
        <f t="shared" si="69"/>
        <v>-2.0960412176324236E-5</v>
      </c>
      <c r="AJ90">
        <f t="shared" si="70"/>
        <v>-0.93255320829151866</v>
      </c>
      <c r="AK90">
        <f t="shared" si="92"/>
        <v>-0.60926810205399706</v>
      </c>
      <c r="AL90">
        <f t="shared" si="71"/>
        <v>-1.5418422707576922</v>
      </c>
      <c r="AN90">
        <f t="shared" si="72"/>
        <v>0</v>
      </c>
      <c r="AO90">
        <f t="shared" si="73"/>
        <v>0</v>
      </c>
      <c r="AP90">
        <f t="shared" si="74"/>
        <v>-6.5513385985482411E-15</v>
      </c>
      <c r="AQ90">
        <f t="shared" si="75"/>
        <v>-2.8010778052745177E-9</v>
      </c>
      <c r="AR90">
        <f t="shared" si="76"/>
        <v>-2.8010843566131164E-9</v>
      </c>
      <c r="AS90">
        <f t="shared" si="77"/>
        <v>-1.2462351319623871E-4</v>
      </c>
      <c r="AT90">
        <f t="shared" si="78"/>
        <v>-8.1420696086048925E-5</v>
      </c>
      <c r="AU90">
        <f t="shared" si="79"/>
        <v>-2.0604701036664426E-4</v>
      </c>
      <c r="AW90">
        <v>87</v>
      </c>
      <c r="AX90">
        <f>IF(Z90&gt;0, (R90*SUMPRODUCT(K90:$K$98, X90:$X$98)-K90*$AZ$3)/Z90, 0)</f>
        <v>-1981521166268.1553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2000000</v>
      </c>
      <c r="S91">
        <f t="shared" si="63"/>
        <v>-7006663288716.7041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-7.7712768210512957</v>
      </c>
      <c r="AC91">
        <f t="shared" si="64"/>
        <v>-6.9386400212011914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-5.7847277347770611E-6</v>
      </c>
      <c r="AI91">
        <f t="shared" si="69"/>
        <v>-5.7847401134224577E-6</v>
      </c>
      <c r="AJ91">
        <f t="shared" si="70"/>
        <v>-0.8326367998501043</v>
      </c>
      <c r="AK91">
        <f t="shared" si="92"/>
        <v>-0.54398937747359077</v>
      </c>
      <c r="AL91">
        <f t="shared" si="71"/>
        <v>-1.3766319620638083</v>
      </c>
      <c r="AN91">
        <f t="shared" si="72"/>
        <v>0</v>
      </c>
      <c r="AO91">
        <f t="shared" si="73"/>
        <v>0</v>
      </c>
      <c r="AP91">
        <f t="shared" si="74"/>
        <v>-1.4770033114364117E-15</v>
      </c>
      <c r="AQ91">
        <f t="shared" si="75"/>
        <v>-6.9022592910771104E-10</v>
      </c>
      <c r="AR91">
        <f t="shared" si="76"/>
        <v>-6.9022740611102249E-10</v>
      </c>
      <c r="AS91">
        <f t="shared" si="77"/>
        <v>-9.934910252227424E-5</v>
      </c>
      <c r="AT91">
        <f t="shared" si="78"/>
        <v>-6.4908080502064469E-5</v>
      </c>
      <c r="AU91">
        <f t="shared" si="79"/>
        <v>-1.642578732517448E-4</v>
      </c>
      <c r="AW91">
        <v>88</v>
      </c>
      <c r="AX91">
        <f>IF(Z91&gt;0, (R91*SUMPRODUCT(K91:$K$98, X91:$X$98)-K91*$AZ$3)/Z91, 0)</f>
        <v>-7006663288716.7041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2000000</v>
      </c>
      <c r="S92">
        <f t="shared" si="63"/>
        <v>-26558269695392.332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-6.9386400212011914</v>
      </c>
      <c r="AC92">
        <f t="shared" si="64"/>
        <v>-6.1952143052385775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-1.4942399360140443E-6</v>
      </c>
      <c r="AI92">
        <f t="shared" si="69"/>
        <v>-1.4942428518733868E-6</v>
      </c>
      <c r="AJ92">
        <f t="shared" si="70"/>
        <v>-0.74342571596261386</v>
      </c>
      <c r="AK92">
        <f t="shared" si="92"/>
        <v>-0.48570480148408346</v>
      </c>
      <c r="AL92">
        <f t="shared" si="71"/>
        <v>-1.2291320116895492</v>
      </c>
      <c r="AN92">
        <f t="shared" si="72"/>
        <v>0</v>
      </c>
      <c r="AO92">
        <f t="shared" si="73"/>
        <v>0</v>
      </c>
      <c r="AP92">
        <f t="shared" si="74"/>
        <v>-3.1063965450305117E-16</v>
      </c>
      <c r="AQ92">
        <f t="shared" si="75"/>
        <v>-1.5918812361123292E-10</v>
      </c>
      <c r="AR92">
        <f t="shared" si="76"/>
        <v>-1.591884342508874E-10</v>
      </c>
      <c r="AS92">
        <f t="shared" si="77"/>
        <v>-7.9200496463851435E-5</v>
      </c>
      <c r="AT92">
        <f t="shared" si="78"/>
        <v>-5.1744324397772558E-5</v>
      </c>
      <c r="AU92">
        <f t="shared" si="79"/>
        <v>-1.3094498005005825E-4</v>
      </c>
      <c r="AW92">
        <v>89</v>
      </c>
      <c r="AX92">
        <f>IF(Z92&gt;0, (R92*SUMPRODUCT(K92:$K$98, X92:$X$98)-K92*$AZ$3)/Z92, 0)</f>
        <v>-26558269695392.332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2000000</v>
      </c>
      <c r="S93">
        <f t="shared" si="63"/>
        <v>-108394225509340.61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-6.1952143052385775</v>
      </c>
      <c r="AC93">
        <f t="shared" si="64"/>
        <v>-5.5314413441005872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-3.5981056967319769E-7</v>
      </c>
      <c r="AI93">
        <f t="shared" si="69"/>
        <v>-3.5981120755788642E-7</v>
      </c>
      <c r="AJ93">
        <f t="shared" si="70"/>
        <v>-0.66377296113799034</v>
      </c>
      <c r="AK93">
        <f t="shared" si="92"/>
        <v>-0.43366500136670044</v>
      </c>
      <c r="AL93">
        <f t="shared" si="71"/>
        <v>-1.0974383223158983</v>
      </c>
      <c r="AN93">
        <f t="shared" si="72"/>
        <v>0</v>
      </c>
      <c r="AO93">
        <f t="shared" si="73"/>
        <v>0</v>
      </c>
      <c r="AP93">
        <f t="shared" si="74"/>
        <v>-6.0675655846204154E-17</v>
      </c>
      <c r="AQ93">
        <f t="shared" si="75"/>
        <v>-3.4225217630038857E-11</v>
      </c>
      <c r="AR93">
        <f t="shared" si="76"/>
        <v>-3.4225278305694698E-11</v>
      </c>
      <c r="AS93">
        <f t="shared" si="77"/>
        <v>-6.3138150923461585E-5</v>
      </c>
      <c r="AT93">
        <f t="shared" si="78"/>
        <v>-4.1250258611877633E-5</v>
      </c>
      <c r="AU93">
        <f t="shared" si="79"/>
        <v>-1.0438844376061752E-4</v>
      </c>
      <c r="AW93">
        <v>90</v>
      </c>
      <c r="AX93">
        <f>IF(Z93&gt;0, (R93*SUMPRODUCT(K93:$K$98, X93:$X$98)-K93*$AZ$3)/Z93, 0)</f>
        <v>-108394225509340.61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2000000</v>
      </c>
      <c r="S94">
        <f t="shared" si="63"/>
        <v>-478975468827763.13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-5.5314413441005872</v>
      </c>
      <c r="AC94">
        <f t="shared" si="64"/>
        <v>-4.9387869144051892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-8.0418638835895454E-8</v>
      </c>
      <c r="AI94">
        <f t="shared" si="69"/>
        <v>-8.0418767725244593E-8</v>
      </c>
      <c r="AJ94">
        <f t="shared" si="70"/>
        <v>-0.59265442969539794</v>
      </c>
      <c r="AK94">
        <f t="shared" si="92"/>
        <v>-0.38720089408704111</v>
      </c>
      <c r="AL94">
        <f t="shared" si="71"/>
        <v>-0.97985540420120687</v>
      </c>
      <c r="AN94">
        <f t="shared" si="72"/>
        <v>0</v>
      </c>
      <c r="AO94">
        <f t="shared" si="73"/>
        <v>0</v>
      </c>
      <c r="AP94">
        <f t="shared" si="74"/>
        <v>-1.0946399886278577E-17</v>
      </c>
      <c r="AQ94">
        <f t="shared" si="75"/>
        <v>-6.8298473450157284E-12</v>
      </c>
      <c r="AR94">
        <f t="shared" si="76"/>
        <v>-6.8298582914156153E-12</v>
      </c>
      <c r="AS94">
        <f t="shared" si="77"/>
        <v>-5.0333347365240237E-5</v>
      </c>
      <c r="AT94">
        <f t="shared" si="78"/>
        <v>-3.2884453613602964E-5</v>
      </c>
      <c r="AU94">
        <f t="shared" si="79"/>
        <v>-8.3217807808701495E-5</v>
      </c>
      <c r="AW94">
        <v>91</v>
      </c>
      <c r="AX94">
        <f>IF(Z94&gt;0, (R94*SUMPRODUCT(K94:$K$98, X94:$X$98)-K94*$AZ$3)/Z94, 0)</f>
        <v>-478975468827763.13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2000000</v>
      </c>
      <c r="S95">
        <f t="shared" si="63"/>
        <v>-2307272752347785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-4.9387869144051892</v>
      </c>
      <c r="AC95">
        <f t="shared" si="64"/>
        <v>-4.4096311735819969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-1.6593697617159338E-8</v>
      </c>
      <c r="AI95">
        <f t="shared" si="69"/>
        <v>-1.6593721507004878E-8</v>
      </c>
      <c r="AJ95">
        <f t="shared" si="70"/>
        <v>-0.52915574082319239</v>
      </c>
      <c r="AK95">
        <f t="shared" si="92"/>
        <v>-0.34571508400836326</v>
      </c>
      <c r="AL95">
        <f t="shared" si="71"/>
        <v>-0.87487084142527716</v>
      </c>
      <c r="AN95">
        <f t="shared" si="72"/>
        <v>0</v>
      </c>
      <c r="AO95">
        <f t="shared" si="73"/>
        <v>0</v>
      </c>
      <c r="AP95">
        <f t="shared" si="74"/>
        <v>-1.8115469658971014E-18</v>
      </c>
      <c r="AQ95">
        <f t="shared" si="75"/>
        <v>-1.2582861836587196E-12</v>
      </c>
      <c r="AR95">
        <f t="shared" si="76"/>
        <v>-1.2582879952056855E-12</v>
      </c>
      <c r="AS95">
        <f t="shared" si="77"/>
        <v>-4.0125436358017712E-5</v>
      </c>
      <c r="AT95">
        <f t="shared" si="78"/>
        <v>-2.6215285087532271E-5</v>
      </c>
      <c r="AU95">
        <f t="shared" si="79"/>
        <v>-6.6340722703837982E-5</v>
      </c>
      <c r="AW95">
        <v>92</v>
      </c>
      <c r="AX95">
        <f>IF(Z95&gt;0, (R95*SUMPRODUCT(K95:$K$98, X95:$X$98)-K95*$AZ$3)/Z95, 0)</f>
        <v>-2307272752347785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2000000</v>
      </c>
      <c r="S96">
        <f t="shared" si="63"/>
        <v>-1.221538172999142E+16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-4.4096311735819969</v>
      </c>
      <c r="AC96">
        <f t="shared" si="64"/>
        <v>-3.9371706906993076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-3.1395264569301671E-9</v>
      </c>
      <c r="AI96">
        <f t="shared" si="69"/>
        <v>-3.1395304858368948E-9</v>
      </c>
      <c r="AJ96">
        <f t="shared" si="70"/>
        <v>-0.47246048288268927</v>
      </c>
      <c r="AK96">
        <f t="shared" si="92"/>
        <v>-0.30867418215073983</v>
      </c>
      <c r="AL96">
        <f t="shared" si="71"/>
        <v>-0.78113466817295962</v>
      </c>
      <c r="AN96">
        <f t="shared" si="72"/>
        <v>0</v>
      </c>
      <c r="AO96">
        <f t="shared" si="73"/>
        <v>0</v>
      </c>
      <c r="AP96">
        <f t="shared" si="74"/>
        <v>-2.727755541652173E-19</v>
      </c>
      <c r="AQ96">
        <f t="shared" si="75"/>
        <v>-2.1256041079615528E-13</v>
      </c>
      <c r="AR96">
        <f t="shared" si="76"/>
        <v>-2.1256068357170945E-13</v>
      </c>
      <c r="AS96">
        <f t="shared" si="77"/>
        <v>-3.198775219900245E-5</v>
      </c>
      <c r="AT96">
        <f t="shared" si="78"/>
        <v>-2.0898664770063421E-5</v>
      </c>
      <c r="AU96">
        <f t="shared" si="79"/>
        <v>-5.288641718162656E-5</v>
      </c>
      <c r="AW96">
        <v>93</v>
      </c>
      <c r="AX96">
        <f>IF(Z96&gt;0, (R96*SUMPRODUCT(K96:$K$98, X96:$X$98)-K96*$AZ$3)/Z96, 0)</f>
        <v>-1.221538172999142E+16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2000000</v>
      </c>
      <c r="S97">
        <f t="shared" si="63"/>
        <v>-7.1782824965346288E+16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-3.9371706906993076</v>
      </c>
      <c r="AC97">
        <f t="shared" si="64"/>
        <v>-3.5153309738388536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-5.4023531410009905E-10</v>
      </c>
      <c r="AI97">
        <f t="shared" si="69"/>
        <v>-5.4023592624704636E-10</v>
      </c>
      <c r="AJ97">
        <f t="shared" si="70"/>
        <v>-0.42183971686045396</v>
      </c>
      <c r="AK97">
        <f t="shared" si="92"/>
        <v>-0.27560194834895158</v>
      </c>
      <c r="AL97">
        <f t="shared" si="71"/>
        <v>-0.69744166574964139</v>
      </c>
      <c r="AN97">
        <f t="shared" si="72"/>
        <v>0</v>
      </c>
      <c r="AO97">
        <f t="shared" si="73"/>
        <v>0</v>
      </c>
      <c r="AP97">
        <f t="shared" si="74"/>
        <v>-3.7004615748442856E-20</v>
      </c>
      <c r="AQ97">
        <f t="shared" si="75"/>
        <v>-3.2657518426472722E-14</v>
      </c>
      <c r="AR97">
        <f t="shared" si="76"/>
        <v>-3.2657555431088473E-14</v>
      </c>
      <c r="AS97">
        <f t="shared" si="77"/>
        <v>-2.5500440209718951E-5</v>
      </c>
      <c r="AT97">
        <f t="shared" si="78"/>
        <v>-1.6660287603690402E-5</v>
      </c>
      <c r="AU97">
        <f t="shared" si="79"/>
        <v>-4.2160727846066901E-5</v>
      </c>
      <c r="AW97">
        <v>94</v>
      </c>
      <c r="AX97">
        <f>IF(Z97&gt;0, (R97*SUMPRODUCT(K97:$K$98, X97:$X$98)-K97*$AZ$3)/Z97, 0)</f>
        <v>-7.1782824965346288E+16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-3.5153309738388536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-3.5153309738388536</v>
      </c>
      <c r="AK98">
        <f t="shared" si="92"/>
        <v>-0.24607316816871977</v>
      </c>
      <c r="AL98">
        <f t="shared" si="71"/>
        <v>-3.7614041421055169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-5.2863736783489789E-15</v>
      </c>
      <c r="AR98">
        <f t="shared" si="76"/>
        <v>-5.2863736783489789E-15</v>
      </c>
      <c r="AS98">
        <f t="shared" si="77"/>
        <v>-1.8973541822716927E-4</v>
      </c>
      <c r="AT98">
        <f t="shared" si="78"/>
        <v>-1.3281479275901849E-5</v>
      </c>
      <c r="AU98">
        <f t="shared" si="79"/>
        <v>-2.0301689750835749E-4</v>
      </c>
      <c r="AW98">
        <v>95</v>
      </c>
    </row>
    <row r="100" spans="5:50" x14ac:dyDescent="0.25">
      <c r="AN100" s="6">
        <f t="shared" ref="AN100:AU100" si="93">SUM(AN3:AN98)</f>
        <v>101926.44972727109</v>
      </c>
      <c r="AO100" s="6">
        <f t="shared" si="93"/>
        <v>-10192.64497272711</v>
      </c>
      <c r="AP100" s="6">
        <f t="shared" si="93"/>
        <v>-750.46438139888801</v>
      </c>
      <c r="AQ100" s="6">
        <f t="shared" si="93"/>
        <v>-58152.181314493711</v>
      </c>
      <c r="AR100" s="6">
        <f t="shared" si="93"/>
        <v>32831.159058651378</v>
      </c>
      <c r="AS100" s="6">
        <f t="shared" si="93"/>
        <v>-12209.254987937091</v>
      </c>
      <c r="AT100" s="6">
        <f t="shared" si="93"/>
        <v>4470.4186904093986</v>
      </c>
      <c r="AU100" s="6">
        <f t="shared" si="93"/>
        <v>25092.322761123705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225135.83666856316</v>
      </c>
      <c r="K3">
        <v>1</v>
      </c>
      <c r="L3" s="2">
        <v>0</v>
      </c>
      <c r="O3">
        <f>$C$3</f>
        <v>225135.83666856316</v>
      </c>
      <c r="P3">
        <f>O3*C5</f>
        <v>22513.583666856317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225135.83666856316</v>
      </c>
      <c r="AF3">
        <f t="shared" ref="AF3:AF34" si="4">-$Z3*P3</f>
        <v>-22513.583666856317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201997.29603100684</v>
      </c>
      <c r="AJ3">
        <f t="shared" ref="AJ3:AJ34" si="8">AB3-AC3</f>
        <v>0</v>
      </c>
      <c r="AL3">
        <f t="shared" ref="AL3:AL34" si="9">SUM(AI3:AK3)</f>
        <v>201997.29603100684</v>
      </c>
      <c r="AN3">
        <f t="shared" ref="AN3:AN34" si="10">AE3*$K3</f>
        <v>225135.83666856316</v>
      </c>
      <c r="AO3">
        <f t="shared" ref="AO3:AO34" si="11">AF3*$K3</f>
        <v>-22513.583666856317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201997.29603100684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201997.29603100684</v>
      </c>
      <c r="AW3">
        <v>0</v>
      </c>
      <c r="AX3">
        <f>IF(Z3&gt;0, (R3*SUMPRODUCT(K3:$K$98, X3:$X$98)-K3*$AZ$3)/Z3, 0)</f>
        <v>0</v>
      </c>
      <c r="AZ3">
        <f>C6*SUMPRODUCT(X4:X89, K4:K89)/1</f>
        <v>117281.43395644902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7956.9604529146509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7866.9046566551842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-7866.9046566551842</v>
      </c>
      <c r="AK4">
        <f>G4*SUM(AB4, AE4:AF4)</f>
        <v>0</v>
      </c>
      <c r="AL4">
        <f t="shared" si="9"/>
        <v>-10502.632656655183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-2458.9308704170166</v>
      </c>
      <c r="AR4">
        <f t="shared" si="14"/>
        <v>-2458.9308704170166</v>
      </c>
      <c r="AS4">
        <f t="shared" si="15"/>
        <v>-7339.2150915712136</v>
      </c>
      <c r="AT4">
        <f t="shared" si="16"/>
        <v>0</v>
      </c>
      <c r="AU4">
        <f t="shared" si="17"/>
        <v>-9798.1459619882298</v>
      </c>
      <c r="AW4">
        <v>1</v>
      </c>
      <c r="AX4">
        <f>IF(Z4&gt;0, (R4*SUMPRODUCT(K4:$K$98, X4:$X$98)-K4*$AZ$3)/Z4, 0)</f>
        <v>7956.9604529146509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2000000</v>
      </c>
      <c r="S5">
        <f t="shared" si="1"/>
        <v>14869.407539192865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7866.9046566551842</v>
      </c>
      <c r="AC5">
        <f t="shared" si="2"/>
        <v>14534.208585762666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-2676.3467232378239</v>
      </c>
      <c r="AI5">
        <f t="shared" si="7"/>
        <v>-2688.5649375038038</v>
      </c>
      <c r="AJ5">
        <f t="shared" si="8"/>
        <v>-6667.303929107482</v>
      </c>
      <c r="AK5">
        <f>G5*SUM(AB5, AE5:AF5)</f>
        <v>322.54309092286258</v>
      </c>
      <c r="AL5">
        <f t="shared" si="9"/>
        <v>-9033.3257756884232</v>
      </c>
      <c r="AN5">
        <f t="shared" si="10"/>
        <v>0</v>
      </c>
      <c r="AO5">
        <f t="shared" si="11"/>
        <v>0</v>
      </c>
      <c r="AP5">
        <f t="shared" si="12"/>
        <v>-10.44789298047794</v>
      </c>
      <c r="AQ5">
        <f t="shared" si="13"/>
        <v>-2288.5655411117755</v>
      </c>
      <c r="AR5">
        <f t="shared" si="14"/>
        <v>-2299.0134340922536</v>
      </c>
      <c r="AS5">
        <f t="shared" si="15"/>
        <v>-5701.2650460381456</v>
      </c>
      <c r="AT5">
        <f t="shared" si="16"/>
        <v>275.80918309296044</v>
      </c>
      <c r="AU5">
        <f t="shared" si="17"/>
        <v>-7724.469297037439</v>
      </c>
      <c r="AW5">
        <v>2</v>
      </c>
      <c r="AX5">
        <f>IF(Z5&gt;0, (R5*SUMPRODUCT(K5:$K$98, X5:$X$98)-K5*$AZ$3)/Z5, 0)</f>
        <v>14869.407539192865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12.5</v>
      </c>
      <c r="R6">
        <f t="shared" si="0"/>
        <v>2000000</v>
      </c>
      <c r="S6">
        <f t="shared" si="1"/>
        <v>22831.00448789951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14534.208585762666</v>
      </c>
      <c r="AC6">
        <f t="shared" si="2"/>
        <v>22061.863119778747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-2742.0585635139596</v>
      </c>
      <c r="AI6">
        <f t="shared" si="7"/>
        <v>-2754.1374577712577</v>
      </c>
      <c r="AJ6">
        <f t="shared" si="8"/>
        <v>-7527.654534016081</v>
      </c>
      <c r="AK6">
        <f>G6*SUM(AB6, AE6:AF6)</f>
        <v>850.25120226711601</v>
      </c>
      <c r="AL6">
        <f t="shared" si="9"/>
        <v>-9431.5407895202225</v>
      </c>
      <c r="AN6">
        <f t="shared" si="10"/>
        <v>0</v>
      </c>
      <c r="AO6">
        <f t="shared" si="11"/>
        <v>0</v>
      </c>
      <c r="AP6">
        <f t="shared" si="12"/>
        <v>-9.3177801750401308</v>
      </c>
      <c r="AQ6">
        <f t="shared" si="13"/>
        <v>-2115.2514773007701</v>
      </c>
      <c r="AR6">
        <f t="shared" si="14"/>
        <v>-2124.5692574758104</v>
      </c>
      <c r="AS6">
        <f t="shared" si="15"/>
        <v>-5806.9082059582688</v>
      </c>
      <c r="AT6">
        <f t="shared" si="16"/>
        <v>655.89230500150006</v>
      </c>
      <c r="AU6">
        <f t="shared" si="17"/>
        <v>-7275.5851584325792</v>
      </c>
      <c r="AW6">
        <v>3</v>
      </c>
      <c r="AX6">
        <f>IF(Z6&gt;0, (R6*SUMPRODUCT(K6:$K$98, X6:$X$98)-K6*$AZ$3)/Z6, 0)</f>
        <v>22831.00448789951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12.5</v>
      </c>
      <c r="R7">
        <f t="shared" si="0"/>
        <v>2000000</v>
      </c>
      <c r="S7">
        <f t="shared" si="1"/>
        <v>29420.920218840336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22061.863119778747</v>
      </c>
      <c r="AC7">
        <f t="shared" si="2"/>
        <v>28103.997299407754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-2819.7415257545131</v>
      </c>
      <c r="AI7">
        <f t="shared" si="7"/>
        <v>-2831.6820076847021</v>
      </c>
      <c r="AJ7">
        <f t="shared" si="8"/>
        <v>-6042.1341796290071</v>
      </c>
      <c r="AK7">
        <f>G7*SUM(AB7, AE7:AF7)</f>
        <v>1083.2374791811365</v>
      </c>
      <c r="AL7">
        <f t="shared" si="9"/>
        <v>-7790.5787081325725</v>
      </c>
      <c r="AN7">
        <f t="shared" si="10"/>
        <v>0</v>
      </c>
      <c r="AO7">
        <f t="shared" si="11"/>
        <v>0</v>
      </c>
      <c r="AP7">
        <f t="shared" si="12"/>
        <v>-8.380499970617235</v>
      </c>
      <c r="AQ7">
        <f t="shared" si="13"/>
        <v>-1979.0527645277159</v>
      </c>
      <c r="AR7">
        <f t="shared" si="14"/>
        <v>-1987.4332644983331</v>
      </c>
      <c r="AS7">
        <f t="shared" si="15"/>
        <v>-4240.7086758218093</v>
      </c>
      <c r="AT7">
        <f t="shared" si="16"/>
        <v>760.27682262111716</v>
      </c>
      <c r="AU7">
        <f t="shared" si="17"/>
        <v>-5467.8651176990252</v>
      </c>
      <c r="AW7">
        <v>4</v>
      </c>
      <c r="AX7">
        <f>IF(Z7&gt;0, (R7*SUMPRODUCT(K7:$K$98, X7:$X$98)-K7*$AZ$3)/Z7, 0)</f>
        <v>29420.920218840336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12.5</v>
      </c>
      <c r="R8">
        <f t="shared" si="0"/>
        <v>2000000</v>
      </c>
      <c r="S8">
        <f t="shared" si="1"/>
        <v>33469.732352182349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28103.997299407754</v>
      </c>
      <c r="AC8">
        <f t="shared" si="2"/>
        <v>31603.370101176595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-2897.7142443411713</v>
      </c>
      <c r="AI8">
        <f t="shared" si="7"/>
        <v>-2909.5172107380313</v>
      </c>
      <c r="AJ8">
        <f t="shared" si="8"/>
        <v>-3499.3728017688409</v>
      </c>
      <c r="AK8">
        <f t="shared" ref="AK8:AK39" si="30">G8*SUM(AB8:AB8, AE8:AF8)</f>
        <v>598.61514247738512</v>
      </c>
      <c r="AL8">
        <f t="shared" si="9"/>
        <v>-5810.2748700294869</v>
      </c>
      <c r="AN8">
        <f t="shared" si="10"/>
        <v>0</v>
      </c>
      <c r="AO8">
        <f t="shared" si="11"/>
        <v>0</v>
      </c>
      <c r="AP8">
        <f t="shared" si="12"/>
        <v>-7.7326461831056923</v>
      </c>
      <c r="AQ8">
        <f t="shared" si="13"/>
        <v>-1898.4209763739336</v>
      </c>
      <c r="AR8">
        <f t="shared" si="14"/>
        <v>-1906.1536225570392</v>
      </c>
      <c r="AS8">
        <f t="shared" si="15"/>
        <v>-2292.5941520989477</v>
      </c>
      <c r="AT8">
        <f t="shared" si="16"/>
        <v>392.17929976132541</v>
      </c>
      <c r="AU8">
        <f t="shared" si="17"/>
        <v>-3806.5684748946614</v>
      </c>
      <c r="AW8">
        <v>5</v>
      </c>
      <c r="AX8">
        <f>IF(Z8&gt;0, (R8*SUMPRODUCT(K8:$K$98, X8:$X$98)-K8*$AZ$3)/Z8, 0)</f>
        <v>33469.732352182349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12.5</v>
      </c>
      <c r="R9">
        <f t="shared" si="0"/>
        <v>2000000</v>
      </c>
      <c r="S9">
        <f t="shared" si="1"/>
        <v>36186.132475972387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31603.370101176595</v>
      </c>
      <c r="AC9">
        <f t="shared" si="2"/>
        <v>33772.708489313547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-2979.3179972177745</v>
      </c>
      <c r="AI9">
        <f t="shared" si="7"/>
        <v>-2990.9843132131832</v>
      </c>
      <c r="AJ9">
        <f t="shared" si="8"/>
        <v>-2169.3383881369518</v>
      </c>
      <c r="AK9">
        <f t="shared" si="30"/>
        <v>186.45988359694192</v>
      </c>
      <c r="AL9">
        <f t="shared" si="9"/>
        <v>-4973.8628177531928</v>
      </c>
      <c r="AN9">
        <f t="shared" si="10"/>
        <v>0</v>
      </c>
      <c r="AO9">
        <f t="shared" si="11"/>
        <v>0</v>
      </c>
      <c r="AP9">
        <f t="shared" si="12"/>
        <v>-7.2384889205525997</v>
      </c>
      <c r="AQ9">
        <f t="shared" si="13"/>
        <v>-1848.5493040091524</v>
      </c>
      <c r="AR9">
        <f t="shared" si="14"/>
        <v>-1855.7877929297049</v>
      </c>
      <c r="AS9">
        <f t="shared" si="15"/>
        <v>-1345.9889046069413</v>
      </c>
      <c r="AT9">
        <f t="shared" si="16"/>
        <v>115.69100323316712</v>
      </c>
      <c r="AU9">
        <f t="shared" si="17"/>
        <v>-3086.0856943034787</v>
      </c>
      <c r="AW9">
        <v>6</v>
      </c>
      <c r="AX9">
        <f>IF(Z9&gt;0, (R9*SUMPRODUCT(K9:$K$98, X9:$X$98)-K9*$AZ$3)/Z9, 0)</f>
        <v>36186.132475972387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12.5</v>
      </c>
      <c r="R10">
        <f t="shared" si="0"/>
        <v>2000000</v>
      </c>
      <c r="S10">
        <f t="shared" si="1"/>
        <v>38657.396475202957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33772.708489313547</v>
      </c>
      <c r="AC10">
        <f t="shared" si="2"/>
        <v>35658.886495430168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-3076.9899104837973</v>
      </c>
      <c r="AI10">
        <f t="shared" si="7"/>
        <v>-3088.5203321323115</v>
      </c>
      <c r="AJ10">
        <f t="shared" si="8"/>
        <v>-1886.178006116621</v>
      </c>
      <c r="AK10">
        <f t="shared" si="30"/>
        <v>138.46810480618555</v>
      </c>
      <c r="AL10">
        <f t="shared" si="9"/>
        <v>-4836.2302334427468</v>
      </c>
      <c r="AN10">
        <f t="shared" si="10"/>
        <v>0</v>
      </c>
      <c r="AO10">
        <f t="shared" si="11"/>
        <v>0</v>
      </c>
      <c r="AP10">
        <f t="shared" si="12"/>
        <v>-6.7869953879009044</v>
      </c>
      <c r="AQ10">
        <f t="shared" si="13"/>
        <v>-1811.166752411189</v>
      </c>
      <c r="AR10">
        <f t="shared" si="14"/>
        <v>-1817.95374779909</v>
      </c>
      <c r="AS10">
        <f t="shared" si="15"/>
        <v>-1110.235325168981</v>
      </c>
      <c r="AT10">
        <f t="shared" si="16"/>
        <v>81.504598646837792</v>
      </c>
      <c r="AU10">
        <f t="shared" si="17"/>
        <v>-2846.6844743212332</v>
      </c>
      <c r="AW10">
        <v>7</v>
      </c>
      <c r="AX10">
        <f>IF(Z10&gt;0, (R10*SUMPRODUCT(K10:$K$98, X10:$X$98)-K10*$AZ$3)/Z10, 0)</f>
        <v>38657.396475202957</v>
      </c>
    </row>
    <row r="11" spans="1:52" x14ac:dyDescent="0.25">
      <c r="A11" t="s">
        <v>33</v>
      </c>
      <c r="C11" s="25">
        <f>AU91</f>
        <v>65809.856700726959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12.5</v>
      </c>
      <c r="R11">
        <f t="shared" si="0"/>
        <v>2000000</v>
      </c>
      <c r="S11">
        <f t="shared" si="1"/>
        <v>40899.478758069366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35658.886495430168</v>
      </c>
      <c r="AC11">
        <f t="shared" si="2"/>
        <v>37284.977335217176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-3169.2775224551087</v>
      </c>
      <c r="AI11">
        <f t="shared" si="7"/>
        <v>-3180.6728319026224</v>
      </c>
      <c r="AJ11">
        <f t="shared" si="8"/>
        <v>-1626.090839787008</v>
      </c>
      <c r="AK11">
        <f t="shared" si="30"/>
        <v>85.581327589032398</v>
      </c>
      <c r="AL11">
        <f t="shared" si="9"/>
        <v>-4721.1823441005981</v>
      </c>
      <c r="AN11">
        <f t="shared" si="10"/>
        <v>0</v>
      </c>
      <c r="AO11">
        <f t="shared" si="11"/>
        <v>0</v>
      </c>
      <c r="AP11">
        <f t="shared" si="12"/>
        <v>-6.373494991735055</v>
      </c>
      <c r="AQ11">
        <f t="shared" si="13"/>
        <v>-1772.6042903725884</v>
      </c>
      <c r="AR11">
        <f t="shared" si="14"/>
        <v>-1778.9777853643234</v>
      </c>
      <c r="AS11">
        <f t="shared" si="15"/>
        <v>-909.48665073329607</v>
      </c>
      <c r="AT11">
        <f t="shared" si="16"/>
        <v>47.866375659832919</v>
      </c>
      <c r="AU11">
        <f t="shared" si="17"/>
        <v>-2640.5980604377864</v>
      </c>
      <c r="AW11">
        <v>8</v>
      </c>
      <c r="AX11">
        <f>IF(Z11&gt;0, (R11*SUMPRODUCT(K11:$K$98, X11:$X$98)-K11*$AZ$3)/Z11, 0)</f>
        <v>40899.478758069366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12.5</v>
      </c>
      <c r="R12">
        <f t="shared" si="0"/>
        <v>2000000</v>
      </c>
      <c r="S12">
        <f t="shared" si="1"/>
        <v>43039.056741725333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37284.977335217176</v>
      </c>
      <c r="AC12">
        <f t="shared" si="2"/>
        <v>38772.563047985052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-3278.5034580301622</v>
      </c>
      <c r="AI12">
        <f t="shared" si="7"/>
        <v>-3289.7643237365883</v>
      </c>
      <c r="AJ12">
        <f t="shared" si="8"/>
        <v>-1487.5857127678755</v>
      </c>
      <c r="AK12">
        <f t="shared" si="30"/>
        <v>85.755447870999504</v>
      </c>
      <c r="AL12">
        <f t="shared" si="9"/>
        <v>-4691.5945886334639</v>
      </c>
      <c r="AN12">
        <f t="shared" si="10"/>
        <v>0</v>
      </c>
      <c r="AO12">
        <f t="shared" si="11"/>
        <v>0</v>
      </c>
      <c r="AP12">
        <f t="shared" si="12"/>
        <v>-5.9852698338837689</v>
      </c>
      <c r="AQ12">
        <f t="shared" si="13"/>
        <v>-1742.5594407394487</v>
      </c>
      <c r="AR12">
        <f t="shared" si="14"/>
        <v>-1748.5447105733326</v>
      </c>
      <c r="AS12">
        <f t="shared" si="15"/>
        <v>-790.66762041796665</v>
      </c>
      <c r="AT12">
        <f t="shared" si="16"/>
        <v>45.579932184129802</v>
      </c>
      <c r="AU12">
        <f t="shared" si="17"/>
        <v>-2493.632398807169</v>
      </c>
      <c r="AW12">
        <v>9</v>
      </c>
      <c r="AX12">
        <f>IF(Z12&gt;0, (R12*SUMPRODUCT(K12:$K$98, X12:$X$98)-K12*$AZ$3)/Z12, 0)</f>
        <v>43039.056741725333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2000000</v>
      </c>
      <c r="S13">
        <f t="shared" si="1"/>
        <v>45060.583974526002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38772.563047985052</v>
      </c>
      <c r="AC13">
        <f t="shared" si="2"/>
        <v>40111.267014527817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-3395.0212853144699</v>
      </c>
      <c r="AI13">
        <f t="shared" si="7"/>
        <v>-3406.1483234807984</v>
      </c>
      <c r="AJ13">
        <f t="shared" si="8"/>
        <v>-1338.7039665427656</v>
      </c>
      <c r="AK13">
        <f t="shared" si="30"/>
        <v>77.545126095970105</v>
      </c>
      <c r="AL13">
        <f t="shared" si="9"/>
        <v>-4667.307163927594</v>
      </c>
      <c r="AN13">
        <f t="shared" si="10"/>
        <v>0</v>
      </c>
      <c r="AO13">
        <f t="shared" si="11"/>
        <v>0</v>
      </c>
      <c r="AP13">
        <f t="shared" si="12"/>
        <v>-5.6218052030809256</v>
      </c>
      <c r="AQ13">
        <f t="shared" si="13"/>
        <v>-1715.2945861287733</v>
      </c>
      <c r="AR13">
        <f t="shared" si="14"/>
        <v>-1720.9163913318544</v>
      </c>
      <c r="AS13">
        <f t="shared" si="15"/>
        <v>-676.36443876587475</v>
      </c>
      <c r="AT13">
        <f t="shared" si="16"/>
        <v>39.178763193165089</v>
      </c>
      <c r="AU13">
        <f t="shared" si="17"/>
        <v>-2358.1020669045643</v>
      </c>
      <c r="AW13">
        <v>10</v>
      </c>
      <c r="AX13">
        <f>IF(Z13&gt;0, (R13*SUMPRODUCT(K13:$K$98, X13:$X$98)-K13*$AZ$3)/Z13, 0)</f>
        <v>45060.583974526002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12.5</v>
      </c>
      <c r="R14">
        <f t="shared" si="0"/>
        <v>2000000</v>
      </c>
      <c r="S14">
        <f t="shared" si="1"/>
        <v>46974.657234909515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40111.267014527817</v>
      </c>
      <c r="AC14">
        <f t="shared" si="2"/>
        <v>41314.219618147348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-3522.4802411732157</v>
      </c>
      <c r="AI14">
        <f t="shared" si="7"/>
        <v>-3533.4739934563736</v>
      </c>
      <c r="AJ14">
        <f t="shared" si="8"/>
        <v>-1202.9526036195311</v>
      </c>
      <c r="AK14">
        <f t="shared" si="30"/>
        <v>72.200280626150075</v>
      </c>
      <c r="AL14">
        <f t="shared" si="9"/>
        <v>-4664.2263164497544</v>
      </c>
      <c r="AN14">
        <f t="shared" si="10"/>
        <v>0</v>
      </c>
      <c r="AO14">
        <f t="shared" si="11"/>
        <v>0</v>
      </c>
      <c r="AP14">
        <f t="shared" si="12"/>
        <v>-5.2809127949888888</v>
      </c>
      <c r="AQ14">
        <f t="shared" si="13"/>
        <v>-1692.0438533261215</v>
      </c>
      <c r="AR14">
        <f t="shared" si="14"/>
        <v>-1697.3247661211105</v>
      </c>
      <c r="AS14">
        <f t="shared" si="15"/>
        <v>-577.84527362434403</v>
      </c>
      <c r="AT14">
        <f t="shared" si="16"/>
        <v>34.681824361691532</v>
      </c>
      <c r="AU14">
        <f t="shared" si="17"/>
        <v>-2240.488215383763</v>
      </c>
      <c r="AW14">
        <v>11</v>
      </c>
      <c r="AX14">
        <f>IF(Z14&gt;0, (R14*SUMPRODUCT(K14:$K$98, X14:$X$98)-K14*$AZ$3)/Z14, 0)</f>
        <v>46974.657234909515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2000000</v>
      </c>
      <c r="S15">
        <f t="shared" si="1"/>
        <v>48929.31273423777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41314.219618147348</v>
      </c>
      <c r="AC15">
        <f t="shared" si="2"/>
        <v>42513.573043939519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-3655.6020521872324</v>
      </c>
      <c r="AI15">
        <f t="shared" si="7"/>
        <v>-3666.4630194347324</v>
      </c>
      <c r="AJ15">
        <f t="shared" si="8"/>
        <v>-1199.353425792171</v>
      </c>
      <c r="AK15">
        <f t="shared" si="30"/>
        <v>169.38830043440413</v>
      </c>
      <c r="AL15">
        <f t="shared" si="9"/>
        <v>-4696.4281447924986</v>
      </c>
      <c r="AN15">
        <f t="shared" si="10"/>
        <v>0</v>
      </c>
      <c r="AO15">
        <f t="shared" si="11"/>
        <v>0</v>
      </c>
      <c r="AP15">
        <f t="shared" si="12"/>
        <v>-4.9493679266519388</v>
      </c>
      <c r="AQ15">
        <f t="shared" si="13"/>
        <v>-1665.8663208714734</v>
      </c>
      <c r="AR15">
        <f t="shared" si="14"/>
        <v>-1670.8156887981252</v>
      </c>
      <c r="AS15">
        <f t="shared" si="15"/>
        <v>-546.54813361141805</v>
      </c>
      <c r="AT15">
        <f t="shared" si="16"/>
        <v>77.190640779539649</v>
      </c>
      <c r="AU15">
        <f t="shared" si="17"/>
        <v>-2140.1731816300035</v>
      </c>
      <c r="AW15">
        <v>12</v>
      </c>
      <c r="AX15">
        <f>IF(Z15&gt;0, (R15*SUMPRODUCT(K15:$K$98, X15:$X$98)-K15*$AZ$3)/Z15, 0)</f>
        <v>48929.31273423777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2000000</v>
      </c>
      <c r="S16">
        <f t="shared" si="1"/>
        <v>50983.543115094646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42513.573043939519</v>
      </c>
      <c r="AC16">
        <f t="shared" si="2"/>
        <v>43734.598731662947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-4741.3005126212238</v>
      </c>
      <c r="AI16">
        <f t="shared" si="7"/>
        <v>-4752.0232370680451</v>
      </c>
      <c r="AJ16">
        <f t="shared" si="8"/>
        <v>-1221.0256877234278</v>
      </c>
      <c r="AK16">
        <f t="shared" si="30"/>
        <v>301.8463686119706</v>
      </c>
      <c r="AL16">
        <f t="shared" si="9"/>
        <v>-5671.2025561795026</v>
      </c>
      <c r="AN16">
        <f t="shared" si="10"/>
        <v>0</v>
      </c>
      <c r="AO16">
        <f t="shared" si="11"/>
        <v>0</v>
      </c>
      <c r="AP16">
        <f t="shared" si="12"/>
        <v>-4.6224296303454127</v>
      </c>
      <c r="AQ16">
        <f t="shared" si="13"/>
        <v>-2043.9141269185072</v>
      </c>
      <c r="AR16">
        <f t="shared" si="14"/>
        <v>-2048.5365565488528</v>
      </c>
      <c r="AS16">
        <f t="shared" si="15"/>
        <v>-526.36858723147463</v>
      </c>
      <c r="AT16">
        <f t="shared" si="16"/>
        <v>130.12211635241374</v>
      </c>
      <c r="AU16">
        <f t="shared" si="17"/>
        <v>-2444.7830274279136</v>
      </c>
      <c r="AW16">
        <v>13</v>
      </c>
      <c r="AX16">
        <f>IF(Z16&gt;0, (R16*SUMPRODUCT(K16:$K$98, X16:$X$98)-K16*$AZ$3)/Z16, 0)</f>
        <v>50983.543115094646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2000000</v>
      </c>
      <c r="S17">
        <f t="shared" si="1"/>
        <v>52847.599602011738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43734.598731662947</v>
      </c>
      <c r="AC17">
        <f t="shared" si="2"/>
        <v>44722.865609831038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-5957.4341863195978</v>
      </c>
      <c r="AI17">
        <f t="shared" si="7"/>
        <v>-5968.0124495582859</v>
      </c>
      <c r="AJ17">
        <f t="shared" si="8"/>
        <v>-988.26687816809135</v>
      </c>
      <c r="AK17">
        <f t="shared" si="30"/>
        <v>603.53746249694871</v>
      </c>
      <c r="AL17">
        <f t="shared" si="9"/>
        <v>-6352.7418652294282</v>
      </c>
      <c r="AN17">
        <f t="shared" si="10"/>
        <v>0</v>
      </c>
      <c r="AO17">
        <f t="shared" si="11"/>
        <v>0</v>
      </c>
      <c r="AP17">
        <f t="shared" si="12"/>
        <v>-4.2866650193725411</v>
      </c>
      <c r="AQ17">
        <f t="shared" si="13"/>
        <v>-2414.1509958185325</v>
      </c>
      <c r="AR17">
        <f t="shared" si="14"/>
        <v>-2418.4376608379048</v>
      </c>
      <c r="AS17">
        <f t="shared" si="15"/>
        <v>-400.47869492921626</v>
      </c>
      <c r="AT17">
        <f t="shared" si="16"/>
        <v>244.57350606518875</v>
      </c>
      <c r="AU17">
        <f t="shared" si="17"/>
        <v>-2574.3428497019322</v>
      </c>
      <c r="AW17">
        <v>14</v>
      </c>
      <c r="AX17">
        <f>IF(Z17&gt;0, (R17*SUMPRODUCT(K17:$K$98, X17:$X$98)-K17*$AZ$3)/Z17, 0)</f>
        <v>52847.599602011738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2000000</v>
      </c>
      <c r="S18">
        <f t="shared" si="1"/>
        <v>54524.771149065447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44722.865609831038</v>
      </c>
      <c r="AC18">
        <f t="shared" si="2"/>
        <v>45484.23394941289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-7209.0068486266346</v>
      </c>
      <c r="AI18">
        <f t="shared" si="7"/>
        <v>-7219.4342729401324</v>
      </c>
      <c r="AJ18">
        <f t="shared" si="8"/>
        <v>-761.36833958185161</v>
      </c>
      <c r="AK18">
        <f t="shared" si="30"/>
        <v>966.01389717235043</v>
      </c>
      <c r="AL18">
        <f t="shared" si="9"/>
        <v>-7014.788715349634</v>
      </c>
      <c r="AN18">
        <f t="shared" si="10"/>
        <v>0</v>
      </c>
      <c r="AO18">
        <f t="shared" si="11"/>
        <v>0</v>
      </c>
      <c r="AP18">
        <f t="shared" si="12"/>
        <v>-3.9432064733437677</v>
      </c>
      <c r="AQ18">
        <f t="shared" si="13"/>
        <v>-2726.1384611622252</v>
      </c>
      <c r="AR18">
        <f t="shared" si="14"/>
        <v>-2730.0816676355694</v>
      </c>
      <c r="AS18">
        <f t="shared" si="15"/>
        <v>-287.91698457613796</v>
      </c>
      <c r="AT18">
        <f t="shared" si="16"/>
        <v>365.30519312801778</v>
      </c>
      <c r="AU18">
        <f t="shared" si="17"/>
        <v>-2652.6934590836895</v>
      </c>
      <c r="AW18">
        <v>15</v>
      </c>
      <c r="AX18">
        <f>IF(Z18&gt;0, (R18*SUMPRODUCT(K18:$K$98, X18:$X$98)-K18*$AZ$3)/Z18, 0)</f>
        <v>54524.771149065447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2000000</v>
      </c>
      <c r="S19">
        <f t="shared" si="1"/>
        <v>55683.636571794763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45484.23394941289</v>
      </c>
      <c r="AC19">
        <f t="shared" si="2"/>
        <v>45748.457248481085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-8547.778475134468</v>
      </c>
      <c r="AI19">
        <f t="shared" si="7"/>
        <v>-8558.0482015893613</v>
      </c>
      <c r="AJ19">
        <f t="shared" si="8"/>
        <v>-264.22329906819505</v>
      </c>
      <c r="AK19">
        <f t="shared" si="30"/>
        <v>1014.2984170719075</v>
      </c>
      <c r="AL19">
        <f t="shared" si="9"/>
        <v>-7807.973083585649</v>
      </c>
      <c r="AN19">
        <f t="shared" si="10"/>
        <v>0</v>
      </c>
      <c r="AO19">
        <f t="shared" si="11"/>
        <v>0</v>
      </c>
      <c r="AP19">
        <f t="shared" si="12"/>
        <v>-3.6217214204996329</v>
      </c>
      <c r="AQ19">
        <f t="shared" si="13"/>
        <v>-3014.4592981179303</v>
      </c>
      <c r="AR19">
        <f t="shared" si="14"/>
        <v>-3018.0810195384297</v>
      </c>
      <c r="AS19">
        <f t="shared" si="15"/>
        <v>-93.180980645732674</v>
      </c>
      <c r="AT19">
        <f t="shared" si="16"/>
        <v>357.70244904020052</v>
      </c>
      <c r="AU19">
        <f t="shared" si="17"/>
        <v>-2753.5595511439619</v>
      </c>
      <c r="AW19">
        <v>16</v>
      </c>
      <c r="AX19">
        <f>IF(Z19&gt;0, (R19*SUMPRODUCT(K19:$K$98, X19:$X$98)-K19*$AZ$3)/Z19, 0)</f>
        <v>55683.636571794763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2000000</v>
      </c>
      <c r="S20">
        <f t="shared" si="1"/>
        <v>55498.124727738745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45748.457248481085</v>
      </c>
      <c r="AC20">
        <f t="shared" si="2"/>
        <v>44864.201265542702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-9942.0679568263276</v>
      </c>
      <c r="AI20">
        <f t="shared" si="7"/>
        <v>-9952.172848091941</v>
      </c>
      <c r="AJ20">
        <f t="shared" si="8"/>
        <v>884.25598293838266</v>
      </c>
      <c r="AK20">
        <f t="shared" si="30"/>
        <v>196.71836616846866</v>
      </c>
      <c r="AL20">
        <f t="shared" si="9"/>
        <v>-8871.1984989850898</v>
      </c>
      <c r="AN20">
        <f t="shared" si="10"/>
        <v>0</v>
      </c>
      <c r="AO20">
        <f t="shared" si="11"/>
        <v>0</v>
      </c>
      <c r="AP20">
        <f t="shared" si="12"/>
        <v>-3.3800537300972522</v>
      </c>
      <c r="AQ20">
        <f t="shared" si="13"/>
        <v>-3325.5898553510333</v>
      </c>
      <c r="AR20">
        <f t="shared" si="14"/>
        <v>-3328.9699090811305</v>
      </c>
      <c r="AS20">
        <f t="shared" si="15"/>
        <v>295.78079119588449</v>
      </c>
      <c r="AT20">
        <f t="shared" si="16"/>
        <v>65.801662765934481</v>
      </c>
      <c r="AU20">
        <f t="shared" si="17"/>
        <v>-2967.3874551193112</v>
      </c>
      <c r="AW20">
        <v>17</v>
      </c>
      <c r="AX20">
        <f>IF(Z20&gt;0, (R20*SUMPRODUCT(K20:$K$98, X20:$X$98)-K20*$AZ$3)/Z20, 0)</f>
        <v>55498.124727738745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2000000</v>
      </c>
      <c r="S21">
        <f t="shared" si="1"/>
        <v>54701.897816625569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44864.201265542702</v>
      </c>
      <c r="AC21">
        <f t="shared" si="2"/>
        <v>43463.565388296498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-11508.470363103403</v>
      </c>
      <c r="AI21">
        <f t="shared" si="7"/>
        <v>-11518.40227751659</v>
      </c>
      <c r="AJ21">
        <f t="shared" si="8"/>
        <v>1400.6358772462045</v>
      </c>
      <c r="AK21">
        <f t="shared" si="30"/>
        <v>71.78272202486832</v>
      </c>
      <c r="AL21">
        <f t="shared" si="9"/>
        <v>-10045.983678245517</v>
      </c>
      <c r="AN21">
        <f t="shared" si="10"/>
        <v>0</v>
      </c>
      <c r="AO21">
        <f t="shared" si="11"/>
        <v>0</v>
      </c>
      <c r="AP21">
        <f t="shared" si="12"/>
        <v>-3.1591798474309707</v>
      </c>
      <c r="AQ21">
        <f t="shared" si="13"/>
        <v>-3660.6565595847669</v>
      </c>
      <c r="AR21">
        <f t="shared" si="14"/>
        <v>-3663.8157394321979</v>
      </c>
      <c r="AS21">
        <f t="shared" si="15"/>
        <v>445.51940873647578</v>
      </c>
      <c r="AT21">
        <f t="shared" si="16"/>
        <v>22.832912103387859</v>
      </c>
      <c r="AU21">
        <f t="shared" si="17"/>
        <v>-3195.4634185923337</v>
      </c>
      <c r="AW21">
        <v>18</v>
      </c>
      <c r="AX21">
        <f>IF(Z21&gt;0, (R21*SUMPRODUCT(K21:$K$98, X21:$X$98)-K21*$AZ$3)/Z21, 0)</f>
        <v>54701.897816625569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2000000</v>
      </c>
      <c r="S22">
        <f t="shared" si="1"/>
        <v>54200.93782254697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43463.565388296498</v>
      </c>
      <c r="AC22">
        <f t="shared" si="2"/>
        <v>42275.996583498665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-13242.361328459123</v>
      </c>
      <c r="AI22">
        <f t="shared" si="7"/>
        <v>-13252.111158969876</v>
      </c>
      <c r="AJ22">
        <f t="shared" si="8"/>
        <v>1187.5688047978329</v>
      </c>
      <c r="AK22">
        <f t="shared" si="30"/>
        <v>912.73487315422653</v>
      </c>
      <c r="AL22">
        <f t="shared" si="9"/>
        <v>-11151.807481017817</v>
      </c>
      <c r="AN22">
        <f t="shared" si="10"/>
        <v>0</v>
      </c>
      <c r="AO22">
        <f t="shared" si="11"/>
        <v>0</v>
      </c>
      <c r="AP22">
        <f t="shared" si="12"/>
        <v>-2.8956694027849772</v>
      </c>
      <c r="AQ22">
        <f t="shared" si="13"/>
        <v>-3932.940216463086</v>
      </c>
      <c r="AR22">
        <f t="shared" si="14"/>
        <v>-3935.8358858658708</v>
      </c>
      <c r="AS22">
        <f t="shared" si="15"/>
        <v>352.7042493674254</v>
      </c>
      <c r="AT22">
        <f t="shared" si="16"/>
        <v>271.07942462511642</v>
      </c>
      <c r="AU22">
        <f t="shared" si="17"/>
        <v>-3312.0522118733293</v>
      </c>
      <c r="AW22">
        <v>19</v>
      </c>
      <c r="AX22">
        <f>IF(Z22&gt;0, (R22*SUMPRODUCT(K22:$K$98, X22:$X$98)-K22*$AZ$3)/Z22, 0)</f>
        <v>54200.93782254697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2000000</v>
      </c>
      <c r="S23">
        <f t="shared" si="1"/>
        <v>55026.191584245382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42275.996583498665</v>
      </c>
      <c r="AC23">
        <f t="shared" si="2"/>
        <v>42075.080141864943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-15098.495490553178</v>
      </c>
      <c r="AI23">
        <f t="shared" si="7"/>
        <v>-15108.053457162008</v>
      </c>
      <c r="AJ23">
        <f t="shared" si="8"/>
        <v>200.91644163372257</v>
      </c>
      <c r="AK23">
        <f t="shared" si="30"/>
        <v>2959.3197608449068</v>
      </c>
      <c r="AL23">
        <f t="shared" si="9"/>
        <v>-11947.817254683379</v>
      </c>
      <c r="AN23">
        <f t="shared" si="10"/>
        <v>0</v>
      </c>
      <c r="AO23">
        <f t="shared" si="11"/>
        <v>0</v>
      </c>
      <c r="AP23">
        <f t="shared" si="12"/>
        <v>-2.5345414458655515</v>
      </c>
      <c r="AQ23">
        <f t="shared" si="13"/>
        <v>-4003.7556268157623</v>
      </c>
      <c r="AR23">
        <f t="shared" si="14"/>
        <v>-4006.290168261628</v>
      </c>
      <c r="AS23">
        <f t="shared" si="15"/>
        <v>53.278178227368876</v>
      </c>
      <c r="AT23">
        <f t="shared" si="16"/>
        <v>784.73998627500146</v>
      </c>
      <c r="AU23">
        <f t="shared" si="17"/>
        <v>-3168.272003759258</v>
      </c>
      <c r="AW23">
        <v>20</v>
      </c>
      <c r="AX23">
        <f>IF(Z23&gt;0, (R23*SUMPRODUCT(K23:$K$98, X23:$X$98)-K23*$AZ$3)/Z23, 0)</f>
        <v>55026.191584245382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2000000</v>
      </c>
      <c r="S24">
        <f t="shared" si="1"/>
        <v>55321.015370307709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42075.080141864943</v>
      </c>
      <c r="AC24">
        <f t="shared" si="2"/>
        <v>41403.488599718257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-17137.056398792203</v>
      </c>
      <c r="AI24">
        <f t="shared" si="7"/>
        <v>-17146.411679132452</v>
      </c>
      <c r="AJ24">
        <f t="shared" si="8"/>
        <v>671.59154214668524</v>
      </c>
      <c r="AK24">
        <f t="shared" si="30"/>
        <v>2945.2556099305461</v>
      </c>
      <c r="AL24">
        <f t="shared" si="9"/>
        <v>-13529.564527055221</v>
      </c>
      <c r="AN24">
        <f t="shared" si="10"/>
        <v>0</v>
      </c>
      <c r="AO24">
        <f t="shared" si="11"/>
        <v>0</v>
      </c>
      <c r="AP24">
        <f t="shared" si="12"/>
        <v>-2.2149946003222336</v>
      </c>
      <c r="AQ24">
        <f t="shared" si="13"/>
        <v>-4057.4398637133868</v>
      </c>
      <c r="AR24">
        <f t="shared" si="14"/>
        <v>-4059.6548583137092</v>
      </c>
      <c r="AS24">
        <f t="shared" si="15"/>
        <v>159.00877209173217</v>
      </c>
      <c r="AT24">
        <f t="shared" si="16"/>
        <v>697.33081589204062</v>
      </c>
      <c r="AU24">
        <f t="shared" si="17"/>
        <v>-3203.3152703299361</v>
      </c>
      <c r="AW24">
        <v>21</v>
      </c>
      <c r="AX24">
        <f>IF(Z24&gt;0, (R24*SUMPRODUCT(K24:$K$98, X24:$X$98)-K24*$AZ$3)/Z24, 0)</f>
        <v>55321.015370307709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12.5</v>
      </c>
      <c r="R25">
        <f t="shared" si="0"/>
        <v>2000000</v>
      </c>
      <c r="S25">
        <f t="shared" si="1"/>
        <v>55139.694044130112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41403.488599718257</v>
      </c>
      <c r="AC25">
        <f t="shared" si="2"/>
        <v>40321.195240173693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-19365.743144890974</v>
      </c>
      <c r="AI25">
        <f t="shared" si="7"/>
        <v>-19374.883836533165</v>
      </c>
      <c r="AJ25">
        <f t="shared" si="8"/>
        <v>1082.2933595445647</v>
      </c>
      <c r="AK25">
        <f t="shared" si="30"/>
        <v>2898.2442019802784</v>
      </c>
      <c r="AL25">
        <f t="shared" si="9"/>
        <v>-15394.346275008322</v>
      </c>
      <c r="AN25">
        <f t="shared" si="10"/>
        <v>0</v>
      </c>
      <c r="AO25">
        <f t="shared" si="11"/>
        <v>0</v>
      </c>
      <c r="AP25">
        <f t="shared" si="12"/>
        <v>-1.9323104453066708</v>
      </c>
      <c r="AQ25">
        <f t="shared" si="13"/>
        <v>-4093.8507965057674</v>
      </c>
      <c r="AR25">
        <f t="shared" si="14"/>
        <v>-4095.7831069510739</v>
      </c>
      <c r="AS25">
        <f t="shared" si="15"/>
        <v>228.79305477070363</v>
      </c>
      <c r="AT25">
        <f t="shared" si="16"/>
        <v>612.67875164787449</v>
      </c>
      <c r="AU25">
        <f t="shared" si="17"/>
        <v>-3254.3113005324958</v>
      </c>
      <c r="AW25">
        <v>22</v>
      </c>
      <c r="AX25">
        <f>IF(Z25&gt;0, (R25*SUMPRODUCT(K25:$K$98, X25:$X$98)-K25*$AZ$3)/Z25, 0)</f>
        <v>55139.694044130112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2000000</v>
      </c>
      <c r="S26">
        <f t="shared" si="1"/>
        <v>54522.997804343257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40321.195240173693</v>
      </c>
      <c r="AC26">
        <f t="shared" si="2"/>
        <v>38883.725250961535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-21561.736200505944</v>
      </c>
      <c r="AI26">
        <f t="shared" si="7"/>
        <v>-21570.650724380459</v>
      </c>
      <c r="AJ26">
        <f t="shared" si="8"/>
        <v>1437.4699892121571</v>
      </c>
      <c r="AK26">
        <f t="shared" si="30"/>
        <v>2822.4836668121588</v>
      </c>
      <c r="AL26">
        <f t="shared" si="9"/>
        <v>-17310.697068356145</v>
      </c>
      <c r="AN26">
        <f t="shared" si="10"/>
        <v>0</v>
      </c>
      <c r="AO26">
        <f t="shared" si="11"/>
        <v>0</v>
      </c>
      <c r="AP26">
        <f t="shared" si="12"/>
        <v>-1.6825887189739872</v>
      </c>
      <c r="AQ26">
        <f t="shared" si="13"/>
        <v>-4069.7108003912044</v>
      </c>
      <c r="AR26">
        <f t="shared" si="14"/>
        <v>-4071.3933891101783</v>
      </c>
      <c r="AS26">
        <f t="shared" si="15"/>
        <v>271.3179999019593</v>
      </c>
      <c r="AT26">
        <f t="shared" si="16"/>
        <v>532.7350337624332</v>
      </c>
      <c r="AU26">
        <f t="shared" si="17"/>
        <v>-3267.3403554457859</v>
      </c>
      <c r="AW26">
        <v>23</v>
      </c>
      <c r="AX26">
        <f>IF(Z26&gt;0, (R26*SUMPRODUCT(K26:$K$98, X26:$X$98)-K26*$AZ$3)/Z26, 0)</f>
        <v>54522.997804343257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2000000</v>
      </c>
      <c r="S27">
        <f t="shared" si="1"/>
        <v>53571.093301545297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38883.725250961535</v>
      </c>
      <c r="AC27">
        <f t="shared" si="2"/>
        <v>37185.783028511039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-23782.660300476349</v>
      </c>
      <c r="AI27">
        <f t="shared" si="7"/>
        <v>-23791.337037485242</v>
      </c>
      <c r="AJ27">
        <f t="shared" si="8"/>
        <v>1697.942222450496</v>
      </c>
      <c r="AK27">
        <f t="shared" si="30"/>
        <v>2721.8607675673079</v>
      </c>
      <c r="AL27">
        <f t="shared" si="9"/>
        <v>-19371.534047467438</v>
      </c>
      <c r="AN27">
        <f t="shared" si="10"/>
        <v>0</v>
      </c>
      <c r="AO27">
        <f t="shared" si="11"/>
        <v>0</v>
      </c>
      <c r="AP27">
        <f t="shared" si="12"/>
        <v>-1.4622385588888911</v>
      </c>
      <c r="AQ27">
        <f t="shared" si="13"/>
        <v>-4007.9494040984687</v>
      </c>
      <c r="AR27">
        <f t="shared" si="14"/>
        <v>-4009.4116426573573</v>
      </c>
      <c r="AS27">
        <f t="shared" si="15"/>
        <v>286.14404077107349</v>
      </c>
      <c r="AT27">
        <f t="shared" si="16"/>
        <v>458.69890515115719</v>
      </c>
      <c r="AU27">
        <f t="shared" si="17"/>
        <v>-3264.5686967351267</v>
      </c>
      <c r="AW27">
        <v>24</v>
      </c>
      <c r="AX27">
        <f>IF(Z27&gt;0, (R27*SUMPRODUCT(K27:$K$98, X27:$X$98)-K27*$AZ$3)/Z27, 0)</f>
        <v>53571.093301545297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2000000</v>
      </c>
      <c r="S28">
        <f t="shared" si="1"/>
        <v>52355.863464732131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37185.783028511039</v>
      </c>
      <c r="AC28">
        <f t="shared" si="2"/>
        <v>35295.48414043105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-26103.592621050135</v>
      </c>
      <c r="AI28">
        <f t="shared" si="7"/>
        <v>-26112.019443235058</v>
      </c>
      <c r="AJ28">
        <f t="shared" si="8"/>
        <v>1890.2988880799894</v>
      </c>
      <c r="AK28">
        <f t="shared" si="30"/>
        <v>2603.0048119957728</v>
      </c>
      <c r="AL28">
        <f t="shared" si="9"/>
        <v>-21618.715743159297</v>
      </c>
      <c r="AN28">
        <f t="shared" si="10"/>
        <v>0</v>
      </c>
      <c r="AO28">
        <f t="shared" si="11"/>
        <v>0</v>
      </c>
      <c r="AP28">
        <f t="shared" si="12"/>
        <v>-1.2679659904599017</v>
      </c>
      <c r="AQ28">
        <f t="shared" si="13"/>
        <v>-3927.7519978446371</v>
      </c>
      <c r="AR28">
        <f t="shared" si="14"/>
        <v>-3929.0199638350969</v>
      </c>
      <c r="AS28">
        <f t="shared" si="15"/>
        <v>284.42924856988458</v>
      </c>
      <c r="AT28">
        <f t="shared" si="16"/>
        <v>391.66859133676962</v>
      </c>
      <c r="AU28">
        <f t="shared" si="17"/>
        <v>-3252.9221239284429</v>
      </c>
      <c r="AW28">
        <v>25</v>
      </c>
      <c r="AX28">
        <f>IF(Z28&gt;0, (R28*SUMPRODUCT(K28:$K$98, X28:$X$98)-K28*$AZ$3)/Z28, 0)</f>
        <v>52355.863464732131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2000000</v>
      </c>
      <c r="S29">
        <f t="shared" si="1"/>
        <v>50930.904616620777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35295.48414043105</v>
      </c>
      <c r="AC29">
        <f t="shared" si="2"/>
        <v>33258.491531888634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-28784.647978023786</v>
      </c>
      <c r="AI29">
        <f t="shared" si="7"/>
        <v>-28792.810627936997</v>
      </c>
      <c r="AJ29">
        <f t="shared" si="8"/>
        <v>2036.9926085424158</v>
      </c>
      <c r="AK29">
        <f t="shared" si="30"/>
        <v>2470.6838898301739</v>
      </c>
      <c r="AL29">
        <f t="shared" si="9"/>
        <v>-24285.134129564409</v>
      </c>
      <c r="AN29">
        <f t="shared" si="10"/>
        <v>0</v>
      </c>
      <c r="AO29">
        <f t="shared" si="11"/>
        <v>0</v>
      </c>
      <c r="AP29">
        <f t="shared" si="12"/>
        <v>-1.0966219207609462</v>
      </c>
      <c r="AQ29">
        <f t="shared" si="13"/>
        <v>-3867.1113290060912</v>
      </c>
      <c r="AR29">
        <f t="shared" si="14"/>
        <v>-3868.2079509268519</v>
      </c>
      <c r="AS29">
        <f t="shared" si="15"/>
        <v>273.66244671847682</v>
      </c>
      <c r="AT29">
        <f t="shared" si="16"/>
        <v>331.92727137221226</v>
      </c>
      <c r="AU29">
        <f t="shared" si="17"/>
        <v>-3262.6182328361633</v>
      </c>
      <c r="AW29">
        <v>26</v>
      </c>
      <c r="AX29">
        <f>IF(Z29&gt;0, (R29*SUMPRODUCT(K29:$K$98, X29:$X$98)-K29*$AZ$3)/Z29, 0)</f>
        <v>50930.904616620777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12.5</v>
      </c>
      <c r="R30">
        <f t="shared" si="0"/>
        <v>2000000</v>
      </c>
      <c r="S30">
        <f t="shared" si="1"/>
        <v>49272.552003522469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33258.491531888634</v>
      </c>
      <c r="AC30">
        <f t="shared" si="2"/>
        <v>31079.558229045237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-31427.37497540117</v>
      </c>
      <c r="AI30">
        <f t="shared" si="7"/>
        <v>-31435.259577721652</v>
      </c>
      <c r="AJ30">
        <f t="shared" si="8"/>
        <v>2178.9333028433975</v>
      </c>
      <c r="AK30">
        <f t="shared" si="30"/>
        <v>2328.0944072322045</v>
      </c>
      <c r="AL30">
        <f t="shared" si="9"/>
        <v>-26928.231867646049</v>
      </c>
      <c r="AN30">
        <f t="shared" si="10"/>
        <v>0</v>
      </c>
      <c r="AO30">
        <f t="shared" si="11"/>
        <v>0</v>
      </c>
      <c r="AP30">
        <f t="shared" si="12"/>
        <v>-0.94577433198084082</v>
      </c>
      <c r="AQ30">
        <f t="shared" si="13"/>
        <v>-3769.7785335421586</v>
      </c>
      <c r="AR30">
        <f t="shared" si="14"/>
        <v>-3770.7243078741394</v>
      </c>
      <c r="AS30">
        <f t="shared" si="15"/>
        <v>261.36754970812842</v>
      </c>
      <c r="AT30">
        <f t="shared" si="16"/>
        <v>279.25973223385614</v>
      </c>
      <c r="AU30">
        <f t="shared" si="17"/>
        <v>-3230.0970259321548</v>
      </c>
      <c r="AW30">
        <v>27</v>
      </c>
      <c r="AX30">
        <f>IF(Z30&gt;0, (R30*SUMPRODUCT(K30:$K$98, X30:$X$98)-K30*$AZ$3)/Z30, 0)</f>
        <v>49272.552003522469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2000000</v>
      </c>
      <c r="S31">
        <f t="shared" si="1"/>
        <v>47429.578281151662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31079.558229045237</v>
      </c>
      <c r="AC31">
        <f t="shared" si="2"/>
        <v>28817.081504576923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-33768.668078883406</v>
      </c>
      <c r="AI31">
        <f t="shared" si="7"/>
        <v>-33776.262781005193</v>
      </c>
      <c r="AJ31">
        <f t="shared" si="8"/>
        <v>2262.4767244683135</v>
      </c>
      <c r="AK31">
        <f t="shared" si="30"/>
        <v>2175.5690760331668</v>
      </c>
      <c r="AL31">
        <f t="shared" si="9"/>
        <v>-29338.216980503712</v>
      </c>
      <c r="AN31">
        <f t="shared" si="10"/>
        <v>0</v>
      </c>
      <c r="AO31">
        <f t="shared" si="11"/>
        <v>0</v>
      </c>
      <c r="AP31">
        <f t="shared" si="12"/>
        <v>-0.81339303967140297</v>
      </c>
      <c r="AQ31">
        <f t="shared" si="13"/>
        <v>-3616.6263184372792</v>
      </c>
      <c r="AR31">
        <f t="shared" si="14"/>
        <v>-3617.4397114769508</v>
      </c>
      <c r="AS31">
        <f t="shared" si="15"/>
        <v>242.31138899081017</v>
      </c>
      <c r="AT31">
        <f t="shared" si="16"/>
        <v>233.00357478061349</v>
      </c>
      <c r="AU31">
        <f t="shared" si="17"/>
        <v>-3142.1247477055272</v>
      </c>
      <c r="AW31">
        <v>28</v>
      </c>
      <c r="AX31">
        <f>IF(Z31&gt;0, (R31*SUMPRODUCT(K31:$K$98, X31:$X$98)-K31*$AZ$3)/Z31, 0)</f>
        <v>47429.578281151662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2000000</v>
      </c>
      <c r="S32">
        <f t="shared" si="1"/>
        <v>45500.37535606022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28817.081504576923</v>
      </c>
      <c r="AC32">
        <f t="shared" si="2"/>
        <v>26546.260372812714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-36141.854375456518</v>
      </c>
      <c r="AI32">
        <f t="shared" si="7"/>
        <v>-36149.147243967236</v>
      </c>
      <c r="AJ32">
        <f t="shared" si="8"/>
        <v>2270.821131764209</v>
      </c>
      <c r="AK32">
        <f t="shared" si="30"/>
        <v>2017.1957053203848</v>
      </c>
      <c r="AL32">
        <f t="shared" si="9"/>
        <v>-31861.130406882639</v>
      </c>
      <c r="AN32">
        <f t="shared" si="10"/>
        <v>0</v>
      </c>
      <c r="AO32">
        <f t="shared" si="11"/>
        <v>0</v>
      </c>
      <c r="AP32">
        <f t="shared" si="12"/>
        <v>-0.69738093066350626</v>
      </c>
      <c r="AQ32">
        <f t="shared" si="13"/>
        <v>-3456.0667045088244</v>
      </c>
      <c r="AR32">
        <f t="shared" si="14"/>
        <v>-3456.7640854394876</v>
      </c>
      <c r="AS32">
        <f t="shared" si="15"/>
        <v>217.14738883777034</v>
      </c>
      <c r="AT32">
        <f t="shared" si="16"/>
        <v>192.89444424219354</v>
      </c>
      <c r="AU32">
        <f t="shared" si="17"/>
        <v>-3046.7222523595233</v>
      </c>
      <c r="AW32">
        <v>29</v>
      </c>
      <c r="AX32">
        <f>IF(Z32&gt;0, (R32*SUMPRODUCT(K32:$K$98, X32:$X$98)-K32*$AZ$3)/Z32, 0)</f>
        <v>45500.37535606022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2000000</v>
      </c>
      <c r="S33">
        <f t="shared" si="1"/>
        <v>43502.803606763526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26546.260372812714</v>
      </c>
      <c r="AC33">
        <f t="shared" si="2"/>
        <v>24291.805442119119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-38397.732170728043</v>
      </c>
      <c r="AI33">
        <f t="shared" si="7"/>
        <v>-38404.712124727586</v>
      </c>
      <c r="AJ33">
        <f t="shared" si="8"/>
        <v>2254.4549306935951</v>
      </c>
      <c r="AK33">
        <f t="shared" si="30"/>
        <v>1858.2382260968902</v>
      </c>
      <c r="AL33">
        <f t="shared" si="9"/>
        <v>-34292.018967937103</v>
      </c>
      <c r="AN33">
        <f t="shared" si="10"/>
        <v>0</v>
      </c>
      <c r="AO33">
        <f t="shared" si="11"/>
        <v>0</v>
      </c>
      <c r="AP33">
        <f t="shared" si="12"/>
        <v>-0.59594505737211023</v>
      </c>
      <c r="AQ33">
        <f t="shared" si="13"/>
        <v>-3278.3795857296691</v>
      </c>
      <c r="AR33">
        <f t="shared" si="14"/>
        <v>-3278.975530787041</v>
      </c>
      <c r="AS33">
        <f t="shared" si="15"/>
        <v>192.48425893672621</v>
      </c>
      <c r="AT33">
        <f t="shared" si="16"/>
        <v>158.65547055674071</v>
      </c>
      <c r="AU33">
        <f t="shared" si="17"/>
        <v>-2927.8358012935746</v>
      </c>
      <c r="AW33">
        <v>30</v>
      </c>
      <c r="AX33">
        <f>IF(Z33&gt;0, (R33*SUMPRODUCT(K33:$K$98, X33:$X$98)-K33*$AZ$3)/Z33, 0)</f>
        <v>43502.803606763526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2000000</v>
      </c>
      <c r="S34">
        <f t="shared" si="1"/>
        <v>41478.921535033209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24291.805442119119</v>
      </c>
      <c r="AC34">
        <f t="shared" si="2"/>
        <v>22086.293511581636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-40684.127118296878</v>
      </c>
      <c r="AI34">
        <f t="shared" si="7"/>
        <v>-40690.782996961942</v>
      </c>
      <c r="AJ34">
        <f t="shared" si="8"/>
        <v>2205.5119305374828</v>
      </c>
      <c r="AK34">
        <f t="shared" si="30"/>
        <v>1700.4263809483384</v>
      </c>
      <c r="AL34">
        <f t="shared" si="9"/>
        <v>-36784.844685476121</v>
      </c>
      <c r="AN34">
        <f t="shared" si="10"/>
        <v>0</v>
      </c>
      <c r="AO34">
        <f t="shared" si="11"/>
        <v>0</v>
      </c>
      <c r="AP34">
        <f t="shared" si="12"/>
        <v>-0.50738898560302714</v>
      </c>
      <c r="AQ34">
        <f t="shared" si="13"/>
        <v>-3101.4204175712389</v>
      </c>
      <c r="AR34">
        <f t="shared" si="14"/>
        <v>-3101.9278065568424</v>
      </c>
      <c r="AS34">
        <f t="shared" si="15"/>
        <v>168.12993708029333</v>
      </c>
      <c r="AT34">
        <f t="shared" si="16"/>
        <v>129.62640395640165</v>
      </c>
      <c r="AU34">
        <f t="shared" si="17"/>
        <v>-2804.1714655201472</v>
      </c>
      <c r="AW34">
        <v>31</v>
      </c>
      <c r="AX34">
        <f>IF(Z34&gt;0, (R34*SUMPRODUCT(K34:$K$98, X34:$X$98)-K34*$AZ$3)/Z34, 0)</f>
        <v>41478.921535033209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39445.035423833622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22086.293511581636</v>
      </c>
      <c r="AC35">
        <f t="shared" ref="AC35:AC66" si="33">S35*Z35</f>
        <v>19942.790643289129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-43122.57952881814</v>
      </c>
      <c r="AI35">
        <f t="shared" ref="AI35:AI66" si="38">SUM(AE35:AH35)</f>
        <v>-43128.899332574496</v>
      </c>
      <c r="AJ35">
        <f t="shared" ref="AJ35:AJ66" si="39">AB35-AC35</f>
        <v>2143.5028682925076</v>
      </c>
      <c r="AK35">
        <f t="shared" si="30"/>
        <v>1546.0405458107148</v>
      </c>
      <c r="AL35">
        <f t="shared" ref="AL35:AL66" si="40">SUM(AI35:AK35)</f>
        <v>-39439.355918471279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-0.43015126961317557</v>
      </c>
      <c r="AQ35">
        <f t="shared" ref="AQ35:AQ66" si="44">AH35*$K35</f>
        <v>-2935.0962543200262</v>
      </c>
      <c r="AR35">
        <f t="shared" ref="AR35:AR66" si="45">AI35*$K35</f>
        <v>-2935.5264055896391</v>
      </c>
      <c r="AS35">
        <f t="shared" ref="AS35:AS66" si="46">AJ35*$K35</f>
        <v>145.89542899782089</v>
      </c>
      <c r="AT35">
        <f t="shared" ref="AT35:AT66" si="47">AK35*$K35</f>
        <v>105.2297396078403</v>
      </c>
      <c r="AU35">
        <f t="shared" ref="AU35:AU66" si="48">AL35*$K35</f>
        <v>-2684.4012369839784</v>
      </c>
      <c r="AW35">
        <v>32</v>
      </c>
      <c r="AX35">
        <f>IF(Z35&gt;0, (R35*SUMPRODUCT(K35:$K$98, X35:$X$98)-K35*$AZ$3)/Z35, 0)</f>
        <v>39445.035423833622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2000000</v>
      </c>
      <c r="S36">
        <f t="shared" si="32"/>
        <v>37381.23233452368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19942.790643289129</v>
      </c>
      <c r="AC36">
        <f t="shared" si="33"/>
        <v>17862.977915110831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-45337.865658315764</v>
      </c>
      <c r="AI36">
        <f t="shared" si="38"/>
        <v>-45343.838902374191</v>
      </c>
      <c r="AJ36">
        <f t="shared" si="39"/>
        <v>2079.8127281782981</v>
      </c>
      <c r="AK36">
        <f t="shared" si="30"/>
        <v>1395.9953450302392</v>
      </c>
      <c r="AL36">
        <f t="shared" si="40"/>
        <v>-41868.030829165655</v>
      </c>
      <c r="AN36">
        <f t="shared" si="41"/>
        <v>0</v>
      </c>
      <c r="AO36">
        <f t="shared" si="42"/>
        <v>0</v>
      </c>
      <c r="AP36">
        <f t="shared" si="43"/>
        <v>-0.36300269847015482</v>
      </c>
      <c r="AQ36">
        <f t="shared" si="44"/>
        <v>-2755.2478043529104</v>
      </c>
      <c r="AR36">
        <f t="shared" si="45"/>
        <v>-2755.6108070513801</v>
      </c>
      <c r="AS36">
        <f t="shared" si="46"/>
        <v>126.39323376987059</v>
      </c>
      <c r="AT36">
        <f t="shared" si="47"/>
        <v>84.836660337493583</v>
      </c>
      <c r="AU36">
        <f t="shared" si="48"/>
        <v>-2544.380912944016</v>
      </c>
      <c r="AW36">
        <v>33</v>
      </c>
      <c r="AX36">
        <f>IF(Z36&gt;0, (R36*SUMPRODUCT(K36:$K$98, X36:$X$98)-K36*$AZ$3)/Z36, 0)</f>
        <v>37381.23233452368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35312.880999495203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17862.977915110831</v>
      </c>
      <c r="AC37">
        <f t="shared" si="33"/>
        <v>15871.376116241598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-47261.7596832321</v>
      </c>
      <c r="AI37">
        <f t="shared" si="38"/>
        <v>-47267.377808851925</v>
      </c>
      <c r="AJ37">
        <f t="shared" si="39"/>
        <v>1991.6017988692329</v>
      </c>
      <c r="AK37">
        <f t="shared" si="30"/>
        <v>1250.4084540577583</v>
      </c>
      <c r="AL37">
        <f t="shared" si="40"/>
        <v>-44025.367555924931</v>
      </c>
      <c r="AN37">
        <f t="shared" si="41"/>
        <v>0</v>
      </c>
      <c r="AO37">
        <f t="shared" si="42"/>
        <v>0</v>
      </c>
      <c r="AP37">
        <f t="shared" si="43"/>
        <v>-0.30484074668035932</v>
      </c>
      <c r="AQ37">
        <f t="shared" si="44"/>
        <v>-2564.433600492976</v>
      </c>
      <c r="AR37">
        <f t="shared" si="45"/>
        <v>-2564.7384412396564</v>
      </c>
      <c r="AS37">
        <f t="shared" si="46"/>
        <v>108.06475692090098</v>
      </c>
      <c r="AT37">
        <f t="shared" si="47"/>
        <v>67.847441047859505</v>
      </c>
      <c r="AU37">
        <f t="shared" si="48"/>
        <v>-2388.8262432708957</v>
      </c>
      <c r="AW37">
        <v>34</v>
      </c>
      <c r="AX37">
        <f>IF(Z37&gt;0, (R37*SUMPRODUCT(K37:$K$98, X37:$X$98)-K37*$AZ$3)/Z37, 0)</f>
        <v>35312.880999495203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2000000</v>
      </c>
      <c r="S38">
        <f t="shared" si="32"/>
        <v>33275.441750444537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15871.376116241598</v>
      </c>
      <c r="AC38">
        <f t="shared" si="33"/>
        <v>13988.769306359052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-49124.706145210788</v>
      </c>
      <c r="AI38">
        <f t="shared" si="38"/>
        <v>-49129.961060161004</v>
      </c>
      <c r="AJ38">
        <f t="shared" si="39"/>
        <v>1882.6068098825453</v>
      </c>
      <c r="AK38">
        <f t="shared" si="30"/>
        <v>1110.9963281369119</v>
      </c>
      <c r="AL38">
        <f t="shared" si="40"/>
        <v>-46136.357922141542</v>
      </c>
      <c r="AN38">
        <f t="shared" si="41"/>
        <v>0</v>
      </c>
      <c r="AO38">
        <f t="shared" si="42"/>
        <v>0</v>
      </c>
      <c r="AP38">
        <f t="shared" si="43"/>
        <v>-0.25458290616055995</v>
      </c>
      <c r="AQ38">
        <f t="shared" si="44"/>
        <v>-2379.9263305326526</v>
      </c>
      <c r="AR38">
        <f t="shared" si="45"/>
        <v>-2380.1809134388131</v>
      </c>
      <c r="AS38">
        <f t="shared" si="46"/>
        <v>91.205950497402711</v>
      </c>
      <c r="AT38">
        <f t="shared" si="47"/>
        <v>53.824025056603958</v>
      </c>
      <c r="AU38">
        <f t="shared" si="48"/>
        <v>-2235.1509378848064</v>
      </c>
      <c r="AW38">
        <v>35</v>
      </c>
      <c r="AX38">
        <f>IF(Z38&gt;0, (R38*SUMPRODUCT(K38:$K$98, X38:$X$98)-K38*$AZ$3)/Z38, 0)</f>
        <v>33275.441750444537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2000000</v>
      </c>
      <c r="S39">
        <f t="shared" si="32"/>
        <v>31267.021722883732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13988.769306359052</v>
      </c>
      <c r="AC39">
        <f t="shared" si="33"/>
        <v>12217.616896014282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-50876.72699640572</v>
      </c>
      <c r="AI39">
        <f t="shared" si="38"/>
        <v>-50881.611382662704</v>
      </c>
      <c r="AJ39">
        <f t="shared" si="39"/>
        <v>1771.15241034477</v>
      </c>
      <c r="AK39">
        <f t="shared" si="30"/>
        <v>979.21385144513374</v>
      </c>
      <c r="AL39">
        <f t="shared" si="40"/>
        <v>-48131.245120872802</v>
      </c>
      <c r="AN39">
        <f t="shared" si="41"/>
        <v>0</v>
      </c>
      <c r="AO39">
        <f t="shared" si="42"/>
        <v>0</v>
      </c>
      <c r="AP39">
        <f t="shared" si="43"/>
        <v>-0.21127860772363632</v>
      </c>
      <c r="AQ39">
        <f t="shared" si="44"/>
        <v>-2200.7194926402317</v>
      </c>
      <c r="AR39">
        <f t="shared" si="45"/>
        <v>-2200.9307712479554</v>
      </c>
      <c r="AS39">
        <f t="shared" si="46"/>
        <v>76.612822089711742</v>
      </c>
      <c r="AT39">
        <f t="shared" si="47"/>
        <v>42.356793323023005</v>
      </c>
      <c r="AU39">
        <f t="shared" si="48"/>
        <v>-2081.9611558352203</v>
      </c>
      <c r="AW39">
        <v>36</v>
      </c>
      <c r="AX39">
        <f>IF(Z39&gt;0, (R39*SUMPRODUCT(K39:$K$98, X39:$X$98)-K39*$AZ$3)/Z39, 0)</f>
        <v>31267.021722883732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2000000</v>
      </c>
      <c r="S40">
        <f t="shared" si="32"/>
        <v>29287.584239716773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12217.616896014282</v>
      </c>
      <c r="AC40">
        <f t="shared" si="33"/>
        <v>10560.445546398945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-52531.671100122381</v>
      </c>
      <c r="AI40">
        <f t="shared" si="38"/>
        <v>-52536.17831957242</v>
      </c>
      <c r="AJ40">
        <f t="shared" si="39"/>
        <v>1657.171349615337</v>
      </c>
      <c r="AK40">
        <f t="shared" ref="AK40:AK71" si="61">G40*SUM(AB40:AB40, AE40:AF40)</f>
        <v>855.23318272099982</v>
      </c>
      <c r="AL40">
        <f t="shared" si="40"/>
        <v>-50023.773787236081</v>
      </c>
      <c r="AN40">
        <f t="shared" si="41"/>
        <v>0</v>
      </c>
      <c r="AO40">
        <f t="shared" si="42"/>
        <v>0</v>
      </c>
      <c r="AP40">
        <f t="shared" si="43"/>
        <v>-0.17407492101332983</v>
      </c>
      <c r="AQ40">
        <f t="shared" si="44"/>
        <v>-2028.8443016386475</v>
      </c>
      <c r="AR40">
        <f t="shared" si="45"/>
        <v>-2029.0183765596607</v>
      </c>
      <c r="AS40">
        <f t="shared" si="46"/>
        <v>64.002202463688064</v>
      </c>
      <c r="AT40">
        <f t="shared" si="47"/>
        <v>33.030264086377834</v>
      </c>
      <c r="AU40">
        <f t="shared" si="48"/>
        <v>-1931.9859100095948</v>
      </c>
      <c r="AW40">
        <v>37</v>
      </c>
      <c r="AX40">
        <f>IF(Z40&gt;0, (R40*SUMPRODUCT(K40:$K$98, X40:$X$98)-K40*$AZ$3)/Z40, 0)</f>
        <v>29287.584239716773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2000000</v>
      </c>
      <c r="S41">
        <f t="shared" si="32"/>
        <v>27328.695679473683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10560.445546398945</v>
      </c>
      <c r="AC41">
        <f t="shared" si="33"/>
        <v>9016.91208674681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-54057.542724437415</v>
      </c>
      <c r="AI41">
        <f t="shared" si="38"/>
        <v>-54061.66701205093</v>
      </c>
      <c r="AJ41">
        <f t="shared" si="39"/>
        <v>1543.5334596521352</v>
      </c>
      <c r="AK41">
        <f t="shared" si="61"/>
        <v>739.23118824792618</v>
      </c>
      <c r="AL41">
        <f t="shared" si="40"/>
        <v>-51778.902364150868</v>
      </c>
      <c r="AN41">
        <f t="shared" si="41"/>
        <v>0</v>
      </c>
      <c r="AO41">
        <f t="shared" si="42"/>
        <v>0</v>
      </c>
      <c r="AP41">
        <f t="shared" si="43"/>
        <v>-0.14221926315663885</v>
      </c>
      <c r="AQ41">
        <f t="shared" si="44"/>
        <v>-1864.0852953944254</v>
      </c>
      <c r="AR41">
        <f t="shared" si="45"/>
        <v>-1864.2275146575821</v>
      </c>
      <c r="AS41">
        <f t="shared" si="46"/>
        <v>53.22620822322579</v>
      </c>
      <c r="AT41">
        <f t="shared" si="47"/>
        <v>25.491169565999702</v>
      </c>
      <c r="AU41">
        <f t="shared" si="48"/>
        <v>-1785.5101368683568</v>
      </c>
      <c r="AW41">
        <v>38</v>
      </c>
      <c r="AX41">
        <f>IF(Z41&gt;0, (R41*SUMPRODUCT(K41:$K$98, X41:$X$98)-K41*$AZ$3)/Z41, 0)</f>
        <v>27328.695679473683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2000000</v>
      </c>
      <c r="S42">
        <f t="shared" si="32"/>
        <v>25374.522778028619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9016.91208674681</v>
      </c>
      <c r="AC42">
        <f t="shared" si="33"/>
        <v>7586.1400431260608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-55353.544845190379</v>
      </c>
      <c r="AI42">
        <f t="shared" si="38"/>
        <v>-55357.281930272475</v>
      </c>
      <c r="AJ42">
        <f t="shared" si="39"/>
        <v>1430.7720436207492</v>
      </c>
      <c r="AK42">
        <f t="shared" si="61"/>
        <v>631.18384607227676</v>
      </c>
      <c r="AL42">
        <f t="shared" si="40"/>
        <v>-53295.326040579443</v>
      </c>
      <c r="AN42">
        <f t="shared" si="41"/>
        <v>0</v>
      </c>
      <c r="AO42">
        <f t="shared" si="42"/>
        <v>0</v>
      </c>
      <c r="AP42">
        <f t="shared" si="43"/>
        <v>-0.11506001947981083</v>
      </c>
      <c r="AQ42">
        <f t="shared" si="44"/>
        <v>-1704.2641010977622</v>
      </c>
      <c r="AR42">
        <f t="shared" si="45"/>
        <v>-1704.3791611172421</v>
      </c>
      <c r="AS42">
        <f t="shared" si="46"/>
        <v>44.051621944298951</v>
      </c>
      <c r="AT42">
        <f t="shared" si="47"/>
        <v>19.433334812833838</v>
      </c>
      <c r="AU42">
        <f t="shared" si="48"/>
        <v>-1640.8942043601091</v>
      </c>
      <c r="AW42">
        <v>39</v>
      </c>
      <c r="AX42">
        <f>IF(Z42&gt;0, (R42*SUMPRODUCT(K42:$K$98, X42:$X$98)-K42*$AZ$3)/Z42, 0)</f>
        <v>25374.522778028619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2000000</v>
      </c>
      <c r="S43">
        <f t="shared" si="32"/>
        <v>23415.323812050639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7586.1400431260608</v>
      </c>
      <c r="AC43">
        <f t="shared" si="33"/>
        <v>6268.7627739690779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-56513.227861402993</v>
      </c>
      <c r="AI43">
        <f t="shared" si="38"/>
        <v>-56516.574367960136</v>
      </c>
      <c r="AJ43">
        <f t="shared" si="39"/>
        <v>1317.3772691569829</v>
      </c>
      <c r="AK43">
        <f t="shared" si="61"/>
        <v>531.02980301882428</v>
      </c>
      <c r="AL43">
        <f t="shared" si="40"/>
        <v>-54668.167295784326</v>
      </c>
      <c r="AN43">
        <f t="shared" si="41"/>
        <v>0</v>
      </c>
      <c r="AO43">
        <f t="shared" si="42"/>
        <v>0</v>
      </c>
      <c r="AP43">
        <f t="shared" si="43"/>
        <v>-9.1995188857869309E-2</v>
      </c>
      <c r="AQ43">
        <f t="shared" si="44"/>
        <v>-1553.5439663141553</v>
      </c>
      <c r="AR43">
        <f t="shared" si="45"/>
        <v>-1553.6359615030133</v>
      </c>
      <c r="AS43">
        <f t="shared" si="46"/>
        <v>36.214592323013008</v>
      </c>
      <c r="AT43">
        <f t="shared" si="47"/>
        <v>14.597965425654383</v>
      </c>
      <c r="AU43">
        <f t="shared" si="48"/>
        <v>-1502.8234037543457</v>
      </c>
      <c r="AW43">
        <v>40</v>
      </c>
      <c r="AX43">
        <f>IF(Z43&gt;0, (R43*SUMPRODUCT(K43:$K$98, X43:$X$98)-K43*$AZ$3)/Z43, 0)</f>
        <v>23415.323812050639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2000000</v>
      </c>
      <c r="S44">
        <f t="shared" si="32"/>
        <v>21401.964625044449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6268.7627739690779</v>
      </c>
      <c r="AC44">
        <f t="shared" si="33"/>
        <v>5060.6534790306196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-57171.785487773574</v>
      </c>
      <c r="AI44">
        <f t="shared" si="38"/>
        <v>-57174.741205605846</v>
      </c>
      <c r="AJ44">
        <f t="shared" si="39"/>
        <v>1208.1092949384583</v>
      </c>
      <c r="AK44">
        <f t="shared" si="61"/>
        <v>438.81339417783551</v>
      </c>
      <c r="AL44">
        <f t="shared" si="40"/>
        <v>-55527.818516489555</v>
      </c>
      <c r="AN44">
        <f t="shared" si="41"/>
        <v>0</v>
      </c>
      <c r="AO44">
        <f t="shared" si="42"/>
        <v>0</v>
      </c>
      <c r="AP44">
        <f t="shared" si="43"/>
        <v>-7.2546820613926616E-2</v>
      </c>
      <c r="AQ44">
        <f t="shared" si="44"/>
        <v>-1403.2568402418274</v>
      </c>
      <c r="AR44">
        <f t="shared" si="45"/>
        <v>-1403.3293870624411</v>
      </c>
      <c r="AS44">
        <f t="shared" si="46"/>
        <v>29.65252208617251</v>
      </c>
      <c r="AT44">
        <f t="shared" si="47"/>
        <v>10.770485681288815</v>
      </c>
      <c r="AU44">
        <f t="shared" si="48"/>
        <v>-1362.9063792949801</v>
      </c>
      <c r="AW44">
        <v>41</v>
      </c>
      <c r="AX44">
        <f>IF(Z44&gt;0, (R44*SUMPRODUCT(K44:$K$98, X44:$X$98)-K44*$AZ$3)/Z44, 0)</f>
        <v>21401.964625044449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2000000</v>
      </c>
      <c r="S45">
        <f t="shared" si="32"/>
        <v>19296.909691526787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5060.6534790306196</v>
      </c>
      <c r="AC45">
        <f t="shared" si="33"/>
        <v>3965.8204525170872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-57154.040400219194</v>
      </c>
      <c r="AI45">
        <f t="shared" si="38"/>
        <v>-57156.609348120641</v>
      </c>
      <c r="AJ45">
        <f t="shared" si="39"/>
        <v>1094.8330265135323</v>
      </c>
      <c r="AK45">
        <f t="shared" si="61"/>
        <v>354.24574353214342</v>
      </c>
      <c r="AL45">
        <f t="shared" si="40"/>
        <v>-55707.53057807497</v>
      </c>
      <c r="AN45">
        <f t="shared" si="41"/>
        <v>0</v>
      </c>
      <c r="AO45">
        <f t="shared" si="42"/>
        <v>0</v>
      </c>
      <c r="AP45">
        <f t="shared" si="43"/>
        <v>-5.6297963674844027E-2</v>
      </c>
      <c r="AQ45">
        <f t="shared" si="44"/>
        <v>-1252.5190131374331</v>
      </c>
      <c r="AR45">
        <f t="shared" si="45"/>
        <v>-1252.5753111011079</v>
      </c>
      <c r="AS45">
        <f t="shared" si="46"/>
        <v>23.993040077595975</v>
      </c>
      <c r="AT45">
        <f t="shared" si="47"/>
        <v>7.7632224421935154</v>
      </c>
      <c r="AU45">
        <f t="shared" si="48"/>
        <v>-1220.8190485813186</v>
      </c>
      <c r="AW45">
        <v>42</v>
      </c>
      <c r="AX45">
        <f>IF(Z45&gt;0, (R45*SUMPRODUCT(K45:$K$98, X45:$X$98)-K45*$AZ$3)/Z45, 0)</f>
        <v>19296.909691526787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2000000</v>
      </c>
      <c r="S46">
        <f t="shared" si="32"/>
        <v>17050.831331009678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3965.8204525170872</v>
      </c>
      <c r="AC46">
        <f t="shared" si="33"/>
        <v>2988.6798444942096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-56360.159518736393</v>
      </c>
      <c r="AI46">
        <f t="shared" si="38"/>
        <v>-56362.350526161834</v>
      </c>
      <c r="AJ46">
        <f t="shared" si="39"/>
        <v>977.14060802287759</v>
      </c>
      <c r="AK46">
        <f t="shared" si="61"/>
        <v>277.60743167619614</v>
      </c>
      <c r="AL46">
        <f t="shared" si="40"/>
        <v>-55107.602486462762</v>
      </c>
      <c r="AN46">
        <f t="shared" si="41"/>
        <v>0</v>
      </c>
      <c r="AO46">
        <f t="shared" si="42"/>
        <v>0</v>
      </c>
      <c r="AP46">
        <f t="shared" si="43"/>
        <v>-4.2870960763493372E-2</v>
      </c>
      <c r="AQ46">
        <f t="shared" si="44"/>
        <v>-1102.7868547118574</v>
      </c>
      <c r="AR46">
        <f t="shared" si="45"/>
        <v>-1102.8297256726207</v>
      </c>
      <c r="AS46">
        <f t="shared" si="46"/>
        <v>19.119495525461573</v>
      </c>
      <c r="AT46">
        <f t="shared" si="47"/>
        <v>5.4318836042516034</v>
      </c>
      <c r="AU46">
        <f t="shared" si="48"/>
        <v>-1078.2783465429077</v>
      </c>
      <c r="AW46">
        <v>43</v>
      </c>
      <c r="AX46">
        <f>IF(Z46&gt;0, (R46*SUMPRODUCT(K46:$K$98, X46:$X$98)-K46*$AZ$3)/Z46, 0)</f>
        <v>17050.831331009678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2000000</v>
      </c>
      <c r="S47">
        <f t="shared" si="32"/>
        <v>14570.592522801635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2988.6798444942096</v>
      </c>
      <c r="AC47">
        <f t="shared" si="33"/>
        <v>2131.7665657774901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-54443.376316455848</v>
      </c>
      <c r="AI47">
        <f t="shared" si="38"/>
        <v>-54445.205142705054</v>
      </c>
      <c r="AJ47">
        <f t="shared" si="39"/>
        <v>856.91327871671956</v>
      </c>
      <c r="AK47">
        <f t="shared" si="61"/>
        <v>209.2075891145947</v>
      </c>
      <c r="AL47">
        <f t="shared" si="40"/>
        <v>-53379.084274873741</v>
      </c>
      <c r="AN47">
        <f t="shared" si="41"/>
        <v>0</v>
      </c>
      <c r="AO47">
        <f t="shared" si="42"/>
        <v>0</v>
      </c>
      <c r="AP47">
        <f t="shared" si="43"/>
        <v>-3.1950215434610615E-2</v>
      </c>
      <c r="AQ47">
        <f t="shared" si="44"/>
        <v>-951.14426701350646</v>
      </c>
      <c r="AR47">
        <f t="shared" si="45"/>
        <v>-951.17621722894103</v>
      </c>
      <c r="AS47">
        <f t="shared" si="46"/>
        <v>14.970565889257706</v>
      </c>
      <c r="AT47">
        <f t="shared" si="47"/>
        <v>3.6549276048832975</v>
      </c>
      <c r="AU47">
        <f t="shared" si="48"/>
        <v>-932.55072373480004</v>
      </c>
      <c r="AW47">
        <v>44</v>
      </c>
      <c r="AX47">
        <f>IF(Z47&gt;0, (R47*SUMPRODUCT(K47:$K$98, X47:$X$98)-K47*$AZ$3)/Z47, 0)</f>
        <v>14570.592522801635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2000000</v>
      </c>
      <c r="S48">
        <f t="shared" si="32"/>
        <v>11750.190341162406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2131.7665657774901</v>
      </c>
      <c r="AC48">
        <f t="shared" si="33"/>
        <v>1400.152277331073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-51366.14659210133</v>
      </c>
      <c r="AI48">
        <f t="shared" si="38"/>
        <v>-51367.636091671848</v>
      </c>
      <c r="AJ48">
        <f t="shared" si="39"/>
        <v>731.61428844641705</v>
      </c>
      <c r="AK48">
        <f t="shared" si="61"/>
        <v>149.22365960442431</v>
      </c>
      <c r="AL48">
        <f t="shared" si="40"/>
        <v>-50486.79814362101</v>
      </c>
      <c r="AN48">
        <f t="shared" si="41"/>
        <v>0</v>
      </c>
      <c r="AO48">
        <f t="shared" si="42"/>
        <v>0</v>
      </c>
      <c r="AP48">
        <f t="shared" si="43"/>
        <v>-2.3233984965344609E-2</v>
      </c>
      <c r="AQ48">
        <f t="shared" si="44"/>
        <v>-801.23573129693568</v>
      </c>
      <c r="AR48">
        <f t="shared" si="45"/>
        <v>-801.25896528190106</v>
      </c>
      <c r="AS48">
        <f t="shared" si="46"/>
        <v>11.412098207125247</v>
      </c>
      <c r="AT48">
        <f t="shared" si="47"/>
        <v>2.3276678505671944</v>
      </c>
      <c r="AU48">
        <f t="shared" si="48"/>
        <v>-787.51919922420871</v>
      </c>
      <c r="AW48">
        <v>45</v>
      </c>
      <c r="AX48">
        <f>IF(Z48&gt;0, (R48*SUMPRODUCT(K48:$K$98, X48:$X$98)-K48*$AZ$3)/Z48, 0)</f>
        <v>11750.190341162406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2000000</v>
      </c>
      <c r="S49">
        <f t="shared" si="32"/>
        <v>8419.1849636385487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1400.152277331073</v>
      </c>
      <c r="AC49">
        <f t="shared" si="33"/>
        <v>794.9254554690358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-47100.055046145149</v>
      </c>
      <c r="AI49">
        <f t="shared" si="38"/>
        <v>-47101.235275375919</v>
      </c>
      <c r="AJ49">
        <f t="shared" si="39"/>
        <v>605.22682186203724</v>
      </c>
      <c r="AK49">
        <f t="shared" si="61"/>
        <v>98.010659413175119</v>
      </c>
      <c r="AL49">
        <f t="shared" si="40"/>
        <v>-46397.997794100709</v>
      </c>
      <c r="AN49">
        <f t="shared" si="41"/>
        <v>0</v>
      </c>
      <c r="AO49">
        <f t="shared" si="42"/>
        <v>0</v>
      </c>
      <c r="AP49">
        <f t="shared" si="43"/>
        <v>-1.6437344812587559E-2</v>
      </c>
      <c r="AQ49">
        <f t="shared" si="44"/>
        <v>-655.97413222758507</v>
      </c>
      <c r="AR49">
        <f t="shared" si="45"/>
        <v>-655.9905695723977</v>
      </c>
      <c r="AS49">
        <f t="shared" si="46"/>
        <v>8.4291438488308561</v>
      </c>
      <c r="AT49">
        <f t="shared" si="47"/>
        <v>1.3650187286325239</v>
      </c>
      <c r="AU49">
        <f t="shared" si="48"/>
        <v>-646.19640699493436</v>
      </c>
      <c r="AW49">
        <v>46</v>
      </c>
      <c r="AX49">
        <f>IF(Z49&gt;0, (R49*SUMPRODUCT(K49:$K$98, X49:$X$98)-K49*$AZ$3)/Z49, 0)</f>
        <v>8419.1849636385487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2000000</v>
      </c>
      <c r="S50">
        <f t="shared" si="32"/>
        <v>4329.2082527943085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794.9254554690358</v>
      </c>
      <c r="AC50">
        <f t="shared" si="33"/>
        <v>313.95927809403832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-41905.95609734334</v>
      </c>
      <c r="AI50">
        <f t="shared" si="38"/>
        <v>-41906.862612056197</v>
      </c>
      <c r="AJ50">
        <f t="shared" si="39"/>
        <v>480.96617737499747</v>
      </c>
      <c r="AK50">
        <f t="shared" si="61"/>
        <v>55.644781882832511</v>
      </c>
      <c r="AL50">
        <f t="shared" si="40"/>
        <v>-41370.251652798368</v>
      </c>
      <c r="AN50">
        <f t="shared" si="41"/>
        <v>0</v>
      </c>
      <c r="AO50">
        <f t="shared" si="42"/>
        <v>0</v>
      </c>
      <c r="AP50">
        <f t="shared" si="43"/>
        <v>-1.1272549043554948E-2</v>
      </c>
      <c r="AQ50">
        <f t="shared" si="44"/>
        <v>-521.10234795430563</v>
      </c>
      <c r="AR50">
        <f t="shared" si="45"/>
        <v>-521.11362050334924</v>
      </c>
      <c r="AS50">
        <f t="shared" si="46"/>
        <v>5.9808348897832992</v>
      </c>
      <c r="AT50">
        <f t="shared" si="47"/>
        <v>0.6919452314413963</v>
      </c>
      <c r="AU50">
        <f t="shared" si="48"/>
        <v>-514.44084038212452</v>
      </c>
      <c r="AW50">
        <v>47</v>
      </c>
      <c r="AX50">
        <f>IF(Z50&gt;0, (R50*SUMPRODUCT(K50:$K$98, X50:$X$98)-K50*$AZ$3)/Z50, 0)</f>
        <v>4329.2082527943085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2000000</v>
      </c>
      <c r="S51">
        <f t="shared" si="32"/>
        <v>-947.22089902227663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313.95927809403832</v>
      </c>
      <c r="AC51">
        <f t="shared" si="33"/>
        <v>-50.885967313313813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-36149.268797584344</v>
      </c>
      <c r="AI51">
        <f t="shared" si="38"/>
        <v>-36149.940314220083</v>
      </c>
      <c r="AJ51">
        <f t="shared" si="39"/>
        <v>364.84524540735214</v>
      </c>
      <c r="AK51">
        <f t="shared" si="61"/>
        <v>21.977149466582684</v>
      </c>
      <c r="AL51">
        <f t="shared" si="40"/>
        <v>-35763.11791934615</v>
      </c>
      <c r="AN51">
        <f t="shared" si="41"/>
        <v>0</v>
      </c>
      <c r="AO51">
        <f t="shared" si="42"/>
        <v>0</v>
      </c>
      <c r="AP51">
        <f t="shared" si="43"/>
        <v>-7.4556588848897236E-3</v>
      </c>
      <c r="AQ51">
        <f t="shared" si="44"/>
        <v>-401.35508600612945</v>
      </c>
      <c r="AR51">
        <f t="shared" si="45"/>
        <v>-401.36254166501431</v>
      </c>
      <c r="AS51">
        <f t="shared" si="46"/>
        <v>4.0507733550389409</v>
      </c>
      <c r="AT51">
        <f t="shared" si="47"/>
        <v>0.24400606174693332</v>
      </c>
      <c r="AU51">
        <f t="shared" si="48"/>
        <v>-397.06776224822846</v>
      </c>
      <c r="AW51">
        <v>48</v>
      </c>
      <c r="AX51">
        <f>IF(Z51&gt;0, (R51*SUMPRODUCT(K51:$K$98, X51:$X$98)-K51*$AZ$3)/Z51, 0)</f>
        <v>-947.22089902227663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2000000</v>
      </c>
      <c r="S52">
        <f t="shared" si="32"/>
        <v>-8198.1625425076872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-50.885967313313813</v>
      </c>
      <c r="AC52">
        <f t="shared" si="33"/>
        <v>-312.72578318823366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-30076.558383385374</v>
      </c>
      <c r="AI52">
        <f t="shared" si="38"/>
        <v>-30077.035206364864</v>
      </c>
      <c r="AJ52">
        <f t="shared" si="39"/>
        <v>261.83981587491985</v>
      </c>
      <c r="AK52">
        <f t="shared" si="61"/>
        <v>-3.5620177119319671</v>
      </c>
      <c r="AL52">
        <f t="shared" si="40"/>
        <v>-29818.757408201876</v>
      </c>
      <c r="AN52">
        <f t="shared" si="41"/>
        <v>0</v>
      </c>
      <c r="AO52">
        <f t="shared" si="42"/>
        <v>0</v>
      </c>
      <c r="AP52">
        <f t="shared" si="43"/>
        <v>-4.7268128569029969E-3</v>
      </c>
      <c r="AQ52">
        <f t="shared" si="44"/>
        <v>-298.15312804420978</v>
      </c>
      <c r="AR52">
        <f t="shared" si="45"/>
        <v>-298.1578548570667</v>
      </c>
      <c r="AS52">
        <f t="shared" si="46"/>
        <v>2.5956547007304245</v>
      </c>
      <c r="AT52">
        <f t="shared" si="47"/>
        <v>-3.5310779558743344E-2</v>
      </c>
      <c r="AU52">
        <f t="shared" si="48"/>
        <v>-295.59751093589506</v>
      </c>
      <c r="AW52">
        <v>49</v>
      </c>
      <c r="AX52">
        <f>IF(Z52&gt;0, (R52*SUMPRODUCT(K52:$K$98, X52:$X$98)-K52*$AZ$3)/Z52, 0)</f>
        <v>-8198.1625425076872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2000000</v>
      </c>
      <c r="S53">
        <f t="shared" si="32"/>
        <v>-18874.515659126053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-312.72578318823366</v>
      </c>
      <c r="AC53">
        <f t="shared" si="33"/>
        <v>-486.3117057581498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-23997.720475282564</v>
      </c>
      <c r="AI53">
        <f t="shared" si="38"/>
        <v>-23998.042544279288</v>
      </c>
      <c r="AJ53">
        <f t="shared" si="39"/>
        <v>173.58592256991614</v>
      </c>
      <c r="AK53">
        <f t="shared" si="61"/>
        <v>-21.89080482317636</v>
      </c>
      <c r="AL53">
        <f t="shared" si="40"/>
        <v>-23846.347426532546</v>
      </c>
      <c r="AN53">
        <f t="shared" si="41"/>
        <v>0</v>
      </c>
      <c r="AO53">
        <f t="shared" si="42"/>
        <v>0</v>
      </c>
      <c r="AP53">
        <f t="shared" si="43"/>
        <v>-2.8506383845498919E-3</v>
      </c>
      <c r="AQ53">
        <f t="shared" si="44"/>
        <v>-212.40424823401241</v>
      </c>
      <c r="AR53">
        <f t="shared" si="45"/>
        <v>-212.40709887239697</v>
      </c>
      <c r="AS53">
        <f t="shared" si="46"/>
        <v>1.5364120698649979</v>
      </c>
      <c r="AT53">
        <f t="shared" si="47"/>
        <v>-0.19375590054452951</v>
      </c>
      <c r="AU53">
        <f t="shared" si="48"/>
        <v>-211.06444270307648</v>
      </c>
      <c r="AW53">
        <v>50</v>
      </c>
      <c r="AX53">
        <f>IF(Z53&gt;0, (R53*SUMPRODUCT(K53:$K$98, X53:$X$98)-K53*$AZ$3)/Z53, 0)</f>
        <v>-18874.515659126053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2000000</v>
      </c>
      <c r="S54">
        <f t="shared" si="32"/>
        <v>-35736.494394213601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-486.3117057581498</v>
      </c>
      <c r="AC54">
        <f t="shared" si="33"/>
        <v>-587.49523481868596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-18136.441687116934</v>
      </c>
      <c r="AI54">
        <f t="shared" si="38"/>
        <v>-18136.647182663146</v>
      </c>
      <c r="AJ54">
        <f t="shared" si="39"/>
        <v>101.18352906053616</v>
      </c>
      <c r="AK54">
        <f t="shared" si="61"/>
        <v>-34.041819403070491</v>
      </c>
      <c r="AL54">
        <f t="shared" si="40"/>
        <v>-18069.50547300568</v>
      </c>
      <c r="AN54">
        <f t="shared" si="41"/>
        <v>0</v>
      </c>
      <c r="AO54">
        <f t="shared" si="42"/>
        <v>0</v>
      </c>
      <c r="AP54">
        <f t="shared" si="43"/>
        <v>-1.6239684936768511E-3</v>
      </c>
      <c r="AQ54">
        <f t="shared" si="44"/>
        <v>-143.32675539804569</v>
      </c>
      <c r="AR54">
        <f t="shared" si="45"/>
        <v>-143.32837936653937</v>
      </c>
      <c r="AS54">
        <f t="shared" si="46"/>
        <v>0.7996225042463595</v>
      </c>
      <c r="AT54">
        <f t="shared" si="47"/>
        <v>-0.26902209413846373</v>
      </c>
      <c r="AU54">
        <f t="shared" si="48"/>
        <v>-142.79777895643147</v>
      </c>
      <c r="AW54">
        <v>51</v>
      </c>
      <c r="AX54">
        <f>IF(Z54&gt;0, (R54*SUMPRODUCT(K54:$K$98, X54:$X$98)-K54*$AZ$3)/Z54, 0)</f>
        <v>-35736.494394213601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2000000</v>
      </c>
      <c r="S55">
        <f t="shared" si="32"/>
        <v>-64133.991655954182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-587.49523481868596</v>
      </c>
      <c r="AC55">
        <f t="shared" si="33"/>
        <v>-631.51777666898488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-12856.795114591914</v>
      </c>
      <c r="AI55">
        <f t="shared" si="38"/>
        <v>-12856.918200213198</v>
      </c>
      <c r="AJ55">
        <f t="shared" si="39"/>
        <v>44.022541850298921</v>
      </c>
      <c r="AK55">
        <f t="shared" si="61"/>
        <v>-41.124666437308022</v>
      </c>
      <c r="AL55">
        <f t="shared" si="40"/>
        <v>-12854.020324800207</v>
      </c>
      <c r="AN55">
        <f t="shared" si="41"/>
        <v>0</v>
      </c>
      <c r="AO55">
        <f t="shared" si="42"/>
        <v>0</v>
      </c>
      <c r="AP55">
        <f t="shared" si="43"/>
        <v>-8.6848932579346497E-4</v>
      </c>
      <c r="AQ55">
        <f t="shared" si="44"/>
        <v>-90.717251978771657</v>
      </c>
      <c r="AR55">
        <f t="shared" si="45"/>
        <v>-90.718120468097453</v>
      </c>
      <c r="AS55">
        <f t="shared" si="46"/>
        <v>0.31062204742199073</v>
      </c>
      <c r="AT55">
        <f t="shared" si="47"/>
        <v>-0.29017470485331148</v>
      </c>
      <c r="AU55">
        <f t="shared" si="48"/>
        <v>-90.69767312552878</v>
      </c>
      <c r="AW55">
        <v>52</v>
      </c>
      <c r="AX55">
        <f>IF(Z55&gt;0, (R55*SUMPRODUCT(K55:$K$98, X55:$X$98)-K55*$AZ$3)/Z55, 0)</f>
        <v>-64133.991655954182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2000000</v>
      </c>
      <c r="S56">
        <f t="shared" si="32"/>
        <v>-108692.33676062601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-631.51777666898488</v>
      </c>
      <c r="AC56">
        <f t="shared" si="33"/>
        <v>-633.57055226583964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-7838.7086579608676</v>
      </c>
      <c r="AI56">
        <f t="shared" si="38"/>
        <v>-7838.781520796826</v>
      </c>
      <c r="AJ56">
        <f t="shared" si="39"/>
        <v>2.0527755968547581</v>
      </c>
      <c r="AK56">
        <f t="shared" si="61"/>
        <v>-44.206244366828948</v>
      </c>
      <c r="AL56">
        <f t="shared" si="40"/>
        <v>-7880.9349895668001</v>
      </c>
      <c r="AN56">
        <f t="shared" si="41"/>
        <v>0</v>
      </c>
      <c r="AO56">
        <f t="shared" si="42"/>
        <v>0</v>
      </c>
      <c r="AP56">
        <f t="shared" si="43"/>
        <v>-4.5903437711140171E-4</v>
      </c>
      <c r="AQ56">
        <f t="shared" si="44"/>
        <v>-49.383704310108627</v>
      </c>
      <c r="AR56">
        <f t="shared" si="45"/>
        <v>-49.384163344485735</v>
      </c>
      <c r="AS56">
        <f t="shared" si="46"/>
        <v>1.2932444298351189E-2</v>
      </c>
      <c r="AT56">
        <f t="shared" si="47"/>
        <v>-0.27849843586861678</v>
      </c>
      <c r="AU56">
        <f t="shared" si="48"/>
        <v>-49.649729336056005</v>
      </c>
      <c r="AW56">
        <v>53</v>
      </c>
      <c r="AX56">
        <f>IF(Z56&gt;0, (R56*SUMPRODUCT(K56:$K$98, X56:$X$98)-K56*$AZ$3)/Z56, 0)</f>
        <v>-108692.33676062601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2000000</v>
      </c>
      <c r="S57">
        <f t="shared" si="32"/>
        <v>-177245.27747813903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-633.57055226583964</v>
      </c>
      <c r="AC57">
        <f t="shared" si="33"/>
        <v>-603.78954552066534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-4728.4336345968886</v>
      </c>
      <c r="AI57">
        <f t="shared" si="38"/>
        <v>-4728.476216094271</v>
      </c>
      <c r="AJ57">
        <f t="shared" si="39"/>
        <v>-29.781006745174295</v>
      </c>
      <c r="AK57">
        <f t="shared" si="61"/>
        <v>-44.349938658608778</v>
      </c>
      <c r="AL57">
        <f t="shared" si="40"/>
        <v>-4802.6071614980547</v>
      </c>
      <c r="AN57">
        <f t="shared" si="41"/>
        <v>0</v>
      </c>
      <c r="AO57">
        <f t="shared" si="42"/>
        <v>0</v>
      </c>
      <c r="AP57">
        <f t="shared" si="43"/>
        <v>-2.3952014560720485E-4</v>
      </c>
      <c r="AQ57">
        <f t="shared" si="44"/>
        <v>-26.597352894316881</v>
      </c>
      <c r="AR57">
        <f t="shared" si="45"/>
        <v>-26.597592414462486</v>
      </c>
      <c r="AS57">
        <f t="shared" si="46"/>
        <v>-0.1675176193980695</v>
      </c>
      <c r="AT57">
        <f t="shared" si="47"/>
        <v>-0.24946759550848333</v>
      </c>
      <c r="AU57">
        <f t="shared" si="48"/>
        <v>-27.014577629369043</v>
      </c>
      <c r="AW57">
        <v>54</v>
      </c>
      <c r="AX57">
        <f>IF(Z57&gt;0, (R57*SUMPRODUCT(K57:$K$98, X57:$X$98)-K57*$AZ$3)/Z57, 0)</f>
        <v>-177245.27747813903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2000000</v>
      </c>
      <c r="S58">
        <f t="shared" si="32"/>
        <v>-285213.38639247027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-603.78954552066534</v>
      </c>
      <c r="AC58">
        <f t="shared" si="33"/>
        <v>-559.70412068705127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-2820.0995699285158</v>
      </c>
      <c r="AI58">
        <f t="shared" si="38"/>
        <v>-2820.1240999886127</v>
      </c>
      <c r="AJ58">
        <f t="shared" si="39"/>
        <v>-44.08542483361407</v>
      </c>
      <c r="AK58">
        <f t="shared" si="61"/>
        <v>-42.265268186446576</v>
      </c>
      <c r="AL58">
        <f t="shared" si="40"/>
        <v>-2906.4747930086733</v>
      </c>
      <c r="AN58">
        <f t="shared" si="41"/>
        <v>0</v>
      </c>
      <c r="AO58">
        <f t="shared" si="42"/>
        <v>0</v>
      </c>
      <c r="AP58">
        <f t="shared" si="43"/>
        <v>-1.2319744672965231E-4</v>
      </c>
      <c r="AQ58">
        <f t="shared" si="44"/>
        <v>-14.163400544846027</v>
      </c>
      <c r="AR58">
        <f t="shared" si="45"/>
        <v>-14.163523742292758</v>
      </c>
      <c r="AS58">
        <f t="shared" si="46"/>
        <v>-0.22141045542019833</v>
      </c>
      <c r="AT58">
        <f t="shared" si="47"/>
        <v>-0.21226907334876649</v>
      </c>
      <c r="AU58">
        <f t="shared" si="48"/>
        <v>-14.597203271061723</v>
      </c>
      <c r="AW58">
        <v>55</v>
      </c>
      <c r="AX58">
        <f>IF(Z58&gt;0, (R58*SUMPRODUCT(K58:$K$98, X58:$X$98)-K58*$AZ$3)/Z58, 0)</f>
        <v>-285213.38639247027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2000000</v>
      </c>
      <c r="S59">
        <f t="shared" si="32"/>
        <v>-459147.67995429959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-559.70412068705127</v>
      </c>
      <c r="AC59">
        <f t="shared" si="33"/>
        <v>-510.75789826053028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-1660.7527244141545</v>
      </c>
      <c r="AI59">
        <f t="shared" si="38"/>
        <v>-1660.7666294691226</v>
      </c>
      <c r="AJ59">
        <f t="shared" si="39"/>
        <v>-48.94622242652099</v>
      </c>
      <c r="AK59">
        <f t="shared" si="61"/>
        <v>-39.179288448093594</v>
      </c>
      <c r="AL59">
        <f t="shared" si="40"/>
        <v>-1748.8921403437371</v>
      </c>
      <c r="AN59">
        <f t="shared" si="41"/>
        <v>0</v>
      </c>
      <c r="AO59">
        <f t="shared" si="42"/>
        <v>0</v>
      </c>
      <c r="AP59">
        <f t="shared" si="43"/>
        <v>-6.2353061551147267E-5</v>
      </c>
      <c r="AQ59">
        <f t="shared" si="44"/>
        <v>-7.4471490464386951</v>
      </c>
      <c r="AR59">
        <f t="shared" si="45"/>
        <v>-7.4472113995002456</v>
      </c>
      <c r="AS59">
        <f t="shared" si="46"/>
        <v>-0.219484700107312</v>
      </c>
      <c r="AT59">
        <f t="shared" si="47"/>
        <v>-0.17568780488335053</v>
      </c>
      <c r="AU59">
        <f t="shared" si="48"/>
        <v>-7.8423839044909078</v>
      </c>
      <c r="AW59">
        <v>56</v>
      </c>
      <c r="AX59">
        <f>IF(Z59&gt;0, (R59*SUMPRODUCT(K59:$K$98, X59:$X$98)-K59*$AZ$3)/Z59, 0)</f>
        <v>-459147.67995429959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2000000</v>
      </c>
      <c r="S60">
        <f t="shared" si="32"/>
        <v>-744458.25826482382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-510.75789826053028</v>
      </c>
      <c r="AC60">
        <f t="shared" si="33"/>
        <v>-461.85716965396261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-961.77342431729198</v>
      </c>
      <c r="AI60">
        <f t="shared" si="38"/>
        <v>-961.78117923780849</v>
      </c>
      <c r="AJ60">
        <f t="shared" si="39"/>
        <v>-48.900728606567668</v>
      </c>
      <c r="AK60">
        <f t="shared" si="61"/>
        <v>-35.753052878237121</v>
      </c>
      <c r="AL60">
        <f t="shared" si="40"/>
        <v>-1046.4349607226134</v>
      </c>
      <c r="AN60">
        <f t="shared" si="41"/>
        <v>0</v>
      </c>
      <c r="AO60">
        <f t="shared" si="42"/>
        <v>0</v>
      </c>
      <c r="AP60">
        <f t="shared" si="43"/>
        <v>-3.1048770020523843E-5</v>
      </c>
      <c r="AQ60">
        <f t="shared" si="44"/>
        <v>-3.8507012160927259</v>
      </c>
      <c r="AR60">
        <f t="shared" si="45"/>
        <v>-3.8507322648627462</v>
      </c>
      <c r="AS60">
        <f t="shared" si="46"/>
        <v>-0.19578633631595233</v>
      </c>
      <c r="AT60">
        <f t="shared" si="47"/>
        <v>-0.14314631774628453</v>
      </c>
      <c r="AU60">
        <f t="shared" si="48"/>
        <v>-4.1896649189249837</v>
      </c>
      <c r="AW60">
        <v>57</v>
      </c>
      <c r="AX60">
        <f>IF(Z60&gt;0, (R60*SUMPRODUCT(K60:$K$98, X60:$X$98)-K60*$AZ$3)/Z60, 0)</f>
        <v>-744458.25826482382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2000000</v>
      </c>
      <c r="S61">
        <f t="shared" si="32"/>
        <v>-1222244.2374262949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-461.85716965396261</v>
      </c>
      <c r="AC61">
        <f t="shared" si="33"/>
        <v>-415.3972658227284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-548.65067294477853</v>
      </c>
      <c r="AI61">
        <f t="shared" si="38"/>
        <v>-548.65492124938396</v>
      </c>
      <c r="AJ61">
        <f t="shared" si="39"/>
        <v>-46.459903831234215</v>
      </c>
      <c r="AK61">
        <f t="shared" si="61"/>
        <v>-32.330001875777384</v>
      </c>
      <c r="AL61">
        <f t="shared" si="40"/>
        <v>-627.44482695639556</v>
      </c>
      <c r="AN61">
        <f t="shared" si="41"/>
        <v>0</v>
      </c>
      <c r="AO61">
        <f t="shared" si="42"/>
        <v>0</v>
      </c>
      <c r="AP61">
        <f t="shared" si="43"/>
        <v>-1.5186744107233321E-5</v>
      </c>
      <c r="AQ61">
        <f t="shared" si="44"/>
        <v>-1.961304131459612</v>
      </c>
      <c r="AR61">
        <f t="shared" si="45"/>
        <v>-1.9613193182037194</v>
      </c>
      <c r="AS61">
        <f t="shared" si="46"/>
        <v>-0.16608382314075337</v>
      </c>
      <c r="AT61">
        <f t="shared" si="47"/>
        <v>-0.1155725662537213</v>
      </c>
      <c r="AU61">
        <f t="shared" si="48"/>
        <v>-2.2429757075981942</v>
      </c>
      <c r="AW61">
        <v>58</v>
      </c>
      <c r="AX61">
        <f>IF(Z61&gt;0, (R61*SUMPRODUCT(K61:$K$98, X61:$X$98)-K61*$AZ$3)/Z61, 0)</f>
        <v>-1222244.2374262949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2000000</v>
      </c>
      <c r="S62">
        <f t="shared" si="32"/>
        <v>-2038919.0863895291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-415.3972658227284</v>
      </c>
      <c r="AC62">
        <f t="shared" si="33"/>
        <v>-372.43838687621735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-307.60220287438671</v>
      </c>
      <c r="AI62">
        <f t="shared" si="38"/>
        <v>-307.60448618217811</v>
      </c>
      <c r="AJ62">
        <f t="shared" si="39"/>
        <v>-42.958878946511049</v>
      </c>
      <c r="AK62">
        <f t="shared" si="61"/>
        <v>-29.077808607590992</v>
      </c>
      <c r="AL62">
        <f t="shared" si="40"/>
        <v>-379.64117373628017</v>
      </c>
      <c r="AN62">
        <f t="shared" si="41"/>
        <v>0</v>
      </c>
      <c r="AO62">
        <f t="shared" si="42"/>
        <v>0</v>
      </c>
      <c r="AP62">
        <f t="shared" si="43"/>
        <v>-7.2877835073173692E-6</v>
      </c>
      <c r="AQ62">
        <f t="shared" si="44"/>
        <v>-0.98179416256650487</v>
      </c>
      <c r="AR62">
        <f t="shared" si="45"/>
        <v>-0.98180145035001221</v>
      </c>
      <c r="AS62">
        <f t="shared" si="46"/>
        <v>-0.13711467663743973</v>
      </c>
      <c r="AT62">
        <f t="shared" si="47"/>
        <v>-9.2809552351668351E-2</v>
      </c>
      <c r="AU62">
        <f t="shared" si="48"/>
        <v>-1.2117256793391205</v>
      </c>
      <c r="AW62">
        <v>59</v>
      </c>
      <c r="AX62">
        <f>IF(Z62&gt;0, (R62*SUMPRODUCT(K62:$K$98, X62:$X$98)-K62*$AZ$3)/Z62, 0)</f>
        <v>-2038919.0863895291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2000000</v>
      </c>
      <c r="S63">
        <f t="shared" si="32"/>
        <v>-3464042.5840647849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-372.43838687621735</v>
      </c>
      <c r="AC63">
        <f t="shared" si="33"/>
        <v>-333.31287471916727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-169.23439685293332</v>
      </c>
      <c r="AI63">
        <f t="shared" si="38"/>
        <v>-169.23559961266645</v>
      </c>
      <c r="AJ63">
        <f t="shared" si="39"/>
        <v>-39.125512157050082</v>
      </c>
      <c r="AK63">
        <f t="shared" si="61"/>
        <v>-26.070687081335215</v>
      </c>
      <c r="AL63">
        <f t="shared" si="40"/>
        <v>-234.43179885105175</v>
      </c>
      <c r="AN63">
        <f t="shared" si="41"/>
        <v>0</v>
      </c>
      <c r="AO63">
        <f t="shared" si="42"/>
        <v>0</v>
      </c>
      <c r="AP63">
        <f t="shared" si="43"/>
        <v>-3.4276136340409305E-6</v>
      </c>
      <c r="AQ63">
        <f t="shared" si="44"/>
        <v>-0.48228262887405043</v>
      </c>
      <c r="AR63">
        <f t="shared" si="45"/>
        <v>-0.48228605648768447</v>
      </c>
      <c r="AS63">
        <f t="shared" si="46"/>
        <v>-0.11149952497862239</v>
      </c>
      <c r="AT63">
        <f t="shared" si="47"/>
        <v>-7.429600445272104E-2</v>
      </c>
      <c r="AU63">
        <f t="shared" si="48"/>
        <v>-0.66808158591902789</v>
      </c>
      <c r="AW63">
        <v>60</v>
      </c>
      <c r="AX63">
        <f>IF(Z63&gt;0, (R63*SUMPRODUCT(K63:$K$98, X63:$X$98)-K63*$AZ$3)/Z63, 0)</f>
        <v>-3464042.5840647849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2000000</v>
      </c>
      <c r="S64">
        <f t="shared" si="32"/>
        <v>-6010112.463462105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-333.31287471916727</v>
      </c>
      <c r="AC64">
        <f t="shared" si="33"/>
        <v>-297.98506241981232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-91.355914969585427</v>
      </c>
      <c r="AI64">
        <f t="shared" si="38"/>
        <v>-91.356534727252679</v>
      </c>
      <c r="AJ64">
        <f t="shared" si="39"/>
        <v>-35.327812299354946</v>
      </c>
      <c r="AK64">
        <f t="shared" si="61"/>
        <v>-23.33190123034171</v>
      </c>
      <c r="AL64">
        <f t="shared" si="40"/>
        <v>-150.01624825694932</v>
      </c>
      <c r="AN64">
        <f t="shared" si="41"/>
        <v>0</v>
      </c>
      <c r="AO64">
        <f t="shared" si="42"/>
        <v>0</v>
      </c>
      <c r="AP64">
        <f t="shared" si="43"/>
        <v>-1.576946164731106E-6</v>
      </c>
      <c r="AQ64">
        <f t="shared" si="44"/>
        <v>-0.23245111331452606</v>
      </c>
      <c r="AR64">
        <f t="shared" si="45"/>
        <v>-0.23245269026069082</v>
      </c>
      <c r="AS64">
        <f t="shared" si="46"/>
        <v>-8.9890066808324703E-2</v>
      </c>
      <c r="AT64">
        <f t="shared" si="47"/>
        <v>-5.9366997950194171E-2</v>
      </c>
      <c r="AU64">
        <f t="shared" si="48"/>
        <v>-0.38170975501920967</v>
      </c>
      <c r="AW64">
        <v>61</v>
      </c>
      <c r="AX64">
        <f>IF(Z64&gt;0, (R64*SUMPRODUCT(K64:$K$98, X64:$X$98)-K64*$AZ$3)/Z64, 0)</f>
        <v>-6010112.463462105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2000000</v>
      </c>
      <c r="S65">
        <f t="shared" si="32"/>
        <v>-10665805.548269307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-297.98506241981232</v>
      </c>
      <c r="AC65">
        <f t="shared" si="33"/>
        <v>-266.24421449006513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-48.244793851775228</v>
      </c>
      <c r="AI65">
        <f t="shared" si="38"/>
        <v>-48.24510588190423</v>
      </c>
      <c r="AJ65">
        <f t="shared" si="39"/>
        <v>-31.74084792974719</v>
      </c>
      <c r="AK65">
        <f t="shared" si="61"/>
        <v>-20.858954369386865</v>
      </c>
      <c r="AL65">
        <f t="shared" si="40"/>
        <v>-100.84490818103829</v>
      </c>
      <c r="AN65">
        <f t="shared" si="41"/>
        <v>0</v>
      </c>
      <c r="AO65">
        <f t="shared" si="42"/>
        <v>0</v>
      </c>
      <c r="AP65">
        <f t="shared" si="43"/>
        <v>-7.0888121336536939E-7</v>
      </c>
      <c r="AQ65">
        <f t="shared" si="44"/>
        <v>-0.10960424915922588</v>
      </c>
      <c r="AR65">
        <f t="shared" si="45"/>
        <v>-0.10960495804043925</v>
      </c>
      <c r="AS65">
        <f t="shared" si="46"/>
        <v>-7.2109994203842953E-2</v>
      </c>
      <c r="AT65">
        <f t="shared" si="47"/>
        <v>-4.738811899429593E-2</v>
      </c>
      <c r="AU65">
        <f t="shared" si="48"/>
        <v>-0.22910307123857815</v>
      </c>
      <c r="AW65">
        <v>62</v>
      </c>
      <c r="AX65">
        <f>IF(Z65&gt;0, (R65*SUMPRODUCT(K65:$K$98, X65:$X$98)-K65*$AZ$3)/Z65, 0)</f>
        <v>-10665805.548269307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2000000</v>
      </c>
      <c r="S66">
        <f t="shared" si="32"/>
        <v>-19403807.04773552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-266.24421449006513</v>
      </c>
      <c r="AC66">
        <f t="shared" si="33"/>
        <v>-237.80623030791929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-24.914276302754409</v>
      </c>
      <c r="AI66">
        <f t="shared" si="38"/>
        <v>-24.914429498355229</v>
      </c>
      <c r="AJ66">
        <f t="shared" si="39"/>
        <v>-28.43798418214584</v>
      </c>
      <c r="AK66">
        <f t="shared" si="61"/>
        <v>-18.63709501430456</v>
      </c>
      <c r="AL66">
        <f t="shared" si="40"/>
        <v>-71.989508694805636</v>
      </c>
      <c r="AN66">
        <f t="shared" si="41"/>
        <v>0</v>
      </c>
      <c r="AO66">
        <f t="shared" si="42"/>
        <v>0</v>
      </c>
      <c r="AP66">
        <f t="shared" si="43"/>
        <v>-3.1074575731542227E-7</v>
      </c>
      <c r="AQ66">
        <f t="shared" si="44"/>
        <v>-5.0536736148348957E-2</v>
      </c>
      <c r="AR66">
        <f t="shared" si="45"/>
        <v>-5.053704689410627E-2</v>
      </c>
      <c r="AS66">
        <f t="shared" si="46"/>
        <v>-5.7684312630230369E-2</v>
      </c>
      <c r="AT66">
        <f t="shared" si="47"/>
        <v>-3.7803945892881177E-2</v>
      </c>
      <c r="AU66">
        <f t="shared" si="48"/>
        <v>-0.14602530541721784</v>
      </c>
      <c r="AW66">
        <v>63</v>
      </c>
      <c r="AX66">
        <f>IF(Z66&gt;0, (R66*SUMPRODUCT(K66:$K$98, X66:$X$98)-K66*$AZ$3)/Z66, 0)</f>
        <v>-19403807.04773552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-36272332.273304865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-237.80623030791929</v>
      </c>
      <c r="AC67">
        <f t="shared" ref="AC67:AC89" si="64">S67*Z67</f>
        <v>-212.36784880183097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-12.556550207482148</v>
      </c>
      <c r="AI67">
        <f t="shared" ref="AI67:AI89" si="69">SUM(AE67:AH67)</f>
        <v>-12.556623392688163</v>
      </c>
      <c r="AJ67">
        <f t="shared" ref="AJ67:AJ89" si="70">AB67-AC67</f>
        <v>-25.438381506088319</v>
      </c>
      <c r="AK67">
        <f t="shared" si="61"/>
        <v>-16.646436121554352</v>
      </c>
      <c r="AL67">
        <f t="shared" ref="AL67:AL89" si="71">SUM(AI67:AK67)</f>
        <v>-54.641441020330838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-1.325452567169708E-7</v>
      </c>
      <c r="AQ67">
        <f t="shared" ref="AQ67:AQ89" si="75">AH67*$K67</f>
        <v>-2.2741087459894383E-2</v>
      </c>
      <c r="AR67">
        <f t="shared" ref="AR67:AR89" si="76">AI67*$K67</f>
        <v>-2.2741220005151101E-2</v>
      </c>
      <c r="AS67">
        <f t="shared" ref="AS67:AS89" si="77">AJ67*$K67</f>
        <v>-4.6071289415416196E-2</v>
      </c>
      <c r="AT67">
        <f t="shared" ref="AT67:AT89" si="78">AK67*$K67</f>
        <v>-3.0148253579254505E-2</v>
      </c>
      <c r="AU67">
        <f t="shared" ref="AU67:AU89" si="79">AL67*$K67</f>
        <v>-9.8960762999821802E-2</v>
      </c>
      <c r="AW67">
        <v>64</v>
      </c>
      <c r="AX67">
        <f>IF(Z67&gt;0, (R67*SUMPRODUCT(K67:$K$98, X67:$X$98)-K67*$AZ$3)/Z67, 0)</f>
        <v>-36272332.273304865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2000000</v>
      </c>
      <c r="S68">
        <f t="shared" si="63"/>
        <v>-69768245.893266782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-212.36784880183097</v>
      </c>
      <c r="AC68">
        <f t="shared" si="64"/>
        <v>-189.6326271730081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-6.1564639681504945</v>
      </c>
      <c r="AI68">
        <f t="shared" si="69"/>
        <v>-6.1564979436046467</v>
      </c>
      <c r="AJ68">
        <f t="shared" si="70"/>
        <v>-22.73522162882287</v>
      </c>
      <c r="AK68">
        <f t="shared" si="61"/>
        <v>-14.865749416128169</v>
      </c>
      <c r="AL68">
        <f t="shared" si="71"/>
        <v>-43.757468988555686</v>
      </c>
      <c r="AN68">
        <f t="shared" si="72"/>
        <v>0</v>
      </c>
      <c r="AO68">
        <f t="shared" si="73"/>
        <v>0</v>
      </c>
      <c r="AP68">
        <f t="shared" si="74"/>
        <v>-5.4939934707509428E-8</v>
      </c>
      <c r="AQ68">
        <f t="shared" si="75"/>
        <v>-9.9552967539129344E-3</v>
      </c>
      <c r="AR68">
        <f t="shared" si="76"/>
        <v>-9.9553516938476402E-3</v>
      </c>
      <c r="AS68">
        <f t="shared" si="77"/>
        <v>-3.6763940997921012E-2</v>
      </c>
      <c r="AT68">
        <f t="shared" si="78"/>
        <v>-2.4038627964442293E-2</v>
      </c>
      <c r="AU68">
        <f t="shared" si="79"/>
        <v>-7.0757920656210949E-2</v>
      </c>
      <c r="AW68">
        <v>65</v>
      </c>
      <c r="AX68">
        <f>IF(Z68&gt;0, (R68*SUMPRODUCT(K68:$K$98, X68:$X$98)-K68*$AZ$3)/Z68, 0)</f>
        <v>-69768245.893266782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2000000</v>
      </c>
      <c r="S69">
        <f t="shared" si="63"/>
        <v>-138390398.35417685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-189.6326271730081</v>
      </c>
      <c r="AC69">
        <f t="shared" si="64"/>
        <v>-169.32297290165246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-2.9346784020064289</v>
      </c>
      <c r="AI69">
        <f t="shared" si="69"/>
        <v>-2.9346936959660277</v>
      </c>
      <c r="AJ69">
        <f t="shared" si="70"/>
        <v>-20.30965427135564</v>
      </c>
      <c r="AK69">
        <f t="shared" si="61"/>
        <v>-13.274283902110568</v>
      </c>
      <c r="AL69">
        <f t="shared" si="71"/>
        <v>-36.518631869432241</v>
      </c>
      <c r="AN69">
        <f t="shared" si="72"/>
        <v>0</v>
      </c>
      <c r="AO69">
        <f t="shared" si="73"/>
        <v>0</v>
      </c>
      <c r="AP69">
        <f t="shared" si="74"/>
        <v>-2.2081307423768234E-8</v>
      </c>
      <c r="AQ69">
        <f t="shared" si="75"/>
        <v>-4.2370672922591307E-3</v>
      </c>
      <c r="AR69">
        <f t="shared" si="76"/>
        <v>-4.2370893735665547E-3</v>
      </c>
      <c r="AS69">
        <f t="shared" si="77"/>
        <v>-2.9322930843603698E-2</v>
      </c>
      <c r="AT69">
        <f t="shared" si="78"/>
        <v>-1.9165314370167698E-2</v>
      </c>
      <c r="AU69">
        <f t="shared" si="79"/>
        <v>-5.2725334587337962E-2</v>
      </c>
      <c r="AW69">
        <v>66</v>
      </c>
      <c r="AX69">
        <f>IF(Z69&gt;0, (R69*SUMPRODUCT(K69:$K$98, X69:$X$98)-K69*$AZ$3)/Z69, 0)</f>
        <v>-138390398.35417685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2000000</v>
      </c>
      <c r="S70">
        <f t="shared" si="63"/>
        <v>-283433454.95245624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-169.32297290165246</v>
      </c>
      <c r="AC70">
        <f t="shared" si="64"/>
        <v>-151.18470142598977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-1.3557540515116766</v>
      </c>
      <c r="AI70">
        <f t="shared" si="69"/>
        <v>-1.3557607190688574</v>
      </c>
      <c r="AJ70">
        <f t="shared" si="70"/>
        <v>-18.138271475662691</v>
      </c>
      <c r="AK70">
        <f t="shared" si="61"/>
        <v>-11.852608103115674</v>
      </c>
      <c r="AL70">
        <f t="shared" si="71"/>
        <v>-31.346640297847223</v>
      </c>
      <c r="AN70">
        <f t="shared" si="72"/>
        <v>0</v>
      </c>
      <c r="AO70">
        <f t="shared" si="73"/>
        <v>0</v>
      </c>
      <c r="AP70">
        <f t="shared" si="74"/>
        <v>-8.5951522071824447E-9</v>
      </c>
      <c r="AQ70">
        <f t="shared" si="75"/>
        <v>-1.7477034110694588E-3</v>
      </c>
      <c r="AR70">
        <f t="shared" si="76"/>
        <v>-1.7477120062216662E-3</v>
      </c>
      <c r="AS70">
        <f t="shared" si="77"/>
        <v>-2.3382057308678844E-2</v>
      </c>
      <c r="AT70">
        <f t="shared" si="78"/>
        <v>-1.5279204652781644E-2</v>
      </c>
      <c r="AU70">
        <f t="shared" si="79"/>
        <v>-4.0408973967682157E-2</v>
      </c>
      <c r="AW70">
        <v>67</v>
      </c>
      <c r="AX70">
        <f>IF(Z70&gt;0, (R70*SUMPRODUCT(K70:$K$98, X70:$X$98)-K70*$AZ$3)/Z70, 0)</f>
        <v>-283433454.95245624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2000000</v>
      </c>
      <c r="S71">
        <f t="shared" si="63"/>
        <v>-599680365.72692621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-151.18470142598977</v>
      </c>
      <c r="AC71">
        <f t="shared" si="64"/>
        <v>-134.98778078747671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-0.60594195636397363</v>
      </c>
      <c r="AI71">
        <f t="shared" si="69"/>
        <v>-0.60594477010835524</v>
      </c>
      <c r="AJ71">
        <f t="shared" si="70"/>
        <v>-16.196920638513063</v>
      </c>
      <c r="AK71">
        <f t="shared" si="61"/>
        <v>-10.582929099819285</v>
      </c>
      <c r="AL71">
        <f t="shared" si="71"/>
        <v>-27.385794508440704</v>
      </c>
      <c r="AN71">
        <f t="shared" si="72"/>
        <v>0</v>
      </c>
      <c r="AO71">
        <f t="shared" si="73"/>
        <v>0</v>
      </c>
      <c r="AP71">
        <f t="shared" si="74"/>
        <v>-3.2385711375006341E-9</v>
      </c>
      <c r="AQ71">
        <f t="shared" si="75"/>
        <v>-6.9742871587284423E-4</v>
      </c>
      <c r="AR71">
        <f t="shared" si="76"/>
        <v>-6.9743195444398173E-4</v>
      </c>
      <c r="AS71">
        <f t="shared" si="77"/>
        <v>-1.8642375632472629E-2</v>
      </c>
      <c r="AT71">
        <f t="shared" si="78"/>
        <v>-1.2180768429619753E-2</v>
      </c>
      <c r="AU71">
        <f t="shared" si="79"/>
        <v>-3.1520576016536364E-2</v>
      </c>
      <c r="AW71">
        <v>68</v>
      </c>
      <c r="AX71">
        <f>IF(Z71&gt;0, (R71*SUMPRODUCT(K71:$K$98, X71:$X$98)-K71*$AZ$3)/Z71, 0)</f>
        <v>-599680365.72692621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2000000</v>
      </c>
      <c r="S72">
        <f t="shared" si="63"/>
        <v>-1313243898.9380324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-134.98778078747671</v>
      </c>
      <c r="AC72">
        <f t="shared" si="64"/>
        <v>-120.52538148233178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-0.26214342047456557</v>
      </c>
      <c r="AI72">
        <f t="shared" si="69"/>
        <v>-0.26214456768512545</v>
      </c>
      <c r="AJ72">
        <f t="shared" si="70"/>
        <v>-14.462399305144928</v>
      </c>
      <c r="AK72">
        <f t="shared" ref="AK72:AK89" si="92">G72*SUM(AB72:AB72, AE72:AF72)</f>
        <v>-9.4491446551233711</v>
      </c>
      <c r="AL72">
        <f t="shared" si="71"/>
        <v>-24.173688527953423</v>
      </c>
      <c r="AN72">
        <f t="shared" si="72"/>
        <v>0</v>
      </c>
      <c r="AO72">
        <f t="shared" si="73"/>
        <v>0</v>
      </c>
      <c r="AP72">
        <f t="shared" si="74"/>
        <v>-1.1789460006287045E-9</v>
      </c>
      <c r="AQ72">
        <f t="shared" si="75"/>
        <v>-2.6939512934592554E-4</v>
      </c>
      <c r="AR72">
        <f t="shared" si="76"/>
        <v>-2.6939630829192615E-4</v>
      </c>
      <c r="AS72">
        <f t="shared" si="77"/>
        <v>-1.4862474611831654E-2</v>
      </c>
      <c r="AT72">
        <f t="shared" si="78"/>
        <v>-9.7105376208452398E-3</v>
      </c>
      <c r="AU72">
        <f t="shared" si="79"/>
        <v>-2.4842408540968818E-2</v>
      </c>
      <c r="AW72">
        <v>69</v>
      </c>
      <c r="AX72">
        <f>IF(Z72&gt;0, (R72*SUMPRODUCT(K72:$K$98, X72:$X$98)-K72*$AZ$3)/Z72, 0)</f>
        <v>-1313243898.9380324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2000000</v>
      </c>
      <c r="S73">
        <f t="shared" si="63"/>
        <v>-2982216073.6003032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-120.52538148233178</v>
      </c>
      <c r="AC73">
        <f t="shared" si="64"/>
        <v>-107.61217165079972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-0.1095488872793649</v>
      </c>
      <c r="AI73">
        <f t="shared" si="69"/>
        <v>-0.10954933833727366</v>
      </c>
      <c r="AJ73">
        <f t="shared" si="70"/>
        <v>-12.913209831532058</v>
      </c>
      <c r="AK73">
        <f t="shared" si="92"/>
        <v>-8.4367767037632255</v>
      </c>
      <c r="AL73">
        <f t="shared" si="71"/>
        <v>-21.459535873632557</v>
      </c>
      <c r="AN73">
        <f t="shared" si="72"/>
        <v>0</v>
      </c>
      <c r="AO73">
        <f t="shared" si="73"/>
        <v>0</v>
      </c>
      <c r="AP73">
        <f t="shared" si="74"/>
        <v>-4.1387105772883817E-10</v>
      </c>
      <c r="AQ73">
        <f t="shared" si="75"/>
        <v>-1.0051727942373122E-4</v>
      </c>
      <c r="AR73">
        <f t="shared" si="76"/>
        <v>-1.0051769329478896E-4</v>
      </c>
      <c r="AS73">
        <f t="shared" si="77"/>
        <v>-1.1848597946807973E-2</v>
      </c>
      <c r="AT73">
        <f t="shared" si="78"/>
        <v>-7.7412182125151992E-3</v>
      </c>
      <c r="AU73">
        <f t="shared" si="79"/>
        <v>-1.9690333852617963E-2</v>
      </c>
      <c r="AW73">
        <v>70</v>
      </c>
      <c r="AX73">
        <f>IF(Z73&gt;0, (R73*SUMPRODUCT(K73:$K$98, X73:$X$98)-K73*$AZ$3)/Z73, 0)</f>
        <v>-2982216073.6003032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2000000</v>
      </c>
      <c r="S74">
        <f t="shared" si="63"/>
        <v>-7035177314.0673418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-107.61217165079972</v>
      </c>
      <c r="AC74">
        <f t="shared" si="64"/>
        <v>-96.082380001417164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-4.4132730289213974E-2</v>
      </c>
      <c r="AI74">
        <f t="shared" si="69"/>
        <v>-4.4132901006979343E-2</v>
      </c>
      <c r="AJ74">
        <f t="shared" si="70"/>
        <v>-11.52979164938256</v>
      </c>
      <c r="AK74">
        <f t="shared" si="92"/>
        <v>-7.5328520155559815</v>
      </c>
      <c r="AL74">
        <f t="shared" si="71"/>
        <v>-19.10677656594552</v>
      </c>
      <c r="AN74">
        <f t="shared" si="72"/>
        <v>0</v>
      </c>
      <c r="AO74">
        <f t="shared" si="73"/>
        <v>0</v>
      </c>
      <c r="AP74">
        <f t="shared" si="74"/>
        <v>-1.3985997607154351E-10</v>
      </c>
      <c r="AQ74">
        <f t="shared" si="75"/>
        <v>-3.6155596278774432E-5</v>
      </c>
      <c r="AR74">
        <f t="shared" si="76"/>
        <v>-3.6155736138750504E-5</v>
      </c>
      <c r="AS74">
        <f t="shared" si="77"/>
        <v>-9.4457444468452161E-3</v>
      </c>
      <c r="AT74">
        <f t="shared" si="78"/>
        <v>-6.1712646037845008E-3</v>
      </c>
      <c r="AU74">
        <f t="shared" si="79"/>
        <v>-1.5653164786768467E-2</v>
      </c>
      <c r="AW74">
        <v>71</v>
      </c>
      <c r="AX74">
        <f>IF(Z74&gt;0, (R74*SUMPRODUCT(K74:$K$98, X74:$X$98)-K74*$AZ$3)/Z74, 0)</f>
        <v>-7035177314.0673418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2000000</v>
      </c>
      <c r="S75">
        <f t="shared" si="63"/>
        <v>-17269683493.640961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-96.082380001417164</v>
      </c>
      <c r="AC75">
        <f t="shared" si="64"/>
        <v>-85.787869579636663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-1.7106611018706624E-2</v>
      </c>
      <c r="AI75">
        <f t="shared" si="69"/>
        <v>-1.7106673112975469E-2</v>
      </c>
      <c r="AJ75">
        <f t="shared" si="70"/>
        <v>-10.294510421780501</v>
      </c>
      <c r="AK75">
        <f t="shared" si="92"/>
        <v>-6.7257666000992025</v>
      </c>
      <c r="AL75">
        <f t="shared" si="71"/>
        <v>-17.037383694992677</v>
      </c>
      <c r="AN75">
        <f t="shared" si="72"/>
        <v>0</v>
      </c>
      <c r="AO75">
        <f t="shared" si="73"/>
        <v>0</v>
      </c>
      <c r="AP75">
        <f t="shared" si="74"/>
        <v>-4.5420114766008232E-11</v>
      </c>
      <c r="AQ75">
        <f t="shared" si="75"/>
        <v>-1.2512978253271261E-5</v>
      </c>
      <c r="AR75">
        <f t="shared" si="76"/>
        <v>-1.2513023673386026E-5</v>
      </c>
      <c r="AS75">
        <f t="shared" si="77"/>
        <v>-7.5301288428754522E-3</v>
      </c>
      <c r="AT75">
        <f t="shared" si="78"/>
        <v>-4.9196986540226209E-3</v>
      </c>
      <c r="AU75">
        <f t="shared" si="79"/>
        <v>-1.2462340520571458E-2</v>
      </c>
      <c r="AW75">
        <v>72</v>
      </c>
      <c r="AX75">
        <f>IF(Z75&gt;0, (R75*SUMPRODUCT(K75:$K$98, X75:$X$98)-K75*$AZ$3)/Z75, 0)</f>
        <v>-17269683493.640961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2000000</v>
      </c>
      <c r="S76">
        <f t="shared" si="63"/>
        <v>-44195738272.077957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-85.787869579636663</v>
      </c>
      <c r="AC76">
        <f t="shared" si="64"/>
        <v>-76.596322648528513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-6.3695010216597119E-3</v>
      </c>
      <c r="AI76">
        <f t="shared" si="69"/>
        <v>-6.3695226856044845E-3</v>
      </c>
      <c r="AJ76">
        <f t="shared" si="70"/>
        <v>-9.1915469311081495</v>
      </c>
      <c r="AK76">
        <f t="shared" si="92"/>
        <v>-6.0051508705745666</v>
      </c>
      <c r="AL76">
        <f t="shared" si="71"/>
        <v>-15.20306732436832</v>
      </c>
      <c r="AN76">
        <f t="shared" si="72"/>
        <v>0</v>
      </c>
      <c r="AO76">
        <f t="shared" si="73"/>
        <v>0</v>
      </c>
      <c r="AP76">
        <f t="shared" si="74"/>
        <v>-1.4148689854573358E-11</v>
      </c>
      <c r="AQ76">
        <f t="shared" si="75"/>
        <v>-4.15991156874657E-6</v>
      </c>
      <c r="AR76">
        <f t="shared" si="76"/>
        <v>-4.1599257174364242E-6</v>
      </c>
      <c r="AS76">
        <f t="shared" si="77"/>
        <v>-6.0029855216870024E-3</v>
      </c>
      <c r="AT76">
        <f t="shared" si="78"/>
        <v>-3.921955031269052E-3</v>
      </c>
      <c r="AU76">
        <f t="shared" si="79"/>
        <v>-9.9291004786734912E-3</v>
      </c>
      <c r="AW76">
        <v>73</v>
      </c>
      <c r="AX76">
        <f>IF(Z76&gt;0, (R76*SUMPRODUCT(K76:$K$98, X76:$X$98)-K76*$AZ$3)/Z76, 0)</f>
        <v>-44195738272.077957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2000000</v>
      </c>
      <c r="S77">
        <f t="shared" si="63"/>
        <v>-118164330964.32481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-76.596322648528513</v>
      </c>
      <c r="AC77">
        <f t="shared" si="64"/>
        <v>-68.389577304791516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-2.2740354957205681E-3</v>
      </c>
      <c r="AI77">
        <f t="shared" si="69"/>
        <v>-2.2740427303040447E-3</v>
      </c>
      <c r="AJ77">
        <f t="shared" si="70"/>
        <v>-8.2067453437369977</v>
      </c>
      <c r="AK77">
        <f t="shared" si="92"/>
        <v>-5.3617425853969962</v>
      </c>
      <c r="AL77">
        <f t="shared" si="71"/>
        <v>-13.570761971864298</v>
      </c>
      <c r="AN77">
        <f t="shared" si="72"/>
        <v>0</v>
      </c>
      <c r="AO77">
        <f t="shared" si="73"/>
        <v>0</v>
      </c>
      <c r="AP77">
        <f t="shared" si="74"/>
        <v>-4.2186568064114586E-12</v>
      </c>
      <c r="AQ77">
        <f t="shared" si="75"/>
        <v>-1.3260439046923987E-6</v>
      </c>
      <c r="AR77">
        <f t="shared" si="76"/>
        <v>-1.3260481233492051E-6</v>
      </c>
      <c r="AS77">
        <f t="shared" si="77"/>
        <v>-4.7855473940070833E-3</v>
      </c>
      <c r="AT77">
        <f t="shared" si="78"/>
        <v>-3.1265589685276446E-3</v>
      </c>
      <c r="AU77">
        <f t="shared" si="79"/>
        <v>-7.9134324106580767E-3</v>
      </c>
      <c r="AW77">
        <v>74</v>
      </c>
      <c r="AX77">
        <f>IF(Z77&gt;0, (R77*SUMPRODUCT(K77:$K$98, X77:$X$98)-K77*$AZ$3)/Z77, 0)</f>
        <v>-118164330964.32481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2000000</v>
      </c>
      <c r="S78">
        <f t="shared" si="63"/>
        <v>-330750894349.86035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-68.389577304791516</v>
      </c>
      <c r="AC78">
        <f t="shared" si="64"/>
        <v>-61.062123716863489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-7.767247129018722E-4</v>
      </c>
      <c r="AI78">
        <f t="shared" si="69"/>
        <v>-7.7672702061005832E-4</v>
      </c>
      <c r="AJ78">
        <f t="shared" si="70"/>
        <v>-7.3274535879280265</v>
      </c>
      <c r="AK78">
        <f t="shared" si="92"/>
        <v>-4.787270411335407</v>
      </c>
      <c r="AL78">
        <f t="shared" si="71"/>
        <v>-12.115500726284044</v>
      </c>
      <c r="AN78">
        <f t="shared" si="72"/>
        <v>0</v>
      </c>
      <c r="AO78">
        <f t="shared" si="73"/>
        <v>0</v>
      </c>
      <c r="AP78">
        <f t="shared" si="74"/>
        <v>-1.2014993278721852E-12</v>
      </c>
      <c r="AQ78">
        <f t="shared" si="75"/>
        <v>-4.0439871301864233E-7</v>
      </c>
      <c r="AR78">
        <f t="shared" si="76"/>
        <v>-4.0439991451797018E-7</v>
      </c>
      <c r="AS78">
        <f t="shared" si="77"/>
        <v>-3.8150103266204245E-3</v>
      </c>
      <c r="AT78">
        <f t="shared" si="78"/>
        <v>-2.492473795488526E-3</v>
      </c>
      <c r="AU78">
        <f t="shared" si="79"/>
        <v>-6.3078885220234681E-3</v>
      </c>
      <c r="AW78">
        <v>75</v>
      </c>
      <c r="AX78">
        <f>IF(Z78&gt;0, (R78*SUMPRODUCT(K78:$K$98, X78:$X$98)-K78*$AZ$3)/Z78, 0)</f>
        <v>-330750894349.86035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2000000</v>
      </c>
      <c r="S79">
        <f t="shared" si="63"/>
        <v>-971149913387.7937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-61.062123716863489</v>
      </c>
      <c r="AC79">
        <f t="shared" si="64"/>
        <v>-54.519753662358681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-2.5326221742899368E-4</v>
      </c>
      <c r="AI79">
        <f t="shared" si="69"/>
        <v>-2.5326291917123899E-4</v>
      </c>
      <c r="AJ79">
        <f t="shared" si="70"/>
        <v>-6.5423700545048078</v>
      </c>
      <c r="AK79">
        <f t="shared" si="92"/>
        <v>-4.2743486601804443</v>
      </c>
      <c r="AL79">
        <f t="shared" si="71"/>
        <v>-10.816971977604425</v>
      </c>
      <c r="AN79">
        <f t="shared" si="72"/>
        <v>0</v>
      </c>
      <c r="AO79">
        <f t="shared" si="73"/>
        <v>0</v>
      </c>
      <c r="AP79">
        <f t="shared" si="74"/>
        <v>-3.2621373369303347E-13</v>
      </c>
      <c r="AQ79">
        <f t="shared" si="75"/>
        <v>-1.1773213612246654E-7</v>
      </c>
      <c r="AR79">
        <f t="shared" si="76"/>
        <v>-1.1773246233620022E-7</v>
      </c>
      <c r="AS79">
        <f t="shared" si="77"/>
        <v>-3.0413032375682355E-3</v>
      </c>
      <c r="AT79">
        <f t="shared" si="78"/>
        <v>-1.9869848862724068E-3</v>
      </c>
      <c r="AU79">
        <f t="shared" si="79"/>
        <v>-5.0284058563029787E-3</v>
      </c>
      <c r="AW79">
        <v>76</v>
      </c>
      <c r="AX79">
        <f>IF(Z79&gt;0, (R79*SUMPRODUCT(K79:$K$98, X79:$X$98)-K79*$AZ$3)/Z79, 0)</f>
        <v>-971149913387.7937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2000000</v>
      </c>
      <c r="S80">
        <f t="shared" si="63"/>
        <v>-3023446284341.6719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-54.519753662358681</v>
      </c>
      <c r="AC80">
        <f t="shared" si="64"/>
        <v>-48.678351584641241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-7.8955398536090338E-5</v>
      </c>
      <c r="AI80">
        <f t="shared" si="69"/>
        <v>-7.8955599789672375E-5</v>
      </c>
      <c r="AJ80">
        <f t="shared" si="70"/>
        <v>-5.84140207771744</v>
      </c>
      <c r="AK80">
        <f t="shared" si="92"/>
        <v>-3.8163827563651083</v>
      </c>
      <c r="AL80">
        <f t="shared" si="71"/>
        <v>-9.6578637896823381</v>
      </c>
      <c r="AN80">
        <f t="shared" si="72"/>
        <v>0</v>
      </c>
      <c r="AO80">
        <f t="shared" si="73"/>
        <v>0</v>
      </c>
      <c r="AP80">
        <f t="shared" si="74"/>
        <v>-8.3531487484909456E-14</v>
      </c>
      <c r="AQ80">
        <f t="shared" si="75"/>
        <v>-3.277090433900065E-8</v>
      </c>
      <c r="AR80">
        <f t="shared" si="76"/>
        <v>-3.2770987870488132E-8</v>
      </c>
      <c r="AS80">
        <f t="shared" si="77"/>
        <v>-2.4245084217644286E-3</v>
      </c>
      <c r="AT80">
        <f t="shared" si="78"/>
        <v>-1.5840121961094914E-3</v>
      </c>
      <c r="AU80">
        <f t="shared" si="79"/>
        <v>-4.0085533888617906E-3</v>
      </c>
      <c r="AW80">
        <v>77</v>
      </c>
      <c r="AX80">
        <f>IF(Z80&gt;0, (R80*SUMPRODUCT(K80:$K$98, X80:$X$98)-K80*$AZ$3)/Z80, 0)</f>
        <v>-3023446284341.6719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2000000</v>
      </c>
      <c r="S81">
        <f t="shared" si="63"/>
        <v>-10013360836348.531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-48.678351584641241</v>
      </c>
      <c r="AC81">
        <f t="shared" si="64"/>
        <v>-43.462813942903608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-2.3197603099769E-5</v>
      </c>
      <c r="AI81">
        <f t="shared" si="69"/>
        <v>-2.3197657355795839E-5</v>
      </c>
      <c r="AJ81">
        <f t="shared" si="70"/>
        <v>-5.2155376417376331</v>
      </c>
      <c r="AK81">
        <f t="shared" si="92"/>
        <v>-3.4074846109248873</v>
      </c>
      <c r="AL81">
        <f t="shared" si="71"/>
        <v>-8.6230454503198768</v>
      </c>
      <c r="AN81">
        <f t="shared" si="72"/>
        <v>0</v>
      </c>
      <c r="AO81">
        <f t="shared" si="73"/>
        <v>0</v>
      </c>
      <c r="AP81">
        <f t="shared" si="74"/>
        <v>-2.0106503824626032E-14</v>
      </c>
      <c r="AQ81">
        <f t="shared" si="75"/>
        <v>-8.596698332354171E-9</v>
      </c>
      <c r="AR81">
        <f t="shared" si="76"/>
        <v>-8.5967184388579958E-9</v>
      </c>
      <c r="AS81">
        <f t="shared" si="77"/>
        <v>-1.9328032967122707E-3</v>
      </c>
      <c r="AT81">
        <f t="shared" si="78"/>
        <v>-1.2627648273089119E-3</v>
      </c>
      <c r="AU81">
        <f t="shared" si="79"/>
        <v>-3.1955767207396215E-3</v>
      </c>
      <c r="AW81">
        <v>78</v>
      </c>
      <c r="AX81">
        <f>IF(Z81&gt;0, (R81*SUMPRODUCT(K81:$K$98, X81:$X$98)-K81*$AZ$3)/Z81, 0)</f>
        <v>-10013360836348.531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2000000</v>
      </c>
      <c r="S82">
        <f t="shared" si="63"/>
        <v>-35407266372973.492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-43.462813942903608</v>
      </c>
      <c r="AC82">
        <f t="shared" si="64"/>
        <v>-38.806083884974811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-6.4021704706505528E-6</v>
      </c>
      <c r="AI82">
        <f t="shared" si="69"/>
        <v>-6.4021841705516821E-6</v>
      </c>
      <c r="AJ82">
        <f t="shared" si="70"/>
        <v>-4.6567300579287974</v>
      </c>
      <c r="AK82">
        <f t="shared" si="92"/>
        <v>-3.042396976003253</v>
      </c>
      <c r="AL82">
        <f t="shared" si="71"/>
        <v>-7.6991334361162203</v>
      </c>
      <c r="AN82">
        <f t="shared" si="72"/>
        <v>0</v>
      </c>
      <c r="AO82">
        <f t="shared" si="73"/>
        <v>0</v>
      </c>
      <c r="AP82">
        <f t="shared" si="74"/>
        <v>-4.5330236384000013E-15</v>
      </c>
      <c r="AQ82">
        <f t="shared" si="75"/>
        <v>-2.1183503301959668E-9</v>
      </c>
      <c r="AR82">
        <f t="shared" si="76"/>
        <v>-2.1183548632196053E-9</v>
      </c>
      <c r="AS82">
        <f t="shared" si="77"/>
        <v>-1.5408189614864421E-3</v>
      </c>
      <c r="AT82">
        <f t="shared" si="78"/>
        <v>-1.0066683897670115E-3</v>
      </c>
      <c r="AU82">
        <f t="shared" si="79"/>
        <v>-2.5474894696083166E-3</v>
      </c>
      <c r="AW82">
        <v>79</v>
      </c>
      <c r="AX82">
        <f>IF(Z82&gt;0, (R82*SUMPRODUCT(K82:$K$98, X82:$X$98)-K82*$AZ$3)/Z82, 0)</f>
        <v>-35407266372973.492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2000000</v>
      </c>
      <c r="S83">
        <f t="shared" si="63"/>
        <v>-134208779660300.44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-38.806083884974811</v>
      </c>
      <c r="AC83">
        <f t="shared" si="64"/>
        <v>-34.648289184838269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-1.6537301724511606E-6</v>
      </c>
      <c r="AI83">
        <f t="shared" si="69"/>
        <v>-1.6537333995397007E-6</v>
      </c>
      <c r="AJ83">
        <f t="shared" si="70"/>
        <v>-4.1577947001365416</v>
      </c>
      <c r="AK83">
        <f t="shared" si="92"/>
        <v>-2.7164258719482368</v>
      </c>
      <c r="AL83">
        <f t="shared" si="71"/>
        <v>-6.874222225818178</v>
      </c>
      <c r="AN83">
        <f t="shared" si="72"/>
        <v>0</v>
      </c>
      <c r="AO83">
        <f t="shared" si="73"/>
        <v>0</v>
      </c>
      <c r="AP83">
        <f t="shared" si="74"/>
        <v>-9.5337423144793267E-16</v>
      </c>
      <c r="AQ83">
        <f t="shared" si="75"/>
        <v>-4.8855918039918804E-10</v>
      </c>
      <c r="AR83">
        <f t="shared" si="76"/>
        <v>-4.8856013377341957E-10</v>
      </c>
      <c r="AS83">
        <f t="shared" si="77"/>
        <v>-1.228331444153286E-3</v>
      </c>
      <c r="AT83">
        <f t="shared" si="78"/>
        <v>-8.025098771990716E-4</v>
      </c>
      <c r="AU83">
        <f t="shared" si="79"/>
        <v>-2.0308418099124915E-3</v>
      </c>
      <c r="AW83">
        <v>80</v>
      </c>
      <c r="AX83">
        <f>IF(Z83&gt;0, (R83*SUMPRODUCT(K83:$K$98, X83:$X$98)-K83*$AZ$3)/Z83, 0)</f>
        <v>-134208779660300.44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2000000</v>
      </c>
      <c r="S84">
        <f t="shared" si="63"/>
        <v>-547756194003581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-34.648289184838269</v>
      </c>
      <c r="AC84">
        <f t="shared" si="64"/>
        <v>-30.935972486884957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-3.9821556170067123E-7</v>
      </c>
      <c r="AI84">
        <f t="shared" si="69"/>
        <v>-3.9821626767106523E-7</v>
      </c>
      <c r="AJ84">
        <f t="shared" si="70"/>
        <v>-3.7123166979533124</v>
      </c>
      <c r="AK84">
        <f t="shared" si="92"/>
        <v>-2.425380242938679</v>
      </c>
      <c r="AL84">
        <f t="shared" si="71"/>
        <v>-6.137697339108259</v>
      </c>
      <c r="AN84">
        <f t="shared" si="72"/>
        <v>0</v>
      </c>
      <c r="AO84">
        <f t="shared" si="73"/>
        <v>0</v>
      </c>
      <c r="AP84">
        <f t="shared" si="74"/>
        <v>-1.8621771535419336E-16</v>
      </c>
      <c r="AQ84">
        <f t="shared" si="75"/>
        <v>-1.050395211338224E-10</v>
      </c>
      <c r="AR84">
        <f t="shared" si="76"/>
        <v>-1.0503970735153775E-10</v>
      </c>
      <c r="AS84">
        <f t="shared" si="77"/>
        <v>-9.7921830725243466E-4</v>
      </c>
      <c r="AT84">
        <f t="shared" si="78"/>
        <v>-6.3975596081101928E-4</v>
      </c>
      <c r="AU84">
        <f t="shared" si="79"/>
        <v>-1.6189743731031612E-3</v>
      </c>
      <c r="AW84">
        <v>81</v>
      </c>
      <c r="AX84">
        <f>IF(Z84&gt;0, (R84*SUMPRODUCT(K84:$K$98, X84:$X$98)-K84*$AZ$3)/Z84, 0)</f>
        <v>-547756194003581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2000000</v>
      </c>
      <c r="S85">
        <f t="shared" si="63"/>
        <v>-2420440559380691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-30.935972486884957</v>
      </c>
      <c r="AC85">
        <f t="shared" si="64"/>
        <v>-27.621404006238322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-8.9002258783908612E-8</v>
      </c>
      <c r="AI85">
        <f t="shared" si="69"/>
        <v>-8.9002401430481259E-8</v>
      </c>
      <c r="AJ85">
        <f t="shared" si="70"/>
        <v>-3.3145684806466349</v>
      </c>
      <c r="AK85">
        <f t="shared" si="92"/>
        <v>-2.1655180740819473</v>
      </c>
      <c r="AL85">
        <f t="shared" si="71"/>
        <v>-5.4800866437309832</v>
      </c>
      <c r="AN85">
        <f t="shared" si="72"/>
        <v>0</v>
      </c>
      <c r="AO85">
        <f t="shared" si="73"/>
        <v>0</v>
      </c>
      <c r="AP85">
        <f t="shared" si="74"/>
        <v>-3.3595245898009055E-17</v>
      </c>
      <c r="AQ85">
        <f t="shared" si="75"/>
        <v>-2.0961266113554464E-11</v>
      </c>
      <c r="AR85">
        <f t="shared" si="76"/>
        <v>-2.0961299708800363E-11</v>
      </c>
      <c r="AS85">
        <f t="shared" si="77"/>
        <v>-7.8062683940551165E-4</v>
      </c>
      <c r="AT85">
        <f t="shared" si="78"/>
        <v>-5.1000953509227579E-4</v>
      </c>
      <c r="AU85">
        <f t="shared" si="79"/>
        <v>-1.2906363954590871E-3</v>
      </c>
      <c r="AW85">
        <v>82</v>
      </c>
      <c r="AX85">
        <f>IF(Z85&gt;0, (R85*SUMPRODUCT(K85:$K$98, X85:$X$98)-K85*$AZ$3)/Z85, 0)</f>
        <v>-2420440559380691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2000000</v>
      </c>
      <c r="S86">
        <f t="shared" si="63"/>
        <v>-1.1659504327018692E+16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-27.621404006238322</v>
      </c>
      <c r="AC86">
        <f t="shared" si="64"/>
        <v>-24.661967862731007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-1.8364854104508036E-8</v>
      </c>
      <c r="AI86">
        <f t="shared" si="69"/>
        <v>-1.8364880544276797E-8</v>
      </c>
      <c r="AJ86">
        <f t="shared" si="70"/>
        <v>-2.9594361435073147</v>
      </c>
      <c r="AK86">
        <f t="shared" si="92"/>
        <v>-1.9334982804366827</v>
      </c>
      <c r="AL86">
        <f t="shared" si="71"/>
        <v>-4.8929344423088779</v>
      </c>
      <c r="AN86">
        <f t="shared" si="72"/>
        <v>0</v>
      </c>
      <c r="AO86">
        <f t="shared" si="73"/>
        <v>0</v>
      </c>
      <c r="AP86">
        <f t="shared" si="74"/>
        <v>-5.5597608718271983E-18</v>
      </c>
      <c r="AQ86">
        <f t="shared" si="75"/>
        <v>-3.8617658946546434E-12</v>
      </c>
      <c r="AR86">
        <f t="shared" si="76"/>
        <v>-3.8617714544155152E-12</v>
      </c>
      <c r="AS86">
        <f t="shared" si="77"/>
        <v>-6.2231093704138995E-4</v>
      </c>
      <c r="AT86">
        <f t="shared" si="78"/>
        <v>-4.0657647886954457E-4</v>
      </c>
      <c r="AU86">
        <f t="shared" si="79"/>
        <v>-1.028887419772706E-3</v>
      </c>
      <c r="AW86">
        <v>83</v>
      </c>
      <c r="AX86">
        <f>IF(Z86&gt;0, (R86*SUMPRODUCT(K86:$K$98, X86:$X$98)-K86*$AZ$3)/Z86, 0)</f>
        <v>-1.1659504327018692E+16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2000000</v>
      </c>
      <c r="S87">
        <f t="shared" si="63"/>
        <v>-6.1728851082766904E+16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-24.661967862731007</v>
      </c>
      <c r="AC87">
        <f t="shared" si="64"/>
        <v>-22.019614163156049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-3.474629143485366E-9</v>
      </c>
      <c r="AI87">
        <f t="shared" si="69"/>
        <v>-3.4746336024242934E-9</v>
      </c>
      <c r="AJ87">
        <f t="shared" si="70"/>
        <v>-2.6423536995749579</v>
      </c>
      <c r="AK87">
        <f t="shared" si="92"/>
        <v>-1.7263377503911708</v>
      </c>
      <c r="AL87">
        <f t="shared" si="71"/>
        <v>-4.3686914534407624</v>
      </c>
      <c r="AN87">
        <f t="shared" si="72"/>
        <v>0</v>
      </c>
      <c r="AO87">
        <f t="shared" si="73"/>
        <v>0</v>
      </c>
      <c r="AP87">
        <f t="shared" si="74"/>
        <v>-8.3716673174285158E-19</v>
      </c>
      <c r="AQ87">
        <f t="shared" si="75"/>
        <v>-6.5236236050813314E-13</v>
      </c>
      <c r="AR87">
        <f t="shared" si="76"/>
        <v>-6.5236319767486486E-13</v>
      </c>
      <c r="AS87">
        <f t="shared" si="77"/>
        <v>-4.9610246894522369E-4</v>
      </c>
      <c r="AT87">
        <f t="shared" si="78"/>
        <v>-3.2412027971129222E-4</v>
      </c>
      <c r="AU87">
        <f t="shared" si="79"/>
        <v>-8.2022274930887917E-4</v>
      </c>
      <c r="AW87">
        <v>84</v>
      </c>
      <c r="AX87">
        <f>IF(Z87&gt;0, (R87*SUMPRODUCT(K87:$K$98, X87:$X$98)-K87*$AZ$3)/Z87, 0)</f>
        <v>-6.1728851082766904E+16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2000000</v>
      </c>
      <c r="S88">
        <f t="shared" si="63"/>
        <v>-3.6274521832640173E+17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-22.019614163156049</v>
      </c>
      <c r="AC88">
        <f t="shared" si="64"/>
        <v>-19.660369788532755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-5.9789824754259998E-10</v>
      </c>
      <c r="AI88">
        <f t="shared" si="69"/>
        <v>-5.9789892502809099E-10</v>
      </c>
      <c r="AJ88">
        <f t="shared" si="70"/>
        <v>-2.3592443746232945</v>
      </c>
      <c r="AK88">
        <f t="shared" si="92"/>
        <v>-1.5413729914209235</v>
      </c>
      <c r="AL88">
        <f t="shared" si="71"/>
        <v>-3.9006173666421171</v>
      </c>
      <c r="AN88">
        <f t="shared" si="72"/>
        <v>0</v>
      </c>
      <c r="AO88">
        <f t="shared" si="73"/>
        <v>0</v>
      </c>
      <c r="AP88">
        <f t="shared" si="74"/>
        <v>-1.1356968303237429E-19</v>
      </c>
      <c r="AQ88">
        <f t="shared" si="75"/>
        <v>-1.002281456327377E-13</v>
      </c>
      <c r="AR88">
        <f t="shared" si="76"/>
        <v>-1.0022825920242073E-13</v>
      </c>
      <c r="AS88">
        <f t="shared" si="77"/>
        <v>-3.9548985088154633E-4</v>
      </c>
      <c r="AT88">
        <f t="shared" si="78"/>
        <v>-2.5838670257600583E-4</v>
      </c>
      <c r="AU88">
        <f t="shared" si="79"/>
        <v>-6.5387655355778041E-4</v>
      </c>
      <c r="AW88">
        <v>85</v>
      </c>
      <c r="AX88">
        <f>IF(Z88&gt;0, (R88*SUMPRODUCT(K88:$K$98, X88:$X$98)-K88*$AZ$3)/Z88, 0)</f>
        <v>-3.6274521832640173E+17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-19.660369788532755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-19.660369788532755</v>
      </c>
      <c r="AK89">
        <f t="shared" si="92"/>
        <v>-1.3762258851972931</v>
      </c>
      <c r="AL89">
        <f t="shared" si="71"/>
        <v>-21.036595673838445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-1.6224240433196323E-14</v>
      </c>
      <c r="AR89">
        <f t="shared" si="76"/>
        <v>-1.6224240433196323E-14</v>
      </c>
      <c r="AS89">
        <f t="shared" si="77"/>
        <v>-2.9426328190599173E-3</v>
      </c>
      <c r="AT89">
        <f t="shared" si="78"/>
        <v>-2.0598429733419425E-4</v>
      </c>
      <c r="AU89">
        <f t="shared" si="79"/>
        <v>-3.1486171164103356E-3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225135.83666856316</v>
      </c>
      <c r="AO91" s="6">
        <f t="shared" si="93"/>
        <v>-22513.583666856317</v>
      </c>
      <c r="AP91" s="6">
        <f t="shared" si="93"/>
        <v>-747.09247952190242</v>
      </c>
      <c r="AQ91" s="6">
        <f t="shared" si="93"/>
        <v>-117281.43395644907</v>
      </c>
      <c r="AR91" s="6">
        <f t="shared" si="93"/>
        <v>84593.726565735924</v>
      </c>
      <c r="AS91" s="6">
        <f t="shared" si="93"/>
        <v>-28046.8309557588</v>
      </c>
      <c r="AT91" s="6">
        <f t="shared" si="93"/>
        <v>9262.9610907498554</v>
      </c>
      <c r="AU91" s="6">
        <f t="shared" si="93"/>
        <v>65809.856700726959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507026.79240845505</v>
      </c>
      <c r="K3">
        <v>1</v>
      </c>
      <c r="L3" s="2">
        <v>0</v>
      </c>
      <c r="O3">
        <f>$C$3</f>
        <v>507026.79240845505</v>
      </c>
      <c r="P3">
        <f>O3*C5</f>
        <v>50702.679240845508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507026.79240845505</v>
      </c>
      <c r="AF3">
        <f t="shared" ref="AF3:AF34" si="4">-$Z3*P3</f>
        <v>-50702.679240845508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455699.15619690955</v>
      </c>
      <c r="AJ3">
        <f t="shared" ref="AJ3:AJ34" si="8">AB3-AC3</f>
        <v>0</v>
      </c>
      <c r="AL3">
        <f t="shared" ref="AL3:AL34" si="9">SUM(AI3:AK3)</f>
        <v>455699.15619690955</v>
      </c>
      <c r="AN3">
        <f t="shared" ref="AN3:AN34" si="10">AE3*$K3</f>
        <v>507026.79240845505</v>
      </c>
      <c r="AO3">
        <f t="shared" ref="AO3:AO34" si="11">AF3*$K3</f>
        <v>-50702.679240845508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455699.15619690955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455699.15619690955</v>
      </c>
      <c r="AW3">
        <v>0</v>
      </c>
      <c r="AX3">
        <f>IF(Z3&gt;0, (R3*SUMPRODUCT(K3:$K$98, X3:$X$98)-K3*$AZ$3)/Z3, 0)</f>
        <v>0</v>
      </c>
      <c r="AZ3">
        <f>C6*ABS(SUMPRODUCT(X4:X79, K4:K79))/1</f>
        <v>276106.04015045473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18744.944444925452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18520.407021940191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-18520.407021940191</v>
      </c>
      <c r="AK4">
        <f>G4*SUM(AB4, AE4:AF4)</f>
        <v>0</v>
      </c>
      <c r="AL4">
        <f t="shared" si="9"/>
        <v>-22477.52502194019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-3691.685791585036</v>
      </c>
      <c r="AR4">
        <f t="shared" si="14"/>
        <v>-3691.685791585036</v>
      </c>
      <c r="AS4">
        <f t="shared" si="15"/>
        <v>-17278.110851702761</v>
      </c>
      <c r="AT4">
        <f t="shared" si="16"/>
        <v>0</v>
      </c>
      <c r="AU4">
        <f t="shared" si="17"/>
        <v>-20969.796643287795</v>
      </c>
      <c r="AW4">
        <v>1</v>
      </c>
      <c r="AX4">
        <f>IF(Z4&gt;0, (R4*SUMPRODUCT(K4:$K$98, X4:$X$98)-K4*$AZ$3)/Z4, 0)</f>
        <v>18744.944444925452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2000000</v>
      </c>
      <c r="S5">
        <f t="shared" si="1"/>
        <v>37203.479246898416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18520.407021940191</v>
      </c>
      <c r="AC5">
        <f t="shared" si="2"/>
        <v>36313.865698453068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-4106.6656705302148</v>
      </c>
      <c r="AI5">
        <f t="shared" si="7"/>
        <v>-4118.866769202149</v>
      </c>
      <c r="AJ5">
        <f t="shared" si="8"/>
        <v>-17793.458676512877</v>
      </c>
      <c r="AK5">
        <f>G5*SUM(AB5, AE5:AF5)</f>
        <v>759.33668789954788</v>
      </c>
      <c r="AL5">
        <f t="shared" si="9"/>
        <v>-21152.988757815478</v>
      </c>
      <c r="AN5">
        <f t="shared" si="10"/>
        <v>0</v>
      </c>
      <c r="AO5">
        <f t="shared" si="11"/>
        <v>0</v>
      </c>
      <c r="AP5">
        <f t="shared" si="12"/>
        <v>-10.43325729878234</v>
      </c>
      <c r="AQ5">
        <f t="shared" si="13"/>
        <v>-3511.6427407701694</v>
      </c>
      <c r="AR5">
        <f t="shared" si="14"/>
        <v>-3522.0759980689518</v>
      </c>
      <c r="AS5">
        <f t="shared" si="15"/>
        <v>-15215.32917640774</v>
      </c>
      <c r="AT5">
        <f t="shared" si="16"/>
        <v>649.31488993566757</v>
      </c>
      <c r="AU5">
        <f t="shared" si="17"/>
        <v>-18088.090284541024</v>
      </c>
      <c r="AW5">
        <v>2</v>
      </c>
      <c r="AX5">
        <f>IF(Z5&gt;0, (R5*SUMPRODUCT(K5:$K$98, X5:$X$98)-K5*$AZ$3)/Z5, 0)</f>
        <v>37203.479246898416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2000000</v>
      </c>
      <c r="S6">
        <f t="shared" si="1"/>
        <v>58019.965161078937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36313.865698453068</v>
      </c>
      <c r="AC6">
        <f t="shared" si="2"/>
        <v>55911.743047583906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-5326.3281316955627</v>
      </c>
      <c r="AI6">
        <f t="shared" si="7"/>
        <v>-5338.3739298299542</v>
      </c>
      <c r="AJ6">
        <f t="shared" si="8"/>
        <v>-19597.877349130838</v>
      </c>
      <c r="AK6">
        <f>G6*SUM(AB6, AE6:AF6)</f>
        <v>2124.3611433595047</v>
      </c>
      <c r="AL6">
        <f t="shared" si="9"/>
        <v>-22811.89013560129</v>
      </c>
      <c r="AN6">
        <f t="shared" si="10"/>
        <v>0</v>
      </c>
      <c r="AO6">
        <f t="shared" si="11"/>
        <v>0</v>
      </c>
      <c r="AP6">
        <f t="shared" si="12"/>
        <v>-9.2922494938935269</v>
      </c>
      <c r="AQ6">
        <f t="shared" si="13"/>
        <v>-4108.782941061475</v>
      </c>
      <c r="AR6">
        <f t="shared" si="14"/>
        <v>-4118.075190555368</v>
      </c>
      <c r="AS6">
        <f t="shared" si="15"/>
        <v>-15117.999143528235</v>
      </c>
      <c r="AT6">
        <f t="shared" si="16"/>
        <v>1638.7534922131758</v>
      </c>
      <c r="AU6">
        <f t="shared" si="17"/>
        <v>-17597.320841870431</v>
      </c>
      <c r="AW6">
        <v>3</v>
      </c>
      <c r="AX6">
        <f>IF(Z6&gt;0, (R6*SUMPRODUCT(K6:$K$98, X6:$X$98)-K6*$AZ$3)/Z6, 0)</f>
        <v>58019.965161078937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2000000</v>
      </c>
      <c r="S7">
        <f t="shared" si="1"/>
        <v>74690.907091706598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55911.743047583906</v>
      </c>
      <c r="AC7">
        <f t="shared" si="2"/>
        <v>71007.222671655851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-6692.5201671674567</v>
      </c>
      <c r="AI7">
        <f t="shared" si="7"/>
        <v>-6704.4036790694599</v>
      </c>
      <c r="AJ7">
        <f t="shared" si="8"/>
        <v>-15095.479624071944</v>
      </c>
      <c r="AK7">
        <f>G7*SUM(AB7, AE7:AF7)</f>
        <v>2745.2665836363699</v>
      </c>
      <c r="AL7">
        <f t="shared" si="9"/>
        <v>-19054.616719505033</v>
      </c>
      <c r="AN7">
        <f t="shared" si="10"/>
        <v>0</v>
      </c>
      <c r="AO7">
        <f t="shared" si="11"/>
        <v>0</v>
      </c>
      <c r="AP7">
        <f t="shared" si="12"/>
        <v>-8.3405152093378803</v>
      </c>
      <c r="AQ7">
        <f t="shared" si="13"/>
        <v>-4697.186042591673</v>
      </c>
      <c r="AR7">
        <f t="shared" si="14"/>
        <v>-4705.5265578010112</v>
      </c>
      <c r="AS7">
        <f t="shared" si="15"/>
        <v>-10594.85431874733</v>
      </c>
      <c r="AT7">
        <f t="shared" si="16"/>
        <v>1926.7820727849635</v>
      </c>
      <c r="AU7">
        <f t="shared" si="17"/>
        <v>-13373.598803763376</v>
      </c>
      <c r="AW7">
        <v>4</v>
      </c>
      <c r="AX7">
        <f>IF(Z7&gt;0, (R7*SUMPRODUCT(K7:$K$98, X7:$X$98)-K7*$AZ$3)/Z7, 0)</f>
        <v>74690.907091706598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2000000</v>
      </c>
      <c r="S8">
        <f t="shared" si="1"/>
        <v>84521.759354826499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71007.222671655851</v>
      </c>
      <c r="AC8">
        <f t="shared" si="2"/>
        <v>79207.443646877742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-8098.5239972055624</v>
      </c>
      <c r="AI8">
        <f t="shared" si="7"/>
        <v>-8110.2380582135629</v>
      </c>
      <c r="AJ8">
        <f t="shared" si="8"/>
        <v>-8200.2209752218914</v>
      </c>
      <c r="AK8">
        <f t="shared" ref="AK8:AK39" si="30">G8*SUM(AB8:AB8, AE8:AF8)</f>
        <v>1512.4538429062695</v>
      </c>
      <c r="AL8">
        <f t="shared" si="9"/>
        <v>-14798.005190529184</v>
      </c>
      <c r="AN8">
        <f t="shared" si="10"/>
        <v>0</v>
      </c>
      <c r="AO8">
        <f t="shared" si="11"/>
        <v>0</v>
      </c>
      <c r="AP8">
        <f t="shared" si="12"/>
        <v>-7.674400324165914</v>
      </c>
      <c r="AQ8">
        <f t="shared" si="13"/>
        <v>-5305.7018524123878</v>
      </c>
      <c r="AR8">
        <f t="shared" si="14"/>
        <v>-5313.3762527365534</v>
      </c>
      <c r="AS8">
        <f t="shared" si="15"/>
        <v>-5372.3280481033753</v>
      </c>
      <c r="AT8">
        <f t="shared" si="16"/>
        <v>990.8755174109466</v>
      </c>
      <c r="AU8">
        <f t="shared" si="17"/>
        <v>-9694.8287834289822</v>
      </c>
      <c r="AW8">
        <v>5</v>
      </c>
      <c r="AX8">
        <f>IF(Z8&gt;0, (R8*SUMPRODUCT(K8:$K$98, X8:$X$98)-K8*$AZ$3)/Z8, 0)</f>
        <v>84521.759354826499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2000000</v>
      </c>
      <c r="S9">
        <f t="shared" si="1"/>
        <v>90446.846817396581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79207.443646877742</v>
      </c>
      <c r="AC9">
        <f t="shared" si="2"/>
        <v>83478.133321508823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-9602.4862449480643</v>
      </c>
      <c r="AI9">
        <f t="shared" si="7"/>
        <v>-9614.0231498069534</v>
      </c>
      <c r="AJ9">
        <f t="shared" si="8"/>
        <v>-4270.6896746310813</v>
      </c>
      <c r="AK9">
        <f t="shared" si="30"/>
        <v>467.32391751657866</v>
      </c>
      <c r="AL9">
        <f t="shared" si="9"/>
        <v>-13417.388906921457</v>
      </c>
      <c r="AN9">
        <f t="shared" si="10"/>
        <v>0</v>
      </c>
      <c r="AO9">
        <f t="shared" si="11"/>
        <v>0</v>
      </c>
      <c r="AP9">
        <f t="shared" si="12"/>
        <v>-7.1581944147069141</v>
      </c>
      <c r="AQ9">
        <f t="shared" si="13"/>
        <v>-5957.9639640456653</v>
      </c>
      <c r="AR9">
        <f t="shared" si="14"/>
        <v>-5965.1221584603718</v>
      </c>
      <c r="AS9">
        <f t="shared" si="15"/>
        <v>-2649.7944942603253</v>
      </c>
      <c r="AT9">
        <f t="shared" si="16"/>
        <v>289.95605815788213</v>
      </c>
      <c r="AU9">
        <f t="shared" si="17"/>
        <v>-8324.9605945628155</v>
      </c>
      <c r="AW9">
        <v>6</v>
      </c>
      <c r="AX9">
        <f>IF(Z9&gt;0, (R9*SUMPRODUCT(K9:$K$98, X9:$X$98)-K9*$AZ$3)/Z9, 0)</f>
        <v>90446.846817396581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2000000</v>
      </c>
      <c r="S10">
        <f t="shared" si="1"/>
        <v>95043.360707548316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83478.133321508823</v>
      </c>
      <c r="AC10">
        <f t="shared" si="2"/>
        <v>86312.530892055802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-11168.816679033305</v>
      </c>
      <c r="AI10">
        <f t="shared" si="7"/>
        <v>-11180.168409739363</v>
      </c>
      <c r="AJ10">
        <f t="shared" si="8"/>
        <v>-2834.3975705469784</v>
      </c>
      <c r="AK10">
        <f t="shared" si="30"/>
        <v>342.26034661818619</v>
      </c>
      <c r="AL10">
        <f t="shared" si="9"/>
        <v>-13672.305633668155</v>
      </c>
      <c r="AN10">
        <f t="shared" si="10"/>
        <v>0</v>
      </c>
      <c r="AO10">
        <f t="shared" si="11"/>
        <v>0</v>
      </c>
      <c r="AP10">
        <f t="shared" si="12"/>
        <v>-6.6818149669858409</v>
      </c>
      <c r="AQ10">
        <f t="shared" si="13"/>
        <v>-6574.1487691976599</v>
      </c>
      <c r="AR10">
        <f t="shared" si="14"/>
        <v>-6580.8305841646461</v>
      </c>
      <c r="AS10">
        <f t="shared" si="15"/>
        <v>-1668.3729203657288</v>
      </c>
      <c r="AT10">
        <f t="shared" si="16"/>
        <v>201.46005625547284</v>
      </c>
      <c r="AU10">
        <f t="shared" si="17"/>
        <v>-8047.7434482749013</v>
      </c>
      <c r="AW10">
        <v>7</v>
      </c>
      <c r="AX10">
        <f>IF(Z10&gt;0, (R10*SUMPRODUCT(K10:$K$98, X10:$X$98)-K10*$AZ$3)/Z10, 0)</f>
        <v>95043.360707548316</v>
      </c>
    </row>
    <row r="11" spans="1:52" x14ac:dyDescent="0.25">
      <c r="A11" t="s">
        <v>33</v>
      </c>
      <c r="C11" s="25">
        <f>AU81</f>
        <v>144742.27319156227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2000000</v>
      </c>
      <c r="S11">
        <f t="shared" si="1"/>
        <v>98399.217253576906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86312.530892055802</v>
      </c>
      <c r="AC11">
        <f t="shared" si="2"/>
        <v>87830.435150717181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-12928.496998789435</v>
      </c>
      <c r="AI11">
        <f t="shared" si="7"/>
        <v>-12939.654409082188</v>
      </c>
      <c r="AJ11">
        <f t="shared" si="8"/>
        <v>-1517.9042586613796</v>
      </c>
      <c r="AK11">
        <f t="shared" si="30"/>
        <v>207.1500741409339</v>
      </c>
      <c r="AL11">
        <f t="shared" si="9"/>
        <v>-14250.408593602633</v>
      </c>
      <c r="AN11">
        <f t="shared" si="10"/>
        <v>0</v>
      </c>
      <c r="AO11">
        <f t="shared" si="11"/>
        <v>0</v>
      </c>
      <c r="AP11">
        <f t="shared" si="12"/>
        <v>-6.2404359398168152</v>
      </c>
      <c r="AQ11">
        <f t="shared" si="13"/>
        <v>-7231.0200308271969</v>
      </c>
      <c r="AR11">
        <f t="shared" si="14"/>
        <v>-7237.2604667670139</v>
      </c>
      <c r="AS11">
        <f t="shared" si="15"/>
        <v>-848.97696153590664</v>
      </c>
      <c r="AT11">
        <f t="shared" si="16"/>
        <v>115.86082555773413</v>
      </c>
      <c r="AU11">
        <f t="shared" si="17"/>
        <v>-7970.3766027451857</v>
      </c>
      <c r="AW11">
        <v>8</v>
      </c>
      <c r="AX11">
        <f>IF(Z11&gt;0, (R11*SUMPRODUCT(K11:$K$98, X11:$X$98)-K11*$AZ$3)/Z11, 0)</f>
        <v>98399.217253576906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2000000</v>
      </c>
      <c r="S12">
        <f t="shared" si="1"/>
        <v>100743.80073199247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87830.435150717181</v>
      </c>
      <c r="AC12">
        <f t="shared" si="2"/>
        <v>88274.61247669821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-14876.332239665409</v>
      </c>
      <c r="AI12">
        <f t="shared" si="7"/>
        <v>-14887.285098778737</v>
      </c>
      <c r="AJ12">
        <f t="shared" si="8"/>
        <v>-444.17732598102884</v>
      </c>
      <c r="AK12">
        <f t="shared" si="30"/>
        <v>202.01000084664952</v>
      </c>
      <c r="AL12">
        <f t="shared" si="9"/>
        <v>-15129.452423913117</v>
      </c>
      <c r="AN12">
        <f t="shared" si="10"/>
        <v>0</v>
      </c>
      <c r="AO12">
        <f t="shared" si="11"/>
        <v>0</v>
      </c>
      <c r="AP12">
        <f t="shared" si="12"/>
        <v>-5.8215610553257608</v>
      </c>
      <c r="AQ12">
        <f t="shared" si="13"/>
        <v>-7906.9287312513479</v>
      </c>
      <c r="AR12">
        <f t="shared" si="14"/>
        <v>-7912.7502923066731</v>
      </c>
      <c r="AS12">
        <f t="shared" si="15"/>
        <v>-236.08497067613115</v>
      </c>
      <c r="AT12">
        <f t="shared" si="16"/>
        <v>107.37046295830828</v>
      </c>
      <c r="AU12">
        <f t="shared" si="17"/>
        <v>-8041.4648000244961</v>
      </c>
      <c r="AW12">
        <v>9</v>
      </c>
      <c r="AX12">
        <f>IF(Z12&gt;0, (R12*SUMPRODUCT(K12:$K$98, X12:$X$98)-K12*$AZ$3)/Z12, 0)</f>
        <v>100743.80073199247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2000000</v>
      </c>
      <c r="S13">
        <f t="shared" si="1"/>
        <v>102005.94662849096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88274.61247669821</v>
      </c>
      <c r="AC13">
        <f t="shared" si="2"/>
        <v>87621.648924292618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-16961.49422791008</v>
      </c>
      <c r="AI13">
        <f t="shared" si="7"/>
        <v>-16972.231549093351</v>
      </c>
      <c r="AJ13">
        <f t="shared" si="8"/>
        <v>652.96355240559205</v>
      </c>
      <c r="AK13">
        <f t="shared" si="30"/>
        <v>176.54922495339642</v>
      </c>
      <c r="AL13">
        <f t="shared" si="9"/>
        <v>-16142.718771734362</v>
      </c>
      <c r="AN13">
        <f t="shared" si="10"/>
        <v>0</v>
      </c>
      <c r="AO13">
        <f t="shared" si="11"/>
        <v>0</v>
      </c>
      <c r="AP13">
        <f t="shared" si="12"/>
        <v>-5.4249052796391357</v>
      </c>
      <c r="AQ13">
        <f t="shared" si="13"/>
        <v>-8569.5955273204472</v>
      </c>
      <c r="AR13">
        <f t="shared" si="14"/>
        <v>-8575.0204326000858</v>
      </c>
      <c r="AS13">
        <f t="shared" si="15"/>
        <v>329.90215738131354</v>
      </c>
      <c r="AT13">
        <f t="shared" si="16"/>
        <v>89.199420061880787</v>
      </c>
      <c r="AU13">
        <f t="shared" si="17"/>
        <v>-8155.9188551568923</v>
      </c>
      <c r="AW13">
        <v>10</v>
      </c>
      <c r="AX13">
        <f>IF(Z13&gt;0, (R13*SUMPRODUCT(K13:$K$98, X13:$X$98)-K13*$AZ$3)/Z13, 0)</f>
        <v>102005.94662849096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2000000</v>
      </c>
      <c r="S14">
        <f t="shared" si="1"/>
        <v>102194.70087953175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87621.648924292618</v>
      </c>
      <c r="AC14">
        <f t="shared" si="2"/>
        <v>85922.242893809365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-19251.592542670875</v>
      </c>
      <c r="AI14">
        <f t="shared" si="7"/>
        <v>-19262.102168188921</v>
      </c>
      <c r="AJ14">
        <f t="shared" si="8"/>
        <v>1699.4060304832528</v>
      </c>
      <c r="AK14">
        <f t="shared" si="30"/>
        <v>157.71896806372672</v>
      </c>
      <c r="AL14">
        <f t="shared" si="9"/>
        <v>-17404.977169641941</v>
      </c>
      <c r="AN14">
        <f t="shared" si="10"/>
        <v>0</v>
      </c>
      <c r="AO14">
        <f t="shared" si="11"/>
        <v>0</v>
      </c>
      <c r="AP14">
        <f t="shared" si="12"/>
        <v>-5.0483596900593195</v>
      </c>
      <c r="AQ14">
        <f t="shared" si="13"/>
        <v>-9247.6143507666075</v>
      </c>
      <c r="AR14">
        <f t="shared" si="14"/>
        <v>-9252.6627104566687</v>
      </c>
      <c r="AS14">
        <f t="shared" si="15"/>
        <v>816.31956215794492</v>
      </c>
      <c r="AT14">
        <f t="shared" si="16"/>
        <v>75.761222829821577</v>
      </c>
      <c r="AU14">
        <f t="shared" si="17"/>
        <v>-8360.5819254689013</v>
      </c>
      <c r="AW14">
        <v>11</v>
      </c>
      <c r="AX14">
        <f>IF(Z14&gt;0, (R14*SUMPRODUCT(K14:$K$98, X14:$X$98)-K14*$AZ$3)/Z14, 0)</f>
        <v>102194.70087953175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12.5</v>
      </c>
      <c r="R15">
        <f t="shared" si="0"/>
        <v>2000000</v>
      </c>
      <c r="S15">
        <f t="shared" si="1"/>
        <v>101622.8387549593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85922.242893809365</v>
      </c>
      <c r="AC15">
        <f t="shared" si="2"/>
        <v>83481.607502181316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-21755.276264232791</v>
      </c>
      <c r="AI15">
        <f t="shared" si="7"/>
        <v>-21765.544823019005</v>
      </c>
      <c r="AJ15">
        <f t="shared" si="8"/>
        <v>2440.6353916280495</v>
      </c>
      <c r="AK15">
        <f t="shared" si="30"/>
        <v>352.28119586461844</v>
      </c>
      <c r="AL15">
        <f t="shared" si="9"/>
        <v>-18972.628235526336</v>
      </c>
      <c r="AN15">
        <f t="shared" si="10"/>
        <v>0</v>
      </c>
      <c r="AO15">
        <f t="shared" si="11"/>
        <v>0</v>
      </c>
      <c r="AP15">
        <f t="shared" si="12"/>
        <v>-4.6794060189369207</v>
      </c>
      <c r="AQ15">
        <f t="shared" si="13"/>
        <v>-9913.9297747564997</v>
      </c>
      <c r="AR15">
        <f t="shared" si="14"/>
        <v>-9918.6091807754365</v>
      </c>
      <c r="AS15">
        <f t="shared" si="15"/>
        <v>1112.2032000194001</v>
      </c>
      <c r="AT15">
        <f t="shared" si="16"/>
        <v>160.53535677278293</v>
      </c>
      <c r="AU15">
        <f t="shared" si="17"/>
        <v>-8645.8706239832536</v>
      </c>
      <c r="AW15">
        <v>12</v>
      </c>
      <c r="AX15">
        <f>IF(Z15&gt;0, (R15*SUMPRODUCT(K15:$K$98, X15:$X$98)-K15*$AZ$3)/Z15, 0)</f>
        <v>101622.8387549593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2000000</v>
      </c>
      <c r="S16">
        <f t="shared" si="1"/>
        <v>100309.77172299004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83481.607502181316</v>
      </c>
      <c r="AC16">
        <f t="shared" si="2"/>
        <v>80364.050298475777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-24222.232230848724</v>
      </c>
      <c r="AI16">
        <f t="shared" si="7"/>
        <v>-24232.246715095633</v>
      </c>
      <c r="AJ16">
        <f t="shared" si="8"/>
        <v>3117.557203705539</v>
      </c>
      <c r="AK16">
        <f t="shared" si="30"/>
        <v>592.71941326548733</v>
      </c>
      <c r="AL16">
        <f t="shared" si="9"/>
        <v>-20521.970098124606</v>
      </c>
      <c r="AN16">
        <f t="shared" si="10"/>
        <v>0</v>
      </c>
      <c r="AO16">
        <f t="shared" si="11"/>
        <v>0</v>
      </c>
      <c r="AP16">
        <f t="shared" si="12"/>
        <v>-4.3171163210543995</v>
      </c>
      <c r="AQ16">
        <f t="shared" si="13"/>
        <v>-10441.895110917985</v>
      </c>
      <c r="AR16">
        <f t="shared" si="14"/>
        <v>-10446.212227239039</v>
      </c>
      <c r="AS16">
        <f t="shared" si="15"/>
        <v>1343.9391139979743</v>
      </c>
      <c r="AT16">
        <f t="shared" si="16"/>
        <v>255.51377282399247</v>
      </c>
      <c r="AU16">
        <f t="shared" si="17"/>
        <v>-8846.759340417073</v>
      </c>
      <c r="AW16">
        <v>13</v>
      </c>
      <c r="AX16">
        <f>IF(Z16&gt;0, (R16*SUMPRODUCT(K16:$K$98, X16:$X$98)-K16*$AZ$3)/Z16, 0)</f>
        <v>100309.77172299004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2000000</v>
      </c>
      <c r="S17">
        <f t="shared" si="1"/>
        <v>98822.391332740226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80364.050298475777</v>
      </c>
      <c r="AC17">
        <f t="shared" si="2"/>
        <v>77060.569701186338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-26717.195475752418</v>
      </c>
      <c r="AI17">
        <f t="shared" si="7"/>
        <v>-26726.942832685134</v>
      </c>
      <c r="AJ17">
        <f t="shared" si="8"/>
        <v>3303.4805972894392</v>
      </c>
      <c r="AK17">
        <f t="shared" si="30"/>
        <v>1109.0238941189657</v>
      </c>
      <c r="AL17">
        <f t="shared" si="9"/>
        <v>-22314.438341276727</v>
      </c>
      <c r="AN17">
        <f t="shared" si="10"/>
        <v>0</v>
      </c>
      <c r="AO17">
        <f t="shared" si="11"/>
        <v>0</v>
      </c>
      <c r="AP17">
        <f t="shared" si="12"/>
        <v>-3.9499540758257448</v>
      </c>
      <c r="AQ17">
        <f t="shared" si="13"/>
        <v>-10826.698549415734</v>
      </c>
      <c r="AR17">
        <f t="shared" si="14"/>
        <v>-10830.648503491559</v>
      </c>
      <c r="AS17">
        <f t="shared" si="15"/>
        <v>1338.6804997237214</v>
      </c>
      <c r="AT17">
        <f t="shared" si="16"/>
        <v>449.41346469626217</v>
      </c>
      <c r="AU17">
        <f t="shared" si="17"/>
        <v>-9042.5545390715743</v>
      </c>
      <c r="AW17">
        <v>14</v>
      </c>
      <c r="AX17">
        <f>IF(Z17&gt;0, (R17*SUMPRODUCT(K17:$K$98, X17:$X$98)-K17*$AZ$3)/Z17, 0)</f>
        <v>98822.391332740226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2000000</v>
      </c>
      <c r="S18">
        <f t="shared" si="1"/>
        <v>97328.627575245584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77060.569701186338</v>
      </c>
      <c r="AC18">
        <f t="shared" si="2"/>
        <v>73709.735314926904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-29324.506924990055</v>
      </c>
      <c r="AI18">
        <f t="shared" si="7"/>
        <v>-29333.973530185165</v>
      </c>
      <c r="AJ18">
        <f t="shared" si="8"/>
        <v>3350.8343862594338</v>
      </c>
      <c r="AK18">
        <f t="shared" si="30"/>
        <v>1664.508305545625</v>
      </c>
      <c r="AL18">
        <f t="shared" si="9"/>
        <v>-24318.630838380108</v>
      </c>
      <c r="AN18">
        <f t="shared" si="10"/>
        <v>0</v>
      </c>
      <c r="AO18">
        <f t="shared" si="11"/>
        <v>0</v>
      </c>
      <c r="AP18">
        <f t="shared" si="12"/>
        <v>-3.5798657236592146</v>
      </c>
      <c r="AQ18">
        <f t="shared" si="13"/>
        <v>-11089.275937927987</v>
      </c>
      <c r="AR18">
        <f t="shared" si="14"/>
        <v>-11092.855803651648</v>
      </c>
      <c r="AS18">
        <f t="shared" si="15"/>
        <v>1267.1424357305211</v>
      </c>
      <c r="AT18">
        <f t="shared" si="16"/>
        <v>629.44594254843196</v>
      </c>
      <c r="AU18">
        <f t="shared" si="17"/>
        <v>-9196.2674253726946</v>
      </c>
      <c r="AW18">
        <v>15</v>
      </c>
      <c r="AX18">
        <f>IF(Z18&gt;0, (R18*SUMPRODUCT(K18:$K$98, X18:$X$98)-K18*$AZ$3)/Z18, 0)</f>
        <v>97328.627575245584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2000000</v>
      </c>
      <c r="S19">
        <f t="shared" si="1"/>
        <v>94958.645247644992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73709.735314926904</v>
      </c>
      <c r="AC19">
        <f t="shared" si="2"/>
        <v>69660.422279747552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-32336.376881865468</v>
      </c>
      <c r="AI19">
        <f t="shared" si="7"/>
        <v>-32345.546718653113</v>
      </c>
      <c r="AJ19">
        <f t="shared" si="8"/>
        <v>4049.3130351793516</v>
      </c>
      <c r="AK19">
        <f t="shared" si="30"/>
        <v>1643.7270975228701</v>
      </c>
      <c r="AL19">
        <f t="shared" si="9"/>
        <v>-26652.50658595089</v>
      </c>
      <c r="AN19">
        <f t="shared" si="10"/>
        <v>0</v>
      </c>
      <c r="AO19">
        <f t="shared" si="11"/>
        <v>0</v>
      </c>
      <c r="AP19">
        <f t="shared" si="12"/>
        <v>-3.2338343637651796</v>
      </c>
      <c r="AQ19">
        <f t="shared" si="13"/>
        <v>-11403.745691649034</v>
      </c>
      <c r="AR19">
        <f t="shared" si="14"/>
        <v>-11406.979526012799</v>
      </c>
      <c r="AS19">
        <f t="shared" si="15"/>
        <v>1428.0306123275509</v>
      </c>
      <c r="AT19">
        <f t="shared" si="16"/>
        <v>579.67674842184829</v>
      </c>
      <c r="AU19">
        <f t="shared" si="17"/>
        <v>-9399.2721652633991</v>
      </c>
      <c r="AW19">
        <v>16</v>
      </c>
      <c r="AX19">
        <f>IF(Z19&gt;0, (R19*SUMPRODUCT(K19:$K$98, X19:$X$98)-K19*$AZ$3)/Z19, 0)</f>
        <v>94958.645247644992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12.5</v>
      </c>
      <c r="R20">
        <f t="shared" si="0"/>
        <v>2000000</v>
      </c>
      <c r="S20">
        <f t="shared" si="1"/>
        <v>89291.243261367563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69660.422279747552</v>
      </c>
      <c r="AC20">
        <f t="shared" si="2"/>
        <v>63271.639163402651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-35305.189154585263</v>
      </c>
      <c r="AI20">
        <f t="shared" si="7"/>
        <v>-35314.046635572813</v>
      </c>
      <c r="AJ20">
        <f t="shared" si="8"/>
        <v>6388.7831163449009</v>
      </c>
      <c r="AK20">
        <f t="shared" si="30"/>
        <v>299.53981580291446</v>
      </c>
      <c r="AL20">
        <f t="shared" si="9"/>
        <v>-28625.723703424999</v>
      </c>
      <c r="AN20">
        <f t="shared" si="10"/>
        <v>0</v>
      </c>
      <c r="AO20">
        <f t="shared" si="11"/>
        <v>0</v>
      </c>
      <c r="AP20">
        <f t="shared" si="12"/>
        <v>-2.9627989915262924</v>
      </c>
      <c r="AQ20">
        <f t="shared" si="13"/>
        <v>-11809.472576892089</v>
      </c>
      <c r="AR20">
        <f t="shared" si="14"/>
        <v>-11812.435375883613</v>
      </c>
      <c r="AS20">
        <f t="shared" si="15"/>
        <v>2137.0274687336564</v>
      </c>
      <c r="AT20">
        <f t="shared" si="16"/>
        <v>100.1951080030513</v>
      </c>
      <c r="AU20">
        <f t="shared" si="17"/>
        <v>-9575.212799146906</v>
      </c>
      <c r="AW20">
        <v>17</v>
      </c>
      <c r="AX20">
        <f>IF(Z20&gt;0, (R20*SUMPRODUCT(K20:$K$98, X20:$X$98)-K20*$AZ$3)/Z20, 0)</f>
        <v>89291.243261367563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2000000</v>
      </c>
      <c r="S21">
        <f t="shared" si="1"/>
        <v>82036.99876335579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63271.639163402651</v>
      </c>
      <c r="AC21">
        <f t="shared" si="2"/>
        <v>55993.927517774035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-37935.373697502568</v>
      </c>
      <c r="AI21">
        <f t="shared" si="7"/>
        <v>-37943.905507594638</v>
      </c>
      <c r="AJ21">
        <f t="shared" si="8"/>
        <v>7277.7116456286167</v>
      </c>
      <c r="AK21">
        <f t="shared" si="30"/>
        <v>101.23462266144425</v>
      </c>
      <c r="AL21">
        <f t="shared" si="9"/>
        <v>-30564.959239304579</v>
      </c>
      <c r="AN21">
        <f t="shared" si="10"/>
        <v>0</v>
      </c>
      <c r="AO21">
        <f t="shared" si="11"/>
        <v>0</v>
      </c>
      <c r="AP21">
        <f t="shared" si="12"/>
        <v>-2.7138295180210572</v>
      </c>
      <c r="AQ21">
        <f t="shared" si="13"/>
        <v>-12066.623120591208</v>
      </c>
      <c r="AR21">
        <f t="shared" si="14"/>
        <v>-12069.336950109229</v>
      </c>
      <c r="AS21">
        <f t="shared" si="15"/>
        <v>2314.9212739643981</v>
      </c>
      <c r="AT21">
        <f t="shared" si="16"/>
        <v>32.201080926516084</v>
      </c>
      <c r="AU21">
        <f t="shared" si="17"/>
        <v>-9722.2145952183164</v>
      </c>
      <c r="AW21">
        <v>18</v>
      </c>
      <c r="AX21">
        <f>IF(Z21&gt;0, (R21*SUMPRODUCT(K21:$K$98, X21:$X$98)-K21*$AZ$3)/Z21, 0)</f>
        <v>82036.99876335579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2000000</v>
      </c>
      <c r="S22">
        <f t="shared" si="1"/>
        <v>75904.905080963581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55993.927517774035</v>
      </c>
      <c r="AC22">
        <f t="shared" si="2"/>
        <v>49749.491625660572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-40601.386724844633</v>
      </c>
      <c r="AI22">
        <f t="shared" si="7"/>
        <v>-40609.579458168751</v>
      </c>
      <c r="AJ22">
        <f t="shared" si="8"/>
        <v>6244.4358921134626</v>
      </c>
      <c r="AK22">
        <f t="shared" si="30"/>
        <v>1175.8724778732549</v>
      </c>
      <c r="AL22">
        <f t="shared" si="9"/>
        <v>-33189.271088182031</v>
      </c>
      <c r="AN22">
        <f t="shared" si="10"/>
        <v>0</v>
      </c>
      <c r="AO22">
        <f t="shared" si="11"/>
        <v>0</v>
      </c>
      <c r="AP22">
        <f t="shared" si="12"/>
        <v>-2.4332163708545176</v>
      </c>
      <c r="AQ22">
        <f t="shared" si="13"/>
        <v>-12058.485849584697</v>
      </c>
      <c r="AR22">
        <f t="shared" si="14"/>
        <v>-12060.919065955552</v>
      </c>
      <c r="AS22">
        <f t="shared" si="15"/>
        <v>1854.5780801524363</v>
      </c>
      <c r="AT22">
        <f t="shared" si="16"/>
        <v>349.23047657074812</v>
      </c>
      <c r="AU22">
        <f t="shared" si="17"/>
        <v>-9857.1105092323651</v>
      </c>
      <c r="AW22">
        <v>19</v>
      </c>
      <c r="AX22">
        <f>IF(Z22&gt;0, (R22*SUMPRODUCT(K22:$K$98, X22:$X$98)-K22*$AZ$3)/Z22, 0)</f>
        <v>75904.905080963581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2000000</v>
      </c>
      <c r="S23">
        <f t="shared" si="1"/>
        <v>74090.944126198679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49749.491625660572</v>
      </c>
      <c r="AC23">
        <f t="shared" si="2"/>
        <v>46477.002599734609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-43135.616590814308</v>
      </c>
      <c r="AI23">
        <f t="shared" si="7"/>
        <v>-43143.457799201489</v>
      </c>
      <c r="AJ23">
        <f t="shared" si="8"/>
        <v>3272.4890259259628</v>
      </c>
      <c r="AK23">
        <f t="shared" si="30"/>
        <v>3482.4644137962405</v>
      </c>
      <c r="AL23">
        <f t="shared" si="9"/>
        <v>-36388.504359479288</v>
      </c>
      <c r="AN23">
        <f t="shared" si="10"/>
        <v>0</v>
      </c>
      <c r="AO23">
        <f t="shared" si="11"/>
        <v>0</v>
      </c>
      <c r="AP23">
        <f t="shared" si="12"/>
        <v>-2.0792987103160763</v>
      </c>
      <c r="AQ23">
        <f t="shared" si="13"/>
        <v>-11438.521655995315</v>
      </c>
      <c r="AR23">
        <f t="shared" si="14"/>
        <v>-11440.600954705631</v>
      </c>
      <c r="AS23">
        <f t="shared" si="15"/>
        <v>867.78489680920302</v>
      </c>
      <c r="AT23">
        <f t="shared" si="16"/>
        <v>923.46528835579454</v>
      </c>
      <c r="AU23">
        <f t="shared" si="17"/>
        <v>-9649.3507695406333</v>
      </c>
      <c r="AW23">
        <v>20</v>
      </c>
      <c r="AX23">
        <f>IF(Z23&gt;0, (R23*SUMPRODUCT(K23:$K$98, X23:$X$98)-K23*$AZ$3)/Z23, 0)</f>
        <v>74090.944126198679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2000000</v>
      </c>
      <c r="S24">
        <f t="shared" si="1"/>
        <v>71690.32785589862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46477.002599734609</v>
      </c>
      <c r="AC24">
        <f t="shared" si="2"/>
        <v>42883.12096486309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-45704.129111162838</v>
      </c>
      <c r="AI24">
        <f t="shared" si="7"/>
        <v>-45711.606256659208</v>
      </c>
      <c r="AJ24">
        <f t="shared" si="8"/>
        <v>3593.8816348715191</v>
      </c>
      <c r="AK24">
        <f t="shared" si="30"/>
        <v>3253.3901819814228</v>
      </c>
      <c r="AL24">
        <f t="shared" si="9"/>
        <v>-38864.334439806269</v>
      </c>
      <c r="AN24">
        <f t="shared" si="10"/>
        <v>0</v>
      </c>
      <c r="AO24">
        <f t="shared" si="11"/>
        <v>0</v>
      </c>
      <c r="AP24">
        <f t="shared" si="12"/>
        <v>-1.770319680215424</v>
      </c>
      <c r="AQ24">
        <f t="shared" si="13"/>
        <v>-10821.097338805821</v>
      </c>
      <c r="AR24">
        <f t="shared" si="14"/>
        <v>-10822.867658486037</v>
      </c>
      <c r="AS24">
        <f t="shared" si="15"/>
        <v>850.90217779891634</v>
      </c>
      <c r="AT24">
        <f t="shared" si="16"/>
        <v>770.28602283852695</v>
      </c>
      <c r="AU24">
        <f t="shared" si="17"/>
        <v>-9201.6794578485951</v>
      </c>
      <c r="AW24">
        <v>21</v>
      </c>
      <c r="AX24">
        <f>IF(Z24&gt;0, (R24*SUMPRODUCT(K24:$K$98, X24:$X$98)-K24*$AZ$3)/Z24, 0)</f>
        <v>71690.32785589862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2000000</v>
      </c>
      <c r="S25">
        <f t="shared" si="1"/>
        <v>68782.313888059129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42883.12096486309</v>
      </c>
      <c r="AC25">
        <f t="shared" si="2"/>
        <v>39066.166502060638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-48443.461418277002</v>
      </c>
      <c r="AI25">
        <f t="shared" si="7"/>
        <v>-48450.561020684538</v>
      </c>
      <c r="AJ25">
        <f t="shared" si="8"/>
        <v>3816.9544628024523</v>
      </c>
      <c r="AK25">
        <f t="shared" si="30"/>
        <v>3001.8184675404168</v>
      </c>
      <c r="AL25">
        <f t="shared" si="9"/>
        <v>-41631.788090341666</v>
      </c>
      <c r="AN25">
        <f t="shared" si="10"/>
        <v>0</v>
      </c>
      <c r="AO25">
        <f t="shared" si="11"/>
        <v>0</v>
      </c>
      <c r="AP25">
        <f t="shared" si="12"/>
        <v>-1.5008312747680432</v>
      </c>
      <c r="AQ25">
        <f t="shared" si="13"/>
        <v>-10240.779381865867</v>
      </c>
      <c r="AR25">
        <f t="shared" si="14"/>
        <v>-10242.280213140633</v>
      </c>
      <c r="AS25">
        <f t="shared" si="15"/>
        <v>806.89090787060707</v>
      </c>
      <c r="AT25">
        <f t="shared" si="16"/>
        <v>634.57399142196675</v>
      </c>
      <c r="AU25">
        <f t="shared" si="17"/>
        <v>-8800.8153138480593</v>
      </c>
      <c r="AW25">
        <v>22</v>
      </c>
      <c r="AX25">
        <f>IF(Z25&gt;0, (R25*SUMPRODUCT(K25:$K$98, X25:$X$98)-K25*$AZ$3)/Z25, 0)</f>
        <v>68782.313888059129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2000000</v>
      </c>
      <c r="S26">
        <f t="shared" si="1"/>
        <v>65345.786350204799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39066.166502060638</v>
      </c>
      <c r="AC26">
        <f t="shared" si="2"/>
        <v>35079.086116626349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-50932.091025256908</v>
      </c>
      <c r="AI26">
        <f t="shared" si="7"/>
        <v>-50938.801306071466</v>
      </c>
      <c r="AJ26">
        <f t="shared" si="8"/>
        <v>3987.0803854342885</v>
      </c>
      <c r="AK26">
        <f t="shared" si="30"/>
        <v>2734.6316551442451</v>
      </c>
      <c r="AL26">
        <f t="shared" si="9"/>
        <v>-44217.089265492934</v>
      </c>
      <c r="AN26">
        <f t="shared" si="10"/>
        <v>0</v>
      </c>
      <c r="AO26">
        <f t="shared" si="11"/>
        <v>0</v>
      </c>
      <c r="AP26">
        <f t="shared" si="12"/>
        <v>-1.2665446813143957</v>
      </c>
      <c r="AQ26">
        <f t="shared" si="13"/>
        <v>-9613.2741354628106</v>
      </c>
      <c r="AR26">
        <f t="shared" si="14"/>
        <v>-9614.5406801441259</v>
      </c>
      <c r="AS26">
        <f t="shared" si="15"/>
        <v>752.54905058383486</v>
      </c>
      <c r="AT26">
        <f t="shared" si="16"/>
        <v>516.15323917055741</v>
      </c>
      <c r="AU26">
        <f t="shared" si="17"/>
        <v>-8345.8383903897338</v>
      </c>
      <c r="AW26">
        <v>23</v>
      </c>
      <c r="AX26">
        <f>IF(Z26&gt;0, (R26*SUMPRODUCT(K26:$K$98, X26:$X$98)-K26*$AZ$3)/Z26, 0)</f>
        <v>65345.786350204799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2000000</v>
      </c>
      <c r="S27">
        <f t="shared" si="1"/>
        <v>61495.360042736458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35079.086116626349</v>
      </c>
      <c r="AC27">
        <f t="shared" si="2"/>
        <v>31049.471799406019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-53093.37374505811</v>
      </c>
      <c r="AI27">
        <f t="shared" si="7"/>
        <v>-53099.685089478611</v>
      </c>
      <c r="AJ27">
        <f t="shared" si="8"/>
        <v>4029.6143172203301</v>
      </c>
      <c r="AK27">
        <f t="shared" si="30"/>
        <v>2455.5360281638445</v>
      </c>
      <c r="AL27">
        <f t="shared" si="9"/>
        <v>-46614.534744094439</v>
      </c>
      <c r="AN27">
        <f t="shared" si="10"/>
        <v>0</v>
      </c>
      <c r="AO27">
        <f t="shared" si="11"/>
        <v>0</v>
      </c>
      <c r="AP27">
        <f t="shared" si="12"/>
        <v>-1.0636131025556601</v>
      </c>
      <c r="AQ27">
        <f t="shared" si="13"/>
        <v>-8947.5085198446359</v>
      </c>
      <c r="AR27">
        <f t="shared" si="14"/>
        <v>-8948.5721329471926</v>
      </c>
      <c r="AS27">
        <f t="shared" si="15"/>
        <v>679.08678412761071</v>
      </c>
      <c r="AT27">
        <f t="shared" si="16"/>
        <v>413.81679074079364</v>
      </c>
      <c r="AU27">
        <f t="shared" si="17"/>
        <v>-7855.668558078788</v>
      </c>
      <c r="AW27">
        <v>24</v>
      </c>
      <c r="AX27">
        <f>IF(Z27&gt;0, (R27*SUMPRODUCT(K27:$K$98, X27:$X$98)-K27*$AZ$3)/Z27, 0)</f>
        <v>61495.360042736458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2000000</v>
      </c>
      <c r="S28">
        <f t="shared" si="1"/>
        <v>57356.255106843077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31049.471799406019</v>
      </c>
      <c r="AC28">
        <f t="shared" si="2"/>
        <v>27087.373831563571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-55186.188600785135</v>
      </c>
      <c r="AI28">
        <f t="shared" si="7"/>
        <v>-55192.091918082682</v>
      </c>
      <c r="AJ28">
        <f t="shared" si="8"/>
        <v>3962.0979678424483</v>
      </c>
      <c r="AK28">
        <f t="shared" si="30"/>
        <v>2173.4630259584214</v>
      </c>
      <c r="AL28">
        <f t="shared" si="9"/>
        <v>-49056.530924281811</v>
      </c>
      <c r="AN28">
        <f t="shared" si="10"/>
        <v>0</v>
      </c>
      <c r="AO28">
        <f t="shared" si="11"/>
        <v>0</v>
      </c>
      <c r="AP28">
        <f t="shared" si="12"/>
        <v>-0.88825958349653811</v>
      </c>
      <c r="AQ28">
        <f t="shared" si="13"/>
        <v>-8303.7482877115435</v>
      </c>
      <c r="AR28">
        <f t="shared" si="14"/>
        <v>-8304.6365472950401</v>
      </c>
      <c r="AS28">
        <f t="shared" si="15"/>
        <v>596.16844450368592</v>
      </c>
      <c r="AT28">
        <f t="shared" si="16"/>
        <v>327.03635343916147</v>
      </c>
      <c r="AU28">
        <f t="shared" si="17"/>
        <v>-7381.431749352193</v>
      </c>
      <c r="AW28">
        <v>25</v>
      </c>
      <c r="AX28">
        <f>IF(Z28&gt;0, (R28*SUMPRODUCT(K28:$K$98, X28:$X$98)-K28*$AZ$3)/Z28, 0)</f>
        <v>57356.255106843077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2000000</v>
      </c>
      <c r="S29">
        <f t="shared" si="1"/>
        <v>52931.000579469255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27087.373831563571</v>
      </c>
      <c r="AC29">
        <f t="shared" si="2"/>
        <v>23234.884965282567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-57154.390768564983</v>
      </c>
      <c r="AI29">
        <f t="shared" si="7"/>
        <v>-57159.877837747248</v>
      </c>
      <c r="AJ29">
        <f t="shared" si="8"/>
        <v>3852.4888662810044</v>
      </c>
      <c r="AK29">
        <f t="shared" si="30"/>
        <v>1896.1161682094501</v>
      </c>
      <c r="AL29">
        <f t="shared" si="9"/>
        <v>-51411.27280325679</v>
      </c>
      <c r="AN29">
        <f t="shared" si="10"/>
        <v>0</v>
      </c>
      <c r="AO29">
        <f t="shared" si="11"/>
        <v>0</v>
      </c>
      <c r="AP29">
        <f t="shared" si="12"/>
        <v>-0.73716751422409366</v>
      </c>
      <c r="AQ29">
        <f t="shared" si="13"/>
        <v>-7678.4816757982499</v>
      </c>
      <c r="AR29">
        <f t="shared" si="14"/>
        <v>-7679.2188433124747</v>
      </c>
      <c r="AS29">
        <f t="shared" si="15"/>
        <v>517.56767534691699</v>
      </c>
      <c r="AT29">
        <f t="shared" si="16"/>
        <v>254.73621636062811</v>
      </c>
      <c r="AU29">
        <f t="shared" si="17"/>
        <v>-6906.9149516049292</v>
      </c>
      <c r="AW29">
        <v>26</v>
      </c>
      <c r="AX29">
        <f>IF(Z29&gt;0, (R29*SUMPRODUCT(K29:$K$98, X29:$X$98)-K29*$AZ$3)/Z29, 0)</f>
        <v>52931.000579469255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2000000</v>
      </c>
      <c r="S30">
        <f t="shared" si="1"/>
        <v>48215.826788942977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23234.884965282567</v>
      </c>
      <c r="AC30">
        <f t="shared" si="2"/>
        <v>19530.742058618736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-59013.537918707669</v>
      </c>
      <c r="AI30">
        <f t="shared" si="7"/>
        <v>-59018.601282586118</v>
      </c>
      <c r="AJ30">
        <f t="shared" si="8"/>
        <v>3704.1429066638302</v>
      </c>
      <c r="AK30">
        <f t="shared" si="30"/>
        <v>1626.4419475697798</v>
      </c>
      <c r="AL30">
        <f t="shared" si="9"/>
        <v>-53688.016428352508</v>
      </c>
      <c r="AN30">
        <f t="shared" si="10"/>
        <v>0</v>
      </c>
      <c r="AO30">
        <f t="shared" si="11"/>
        <v>0</v>
      </c>
      <c r="AP30">
        <f t="shared" si="12"/>
        <v>-0.60736095430922332</v>
      </c>
      <c r="AQ30">
        <f t="shared" si="13"/>
        <v>-7078.7957507889369</v>
      </c>
      <c r="AR30">
        <f t="shared" si="14"/>
        <v>-7079.403111743246</v>
      </c>
      <c r="AS30">
        <f t="shared" si="15"/>
        <v>444.3195916185652</v>
      </c>
      <c r="AT30">
        <f t="shared" si="16"/>
        <v>195.09507061280706</v>
      </c>
      <c r="AU30">
        <f t="shared" si="17"/>
        <v>-6439.988449511874</v>
      </c>
      <c r="AW30">
        <v>27</v>
      </c>
      <c r="AX30">
        <f>IF(Z30&gt;0, (R30*SUMPRODUCT(K30:$K$98, X30:$X$98)-K30*$AZ$3)/Z30, 0)</f>
        <v>48215.826788942977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2000000</v>
      </c>
      <c r="S31">
        <f t="shared" si="1"/>
        <v>43168.124994676371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19530.742058618736</v>
      </c>
      <c r="AC31">
        <f t="shared" si="2"/>
        <v>16000.46306598553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-60727.686375720768</v>
      </c>
      <c r="AI31">
        <f t="shared" si="7"/>
        <v>-60732.319557920586</v>
      </c>
      <c r="AJ31">
        <f t="shared" si="8"/>
        <v>3530.2789926332061</v>
      </c>
      <c r="AK31">
        <f t="shared" si="30"/>
        <v>1367.1519441033117</v>
      </c>
      <c r="AL31">
        <f t="shared" si="9"/>
        <v>-55834.888621184073</v>
      </c>
      <c r="AN31">
        <f t="shared" si="10"/>
        <v>0</v>
      </c>
      <c r="AO31">
        <f t="shared" si="11"/>
        <v>0</v>
      </c>
      <c r="AP31">
        <f t="shared" si="12"/>
        <v>-0.49621408350578144</v>
      </c>
      <c r="AQ31">
        <f t="shared" si="13"/>
        <v>-6503.938748522266</v>
      </c>
      <c r="AR31">
        <f t="shared" si="14"/>
        <v>-6504.4349626057719</v>
      </c>
      <c r="AS31">
        <f t="shared" si="15"/>
        <v>378.09308576690762</v>
      </c>
      <c r="AT31">
        <f t="shared" si="16"/>
        <v>146.42205285670312</v>
      </c>
      <c r="AU31">
        <f t="shared" si="17"/>
        <v>-5979.9198239821617</v>
      </c>
      <c r="AW31">
        <v>28</v>
      </c>
      <c r="AX31">
        <f>IF(Z31&gt;0, (R31*SUMPRODUCT(K31:$K$98, X31:$X$98)-K31*$AZ$3)/Z31, 0)</f>
        <v>43168.124994676371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2000000</v>
      </c>
      <c r="S32">
        <f t="shared" si="1"/>
        <v>37709.119991589192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16000.46306598553</v>
      </c>
      <c r="AC32">
        <f t="shared" si="2"/>
        <v>12664.842851530877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-62183.601801483848</v>
      </c>
      <c r="AI32">
        <f t="shared" si="7"/>
        <v>-62187.800004350407</v>
      </c>
      <c r="AJ32">
        <f t="shared" si="8"/>
        <v>3335.6202144546533</v>
      </c>
      <c r="AK32">
        <f t="shared" si="30"/>
        <v>1120.0324146189873</v>
      </c>
      <c r="AL32">
        <f t="shared" si="9"/>
        <v>-57732.147375276763</v>
      </c>
      <c r="AN32">
        <f t="shared" si="10"/>
        <v>0</v>
      </c>
      <c r="AO32">
        <f t="shared" si="11"/>
        <v>0</v>
      </c>
      <c r="AP32">
        <f t="shared" si="12"/>
        <v>-0.4014533674770096</v>
      </c>
      <c r="AQ32">
        <f t="shared" si="13"/>
        <v>-5946.3101566389578</v>
      </c>
      <c r="AR32">
        <f t="shared" si="14"/>
        <v>-5946.711610006435</v>
      </c>
      <c r="AS32">
        <f t="shared" si="15"/>
        <v>318.96885650371934</v>
      </c>
      <c r="AT32">
        <f t="shared" si="16"/>
        <v>107.10315790448176</v>
      </c>
      <c r="AU32">
        <f t="shared" si="17"/>
        <v>-5520.6395955982334</v>
      </c>
      <c r="AW32">
        <v>29</v>
      </c>
      <c r="AX32">
        <f>IF(Z32&gt;0, (R32*SUMPRODUCT(K32:$K$98, X32:$X$98)-K32*$AZ$3)/Z32, 0)</f>
        <v>37709.119991589192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2000000</v>
      </c>
      <c r="S33">
        <f t="shared" si="1"/>
        <v>31744.792587639051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12664.842851530877</v>
      </c>
      <c r="AC33">
        <f t="shared" si="2"/>
        <v>9547.3885288808597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-63486.377750120751</v>
      </c>
      <c r="AI33">
        <f t="shared" si="7"/>
        <v>-63490.137181097707</v>
      </c>
      <c r="AJ33">
        <f t="shared" si="8"/>
        <v>3117.4543226500173</v>
      </c>
      <c r="AK33">
        <f t="shared" si="30"/>
        <v>886.53899960716149</v>
      </c>
      <c r="AL33">
        <f t="shared" si="9"/>
        <v>-59486.143858840529</v>
      </c>
      <c r="AN33">
        <f t="shared" si="10"/>
        <v>0</v>
      </c>
      <c r="AO33">
        <f t="shared" si="11"/>
        <v>0</v>
      </c>
      <c r="AP33">
        <f t="shared" si="12"/>
        <v>-0.32097837742114577</v>
      </c>
      <c r="AQ33">
        <f t="shared" si="13"/>
        <v>-5420.4358700794555</v>
      </c>
      <c r="AR33">
        <f t="shared" si="14"/>
        <v>-5420.7568484568765</v>
      </c>
      <c r="AS33">
        <f t="shared" si="15"/>
        <v>266.1667247789116</v>
      </c>
      <c r="AT33">
        <f t="shared" si="16"/>
        <v>75.692266026090522</v>
      </c>
      <c r="AU33">
        <f t="shared" si="17"/>
        <v>-5078.8978576518748</v>
      </c>
      <c r="AW33">
        <v>30</v>
      </c>
      <c r="AX33">
        <f>IF(Z33&gt;0, (R33*SUMPRODUCT(K33:$K$98, X33:$X$98)-K33*$AZ$3)/Z33, 0)</f>
        <v>31744.792587639051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2000000</v>
      </c>
      <c r="S34">
        <f t="shared" si="1"/>
        <v>25044.688939480715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9547.3885288808597</v>
      </c>
      <c r="AC34">
        <f t="shared" si="2"/>
        <v>6652.716796291541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-64226.194600443334</v>
      </c>
      <c r="AI34">
        <f t="shared" si="7"/>
        <v>-64229.51502339427</v>
      </c>
      <c r="AJ34">
        <f t="shared" si="8"/>
        <v>2894.6717325893187</v>
      </c>
      <c r="AK34">
        <f t="shared" si="30"/>
        <v>668.31719702166026</v>
      </c>
      <c r="AL34">
        <f t="shared" si="9"/>
        <v>-60666.526093783294</v>
      </c>
      <c r="AN34">
        <f t="shared" si="10"/>
        <v>0</v>
      </c>
      <c r="AO34">
        <f t="shared" si="11"/>
        <v>0</v>
      </c>
      <c r="AP34">
        <f t="shared" si="12"/>
        <v>-0.25312150620938922</v>
      </c>
      <c r="AQ34">
        <f t="shared" si="13"/>
        <v>-4896.0723846311985</v>
      </c>
      <c r="AR34">
        <f t="shared" si="14"/>
        <v>-4896.3255061374084</v>
      </c>
      <c r="AS34">
        <f t="shared" si="15"/>
        <v>220.66576450109781</v>
      </c>
      <c r="AT34">
        <f t="shared" si="16"/>
        <v>50.946960081755996</v>
      </c>
      <c r="AU34">
        <f t="shared" si="17"/>
        <v>-4624.7127815545546</v>
      </c>
      <c r="AW34">
        <v>31</v>
      </c>
      <c r="AX34">
        <f>IF(Z34&gt;0, (R34*SUMPRODUCT(K34:$K$98, X34:$X$98)-K34*$AZ$3)/Z34, 0)</f>
        <v>25044.688939480715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17376.510880342561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6652.716796291541</v>
      </c>
      <c r="AC35">
        <f t="shared" ref="AC35:AC66" si="33">S35*Z35</f>
        <v>4011.7909629908099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-64206.259951966895</v>
      </c>
      <c r="AI35">
        <f t="shared" ref="AI35:AI66" si="38">SUM(AE35:AH35)</f>
        <v>-64209.145881563622</v>
      </c>
      <c r="AJ35">
        <f t="shared" ref="AJ35:AJ66" si="39">AB35-AC35</f>
        <v>2640.925833300731</v>
      </c>
      <c r="AK35">
        <f t="shared" si="30"/>
        <v>465.69017574040794</v>
      </c>
      <c r="AL35">
        <f t="shared" ref="AL35:AL66" si="40">SUM(AI35:AK35)</f>
        <v>-61102.529872522486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-0.19642797908034618</v>
      </c>
      <c r="AQ35">
        <f t="shared" ref="AQ35:AQ66" si="44">AH35*$K35</f>
        <v>-4370.1363681868042</v>
      </c>
      <c r="AR35">
        <f t="shared" ref="AR35:AR66" si="45">AI35*$K35</f>
        <v>-4370.3327961658842</v>
      </c>
      <c r="AS35">
        <f t="shared" ref="AS35:AS66" si="46">AJ35*$K35</f>
        <v>179.75203723788948</v>
      </c>
      <c r="AT35">
        <f t="shared" ref="AT35:AT66" si="47">AK35*$K35</f>
        <v>31.69674693453495</v>
      </c>
      <c r="AU35">
        <f t="shared" ref="AU35:AU66" si="48">AL35*$K35</f>
        <v>-4158.8840119934603</v>
      </c>
      <c r="AW35">
        <v>32</v>
      </c>
      <c r="AX35">
        <f>IF(Z35&gt;0, (R35*SUMPRODUCT(K35:$K$98, X35:$X$98)-K35*$AZ$3)/Z35, 0)</f>
        <v>17376.510880342561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2000000</v>
      </c>
      <c r="S36">
        <f t="shared" si="32"/>
        <v>8405.8282584259632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4011.7909629908099</v>
      </c>
      <c r="AC36">
        <f t="shared" si="33"/>
        <v>1655.1783013490749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-63314.422351502435</v>
      </c>
      <c r="AI36">
        <f t="shared" si="38"/>
        <v>-63316.883706663495</v>
      </c>
      <c r="AJ36">
        <f t="shared" si="39"/>
        <v>2356.612661641735</v>
      </c>
      <c r="AK36">
        <f t="shared" si="30"/>
        <v>280.82536740935672</v>
      </c>
      <c r="AL36">
        <f t="shared" si="40"/>
        <v>-60679.445677612399</v>
      </c>
      <c r="AN36">
        <f t="shared" si="41"/>
        <v>0</v>
      </c>
      <c r="AO36">
        <f t="shared" si="42"/>
        <v>0</v>
      </c>
      <c r="AP36">
        <f t="shared" si="43"/>
        <v>-0.14958012038663934</v>
      </c>
      <c r="AQ36">
        <f t="shared" si="44"/>
        <v>-3847.7092080723755</v>
      </c>
      <c r="AR36">
        <f t="shared" si="45"/>
        <v>-3847.8587881927624</v>
      </c>
      <c r="AS36">
        <f t="shared" si="46"/>
        <v>143.21476689337089</v>
      </c>
      <c r="AT36">
        <f t="shared" si="47"/>
        <v>17.06616457846668</v>
      </c>
      <c r="AU36">
        <f t="shared" si="48"/>
        <v>-3687.5778567209245</v>
      </c>
      <c r="AW36">
        <v>33</v>
      </c>
      <c r="AX36">
        <f>IF(Z36&gt;0, (R36*SUMPRODUCT(K36:$K$98, X36:$X$98)-K36*$AZ$3)/Z36, 0)</f>
        <v>8405.8282584259632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2000000</v>
      </c>
      <c r="S37">
        <f t="shared" si="32"/>
        <v>-2401.7087463280577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1655.1783013490749</v>
      </c>
      <c r="AC37">
        <f t="shared" si="33"/>
        <v>-394.74188302235052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-61161.127856565618</v>
      </c>
      <c r="AI37">
        <f t="shared" si="38"/>
        <v>-61163.182341125961</v>
      </c>
      <c r="AJ37">
        <f t="shared" si="39"/>
        <v>2049.9201843714254</v>
      </c>
      <c r="AK37">
        <f t="shared" si="30"/>
        <v>115.86248109443525</v>
      </c>
      <c r="AL37">
        <f t="shared" si="40"/>
        <v>-58997.399675660097</v>
      </c>
      <c r="AN37">
        <f t="shared" si="41"/>
        <v>0</v>
      </c>
      <c r="AO37">
        <f t="shared" si="42"/>
        <v>0</v>
      </c>
      <c r="AP37">
        <f t="shared" si="43"/>
        <v>-0.1114767895558282</v>
      </c>
      <c r="AQ37">
        <f t="shared" si="44"/>
        <v>-3318.6164114636222</v>
      </c>
      <c r="AR37">
        <f t="shared" si="45"/>
        <v>-3318.7278882531782</v>
      </c>
      <c r="AS37">
        <f t="shared" si="46"/>
        <v>111.22912549944513</v>
      </c>
      <c r="AT37">
        <f t="shared" si="47"/>
        <v>6.2867240142238527</v>
      </c>
      <c r="AU37">
        <f t="shared" si="48"/>
        <v>-3201.2120387395089</v>
      </c>
      <c r="AW37">
        <v>34</v>
      </c>
      <c r="AX37">
        <f>IF(Z37&gt;0, (R37*SUMPRODUCT(K37:$K$98, X37:$X$98)-K37*$AZ$3)/Z37, 0)</f>
        <v>-2401.7087463280577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2000000</v>
      </c>
      <c r="S38">
        <f t="shared" si="32"/>
        <v>-15748.84998440366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-394.74188302235052</v>
      </c>
      <c r="AC38">
        <f t="shared" si="33"/>
        <v>-2108.189523324414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-57704.199698375982</v>
      </c>
      <c r="AI38">
        <f t="shared" si="38"/>
        <v>-57705.872986842609</v>
      </c>
      <c r="AJ38">
        <f t="shared" si="39"/>
        <v>1713.4476403020635</v>
      </c>
      <c r="AK38">
        <f t="shared" si="30"/>
        <v>-27.631931811564538</v>
      </c>
      <c r="AL38">
        <f t="shared" si="40"/>
        <v>-56020.057278352113</v>
      </c>
      <c r="AN38">
        <f t="shared" si="41"/>
        <v>0</v>
      </c>
      <c r="AO38">
        <f t="shared" si="42"/>
        <v>0</v>
      </c>
      <c r="AP38">
        <f t="shared" si="43"/>
        <v>-8.1065182731734617E-2</v>
      </c>
      <c r="AQ38">
        <f t="shared" si="44"/>
        <v>-2795.5738572467362</v>
      </c>
      <c r="AR38">
        <f t="shared" si="45"/>
        <v>-2795.6549224294677</v>
      </c>
      <c r="AS38">
        <f t="shared" si="46"/>
        <v>83.010759251971194</v>
      </c>
      <c r="AT38">
        <f t="shared" si="47"/>
        <v>-1.3386739024440244</v>
      </c>
      <c r="AU38">
        <f t="shared" si="48"/>
        <v>-2713.9828370799405</v>
      </c>
      <c r="AW38">
        <v>35</v>
      </c>
      <c r="AX38">
        <f>IF(Z38&gt;0, (R38*SUMPRODUCT(K38:$K$98, X38:$X$98)-K38*$AZ$3)/Z38, 0)</f>
        <v>-15748.84998440366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2000000</v>
      </c>
      <c r="S39">
        <f t="shared" si="32"/>
        <v>-32720.120366213934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-2108.189523324414</v>
      </c>
      <c r="AC39">
        <f t="shared" si="33"/>
        <v>-3470.5769777483274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-52911.716422294237</v>
      </c>
      <c r="AI39">
        <f t="shared" si="38"/>
        <v>-52913.042279648558</v>
      </c>
      <c r="AJ39">
        <f t="shared" si="39"/>
        <v>1362.3874544239134</v>
      </c>
      <c r="AK39">
        <f t="shared" si="30"/>
        <v>-147.57326663270899</v>
      </c>
      <c r="AL39">
        <f t="shared" si="40"/>
        <v>-51698.228091857352</v>
      </c>
      <c r="AN39">
        <f t="shared" si="41"/>
        <v>0</v>
      </c>
      <c r="AO39">
        <f t="shared" si="42"/>
        <v>0</v>
      </c>
      <c r="AP39">
        <f t="shared" si="43"/>
        <v>-5.7351175996905736E-2</v>
      </c>
      <c r="AQ39">
        <f t="shared" si="44"/>
        <v>-2288.7448268404055</v>
      </c>
      <c r="AR39">
        <f t="shared" si="45"/>
        <v>-2288.8021780164022</v>
      </c>
      <c r="AS39">
        <f t="shared" si="46"/>
        <v>58.931318983845543</v>
      </c>
      <c r="AT39">
        <f t="shared" si="47"/>
        <v>-6.3834170090017928</v>
      </c>
      <c r="AU39">
        <f t="shared" si="48"/>
        <v>-2236.2542760415586</v>
      </c>
      <c r="AW39">
        <v>36</v>
      </c>
      <c r="AX39">
        <f>IF(Z39&gt;0, (R39*SUMPRODUCT(K39:$K$98, X39:$X$98)-K39*$AZ$3)/Z39, 0)</f>
        <v>-32720.120366213934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2000000</v>
      </c>
      <c r="S40">
        <f t="shared" si="32"/>
        <v>-54986.083513284379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-3470.5769777483274</v>
      </c>
      <c r="AC40">
        <f t="shared" si="33"/>
        <v>-4479.6910877826431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-47076.719193966564</v>
      </c>
      <c r="AI40">
        <f t="shared" si="38"/>
        <v>-47077.737563252384</v>
      </c>
      <c r="AJ40">
        <f t="shared" si="39"/>
        <v>1009.1141100343157</v>
      </c>
      <c r="AK40">
        <f t="shared" ref="AK40:AK71" si="61">G40*SUM(AB40:AB40, AE40:AF40)</f>
        <v>-242.94038844238295</v>
      </c>
      <c r="AL40">
        <f t="shared" si="40"/>
        <v>-46311.563841660449</v>
      </c>
      <c r="AN40">
        <f t="shared" si="41"/>
        <v>0</v>
      </c>
      <c r="AO40">
        <f t="shared" si="42"/>
        <v>0</v>
      </c>
      <c r="AP40">
        <f t="shared" si="43"/>
        <v>-3.9330801385610195E-2</v>
      </c>
      <c r="AQ40">
        <f t="shared" si="44"/>
        <v>-1818.1666692933227</v>
      </c>
      <c r="AR40">
        <f t="shared" si="45"/>
        <v>-1818.2060000947085</v>
      </c>
      <c r="AS40">
        <f t="shared" si="46"/>
        <v>38.973353959065406</v>
      </c>
      <c r="AT40">
        <f t="shared" si="47"/>
        <v>-9.3826869088133762</v>
      </c>
      <c r="AU40">
        <f t="shared" si="48"/>
        <v>-1788.6153330444563</v>
      </c>
      <c r="AW40">
        <v>37</v>
      </c>
      <c r="AX40">
        <f>IF(Z40&gt;0, (R40*SUMPRODUCT(K40:$K$98, X40:$X$98)-K40*$AZ$3)/Z40, 0)</f>
        <v>-54986.083513284379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2000000</v>
      </c>
      <c r="S41">
        <f t="shared" si="32"/>
        <v>-85423.881261861025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-4479.6910877826431</v>
      </c>
      <c r="AC41">
        <f t="shared" si="33"/>
        <v>-5155.330331356241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-40609.716010249482</v>
      </c>
      <c r="AI41">
        <f t="shared" si="38"/>
        <v>-40610.470385117376</v>
      </c>
      <c r="AJ41">
        <f t="shared" si="39"/>
        <v>675.63924357359792</v>
      </c>
      <c r="AK41">
        <f t="shared" si="61"/>
        <v>-313.57837614478507</v>
      </c>
      <c r="AL41">
        <f t="shared" si="40"/>
        <v>-40248.40951768856</v>
      </c>
      <c r="AN41">
        <f t="shared" si="41"/>
        <v>0</v>
      </c>
      <c r="AO41">
        <f t="shared" si="42"/>
        <v>0</v>
      </c>
      <c r="AP41">
        <f t="shared" si="43"/>
        <v>-2.6013374407815527E-2</v>
      </c>
      <c r="AQ41">
        <f t="shared" si="44"/>
        <v>-1400.3591478572421</v>
      </c>
      <c r="AR41">
        <f t="shared" si="45"/>
        <v>-1400.38516123165</v>
      </c>
      <c r="AS41">
        <f t="shared" si="46"/>
        <v>23.298306128288107</v>
      </c>
      <c r="AT41">
        <f t="shared" si="47"/>
        <v>-10.813233648167815</v>
      </c>
      <c r="AU41">
        <f t="shared" si="48"/>
        <v>-1387.9000887515294</v>
      </c>
      <c r="AW41">
        <v>38</v>
      </c>
      <c r="AX41">
        <f>IF(Z41&gt;0, (R41*SUMPRODUCT(K41:$K$98, X41:$X$98)-K41*$AZ$3)/Z41, 0)</f>
        <v>-85423.881261861025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2000000</v>
      </c>
      <c r="S42">
        <f t="shared" si="32"/>
        <v>-129177.00028228211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-5155.330331356241</v>
      </c>
      <c r="AC42">
        <f t="shared" si="33"/>
        <v>-5535.5757062494431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-33787.695716727409</v>
      </c>
      <c r="AI42">
        <f t="shared" si="38"/>
        <v>-33788.231374748393</v>
      </c>
      <c r="AJ42">
        <f t="shared" si="39"/>
        <v>380.2453748932021</v>
      </c>
      <c r="AK42">
        <f t="shared" si="61"/>
        <v>-360.87312319493691</v>
      </c>
      <c r="AL42">
        <f t="shared" si="40"/>
        <v>-33768.859123050126</v>
      </c>
      <c r="AN42">
        <f t="shared" si="41"/>
        <v>0</v>
      </c>
      <c r="AO42">
        <f t="shared" si="42"/>
        <v>0</v>
      </c>
      <c r="AP42">
        <f t="shared" si="43"/>
        <v>-1.6492218125952061E-2</v>
      </c>
      <c r="AQ42">
        <f t="shared" si="44"/>
        <v>-1040.2794803815802</v>
      </c>
      <c r="AR42">
        <f t="shared" si="45"/>
        <v>-1040.2959725997061</v>
      </c>
      <c r="AS42">
        <f t="shared" si="46"/>
        <v>11.707263624241984</v>
      </c>
      <c r="AT42">
        <f t="shared" si="47"/>
        <v>-11.110817033167841</v>
      </c>
      <c r="AU42">
        <f t="shared" si="48"/>
        <v>-1039.6995260086321</v>
      </c>
      <c r="AW42">
        <v>39</v>
      </c>
      <c r="AX42">
        <f>IF(Z42&gt;0, (R42*SUMPRODUCT(K42:$K$98, X42:$X$98)-K42*$AZ$3)/Z42, 0)</f>
        <v>-129177.00028228211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2000000</v>
      </c>
      <c r="S43">
        <f t="shared" si="32"/>
        <v>-195719.26930391658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-5535.5757062494431</v>
      </c>
      <c r="AC43">
        <f t="shared" si="33"/>
        <v>-5665.0393179131306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-26958.791859704153</v>
      </c>
      <c r="AI43">
        <f t="shared" si="38"/>
        <v>-26959.153668695806</v>
      </c>
      <c r="AJ43">
        <f t="shared" si="39"/>
        <v>129.46361166368752</v>
      </c>
      <c r="AK43">
        <f t="shared" si="61"/>
        <v>-387.49029943746103</v>
      </c>
      <c r="AL43">
        <f t="shared" si="40"/>
        <v>-27217.18035646958</v>
      </c>
      <c r="AN43">
        <f t="shared" si="41"/>
        <v>0</v>
      </c>
      <c r="AO43">
        <f t="shared" si="42"/>
        <v>0</v>
      </c>
      <c r="AP43">
        <f t="shared" si="43"/>
        <v>-9.9460992976590033E-3</v>
      </c>
      <c r="AQ43">
        <f t="shared" si="44"/>
        <v>-741.09496161635104</v>
      </c>
      <c r="AR43">
        <f t="shared" si="45"/>
        <v>-741.10490771564866</v>
      </c>
      <c r="AS43">
        <f t="shared" si="46"/>
        <v>3.558943991849477</v>
      </c>
      <c r="AT43">
        <f t="shared" si="47"/>
        <v>-10.652076327557838</v>
      </c>
      <c r="AU43">
        <f t="shared" si="48"/>
        <v>-748.19804005135711</v>
      </c>
      <c r="AW43">
        <v>40</v>
      </c>
      <c r="AX43">
        <f>IF(Z43&gt;0, (R43*SUMPRODUCT(K43:$K$98, X43:$X$98)-K43*$AZ$3)/Z43, 0)</f>
        <v>-195719.26930391658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2000000</v>
      </c>
      <c r="S44">
        <f t="shared" si="32"/>
        <v>-302840.99936085375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-5665.0393179131306</v>
      </c>
      <c r="AC44">
        <f t="shared" si="33"/>
        <v>-5592.9058253170788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-20374.291675838434</v>
      </c>
      <c r="AI44">
        <f t="shared" si="38"/>
        <v>-20374.522527417197</v>
      </c>
      <c r="AJ44">
        <f t="shared" si="39"/>
        <v>-72.133492596051838</v>
      </c>
      <c r="AK44">
        <f t="shared" si="61"/>
        <v>-396.55275225391921</v>
      </c>
      <c r="AL44">
        <f t="shared" si="40"/>
        <v>-20843.208772267168</v>
      </c>
      <c r="AN44">
        <f t="shared" si="41"/>
        <v>0</v>
      </c>
      <c r="AO44">
        <f t="shared" si="42"/>
        <v>0</v>
      </c>
      <c r="AP44">
        <f t="shared" si="43"/>
        <v>-5.6661525298762373E-3</v>
      </c>
      <c r="AQ44">
        <f t="shared" si="44"/>
        <v>-500.07821017443257</v>
      </c>
      <c r="AR44">
        <f t="shared" si="45"/>
        <v>-500.08387632696241</v>
      </c>
      <c r="AS44">
        <f t="shared" si="46"/>
        <v>-1.7704854944155917</v>
      </c>
      <c r="AT44">
        <f t="shared" si="47"/>
        <v>-9.7332164348100907</v>
      </c>
      <c r="AU44">
        <f t="shared" si="48"/>
        <v>-511.58757825618807</v>
      </c>
      <c r="AW44">
        <v>41</v>
      </c>
      <c r="AX44">
        <f>IF(Z44&gt;0, (R44*SUMPRODUCT(K44:$K$98, X44:$X$98)-K44*$AZ$3)/Z44, 0)</f>
        <v>-302840.99936085375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2000000</v>
      </c>
      <c r="S45">
        <f t="shared" si="32"/>
        <v>-485170.87618647492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-5592.9058253170788</v>
      </c>
      <c r="AC45">
        <f t="shared" si="33"/>
        <v>-5366.8872013732916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-14443.19112868005</v>
      </c>
      <c r="AI45">
        <f t="shared" si="38"/>
        <v>-14443.32940179847</v>
      </c>
      <c r="AJ45">
        <f t="shared" si="39"/>
        <v>-226.01862394378713</v>
      </c>
      <c r="AK45">
        <f t="shared" si="61"/>
        <v>-391.50340777219554</v>
      </c>
      <c r="AL45">
        <f t="shared" si="40"/>
        <v>-15060.851433514452</v>
      </c>
      <c r="AN45">
        <f t="shared" si="41"/>
        <v>0</v>
      </c>
      <c r="AO45">
        <f t="shared" si="42"/>
        <v>0</v>
      </c>
      <c r="AP45">
        <f t="shared" si="43"/>
        <v>-3.0302268853587529E-3</v>
      </c>
      <c r="AQ45">
        <f t="shared" si="44"/>
        <v>-316.51955613938162</v>
      </c>
      <c r="AR45">
        <f t="shared" si="45"/>
        <v>-316.52258636626698</v>
      </c>
      <c r="AS45">
        <f t="shared" si="46"/>
        <v>-4.9531515502737262</v>
      </c>
      <c r="AT45">
        <f t="shared" si="47"/>
        <v>-8.5797164733937485</v>
      </c>
      <c r="AU45">
        <f t="shared" si="48"/>
        <v>-330.05545438993443</v>
      </c>
      <c r="AW45">
        <v>42</v>
      </c>
      <c r="AX45">
        <f>IF(Z45&gt;0, (R45*SUMPRODUCT(K45:$K$98, X45:$X$98)-K45*$AZ$3)/Z45, 0)</f>
        <v>-485170.87618647492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2000000</v>
      </c>
      <c r="S46">
        <f t="shared" si="32"/>
        <v>-768921.71487171587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-5366.8872013732916</v>
      </c>
      <c r="AC46">
        <f t="shared" si="33"/>
        <v>-5035.1060127642641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-8805.9245200596415</v>
      </c>
      <c r="AI46">
        <f t="shared" si="38"/>
        <v>-8806.0063734186278</v>
      </c>
      <c r="AJ46">
        <f t="shared" si="39"/>
        <v>-331.78118860902759</v>
      </c>
      <c r="AK46">
        <f t="shared" si="61"/>
        <v>-375.68210409613044</v>
      </c>
      <c r="AL46">
        <f t="shared" si="40"/>
        <v>-9513.4696661237867</v>
      </c>
      <c r="AN46">
        <f t="shared" si="41"/>
        <v>0</v>
      </c>
      <c r="AO46">
        <f t="shared" si="42"/>
        <v>0</v>
      </c>
      <c r="AP46">
        <f t="shared" si="43"/>
        <v>-1.6016066859037778E-3</v>
      </c>
      <c r="AQ46">
        <f t="shared" si="44"/>
        <v>-172.30358975613342</v>
      </c>
      <c r="AR46">
        <f t="shared" si="45"/>
        <v>-172.30519136281933</v>
      </c>
      <c r="AS46">
        <f t="shared" si="46"/>
        <v>-6.4918896000831303</v>
      </c>
      <c r="AT46">
        <f t="shared" si="47"/>
        <v>-7.3508891650665946</v>
      </c>
      <c r="AU46">
        <f t="shared" si="48"/>
        <v>-186.14797012796907</v>
      </c>
      <c r="AW46">
        <v>43</v>
      </c>
      <c r="AX46">
        <f>IF(Z46&gt;0, (R46*SUMPRODUCT(K46:$K$98, X46:$X$98)-K46*$AZ$3)/Z46, 0)</f>
        <v>-768921.71487171587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2000000</v>
      </c>
      <c r="S47">
        <f t="shared" si="32"/>
        <v>-1209498.8278347827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-5035.1060127642641</v>
      </c>
      <c r="AC47">
        <f t="shared" si="33"/>
        <v>-4628.5696518521763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-5311.8736135299969</v>
      </c>
      <c r="AI47">
        <f t="shared" si="38"/>
        <v>-5311.9214491453085</v>
      </c>
      <c r="AJ47">
        <f t="shared" si="39"/>
        <v>-406.53636091208773</v>
      </c>
      <c r="AK47">
        <f t="shared" si="61"/>
        <v>-352.45742089349852</v>
      </c>
      <c r="AL47">
        <f t="shared" si="40"/>
        <v>-6070.9152309508945</v>
      </c>
      <c r="AN47">
        <f t="shared" si="41"/>
        <v>0</v>
      </c>
      <c r="AO47">
        <f t="shared" si="42"/>
        <v>0</v>
      </c>
      <c r="AP47">
        <f t="shared" si="43"/>
        <v>-8.3570443901644163E-4</v>
      </c>
      <c r="AQ47">
        <f t="shared" si="44"/>
        <v>-92.800235335189313</v>
      </c>
      <c r="AR47">
        <f t="shared" si="45"/>
        <v>-92.801071039628326</v>
      </c>
      <c r="AS47">
        <f t="shared" si="46"/>
        <v>-7.1023282385444411</v>
      </c>
      <c r="AT47">
        <f t="shared" si="47"/>
        <v>-6.1575507973756922</v>
      </c>
      <c r="AU47">
        <f t="shared" si="48"/>
        <v>-106.06095007554845</v>
      </c>
      <c r="AW47">
        <v>44</v>
      </c>
      <c r="AX47">
        <f>IF(Z47&gt;0, (R47*SUMPRODUCT(K47:$K$98, X47:$X$98)-K47*$AZ$3)/Z47, 0)</f>
        <v>-1209498.8278347827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2000000</v>
      </c>
      <c r="S48">
        <f t="shared" si="32"/>
        <v>-1907217.9797721442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-4628.5696518521763</v>
      </c>
      <c r="AC48">
        <f t="shared" si="33"/>
        <v>-4204.5485026621673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-3168.0707927092772</v>
      </c>
      <c r="AI48">
        <f t="shared" si="38"/>
        <v>-3168.0983495259811</v>
      </c>
      <c r="AJ48">
        <f t="shared" si="39"/>
        <v>-424.02114919000906</v>
      </c>
      <c r="AK48">
        <f t="shared" si="61"/>
        <v>-323.99987562965237</v>
      </c>
      <c r="AL48">
        <f t="shared" si="40"/>
        <v>-3916.1193743456424</v>
      </c>
      <c r="AN48">
        <f t="shared" si="41"/>
        <v>0</v>
      </c>
      <c r="AO48">
        <f t="shared" si="42"/>
        <v>0</v>
      </c>
      <c r="AP48">
        <f t="shared" si="43"/>
        <v>-4.2984548479819013E-4</v>
      </c>
      <c r="AQ48">
        <f t="shared" si="44"/>
        <v>-49.417207378900613</v>
      </c>
      <c r="AR48">
        <f t="shared" si="45"/>
        <v>-49.417637224385409</v>
      </c>
      <c r="AS48">
        <f t="shared" si="46"/>
        <v>-6.6141012728579209</v>
      </c>
      <c r="AT48">
        <f t="shared" si="47"/>
        <v>-5.0539176970335546</v>
      </c>
      <c r="AU48">
        <f t="shared" si="48"/>
        <v>-61.085656194276879</v>
      </c>
      <c r="AW48">
        <v>45</v>
      </c>
      <c r="AX48">
        <f>IF(Z48&gt;0, (R48*SUMPRODUCT(K48:$K$98, X48:$X$98)-K48*$AZ$3)/Z48, 0)</f>
        <v>-1907217.9797721442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12.5</v>
      </c>
      <c r="R49">
        <f t="shared" si="31"/>
        <v>2000000</v>
      </c>
      <c r="S49">
        <f t="shared" si="32"/>
        <v>-3034831.083594657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-4204.5485026621673</v>
      </c>
      <c r="AC49">
        <f t="shared" si="33"/>
        <v>-3792.5180452864261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-1865.6724947701789</v>
      </c>
      <c r="AI49">
        <f t="shared" si="38"/>
        <v>-1865.6881155656235</v>
      </c>
      <c r="AJ49">
        <f t="shared" si="39"/>
        <v>-412.03045737574121</v>
      </c>
      <c r="AK49">
        <f t="shared" si="61"/>
        <v>-294.31839518635172</v>
      </c>
      <c r="AL49">
        <f t="shared" si="40"/>
        <v>-2572.0369681277166</v>
      </c>
      <c r="AN49">
        <f t="shared" si="41"/>
        <v>0</v>
      </c>
      <c r="AO49">
        <f t="shared" si="42"/>
        <v>0</v>
      </c>
      <c r="AP49">
        <f t="shared" si="43"/>
        <v>-2.175546870700956E-4</v>
      </c>
      <c r="AQ49">
        <f t="shared" si="44"/>
        <v>-25.983682918814448</v>
      </c>
      <c r="AR49">
        <f t="shared" si="45"/>
        <v>-25.983900473501517</v>
      </c>
      <c r="AS49">
        <f t="shared" si="46"/>
        <v>-5.7384502303359346</v>
      </c>
      <c r="AT49">
        <f t="shared" si="47"/>
        <v>-4.0990451856549104</v>
      </c>
      <c r="AU49">
        <f t="shared" si="48"/>
        <v>-35.821395889492365</v>
      </c>
      <c r="AW49">
        <v>46</v>
      </c>
      <c r="AX49">
        <f>IF(Z49&gt;0, (R49*SUMPRODUCT(K49:$K$98, X49:$X$98)-K49*$AZ$3)/Z49, 0)</f>
        <v>-3034831.083594657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12.5</v>
      </c>
      <c r="R50">
        <f t="shared" si="31"/>
        <v>2000000</v>
      </c>
      <c r="S50">
        <f t="shared" si="32"/>
        <v>-4887761.069203062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-3792.5180452864261</v>
      </c>
      <c r="AC50">
        <f t="shared" si="33"/>
        <v>-3406.4948846743118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-1080.4463527721593</v>
      </c>
      <c r="AI50">
        <f t="shared" si="38"/>
        <v>-1080.4550645699449</v>
      </c>
      <c r="AJ50">
        <f t="shared" si="39"/>
        <v>-386.02316061211422</v>
      </c>
      <c r="AK50">
        <f t="shared" si="61"/>
        <v>-265.47626317004983</v>
      </c>
      <c r="AL50">
        <f t="shared" si="40"/>
        <v>-1731.9544883521089</v>
      </c>
      <c r="AN50">
        <f t="shared" si="41"/>
        <v>0</v>
      </c>
      <c r="AO50">
        <f t="shared" si="42"/>
        <v>0</v>
      </c>
      <c r="AP50">
        <f t="shared" si="43"/>
        <v>-1.0833157631218423E-4</v>
      </c>
      <c r="AQ50">
        <f t="shared" si="44"/>
        <v>-13.435396389964041</v>
      </c>
      <c r="AR50">
        <f t="shared" si="45"/>
        <v>-13.435504721540353</v>
      </c>
      <c r="AS50">
        <f t="shared" si="46"/>
        <v>-4.8002144347320428</v>
      </c>
      <c r="AT50">
        <f t="shared" si="47"/>
        <v>-3.3012086335101736</v>
      </c>
      <c r="AU50">
        <f t="shared" si="48"/>
        <v>-21.53692778978257</v>
      </c>
      <c r="AW50">
        <v>47</v>
      </c>
      <c r="AX50">
        <f>IF(Z50&gt;0, (R50*SUMPRODUCT(K50:$K$98, X50:$X$98)-K50*$AZ$3)/Z50, 0)</f>
        <v>-4887761.069203062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2000000</v>
      </c>
      <c r="S51">
        <f t="shared" si="32"/>
        <v>-7993886.8466689289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-3406.4948846743118</v>
      </c>
      <c r="AC51">
        <f t="shared" si="33"/>
        <v>-3052.0670279116594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-616.34851155298111</v>
      </c>
      <c r="AI51">
        <f t="shared" si="38"/>
        <v>-616.35328405459154</v>
      </c>
      <c r="AJ51">
        <f t="shared" si="39"/>
        <v>-354.42785676265248</v>
      </c>
      <c r="AK51">
        <f t="shared" si="61"/>
        <v>-238.45464192720186</v>
      </c>
      <c r="AL51">
        <f t="shared" si="40"/>
        <v>-1209.2357827444459</v>
      </c>
      <c r="AN51">
        <f t="shared" si="41"/>
        <v>0</v>
      </c>
      <c r="AO51">
        <f t="shared" si="42"/>
        <v>0</v>
      </c>
      <c r="AP51">
        <f t="shared" si="43"/>
        <v>-5.2987732753949639E-5</v>
      </c>
      <c r="AQ51">
        <f t="shared" si="44"/>
        <v>-6.8431428378055408</v>
      </c>
      <c r="AR51">
        <f t="shared" si="45"/>
        <v>-6.8431958255382952</v>
      </c>
      <c r="AS51">
        <f t="shared" si="46"/>
        <v>-3.9351120414211089</v>
      </c>
      <c r="AT51">
        <f t="shared" si="47"/>
        <v>-2.6474943063204739</v>
      </c>
      <c r="AU51">
        <f t="shared" si="48"/>
        <v>-13.425802173279878</v>
      </c>
      <c r="AW51">
        <v>48</v>
      </c>
      <c r="AX51">
        <f>IF(Z51&gt;0, (R51*SUMPRODUCT(K51:$K$98, X51:$X$98)-K51*$AZ$3)/Z51, 0)</f>
        <v>-7993886.8466689289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2000000</v>
      </c>
      <c r="S52">
        <f t="shared" si="32"/>
        <v>-13306108.824245464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-3052.0670279116594</v>
      </c>
      <c r="AC52">
        <f t="shared" si="33"/>
        <v>-2730.4608375774865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-345.55714453872287</v>
      </c>
      <c r="AI52">
        <f t="shared" si="38"/>
        <v>-345.55970958316379</v>
      </c>
      <c r="AJ52">
        <f t="shared" si="39"/>
        <v>-321.60619033417288</v>
      </c>
      <c r="AK52">
        <f t="shared" si="61"/>
        <v>-213.64469195381616</v>
      </c>
      <c r="AL52">
        <f t="shared" si="40"/>
        <v>-880.81059187115284</v>
      </c>
      <c r="AN52">
        <f t="shared" si="41"/>
        <v>0</v>
      </c>
      <c r="AO52">
        <f t="shared" si="42"/>
        <v>0</v>
      </c>
      <c r="AP52">
        <f t="shared" si="43"/>
        <v>-2.5427644143318924E-5</v>
      </c>
      <c r="AQ52">
        <f t="shared" si="44"/>
        <v>-3.4255562836989917</v>
      </c>
      <c r="AR52">
        <f t="shared" si="45"/>
        <v>-3.4255817113431353</v>
      </c>
      <c r="AS52">
        <f t="shared" si="46"/>
        <v>-3.1881271262567292</v>
      </c>
      <c r="AT52">
        <f t="shared" si="47"/>
        <v>-2.1178896994830319</v>
      </c>
      <c r="AU52">
        <f t="shared" si="48"/>
        <v>-8.7315985370828972</v>
      </c>
      <c r="AW52">
        <v>49</v>
      </c>
      <c r="AX52">
        <f>IF(Z52&gt;0, (R52*SUMPRODUCT(K52:$K$98, X52:$X$98)-K52*$AZ$3)/Z52, 0)</f>
        <v>-13306108.824245464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2000000</v>
      </c>
      <c r="S53">
        <f t="shared" si="32"/>
        <v>-22578874.926290113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-2730.4608375774865</v>
      </c>
      <c r="AC53">
        <f t="shared" si="33"/>
        <v>-2440.6280606719192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-190.11617728275436</v>
      </c>
      <c r="AI53">
        <f t="shared" si="38"/>
        <v>-190.11752845064285</v>
      </c>
      <c r="AJ53">
        <f t="shared" si="39"/>
        <v>-289.83277690556724</v>
      </c>
      <c r="AK53">
        <f t="shared" si="61"/>
        <v>-191.13225863042408</v>
      </c>
      <c r="AL53">
        <f t="shared" si="40"/>
        <v>-671.08256398663411</v>
      </c>
      <c r="AN53">
        <f t="shared" si="41"/>
        <v>0</v>
      </c>
      <c r="AO53">
        <f t="shared" si="42"/>
        <v>0</v>
      </c>
      <c r="AP53">
        <f t="shared" si="43"/>
        <v>-1.1959210871133997E-5</v>
      </c>
      <c r="AQ53">
        <f t="shared" si="44"/>
        <v>-1.6827216466022359</v>
      </c>
      <c r="AR53">
        <f t="shared" si="45"/>
        <v>-1.6827336058131073</v>
      </c>
      <c r="AS53">
        <f t="shared" si="46"/>
        <v>-2.5653150329678711</v>
      </c>
      <c r="AT53">
        <f t="shared" si="47"/>
        <v>-1.6917150005759469</v>
      </c>
      <c r="AU53">
        <f t="shared" si="48"/>
        <v>-5.9397636393569249</v>
      </c>
      <c r="AW53">
        <v>50</v>
      </c>
      <c r="AX53">
        <f>IF(Z53&gt;0, (R53*SUMPRODUCT(K53:$K$98, X53:$X$98)-K53*$AZ$3)/Z53, 0)</f>
        <v>-22578874.926290113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2000000</v>
      </c>
      <c r="S54">
        <f t="shared" si="32"/>
        <v>-39147891.837470643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-2440.6280606719192</v>
      </c>
      <c r="AC54">
        <f t="shared" si="33"/>
        <v>-2180.4729848281054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-102.62829335622081</v>
      </c>
      <c r="AI54">
        <f t="shared" si="38"/>
        <v>-102.62898958559693</v>
      </c>
      <c r="AJ54">
        <f t="shared" si="39"/>
        <v>-260.15507584381385</v>
      </c>
      <c r="AK54">
        <f t="shared" si="61"/>
        <v>-170.84396424703436</v>
      </c>
      <c r="AL54">
        <f t="shared" si="40"/>
        <v>-533.62802967644507</v>
      </c>
      <c r="AN54">
        <f t="shared" si="41"/>
        <v>0</v>
      </c>
      <c r="AO54">
        <f t="shared" si="42"/>
        <v>0</v>
      </c>
      <c r="AP54">
        <f t="shared" si="43"/>
        <v>-5.5020879626423216E-6</v>
      </c>
      <c r="AQ54">
        <f t="shared" si="44"/>
        <v>-0.81104003489475107</v>
      </c>
      <c r="AR54">
        <f t="shared" si="45"/>
        <v>-0.81104553698271376</v>
      </c>
      <c r="AS54">
        <f t="shared" si="46"/>
        <v>-2.0559260501200165</v>
      </c>
      <c r="AT54">
        <f t="shared" si="47"/>
        <v>-1.3501276323823179</v>
      </c>
      <c r="AU54">
        <f t="shared" si="48"/>
        <v>-4.2170992194850481</v>
      </c>
      <c r="AW54">
        <v>51</v>
      </c>
      <c r="AX54">
        <f>IF(Z54&gt;0, (R54*SUMPRODUCT(K54:$K$98, X54:$X$98)-K54*$AZ$3)/Z54, 0)</f>
        <v>-39147891.837470643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2000000</v>
      </c>
      <c r="S55">
        <f t="shared" si="32"/>
        <v>-69448133.042947739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-2180.4729848281054</v>
      </c>
      <c r="AC55">
        <f t="shared" si="33"/>
        <v>-1947.5002771036998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-54.197704198778879</v>
      </c>
      <c r="AI55">
        <f t="shared" si="38"/>
        <v>-54.198054730209996</v>
      </c>
      <c r="AJ55">
        <f t="shared" si="39"/>
        <v>-232.97270772440561</v>
      </c>
      <c r="AK55">
        <f t="shared" si="61"/>
        <v>-152.63310893796739</v>
      </c>
      <c r="AL55">
        <f t="shared" si="40"/>
        <v>-439.80387139258301</v>
      </c>
      <c r="AN55">
        <f t="shared" si="41"/>
        <v>0</v>
      </c>
      <c r="AO55">
        <f t="shared" si="42"/>
        <v>0</v>
      </c>
      <c r="AP55">
        <f t="shared" si="43"/>
        <v>-2.4733417527071687E-6</v>
      </c>
      <c r="AQ55">
        <f t="shared" si="44"/>
        <v>-0.38241775999769551</v>
      </c>
      <c r="AR55">
        <f t="shared" si="45"/>
        <v>-0.38242023333944819</v>
      </c>
      <c r="AS55">
        <f t="shared" si="46"/>
        <v>-1.6438500919116854</v>
      </c>
      <c r="AT55">
        <f t="shared" si="47"/>
        <v>-1.0769757222088541</v>
      </c>
      <c r="AU55">
        <f t="shared" si="48"/>
        <v>-3.1032460474599879</v>
      </c>
      <c r="AW55">
        <v>52</v>
      </c>
      <c r="AX55">
        <f>IF(Z55&gt;0, (R55*SUMPRODUCT(K55:$K$98, X55:$X$98)-K55*$AZ$3)/Z55, 0)</f>
        <v>-69448133.042947739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2000000</v>
      </c>
      <c r="S56">
        <f t="shared" si="32"/>
        <v>-126319275.69914995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-1947.5002771036998</v>
      </c>
      <c r="AC56">
        <f t="shared" si="33"/>
        <v>-1739.1472057928936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-27.988441230195946</v>
      </c>
      <c r="AI56">
        <f t="shared" si="38"/>
        <v>-27.988613328555061</v>
      </c>
      <c r="AJ56">
        <f t="shared" si="39"/>
        <v>-208.35307131080617</v>
      </c>
      <c r="AK56">
        <f t="shared" si="61"/>
        <v>-136.32501939725898</v>
      </c>
      <c r="AL56">
        <f t="shared" si="40"/>
        <v>-372.66670403662022</v>
      </c>
      <c r="AN56">
        <f t="shared" si="41"/>
        <v>0</v>
      </c>
      <c r="AO56">
        <f t="shared" si="42"/>
        <v>0</v>
      </c>
      <c r="AP56">
        <f t="shared" si="43"/>
        <v>-1.0842161444737053E-6</v>
      </c>
      <c r="AQ56">
        <f t="shared" si="44"/>
        <v>-0.17632660762422095</v>
      </c>
      <c r="AR56">
        <f t="shared" si="45"/>
        <v>-0.17632769184036542</v>
      </c>
      <c r="AS56">
        <f t="shared" si="46"/>
        <v>-1.3126200902065972</v>
      </c>
      <c r="AT56">
        <f t="shared" si="47"/>
        <v>-0.85884483551342483</v>
      </c>
      <c r="AU56">
        <f t="shared" si="48"/>
        <v>-2.3477926175603874</v>
      </c>
      <c r="AW56">
        <v>53</v>
      </c>
      <c r="AX56">
        <f>IF(Z56&gt;0, (R56*SUMPRODUCT(K56:$K$98, X56:$X$98)-K56*$AZ$3)/Z56, 0)</f>
        <v>-126319275.69914995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2000000</v>
      </c>
      <c r="S57">
        <f t="shared" si="32"/>
        <v>-236110046.64706811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-1739.1472057928936</v>
      </c>
      <c r="AC57">
        <f t="shared" si="33"/>
        <v>-1552.9525600158718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-14.105899094378485</v>
      </c>
      <c r="AI57">
        <f t="shared" si="38"/>
        <v>-14.105981309884669</v>
      </c>
      <c r="AJ57">
        <f t="shared" si="39"/>
        <v>-186.19464577702183</v>
      </c>
      <c r="AK57">
        <f t="shared" si="61"/>
        <v>-121.74030440550257</v>
      </c>
      <c r="AL57">
        <f t="shared" si="40"/>
        <v>-322.04093149240907</v>
      </c>
      <c r="AN57">
        <f t="shared" si="41"/>
        <v>0</v>
      </c>
      <c r="AO57">
        <f t="shared" si="42"/>
        <v>0</v>
      </c>
      <c r="AP57">
        <f t="shared" si="43"/>
        <v>-4.6246072174070331E-7</v>
      </c>
      <c r="AQ57">
        <f t="shared" si="44"/>
        <v>-7.9345424954197219E-2</v>
      </c>
      <c r="AR57">
        <f t="shared" si="45"/>
        <v>-7.9345887414918964E-2</v>
      </c>
      <c r="AS57">
        <f t="shared" si="46"/>
        <v>-1.0473414841923594</v>
      </c>
      <c r="AT57">
        <f t="shared" si="47"/>
        <v>-0.68478699035621704</v>
      </c>
      <c r="AU57">
        <f t="shared" si="48"/>
        <v>-1.8114743619634954</v>
      </c>
      <c r="AW57">
        <v>54</v>
      </c>
      <c r="AX57">
        <f>IF(Z57&gt;0, (R57*SUMPRODUCT(K57:$K$98, X57:$X$98)-K57*$AZ$3)/Z57, 0)</f>
        <v>-236110046.64706811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2000000</v>
      </c>
      <c r="S58">
        <f t="shared" si="32"/>
        <v>-454124219.64755827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-1552.9525600158718</v>
      </c>
      <c r="AC58">
        <f t="shared" si="33"/>
        <v>-1386.6292515259634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-6.9161081728610858</v>
      </c>
      <c r="AI58">
        <f t="shared" si="38"/>
        <v>-6.9161463405361276</v>
      </c>
      <c r="AJ58">
        <f t="shared" si="39"/>
        <v>-166.32330848990841</v>
      </c>
      <c r="AK58">
        <f t="shared" si="61"/>
        <v>-108.70667920111103</v>
      </c>
      <c r="AL58">
        <f t="shared" si="40"/>
        <v>-281.94613403155557</v>
      </c>
      <c r="AN58">
        <f t="shared" si="41"/>
        <v>0</v>
      </c>
      <c r="AO58">
        <f t="shared" si="42"/>
        <v>0</v>
      </c>
      <c r="AP58">
        <f t="shared" si="43"/>
        <v>-1.9168971026609961E-7</v>
      </c>
      <c r="AQ58">
        <f t="shared" si="44"/>
        <v>-3.4734805575037817E-2</v>
      </c>
      <c r="AR58">
        <f t="shared" si="45"/>
        <v>-3.4734997264748088E-2</v>
      </c>
      <c r="AS58">
        <f t="shared" si="46"/>
        <v>-0.83532640592058083</v>
      </c>
      <c r="AT58">
        <f t="shared" si="47"/>
        <v>-0.5459581129131712</v>
      </c>
      <c r="AU58">
        <f t="shared" si="48"/>
        <v>-1.4160195160985001</v>
      </c>
      <c r="AW58">
        <v>55</v>
      </c>
      <c r="AX58">
        <f>IF(Z58&gt;0, (R58*SUMPRODUCT(K58:$K$98, X58:$X$98)-K58*$AZ$3)/Z58, 0)</f>
        <v>-454124219.64755827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2000000</v>
      </c>
      <c r="S59">
        <f t="shared" si="32"/>
        <v>-900765866.97627211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-1386.6292515259634</v>
      </c>
      <c r="AC59">
        <f t="shared" si="33"/>
        <v>-1238.0901881932682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-3.296787471807944</v>
      </c>
      <c r="AI59">
        <f t="shared" si="38"/>
        <v>-3.2968046528845365</v>
      </c>
      <c r="AJ59">
        <f t="shared" si="39"/>
        <v>-148.53906333269515</v>
      </c>
      <c r="AK59">
        <f t="shared" si="61"/>
        <v>-97.064047606817439</v>
      </c>
      <c r="AL59">
        <f t="shared" si="40"/>
        <v>-248.89991559239712</v>
      </c>
      <c r="AN59">
        <f t="shared" si="41"/>
        <v>0</v>
      </c>
      <c r="AO59">
        <f t="shared" si="42"/>
        <v>0</v>
      </c>
      <c r="AP59">
        <f t="shared" si="43"/>
        <v>-7.7043401032296012E-8</v>
      </c>
      <c r="AQ59">
        <f t="shared" si="44"/>
        <v>-1.4783457715323868E-2</v>
      </c>
      <c r="AR59">
        <f t="shared" si="45"/>
        <v>-1.4783534758724902E-2</v>
      </c>
      <c r="AS59">
        <f t="shared" si="46"/>
        <v>-0.66607901802310576</v>
      </c>
      <c r="AT59">
        <f t="shared" si="47"/>
        <v>-0.43525470044529513</v>
      </c>
      <c r="AU59">
        <f t="shared" si="48"/>
        <v>-1.1161172532271257</v>
      </c>
      <c r="AW59">
        <v>56</v>
      </c>
      <c r="AX59">
        <f>IF(Z59&gt;0, (R59*SUMPRODUCT(K59:$K$98, X59:$X$98)-K59*$AZ$3)/Z59, 0)</f>
        <v>-900765866.97627211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2000000</v>
      </c>
      <c r="S60">
        <f t="shared" si="32"/>
        <v>-1844810884.0547767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-1238.0901881932682</v>
      </c>
      <c r="AC60">
        <f t="shared" si="33"/>
        <v>-1105.4497947418138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-1.523040128969732</v>
      </c>
      <c r="AI60">
        <f t="shared" si="38"/>
        <v>-1.5230476192347524</v>
      </c>
      <c r="AJ60">
        <f t="shared" si="39"/>
        <v>-132.64039345145443</v>
      </c>
      <c r="AK60">
        <f t="shared" si="61"/>
        <v>-86.666313173528778</v>
      </c>
      <c r="AL60">
        <f t="shared" si="40"/>
        <v>-220.82975424421795</v>
      </c>
      <c r="AN60">
        <f t="shared" si="41"/>
        <v>0</v>
      </c>
      <c r="AO60">
        <f t="shared" si="42"/>
        <v>0</v>
      </c>
      <c r="AP60">
        <f t="shared" si="43"/>
        <v>-2.9989155339542624E-8</v>
      </c>
      <c r="AQ60">
        <f t="shared" si="44"/>
        <v>-6.0978732916693304E-3</v>
      </c>
      <c r="AR60">
        <f t="shared" si="45"/>
        <v>-6.0979032808246699E-3</v>
      </c>
      <c r="AS60">
        <f t="shared" si="46"/>
        <v>-0.53105909505566917</v>
      </c>
      <c r="AT60">
        <f t="shared" si="47"/>
        <v>-0.34699032962828369</v>
      </c>
      <c r="AU60">
        <f t="shared" si="48"/>
        <v>-0.88414732796477746</v>
      </c>
      <c r="AW60">
        <v>57</v>
      </c>
      <c r="AX60">
        <f>IF(Z60&gt;0, (R60*SUMPRODUCT(K60:$K$98, X60:$X$98)-K60*$AZ$3)/Z60, 0)</f>
        <v>-1844810884.0547767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2000000</v>
      </c>
      <c r="S61">
        <f t="shared" si="32"/>
        <v>-3903176125.4922094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-1105.4497947418138</v>
      </c>
      <c r="AC61">
        <f t="shared" si="33"/>
        <v>-987.01377037477516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-0.68070894889802913</v>
      </c>
      <c r="AI61">
        <f t="shared" si="38"/>
        <v>-0.68071210982946884</v>
      </c>
      <c r="AJ61">
        <f t="shared" si="39"/>
        <v>-118.43602436703861</v>
      </c>
      <c r="AK61">
        <f t="shared" si="61"/>
        <v>-77.381485631926978</v>
      </c>
      <c r="AL61">
        <f t="shared" si="40"/>
        <v>-196.49822210879506</v>
      </c>
      <c r="AN61">
        <f t="shared" si="41"/>
        <v>0</v>
      </c>
      <c r="AO61">
        <f t="shared" si="42"/>
        <v>0</v>
      </c>
      <c r="AP61">
        <f t="shared" si="43"/>
        <v>-1.129962688031363E-8</v>
      </c>
      <c r="AQ61">
        <f t="shared" si="44"/>
        <v>-2.4333830971708468E-3</v>
      </c>
      <c r="AR61">
        <f t="shared" si="45"/>
        <v>-2.4333943967977272E-3</v>
      </c>
      <c r="AS61">
        <f t="shared" si="46"/>
        <v>-0.42338244598873193</v>
      </c>
      <c r="AT61">
        <f t="shared" si="47"/>
        <v>-0.27662160086998827</v>
      </c>
      <c r="AU61">
        <f t="shared" si="48"/>
        <v>-0.70243744125551788</v>
      </c>
      <c r="AW61">
        <v>58</v>
      </c>
      <c r="AX61">
        <f>IF(Z61&gt;0, (R61*SUMPRODUCT(K61:$K$98, X61:$X$98)-K61*$AZ$3)/Z61, 0)</f>
        <v>-3903176125.4922094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2000000</v>
      </c>
      <c r="S62">
        <f t="shared" si="32"/>
        <v>-8547569158.5184669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-987.01377037477516</v>
      </c>
      <c r="AC62">
        <f t="shared" si="33"/>
        <v>-881.26430890043457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-0.29448921689223545</v>
      </c>
      <c r="AI62">
        <f t="shared" si="38"/>
        <v>-0.29449050565675516</v>
      </c>
      <c r="AJ62">
        <f t="shared" si="39"/>
        <v>-105.74946147434059</v>
      </c>
      <c r="AK62">
        <f t="shared" si="61"/>
        <v>-69.090963926234267</v>
      </c>
      <c r="AL62">
        <f t="shared" si="40"/>
        <v>-175.13491590623161</v>
      </c>
      <c r="AN62">
        <f t="shared" si="41"/>
        <v>0</v>
      </c>
      <c r="AO62">
        <f t="shared" si="42"/>
        <v>0</v>
      </c>
      <c r="AP62">
        <f t="shared" si="43"/>
        <v>-4.1134343985487791E-9</v>
      </c>
      <c r="AQ62">
        <f t="shared" si="44"/>
        <v>-9.3994058359083712E-4</v>
      </c>
      <c r="AR62">
        <f t="shared" si="45"/>
        <v>-9.3994469702523566E-4</v>
      </c>
      <c r="AS62">
        <f t="shared" si="46"/>
        <v>-0.33752750467933751</v>
      </c>
      <c r="AT62">
        <f t="shared" si="47"/>
        <v>-0.22052216933105087</v>
      </c>
      <c r="AU62">
        <f t="shared" si="48"/>
        <v>-0.55898961870741359</v>
      </c>
      <c r="AW62">
        <v>59</v>
      </c>
      <c r="AX62">
        <f>IF(Z62&gt;0, (R62*SUMPRODUCT(K62:$K$98, X62:$X$98)-K62*$AZ$3)/Z62, 0)</f>
        <v>-8547569158.5184669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2000000</v>
      </c>
      <c r="S63">
        <f t="shared" si="32"/>
        <v>-19410461702.540482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-881.26430890043457</v>
      </c>
      <c r="AC63">
        <f t="shared" si="33"/>
        <v>-786.84391414687741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-0.12306609095094971</v>
      </c>
      <c r="AI63">
        <f t="shared" si="38"/>
        <v>-0.12306659766475578</v>
      </c>
      <c r="AJ63">
        <f t="shared" si="39"/>
        <v>-94.420394753557161</v>
      </c>
      <c r="AK63">
        <f t="shared" si="61"/>
        <v>-61.688501623030426</v>
      </c>
      <c r="AL63">
        <f t="shared" si="40"/>
        <v>-156.23196297425235</v>
      </c>
      <c r="AN63">
        <f t="shared" si="41"/>
        <v>0</v>
      </c>
      <c r="AO63">
        <f t="shared" si="42"/>
        <v>0</v>
      </c>
      <c r="AP63">
        <f t="shared" si="43"/>
        <v>-1.4440283477934559E-9</v>
      </c>
      <c r="AQ63">
        <f t="shared" si="44"/>
        <v>-3.5071261500494583E-4</v>
      </c>
      <c r="AR63">
        <f t="shared" si="45"/>
        <v>-3.5071405903329362E-4</v>
      </c>
      <c r="AS63">
        <f t="shared" si="46"/>
        <v>-0.26907837323782124</v>
      </c>
      <c r="AT63">
        <f t="shared" si="47"/>
        <v>-0.17579932500312254</v>
      </c>
      <c r="AU63">
        <f t="shared" si="48"/>
        <v>-0.44522841229997706</v>
      </c>
      <c r="AW63">
        <v>60</v>
      </c>
      <c r="AX63">
        <f>IF(Z63&gt;0, (R63*SUMPRODUCT(K63:$K$98, X63:$X$98)-K63*$AZ$3)/Z63, 0)</f>
        <v>-19410461702.540482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2000000</v>
      </c>
      <c r="S64">
        <f t="shared" si="32"/>
        <v>-45790101764.800964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-786.84391414687741</v>
      </c>
      <c r="AC64">
        <f t="shared" si="33"/>
        <v>-702.53950173972385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-4.9578254371819556E-2</v>
      </c>
      <c r="AI64">
        <f t="shared" si="38"/>
        <v>-4.9578446154397743E-2</v>
      </c>
      <c r="AJ64">
        <f t="shared" si="39"/>
        <v>-84.304412407153563</v>
      </c>
      <c r="AK64">
        <f t="shared" si="61"/>
        <v>-55.079073990281422</v>
      </c>
      <c r="AL64">
        <f t="shared" si="40"/>
        <v>-139.43306484358939</v>
      </c>
      <c r="AN64">
        <f t="shared" si="41"/>
        <v>0</v>
      </c>
      <c r="AO64">
        <f t="shared" si="42"/>
        <v>0</v>
      </c>
      <c r="AP64">
        <f t="shared" si="43"/>
        <v>-4.879823471525412E-10</v>
      </c>
      <c r="AQ64">
        <f t="shared" si="44"/>
        <v>-1.2614969078638219E-4</v>
      </c>
      <c r="AR64">
        <f t="shared" si="45"/>
        <v>-1.2615017876872934E-4</v>
      </c>
      <c r="AS64">
        <f t="shared" si="46"/>
        <v>-0.21450887474438832</v>
      </c>
      <c r="AT64">
        <f t="shared" si="47"/>
        <v>-0.14014628471113844</v>
      </c>
      <c r="AU64">
        <f t="shared" si="48"/>
        <v>-0.35478130963429549</v>
      </c>
      <c r="AW64">
        <v>61</v>
      </c>
      <c r="AX64">
        <f>IF(Z64&gt;0, (R64*SUMPRODUCT(K64:$K$98, X64:$X$98)-K64*$AZ$3)/Z64, 0)</f>
        <v>-45790101764.800964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2000000</v>
      </c>
      <c r="S65">
        <f t="shared" si="32"/>
        <v>-112403765154.58939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-702.53950173972385</v>
      </c>
      <c r="AC65">
        <f t="shared" si="33"/>
        <v>-627.26751796104998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-1.9217390516455036E-2</v>
      </c>
      <c r="AI65">
        <f t="shared" si="38"/>
        <v>-1.9217460272516709E-2</v>
      </c>
      <c r="AJ65">
        <f t="shared" si="39"/>
        <v>-75.271983778673871</v>
      </c>
      <c r="AK65">
        <f t="shared" si="61"/>
        <v>-49.177765121780673</v>
      </c>
      <c r="AL65">
        <f t="shared" si="40"/>
        <v>-124.46896636072705</v>
      </c>
      <c r="AN65">
        <f t="shared" si="41"/>
        <v>0</v>
      </c>
      <c r="AO65">
        <f t="shared" si="42"/>
        <v>0</v>
      </c>
      <c r="AP65">
        <f t="shared" si="43"/>
        <v>-1.5847431719934432E-10</v>
      </c>
      <c r="AQ65">
        <f t="shared" si="44"/>
        <v>-4.3658755488250018E-5</v>
      </c>
      <c r="AR65">
        <f t="shared" si="45"/>
        <v>-4.365891396256721E-5</v>
      </c>
      <c r="AS65">
        <f t="shared" si="46"/>
        <v>-0.17100558642937191</v>
      </c>
      <c r="AT65">
        <f t="shared" si="47"/>
        <v>-0.11172380667770647</v>
      </c>
      <c r="AU65">
        <f t="shared" si="48"/>
        <v>-0.28277305202104092</v>
      </c>
      <c r="AW65">
        <v>62</v>
      </c>
      <c r="AX65">
        <f>IF(Z65&gt;0, (R65*SUMPRODUCT(K65:$K$98, X65:$X$98)-K65*$AZ$3)/Z65, 0)</f>
        <v>-112403765154.58939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2000000</v>
      </c>
      <c r="S66">
        <f t="shared" si="32"/>
        <v>-287658255610.3681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-627.26751796104998</v>
      </c>
      <c r="AC66">
        <f t="shared" si="33"/>
        <v>-560.06032061233691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-7.1554318031981914E-3</v>
      </c>
      <c r="AI66">
        <f t="shared" si="38"/>
        <v>-7.1554561402504789E-3</v>
      </c>
      <c r="AJ66">
        <f t="shared" si="39"/>
        <v>-67.207197348713066</v>
      </c>
      <c r="AK66">
        <f t="shared" si="61"/>
        <v>-43.9087262572735</v>
      </c>
      <c r="AL66">
        <f t="shared" si="40"/>
        <v>-111.12307906212682</v>
      </c>
      <c r="AN66">
        <f t="shared" si="41"/>
        <v>0</v>
      </c>
      <c r="AO66">
        <f t="shared" si="42"/>
        <v>0</v>
      </c>
      <c r="AP66">
        <f t="shared" si="43"/>
        <v>-4.9365880635044896E-11</v>
      </c>
      <c r="AQ66">
        <f t="shared" si="44"/>
        <v>-1.4514255388014364E-5</v>
      </c>
      <c r="AR66">
        <f t="shared" si="45"/>
        <v>-1.4514304753895E-5</v>
      </c>
      <c r="AS66">
        <f t="shared" si="46"/>
        <v>-0.13632474643890963</v>
      </c>
      <c r="AT66">
        <f t="shared" si="47"/>
        <v>-8.9065549667545013E-2</v>
      </c>
      <c r="AU66">
        <f t="shared" si="48"/>
        <v>-0.22540481041120855</v>
      </c>
      <c r="AW66">
        <v>63</v>
      </c>
      <c r="AX66">
        <f>IF(Z66&gt;0, (R66*SUMPRODUCT(K66:$K$98, X66:$X$98)-K66*$AZ$3)/Z66, 0)</f>
        <v>-287658255610.3681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-769100047584.95654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-560.06032061233691</v>
      </c>
      <c r="AC67">
        <f t="shared" ref="AC67:AC79" si="64">S67*Z67</f>
        <v>-500.0538699413525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-2.5546280395195809E-3</v>
      </c>
      <c r="AI67">
        <f t="shared" ref="AI67:AI79" si="69">SUM(AE67:AH67)</f>
        <v>-2.5546361667760985E-3</v>
      </c>
      <c r="AJ67">
        <f t="shared" ref="AJ67:AJ79" si="70">AB67-AC67</f>
        <v>-60.006450670984407</v>
      </c>
      <c r="AK67">
        <f t="shared" si="61"/>
        <v>-39.204222442863589</v>
      </c>
      <c r="AL67">
        <f t="shared" ref="AL67:AL79" si="71">SUM(AI67:AK67)</f>
        <v>-99.213227750014767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-1.4719222096610697E-11</v>
      </c>
      <c r="AQ67">
        <f t="shared" ref="AQ67:AQ79" si="75">AH67*$K67</f>
        <v>-4.626670440070067E-6</v>
      </c>
      <c r="AR67">
        <f t="shared" ref="AR67:AR79" si="76">AI67*$K67</f>
        <v>-4.6266851592921638E-6</v>
      </c>
      <c r="AS67">
        <f t="shared" ref="AS67:AS79" si="77">AJ67*$K67</f>
        <v>-0.1086772975314155</v>
      </c>
      <c r="AT67">
        <f t="shared" ref="AT67:AT79" si="78">AK67*$K67</f>
        <v>-7.1002515550733336E-2</v>
      </c>
      <c r="AU67">
        <f t="shared" ref="AU67:AU79" si="79">AL67*$K67</f>
        <v>-0.17968443976730811</v>
      </c>
      <c r="AW67">
        <v>64</v>
      </c>
      <c r="AX67">
        <f>IF(Z67&gt;0, (R67*SUMPRODUCT(K67:$K$98, X67:$X$98)-K67*$AZ$3)/Z67, 0)</f>
        <v>-769100047584.95654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2000000</v>
      </c>
      <c r="S68">
        <f t="shared" si="63"/>
        <v>-2152769148360.6079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-500.0538699413525</v>
      </c>
      <c r="AC68">
        <f t="shared" si="64"/>
        <v>-446.47667350977315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-8.7256453749336778E-4</v>
      </c>
      <c r="AI68">
        <f t="shared" si="69"/>
        <v>-8.7256712994896065E-4</v>
      </c>
      <c r="AJ68">
        <f t="shared" si="70"/>
        <v>-53.577196431579353</v>
      </c>
      <c r="AK68">
        <f t="shared" si="61"/>
        <v>-35.003770895894675</v>
      </c>
      <c r="AL68">
        <f t="shared" si="71"/>
        <v>-88.581839894603974</v>
      </c>
      <c r="AN68">
        <f t="shared" si="72"/>
        <v>0</v>
      </c>
      <c r="AO68">
        <f t="shared" si="73"/>
        <v>0</v>
      </c>
      <c r="AP68">
        <f t="shared" si="74"/>
        <v>-4.1921247134873673E-12</v>
      </c>
      <c r="AQ68">
        <f t="shared" si="75"/>
        <v>-1.4109785995055335E-6</v>
      </c>
      <c r="AR68">
        <f t="shared" si="76"/>
        <v>-1.410982791630247E-6</v>
      </c>
      <c r="AS68">
        <f t="shared" si="77"/>
        <v>-8.6636889694863745E-2</v>
      </c>
      <c r="AT68">
        <f t="shared" si="78"/>
        <v>-5.660277207458414E-2</v>
      </c>
      <c r="AU68">
        <f t="shared" si="79"/>
        <v>-0.14324107275223952</v>
      </c>
      <c r="AW68">
        <v>65</v>
      </c>
      <c r="AX68">
        <f>IF(Z68&gt;0, (R68*SUMPRODUCT(K68:$K$98, X68:$X$98)-K68*$AZ$3)/Z68, 0)</f>
        <v>-2152769148360.6079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2000000</v>
      </c>
      <c r="S69">
        <f t="shared" si="63"/>
        <v>-6320955138133.6699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-446.47667350977315</v>
      </c>
      <c r="AC69">
        <f t="shared" si="64"/>
        <v>-398.63988826160011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-2.8451216492115551E-4</v>
      </c>
      <c r="AI69">
        <f t="shared" si="69"/>
        <v>-2.8451295325116171E-4</v>
      </c>
      <c r="AJ69">
        <f t="shared" si="70"/>
        <v>-47.836785248173044</v>
      </c>
      <c r="AK69">
        <f t="shared" si="61"/>
        <v>-31.253367145684123</v>
      </c>
      <c r="AL69">
        <f t="shared" si="71"/>
        <v>-79.090436906810424</v>
      </c>
      <c r="AN69">
        <f t="shared" si="72"/>
        <v>0</v>
      </c>
      <c r="AO69">
        <f t="shared" si="73"/>
        <v>0</v>
      </c>
      <c r="AP69">
        <f t="shared" si="74"/>
        <v>-1.1381851185180431E-12</v>
      </c>
      <c r="AQ69">
        <f t="shared" si="75"/>
        <v>-4.1077659051604074E-7</v>
      </c>
      <c r="AR69">
        <f t="shared" si="76"/>
        <v>-4.107777287011592E-7</v>
      </c>
      <c r="AS69">
        <f t="shared" si="77"/>
        <v>-6.9066401961891719E-2</v>
      </c>
      <c r="AT69">
        <f t="shared" si="78"/>
        <v>-4.5123383746378289E-2</v>
      </c>
      <c r="AU69">
        <f t="shared" si="79"/>
        <v>-0.11419019648599872</v>
      </c>
      <c r="AW69">
        <v>66</v>
      </c>
      <c r="AX69">
        <f>IF(Z69&gt;0, (R69*SUMPRODUCT(K69:$K$98, X69:$X$98)-K69*$AZ$3)/Z69, 0)</f>
        <v>-6320955138133.6699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2000000</v>
      </c>
      <c r="S70">
        <f t="shared" si="63"/>
        <v>-19678803490396.848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-398.63988826160011</v>
      </c>
      <c r="AC70">
        <f t="shared" si="64"/>
        <v>-355.92847201242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-8.8697680995444139E-5</v>
      </c>
      <c r="AI70">
        <f t="shared" si="69"/>
        <v>-8.8697907081644058E-5</v>
      </c>
      <c r="AJ70">
        <f t="shared" si="70"/>
        <v>-42.711416249180104</v>
      </c>
      <c r="AK70">
        <f t="shared" si="61"/>
        <v>-27.904792178312011</v>
      </c>
      <c r="AL70">
        <f t="shared" si="71"/>
        <v>-70.6162971253992</v>
      </c>
      <c r="AN70">
        <f t="shared" si="72"/>
        <v>0</v>
      </c>
      <c r="AO70">
        <f t="shared" si="73"/>
        <v>0</v>
      </c>
      <c r="AP70">
        <f t="shared" si="74"/>
        <v>-2.9144786427804059E-13</v>
      </c>
      <c r="AQ70">
        <f t="shared" si="75"/>
        <v>-1.143402370487796E-7</v>
      </c>
      <c r="AR70">
        <f t="shared" si="76"/>
        <v>-1.1434052849664387E-7</v>
      </c>
      <c r="AS70">
        <f t="shared" si="77"/>
        <v>-5.5059313882977301E-2</v>
      </c>
      <c r="AT70">
        <f t="shared" si="78"/>
        <v>-3.5972085365219522E-2</v>
      </c>
      <c r="AU70">
        <f t="shared" si="79"/>
        <v>-9.1031513588725327E-2</v>
      </c>
      <c r="AW70">
        <v>67</v>
      </c>
      <c r="AX70">
        <f>IF(Z70&gt;0, (R70*SUMPRODUCT(K70:$K$98, X70:$X$98)-K70*$AZ$3)/Z70, 0)</f>
        <v>-19678803490396.848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2000000</v>
      </c>
      <c r="S71">
        <f t="shared" si="63"/>
        <v>-65174288404256.352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-355.92847201242</v>
      </c>
      <c r="AC71">
        <f t="shared" si="64"/>
        <v>-317.79327868037029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-2.6059948246119293E-5</v>
      </c>
      <c r="AI71">
        <f t="shared" si="69"/>
        <v>-2.6060009196780678E-5</v>
      </c>
      <c r="AJ71">
        <f t="shared" si="70"/>
        <v>-38.13519333204971</v>
      </c>
      <c r="AK71">
        <f t="shared" si="61"/>
        <v>-24.914993040869401</v>
      </c>
      <c r="AL71">
        <f t="shared" si="71"/>
        <v>-63.050212432928305</v>
      </c>
      <c r="AN71">
        <f t="shared" si="72"/>
        <v>0</v>
      </c>
      <c r="AO71">
        <f t="shared" si="73"/>
        <v>0</v>
      </c>
      <c r="AP71">
        <f t="shared" si="74"/>
        <v>-7.0153157500567222E-14</v>
      </c>
      <c r="AQ71">
        <f t="shared" si="75"/>
        <v>-2.9994549890660706E-8</v>
      </c>
      <c r="AR71">
        <f t="shared" si="76"/>
        <v>-2.9994620043818208E-8</v>
      </c>
      <c r="AS71">
        <f t="shared" si="77"/>
        <v>-4.3892948220205778E-2</v>
      </c>
      <c r="AT71">
        <f t="shared" si="78"/>
        <v>-2.867672624411706E-2</v>
      </c>
      <c r="AU71">
        <f t="shared" si="79"/>
        <v>-7.2569704458942882E-2</v>
      </c>
      <c r="AW71">
        <v>68</v>
      </c>
      <c r="AX71">
        <f>IF(Z71&gt;0, (R71*SUMPRODUCT(K71:$K$98, X71:$X$98)-K71*$AZ$3)/Z71, 0)</f>
        <v>-65174288404256.352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2000000</v>
      </c>
      <c r="S72">
        <f t="shared" si="63"/>
        <v>-230456429932319.38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-317.79327868037029</v>
      </c>
      <c r="AC72">
        <f t="shared" si="64"/>
        <v>-283.74399884751659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-7.1921323255008179E-6</v>
      </c>
      <c r="AI72">
        <f t="shared" si="69"/>
        <v>-7.1921477158285546E-6</v>
      </c>
      <c r="AJ72">
        <f t="shared" si="70"/>
        <v>-34.049279832853699</v>
      </c>
      <c r="AK72">
        <f t="shared" ref="AK72:AK79" si="92">G72*SUM(AB72:AB72, AE72:AF72)</f>
        <v>-22.245529507625921</v>
      </c>
      <c r="AL72">
        <f t="shared" si="71"/>
        <v>-56.294816532627337</v>
      </c>
      <c r="AN72">
        <f t="shared" si="72"/>
        <v>0</v>
      </c>
      <c r="AO72">
        <f t="shared" si="73"/>
        <v>0</v>
      </c>
      <c r="AP72">
        <f t="shared" si="74"/>
        <v>-1.5816072452585351E-14</v>
      </c>
      <c r="AQ72">
        <f t="shared" si="75"/>
        <v>-7.3910892540951381E-9</v>
      </c>
      <c r="AR72">
        <f t="shared" si="76"/>
        <v>-7.3911050701675908E-9</v>
      </c>
      <c r="AS72">
        <f t="shared" si="77"/>
        <v>-3.4991189662901406E-2</v>
      </c>
      <c r="AT72">
        <f t="shared" si="78"/>
        <v>-2.2860910597055941E-2</v>
      </c>
      <c r="AU72">
        <f t="shared" si="79"/>
        <v>-5.7852107651062419E-2</v>
      </c>
      <c r="AW72">
        <v>69</v>
      </c>
      <c r="AX72">
        <f>IF(Z72&gt;0, (R72*SUMPRODUCT(K72:$K$98, X72:$X$98)-K72*$AZ$3)/Z72, 0)</f>
        <v>-230456429932319.38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2000000</v>
      </c>
      <c r="S73">
        <f t="shared" si="63"/>
        <v>-873529063199378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-283.74399884751659</v>
      </c>
      <c r="AC73">
        <f t="shared" si="64"/>
        <v>-253.34285612022182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-1.8577834322698773E-6</v>
      </c>
      <c r="AI73">
        <f t="shared" si="69"/>
        <v>-1.8577870575478844E-6</v>
      </c>
      <c r="AJ73">
        <f t="shared" si="70"/>
        <v>-30.401142727294769</v>
      </c>
      <c r="AK73">
        <f t="shared" si="92"/>
        <v>-19.862079919326163</v>
      </c>
      <c r="AL73">
        <f t="shared" si="71"/>
        <v>-50.263224504407987</v>
      </c>
      <c r="AN73">
        <f t="shared" si="72"/>
        <v>0</v>
      </c>
      <c r="AO73">
        <f t="shared" si="73"/>
        <v>0</v>
      </c>
      <c r="AP73">
        <f t="shared" si="74"/>
        <v>-3.3263969310185645E-15</v>
      </c>
      <c r="AQ73">
        <f t="shared" si="75"/>
        <v>-1.7046210236169575E-9</v>
      </c>
      <c r="AR73">
        <f t="shared" si="76"/>
        <v>-1.7046243500138886E-9</v>
      </c>
      <c r="AS73">
        <f t="shared" si="77"/>
        <v>-2.7894762185282678E-2</v>
      </c>
      <c r="AT73">
        <f t="shared" si="78"/>
        <v>-1.8224577964868611E-2</v>
      </c>
      <c r="AU73">
        <f t="shared" si="79"/>
        <v>-4.6119341854775633E-2</v>
      </c>
      <c r="AW73">
        <v>70</v>
      </c>
      <c r="AX73">
        <f>IF(Z73&gt;0, (R73*SUMPRODUCT(K73:$K$98, X73:$X$98)-K73*$AZ$3)/Z73, 0)</f>
        <v>-873529063199378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2000000</v>
      </c>
      <c r="S74">
        <f t="shared" si="63"/>
        <v>-3565198612320946.5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-253.34285612022182</v>
      </c>
      <c r="AC74">
        <f t="shared" si="64"/>
        <v>-226.19897868024265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-4.4735125797639642E-7</v>
      </c>
      <c r="AI74">
        <f t="shared" si="69"/>
        <v>-4.4735205105626122E-7</v>
      </c>
      <c r="AJ74">
        <f t="shared" si="70"/>
        <v>-27.143877439979178</v>
      </c>
      <c r="AK74">
        <f t="shared" si="92"/>
        <v>-17.733999928415528</v>
      </c>
      <c r="AL74">
        <f t="shared" si="71"/>
        <v>-44.877877815746757</v>
      </c>
      <c r="AN74">
        <f t="shared" si="72"/>
        <v>0</v>
      </c>
      <c r="AO74">
        <f t="shared" si="73"/>
        <v>0</v>
      </c>
      <c r="AP74">
        <f t="shared" si="74"/>
        <v>-6.497281093015433E-16</v>
      </c>
      <c r="AQ74">
        <f t="shared" si="75"/>
        <v>-3.6649106847009286E-10</v>
      </c>
      <c r="AR74">
        <f t="shared" si="76"/>
        <v>-3.6649171819820211E-10</v>
      </c>
      <c r="AS74">
        <f t="shared" si="77"/>
        <v>-2.2237533633858927E-2</v>
      </c>
      <c r="AT74">
        <f t="shared" si="78"/>
        <v>-1.4528521974909663E-2</v>
      </c>
      <c r="AU74">
        <f t="shared" si="79"/>
        <v>-3.6766055975260309E-2</v>
      </c>
      <c r="AW74">
        <v>71</v>
      </c>
      <c r="AX74">
        <f>IF(Z74&gt;0, (R74*SUMPRODUCT(K74:$K$98, X74:$X$98)-K74*$AZ$3)/Z74, 0)</f>
        <v>-3565198612320946.5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2000000</v>
      </c>
      <c r="S75">
        <f t="shared" si="63"/>
        <v>-1.5754000443923942E+16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-226.19897868024265</v>
      </c>
      <c r="AC75">
        <f t="shared" si="64"/>
        <v>-201.96337382196282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-9.9984220254180937E-8</v>
      </c>
      <c r="AI75">
        <f t="shared" si="69"/>
        <v>-9.9984380501870521E-8</v>
      </c>
      <c r="AJ75">
        <f t="shared" si="70"/>
        <v>-24.235604858279828</v>
      </c>
      <c r="AK75">
        <f t="shared" si="92"/>
        <v>-15.833928507616987</v>
      </c>
      <c r="AL75">
        <f t="shared" si="71"/>
        <v>-40.069533465881193</v>
      </c>
      <c r="AN75">
        <f t="shared" si="72"/>
        <v>0</v>
      </c>
      <c r="AO75">
        <f t="shared" si="73"/>
        <v>0</v>
      </c>
      <c r="AP75">
        <f t="shared" si="74"/>
        <v>-1.1721642893811994E-16</v>
      </c>
      <c r="AQ75">
        <f t="shared" si="75"/>
        <v>-7.3135489685404782E-11</v>
      </c>
      <c r="AR75">
        <f t="shared" si="76"/>
        <v>-7.3135606901833717E-11</v>
      </c>
      <c r="AS75">
        <f t="shared" si="77"/>
        <v>-1.7727625665592488E-2</v>
      </c>
      <c r="AT75">
        <f t="shared" si="78"/>
        <v>-1.1582048768338873E-2</v>
      </c>
      <c r="AU75">
        <f t="shared" si="79"/>
        <v>-2.9309674507066966E-2</v>
      </c>
      <c r="AW75">
        <v>72</v>
      </c>
      <c r="AX75">
        <f>IF(Z75&gt;0, (R75*SUMPRODUCT(K75:$K$98, X75:$X$98)-K75*$AZ$3)/Z75, 0)</f>
        <v>-1.5754000443923942E+16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2000000</v>
      </c>
      <c r="S76">
        <f t="shared" si="63"/>
        <v>-7.5888596244112336E+16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-201.96337382196282</v>
      </c>
      <c r="AC76">
        <f t="shared" si="64"/>
        <v>-180.32444091253043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-2.0630887831500853E-8</v>
      </c>
      <c r="AI76">
        <f t="shared" si="69"/>
        <v>-2.063091753366459E-8</v>
      </c>
      <c r="AJ76">
        <f t="shared" si="70"/>
        <v>-21.638932909432384</v>
      </c>
      <c r="AK76">
        <f t="shared" si="92"/>
        <v>-14.137436167537398</v>
      </c>
      <c r="AL76">
        <f t="shared" si="71"/>
        <v>-35.7763690976007</v>
      </c>
      <c r="AN76">
        <f t="shared" si="72"/>
        <v>0</v>
      </c>
      <c r="AO76">
        <f t="shared" si="73"/>
        <v>0</v>
      </c>
      <c r="AP76">
        <f t="shared" si="74"/>
        <v>-1.9398438610151502E-17</v>
      </c>
      <c r="AQ76">
        <f t="shared" si="75"/>
        <v>-1.3474001915052722E-11</v>
      </c>
      <c r="AR76">
        <f t="shared" si="76"/>
        <v>-1.3474021313491333E-11</v>
      </c>
      <c r="AS76">
        <f t="shared" si="77"/>
        <v>-1.4132354644292531E-2</v>
      </c>
      <c r="AT76">
        <f t="shared" si="78"/>
        <v>-9.2331383676316041E-3</v>
      </c>
      <c r="AU76">
        <f t="shared" si="79"/>
        <v>-2.3365493025398157E-2</v>
      </c>
      <c r="AW76">
        <v>73</v>
      </c>
      <c r="AX76">
        <f>IF(Z76&gt;0, (R76*SUMPRODUCT(K76:$K$98, X76:$X$98)-K76*$AZ$3)/Z76, 0)</f>
        <v>-7.5888596244112336E+16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2000000</v>
      </c>
      <c r="S77">
        <f t="shared" si="63"/>
        <v>-4.0177658715535456E+17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-180.32444091253043</v>
      </c>
      <c r="AC77">
        <f t="shared" si="64"/>
        <v>-161.00396510048529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-3.9033625700143182E-9</v>
      </c>
      <c r="AI77">
        <f t="shared" si="69"/>
        <v>-3.9033675791403553E-9</v>
      </c>
      <c r="AJ77">
        <f t="shared" si="70"/>
        <v>-19.320475812045146</v>
      </c>
      <c r="AK77">
        <f t="shared" si="92"/>
        <v>-12.622710863877131</v>
      </c>
      <c r="AL77">
        <f t="shared" si="71"/>
        <v>-31.943186679825644</v>
      </c>
      <c r="AN77">
        <f t="shared" si="72"/>
        <v>0</v>
      </c>
      <c r="AO77">
        <f t="shared" si="73"/>
        <v>0</v>
      </c>
      <c r="AP77">
        <f t="shared" si="74"/>
        <v>-2.9209399156834131E-18</v>
      </c>
      <c r="AQ77">
        <f t="shared" si="75"/>
        <v>-2.2761430740692229E-12</v>
      </c>
      <c r="AR77">
        <f t="shared" si="76"/>
        <v>-2.2761459950091386E-12</v>
      </c>
      <c r="AS77">
        <f t="shared" si="77"/>
        <v>-1.1266226597840023E-2</v>
      </c>
      <c r="AT77">
        <f t="shared" si="78"/>
        <v>-7.3606013772599347E-3</v>
      </c>
      <c r="AU77">
        <f t="shared" si="79"/>
        <v>-1.8626827977376102E-2</v>
      </c>
      <c r="AW77">
        <v>74</v>
      </c>
      <c r="AX77">
        <f>IF(Z77&gt;0, (R77*SUMPRODUCT(K77:$K$98, X77:$X$98)-K77*$AZ$3)/Z77, 0)</f>
        <v>-4.0177658715535456E+17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2000000</v>
      </c>
      <c r="S78">
        <f t="shared" si="63"/>
        <v>-2.3610116383130138E+18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-161.00396510048529</v>
      </c>
      <c r="AC78">
        <f t="shared" si="64"/>
        <v>-143.7535402682924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-6.716727293071384E-10</v>
      </c>
      <c r="AI78">
        <f t="shared" si="69"/>
        <v>-6.7167349038735685E-10</v>
      </c>
      <c r="AJ78">
        <f t="shared" si="70"/>
        <v>-17.250424832192891</v>
      </c>
      <c r="AK78">
        <f t="shared" si="92"/>
        <v>-11.270277557033971</v>
      </c>
      <c r="AL78">
        <f t="shared" si="71"/>
        <v>-28.520702389898535</v>
      </c>
      <c r="AN78">
        <f t="shared" si="72"/>
        <v>0</v>
      </c>
      <c r="AO78">
        <f t="shared" si="73"/>
        <v>0</v>
      </c>
      <c r="AP78">
        <f t="shared" si="74"/>
        <v>-3.9625346756214746E-19</v>
      </c>
      <c r="AQ78">
        <f t="shared" si="75"/>
        <v>-3.4970380469385344E-13</v>
      </c>
      <c r="AR78">
        <f t="shared" si="76"/>
        <v>-3.4970420094732099E-13</v>
      </c>
      <c r="AS78">
        <f t="shared" si="77"/>
        <v>-8.9813668669055935E-3</v>
      </c>
      <c r="AT78">
        <f t="shared" si="78"/>
        <v>-5.8678263530456548E-3</v>
      </c>
      <c r="AU78">
        <f t="shared" si="79"/>
        <v>-1.4849193220300951E-2</v>
      </c>
      <c r="AW78">
        <v>75</v>
      </c>
      <c r="AX78">
        <f>IF(Z78&gt;0, (R78*SUMPRODUCT(K78:$K$98, X78:$X$98)-K78*$AZ$3)/Z78, 0)</f>
        <v>-2.3610116383130138E+18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-143.7535402682924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-143.7535402682924</v>
      </c>
      <c r="AK79">
        <f t="shared" si="92"/>
        <v>-10.062747818780469</v>
      </c>
      <c r="AL79">
        <f t="shared" si="71"/>
        <v>-153.81628808719466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-5.6607638223163916E-14</v>
      </c>
      <c r="AR79">
        <f t="shared" si="76"/>
        <v>-5.6607638223163916E-14</v>
      </c>
      <c r="AS79">
        <f t="shared" si="77"/>
        <v>-6.6825646331151303E-2</v>
      </c>
      <c r="AT79">
        <f t="shared" si="78"/>
        <v>-4.6777952431805922E-3</v>
      </c>
      <c r="AU79">
        <f t="shared" si="79"/>
        <v>-7.1503441574388524E-2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507026.79240845505</v>
      </c>
      <c r="AO81" s="6">
        <f t="shared" si="93"/>
        <v>-50702.679240845508</v>
      </c>
      <c r="AP81" s="6">
        <f t="shared" si="93"/>
        <v>-737.02752196841641</v>
      </c>
      <c r="AQ81" s="6">
        <f t="shared" si="93"/>
        <v>-276106.0401504545</v>
      </c>
      <c r="AR81" s="6">
        <f t="shared" si="93"/>
        <v>179481.04549518661</v>
      </c>
      <c r="AS81" s="6">
        <f t="shared" si="93"/>
        <v>-47743.637239704374</v>
      </c>
      <c r="AT81" s="6">
        <f t="shared" si="93"/>
        <v>13004.864936080265</v>
      </c>
      <c r="AU81" s="6">
        <f t="shared" si="93"/>
        <v>144742.27319156227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875244.08264674142</v>
      </c>
      <c r="K3">
        <v>1</v>
      </c>
      <c r="L3" s="2">
        <v>0</v>
      </c>
      <c r="O3">
        <f>$C$3</f>
        <v>875244.08264674142</v>
      </c>
      <c r="P3" s="2">
        <f>O3*C5</f>
        <v>87524.408264674144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875244.08264674142</v>
      </c>
      <c r="AF3">
        <f t="shared" ref="AF3:AF34" si="4">-$Z3*P3</f>
        <v>-87524.408264674144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787094.71741136734</v>
      </c>
      <c r="AJ3">
        <f t="shared" ref="AJ3:AJ34" si="8">AB3-AC3</f>
        <v>0</v>
      </c>
      <c r="AL3">
        <f t="shared" ref="AL3:AL34" si="9">SUM(AI3:AK3)</f>
        <v>787094.71741136734</v>
      </c>
      <c r="AN3">
        <f t="shared" ref="AN3:AN34" si="10">AE3*$K3</f>
        <v>875244.08264674142</v>
      </c>
      <c r="AO3">
        <f t="shared" ref="AO3:AO34" si="11">AF3*$K3</f>
        <v>-87524.408264674144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787094.71741136734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787094.71741136734</v>
      </c>
      <c r="AW3">
        <v>0</v>
      </c>
      <c r="AX3">
        <f>IF(Z3&gt;0, (R3*SUMPRODUCT(K3:$K$98, X3:$X$98)-K3*$AZ$3)/Z3, 0)</f>
        <v>0</v>
      </c>
      <c r="AZ3">
        <f>C6*ABS(SUMPRODUCT(X4:X69, K4:K69))/1</f>
        <v>567609.80937293661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38898.532260182867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38073.649868377834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-38073.649868377834</v>
      </c>
      <c r="AK4">
        <f>G4*SUM(AB4, AE4:AF4)</f>
        <v>0</v>
      </c>
      <c r="AL4">
        <f t="shared" si="9"/>
        <v>-60485.655868377835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-20908.672450788319</v>
      </c>
      <c r="AR4">
        <f t="shared" si="14"/>
        <v>-20908.672450788319</v>
      </c>
      <c r="AS4">
        <f t="shared" si="15"/>
        <v>-35519.777841569019</v>
      </c>
      <c r="AT4">
        <f t="shared" si="16"/>
        <v>0</v>
      </c>
      <c r="AU4">
        <f t="shared" si="17"/>
        <v>-56428.450292357338</v>
      </c>
      <c r="AW4">
        <v>1</v>
      </c>
      <c r="AX4">
        <f>IF(Z4&gt;0, (R4*SUMPRODUCT(K4:$K$98, X4:$X$98)-K4*$AZ$3)/Z4, 0)</f>
        <v>38898.532260182867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2000000</v>
      </c>
      <c r="S5">
        <f t="shared" si="1"/>
        <v>64133.325521425373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38073.649868377834</v>
      </c>
      <c r="AC5">
        <f t="shared" si="2"/>
        <v>61333.43801787775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-25326.703808265749</v>
      </c>
      <c r="AI5">
        <f t="shared" si="7"/>
        <v>-25338.658092079822</v>
      </c>
      <c r="AJ5">
        <f t="shared" si="8"/>
        <v>-23259.788149499916</v>
      </c>
      <c r="AK5">
        <f>G5*SUM(AB5, AE5:AF5)</f>
        <v>1561.0196446034913</v>
      </c>
      <c r="AL5">
        <f t="shared" si="9"/>
        <v>-47037.426596976249</v>
      </c>
      <c r="AN5">
        <f t="shared" si="10"/>
        <v>0</v>
      </c>
      <c r="AO5">
        <f t="shared" si="11"/>
        <v>0</v>
      </c>
      <c r="AP5">
        <f t="shared" si="12"/>
        <v>-10.22220393494487</v>
      </c>
      <c r="AQ5">
        <f t="shared" si="13"/>
        <v>-21657.067487660792</v>
      </c>
      <c r="AR5">
        <f t="shared" si="14"/>
        <v>-21667.289691595739</v>
      </c>
      <c r="AS5">
        <f t="shared" si="15"/>
        <v>-19889.631335997608</v>
      </c>
      <c r="AT5">
        <f t="shared" si="16"/>
        <v>1334.8404138444823</v>
      </c>
      <c r="AU5">
        <f t="shared" si="17"/>
        <v>-40222.080613748869</v>
      </c>
      <c r="AW5">
        <v>2</v>
      </c>
      <c r="AX5">
        <f>IF(Z5&gt;0, (R5*SUMPRODUCT(K5:$K$98, X5:$X$98)-K5*$AZ$3)/Z5, 0)</f>
        <v>64133.325521425373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2000000</v>
      </c>
      <c r="S6">
        <f t="shared" si="1"/>
        <v>93477.048704121335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61333.43801787775</v>
      </c>
      <c r="AC6">
        <f t="shared" si="2"/>
        <v>87184.169656165119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-28198.644495924902</v>
      </c>
      <c r="AI6">
        <f t="shared" si="7"/>
        <v>-28210.302995372735</v>
      </c>
      <c r="AJ6">
        <f t="shared" si="8"/>
        <v>-25850.731638287369</v>
      </c>
      <c r="AK6">
        <f>G6*SUM(AB6, AE6:AF6)</f>
        <v>3588.0061240458485</v>
      </c>
      <c r="AL6">
        <f t="shared" si="9"/>
        <v>-50473.028509614262</v>
      </c>
      <c r="AN6">
        <f t="shared" si="10"/>
        <v>0</v>
      </c>
      <c r="AO6">
        <f t="shared" si="11"/>
        <v>0</v>
      </c>
      <c r="AP6">
        <f t="shared" si="12"/>
        <v>-8.9934834026799138</v>
      </c>
      <c r="AQ6">
        <f t="shared" si="13"/>
        <v>-21752.717181738895</v>
      </c>
      <c r="AR6">
        <f t="shared" si="14"/>
        <v>-21761.710665141574</v>
      </c>
      <c r="AS6">
        <f t="shared" si="15"/>
        <v>-19941.513655025457</v>
      </c>
      <c r="AT6">
        <f t="shared" si="16"/>
        <v>2767.8239099044517</v>
      </c>
      <c r="AU6">
        <f t="shared" si="17"/>
        <v>-38935.400410262584</v>
      </c>
      <c r="AW6">
        <v>3</v>
      </c>
      <c r="AX6">
        <f>IF(Z6&gt;0, (R6*SUMPRODUCT(K6:$K$98, X6:$X$98)-K6*$AZ$3)/Z6, 0)</f>
        <v>93477.048704121335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2000000</v>
      </c>
      <c r="S7">
        <f t="shared" si="1"/>
        <v>115565.95053064029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87184.169656165119</v>
      </c>
      <c r="AC7">
        <f t="shared" si="2"/>
        <v>104910.95030722738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-31103.190241458509</v>
      </c>
      <c r="AI7">
        <f t="shared" si="7"/>
        <v>-31114.537760972857</v>
      </c>
      <c r="AJ7">
        <f t="shared" si="8"/>
        <v>-17726.780651062261</v>
      </c>
      <c r="AK7">
        <f>G7*SUM(AB7, AE7:AF7)</f>
        <v>4280.7427301177067</v>
      </c>
      <c r="AL7">
        <f t="shared" si="9"/>
        <v>-44560.575681917413</v>
      </c>
      <c r="AN7">
        <f t="shared" si="10"/>
        <v>0</v>
      </c>
      <c r="AO7">
        <f t="shared" si="11"/>
        <v>0</v>
      </c>
      <c r="AP7">
        <f t="shared" si="12"/>
        <v>-7.9643256874009882</v>
      </c>
      <c r="AQ7">
        <f t="shared" si="13"/>
        <v>-21829.963516432221</v>
      </c>
      <c r="AR7">
        <f t="shared" si="14"/>
        <v>-21837.927842119621</v>
      </c>
      <c r="AS7">
        <f t="shared" si="15"/>
        <v>-12441.648971450959</v>
      </c>
      <c r="AT7">
        <f t="shared" si="16"/>
        <v>3004.4653585773121</v>
      </c>
      <c r="AU7">
        <f t="shared" si="17"/>
        <v>-31275.111454993268</v>
      </c>
      <c r="AW7">
        <v>4</v>
      </c>
      <c r="AX7">
        <f>IF(Z7&gt;0, (R7*SUMPRODUCT(K7:$K$98, X7:$X$98)-K7*$AZ$3)/Z7, 0)</f>
        <v>115565.95053064029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2000000</v>
      </c>
      <c r="S8">
        <f t="shared" si="1"/>
        <v>124306.15783308189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104910.95030722738</v>
      </c>
      <c r="AC8">
        <f t="shared" si="2"/>
        <v>109595.0562939368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-34138.52769287517</v>
      </c>
      <c r="AI8">
        <f t="shared" si="7"/>
        <v>-34149.548371396289</v>
      </c>
      <c r="AJ8">
        <f t="shared" si="8"/>
        <v>-4684.1059867094154</v>
      </c>
      <c r="AK8">
        <f t="shared" ref="AK8:AK39" si="30">G8*SUM(AB8:AB8, AE8:AF8)</f>
        <v>2234.6032415439431</v>
      </c>
      <c r="AL8">
        <f t="shared" si="9"/>
        <v>-36599.051116561765</v>
      </c>
      <c r="AN8">
        <f t="shared" si="10"/>
        <v>0</v>
      </c>
      <c r="AO8">
        <f t="shared" si="11"/>
        <v>0</v>
      </c>
      <c r="AP8">
        <f t="shared" si="12"/>
        <v>-7.2201347386922663</v>
      </c>
      <c r="AQ8">
        <f t="shared" si="13"/>
        <v>-22365.661901010459</v>
      </c>
      <c r="AR8">
        <f t="shared" si="14"/>
        <v>-22372.88203574915</v>
      </c>
      <c r="AS8">
        <f t="shared" si="15"/>
        <v>-3068.7653477541803</v>
      </c>
      <c r="AT8">
        <f t="shared" si="16"/>
        <v>1463.9875812132491</v>
      </c>
      <c r="AU8">
        <f t="shared" si="17"/>
        <v>-23977.659802290083</v>
      </c>
      <c r="AW8">
        <v>5</v>
      </c>
      <c r="AX8">
        <f>IF(Z8&gt;0, (R8*SUMPRODUCT(K8:$K$98, X8:$X$98)-K8*$AZ$3)/Z8, 0)</f>
        <v>124306.15783308189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2000000</v>
      </c>
      <c r="S9">
        <f t="shared" si="1"/>
        <v>125192.40093002116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109595.0562939368</v>
      </c>
      <c r="AC9">
        <f t="shared" si="2"/>
        <v>106916.22835781798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-37644.837490108534</v>
      </c>
      <c r="AI9">
        <f t="shared" si="7"/>
        <v>-37655.512681610133</v>
      </c>
      <c r="AJ9">
        <f t="shared" si="8"/>
        <v>2678.8279361188179</v>
      </c>
      <c r="AK9">
        <f t="shared" si="30"/>
        <v>646.61083213422705</v>
      </c>
      <c r="AL9">
        <f t="shared" si="9"/>
        <v>-34330.07391335709</v>
      </c>
      <c r="AN9">
        <f t="shared" si="10"/>
        <v>0</v>
      </c>
      <c r="AO9">
        <f t="shared" si="11"/>
        <v>0</v>
      </c>
      <c r="AP9">
        <f t="shared" si="12"/>
        <v>-6.6235352650741843</v>
      </c>
      <c r="AQ9">
        <f t="shared" si="13"/>
        <v>-23357.136836974973</v>
      </c>
      <c r="AR9">
        <f t="shared" si="14"/>
        <v>-23363.760372240045</v>
      </c>
      <c r="AS9">
        <f t="shared" si="15"/>
        <v>1662.1070733292222</v>
      </c>
      <c r="AT9">
        <f t="shared" si="16"/>
        <v>401.1965170628726</v>
      </c>
      <c r="AU9">
        <f t="shared" si="17"/>
        <v>-21300.456781847952</v>
      </c>
      <c r="AW9">
        <v>6</v>
      </c>
      <c r="AX9">
        <f>IF(Z9&gt;0, (R9*SUMPRODUCT(K9:$K$98, X9:$X$98)-K9*$AZ$3)/Z9, 0)</f>
        <v>125192.40093002116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12.5</v>
      </c>
      <c r="R10">
        <f t="shared" si="0"/>
        <v>2000000</v>
      </c>
      <c r="S10">
        <f t="shared" si="1"/>
        <v>123204.1512681219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106916.22835781798</v>
      </c>
      <c r="AC10">
        <f t="shared" si="2"/>
        <v>101634.1421494665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-41101.021092664581</v>
      </c>
      <c r="AI10">
        <f t="shared" si="7"/>
        <v>-41111.332650869335</v>
      </c>
      <c r="AJ10">
        <f t="shared" si="8"/>
        <v>5282.0862083514803</v>
      </c>
      <c r="AK10">
        <f t="shared" si="30"/>
        <v>438.35653626705374</v>
      </c>
      <c r="AL10">
        <f t="shared" si="9"/>
        <v>-35390.889906250799</v>
      </c>
      <c r="AN10">
        <f t="shared" si="10"/>
        <v>0</v>
      </c>
      <c r="AO10">
        <f t="shared" si="11"/>
        <v>0</v>
      </c>
      <c r="AP10">
        <f t="shared" si="12"/>
        <v>-6.06955236426613</v>
      </c>
      <c r="AQ10">
        <f t="shared" si="13"/>
        <v>-24192.735452122659</v>
      </c>
      <c r="AR10">
        <f t="shared" si="14"/>
        <v>-24198.805004486927</v>
      </c>
      <c r="AS10">
        <f t="shared" si="15"/>
        <v>3109.1226173152113</v>
      </c>
      <c r="AT10">
        <f t="shared" si="16"/>
        <v>258.02385034931302</v>
      </c>
      <c r="AU10">
        <f t="shared" si="17"/>
        <v>-20831.6585368224</v>
      </c>
      <c r="AW10">
        <v>7</v>
      </c>
      <c r="AX10">
        <f>IF(Z10&gt;0, (R10*SUMPRODUCT(K10:$K$98, X10:$X$98)-K10*$AZ$3)/Z10, 0)</f>
        <v>123204.1512681219</v>
      </c>
    </row>
    <row r="11" spans="1:52" x14ac:dyDescent="0.25">
      <c r="A11" t="s">
        <v>33</v>
      </c>
      <c r="C11" s="25">
        <f>AU71</f>
        <v>193075.43974871366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2000000</v>
      </c>
      <c r="S11">
        <f t="shared" si="1"/>
        <v>118396.05607022371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101634.1421494665</v>
      </c>
      <c r="AC11">
        <f t="shared" si="2"/>
        <v>94076.785894683737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-44162.986570393929</v>
      </c>
      <c r="AI11">
        <f t="shared" si="7"/>
        <v>-44172.91899435057</v>
      </c>
      <c r="AJ11">
        <f t="shared" si="8"/>
        <v>7557.3562547827605</v>
      </c>
      <c r="AK11">
        <f t="shared" si="30"/>
        <v>243.92194115871956</v>
      </c>
      <c r="AL11">
        <f t="shared" si="9"/>
        <v>-36371.640798409091</v>
      </c>
      <c r="AN11">
        <f t="shared" si="10"/>
        <v>0</v>
      </c>
      <c r="AO11">
        <f t="shared" si="11"/>
        <v>0</v>
      </c>
      <c r="AP11">
        <f t="shared" si="12"/>
        <v>-5.5552905022025856</v>
      </c>
      <c r="AQ11">
        <f t="shared" si="13"/>
        <v>-24700.739810789517</v>
      </c>
      <c r="AR11">
        <f t="shared" si="14"/>
        <v>-24706.295101291722</v>
      </c>
      <c r="AS11">
        <f t="shared" si="15"/>
        <v>4226.8946238335575</v>
      </c>
      <c r="AT11">
        <f t="shared" si="16"/>
        <v>136.42764836795095</v>
      </c>
      <c r="AU11">
        <f t="shared" si="17"/>
        <v>-20342.972829090213</v>
      </c>
      <c r="AW11">
        <v>8</v>
      </c>
      <c r="AX11">
        <f>IF(Z11&gt;0, (R11*SUMPRODUCT(K11:$K$98, X11:$X$98)-K11*$AZ$3)/Z11, 0)</f>
        <v>118396.05607022371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2000000</v>
      </c>
      <c r="S12">
        <f t="shared" si="1"/>
        <v>111602.66370128116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94076.785894683737</v>
      </c>
      <c r="AC12">
        <f t="shared" si="2"/>
        <v>85154.466962421895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-47266.662270595451</v>
      </c>
      <c r="AI12">
        <f t="shared" si="7"/>
        <v>-47276.199953673335</v>
      </c>
      <c r="AJ12">
        <f t="shared" si="8"/>
        <v>8922.3189322618418</v>
      </c>
      <c r="AK12">
        <f t="shared" si="30"/>
        <v>216.37660755777259</v>
      </c>
      <c r="AL12">
        <f t="shared" si="9"/>
        <v>-38137.50441385372</v>
      </c>
      <c r="AN12">
        <f t="shared" si="10"/>
        <v>0</v>
      </c>
      <c r="AO12">
        <f t="shared" si="11"/>
        <v>0</v>
      </c>
      <c r="AP12">
        <f t="shared" si="12"/>
        <v>-5.0693799481700577</v>
      </c>
      <c r="AQ12">
        <f t="shared" si="13"/>
        <v>-25122.733474668017</v>
      </c>
      <c r="AR12">
        <f t="shared" si="14"/>
        <v>-25127.802854616188</v>
      </c>
      <c r="AS12">
        <f t="shared" si="15"/>
        <v>4742.3073630194576</v>
      </c>
      <c r="AT12">
        <f t="shared" si="16"/>
        <v>115.00646715239868</v>
      </c>
      <c r="AU12">
        <f t="shared" si="17"/>
        <v>-20270.489024444334</v>
      </c>
      <c r="AW12">
        <v>9</v>
      </c>
      <c r="AX12">
        <f>IF(Z12&gt;0, (R12*SUMPRODUCT(K12:$K$98, X12:$X$98)-K12*$AZ$3)/Z12, 0)</f>
        <v>111602.66370128116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12.5</v>
      </c>
      <c r="R13">
        <f t="shared" si="0"/>
        <v>2000000</v>
      </c>
      <c r="S13">
        <f t="shared" si="1"/>
        <v>102624.48023281807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85154.466962421895</v>
      </c>
      <c r="AC13">
        <f t="shared" si="2"/>
        <v>74944.198967027594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-50216.920792616504</v>
      </c>
      <c r="AI13">
        <f t="shared" si="7"/>
        <v>-50226.049243108653</v>
      </c>
      <c r="AJ13">
        <f t="shared" si="8"/>
        <v>10210.267995394301</v>
      </c>
      <c r="AK13">
        <f t="shared" si="30"/>
        <v>170.30893392484379</v>
      </c>
      <c r="AL13">
        <f t="shared" si="9"/>
        <v>-39845.472313789505</v>
      </c>
      <c r="AN13">
        <f t="shared" si="10"/>
        <v>0</v>
      </c>
      <c r="AO13">
        <f t="shared" si="11"/>
        <v>0</v>
      </c>
      <c r="AP13">
        <f t="shared" si="12"/>
        <v>-4.6120422798698479</v>
      </c>
      <c r="AQ13">
        <f t="shared" si="13"/>
        <v>-25371.508785593356</v>
      </c>
      <c r="AR13">
        <f t="shared" si="14"/>
        <v>-25376.120827873223</v>
      </c>
      <c r="AS13">
        <f t="shared" si="15"/>
        <v>5158.6178534964611</v>
      </c>
      <c r="AT13">
        <f t="shared" si="16"/>
        <v>86.046586392340828</v>
      </c>
      <c r="AU13">
        <f t="shared" si="17"/>
        <v>-20131.456387984421</v>
      </c>
      <c r="AW13">
        <v>10</v>
      </c>
      <c r="AX13">
        <f>IF(Z13&gt;0, (R13*SUMPRODUCT(K13:$K$98, X13:$X$98)-K13*$AZ$3)/Z13, 0)</f>
        <v>102624.48023281807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2000000</v>
      </c>
      <c r="S14">
        <f t="shared" si="1"/>
        <v>91468.940988863251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74944.198967027594</v>
      </c>
      <c r="AC14">
        <f t="shared" si="2"/>
        <v>63696.202106529141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-53207.089937820121</v>
      </c>
      <c r="AI14">
        <f t="shared" si="7"/>
        <v>-53215.79455949524</v>
      </c>
      <c r="AJ14">
        <f t="shared" si="8"/>
        <v>11247.996860498453</v>
      </c>
      <c r="AK14">
        <f t="shared" si="30"/>
        <v>134.89955814064967</v>
      </c>
      <c r="AL14">
        <f t="shared" si="9"/>
        <v>-41832.898140856138</v>
      </c>
      <c r="AN14">
        <f t="shared" si="10"/>
        <v>0</v>
      </c>
      <c r="AO14">
        <f t="shared" si="11"/>
        <v>0</v>
      </c>
      <c r="AP14">
        <f t="shared" si="12"/>
        <v>-4.1813156050535216</v>
      </c>
      <c r="AQ14">
        <f t="shared" si="13"/>
        <v>-25558.334843256132</v>
      </c>
      <c r="AR14">
        <f t="shared" si="14"/>
        <v>-25562.516158861188</v>
      </c>
      <c r="AS14">
        <f t="shared" si="15"/>
        <v>5403.040655154673</v>
      </c>
      <c r="AT14">
        <f t="shared" si="16"/>
        <v>64.799786667439733</v>
      </c>
      <c r="AU14">
        <f t="shared" si="17"/>
        <v>-20094.675717039077</v>
      </c>
      <c r="AW14">
        <v>11</v>
      </c>
      <c r="AX14">
        <f>IF(Z14&gt;0, (R14*SUMPRODUCT(K14:$K$98, X14:$X$98)-K14*$AZ$3)/Z14, 0)</f>
        <v>91468.940988863251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2000000</v>
      </c>
      <c r="S15">
        <f t="shared" si="1"/>
        <v>78842.716532096936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63696.202106529141</v>
      </c>
      <c r="AC15">
        <f t="shared" si="2"/>
        <v>52131.433022634272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-56396.12128506881</v>
      </c>
      <c r="AI15">
        <f t="shared" si="7"/>
        <v>-56404.386384769146</v>
      </c>
      <c r="AJ15">
        <f t="shared" si="8"/>
        <v>11564.769083894869</v>
      </c>
      <c r="AK15">
        <f t="shared" si="30"/>
        <v>261.15442863676952</v>
      </c>
      <c r="AL15">
        <f t="shared" si="9"/>
        <v>-44578.462872237506</v>
      </c>
      <c r="AN15">
        <f t="shared" si="10"/>
        <v>0</v>
      </c>
      <c r="AO15">
        <f t="shared" si="11"/>
        <v>0</v>
      </c>
      <c r="AP15">
        <f t="shared" si="12"/>
        <v>-3.766425073865125</v>
      </c>
      <c r="AQ15">
        <f t="shared" si="13"/>
        <v>-25699.843072461194</v>
      </c>
      <c r="AR15">
        <f t="shared" si="14"/>
        <v>-25703.609497535061</v>
      </c>
      <c r="AS15">
        <f t="shared" si="15"/>
        <v>5270.0920533703029</v>
      </c>
      <c r="AT15">
        <f t="shared" si="16"/>
        <v>119.00867791452501</v>
      </c>
      <c r="AU15">
        <f t="shared" si="17"/>
        <v>-20314.50876625023</v>
      </c>
      <c r="AW15">
        <v>12</v>
      </c>
      <c r="AX15">
        <f>IF(Z15&gt;0, (R15*SUMPRODUCT(K15:$K$98, X15:$X$98)-K15*$AZ$3)/Z15, 0)</f>
        <v>78842.716532096936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2000000</v>
      </c>
      <c r="S16">
        <f t="shared" si="1"/>
        <v>64650.611994374201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52131.433022634272</v>
      </c>
      <c r="AC16">
        <f t="shared" si="2"/>
        <v>40403.35144216934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-59293.293638981158</v>
      </c>
      <c r="AI16">
        <f t="shared" si="7"/>
        <v>-59301.105504599247</v>
      </c>
      <c r="AJ16">
        <f t="shared" si="8"/>
        <v>11728.081580464932</v>
      </c>
      <c r="AK16">
        <f t="shared" si="30"/>
        <v>370.13317446070334</v>
      </c>
      <c r="AL16">
        <f t="shared" si="9"/>
        <v>-47202.890749673614</v>
      </c>
      <c r="AN16">
        <f t="shared" si="10"/>
        <v>0</v>
      </c>
      <c r="AO16">
        <f t="shared" si="11"/>
        <v>0</v>
      </c>
      <c r="AP16">
        <f t="shared" si="12"/>
        <v>-3.3675955472329262</v>
      </c>
      <c r="AQ16">
        <f t="shared" si="13"/>
        <v>-25560.581991720421</v>
      </c>
      <c r="AR16">
        <f t="shared" si="14"/>
        <v>-25563.949587267653</v>
      </c>
      <c r="AS16">
        <f t="shared" si="15"/>
        <v>5055.8262569846165</v>
      </c>
      <c r="AT16">
        <f t="shared" si="16"/>
        <v>159.55968665297326</v>
      </c>
      <c r="AU16">
        <f t="shared" si="17"/>
        <v>-20348.563643630063</v>
      </c>
      <c r="AW16">
        <v>13</v>
      </c>
      <c r="AX16">
        <f>IF(Z16&gt;0, (R16*SUMPRODUCT(K16:$K$98, X16:$X$98)-K16*$AZ$3)/Z16, 0)</f>
        <v>64650.611994374201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2000000</v>
      </c>
      <c r="S17">
        <f t="shared" si="1"/>
        <v>50217.654602224517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40403.35144216934</v>
      </c>
      <c r="AC17">
        <f t="shared" si="2"/>
        <v>29517.689633642934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-61809.380616020448</v>
      </c>
      <c r="AI17">
        <f t="shared" si="7"/>
        <v>-61816.728054353502</v>
      </c>
      <c r="AJ17">
        <f t="shared" si="8"/>
        <v>10885.661808526405</v>
      </c>
      <c r="AK17">
        <f t="shared" si="30"/>
        <v>557.56624990193689</v>
      </c>
      <c r="AL17">
        <f t="shared" si="9"/>
        <v>-50373.499995925158</v>
      </c>
      <c r="AN17">
        <f t="shared" si="10"/>
        <v>0</v>
      </c>
      <c r="AO17">
        <f t="shared" si="11"/>
        <v>0</v>
      </c>
      <c r="AP17">
        <f t="shared" si="12"/>
        <v>-2.9774270287692204</v>
      </c>
      <c r="AQ17">
        <f t="shared" si="13"/>
        <v>-25047.22219302876</v>
      </c>
      <c r="AR17">
        <f t="shared" si="14"/>
        <v>-25050.199620057527</v>
      </c>
      <c r="AS17">
        <f t="shared" si="15"/>
        <v>4411.2331707407247</v>
      </c>
      <c r="AT17">
        <f t="shared" si="16"/>
        <v>225.94443771222458</v>
      </c>
      <c r="AU17">
        <f t="shared" si="17"/>
        <v>-20413.022011604578</v>
      </c>
      <c r="AW17">
        <v>14</v>
      </c>
      <c r="AX17">
        <f>IF(Z17&gt;0, (R17*SUMPRODUCT(K17:$K$98, X17:$X$98)-K17*$AZ$3)/Z17, 0)</f>
        <v>50217.654602224517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2000000</v>
      </c>
      <c r="S18">
        <f t="shared" si="1"/>
        <v>36084.600976825059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29517.689633642934</v>
      </c>
      <c r="AC18">
        <f t="shared" si="2"/>
        <v>19839.10562844525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-64245.759788261945</v>
      </c>
      <c r="AI18">
        <f t="shared" si="7"/>
        <v>-64252.632216212995</v>
      </c>
      <c r="AJ18">
        <f t="shared" si="8"/>
        <v>9678.5840051976847</v>
      </c>
      <c r="AK18">
        <f t="shared" si="30"/>
        <v>637.58209608668744</v>
      </c>
      <c r="AL18">
        <f t="shared" si="9"/>
        <v>-53936.466114928626</v>
      </c>
      <c r="AN18">
        <f t="shared" si="10"/>
        <v>0</v>
      </c>
      <c r="AO18">
        <f t="shared" si="11"/>
        <v>0</v>
      </c>
      <c r="AP18">
        <f t="shared" si="12"/>
        <v>-2.5988586988912195</v>
      </c>
      <c r="AQ18">
        <f t="shared" si="13"/>
        <v>-24295.002127614334</v>
      </c>
      <c r="AR18">
        <f t="shared" si="14"/>
        <v>-24297.600986313228</v>
      </c>
      <c r="AS18">
        <f t="shared" si="15"/>
        <v>3660.0270550700752</v>
      </c>
      <c r="AT18">
        <f t="shared" si="16"/>
        <v>241.10631475145226</v>
      </c>
      <c r="AU18">
        <f t="shared" si="17"/>
        <v>-20396.4676164917</v>
      </c>
      <c r="AW18">
        <v>15</v>
      </c>
      <c r="AX18">
        <f>IF(Z18&gt;0, (R18*SUMPRODUCT(K18:$K$98, X18:$X$98)-K18*$AZ$3)/Z18, 0)</f>
        <v>36084.600976825059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2000000</v>
      </c>
      <c r="S19">
        <f t="shared" si="1"/>
        <v>19600.951005597562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19839.10562844525</v>
      </c>
      <c r="AC19">
        <f t="shared" si="2"/>
        <v>10016.630067233578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-66537.069387492375</v>
      </c>
      <c r="AI19">
        <f t="shared" si="7"/>
        <v>-66543.457234480244</v>
      </c>
      <c r="AJ19">
        <f t="shared" si="8"/>
        <v>9822.4755612116714</v>
      </c>
      <c r="AK19">
        <f t="shared" si="30"/>
        <v>442.4120555143291</v>
      </c>
      <c r="AL19">
        <f t="shared" si="9"/>
        <v>-56278.569617754241</v>
      </c>
      <c r="AN19">
        <f t="shared" si="10"/>
        <v>0</v>
      </c>
      <c r="AO19">
        <f t="shared" si="11"/>
        <v>0</v>
      </c>
      <c r="AP19">
        <f t="shared" si="12"/>
        <v>-2.2527379252449586</v>
      </c>
      <c r="AQ19">
        <f t="shared" si="13"/>
        <v>-23464.960874701304</v>
      </c>
      <c r="AR19">
        <f t="shared" si="14"/>
        <v>-23467.21361262655</v>
      </c>
      <c r="AS19">
        <f t="shared" si="15"/>
        <v>3463.9939338817344</v>
      </c>
      <c r="AT19">
        <f t="shared" si="16"/>
        <v>156.02102209646412</v>
      </c>
      <c r="AU19">
        <f t="shared" si="17"/>
        <v>-19847.198656648354</v>
      </c>
      <c r="AW19">
        <v>16</v>
      </c>
      <c r="AX19">
        <f>IF(Z19&gt;0, (R19*SUMPRODUCT(K19:$K$98, X19:$X$98)-K19*$AZ$3)/Z19, 0)</f>
        <v>19600.951005597562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2000000</v>
      </c>
      <c r="S20">
        <f t="shared" si="1"/>
        <v>-6655.969395925712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10016.630067233578</v>
      </c>
      <c r="AC20">
        <f t="shared" si="2"/>
        <v>-3138.7339952080511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-68701.421089385432</v>
      </c>
      <c r="AI20">
        <f t="shared" si="7"/>
        <v>-68707.315674021607</v>
      </c>
      <c r="AJ20">
        <f t="shared" si="8"/>
        <v>13155.364062441629</v>
      </c>
      <c r="AK20">
        <f t="shared" si="30"/>
        <v>43.071509289104384</v>
      </c>
      <c r="AL20">
        <f t="shared" si="9"/>
        <v>-55508.880102290874</v>
      </c>
      <c r="AN20">
        <f t="shared" si="10"/>
        <v>0</v>
      </c>
      <c r="AO20">
        <f t="shared" si="11"/>
        <v>0</v>
      </c>
      <c r="AP20">
        <f t="shared" si="12"/>
        <v>-1.971719661614765</v>
      </c>
      <c r="AQ20">
        <f t="shared" si="13"/>
        <v>-22980.405084254926</v>
      </c>
      <c r="AR20">
        <f t="shared" si="14"/>
        <v>-22982.376803916541</v>
      </c>
      <c r="AS20">
        <f t="shared" si="15"/>
        <v>4400.427100225832</v>
      </c>
      <c r="AT20">
        <f t="shared" si="16"/>
        <v>14.407281761552888</v>
      </c>
      <c r="AU20">
        <f t="shared" si="17"/>
        <v>-18567.542421929156</v>
      </c>
      <c r="AW20">
        <v>17</v>
      </c>
      <c r="AX20">
        <f>IF(Z20&gt;0, (R20*SUMPRODUCT(K20:$K$98, X20:$X$98)-K20*$AZ$3)/Z20, 0)</f>
        <v>-6655.969395925712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2000000</v>
      </c>
      <c r="S21">
        <f t="shared" si="1"/>
        <v>-38940.418390318591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-3138.7339952080511</v>
      </c>
      <c r="AC21">
        <f t="shared" si="2"/>
        <v>-16802.892477554153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-70696.970570204561</v>
      </c>
      <c r="AI21">
        <f t="shared" si="7"/>
        <v>-70702.364352928314</v>
      </c>
      <c r="AJ21">
        <f t="shared" si="8"/>
        <v>13664.158482346102</v>
      </c>
      <c r="AK21">
        <f t="shared" si="30"/>
        <v>-5.0219743923328819</v>
      </c>
      <c r="AL21">
        <f t="shared" si="9"/>
        <v>-57043.227844974543</v>
      </c>
      <c r="AN21">
        <f t="shared" si="10"/>
        <v>0</v>
      </c>
      <c r="AO21">
        <f t="shared" si="11"/>
        <v>0</v>
      </c>
      <c r="AP21">
        <f t="shared" si="12"/>
        <v>-1.7156742369503044</v>
      </c>
      <c r="AQ21">
        <f t="shared" si="13"/>
        <v>-22487.552289338531</v>
      </c>
      <c r="AR21">
        <f t="shared" si="14"/>
        <v>-22489.267963575483</v>
      </c>
      <c r="AS21">
        <f t="shared" si="15"/>
        <v>4346.3457611162175</v>
      </c>
      <c r="AT21">
        <f t="shared" si="16"/>
        <v>-1.5974080760809892</v>
      </c>
      <c r="AU21">
        <f t="shared" si="17"/>
        <v>-18144.519610535343</v>
      </c>
      <c r="AW21">
        <v>18</v>
      </c>
      <c r="AX21">
        <f>IF(Z21&gt;0, (R21*SUMPRODUCT(K21:$K$98, X21:$X$98)-K21*$AZ$3)/Z21, 0)</f>
        <v>-38940.418390318591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2000000</v>
      </c>
      <c r="S22">
        <f t="shared" si="1"/>
        <v>-69877.150002822716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-16802.892477554153</v>
      </c>
      <c r="AC22">
        <f t="shared" si="2"/>
        <v>-27321.381789896524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-72391.894519242589</v>
      </c>
      <c r="AI22">
        <f t="shared" si="7"/>
        <v>-72396.781914798354</v>
      </c>
      <c r="AJ22">
        <f t="shared" si="8"/>
        <v>10518.489312342372</v>
      </c>
      <c r="AK22">
        <f t="shared" si="30"/>
        <v>-352.86074202863722</v>
      </c>
      <c r="AL22">
        <f t="shared" si="9"/>
        <v>-62231.153344484621</v>
      </c>
      <c r="AN22">
        <f t="shared" si="10"/>
        <v>0</v>
      </c>
      <c r="AO22">
        <f t="shared" si="11"/>
        <v>0</v>
      </c>
      <c r="AP22">
        <f t="shared" si="12"/>
        <v>-1.4515413118764013</v>
      </c>
      <c r="AQ22">
        <f t="shared" si="13"/>
        <v>-21500.168001669532</v>
      </c>
      <c r="AR22">
        <f t="shared" si="14"/>
        <v>-21501.619542981407</v>
      </c>
      <c r="AS22">
        <f t="shared" si="15"/>
        <v>3123.9586812997877</v>
      </c>
      <c r="AT22">
        <f t="shared" si="16"/>
        <v>-104.79854526797718</v>
      </c>
      <c r="AU22">
        <f t="shared" si="17"/>
        <v>-18482.459406949594</v>
      </c>
      <c r="AW22">
        <v>19</v>
      </c>
      <c r="AX22">
        <f>IF(Z22&gt;0, (R22*SUMPRODUCT(K22:$K$98, X22:$X$98)-K22*$AZ$3)/Z22, 0)</f>
        <v>-69877.150002822716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2000000</v>
      </c>
      <c r="S23">
        <f t="shared" si="1"/>
        <v>-87852.531362738664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-27321.381789896524</v>
      </c>
      <c r="AC23">
        <f t="shared" si="2"/>
        <v>-30759.583528493382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-73908.539041652344</v>
      </c>
      <c r="AI23">
        <f t="shared" si="7"/>
        <v>-73912.915634883553</v>
      </c>
      <c r="AJ23">
        <f t="shared" si="8"/>
        <v>3438.2017385968575</v>
      </c>
      <c r="AK23">
        <f t="shared" si="30"/>
        <v>-1912.496725292757</v>
      </c>
      <c r="AL23">
        <f t="shared" si="9"/>
        <v>-72387.210621579463</v>
      </c>
      <c r="AN23">
        <f t="shared" si="10"/>
        <v>0</v>
      </c>
      <c r="AO23">
        <f t="shared" si="11"/>
        <v>0</v>
      </c>
      <c r="AP23">
        <f t="shared" si="12"/>
        <v>-1.1605666131883439</v>
      </c>
      <c r="AQ23">
        <f t="shared" si="13"/>
        <v>-19598.755998098884</v>
      </c>
      <c r="AR23">
        <f t="shared" si="14"/>
        <v>-19599.916564712072</v>
      </c>
      <c r="AS23">
        <f t="shared" si="15"/>
        <v>911.72789803115393</v>
      </c>
      <c r="AT23">
        <f t="shared" si="16"/>
        <v>-507.14784992640699</v>
      </c>
      <c r="AU23">
        <f t="shared" si="17"/>
        <v>-19195.336516607327</v>
      </c>
      <c r="AW23">
        <v>20</v>
      </c>
      <c r="AX23">
        <f>IF(Z23&gt;0, (R23*SUMPRODUCT(K23:$K$98, X23:$X$98)-K23*$AZ$3)/Z23, 0)</f>
        <v>-87852.531362738664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12.5</v>
      </c>
      <c r="R24">
        <f t="shared" si="0"/>
        <v>2000000</v>
      </c>
      <c r="S24">
        <f t="shared" si="1"/>
        <v>-110695.38933711554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-30759.583528493382</v>
      </c>
      <c r="AC24">
        <f t="shared" si="2"/>
        <v>-34231.583934563125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-74769.806993983031</v>
      </c>
      <c r="AI24">
        <f t="shared" si="7"/>
        <v>-74773.672509988202</v>
      </c>
      <c r="AJ24">
        <f t="shared" si="8"/>
        <v>3472.0004060697429</v>
      </c>
      <c r="AK24">
        <f t="shared" si="30"/>
        <v>-2153.170846994537</v>
      </c>
      <c r="AL24">
        <f t="shared" si="9"/>
        <v>-73454.842950913007</v>
      </c>
      <c r="AN24">
        <f t="shared" si="10"/>
        <v>0</v>
      </c>
      <c r="AO24">
        <f t="shared" si="11"/>
        <v>0</v>
      </c>
      <c r="AP24">
        <f t="shared" si="12"/>
        <v>-0.91521544705525137</v>
      </c>
      <c r="AQ24">
        <f t="shared" si="13"/>
        <v>-17702.806622082666</v>
      </c>
      <c r="AR24">
        <f t="shared" si="14"/>
        <v>-17703.72183752972</v>
      </c>
      <c r="AS24">
        <f t="shared" si="15"/>
        <v>822.04507743869624</v>
      </c>
      <c r="AT24">
        <f t="shared" si="16"/>
        <v>-509.79357391838187</v>
      </c>
      <c r="AU24">
        <f t="shared" si="17"/>
        <v>-17391.470334009409</v>
      </c>
      <c r="AW24">
        <v>21</v>
      </c>
      <c r="AX24">
        <f>IF(Z24&gt;0, (R24*SUMPRODUCT(K24:$K$98, X24:$X$98)-K24*$AZ$3)/Z24, 0)</f>
        <v>-110695.38933711554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12.5</v>
      </c>
      <c r="R25">
        <f t="shared" si="0"/>
        <v>2000000</v>
      </c>
      <c r="S25">
        <f t="shared" si="1"/>
        <v>-139653.69678098353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-34231.583934563125</v>
      </c>
      <c r="AC25">
        <f t="shared" si="2"/>
        <v>-37535.501635191176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-74746.599799031654</v>
      </c>
      <c r="AI25">
        <f t="shared" si="7"/>
        <v>-74749.959493628034</v>
      </c>
      <c r="AJ25">
        <f t="shared" si="8"/>
        <v>3303.9177006280515</v>
      </c>
      <c r="AK25">
        <f t="shared" si="30"/>
        <v>-2396.2108754194192</v>
      </c>
      <c r="AL25">
        <f t="shared" si="9"/>
        <v>-73842.252668419402</v>
      </c>
      <c r="AN25">
        <f t="shared" si="10"/>
        <v>0</v>
      </c>
      <c r="AO25">
        <f t="shared" si="11"/>
        <v>0</v>
      </c>
      <c r="AP25">
        <f t="shared" si="12"/>
        <v>-0.71022776128498744</v>
      </c>
      <c r="AQ25">
        <f t="shared" si="13"/>
        <v>-15801.171420787545</v>
      </c>
      <c r="AR25">
        <f t="shared" si="14"/>
        <v>-15801.88164854883</v>
      </c>
      <c r="AS25">
        <f t="shared" si="15"/>
        <v>698.43671937133911</v>
      </c>
      <c r="AT25">
        <f t="shared" si="16"/>
        <v>-506.55065119561664</v>
      </c>
      <c r="AU25">
        <f t="shared" si="17"/>
        <v>-15609.995580373106</v>
      </c>
      <c r="AW25">
        <v>22</v>
      </c>
      <c r="AX25">
        <f>IF(Z25&gt;0, (R25*SUMPRODUCT(K25:$K$98, X25:$X$98)-K25*$AZ$3)/Z25, 0)</f>
        <v>-139653.69678098353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12.5</v>
      </c>
      <c r="R26">
        <f t="shared" si="0"/>
        <v>2000000</v>
      </c>
      <c r="S26">
        <f t="shared" si="1"/>
        <v>-176590.6748287802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-37535.501635191176</v>
      </c>
      <c r="AC26">
        <f t="shared" si="2"/>
        <v>-40480.52223325138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-73708.354801464186</v>
      </c>
      <c r="AI26">
        <f t="shared" si="7"/>
        <v>-73711.220221897092</v>
      </c>
      <c r="AJ26">
        <f t="shared" si="8"/>
        <v>2945.0205980602041</v>
      </c>
      <c r="AK26">
        <f t="shared" si="30"/>
        <v>-2627.4851144633826</v>
      </c>
      <c r="AL26">
        <f t="shared" si="9"/>
        <v>-73393.684738300275</v>
      </c>
      <c r="AN26">
        <f t="shared" si="10"/>
        <v>0</v>
      </c>
      <c r="AO26">
        <f t="shared" si="11"/>
        <v>0</v>
      </c>
      <c r="AP26">
        <f t="shared" si="12"/>
        <v>-0.54083921512773614</v>
      </c>
      <c r="AQ26">
        <f t="shared" si="13"/>
        <v>-13912.223247010455</v>
      </c>
      <c r="AR26">
        <f t="shared" si="14"/>
        <v>-13912.764086225583</v>
      </c>
      <c r="AS26">
        <f t="shared" si="15"/>
        <v>555.8634992955225</v>
      </c>
      <c r="AT26">
        <f t="shared" si="16"/>
        <v>-495.92966209965209</v>
      </c>
      <c r="AU26">
        <f t="shared" si="17"/>
        <v>-13852.830249029714</v>
      </c>
      <c r="AW26">
        <v>23</v>
      </c>
      <c r="AX26">
        <f>IF(Z26&gt;0, (R26*SUMPRODUCT(K26:$K$98, X26:$X$98)-K26*$AZ$3)/Z26, 0)</f>
        <v>-176590.6748287802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2000000</v>
      </c>
      <c r="S27">
        <f t="shared" si="1"/>
        <v>-224280.98661819324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-40480.52223325138</v>
      </c>
      <c r="AC27">
        <f t="shared" si="2"/>
        <v>-42914.03938854103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-71201.567426169175</v>
      </c>
      <c r="AI27">
        <f t="shared" si="7"/>
        <v>-71203.959182601335</v>
      </c>
      <c r="AJ27">
        <f t="shared" si="8"/>
        <v>2433.51715528965</v>
      </c>
      <c r="AK27">
        <f t="shared" si="30"/>
        <v>-2833.6365563275967</v>
      </c>
      <c r="AL27">
        <f t="shared" si="9"/>
        <v>-71604.078583639275</v>
      </c>
      <c r="AN27">
        <f t="shared" si="10"/>
        <v>0</v>
      </c>
      <c r="AO27">
        <f t="shared" si="11"/>
        <v>0</v>
      </c>
      <c r="AP27">
        <f t="shared" si="12"/>
        <v>-0.4030683971405547</v>
      </c>
      <c r="AQ27">
        <f t="shared" si="13"/>
        <v>-11999.174025576773</v>
      </c>
      <c r="AR27">
        <f t="shared" si="14"/>
        <v>-11999.577093973912</v>
      </c>
      <c r="AS27">
        <f t="shared" si="15"/>
        <v>410.10608187559234</v>
      </c>
      <c r="AT27">
        <f t="shared" si="16"/>
        <v>-477.53580986637371</v>
      </c>
      <c r="AU27">
        <f t="shared" si="17"/>
        <v>-12067.006821964693</v>
      </c>
      <c r="AW27">
        <v>24</v>
      </c>
      <c r="AX27">
        <f>IF(Z27&gt;0, (R27*SUMPRODUCT(K27:$K$98, X27:$X$98)-K27*$AZ$3)/Z27, 0)</f>
        <v>-224280.98661819324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2000000</v>
      </c>
      <c r="S28">
        <f t="shared" si="1"/>
        <v>-286606.69193054334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-42914.03938854103</v>
      </c>
      <c r="AC28">
        <f t="shared" si="2"/>
        <v>-44664.368689367089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-67177.137008208229</v>
      </c>
      <c r="AI28">
        <f t="shared" si="7"/>
        <v>-67179.084989969779</v>
      </c>
      <c r="AJ28">
        <f t="shared" si="8"/>
        <v>1750.3293008260589</v>
      </c>
      <c r="AK28">
        <f t="shared" si="30"/>
        <v>-3003.9827571978726</v>
      </c>
      <c r="AL28">
        <f t="shared" si="9"/>
        <v>-68432.738446341595</v>
      </c>
      <c r="AN28">
        <f t="shared" si="10"/>
        <v>0</v>
      </c>
      <c r="AO28">
        <f t="shared" si="11"/>
        <v>0</v>
      </c>
      <c r="AP28">
        <f t="shared" si="12"/>
        <v>-0.29310866771259786</v>
      </c>
      <c r="AQ28">
        <f t="shared" si="13"/>
        <v>-10108.000761577086</v>
      </c>
      <c r="AR28">
        <f t="shared" si="14"/>
        <v>-10108.293870244799</v>
      </c>
      <c r="AS28">
        <f t="shared" si="15"/>
        <v>263.36832282088329</v>
      </c>
      <c r="AT28">
        <f t="shared" si="16"/>
        <v>-452.00288892648683</v>
      </c>
      <c r="AU28">
        <f t="shared" si="17"/>
        <v>-10296.928436350403</v>
      </c>
      <c r="AW28">
        <v>25</v>
      </c>
      <c r="AX28">
        <f>IF(Z28&gt;0, (R28*SUMPRODUCT(K28:$K$98, X28:$X$98)-K28*$AZ$3)/Z28, 0)</f>
        <v>-286606.69193054334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2000000</v>
      </c>
      <c r="S29">
        <f t="shared" si="1"/>
        <v>-369462.01946471538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-44664.368689367089</v>
      </c>
      <c r="AC29">
        <f t="shared" si="2"/>
        <v>-45621.615232416691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-61597.901747521457</v>
      </c>
      <c r="AI29">
        <f t="shared" si="7"/>
        <v>-61599.445262579466</v>
      </c>
      <c r="AJ29">
        <f t="shared" si="8"/>
        <v>957.24654304960131</v>
      </c>
      <c r="AK29">
        <f t="shared" si="30"/>
        <v>-3126.5058082556966</v>
      </c>
      <c r="AL29">
        <f t="shared" si="9"/>
        <v>-63768.704527785558</v>
      </c>
      <c r="AN29">
        <f t="shared" si="10"/>
        <v>0</v>
      </c>
      <c r="AO29">
        <f t="shared" si="11"/>
        <v>0</v>
      </c>
      <c r="AP29">
        <f t="shared" si="12"/>
        <v>-0.20736555721872316</v>
      </c>
      <c r="AQ29">
        <f t="shared" si="13"/>
        <v>-8275.4509929288488</v>
      </c>
      <c r="AR29">
        <f t="shared" si="14"/>
        <v>-8275.6583584860673</v>
      </c>
      <c r="AS29">
        <f t="shared" si="15"/>
        <v>128.60254376239817</v>
      </c>
      <c r="AT29">
        <f t="shared" si="16"/>
        <v>-420.03452814638268</v>
      </c>
      <c r="AU29">
        <f t="shared" si="17"/>
        <v>-8567.0903428700512</v>
      </c>
      <c r="AW29">
        <v>26</v>
      </c>
      <c r="AX29">
        <f>IF(Z29&gt;0, (R29*SUMPRODUCT(K29:$K$98, X29:$X$98)-K29*$AZ$3)/Z29, 0)</f>
        <v>-369462.01946471538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2000000</v>
      </c>
      <c r="S30">
        <f t="shared" si="1"/>
        <v>-482126.48183021304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-45621.615232416691</v>
      </c>
      <c r="AC30">
        <f t="shared" si="2"/>
        <v>-45726.749958803179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-54805.009543855471</v>
      </c>
      <c r="AI30">
        <f t="shared" si="7"/>
        <v>-54806.19509245325</v>
      </c>
      <c r="AJ30">
        <f t="shared" si="8"/>
        <v>105.13472638648818</v>
      </c>
      <c r="AK30">
        <f t="shared" si="30"/>
        <v>-3193.5130662691686</v>
      </c>
      <c r="AL30">
        <f t="shared" si="9"/>
        <v>-57894.573432335928</v>
      </c>
      <c r="AN30">
        <f t="shared" si="10"/>
        <v>0</v>
      </c>
      <c r="AO30">
        <f t="shared" si="11"/>
        <v>0</v>
      </c>
      <c r="AP30">
        <f t="shared" si="12"/>
        <v>-0.14220900275220197</v>
      </c>
      <c r="AQ30">
        <f t="shared" si="13"/>
        <v>-6573.9740805813899</v>
      </c>
      <c r="AR30">
        <f t="shared" si="14"/>
        <v>-6574.1162895841426</v>
      </c>
      <c r="AS30">
        <f t="shared" si="15"/>
        <v>12.611127559073276</v>
      </c>
      <c r="AT30">
        <f t="shared" si="16"/>
        <v>-383.0684876872773</v>
      </c>
      <c r="AU30">
        <f t="shared" si="17"/>
        <v>-6944.5736497123462</v>
      </c>
      <c r="AW30">
        <v>27</v>
      </c>
      <c r="AX30">
        <f>IF(Z30&gt;0, (R30*SUMPRODUCT(K30:$K$98, X30:$X$98)-K30*$AZ$3)/Z30, 0)</f>
        <v>-482126.48183021304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2000000</v>
      </c>
      <c r="S31">
        <f t="shared" si="1"/>
        <v>-640585.65231504978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-45726.749958803179</v>
      </c>
      <c r="AC31">
        <f t="shared" si="2"/>
        <v>-45005.79880140032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-47276.358922654523</v>
      </c>
      <c r="AI31">
        <f t="shared" si="7"/>
        <v>-47277.237138523058</v>
      </c>
      <c r="AJ31">
        <f t="shared" si="8"/>
        <v>-720.95115740285837</v>
      </c>
      <c r="AK31">
        <f t="shared" si="30"/>
        <v>-3200.8724971162228</v>
      </c>
      <c r="AL31">
        <f t="shared" si="9"/>
        <v>-51199.060793042139</v>
      </c>
      <c r="AN31">
        <f t="shared" si="10"/>
        <v>0</v>
      </c>
      <c r="AO31">
        <f t="shared" si="11"/>
        <v>0</v>
      </c>
      <c r="AP31">
        <f t="shared" si="12"/>
        <v>-9.4056970680199775E-2</v>
      </c>
      <c r="AQ31">
        <f t="shared" si="13"/>
        <v>-5063.3007946937387</v>
      </c>
      <c r="AR31">
        <f t="shared" si="14"/>
        <v>-5063.3948516644195</v>
      </c>
      <c r="AS31">
        <f t="shared" si="15"/>
        <v>-77.213910956751349</v>
      </c>
      <c r="AT31">
        <f t="shared" si="16"/>
        <v>-342.81363090751103</v>
      </c>
      <c r="AU31">
        <f t="shared" si="17"/>
        <v>-5483.4223935286818</v>
      </c>
      <c r="AW31">
        <v>28</v>
      </c>
      <c r="AX31">
        <f>IF(Z31&gt;0, (R31*SUMPRODUCT(K31:$K$98, X31:$X$98)-K31*$AZ$3)/Z31, 0)</f>
        <v>-640585.65231504978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2000000</v>
      </c>
      <c r="S32">
        <f t="shared" si="1"/>
        <v>-873080.0455393102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-45005.79880140032</v>
      </c>
      <c r="AC32">
        <f t="shared" si="2"/>
        <v>-43555.77349075098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-39334.410254685965</v>
      </c>
      <c r="AI32">
        <f t="shared" si="7"/>
        <v>-39335.033848331717</v>
      </c>
      <c r="AJ32">
        <f t="shared" si="8"/>
        <v>-1450.0253106493401</v>
      </c>
      <c r="AK32">
        <f t="shared" si="30"/>
        <v>-3150.4059160980228</v>
      </c>
      <c r="AL32">
        <f t="shared" si="9"/>
        <v>-43935.465075079082</v>
      </c>
      <c r="AN32">
        <f t="shared" si="10"/>
        <v>0</v>
      </c>
      <c r="AO32">
        <f t="shared" si="11"/>
        <v>0</v>
      </c>
      <c r="AP32">
        <f t="shared" si="12"/>
        <v>-5.9631174810526814E-2</v>
      </c>
      <c r="AQ32">
        <f t="shared" si="13"/>
        <v>-3761.3550265153904</v>
      </c>
      <c r="AR32">
        <f t="shared" si="14"/>
        <v>-3761.4146576902003</v>
      </c>
      <c r="AS32">
        <f t="shared" si="15"/>
        <v>-138.65874575139171</v>
      </c>
      <c r="AT32">
        <f t="shared" si="16"/>
        <v>-301.25772958976643</v>
      </c>
      <c r="AU32">
        <f t="shared" si="17"/>
        <v>-4201.3311330313591</v>
      </c>
      <c r="AW32">
        <v>29</v>
      </c>
      <c r="AX32">
        <f>IF(Z32&gt;0, (R32*SUMPRODUCT(K32:$K$98, X32:$X$98)-K32*$AZ$3)/Z32, 0)</f>
        <v>-873080.0455393102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2000000</v>
      </c>
      <c r="S33">
        <f t="shared" si="1"/>
        <v>-1231635.0622665344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-43555.77349075098</v>
      </c>
      <c r="AC33">
        <f t="shared" si="2"/>
        <v>-41501.658780352904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-31384.447991678553</v>
      </c>
      <c r="AI33">
        <f t="shared" si="7"/>
        <v>-31384.869196587904</v>
      </c>
      <c r="AJ33">
        <f t="shared" si="8"/>
        <v>-2054.1147103980766</v>
      </c>
      <c r="AK33">
        <f t="shared" si="30"/>
        <v>-3048.9041443525689</v>
      </c>
      <c r="AL33">
        <f t="shared" si="9"/>
        <v>-36487.888051338552</v>
      </c>
      <c r="AN33">
        <f t="shared" si="10"/>
        <v>0</v>
      </c>
      <c r="AO33">
        <f t="shared" si="11"/>
        <v>0</v>
      </c>
      <c r="AP33">
        <f t="shared" si="12"/>
        <v>-3.5962269075756823E-2</v>
      </c>
      <c r="AQ33">
        <f t="shared" si="13"/>
        <v>-2679.5888139391286</v>
      </c>
      <c r="AR33">
        <f t="shared" si="14"/>
        <v>-2679.6247762082048</v>
      </c>
      <c r="AS33">
        <f t="shared" si="15"/>
        <v>-175.37930894913012</v>
      </c>
      <c r="AT33">
        <f t="shared" si="16"/>
        <v>-260.31394409568662</v>
      </c>
      <c r="AU33">
        <f t="shared" si="17"/>
        <v>-3115.3180292530215</v>
      </c>
      <c r="AW33">
        <v>30</v>
      </c>
      <c r="AX33">
        <f>IF(Z33&gt;0, (R33*SUMPRODUCT(K33:$K$98, X33:$X$98)-K33*$AZ$3)/Z33, 0)</f>
        <v>-1231635.0622665344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2000000</v>
      </c>
      <c r="S34">
        <f t="shared" si="1"/>
        <v>-1813442.0241608152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-41501.658780352904</v>
      </c>
      <c r="AC34">
        <f t="shared" si="2"/>
        <v>-38988.863900619297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-23719.011623195849</v>
      </c>
      <c r="AI34">
        <f t="shared" si="7"/>
        <v>-23719.280372233461</v>
      </c>
      <c r="AJ34">
        <f t="shared" si="8"/>
        <v>-2512.7948797336066</v>
      </c>
      <c r="AK34">
        <f t="shared" si="30"/>
        <v>-2905.1161146247036</v>
      </c>
      <c r="AL34">
        <f t="shared" si="9"/>
        <v>-29137.191366591771</v>
      </c>
      <c r="AN34">
        <f t="shared" si="10"/>
        <v>0</v>
      </c>
      <c r="AO34">
        <f t="shared" si="11"/>
        <v>0</v>
      </c>
      <c r="AP34">
        <f t="shared" si="12"/>
        <v>-2.0487197624464694E-2</v>
      </c>
      <c r="AQ34">
        <f t="shared" si="13"/>
        <v>-1808.1407207998279</v>
      </c>
      <c r="AR34">
        <f t="shared" si="14"/>
        <v>-1808.1612079974523</v>
      </c>
      <c r="AS34">
        <f t="shared" si="15"/>
        <v>-191.55464052390647</v>
      </c>
      <c r="AT34">
        <f t="shared" si="16"/>
        <v>-221.46195756182811</v>
      </c>
      <c r="AU34">
        <f t="shared" si="17"/>
        <v>-2221.1778060831871</v>
      </c>
      <c r="AW34">
        <v>31</v>
      </c>
      <c r="AX34">
        <f>IF(Z34&gt;0, (R34*SUMPRODUCT(K34:$K$98, X34:$X$98)-K34*$AZ$3)/Z34, 0)</f>
        <v>-1813442.0241608152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-2808005.7406699462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-38988.863900619297</v>
      </c>
      <c r="AC35">
        <f t="shared" ref="AC35:AC69" si="33">S35*Z35</f>
        <v>-36160.947752068467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-16814.23942033085</v>
      </c>
      <c r="AI35">
        <f t="shared" ref="AI35:AI66" si="38">SUM(AE35:AH35)</f>
        <v>-16814.400392881707</v>
      </c>
      <c r="AJ35">
        <f t="shared" ref="AJ35:AJ69" si="39">AB35-AC35</f>
        <v>-2827.9161485508303</v>
      </c>
      <c r="AK35">
        <f t="shared" si="30"/>
        <v>-2729.2204730433509</v>
      </c>
      <c r="AL35">
        <f t="shared" ref="AL35:AL66" si="40">SUM(AI35:AK35)</f>
        <v>-22371.537014475889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-1.0956439439279776E-2</v>
      </c>
      <c r="AQ35">
        <f t="shared" ref="AQ35:AQ69" si="44">AH35*$K35</f>
        <v>-1144.4447823180994</v>
      </c>
      <c r="AR35">
        <f t="shared" ref="AR35:AR69" si="45">AI35*$K35</f>
        <v>-1144.4557387575385</v>
      </c>
      <c r="AS35">
        <f t="shared" ref="AS35:AS69" si="46">AJ35*$K35</f>
        <v>-192.47935039683233</v>
      </c>
      <c r="AT35">
        <f t="shared" ref="AT35:AT69" si="47">AK35*$K35</f>
        <v>-185.76172564745951</v>
      </c>
      <c r="AU35">
        <f t="shared" ref="AU35:AU69" si="48">AL35*$K35</f>
        <v>-1522.6968148018304</v>
      </c>
      <c r="AW35">
        <v>32</v>
      </c>
      <c r="AX35">
        <f>IF(Z35&gt;0, (R35*SUMPRODUCT(K35:$K$98, X35:$X$98)-K35*$AZ$3)/Z35, 0)</f>
        <v>-2808005.7406699462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2000000</v>
      </c>
      <c r="S36">
        <f t="shared" si="32"/>
        <v>-4350641.2019865969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-36160.947752068467</v>
      </c>
      <c r="AC36">
        <f t="shared" si="33"/>
        <v>-33166.056043894911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-10251.538034668129</v>
      </c>
      <c r="AI36">
        <f t="shared" si="38"/>
        <v>-10251.633325380762</v>
      </c>
      <c r="AJ36">
        <f t="shared" si="39"/>
        <v>-2994.8917081735563</v>
      </c>
      <c r="AK36">
        <f t="shared" si="30"/>
        <v>-2531.266342644793</v>
      </c>
      <c r="AL36">
        <f t="shared" si="40"/>
        <v>-15777.791376199111</v>
      </c>
      <c r="AN36">
        <f t="shared" si="41"/>
        <v>0</v>
      </c>
      <c r="AO36">
        <f t="shared" si="42"/>
        <v>0</v>
      </c>
      <c r="AP36">
        <f t="shared" si="43"/>
        <v>-5.7909547118194776E-3</v>
      </c>
      <c r="AQ36">
        <f t="shared" si="44"/>
        <v>-623.00082394988044</v>
      </c>
      <c r="AR36">
        <f t="shared" si="45"/>
        <v>-623.00661490459231</v>
      </c>
      <c r="AS36">
        <f t="shared" si="46"/>
        <v>-182.00390961073893</v>
      </c>
      <c r="AT36">
        <f t="shared" si="47"/>
        <v>-153.82872421400108</v>
      </c>
      <c r="AU36">
        <f t="shared" si="48"/>
        <v>-958.83924872933233</v>
      </c>
      <c r="AW36">
        <v>33</v>
      </c>
      <c r="AX36">
        <f>IF(Z36&gt;0, (R36*SUMPRODUCT(K36:$K$98, X36:$X$98)-K36*$AZ$3)/Z36, 0)</f>
        <v>-4350641.2019865969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2000000</v>
      </c>
      <c r="S37">
        <f t="shared" si="32"/>
        <v>-6754811.7476439225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-33166.056043894911</v>
      </c>
      <c r="AC37">
        <f t="shared" si="33"/>
        <v>-30093.2207156201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-6183.8906591132118</v>
      </c>
      <c r="AI37">
        <f t="shared" si="38"/>
        <v>-6183.9463476020992</v>
      </c>
      <c r="AJ37">
        <f t="shared" si="39"/>
        <v>-3072.8353282748103</v>
      </c>
      <c r="AK37">
        <f t="shared" si="30"/>
        <v>-2321.6239230726442</v>
      </c>
      <c r="AL37">
        <f t="shared" si="40"/>
        <v>-11578.405598949554</v>
      </c>
      <c r="AN37">
        <f t="shared" si="41"/>
        <v>0</v>
      </c>
      <c r="AO37">
        <f t="shared" si="42"/>
        <v>0</v>
      </c>
      <c r="AP37">
        <f t="shared" si="43"/>
        <v>-3.0216698028328955E-3</v>
      </c>
      <c r="AQ37">
        <f t="shared" si="44"/>
        <v>-335.53928364691984</v>
      </c>
      <c r="AR37">
        <f t="shared" si="45"/>
        <v>-335.54230531672266</v>
      </c>
      <c r="AS37">
        <f t="shared" si="46"/>
        <v>-166.73272890017984</v>
      </c>
      <c r="AT37">
        <f t="shared" si="47"/>
        <v>-125.97183084040122</v>
      </c>
      <c r="AU37">
        <f t="shared" si="48"/>
        <v>-628.24686505730381</v>
      </c>
      <c r="AW37">
        <v>34</v>
      </c>
      <c r="AX37">
        <f>IF(Z37&gt;0, (R37*SUMPRODUCT(K37:$K$98, X37:$X$98)-K37*$AZ$3)/Z37, 0)</f>
        <v>-6754811.7476439225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2000000</v>
      </c>
      <c r="S38">
        <f t="shared" si="32"/>
        <v>-10570588.879530042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-30093.2207156201</v>
      </c>
      <c r="AC38">
        <f t="shared" si="33"/>
        <v>-27128.906291923544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-3688.1531466681708</v>
      </c>
      <c r="AI38">
        <f t="shared" si="38"/>
        <v>-3688.1852273150025</v>
      </c>
      <c r="AJ38">
        <f t="shared" si="39"/>
        <v>-2964.3144236965563</v>
      </c>
      <c r="AK38">
        <f t="shared" si="30"/>
        <v>-2106.525450093407</v>
      </c>
      <c r="AL38">
        <f t="shared" si="40"/>
        <v>-8759.0251011049659</v>
      </c>
      <c r="AN38">
        <f t="shared" si="41"/>
        <v>0</v>
      </c>
      <c r="AO38">
        <f t="shared" si="42"/>
        <v>0</v>
      </c>
      <c r="AP38">
        <f t="shared" si="43"/>
        <v>-1.554199141059252E-3</v>
      </c>
      <c r="AQ38">
        <f t="shared" si="44"/>
        <v>-178.67858097402922</v>
      </c>
      <c r="AR38">
        <f t="shared" si="45"/>
        <v>-178.68013517317027</v>
      </c>
      <c r="AS38">
        <f t="shared" si="46"/>
        <v>-143.61103612669538</v>
      </c>
      <c r="AT38">
        <f t="shared" si="47"/>
        <v>-102.05405340838269</v>
      </c>
      <c r="AU38">
        <f t="shared" si="48"/>
        <v>-424.34522470824834</v>
      </c>
      <c r="AW38">
        <v>35</v>
      </c>
      <c r="AX38">
        <f>IF(Z38&gt;0, (R38*SUMPRODUCT(K38:$K$98, X38:$X$98)-K38*$AZ$3)/Z38, 0)</f>
        <v>-10570588.879530042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2000000</v>
      </c>
      <c r="S39">
        <f t="shared" si="32"/>
        <v>-16745303.593709435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-27128.906291923544</v>
      </c>
      <c r="AC39">
        <f t="shared" si="33"/>
        <v>-24361.286919912327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-2171.9482715076838</v>
      </c>
      <c r="AI39">
        <f t="shared" si="38"/>
        <v>-2171.9664566713504</v>
      </c>
      <c r="AJ39">
        <f t="shared" si="39"/>
        <v>-2767.6193720112169</v>
      </c>
      <c r="AK39">
        <f t="shared" si="30"/>
        <v>-1899.0234404346484</v>
      </c>
      <c r="AL39">
        <f t="shared" si="40"/>
        <v>-6838.6092691172162</v>
      </c>
      <c r="AN39">
        <f t="shared" si="41"/>
        <v>0</v>
      </c>
      <c r="AO39">
        <f t="shared" si="42"/>
        <v>0</v>
      </c>
      <c r="AP39">
        <f t="shared" si="43"/>
        <v>-7.866159346456874E-4</v>
      </c>
      <c r="AQ39">
        <f t="shared" si="44"/>
        <v>-93.949614692212791</v>
      </c>
      <c r="AR39">
        <f t="shared" si="45"/>
        <v>-93.950401308147434</v>
      </c>
      <c r="AS39">
        <f t="shared" si="46"/>
        <v>-119.7159145206824</v>
      </c>
      <c r="AT39">
        <f t="shared" si="47"/>
        <v>-82.144000785280369</v>
      </c>
      <c r="AU39">
        <f t="shared" si="48"/>
        <v>-295.81031661411026</v>
      </c>
      <c r="AW39">
        <v>36</v>
      </c>
      <c r="AX39">
        <f>IF(Z39&gt;0, (R39*SUMPRODUCT(K39:$K$98, X39:$X$98)-K39*$AZ$3)/Z39, 0)</f>
        <v>-16745303.593709435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2000000</v>
      </c>
      <c r="S40">
        <f t="shared" si="32"/>
        <v>-26898912.158337612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-24361.286919912327</v>
      </c>
      <c r="AC40">
        <f t="shared" si="33"/>
        <v>-21824.613362296281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-1257.8164682914216</v>
      </c>
      <c r="AI40">
        <f t="shared" si="38"/>
        <v>-1257.8266102505247</v>
      </c>
      <c r="AJ40">
        <f t="shared" si="39"/>
        <v>-2536.6735576160463</v>
      </c>
      <c r="AK40">
        <f t="shared" ref="AK40:AK69" si="61">G40*SUM(AB40:AB40, AE40:AF40)</f>
        <v>-1705.290084393863</v>
      </c>
      <c r="AL40">
        <f t="shared" si="40"/>
        <v>-5499.7902522604345</v>
      </c>
      <c r="AN40">
        <f t="shared" si="41"/>
        <v>0</v>
      </c>
      <c r="AO40">
        <f t="shared" si="42"/>
        <v>0</v>
      </c>
      <c r="AP40">
        <f t="shared" si="43"/>
        <v>-3.9169619970078247E-4</v>
      </c>
      <c r="AQ40">
        <f t="shared" si="44"/>
        <v>-48.578575947764861</v>
      </c>
      <c r="AR40">
        <f t="shared" si="45"/>
        <v>-48.57896764396456</v>
      </c>
      <c r="AS40">
        <f t="shared" si="46"/>
        <v>-97.969769183199688</v>
      </c>
      <c r="AT40">
        <f t="shared" si="47"/>
        <v>-65.86061318645767</v>
      </c>
      <c r="AU40">
        <f t="shared" si="48"/>
        <v>-212.40935001362192</v>
      </c>
      <c r="AW40">
        <v>37</v>
      </c>
      <c r="AX40">
        <f>IF(Z40&gt;0, (R40*SUMPRODUCT(K40:$K$98, X40:$X$98)-K40*$AZ$3)/Z40, 0)</f>
        <v>-26898912.158337612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2000000</v>
      </c>
      <c r="S41">
        <f t="shared" si="32"/>
        <v>-43926644.552360773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-21824.613362296281</v>
      </c>
      <c r="AC41">
        <f t="shared" si="33"/>
        <v>-19524.421248683102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-717.5305891395127</v>
      </c>
      <c r="AI41">
        <f t="shared" si="38"/>
        <v>-717.53614511284263</v>
      </c>
      <c r="AJ41">
        <f t="shared" si="39"/>
        <v>-2300.1921136131787</v>
      </c>
      <c r="AK41">
        <f t="shared" si="61"/>
        <v>-1527.7229353607397</v>
      </c>
      <c r="AL41">
        <f t="shared" si="40"/>
        <v>-4545.4511940867615</v>
      </c>
      <c r="AN41">
        <f t="shared" si="41"/>
        <v>0</v>
      </c>
      <c r="AO41">
        <f t="shared" si="42"/>
        <v>0</v>
      </c>
      <c r="AP41">
        <f t="shared" si="43"/>
        <v>-1.9158858623705255E-4</v>
      </c>
      <c r="AQ41">
        <f t="shared" si="44"/>
        <v>-24.742860159753675</v>
      </c>
      <c r="AR41">
        <f t="shared" si="45"/>
        <v>-24.743051748339912</v>
      </c>
      <c r="AS41">
        <f t="shared" si="46"/>
        <v>-79.318335230769108</v>
      </c>
      <c r="AT41">
        <f t="shared" si="47"/>
        <v>-52.68100834253007</v>
      </c>
      <c r="AU41">
        <f t="shared" si="48"/>
        <v>-156.74239532163909</v>
      </c>
      <c r="AW41">
        <v>38</v>
      </c>
      <c r="AX41">
        <f>IF(Z41&gt;0, (R41*SUMPRODUCT(K41:$K$98, X41:$X$98)-K41*$AZ$3)/Z41, 0)</f>
        <v>-43926644.552360773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2000000</v>
      </c>
      <c r="S42">
        <f t="shared" si="32"/>
        <v>-73054577.723675549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-19524.421248683102</v>
      </c>
      <c r="AC42">
        <f t="shared" si="33"/>
        <v>-17452.047421734871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-402.28509821090734</v>
      </c>
      <c r="AI42">
        <f t="shared" si="38"/>
        <v>-402.28808434264022</v>
      </c>
      <c r="AJ42">
        <f t="shared" si="39"/>
        <v>-2072.373826948231</v>
      </c>
      <c r="AK42">
        <f t="shared" si="61"/>
        <v>-1366.7094874078173</v>
      </c>
      <c r="AL42">
        <f t="shared" si="40"/>
        <v>-3841.3713986986886</v>
      </c>
      <c r="AN42">
        <f t="shared" si="41"/>
        <v>0</v>
      </c>
      <c r="AO42">
        <f t="shared" si="42"/>
        <v>0</v>
      </c>
      <c r="AP42">
        <f t="shared" si="43"/>
        <v>-9.1939136467283859E-5</v>
      </c>
      <c r="AQ42">
        <f t="shared" si="44"/>
        <v>-12.385838218760586</v>
      </c>
      <c r="AR42">
        <f t="shared" si="45"/>
        <v>-12.385930157897054</v>
      </c>
      <c r="AS42">
        <f t="shared" si="46"/>
        <v>-63.805711579993563</v>
      </c>
      <c r="AT42">
        <f t="shared" si="47"/>
        <v>-42.079218639621637</v>
      </c>
      <c r="AU42">
        <f t="shared" si="48"/>
        <v>-118.27086037751225</v>
      </c>
      <c r="AW42">
        <v>39</v>
      </c>
      <c r="AX42">
        <f>IF(Z42&gt;0, (R42*SUMPRODUCT(K42:$K$98, X42:$X$98)-K42*$AZ$3)/Z42, 0)</f>
        <v>-73054577.723675549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2000000</v>
      </c>
      <c r="S43">
        <f t="shared" si="32"/>
        <v>-123904953.20347679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-17452.047421734871</v>
      </c>
      <c r="AC43">
        <f t="shared" si="33"/>
        <v>-15592.007646464363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-221.32636022261352</v>
      </c>
      <c r="AI43">
        <f t="shared" si="38"/>
        <v>-221.32793320327767</v>
      </c>
      <c r="AJ43">
        <f t="shared" si="39"/>
        <v>-1860.0397752705085</v>
      </c>
      <c r="AK43">
        <f t="shared" si="61"/>
        <v>-1221.6433195214411</v>
      </c>
      <c r="AL43">
        <f t="shared" si="40"/>
        <v>-3303.0110279952269</v>
      </c>
      <c r="AN43">
        <f t="shared" si="41"/>
        <v>0</v>
      </c>
      <c r="AO43">
        <f t="shared" si="42"/>
        <v>0</v>
      </c>
      <c r="AP43">
        <f t="shared" si="43"/>
        <v>-4.3241108540175574E-5</v>
      </c>
      <c r="AQ43">
        <f t="shared" si="44"/>
        <v>-6.0842433625163368</v>
      </c>
      <c r="AR43">
        <f t="shared" si="45"/>
        <v>-6.0842866036248777</v>
      </c>
      <c r="AS43">
        <f t="shared" si="46"/>
        <v>-51.132339795961137</v>
      </c>
      <c r="AT43">
        <f t="shared" si="47"/>
        <v>-33.582873954484008</v>
      </c>
      <c r="AU43">
        <f t="shared" si="48"/>
        <v>-90.799500354070005</v>
      </c>
      <c r="AW43">
        <v>40</v>
      </c>
      <c r="AX43">
        <f>IF(Z43&gt;0, (R43*SUMPRODUCT(K43:$K$98, X43:$X$98)-K43*$AZ$3)/Z43, 0)</f>
        <v>-123904953.20347679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2000000</v>
      </c>
      <c r="S44">
        <f t="shared" si="32"/>
        <v>-214772576.22080535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-15592.007646464363</v>
      </c>
      <c r="AC44">
        <f t="shared" si="33"/>
        <v>-13926.283306354313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-119.47613795436557</v>
      </c>
      <c r="AI44">
        <f t="shared" si="38"/>
        <v>-119.47694847936086</v>
      </c>
      <c r="AJ44">
        <f t="shared" si="39"/>
        <v>-1665.7243401100495</v>
      </c>
      <c r="AK44">
        <f t="shared" si="61"/>
        <v>-1091.4405352525055</v>
      </c>
      <c r="AL44">
        <f t="shared" si="40"/>
        <v>-2876.6418238419155</v>
      </c>
      <c r="AN44">
        <f t="shared" si="41"/>
        <v>0</v>
      </c>
      <c r="AO44">
        <f t="shared" si="42"/>
        <v>0</v>
      </c>
      <c r="AP44">
        <f t="shared" si="43"/>
        <v>-1.9893986765002192E-5</v>
      </c>
      <c r="AQ44">
        <f t="shared" si="44"/>
        <v>-2.9324903254244798</v>
      </c>
      <c r="AR44">
        <f t="shared" si="45"/>
        <v>-2.9325102194112449</v>
      </c>
      <c r="AS44">
        <f t="shared" si="46"/>
        <v>-40.884486189723809</v>
      </c>
      <c r="AT44">
        <f t="shared" si="47"/>
        <v>-26.788937650684577</v>
      </c>
      <c r="AU44">
        <f t="shared" si="48"/>
        <v>-70.605934059819631</v>
      </c>
      <c r="AW44">
        <v>41</v>
      </c>
      <c r="AX44">
        <f>IF(Z44&gt;0, (R44*SUMPRODUCT(K44:$K$98, X44:$X$98)-K44*$AZ$3)/Z44, 0)</f>
        <v>-214772576.22080535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2000000</v>
      </c>
      <c r="S45">
        <f t="shared" si="32"/>
        <v>-380950181.50496078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-13926.283306354313</v>
      </c>
      <c r="AC45">
        <f t="shared" si="33"/>
        <v>-12436.529561436379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-63.095002088629215</v>
      </c>
      <c r="AI45">
        <f t="shared" si="38"/>
        <v>-63.095410164611494</v>
      </c>
      <c r="AJ45">
        <f t="shared" si="39"/>
        <v>-1489.7537449179345</v>
      </c>
      <c r="AK45">
        <f t="shared" si="61"/>
        <v>-974.83983144480203</v>
      </c>
      <c r="AL45">
        <f t="shared" si="40"/>
        <v>-2527.6889865273479</v>
      </c>
      <c r="AN45">
        <f t="shared" si="41"/>
        <v>0</v>
      </c>
      <c r="AO45">
        <f t="shared" si="42"/>
        <v>0</v>
      </c>
      <c r="AP45">
        <f t="shared" si="43"/>
        <v>-8.9429010273499398E-6</v>
      </c>
      <c r="AQ45">
        <f t="shared" si="44"/>
        <v>-1.3827139638171768</v>
      </c>
      <c r="AR45">
        <f t="shared" si="45"/>
        <v>-1.3827229067182041</v>
      </c>
      <c r="AS45">
        <f t="shared" si="46"/>
        <v>-32.647646209020252</v>
      </c>
      <c r="AT45">
        <f t="shared" si="47"/>
        <v>-21.363413944110633</v>
      </c>
      <c r="AU45">
        <f t="shared" si="48"/>
        <v>-55.393783059849085</v>
      </c>
      <c r="AW45">
        <v>42</v>
      </c>
      <c r="AX45">
        <f>IF(Z45&gt;0, (R45*SUMPRODUCT(K45:$K$98, X45:$X$98)-K45*$AZ$3)/Z45, 0)</f>
        <v>-380950181.50496078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2000000</v>
      </c>
      <c r="S46">
        <f t="shared" si="32"/>
        <v>-692857473.9463892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-12436.529561436379</v>
      </c>
      <c r="AC46">
        <f t="shared" si="33"/>
        <v>-11105.156708218623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-32.58312845503292</v>
      </c>
      <c r="AI46">
        <f t="shared" si="38"/>
        <v>-32.583328805702536</v>
      </c>
      <c r="AJ46">
        <f t="shared" si="39"/>
        <v>-1331.3728532177556</v>
      </c>
      <c r="AK46">
        <f t="shared" si="61"/>
        <v>-870.55706930054657</v>
      </c>
      <c r="AL46">
        <f t="shared" si="40"/>
        <v>-2234.5132513240046</v>
      </c>
      <c r="AN46">
        <f t="shared" si="41"/>
        <v>0</v>
      </c>
      <c r="AO46">
        <f t="shared" si="42"/>
        <v>0</v>
      </c>
      <c r="AP46">
        <f t="shared" si="43"/>
        <v>-3.9202175201508652E-6</v>
      </c>
      <c r="AQ46">
        <f t="shared" si="44"/>
        <v>-0.63754691350106707</v>
      </c>
      <c r="AR46">
        <f t="shared" si="45"/>
        <v>-0.63755083371858723</v>
      </c>
      <c r="AS46">
        <f t="shared" si="46"/>
        <v>-26.050680015564261</v>
      </c>
      <c r="AT46">
        <f t="shared" si="47"/>
        <v>-17.033998847749295</v>
      </c>
      <c r="AU46">
        <f t="shared" si="48"/>
        <v>-43.722229697032141</v>
      </c>
      <c r="AW46">
        <v>43</v>
      </c>
      <c r="AX46">
        <f>IF(Z46&gt;0, (R46*SUMPRODUCT(K46:$K$98, X46:$X$98)-K46*$AZ$3)/Z46, 0)</f>
        <v>-692857473.9463892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2000000</v>
      </c>
      <c r="S47">
        <f t="shared" si="32"/>
        <v>-1295005025.4403038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-11105.156708218623</v>
      </c>
      <c r="AC47">
        <f t="shared" si="33"/>
        <v>-9915.8339272914345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-16.421576263775695</v>
      </c>
      <c r="AI47">
        <f t="shared" si="38"/>
        <v>-16.421671976086966</v>
      </c>
      <c r="AJ47">
        <f t="shared" si="39"/>
        <v>-1189.3227809271884</v>
      </c>
      <c r="AK47">
        <f t="shared" si="61"/>
        <v>-777.36096957530367</v>
      </c>
      <c r="AL47">
        <f t="shared" si="40"/>
        <v>-1983.1054224785792</v>
      </c>
      <c r="AN47">
        <f t="shared" si="41"/>
        <v>0</v>
      </c>
      <c r="AO47">
        <f t="shared" si="42"/>
        <v>0</v>
      </c>
      <c r="AP47">
        <f t="shared" si="43"/>
        <v>-1.6721265708781255E-6</v>
      </c>
      <c r="AQ47">
        <f t="shared" si="44"/>
        <v>-0.28689051222369366</v>
      </c>
      <c r="AR47">
        <f t="shared" si="45"/>
        <v>-0.28689218435026453</v>
      </c>
      <c r="AS47">
        <f t="shared" si="46"/>
        <v>-20.777872741252793</v>
      </c>
      <c r="AT47">
        <f t="shared" si="47"/>
        <v>-13.580760041660531</v>
      </c>
      <c r="AU47">
        <f t="shared" si="48"/>
        <v>-34.64552496726359</v>
      </c>
      <c r="AW47">
        <v>44</v>
      </c>
      <c r="AX47">
        <f>IF(Z47&gt;0, (R47*SUMPRODUCT(K47:$K$98, X47:$X$98)-K47*$AZ$3)/Z47, 0)</f>
        <v>-1295005025.4403038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2000000</v>
      </c>
      <c r="S48">
        <f t="shared" si="32"/>
        <v>-2490708448.5644712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-9915.8339272914345</v>
      </c>
      <c r="AC48">
        <f t="shared" si="33"/>
        <v>-8853.6562393744716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-8.0514823655886101</v>
      </c>
      <c r="AI48">
        <f t="shared" si="38"/>
        <v>-8.0515267990119828</v>
      </c>
      <c r="AJ48">
        <f t="shared" si="39"/>
        <v>-1062.1776879169629</v>
      </c>
      <c r="AK48">
        <f t="shared" si="61"/>
        <v>-694.10837491040047</v>
      </c>
      <c r="AL48">
        <f t="shared" si="40"/>
        <v>-1764.3375896263753</v>
      </c>
      <c r="AN48">
        <f t="shared" si="41"/>
        <v>0</v>
      </c>
      <c r="AO48">
        <f t="shared" si="42"/>
        <v>0</v>
      </c>
      <c r="AP48">
        <f t="shared" si="43"/>
        <v>-6.9309552753669729E-7</v>
      </c>
      <c r="AQ48">
        <f t="shared" si="44"/>
        <v>-0.12559118776117761</v>
      </c>
      <c r="AR48">
        <f t="shared" si="45"/>
        <v>-0.12559188085670514</v>
      </c>
      <c r="AS48">
        <f t="shared" si="46"/>
        <v>-16.568397144984676</v>
      </c>
      <c r="AT48">
        <f t="shared" si="47"/>
        <v>-10.827061562297175</v>
      </c>
      <c r="AU48">
        <f t="shared" si="48"/>
        <v>-27.521050588138557</v>
      </c>
      <c r="AW48">
        <v>45</v>
      </c>
      <c r="AX48">
        <f>IF(Z48&gt;0, (R48*SUMPRODUCT(K48:$K$98, X48:$X$98)-K48*$AZ$3)/Z48, 0)</f>
        <v>-2490708448.5644712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2000000</v>
      </c>
      <c r="S49">
        <f t="shared" si="32"/>
        <v>-4940328596.0602226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-8853.6562393744716</v>
      </c>
      <c r="AC49">
        <f t="shared" si="33"/>
        <v>-7905.1527426790326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-3.8380004373723193</v>
      </c>
      <c r="AI49">
        <f t="shared" si="38"/>
        <v>-3.8380204389587242</v>
      </c>
      <c r="AJ49">
        <f t="shared" si="39"/>
        <v>-948.50349669543903</v>
      </c>
      <c r="AK49">
        <f t="shared" si="61"/>
        <v>-619.75593675621303</v>
      </c>
      <c r="AL49">
        <f t="shared" si="40"/>
        <v>-1572.0974538906107</v>
      </c>
      <c r="AN49">
        <f t="shared" si="41"/>
        <v>0</v>
      </c>
      <c r="AO49">
        <f t="shared" si="42"/>
        <v>0</v>
      </c>
      <c r="AP49">
        <f t="shared" si="43"/>
        <v>-2.7856704779601337E-7</v>
      </c>
      <c r="AQ49">
        <f t="shared" si="44"/>
        <v>-5.345278267568504E-2</v>
      </c>
      <c r="AR49">
        <f t="shared" si="45"/>
        <v>-5.3453061242732837E-2</v>
      </c>
      <c r="AS49">
        <f t="shared" si="46"/>
        <v>-13.210043120969633</v>
      </c>
      <c r="AT49">
        <f t="shared" si="47"/>
        <v>-8.6314944304895054</v>
      </c>
      <c r="AU49">
        <f t="shared" si="48"/>
        <v>-21.894990612701868</v>
      </c>
      <c r="AW49">
        <v>46</v>
      </c>
      <c r="AX49">
        <f>IF(Z49&gt;0, (R49*SUMPRODUCT(K49:$K$98, X49:$X$98)-K49*$AZ$3)/Z49, 0)</f>
        <v>-4940328596.0602226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2000000</v>
      </c>
      <c r="S50">
        <f t="shared" si="32"/>
        <v>-10117977308.454708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-7905.1527426790326</v>
      </c>
      <c r="AC50">
        <f t="shared" si="33"/>
        <v>-7058.2159384231345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-1.7730680946551329</v>
      </c>
      <c r="AI50">
        <f t="shared" si="38"/>
        <v>-1.7730768145500824</v>
      </c>
      <c r="AJ50">
        <f t="shared" si="39"/>
        <v>-846.9368042558981</v>
      </c>
      <c r="AK50">
        <f t="shared" si="61"/>
        <v>-553.36069198753239</v>
      </c>
      <c r="AL50">
        <f t="shared" si="40"/>
        <v>-1402.0705730579807</v>
      </c>
      <c r="AN50">
        <f t="shared" si="41"/>
        <v>0</v>
      </c>
      <c r="AO50">
        <f t="shared" si="42"/>
        <v>0</v>
      </c>
      <c r="AP50">
        <f t="shared" si="43"/>
        <v>-1.0843226489093479E-7</v>
      </c>
      <c r="AQ50">
        <f t="shared" si="44"/>
        <v>-2.2048177234315181E-2</v>
      </c>
      <c r="AR50">
        <f t="shared" si="45"/>
        <v>-2.204828566658007E-2</v>
      </c>
      <c r="AS50">
        <f t="shared" si="46"/>
        <v>-10.531695213956562</v>
      </c>
      <c r="AT50">
        <f t="shared" si="47"/>
        <v>-6.8810637607335989</v>
      </c>
      <c r="AU50">
        <f t="shared" si="48"/>
        <v>-17.434807260356742</v>
      </c>
      <c r="AW50">
        <v>47</v>
      </c>
      <c r="AX50">
        <f>IF(Z50&gt;0, (R50*SUMPRODUCT(K50:$K$98, X50:$X$98)-K50*$AZ$3)/Z50, 0)</f>
        <v>-10117977308.454708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2000000</v>
      </c>
      <c r="S51">
        <f t="shared" si="32"/>
        <v>-21407159187.478134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-7058.2159384231345</v>
      </c>
      <c r="AC51">
        <f t="shared" si="33"/>
        <v>-6301.9966856730716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-0.7924566766692942</v>
      </c>
      <c r="AI51">
        <f t="shared" si="38"/>
        <v>-0.79246035651106495</v>
      </c>
      <c r="AJ51">
        <f t="shared" si="39"/>
        <v>-756.21925275006288</v>
      </c>
      <c r="AK51">
        <f t="shared" si="61"/>
        <v>-494.07511568961945</v>
      </c>
      <c r="AL51">
        <f t="shared" si="40"/>
        <v>-1251.0868287961935</v>
      </c>
      <c r="AN51">
        <f t="shared" si="41"/>
        <v>0</v>
      </c>
      <c r="AO51">
        <f t="shared" si="42"/>
        <v>0</v>
      </c>
      <c r="AP51">
        <f t="shared" si="43"/>
        <v>-4.0856240236927625E-8</v>
      </c>
      <c r="AQ51">
        <f t="shared" si="44"/>
        <v>-8.798421882380926E-3</v>
      </c>
      <c r="AR51">
        <f t="shared" si="45"/>
        <v>-8.7984627386211624E-3</v>
      </c>
      <c r="AS51">
        <f t="shared" si="46"/>
        <v>-8.3960880350441425</v>
      </c>
      <c r="AT51">
        <f t="shared" si="47"/>
        <v>-5.4855759783541416</v>
      </c>
      <c r="AU51">
        <f t="shared" si="48"/>
        <v>-13.890462476136905</v>
      </c>
      <c r="AW51">
        <v>48</v>
      </c>
      <c r="AX51">
        <f>IF(Z51&gt;0, (R51*SUMPRODUCT(K51:$K$98, X51:$X$98)-K51*$AZ$3)/Z51, 0)</f>
        <v>-21407159187.478134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2000000</v>
      </c>
      <c r="S52">
        <f t="shared" si="32"/>
        <v>-46879512069.44632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-6301.9966856730716</v>
      </c>
      <c r="AC52">
        <f t="shared" si="33"/>
        <v>-5626.7900368384371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-0.34283366850275221</v>
      </c>
      <c r="AI52">
        <f t="shared" si="38"/>
        <v>-0.34283516883567711</v>
      </c>
      <c r="AJ52">
        <f t="shared" si="39"/>
        <v>-675.20664883463451</v>
      </c>
      <c r="AK52">
        <f t="shared" si="61"/>
        <v>-441.13976799711503</v>
      </c>
      <c r="AL52">
        <f t="shared" si="40"/>
        <v>-1116.6892520005852</v>
      </c>
      <c r="AN52">
        <f t="shared" si="41"/>
        <v>0</v>
      </c>
      <c r="AO52">
        <f t="shared" si="42"/>
        <v>0</v>
      </c>
      <c r="AP52">
        <f t="shared" si="43"/>
        <v>-1.4873010035291201E-8</v>
      </c>
      <c r="AQ52">
        <f t="shared" si="44"/>
        <v>-3.3985580850046005E-3</v>
      </c>
      <c r="AR52">
        <f t="shared" si="45"/>
        <v>-3.3985729580146358E-3</v>
      </c>
      <c r="AS52">
        <f t="shared" si="46"/>
        <v>-6.6934179057369549</v>
      </c>
      <c r="AT52">
        <f t="shared" si="47"/>
        <v>-4.3730801927687954</v>
      </c>
      <c r="AU52">
        <f t="shared" si="48"/>
        <v>-11.069896671463765</v>
      </c>
      <c r="AW52">
        <v>49</v>
      </c>
      <c r="AX52">
        <f>IF(Z52&gt;0, (R52*SUMPRODUCT(K52:$K$98, X52:$X$98)-K52*$AZ$3)/Z52, 0)</f>
        <v>-46879512069.44632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2000000</v>
      </c>
      <c r="S53">
        <f t="shared" si="32"/>
        <v>-106457469364.49414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-5626.7900368384371</v>
      </c>
      <c r="AC53">
        <f t="shared" si="33"/>
        <v>-5023.9225003460624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-0.14326908086569015</v>
      </c>
      <c r="AI53">
        <f t="shared" si="38"/>
        <v>-0.14326967076353039</v>
      </c>
      <c r="AJ53">
        <f t="shared" si="39"/>
        <v>-602.86753649237471</v>
      </c>
      <c r="AK53">
        <f t="shared" si="61"/>
        <v>-393.87530257869065</v>
      </c>
      <c r="AL53">
        <f t="shared" si="40"/>
        <v>-996.88610874182882</v>
      </c>
      <c r="AN53">
        <f t="shared" si="41"/>
        <v>0</v>
      </c>
      <c r="AO53">
        <f t="shared" si="42"/>
        <v>0</v>
      </c>
      <c r="AP53">
        <f t="shared" si="43"/>
        <v>-5.2211962139360095E-9</v>
      </c>
      <c r="AQ53">
        <f t="shared" si="44"/>
        <v>-1.2680771679042793E-3</v>
      </c>
      <c r="AR53">
        <f t="shared" si="45"/>
        <v>-1.2680823891004934E-3</v>
      </c>
      <c r="AS53">
        <f t="shared" si="46"/>
        <v>-5.3359912248851264</v>
      </c>
      <c r="AT53">
        <f t="shared" si="47"/>
        <v>-3.4861972672921504</v>
      </c>
      <c r="AU53">
        <f t="shared" si="48"/>
        <v>-8.8234565745663769</v>
      </c>
      <c r="AW53">
        <v>50</v>
      </c>
      <c r="AX53">
        <f>IF(Z53&gt;0, (R53*SUMPRODUCT(K53:$K$98, X53:$X$98)-K53*$AZ$3)/Z53, 0)</f>
        <v>-106457469364.49414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2000000</v>
      </c>
      <c r="S54">
        <f t="shared" si="32"/>
        <v>-251137636484.14426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-5023.9225003460624</v>
      </c>
      <c r="AC54">
        <f t="shared" si="33"/>
        <v>-4485.6461478424626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-5.7717206095438713E-2</v>
      </c>
      <c r="AI54">
        <f t="shared" si="38"/>
        <v>-5.771742936176244E-2</v>
      </c>
      <c r="AJ54">
        <f t="shared" si="39"/>
        <v>-538.27635250359981</v>
      </c>
      <c r="AK54">
        <f t="shared" si="61"/>
        <v>-351.6745750242244</v>
      </c>
      <c r="AL54">
        <f t="shared" si="40"/>
        <v>-890.00864495718599</v>
      </c>
      <c r="AN54">
        <f t="shared" si="41"/>
        <v>0</v>
      </c>
      <c r="AO54">
        <f t="shared" si="42"/>
        <v>0</v>
      </c>
      <c r="AP54">
        <f t="shared" si="43"/>
        <v>-1.7644055169094799E-9</v>
      </c>
      <c r="AQ54">
        <f t="shared" si="44"/>
        <v>-4.5612143897971882E-4</v>
      </c>
      <c r="AR54">
        <f t="shared" si="45"/>
        <v>-4.5612320338523575E-4</v>
      </c>
      <c r="AS54">
        <f t="shared" si="46"/>
        <v>-4.2538334940661535</v>
      </c>
      <c r="AT54">
        <f t="shared" si="47"/>
        <v>-2.779176679955528</v>
      </c>
      <c r="AU54">
        <f t="shared" si="48"/>
        <v>-7.0334662972250666</v>
      </c>
      <c r="AW54">
        <v>51</v>
      </c>
      <c r="AX54">
        <f>IF(Z54&gt;0, (R54*SUMPRODUCT(K54:$K$98, X54:$X$98)-K54*$AZ$3)/Z54, 0)</f>
        <v>-251137636484.14426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2000000</v>
      </c>
      <c r="S55">
        <f t="shared" si="32"/>
        <v>-616482880839.66614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-4485.6461478424626</v>
      </c>
      <c r="AC55">
        <f t="shared" si="33"/>
        <v>-4005.0415855882156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-2.2372189241201334E-2</v>
      </c>
      <c r="AI55">
        <f t="shared" si="38"/>
        <v>-2.2372270448679069E-2</v>
      </c>
      <c r="AJ55">
        <f t="shared" si="39"/>
        <v>-480.60456225424696</v>
      </c>
      <c r="AK55">
        <f t="shared" si="61"/>
        <v>-313.99523034897243</v>
      </c>
      <c r="AL55">
        <f t="shared" si="40"/>
        <v>-794.622164873668</v>
      </c>
      <c r="AN55">
        <f t="shared" si="41"/>
        <v>0</v>
      </c>
      <c r="AO55">
        <f t="shared" si="42"/>
        <v>0</v>
      </c>
      <c r="AP55">
        <f t="shared" si="43"/>
        <v>-5.7299810369488676E-10</v>
      </c>
      <c r="AQ55">
        <f t="shared" si="44"/>
        <v>-1.5785765508601599E-4</v>
      </c>
      <c r="AR55">
        <f t="shared" si="45"/>
        <v>-1.5785822808411968E-4</v>
      </c>
      <c r="AS55">
        <f t="shared" si="46"/>
        <v>-3.3911347880688107</v>
      </c>
      <c r="AT55">
        <f t="shared" si="47"/>
        <v>-2.2155431565811581</v>
      </c>
      <c r="AU55">
        <f t="shared" si="48"/>
        <v>-5.6068358028780523</v>
      </c>
      <c r="AW55">
        <v>52</v>
      </c>
      <c r="AX55">
        <f>IF(Z55&gt;0, (R55*SUMPRODUCT(K55:$K$98, X55:$X$98)-K55*$AZ$3)/Z55, 0)</f>
        <v>-616482880839.66614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2000000</v>
      </c>
      <c r="S56">
        <f t="shared" si="32"/>
        <v>-1577672997248.7625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-4005.0415855882156</v>
      </c>
      <c r="AC56">
        <f t="shared" si="33"/>
        <v>-3575.9301198961507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-8.3300942584576421E-3</v>
      </c>
      <c r="AI56">
        <f t="shared" si="38"/>
        <v>-8.3301225907714844E-3</v>
      </c>
      <c r="AJ56">
        <f t="shared" si="39"/>
        <v>-429.11146569206494</v>
      </c>
      <c r="AK56">
        <f t="shared" si="61"/>
        <v>-280.35291099117512</v>
      </c>
      <c r="AL56">
        <f t="shared" si="40"/>
        <v>-709.47270680583085</v>
      </c>
      <c r="AN56">
        <f t="shared" si="41"/>
        <v>0</v>
      </c>
      <c r="AO56">
        <f t="shared" si="42"/>
        <v>0</v>
      </c>
      <c r="AP56">
        <f t="shared" si="43"/>
        <v>-1.7849299805171138E-10</v>
      </c>
      <c r="AQ56">
        <f t="shared" si="44"/>
        <v>-5.2479423548574424E-5</v>
      </c>
      <c r="AR56">
        <f t="shared" si="45"/>
        <v>-5.2479602041572476E-5</v>
      </c>
      <c r="AS56">
        <f t="shared" si="46"/>
        <v>-2.7033934621735045</v>
      </c>
      <c r="AT56">
        <f t="shared" si="47"/>
        <v>-1.7662176084074472</v>
      </c>
      <c r="AU56">
        <f t="shared" si="48"/>
        <v>-4.469663550182994</v>
      </c>
      <c r="AW56">
        <v>53</v>
      </c>
      <c r="AX56">
        <f>IF(Z56&gt;0, (R56*SUMPRODUCT(K56:$K$98, X56:$X$98)-K56*$AZ$3)/Z56, 0)</f>
        <v>-1577672997248.7625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2000000</v>
      </c>
      <c r="S57">
        <f t="shared" si="32"/>
        <v>-4218159363405.4858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-3575.9301198961507</v>
      </c>
      <c r="AC57">
        <f t="shared" si="33"/>
        <v>-3192.7947942061824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-2.9740053360561031E-3</v>
      </c>
      <c r="AI57">
        <f t="shared" si="38"/>
        <v>-2.9740147975134568E-3</v>
      </c>
      <c r="AJ57">
        <f t="shared" si="39"/>
        <v>-383.13532568996834</v>
      </c>
      <c r="AK57">
        <f t="shared" si="61"/>
        <v>-250.31510839273056</v>
      </c>
      <c r="AL57">
        <f t="shared" si="40"/>
        <v>-633.45340809749644</v>
      </c>
      <c r="AN57">
        <f t="shared" si="41"/>
        <v>0</v>
      </c>
      <c r="AO57">
        <f t="shared" si="42"/>
        <v>0</v>
      </c>
      <c r="AP57">
        <f t="shared" si="43"/>
        <v>-5.322052492968054E-11</v>
      </c>
      <c r="AQ57">
        <f t="shared" si="44"/>
        <v>-1.6728725735707441E-5</v>
      </c>
      <c r="AR57">
        <f t="shared" si="45"/>
        <v>-1.6728778956232372E-5</v>
      </c>
      <c r="AS57">
        <f t="shared" si="46"/>
        <v>-2.1551292142696798</v>
      </c>
      <c r="AT57">
        <f t="shared" si="47"/>
        <v>-1.4080179161208051</v>
      </c>
      <c r="AU57">
        <f t="shared" si="48"/>
        <v>-3.5631638591694417</v>
      </c>
      <c r="AW57">
        <v>54</v>
      </c>
      <c r="AX57">
        <f>IF(Z57&gt;0, (R57*SUMPRODUCT(K57:$K$98, X57:$X$98)-K57*$AZ$3)/Z57, 0)</f>
        <v>-4218159363405.4858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2000000</v>
      </c>
      <c r="S58">
        <f t="shared" si="32"/>
        <v>-11806946748150.563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-3192.7947942061824</v>
      </c>
      <c r="AC58">
        <f t="shared" si="33"/>
        <v>-2850.7096518550939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-1.0158079964731836E-3</v>
      </c>
      <c r="AI58">
        <f t="shared" si="38"/>
        <v>-1.0158110145159858E-3</v>
      </c>
      <c r="AJ58">
        <f t="shared" si="39"/>
        <v>-342.08514235108851</v>
      </c>
      <c r="AK58">
        <f t="shared" si="61"/>
        <v>-223.4956355944328</v>
      </c>
      <c r="AL58">
        <f t="shared" si="40"/>
        <v>-565.58179375653583</v>
      </c>
      <c r="AN58">
        <f t="shared" si="41"/>
        <v>0</v>
      </c>
      <c r="AO58">
        <f t="shared" si="42"/>
        <v>0</v>
      </c>
      <c r="AP58">
        <f t="shared" si="43"/>
        <v>-1.5157531855834817E-11</v>
      </c>
      <c r="AQ58">
        <f t="shared" si="44"/>
        <v>-5.1016977145498199E-6</v>
      </c>
      <c r="AR58">
        <f t="shared" si="45"/>
        <v>-5.1017128720816767E-6</v>
      </c>
      <c r="AS58">
        <f t="shared" si="46"/>
        <v>-1.7180559662586494</v>
      </c>
      <c r="AT58">
        <f t="shared" si="47"/>
        <v>-1.1224632777874355</v>
      </c>
      <c r="AU58">
        <f t="shared" si="48"/>
        <v>-2.8405243457589568</v>
      </c>
      <c r="AW58">
        <v>55</v>
      </c>
      <c r="AX58">
        <f>IF(Z58&gt;0, (R58*SUMPRODUCT(K58:$K$98, X58:$X$98)-K58*$AZ$3)/Z58, 0)</f>
        <v>-11806946748150.563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2000000</v>
      </c>
      <c r="S59">
        <f t="shared" si="32"/>
        <v>-34667526089756.246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-2850.7096518550939</v>
      </c>
      <c r="AC59">
        <f t="shared" si="33"/>
        <v>-2545.276479206957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-3.3121874635319299E-4</v>
      </c>
      <c r="AI59">
        <f t="shared" si="38"/>
        <v>-3.3121966409840236E-4</v>
      </c>
      <c r="AJ59">
        <f t="shared" si="39"/>
        <v>-305.43317264813686</v>
      </c>
      <c r="AK59">
        <f t="shared" si="61"/>
        <v>-199.54967562985658</v>
      </c>
      <c r="AL59">
        <f t="shared" si="40"/>
        <v>-504.98317949765749</v>
      </c>
      <c r="AN59">
        <f t="shared" si="41"/>
        <v>0</v>
      </c>
      <c r="AO59">
        <f t="shared" si="42"/>
        <v>0</v>
      </c>
      <c r="AP59">
        <f t="shared" si="43"/>
        <v>-4.1153539960939313E-12</v>
      </c>
      <c r="AQ59">
        <f t="shared" si="44"/>
        <v>-1.485251437378752E-6</v>
      </c>
      <c r="AR59">
        <f t="shared" si="45"/>
        <v>-1.485255552732748E-6</v>
      </c>
      <c r="AS59">
        <f t="shared" si="46"/>
        <v>-1.3696237416920123</v>
      </c>
      <c r="AT59">
        <f t="shared" si="47"/>
        <v>-0.89482085727618732</v>
      </c>
      <c r="AU59">
        <f t="shared" si="48"/>
        <v>-2.2644460842237524</v>
      </c>
      <c r="AW59">
        <v>56</v>
      </c>
      <c r="AX59">
        <f>IF(Z59&gt;0, (R59*SUMPRODUCT(K59:$K$98, X59:$X$98)-K59*$AZ$3)/Z59, 0)</f>
        <v>-34667526089756.246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2000000</v>
      </c>
      <c r="S60">
        <f t="shared" si="32"/>
        <v>-107929168649149.09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-2545.276479206957</v>
      </c>
      <c r="AC60">
        <f t="shared" si="33"/>
        <v>-2272.568286272714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-1.0325862415017583E-4</v>
      </c>
      <c r="AI60">
        <f t="shared" si="38"/>
        <v>-1.0325888735153218E-4</v>
      </c>
      <c r="AJ60">
        <f t="shared" si="39"/>
        <v>-272.70819293424302</v>
      </c>
      <c r="AK60">
        <f t="shared" si="61"/>
        <v>-178.169353544487</v>
      </c>
      <c r="AL60">
        <f t="shared" si="40"/>
        <v>-450.87764973761739</v>
      </c>
      <c r="AN60">
        <f t="shared" si="41"/>
        <v>0</v>
      </c>
      <c r="AO60">
        <f t="shared" si="42"/>
        <v>0</v>
      </c>
      <c r="AP60">
        <f t="shared" si="43"/>
        <v>-1.0537926681657478E-12</v>
      </c>
      <c r="AQ60">
        <f t="shared" si="44"/>
        <v>-4.134218096839078E-7</v>
      </c>
      <c r="AR60">
        <f t="shared" si="45"/>
        <v>-4.1342286347657596E-7</v>
      </c>
      <c r="AS60">
        <f t="shared" si="46"/>
        <v>-1.0918556737162475</v>
      </c>
      <c r="AT60">
        <f t="shared" si="47"/>
        <v>-0.71334571014084502</v>
      </c>
      <c r="AU60">
        <f t="shared" si="48"/>
        <v>-1.8052017972799561</v>
      </c>
      <c r="AW60">
        <v>57</v>
      </c>
      <c r="AX60">
        <f>IF(Z60&gt;0, (R60*SUMPRODUCT(K60:$K$98, X60:$X$98)-K60*$AZ$3)/Z60, 0)</f>
        <v>-107929168649149.09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2000000</v>
      </c>
      <c r="S61">
        <f t="shared" si="32"/>
        <v>-357450937871529.81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-2272.568286272714</v>
      </c>
      <c r="AC61">
        <f t="shared" si="33"/>
        <v>-2029.0788273830153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-3.0338046847665409E-5</v>
      </c>
      <c r="AI61">
        <f t="shared" si="38"/>
        <v>-3.0338117804215398E-5</v>
      </c>
      <c r="AJ61">
        <f t="shared" si="39"/>
        <v>-243.48945888969865</v>
      </c>
      <c r="AK61">
        <f t="shared" si="61"/>
        <v>-159.07978003909</v>
      </c>
      <c r="AL61">
        <f t="shared" si="40"/>
        <v>-402.56926926690642</v>
      </c>
      <c r="AN61">
        <f t="shared" si="41"/>
        <v>0</v>
      </c>
      <c r="AO61">
        <f t="shared" si="42"/>
        <v>0</v>
      </c>
      <c r="AP61">
        <f t="shared" si="43"/>
        <v>-2.5365388490975046E-13</v>
      </c>
      <c r="AQ61">
        <f t="shared" si="44"/>
        <v>-1.0845177005502424E-7</v>
      </c>
      <c r="AR61">
        <f t="shared" si="45"/>
        <v>-1.0845202370890914E-7</v>
      </c>
      <c r="AS61">
        <f t="shared" si="46"/>
        <v>-0.87042066151862219</v>
      </c>
      <c r="AT61">
        <f t="shared" si="47"/>
        <v>-0.56867483301848898</v>
      </c>
      <c r="AU61">
        <f t="shared" si="48"/>
        <v>-1.4390956029891346</v>
      </c>
      <c r="AW61">
        <v>58</v>
      </c>
      <c r="AX61">
        <f>IF(Z61&gt;0, (R61*SUMPRODUCT(K61:$K$98, X61:$X$98)-K61*$AZ$3)/Z61, 0)</f>
        <v>-357450937871529.81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2000000</v>
      </c>
      <c r="S62">
        <f t="shared" si="32"/>
        <v>-1263947317746379.8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-2029.0788273830153</v>
      </c>
      <c r="AC62">
        <f t="shared" si="33"/>
        <v>-1811.6775245422518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-8.3728196758082634E-6</v>
      </c>
      <c r="AI62">
        <f t="shared" si="38"/>
        <v>-8.37283759266978E-6</v>
      </c>
      <c r="AJ62">
        <f t="shared" si="39"/>
        <v>-217.40130284076349</v>
      </c>
      <c r="AK62">
        <f t="shared" si="61"/>
        <v>-142.03551791681107</v>
      </c>
      <c r="AL62">
        <f t="shared" si="40"/>
        <v>-359.43682913041215</v>
      </c>
      <c r="AN62">
        <f t="shared" si="41"/>
        <v>0</v>
      </c>
      <c r="AO62">
        <f t="shared" si="42"/>
        <v>0</v>
      </c>
      <c r="AP62">
        <f t="shared" si="43"/>
        <v>-5.7186424168861124E-14</v>
      </c>
      <c r="AQ62">
        <f t="shared" si="44"/>
        <v>-2.6724078713075497E-8</v>
      </c>
      <c r="AR62">
        <f t="shared" si="45"/>
        <v>-2.6724135899499665E-8</v>
      </c>
      <c r="AS62">
        <f t="shared" si="46"/>
        <v>-0.6938940230885694</v>
      </c>
      <c r="AT62">
        <f t="shared" si="47"/>
        <v>-0.45334409527873687</v>
      </c>
      <c r="AU62">
        <f t="shared" si="48"/>
        <v>-1.1472381450914422</v>
      </c>
      <c r="AW62">
        <v>59</v>
      </c>
      <c r="AX62">
        <f>IF(Z62&gt;0, (R62*SUMPRODUCT(K62:$K$98, X62:$X$98)-K62*$AZ$3)/Z62, 0)</f>
        <v>-1263947317746379.8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2000000</v>
      </c>
      <c r="S63">
        <f t="shared" si="32"/>
        <v>-4790904366246484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-1811.6775245422518</v>
      </c>
      <c r="AC63">
        <f t="shared" si="33"/>
        <v>-1617.5692183643202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-2.1627641109921715E-6</v>
      </c>
      <c r="AI63">
        <f t="shared" si="38"/>
        <v>-2.1627683314093798E-6</v>
      </c>
      <c r="AJ63">
        <f t="shared" si="39"/>
        <v>-194.10830617793158</v>
      </c>
      <c r="AK63">
        <f t="shared" si="61"/>
        <v>-126.81742671795764</v>
      </c>
      <c r="AL63">
        <f t="shared" si="40"/>
        <v>-320.92573505865755</v>
      </c>
      <c r="AN63">
        <f t="shared" si="41"/>
        <v>0</v>
      </c>
      <c r="AO63">
        <f t="shared" si="42"/>
        <v>0</v>
      </c>
      <c r="AP63">
        <f t="shared" si="43"/>
        <v>-1.2027306173608902E-14</v>
      </c>
      <c r="AQ63">
        <f t="shared" si="44"/>
        <v>-6.1634252875329334E-9</v>
      </c>
      <c r="AR63">
        <f t="shared" si="45"/>
        <v>-6.1634373148391073E-9</v>
      </c>
      <c r="AS63">
        <f t="shared" si="46"/>
        <v>-0.55316806707524424</v>
      </c>
      <c r="AT63">
        <f t="shared" si="47"/>
        <v>-0.36140313719869382</v>
      </c>
      <c r="AU63">
        <f t="shared" si="48"/>
        <v>-0.91457121043737544</v>
      </c>
      <c r="AW63">
        <v>60</v>
      </c>
      <c r="AX63">
        <f>IF(Z63&gt;0, (R63*SUMPRODUCT(K63:$K$98, X63:$X$98)-K63*$AZ$3)/Z63, 0)</f>
        <v>-4790904366246484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2000000</v>
      </c>
      <c r="S64">
        <f t="shared" si="32"/>
        <v>-1.9553471450276804E+16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-1617.5692183643202</v>
      </c>
      <c r="AC64">
        <f t="shared" si="33"/>
        <v>-1444.2582306877557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-5.2079011415039958E-7</v>
      </c>
      <c r="AI64">
        <f t="shared" si="38"/>
        <v>-5.2079103742522213E-7</v>
      </c>
      <c r="AJ64">
        <f t="shared" si="39"/>
        <v>-173.31098767656454</v>
      </c>
      <c r="AK64">
        <f t="shared" si="61"/>
        <v>-113.22984528550244</v>
      </c>
      <c r="AL64">
        <f t="shared" si="40"/>
        <v>-286.54083348285803</v>
      </c>
      <c r="AN64">
        <f t="shared" si="41"/>
        <v>0</v>
      </c>
      <c r="AO64">
        <f t="shared" si="42"/>
        <v>0</v>
      </c>
      <c r="AP64">
        <f t="shared" si="43"/>
        <v>-2.3492322360268809E-15</v>
      </c>
      <c r="AQ64">
        <f t="shared" si="44"/>
        <v>-1.3251275725032438E-9</v>
      </c>
      <c r="AR64">
        <f t="shared" si="45"/>
        <v>-1.3251299217354799E-9</v>
      </c>
      <c r="AS64">
        <f t="shared" si="46"/>
        <v>-0.44098219637414632</v>
      </c>
      <c r="AT64">
        <f t="shared" si="47"/>
        <v>-0.288108368306631</v>
      </c>
      <c r="AU64">
        <f t="shared" si="48"/>
        <v>-0.72909056600590727</v>
      </c>
      <c r="AW64">
        <v>61</v>
      </c>
      <c r="AX64">
        <f>IF(Z64&gt;0, (R64*SUMPRODUCT(K64:$K$98, X64:$X$98)-K64*$AZ$3)/Z64, 0)</f>
        <v>-1.9553471450276804E+16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2000000</v>
      </c>
      <c r="S65">
        <f t="shared" si="32"/>
        <v>-8.6403432572629392E+16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-1444.2582306877557</v>
      </c>
      <c r="AC65">
        <f t="shared" si="33"/>
        <v>-1289.5162774009302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-1.1639800391968724E-7</v>
      </c>
      <c r="AI65">
        <f t="shared" si="38"/>
        <v>-1.1639819047423708E-7</v>
      </c>
      <c r="AJ65">
        <f t="shared" si="39"/>
        <v>-154.74195328682549</v>
      </c>
      <c r="AK65">
        <f t="shared" si="61"/>
        <v>-101.09807614814291</v>
      </c>
      <c r="AL65">
        <f t="shared" si="40"/>
        <v>-255.84002955136657</v>
      </c>
      <c r="AN65">
        <f t="shared" si="41"/>
        <v>0</v>
      </c>
      <c r="AO65">
        <f t="shared" si="42"/>
        <v>0</v>
      </c>
      <c r="AP65">
        <f t="shared" si="43"/>
        <v>-4.2382130234353936E-16</v>
      </c>
      <c r="AQ65">
        <f t="shared" si="44"/>
        <v>-2.6443715072026399E-10</v>
      </c>
      <c r="AR65">
        <f t="shared" si="45"/>
        <v>-2.6443757454156634E-10</v>
      </c>
      <c r="AS65">
        <f t="shared" si="46"/>
        <v>-0.35154830706796431</v>
      </c>
      <c r="AT65">
        <f t="shared" si="47"/>
        <v>-0.22967822728610779</v>
      </c>
      <c r="AU65">
        <f t="shared" si="48"/>
        <v>-0.58122653461850959</v>
      </c>
      <c r="AW65">
        <v>62</v>
      </c>
      <c r="AX65">
        <f>IF(Z65&gt;0, (R65*SUMPRODUCT(K65:$K$98, X65:$X$98)-K65*$AZ$3)/Z65, 0)</f>
        <v>-8.6403432572629392E+16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2000000</v>
      </c>
      <c r="S66">
        <f t="shared" si="32"/>
        <v>-4.1621397891591334E+17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-1289.5162774009302</v>
      </c>
      <c r="AC66">
        <f t="shared" si="33"/>
        <v>-1151.353819108203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-2.4017731563768914E-8</v>
      </c>
      <c r="AI66">
        <f t="shared" si="38"/>
        <v>-2.4017766141950975E-8</v>
      </c>
      <c r="AJ66">
        <f t="shared" si="39"/>
        <v>-138.16245829272725</v>
      </c>
      <c r="AK66">
        <f t="shared" si="61"/>
        <v>-90.266139418065123</v>
      </c>
      <c r="AL66">
        <f t="shared" si="40"/>
        <v>-228.42859773481013</v>
      </c>
      <c r="AN66">
        <f t="shared" si="41"/>
        <v>0</v>
      </c>
      <c r="AO66">
        <f t="shared" si="42"/>
        <v>0</v>
      </c>
      <c r="AP66">
        <f t="shared" si="43"/>
        <v>-7.0139242337145649E-17</v>
      </c>
      <c r="AQ66">
        <f t="shared" si="44"/>
        <v>-4.8718162557500113E-11</v>
      </c>
      <c r="AR66">
        <f t="shared" si="45"/>
        <v>-4.8718232696742451E-11</v>
      </c>
      <c r="AS66">
        <f t="shared" si="46"/>
        <v>-0.28025215805987086</v>
      </c>
      <c r="AT66">
        <f t="shared" si="47"/>
        <v>-0.18309807659941987</v>
      </c>
      <c r="AU66">
        <f t="shared" si="48"/>
        <v>-0.46335023470800896</v>
      </c>
      <c r="AW66">
        <v>63</v>
      </c>
      <c r="AX66">
        <f>IF(Z66&gt;0, (R66*SUMPRODUCT(K66:$K$98, X66:$X$98)-K66*$AZ$3)/Z66, 0)</f>
        <v>-4.1621397891591334E+17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2000000</v>
      </c>
      <c r="S67">
        <f t="shared" si="32"/>
        <v>-2.2035594312123658E+18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-1151.353819108203</v>
      </c>
      <c r="AC67">
        <f t="shared" si="33"/>
        <v>-1027.994481346652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-4.5441531730652109E-9</v>
      </c>
      <c r="AI67">
        <f t="shared" ref="AI67:AI69" si="62">SUM(AE67:AH67)</f>
        <v>-4.5441590045081189E-9</v>
      </c>
      <c r="AJ67">
        <f t="shared" si="39"/>
        <v>-123.35933776155093</v>
      </c>
      <c r="AK67">
        <f t="shared" si="61"/>
        <v>-80.594767337574211</v>
      </c>
      <c r="AL67">
        <f t="shared" ref="AL67:AL69" si="63">SUM(AI67:AK67)</f>
        <v>-203.95410510366929</v>
      </c>
      <c r="AN67">
        <f t="shared" si="41"/>
        <v>0</v>
      </c>
      <c r="AO67">
        <f t="shared" si="42"/>
        <v>0</v>
      </c>
      <c r="AP67">
        <f t="shared" si="43"/>
        <v>-1.0561288808633689E-17</v>
      </c>
      <c r="AQ67">
        <f t="shared" si="44"/>
        <v>-8.2298866354434931E-12</v>
      </c>
      <c r="AR67">
        <f t="shared" si="45"/>
        <v>-8.2298971967323012E-12</v>
      </c>
      <c r="AS67">
        <f t="shared" si="46"/>
        <v>-0.22341530457612913</v>
      </c>
      <c r="AT67">
        <f t="shared" si="47"/>
        <v>-0.14596466565645436</v>
      </c>
      <c r="AU67">
        <f t="shared" si="48"/>
        <v>-0.36937997024081337</v>
      </c>
      <c r="AW67">
        <v>64</v>
      </c>
      <c r="AX67">
        <f>IF(Z67&gt;0, (R67*SUMPRODUCT(K67:$K$98, X67:$X$98)-K67*$AZ$3)/Z67, 0)</f>
        <v>-2.2035594312123658E+18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2000000</v>
      </c>
      <c r="S68">
        <f t="shared" si="32"/>
        <v>-1.2949060819203664E+19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-1027.994481346652</v>
      </c>
      <c r="AC68">
        <f t="shared" si="33"/>
        <v>-917.85221548808943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-7.8193703746337035E-10</v>
      </c>
      <c r="AI68">
        <f t="shared" si="62"/>
        <v>-7.8193792348536483E-10</v>
      </c>
      <c r="AJ68">
        <f t="shared" si="39"/>
        <v>-110.14226585856261</v>
      </c>
      <c r="AK68">
        <f t="shared" si="61"/>
        <v>-71.959613694265656</v>
      </c>
      <c r="AL68">
        <f t="shared" si="63"/>
        <v>-182.10187955361022</v>
      </c>
      <c r="AN68">
        <f t="shared" si="41"/>
        <v>0</v>
      </c>
      <c r="AO68">
        <f t="shared" si="42"/>
        <v>0</v>
      </c>
      <c r="AP68">
        <f t="shared" si="43"/>
        <v>-1.4327399512315026E-18</v>
      </c>
      <c r="AQ68">
        <f t="shared" si="44"/>
        <v>-1.2644295964525813E-12</v>
      </c>
      <c r="AR68">
        <f t="shared" si="45"/>
        <v>-1.2644310291925325E-12</v>
      </c>
      <c r="AS68">
        <f t="shared" si="46"/>
        <v>-0.1781053129593432</v>
      </c>
      <c r="AT68">
        <f t="shared" si="47"/>
        <v>-0.1163621378001119</v>
      </c>
      <c r="AU68">
        <f t="shared" si="48"/>
        <v>-0.29446745076071956</v>
      </c>
      <c r="AW68">
        <v>65</v>
      </c>
      <c r="AX68">
        <f>IF(Z68&gt;0, (R68*SUMPRODUCT(K68:$K$98, X68:$X$98)-K68*$AZ$3)/Z68, 0)</f>
        <v>-1.2949060819203664E+19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-917.85221548808943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-917.85221548808943</v>
      </c>
      <c r="AK69">
        <f t="shared" si="61"/>
        <v>-64.249655084166264</v>
      </c>
      <c r="AL69">
        <f t="shared" si="63"/>
        <v>-982.1018705723975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-2.0467713589021465E-13</v>
      </c>
      <c r="AR69">
        <f t="shared" si="45"/>
        <v>-2.0467713589021465E-13</v>
      </c>
      <c r="AS69">
        <f t="shared" si="46"/>
        <v>-1.3251883404714011</v>
      </c>
      <c r="AT69">
        <f t="shared" si="47"/>
        <v>-9.2763183832998086E-2</v>
      </c>
      <c r="AU69">
        <f t="shared" si="48"/>
        <v>-1.4179515243046039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875244.08264674142</v>
      </c>
      <c r="AO71" s="6">
        <f t="shared" si="70"/>
        <v>-87524.408264674144</v>
      </c>
      <c r="AP71" s="6">
        <f t="shared" si="70"/>
        <v>-716.17581610339846</v>
      </c>
      <c r="AQ71" s="6">
        <f t="shared" si="70"/>
        <v>-567609.80937293614</v>
      </c>
      <c r="AR71" s="6">
        <f t="shared" si="70"/>
        <v>219393.68919302756</v>
      </c>
      <c r="AS71" s="6">
        <f t="shared" si="70"/>
        <v>-30906.853702843488</v>
      </c>
      <c r="AT71" s="6">
        <f t="shared" si="70"/>
        <v>4588.6042585295681</v>
      </c>
      <c r="AU71" s="6">
        <f t="shared" si="70"/>
        <v>193075.43974871366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123.52732667115629</v>
      </c>
      <c r="K3">
        <v>1</v>
      </c>
      <c r="L3" s="2">
        <v>0</v>
      </c>
      <c r="O3">
        <f>$C$3</f>
        <v>123.52732667115629</v>
      </c>
      <c r="P3">
        <f>O3*B5</f>
        <v>98.821861336925039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8.4148247850761617</v>
      </c>
      <c r="AE3">
        <f t="shared" ref="AE3:AE23" si="1">$Z3*O3</f>
        <v>123.52732667115629</v>
      </c>
      <c r="AF3">
        <f t="shared" ref="AF3:AF23" si="2">-$Z3*P3</f>
        <v>-98.821861336925039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-600.25150536576882</v>
      </c>
      <c r="AJ3">
        <f t="shared" ref="AJ3:AJ23" si="6">AB3-AC3</f>
        <v>-8.4148247850761617</v>
      </c>
      <c r="AL3">
        <f t="shared" ref="AL3:AL23" si="7">SUM(AI3:AK3)</f>
        <v>-608.66633015084494</v>
      </c>
      <c r="AN3">
        <f t="shared" ref="AN3:AN23" si="8">AE3*$K3</f>
        <v>123.52732667115629</v>
      </c>
      <c r="AO3">
        <f t="shared" ref="AO3:AO23" si="9">AF3*$K3</f>
        <v>-98.821861336925039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-600.25150536576882</v>
      </c>
      <c r="AS3">
        <f t="shared" ref="AS3:AS23" si="13">AJ3*$K3</f>
        <v>-8.4148247850761617</v>
      </c>
      <c r="AT3">
        <f t="shared" ref="AT3:AT23" si="14">AK3*$K3</f>
        <v>0</v>
      </c>
      <c r="AU3">
        <f t="shared" ref="AU3:AU23" si="15">AL3*$K3</f>
        <v>-608.66633015084494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62.376331981509104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8.4148247850761617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8.4148247850761617</v>
      </c>
      <c r="AC4">
        <f t="shared" ref="AC4:AC23" si="27">AX5</f>
        <v>17.037388690450872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-8.6225639053747098</v>
      </c>
      <c r="AK4">
        <f>G4*MAX(0, SUM(AB4:AB4, AE4:AF4))</f>
        <v>0.18428466279316794</v>
      </c>
      <c r="AL4">
        <f t="shared" si="7"/>
        <v>-66.055879242581526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-54.055352284454443</v>
      </c>
      <c r="AR4">
        <f t="shared" si="12"/>
        <v>-54.055352284454443</v>
      </c>
      <c r="AS4">
        <f t="shared" si="13"/>
        <v>-8.0894679663896323</v>
      </c>
      <c r="AT4">
        <f t="shared" si="14"/>
        <v>0.17289113687322255</v>
      </c>
      <c r="AU4">
        <f t="shared" si="15"/>
        <v>-61.971929113970837</v>
      </c>
      <c r="AW4">
        <v>1</v>
      </c>
      <c r="AX4">
        <f>(R4*SUMPRODUCT(K5:$K$23, X5:$X$23)-$AZ$3*SUMPRODUCT(K4:$K$22, W5:$W$23))/Z4</f>
        <v>8.4148247850761617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123.52732667115629</v>
      </c>
      <c r="P5">
        <f t="shared" ref="P5:P23" si="30">O5*$C$5</f>
        <v>6.1763663335578149</v>
      </c>
      <c r="Q5" s="5">
        <f t="shared" ref="Q5:Q23" si="31">$C$8</f>
        <v>12.5</v>
      </c>
      <c r="R5">
        <f t="shared" si="0"/>
        <v>50000</v>
      </c>
      <c r="S5">
        <f t="shared" si="19"/>
        <v>17.037388690450872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17.037388690450872</v>
      </c>
      <c r="AC5">
        <f t="shared" si="27"/>
        <v>25.648294141553176</v>
      </c>
      <c r="AE5">
        <f t="shared" si="1"/>
        <v>120.78651339775784</v>
      </c>
      <c r="AF5">
        <f t="shared" si="2"/>
        <v>-6.0393256698878925</v>
      </c>
      <c r="AG5">
        <f t="shared" si="3"/>
        <v>-12.222651118252683</v>
      </c>
      <c r="AH5">
        <f t="shared" si="4"/>
        <v>-57.354102989265598</v>
      </c>
      <c r="AI5">
        <f t="shared" si="5"/>
        <v>45.170433620351673</v>
      </c>
      <c r="AJ5">
        <f t="shared" si="6"/>
        <v>-8.6109054511023047</v>
      </c>
      <c r="AK5">
        <f t="shared" ref="AK5:AK23" si="32">G5*SUM(AB5:AB5, AE5:AF5)</f>
        <v>5.4031676331511544</v>
      </c>
      <c r="AL5">
        <f t="shared" si="7"/>
        <v>41.962695802400525</v>
      </c>
      <c r="AN5">
        <f t="shared" si="8"/>
        <v>104.30670489775163</v>
      </c>
      <c r="AO5">
        <f t="shared" si="9"/>
        <v>-5.2153352448875818</v>
      </c>
      <c r="AP5">
        <f t="shared" si="10"/>
        <v>-10.555023300171049</v>
      </c>
      <c r="AQ5">
        <f t="shared" si="11"/>
        <v>-49.528853237745935</v>
      </c>
      <c r="AR5">
        <f t="shared" si="12"/>
        <v>39.007493114947067</v>
      </c>
      <c r="AS5">
        <f t="shared" si="13"/>
        <v>-7.4360551399709642</v>
      </c>
      <c r="AT5">
        <f t="shared" si="14"/>
        <v>4.665973012800305</v>
      </c>
      <c r="AU5">
        <f t="shared" si="15"/>
        <v>36.237410987776407</v>
      </c>
      <c r="AW5">
        <v>2</v>
      </c>
      <c r="AX5">
        <f>(R5*SUMPRODUCT(K6:$K$23, X6:$X$23)-$AZ$3*SUMPRODUCT(K5:$K$22, W6:$W$23))/Z5</f>
        <v>17.037388690450872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123.52732667115629</v>
      </c>
      <c r="P6">
        <f t="shared" si="30"/>
        <v>6.1763663335578149</v>
      </c>
      <c r="Q6" s="5">
        <f t="shared" si="31"/>
        <v>12.5</v>
      </c>
      <c r="R6">
        <f t="shared" si="0"/>
        <v>50000</v>
      </c>
      <c r="S6">
        <f t="shared" si="19"/>
        <v>25.648294141553176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25.648294141553176</v>
      </c>
      <c r="AC6">
        <f t="shared" si="27"/>
        <v>33.022876534767903</v>
      </c>
      <c r="AE6">
        <f t="shared" si="1"/>
        <v>119.43738976501322</v>
      </c>
      <c r="AF6">
        <f t="shared" si="2"/>
        <v>-5.971869488250662</v>
      </c>
      <c r="AG6">
        <f t="shared" si="3"/>
        <v>-12.086130351036523</v>
      </c>
      <c r="AH6">
        <f t="shared" si="4"/>
        <v>-57.17702413453685</v>
      </c>
      <c r="AI6">
        <f t="shared" si="5"/>
        <v>44.20236579118918</v>
      </c>
      <c r="AJ6">
        <f t="shared" si="6"/>
        <v>-7.3745823932147267</v>
      </c>
      <c r="AK6">
        <f t="shared" si="32"/>
        <v>8.1381581434714718</v>
      </c>
      <c r="AL6">
        <f t="shared" si="7"/>
        <v>44.965941541445929</v>
      </c>
      <c r="AN6">
        <f t="shared" si="8"/>
        <v>93.020970693335073</v>
      </c>
      <c r="AO6">
        <f t="shared" si="9"/>
        <v>-4.6510485346667547</v>
      </c>
      <c r="AP6">
        <f t="shared" si="10"/>
        <v>-9.4129952051993548</v>
      </c>
      <c r="AQ6">
        <f t="shared" si="11"/>
        <v>-44.530965527755193</v>
      </c>
      <c r="AR6">
        <f t="shared" si="12"/>
        <v>34.425961425713773</v>
      </c>
      <c r="AS6">
        <f t="shared" si="13"/>
        <v>-5.7435181229635273</v>
      </c>
      <c r="AT6">
        <f t="shared" si="14"/>
        <v>6.3382109375546616</v>
      </c>
      <c r="AU6">
        <f t="shared" si="15"/>
        <v>35.020654240304907</v>
      </c>
      <c r="AW6">
        <v>3</v>
      </c>
      <c r="AX6">
        <f>(R6*SUMPRODUCT(K7:$K$23, X7:$X$23)-$AZ$3*SUMPRODUCT(K6:$K$22, W7:$W$23))/Z6</f>
        <v>25.648294141553176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123.52732667115629</v>
      </c>
      <c r="P7">
        <f t="shared" si="30"/>
        <v>6.1763663335578149</v>
      </c>
      <c r="Q7" s="5">
        <f t="shared" si="31"/>
        <v>12.5</v>
      </c>
      <c r="R7">
        <f t="shared" si="0"/>
        <v>50000</v>
      </c>
      <c r="S7">
        <f t="shared" si="19"/>
        <v>33.022876534767903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33.022876534767903</v>
      </c>
      <c r="AC7">
        <f t="shared" si="27"/>
        <v>38.247431462683792</v>
      </c>
      <c r="AE7">
        <f t="shared" si="1"/>
        <v>118.10215009606296</v>
      </c>
      <c r="AF7">
        <f t="shared" si="2"/>
        <v>-5.9051075048031478</v>
      </c>
      <c r="AG7">
        <f t="shared" si="3"/>
        <v>-11.951014532442711</v>
      </c>
      <c r="AH7">
        <f t="shared" si="4"/>
        <v>-57.018060333785343</v>
      </c>
      <c r="AI7">
        <f t="shared" si="5"/>
        <v>43.22796772503176</v>
      </c>
      <c r="AJ7">
        <f t="shared" si="6"/>
        <v>-5.2245549279158894</v>
      </c>
      <c r="AK7">
        <f t="shared" si="32"/>
        <v>7.1302980290879603</v>
      </c>
      <c r="AL7">
        <f t="shared" si="7"/>
        <v>45.133710826203831</v>
      </c>
      <c r="AN7">
        <f t="shared" si="8"/>
        <v>83.263375604540002</v>
      </c>
      <c r="AO7">
        <f t="shared" si="9"/>
        <v>-4.1631687802270001</v>
      </c>
      <c r="AP7">
        <f t="shared" si="10"/>
        <v>-8.4256028451700935</v>
      </c>
      <c r="AQ7">
        <f t="shared" si="11"/>
        <v>-40.198389021306696</v>
      </c>
      <c r="AR7">
        <f t="shared" si="12"/>
        <v>30.47621495783622</v>
      </c>
      <c r="AS7">
        <f t="shared" si="13"/>
        <v>-3.683371377877334</v>
      </c>
      <c r="AT7">
        <f t="shared" si="14"/>
        <v>5.026942206262623</v>
      </c>
      <c r="AU7">
        <f t="shared" si="15"/>
        <v>31.819785786221509</v>
      </c>
      <c r="AW7">
        <v>4</v>
      </c>
      <c r="AX7">
        <f>(R7*SUMPRODUCT(K8:$K$23, X8:$X$23)-$AZ$3*SUMPRODUCT(K7:$K$22, W8:$W$23))/Z7</f>
        <v>33.022876534767903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123.52732667115629</v>
      </c>
      <c r="P8">
        <f t="shared" si="30"/>
        <v>6.1763663335578149</v>
      </c>
      <c r="Q8" s="5">
        <f t="shared" si="31"/>
        <v>12.5</v>
      </c>
      <c r="R8">
        <f t="shared" si="0"/>
        <v>50000</v>
      </c>
      <c r="S8">
        <f t="shared" si="19"/>
        <v>38.247431462683792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38.247431462683792</v>
      </c>
      <c r="AC8">
        <f t="shared" si="27"/>
        <v>41.864432818419033</v>
      </c>
      <c r="AE8">
        <f t="shared" si="1"/>
        <v>116.78034622620396</v>
      </c>
      <c r="AF8">
        <f t="shared" si="2"/>
        <v>-5.8390173113101991</v>
      </c>
      <c r="AG8">
        <f t="shared" si="3"/>
        <v>-11.817258311706045</v>
      </c>
      <c r="AH8">
        <f t="shared" si="4"/>
        <v>-56.984301648953902</v>
      </c>
      <c r="AI8">
        <f t="shared" si="5"/>
        <v>42.139768954233816</v>
      </c>
      <c r="AJ8">
        <f t="shared" si="6"/>
        <v>-3.6170013557352405</v>
      </c>
      <c r="AK8">
        <f t="shared" si="32"/>
        <v>3.177720596042402</v>
      </c>
      <c r="AL8">
        <f t="shared" si="7"/>
        <v>41.700488194540981</v>
      </c>
      <c r="AN8">
        <f t="shared" si="8"/>
        <v>76.765956790211959</v>
      </c>
      <c r="AO8">
        <f t="shared" si="9"/>
        <v>-3.8382978395105987</v>
      </c>
      <c r="AP8">
        <f t="shared" si="10"/>
        <v>-7.7681148433831586</v>
      </c>
      <c r="AQ8">
        <f t="shared" si="11"/>
        <v>-37.458824018475376</v>
      </c>
      <c r="AR8">
        <f t="shared" si="12"/>
        <v>27.700720088842825</v>
      </c>
      <c r="AS8">
        <f t="shared" si="13"/>
        <v>-2.3776481125229423</v>
      </c>
      <c r="AT8">
        <f t="shared" si="14"/>
        <v>2.0888854147995373</v>
      </c>
      <c r="AU8">
        <f t="shared" si="15"/>
        <v>27.411957391119422</v>
      </c>
      <c r="AW8">
        <v>5</v>
      </c>
      <c r="AX8">
        <f>(R8*SUMPRODUCT(K9:$K$23, X9:$X$23)-$AZ$3*SUMPRODUCT(K8:$K$22, W9:$W$23))/Z8</f>
        <v>38.247431462683792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123.52732667115629</v>
      </c>
      <c r="P9">
        <f t="shared" si="30"/>
        <v>6.1763663335578149</v>
      </c>
      <c r="Q9" s="5">
        <f t="shared" si="31"/>
        <v>12.5</v>
      </c>
      <c r="R9">
        <f t="shared" si="0"/>
        <v>50000</v>
      </c>
      <c r="S9">
        <f t="shared" si="19"/>
        <v>41.864432818419033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41.864432818419033</v>
      </c>
      <c r="AC9">
        <f t="shared" si="27"/>
        <v>44.672059835552581</v>
      </c>
      <c r="AE9">
        <f t="shared" si="1"/>
        <v>115.47101876439663</v>
      </c>
      <c r="AF9">
        <f t="shared" si="2"/>
        <v>-5.7735509382198318</v>
      </c>
      <c r="AG9">
        <f t="shared" si="3"/>
        <v>-11.684764605951679</v>
      </c>
      <c r="AH9">
        <f t="shared" si="4"/>
        <v>-57.284490549227783</v>
      </c>
      <c r="AI9">
        <f t="shared" si="5"/>
        <v>40.728212670997337</v>
      </c>
      <c r="AJ9">
        <f t="shared" si="6"/>
        <v>-2.807627017133548</v>
      </c>
      <c r="AK9">
        <f t="shared" si="32"/>
        <v>0.89421521380311531</v>
      </c>
      <c r="AL9">
        <f t="shared" si="7"/>
        <v>38.814800867666904</v>
      </c>
      <c r="AN9">
        <f t="shared" si="8"/>
        <v>72.139579871757292</v>
      </c>
      <c r="AO9">
        <f t="shared" si="9"/>
        <v>-3.6069789935878647</v>
      </c>
      <c r="AP9">
        <f t="shared" si="10"/>
        <v>-7.2999616578565867</v>
      </c>
      <c r="AQ9">
        <f t="shared" si="11"/>
        <v>-35.788019588020795</v>
      </c>
      <c r="AR9">
        <f t="shared" si="12"/>
        <v>25.444619632292046</v>
      </c>
      <c r="AS9">
        <f t="shared" si="13"/>
        <v>-1.7540421451192658</v>
      </c>
      <c r="AT9">
        <f t="shared" si="14"/>
        <v>0.55865368236086188</v>
      </c>
      <c r="AU9">
        <f t="shared" si="15"/>
        <v>24.249231169533644</v>
      </c>
      <c r="AW9">
        <v>6</v>
      </c>
      <c r="AX9">
        <f>(R9*SUMPRODUCT(K10:$K$23, X10:$X$23)-$AZ$3*SUMPRODUCT(K9:$K$22, W10:$W$23))/Z9</f>
        <v>41.864432818419033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123.52732667115629</v>
      </c>
      <c r="P10">
        <f t="shared" si="30"/>
        <v>6.1763663335578149</v>
      </c>
      <c r="Q10" s="5">
        <f t="shared" si="31"/>
        <v>12.5</v>
      </c>
      <c r="R10">
        <f t="shared" si="0"/>
        <v>50000</v>
      </c>
      <c r="S10">
        <f t="shared" si="19"/>
        <v>44.672059835552581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44.672059835552581</v>
      </c>
      <c r="AC10">
        <f t="shared" si="27"/>
        <v>46.706264291856428</v>
      </c>
      <c r="AE10">
        <f t="shared" si="1"/>
        <v>114.17366341672938</v>
      </c>
      <c r="AF10">
        <f t="shared" si="2"/>
        <v>-5.7086831708364691</v>
      </c>
      <c r="AG10">
        <f t="shared" si="3"/>
        <v>-11.553482384577197</v>
      </c>
      <c r="AH10">
        <f t="shared" si="4"/>
        <v>-57.738301259856421</v>
      </c>
      <c r="AI10">
        <f t="shared" si="5"/>
        <v>39.173196601459303</v>
      </c>
      <c r="AJ10">
        <f t="shared" si="6"/>
        <v>-2.0342044563038471</v>
      </c>
      <c r="AK10">
        <f t="shared" si="32"/>
        <v>0.62786186433392654</v>
      </c>
      <c r="AL10">
        <f t="shared" si="7"/>
        <v>37.766854009489386</v>
      </c>
      <c r="AN10">
        <f t="shared" si="8"/>
        <v>67.771085671656053</v>
      </c>
      <c r="AO10">
        <f t="shared" si="9"/>
        <v>-3.3885542835828026</v>
      </c>
      <c r="AP10">
        <f t="shared" si="10"/>
        <v>-6.8579041878796527</v>
      </c>
      <c r="AQ10">
        <f t="shared" si="11"/>
        <v>-34.272241461985558</v>
      </c>
      <c r="AR10">
        <f t="shared" si="12"/>
        <v>23.252385738208048</v>
      </c>
      <c r="AS10">
        <f t="shared" si="13"/>
        <v>-1.2074609884299505</v>
      </c>
      <c r="AT10">
        <f t="shared" si="14"/>
        <v>0.37268559950144708</v>
      </c>
      <c r="AU10">
        <f t="shared" si="15"/>
        <v>22.417610349279546</v>
      </c>
      <c r="AW10">
        <v>7</v>
      </c>
      <c r="AX10">
        <f>(R10*SUMPRODUCT(K11:$K$23, X11:$X$23)-$AZ$3*SUMPRODUCT(K10:$K$22, W11:$W$23))/Z10</f>
        <v>44.672059835552581</v>
      </c>
    </row>
    <row r="11" spans="1:52" x14ac:dyDescent="0.25">
      <c r="A11" t="s">
        <v>33</v>
      </c>
      <c r="C11" s="24">
        <f>AU25</f>
        <v>-334.40749802909045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123.52732667115629</v>
      </c>
      <c r="P11">
        <f t="shared" si="30"/>
        <v>6.1763663335578149</v>
      </c>
      <c r="Q11" s="5">
        <f t="shared" si="31"/>
        <v>12.5</v>
      </c>
      <c r="R11">
        <f t="shared" si="0"/>
        <v>50000</v>
      </c>
      <c r="S11">
        <f t="shared" si="19"/>
        <v>46.706264291856428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46.706264291856428</v>
      </c>
      <c r="AC11">
        <f t="shared" si="27"/>
        <v>47.907793760825065</v>
      </c>
      <c r="AE11">
        <f t="shared" si="1"/>
        <v>112.88825817998026</v>
      </c>
      <c r="AF11">
        <f t="shared" si="2"/>
        <v>-5.6444129089990129</v>
      </c>
      <c r="AG11">
        <f t="shared" si="3"/>
        <v>-11.423409421028511</v>
      </c>
      <c r="AH11">
        <f t="shared" si="4"/>
        <v>-58.152558811658253</v>
      </c>
      <c r="AI11">
        <f t="shared" si="5"/>
        <v>37.667877038294478</v>
      </c>
      <c r="AJ11">
        <f t="shared" si="6"/>
        <v>-1.2015294689686371</v>
      </c>
      <c r="AK11">
        <f t="shared" si="32"/>
        <v>0.36948026295081038</v>
      </c>
      <c r="AL11">
        <f t="shared" si="7"/>
        <v>36.835827832276649</v>
      </c>
      <c r="AN11">
        <f t="shared" si="8"/>
        <v>63.726197007724139</v>
      </c>
      <c r="AO11">
        <f t="shared" si="9"/>
        <v>-3.1863098503862068</v>
      </c>
      <c r="AP11">
        <f t="shared" si="10"/>
        <v>-6.4485930689419924</v>
      </c>
      <c r="AQ11">
        <f t="shared" si="11"/>
        <v>-32.827518814460696</v>
      </c>
      <c r="AR11">
        <f t="shared" si="12"/>
        <v>21.263775273935245</v>
      </c>
      <c r="AS11">
        <f t="shared" si="13"/>
        <v>-0.67827163678977165</v>
      </c>
      <c r="AT11">
        <f t="shared" si="14"/>
        <v>0.20857414585784317</v>
      </c>
      <c r="AU11">
        <f t="shared" si="15"/>
        <v>20.794077783003317</v>
      </c>
      <c r="AW11">
        <v>8</v>
      </c>
      <c r="AX11">
        <f>(R11*SUMPRODUCT(K12:$K$23, X12:$X$23)-$AZ$3*SUMPRODUCT(K11:$K$22, W12:$W$23))/Z11</f>
        <v>46.706264291856428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123.52732667115629</v>
      </c>
      <c r="P12">
        <f t="shared" si="30"/>
        <v>6.1763663335578149</v>
      </c>
      <c r="Q12" s="5">
        <f t="shared" si="31"/>
        <v>12.5</v>
      </c>
      <c r="R12">
        <f t="shared" si="0"/>
        <v>50000</v>
      </c>
      <c r="S12">
        <f t="shared" si="19"/>
        <v>47.907793760825065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47.907793760825065</v>
      </c>
      <c r="AC12">
        <f t="shared" si="27"/>
        <v>48.305503105284203</v>
      </c>
      <c r="AE12">
        <f t="shared" si="1"/>
        <v>111.61401525831151</v>
      </c>
      <c r="AF12">
        <f t="shared" si="2"/>
        <v>-5.5807007629155763</v>
      </c>
      <c r="AG12">
        <f t="shared" si="3"/>
        <v>-11.294465996524057</v>
      </c>
      <c r="AH12">
        <f t="shared" si="4"/>
        <v>-58.837321176674074</v>
      </c>
      <c r="AI12">
        <f t="shared" si="5"/>
        <v>35.901527322197801</v>
      </c>
      <c r="AJ12">
        <f t="shared" si="6"/>
        <v>-0.39770934445913753</v>
      </c>
      <c r="AK12">
        <f t="shared" si="32"/>
        <v>0.35406454898930834</v>
      </c>
      <c r="AL12">
        <f t="shared" si="7"/>
        <v>35.85788252672797</v>
      </c>
      <c r="AN12">
        <f t="shared" si="8"/>
        <v>59.89816344474027</v>
      </c>
      <c r="AO12">
        <f t="shared" si="9"/>
        <v>-2.9949081722370137</v>
      </c>
      <c r="AP12">
        <f t="shared" si="10"/>
        <v>-6.0612259913342852</v>
      </c>
      <c r="AQ12">
        <f t="shared" si="11"/>
        <v>-31.575313121159869</v>
      </c>
      <c r="AR12">
        <f t="shared" si="12"/>
        <v>19.266716160009096</v>
      </c>
      <c r="AS12">
        <f t="shared" si="13"/>
        <v>-0.21343250901584226</v>
      </c>
      <c r="AT12">
        <f t="shared" si="14"/>
        <v>0.19001033316710256</v>
      </c>
      <c r="AU12">
        <f t="shared" si="15"/>
        <v>19.243293984160356</v>
      </c>
      <c r="AW12">
        <v>9</v>
      </c>
      <c r="AX12">
        <f>(R12*SUMPRODUCT(K13:$K$23, X13:$X$23)-$AZ$3*SUMPRODUCT(K12:$K$22, W13:$W$23))/Z12</f>
        <v>47.907793760825065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123.52732667115629</v>
      </c>
      <c r="P13">
        <f t="shared" si="30"/>
        <v>6.1763663335578149</v>
      </c>
      <c r="Q13" s="5">
        <f t="shared" si="31"/>
        <v>12.5</v>
      </c>
      <c r="R13">
        <f t="shared" si="0"/>
        <v>50000</v>
      </c>
      <c r="S13">
        <f t="shared" si="19"/>
        <v>48.305503105284203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48.305503105284203</v>
      </c>
      <c r="AC13">
        <f t="shared" si="27"/>
        <v>47.833211444246849</v>
      </c>
      <c r="AE13">
        <f t="shared" si="1"/>
        <v>110.35078301312402</v>
      </c>
      <c r="AF13">
        <f t="shared" si="2"/>
        <v>-5.5175391506562015</v>
      </c>
      <c r="AG13">
        <f t="shared" si="3"/>
        <v>-11.166636766422773</v>
      </c>
      <c r="AH13">
        <f t="shared" si="4"/>
        <v>-59.538280544172721</v>
      </c>
      <c r="AI13">
        <f t="shared" si="5"/>
        <v>34.12832655187232</v>
      </c>
      <c r="AJ13">
        <f t="shared" si="6"/>
        <v>0.47229166103735309</v>
      </c>
      <c r="AK13">
        <f t="shared" si="32"/>
        <v>0.30627749393550402</v>
      </c>
      <c r="AL13">
        <f t="shared" si="7"/>
        <v>34.906895706845177</v>
      </c>
      <c r="AN13">
        <f t="shared" si="8"/>
        <v>56.30906549113142</v>
      </c>
      <c r="AO13">
        <f t="shared" si="9"/>
        <v>-2.8154532745565715</v>
      </c>
      <c r="AP13">
        <f t="shared" si="10"/>
        <v>-5.6980373299335341</v>
      </c>
      <c r="AQ13">
        <f t="shared" si="11"/>
        <v>-30.38079882036233</v>
      </c>
      <c r="AR13">
        <f t="shared" si="12"/>
        <v>17.414776066278986</v>
      </c>
      <c r="AS13">
        <f t="shared" si="13"/>
        <v>0.24099785562105797</v>
      </c>
      <c r="AT13">
        <f t="shared" si="14"/>
        <v>0.15628524776686734</v>
      </c>
      <c r="AU13">
        <f t="shared" si="15"/>
        <v>17.812059169666913</v>
      </c>
      <c r="AW13">
        <v>10</v>
      </c>
      <c r="AX13">
        <f>(R13*SUMPRODUCT(K14:$K$23, X14:$X$23)-$AZ$3*SUMPRODUCT(K13:$K$22, W14:$W$23))/Z13</f>
        <v>48.305503105284203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123.52732667115629</v>
      </c>
      <c r="P14">
        <f t="shared" si="30"/>
        <v>6.1763663335578149</v>
      </c>
      <c r="Q14" s="5">
        <f t="shared" si="31"/>
        <v>12.5</v>
      </c>
      <c r="R14">
        <f t="shared" si="0"/>
        <v>50000</v>
      </c>
      <c r="S14">
        <f t="shared" si="19"/>
        <v>47.833211444246849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47.833211444246849</v>
      </c>
      <c r="AC14">
        <f t="shared" si="27"/>
        <v>46.275994502238404</v>
      </c>
      <c r="AE14">
        <f t="shared" si="1"/>
        <v>109.09791628099079</v>
      </c>
      <c r="AF14">
        <f t="shared" si="2"/>
        <v>-5.4548958140495394</v>
      </c>
      <c r="AG14">
        <f t="shared" si="3"/>
        <v>-11.039856445228287</v>
      </c>
      <c r="AH14">
        <f t="shared" si="4"/>
        <v>-60.455814121036369</v>
      </c>
      <c r="AI14">
        <f t="shared" si="5"/>
        <v>32.147349900676602</v>
      </c>
      <c r="AJ14">
        <f t="shared" si="6"/>
        <v>1.557216942008445</v>
      </c>
      <c r="AK14">
        <f t="shared" si="32"/>
        <v>0.2726572174401386</v>
      </c>
      <c r="AL14">
        <f t="shared" si="7"/>
        <v>33.977224060125188</v>
      </c>
      <c r="AN14">
        <f t="shared" si="8"/>
        <v>52.94822233835874</v>
      </c>
      <c r="AO14">
        <f t="shared" si="9"/>
        <v>-2.6474111169179371</v>
      </c>
      <c r="AP14">
        <f t="shared" si="10"/>
        <v>-5.3579462703941712</v>
      </c>
      <c r="AQ14">
        <f t="shared" si="11"/>
        <v>-29.340870997779714</v>
      </c>
      <c r="AR14">
        <f t="shared" si="12"/>
        <v>15.601993953266925</v>
      </c>
      <c r="AS14">
        <f t="shared" si="13"/>
        <v>0.75576025358871712</v>
      </c>
      <c r="AT14">
        <f t="shared" si="14"/>
        <v>0.13232805413071061</v>
      </c>
      <c r="AU14">
        <f t="shared" si="15"/>
        <v>16.490082260986355</v>
      </c>
      <c r="AW14">
        <v>11</v>
      </c>
      <c r="AX14">
        <f>(R14*SUMPRODUCT(K15:$K$23, X15:$X$23)-$AZ$3*SUMPRODUCT(K14:$K$22, W15:$W$23))/Z14</f>
        <v>47.833211444246849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123.52732667115629</v>
      </c>
      <c r="P15">
        <f t="shared" si="30"/>
        <v>6.1763663335578149</v>
      </c>
      <c r="Q15" s="5">
        <f t="shared" si="31"/>
        <v>12.5</v>
      </c>
      <c r="R15">
        <f t="shared" si="0"/>
        <v>50000</v>
      </c>
      <c r="S15">
        <f t="shared" si="19"/>
        <v>46.275994502238404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46.275994502238404</v>
      </c>
      <c r="AC15">
        <f t="shared" si="27"/>
        <v>43.642693575260829</v>
      </c>
      <c r="AE15">
        <f t="shared" si="1"/>
        <v>107.85391103500726</v>
      </c>
      <c r="AF15">
        <f t="shared" si="2"/>
        <v>-5.3926955517503634</v>
      </c>
      <c r="AG15">
        <f t="shared" si="3"/>
        <v>-10.913972837172961</v>
      </c>
      <c r="AH15">
        <f t="shared" si="4"/>
        <v>-61.940174412172041</v>
      </c>
      <c r="AI15">
        <f t="shared" si="5"/>
        <v>29.607068233911889</v>
      </c>
      <c r="AJ15">
        <f t="shared" si="6"/>
        <v>2.6333009269775758</v>
      </c>
      <c r="AK15">
        <f t="shared" si="32"/>
        <v>0.60982256094053078</v>
      </c>
      <c r="AL15">
        <f t="shared" si="7"/>
        <v>32.850191721829994</v>
      </c>
      <c r="AN15">
        <f t="shared" si="8"/>
        <v>49.761833200741968</v>
      </c>
      <c r="AO15">
        <f t="shared" si="9"/>
        <v>-2.4880916600370986</v>
      </c>
      <c r="AP15">
        <f t="shared" si="10"/>
        <v>-5.0355085936990278</v>
      </c>
      <c r="AQ15">
        <f t="shared" si="11"/>
        <v>-28.578070075946812</v>
      </c>
      <c r="AR15">
        <f t="shared" si="12"/>
        <v>13.660162871059025</v>
      </c>
      <c r="AS15">
        <f t="shared" si="13"/>
        <v>1.2149571604601803</v>
      </c>
      <c r="AT15">
        <f t="shared" si="14"/>
        <v>0.28136103983955035</v>
      </c>
      <c r="AU15">
        <f t="shared" si="15"/>
        <v>15.156481071358755</v>
      </c>
      <c r="AW15">
        <v>12</v>
      </c>
      <c r="AX15">
        <f>(R15*SUMPRODUCT(K16:$K$23, X16:$X$23)-$AZ$3*SUMPRODUCT(K15:$K$22, W16:$W$23))/Z15</f>
        <v>46.275994502238404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123.52732667115629</v>
      </c>
      <c r="P16">
        <f t="shared" si="30"/>
        <v>6.1763663335578149</v>
      </c>
      <c r="Q16" s="5">
        <f t="shared" si="31"/>
        <v>12.5</v>
      </c>
      <c r="R16">
        <f t="shared" si="0"/>
        <v>50000</v>
      </c>
      <c r="S16">
        <f t="shared" si="19"/>
        <v>43.642693575260829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43.642693575260829</v>
      </c>
      <c r="AC16">
        <f t="shared" si="27"/>
        <v>40.14438069666317</v>
      </c>
      <c r="AE16">
        <f t="shared" si="1"/>
        <v>106.61801058781717</v>
      </c>
      <c r="AF16">
        <f t="shared" si="2"/>
        <v>-5.3309005293908589</v>
      </c>
      <c r="AG16">
        <f t="shared" si="3"/>
        <v>-10.788909371410421</v>
      </c>
      <c r="AH16">
        <f t="shared" si="4"/>
        <v>-63.694949563242425</v>
      </c>
      <c r="AI16">
        <f t="shared" si="5"/>
        <v>26.803251123773457</v>
      </c>
      <c r="AJ16">
        <f t="shared" si="6"/>
        <v>3.4983128785976589</v>
      </c>
      <c r="AK16">
        <f t="shared" si="32"/>
        <v>1.0290016057991789</v>
      </c>
      <c r="AL16">
        <f t="shared" si="7"/>
        <v>31.330565608170296</v>
      </c>
      <c r="AN16">
        <f t="shared" si="8"/>
        <v>46.640382297878553</v>
      </c>
      <c r="AO16">
        <f t="shared" si="9"/>
        <v>-2.332019114893928</v>
      </c>
      <c r="AP16">
        <f t="shared" si="10"/>
        <v>-4.7196421588196955</v>
      </c>
      <c r="AQ16">
        <f t="shared" si="11"/>
        <v>-27.863554963134682</v>
      </c>
      <c r="AR16">
        <f t="shared" si="12"/>
        <v>11.725166061030242</v>
      </c>
      <c r="AS16">
        <f t="shared" si="13"/>
        <v>1.5303479136012952</v>
      </c>
      <c r="AT16">
        <f t="shared" si="14"/>
        <v>0.45013997180218074</v>
      </c>
      <c r="AU16">
        <f t="shared" si="15"/>
        <v>13.705653946433719</v>
      </c>
      <c r="AW16">
        <v>13</v>
      </c>
      <c r="AX16">
        <f>(R16*SUMPRODUCT(K17:$K$23, X17:$X$23)-$AZ$3*SUMPRODUCT(K16:$K$22, W17:$W$23))/Z16</f>
        <v>43.642693575260829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123.52732667115629</v>
      </c>
      <c r="P17">
        <f t="shared" si="30"/>
        <v>6.1763663335578149</v>
      </c>
      <c r="Q17" s="5">
        <f t="shared" si="31"/>
        <v>12.5</v>
      </c>
      <c r="R17">
        <f t="shared" si="0"/>
        <v>50000</v>
      </c>
      <c r="S17">
        <f t="shared" si="19"/>
        <v>40.14438069666317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40.14438069666317</v>
      </c>
      <c r="AC17">
        <f t="shared" si="27"/>
        <v>35.88831798913187</v>
      </c>
      <c r="AE17">
        <f t="shared" si="1"/>
        <v>105.39011772099794</v>
      </c>
      <c r="AF17">
        <f t="shared" si="2"/>
        <v>-5.2695058860498971</v>
      </c>
      <c r="AG17">
        <f t="shared" si="3"/>
        <v>-10.66465621019614</v>
      </c>
      <c r="AH17">
        <f t="shared" si="4"/>
        <v>-65.456270000709537</v>
      </c>
      <c r="AI17">
        <f t="shared" si="5"/>
        <v>23.999685624042357</v>
      </c>
      <c r="AJ17">
        <f t="shared" si="6"/>
        <v>4.2560627075312993</v>
      </c>
      <c r="AK17">
        <f t="shared" si="32"/>
        <v>1.9356568969362344</v>
      </c>
      <c r="AL17">
        <f t="shared" si="7"/>
        <v>30.19140522850989</v>
      </c>
      <c r="AN17">
        <f t="shared" si="8"/>
        <v>43.42397732098506</v>
      </c>
      <c r="AO17">
        <f t="shared" si="9"/>
        <v>-2.1711988660492532</v>
      </c>
      <c r="AP17">
        <f t="shared" si="10"/>
        <v>-4.3941671137861462</v>
      </c>
      <c r="AQ17">
        <f t="shared" si="11"/>
        <v>-26.970001035123349</v>
      </c>
      <c r="AR17">
        <f t="shared" si="12"/>
        <v>9.8886103060263135</v>
      </c>
      <c r="AS17">
        <f t="shared" si="13"/>
        <v>1.7536290354831516</v>
      </c>
      <c r="AT17">
        <f t="shared" si="14"/>
        <v>0.79755031127572651</v>
      </c>
      <c r="AU17">
        <f t="shared" si="15"/>
        <v>12.439789652785191</v>
      </c>
      <c r="AW17">
        <v>14</v>
      </c>
      <c r="AX17">
        <f>(R17*SUMPRODUCT(K18:$K$23, X18:$X$23)-$AZ$3*SUMPRODUCT(K17:$K$22, W18:$W$23))/Z17</f>
        <v>40.14438069666317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123.52732667115629</v>
      </c>
      <c r="P18">
        <f t="shared" si="30"/>
        <v>6.1763663335578149</v>
      </c>
      <c r="Q18" s="5">
        <f t="shared" si="31"/>
        <v>12.5</v>
      </c>
      <c r="R18">
        <f t="shared" si="0"/>
        <v>50000</v>
      </c>
      <c r="S18">
        <f t="shared" si="19"/>
        <v>35.88831798913187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35.88831798913187</v>
      </c>
      <c r="AC18">
        <f t="shared" si="27"/>
        <v>30.697692937291894</v>
      </c>
      <c r="AE18">
        <f t="shared" si="1"/>
        <v>104.16994972158754</v>
      </c>
      <c r="AF18">
        <f t="shared" si="2"/>
        <v>-5.208497486079378</v>
      </c>
      <c r="AG18">
        <f t="shared" si="3"/>
        <v>-10.541184745187975</v>
      </c>
      <c r="AH18">
        <f t="shared" si="4"/>
        <v>-67.299611624816635</v>
      </c>
      <c r="AI18">
        <f t="shared" si="5"/>
        <v>21.120655865503551</v>
      </c>
      <c r="AJ18">
        <f t="shared" si="6"/>
        <v>5.1906250518399766</v>
      </c>
      <c r="AK18">
        <f t="shared" si="32"/>
        <v>2.9127550368522246</v>
      </c>
      <c r="AL18">
        <f t="shared" si="7"/>
        <v>29.224035954195752</v>
      </c>
      <c r="AN18">
        <f t="shared" si="8"/>
        <v>40.109550968681759</v>
      </c>
      <c r="AO18">
        <f t="shared" si="9"/>
        <v>-2.0054775484340883</v>
      </c>
      <c r="AP18">
        <f t="shared" si="10"/>
        <v>-4.0587730716720198</v>
      </c>
      <c r="AQ18">
        <f t="shared" si="11"/>
        <v>-25.913012436432734</v>
      </c>
      <c r="AR18">
        <f t="shared" si="12"/>
        <v>8.1322879121429192</v>
      </c>
      <c r="AS18">
        <f t="shared" si="13"/>
        <v>1.9985959543277689</v>
      </c>
      <c r="AT18">
        <f t="shared" si="14"/>
        <v>1.1215258999563271</v>
      </c>
      <c r="AU18">
        <f t="shared" si="15"/>
        <v>11.252409766427016</v>
      </c>
      <c r="AW18">
        <v>15</v>
      </c>
      <c r="AX18">
        <f>(R18*SUMPRODUCT(K19:$K$23, X19:$X$23)-$AZ$3*SUMPRODUCT(K18:$K$22, W19:$W$23))/Z18</f>
        <v>35.88831798913187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123.52732667115629</v>
      </c>
      <c r="P19">
        <f t="shared" si="30"/>
        <v>6.1763663335578149</v>
      </c>
      <c r="Q19" s="5">
        <f t="shared" si="31"/>
        <v>12.5</v>
      </c>
      <c r="R19">
        <f t="shared" si="0"/>
        <v>50000</v>
      </c>
      <c r="S19">
        <f t="shared" si="19"/>
        <v>30.697692937291894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30.697692937291894</v>
      </c>
      <c r="AC19">
        <f t="shared" si="27"/>
        <v>24.131151157976664</v>
      </c>
      <c r="AE19">
        <f t="shared" si="1"/>
        <v>102.95653262496246</v>
      </c>
      <c r="AF19">
        <f t="shared" si="2"/>
        <v>-5.1478266312481242</v>
      </c>
      <c r="AG19">
        <f t="shared" si="3"/>
        <v>-10.418396418778292</v>
      </c>
      <c r="AH19">
        <f t="shared" si="4"/>
        <v>-69.505915831213727</v>
      </c>
      <c r="AI19">
        <f t="shared" si="5"/>
        <v>17.884393743722327</v>
      </c>
      <c r="AJ19">
        <f t="shared" si="6"/>
        <v>6.5665417793152301</v>
      </c>
      <c r="AK19">
        <f t="shared" si="32"/>
        <v>2.8656926961614388</v>
      </c>
      <c r="AL19">
        <f t="shared" si="7"/>
        <v>27.316628219198996</v>
      </c>
      <c r="AN19">
        <f t="shared" si="8"/>
        <v>36.931560826462444</v>
      </c>
      <c r="AO19">
        <f t="shared" si="9"/>
        <v>-1.8465780413231225</v>
      </c>
      <c r="AP19">
        <f t="shared" si="10"/>
        <v>-3.7371853076666217</v>
      </c>
      <c r="AQ19">
        <f t="shared" si="11"/>
        <v>-24.932482600886196</v>
      </c>
      <c r="AR19">
        <f t="shared" si="12"/>
        <v>6.4153148765865042</v>
      </c>
      <c r="AS19">
        <f t="shared" si="13"/>
        <v>2.3554856691384787</v>
      </c>
      <c r="AT19">
        <f t="shared" si="14"/>
        <v>1.0279532674605154</v>
      </c>
      <c r="AU19">
        <f t="shared" si="15"/>
        <v>9.798753813185499</v>
      </c>
      <c r="AW19">
        <v>16</v>
      </c>
      <c r="AX19">
        <f>(R19*SUMPRODUCT(K20:$K$23, X20:$X$23)-$AZ$3*SUMPRODUCT(K19:$K$22, W20:$W$23))/Z19</f>
        <v>30.697692937291894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123.52732667115629</v>
      </c>
      <c r="P20">
        <f t="shared" si="30"/>
        <v>6.1763663335578149</v>
      </c>
      <c r="Q20" s="5">
        <f t="shared" si="31"/>
        <v>12.5</v>
      </c>
      <c r="R20">
        <f t="shared" si="0"/>
        <v>50000</v>
      </c>
      <c r="S20">
        <f t="shared" si="19"/>
        <v>24.131151157976664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24.131151157976664</v>
      </c>
      <c r="AC20">
        <f t="shared" si="27"/>
        <v>16.450594351139475</v>
      </c>
      <c r="AE20">
        <f t="shared" si="1"/>
        <v>101.75009940383828</v>
      </c>
      <c r="AF20">
        <f t="shared" si="2"/>
        <v>-5.0875049701919144</v>
      </c>
      <c r="AG20">
        <f t="shared" si="3"/>
        <v>-10.29631480598505</v>
      </c>
      <c r="AH20">
        <f t="shared" si="4"/>
        <v>-71.590594421834481</v>
      </c>
      <c r="AI20">
        <f t="shared" si="5"/>
        <v>14.775685205826832</v>
      </c>
      <c r="AJ20">
        <f t="shared" si="6"/>
        <v>7.6805568068371883</v>
      </c>
      <c r="AK20">
        <f t="shared" si="32"/>
        <v>0.51941310604397894</v>
      </c>
      <c r="AL20">
        <f t="shared" si="7"/>
        <v>22.975655118707998</v>
      </c>
      <c r="AN20">
        <f t="shared" si="8"/>
        <v>34.618989752538369</v>
      </c>
      <c r="AO20">
        <f t="shared" si="9"/>
        <v>-1.7309494876269187</v>
      </c>
      <c r="AP20">
        <f t="shared" si="10"/>
        <v>-3.5031711894706947</v>
      </c>
      <c r="AQ20">
        <f t="shared" si="11"/>
        <v>-24.357657330938462</v>
      </c>
      <c r="AR20">
        <f t="shared" si="12"/>
        <v>5.0272117445022966</v>
      </c>
      <c r="AS20">
        <f t="shared" si="13"/>
        <v>2.6131976179637548</v>
      </c>
      <c r="AT20">
        <f t="shared" si="14"/>
        <v>0.17672274622654888</v>
      </c>
      <c r="AU20">
        <f t="shared" si="15"/>
        <v>7.8171321086925998</v>
      </c>
      <c r="AW20">
        <v>17</v>
      </c>
      <c r="AX20">
        <f>(R20*SUMPRODUCT(K21:$K$23, X21:$X$23)-$AZ$3*SUMPRODUCT(K20:$K$22, W21:$W$23))/Z20</f>
        <v>24.131151157976664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123.52732667115629</v>
      </c>
      <c r="P21">
        <f t="shared" si="30"/>
        <v>6.1763663335578149</v>
      </c>
      <c r="Q21" s="5">
        <f t="shared" si="31"/>
        <v>12.5</v>
      </c>
      <c r="R21">
        <f t="shared" si="0"/>
        <v>50000</v>
      </c>
      <c r="S21">
        <f t="shared" si="19"/>
        <v>16.450594351139475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16.450594351139475</v>
      </c>
      <c r="AC21">
        <f t="shared" si="27"/>
        <v>8.2391641952644452</v>
      </c>
      <c r="AE21">
        <f t="shared" si="1"/>
        <v>100.54963494230539</v>
      </c>
      <c r="AF21">
        <f t="shared" si="2"/>
        <v>-5.02748174711527</v>
      </c>
      <c r="AG21">
        <f t="shared" si="3"/>
        <v>-10.174837185012095</v>
      </c>
      <c r="AH21">
        <f t="shared" si="4"/>
        <v>-74.057891652416444</v>
      </c>
      <c r="AI21">
        <f t="shared" si="5"/>
        <v>11.289424357761575</v>
      </c>
      <c r="AJ21">
        <f t="shared" si="6"/>
        <v>8.2114301558750302</v>
      </c>
      <c r="AK21">
        <f t="shared" si="32"/>
        <v>0.17915639607412734</v>
      </c>
      <c r="AL21">
        <f t="shared" si="7"/>
        <v>19.680010909710731</v>
      </c>
      <c r="AN21">
        <f t="shared" si="8"/>
        <v>32.541186340059561</v>
      </c>
      <c r="AO21">
        <f t="shared" si="9"/>
        <v>-1.6270593170029783</v>
      </c>
      <c r="AP21">
        <f t="shared" si="10"/>
        <v>-3.2929137237268842</v>
      </c>
      <c r="AQ21">
        <f t="shared" si="11"/>
        <v>-23.967582314903733</v>
      </c>
      <c r="AR21">
        <f t="shared" si="12"/>
        <v>3.6536309844259653</v>
      </c>
      <c r="AS21">
        <f t="shared" si="13"/>
        <v>2.6574902929686077</v>
      </c>
      <c r="AT21">
        <f t="shared" si="14"/>
        <v>5.7980933217777281E-2</v>
      </c>
      <c r="AU21">
        <f t="shared" si="15"/>
        <v>6.3691022106123496</v>
      </c>
      <c r="AW21">
        <v>18</v>
      </c>
      <c r="AX21">
        <f>(R21*SUMPRODUCT(K22:$K$23, X22:$X$23)-$AZ$3*SUMPRODUCT(K21:$K$22, W22:$W$23))/Z21</f>
        <v>16.450594351139475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123.52732667115629</v>
      </c>
      <c r="P22">
        <f t="shared" si="30"/>
        <v>6.1763663335578149</v>
      </c>
      <c r="Q22" s="5">
        <f t="shared" si="31"/>
        <v>12.5</v>
      </c>
      <c r="R22">
        <f t="shared" si="0"/>
        <v>50000</v>
      </c>
      <c r="S22">
        <f t="shared" si="19"/>
        <v>8.2391641952644452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8.2391641952644452</v>
      </c>
      <c r="AC22">
        <f t="shared" si="27"/>
        <v>8.3390540461605678</v>
      </c>
      <c r="AE22">
        <f t="shared" si="1"/>
        <v>99.354672614111635</v>
      </c>
      <c r="AF22">
        <f t="shared" si="2"/>
        <v>-4.9677336307055828</v>
      </c>
      <c r="AG22">
        <f t="shared" si="3"/>
        <v>-10.053916336929744</v>
      </c>
      <c r="AH22">
        <f t="shared" si="4"/>
        <v>-76.68990492891939</v>
      </c>
      <c r="AI22">
        <f t="shared" si="5"/>
        <v>7.6431177175569189</v>
      </c>
      <c r="AJ22">
        <f t="shared" si="6"/>
        <v>-9.9889850896122567E-2</v>
      </c>
      <c r="AK22">
        <f t="shared" si="32"/>
        <v>2.1551481667520807</v>
      </c>
      <c r="AL22">
        <f t="shared" si="7"/>
        <v>9.6983760334128775</v>
      </c>
      <c r="AN22">
        <f t="shared" si="8"/>
        <v>30.050894412724141</v>
      </c>
      <c r="AO22">
        <f t="shared" si="9"/>
        <v>-1.5025447206362075</v>
      </c>
      <c r="AP22">
        <f t="shared" si="10"/>
        <v>-3.0409156441880896</v>
      </c>
      <c r="AQ22">
        <f t="shared" si="11"/>
        <v>-23.195690498541083</v>
      </c>
      <c r="AR22">
        <f t="shared" si="12"/>
        <v>2.311743549358761</v>
      </c>
      <c r="AS22">
        <f t="shared" si="13"/>
        <v>-3.0212764867545705E-2</v>
      </c>
      <c r="AT22">
        <f t="shared" si="14"/>
        <v>0.6518478527364614</v>
      </c>
      <c r="AU22">
        <f t="shared" si="15"/>
        <v>2.9333786372276767</v>
      </c>
      <c r="AW22">
        <v>19</v>
      </c>
      <c r="AX22">
        <f>(R22*SUMPRODUCT(K23:$K$23, X23:$X$23)-$AZ$3*SUMPRODUCT(K22:$K$22, W23:$W$23))/Z22</f>
        <v>8.2391641952644452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123.52732667115629</v>
      </c>
      <c r="P23">
        <f t="shared" si="30"/>
        <v>6.1763663335578149</v>
      </c>
      <c r="Q23" s="5">
        <f t="shared" si="31"/>
        <v>12.5</v>
      </c>
      <c r="R23">
        <f t="shared" si="0"/>
        <v>50000</v>
      </c>
      <c r="S23">
        <f t="shared" si="19"/>
        <v>8.3390540461605678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8.3390540461605678</v>
      </c>
      <c r="AC23">
        <f t="shared" si="27"/>
        <v>0</v>
      </c>
      <c r="AE23">
        <f t="shared" si="1"/>
        <v>98.164546806277812</v>
      </c>
      <c r="AF23">
        <f t="shared" si="2"/>
        <v>-4.908227340313891</v>
      </c>
      <c r="AG23">
        <f t="shared" si="3"/>
        <v>-9.9334849069067666</v>
      </c>
      <c r="AH23">
        <f t="shared" si="4"/>
        <v>-79.569066614717514</v>
      </c>
      <c r="AI23">
        <f t="shared" si="5"/>
        <v>3.7537679443396428</v>
      </c>
      <c r="AJ23">
        <f t="shared" si="6"/>
        <v>8.3390540461605678</v>
      </c>
      <c r="AK23">
        <f t="shared" si="32"/>
        <v>7.1116761458487154</v>
      </c>
      <c r="AL23">
        <f t="shared" si="7"/>
        <v>19.204498136348924</v>
      </c>
      <c r="AN23">
        <f t="shared" si="8"/>
        <v>26.896392790106489</v>
      </c>
      <c r="AO23">
        <f t="shared" si="9"/>
        <v>-1.3448196395053247</v>
      </c>
      <c r="AP23">
        <f t="shared" si="10"/>
        <v>-2.721704734785904</v>
      </c>
      <c r="AQ23">
        <f t="shared" si="11"/>
        <v>-21.801362500404537</v>
      </c>
      <c r="AR23">
        <f t="shared" si="12"/>
        <v>1.0285059154107241</v>
      </c>
      <c r="AS23">
        <f t="shared" si="13"/>
        <v>2.2848419355114635</v>
      </c>
      <c r="AT23">
        <f t="shared" si="14"/>
        <v>1.9485490560278844</v>
      </c>
      <c r="AU23">
        <f t="shared" si="15"/>
        <v>5.2618969069500716</v>
      </c>
      <c r="AW23">
        <v>20</v>
      </c>
      <c r="AX23">
        <f>(R23*SUMPRODUCT(K$23:$K24, X$23:$X24)-$AZ$3*SUMPRODUCT(K$22:$K23, W$23:$W24))/Z23</f>
        <v>8.3390540461605678</v>
      </c>
    </row>
    <row r="25" spans="5:50" x14ac:dyDescent="0.25">
      <c r="AN25" s="6">
        <f t="shared" ref="AN25:AU25" si="33">SUM(AN3:AN23)</f>
        <v>1194.651416392541</v>
      </c>
      <c r="AO25" s="6">
        <f t="shared" si="33"/>
        <v>-152.3780658229943</v>
      </c>
      <c r="AP25" s="6">
        <f t="shared" si="33"/>
        <v>-733.346356938079</v>
      </c>
      <c r="AQ25" s="6">
        <f t="shared" si="33"/>
        <v>-647.53656064981806</v>
      </c>
      <c r="AR25" s="6">
        <f t="shared" si="33"/>
        <v>-338.60956701835039</v>
      </c>
      <c r="AS25" s="6">
        <f t="shared" si="33"/>
        <v>-22.223001860358465</v>
      </c>
      <c r="AT25" s="6">
        <f t="shared" si="33"/>
        <v>26.425070849618159</v>
      </c>
      <c r="AU25" s="7">
        <f t="shared" si="33"/>
        <v>-334.40749802909045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302.13812625618345</v>
      </c>
      <c r="K3">
        <v>1</v>
      </c>
      <c r="L3" s="2">
        <v>0</v>
      </c>
      <c r="O3">
        <f>$C$3</f>
        <v>302.13812625618345</v>
      </c>
      <c r="P3">
        <f>O3*B5</f>
        <v>241.71050100494676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302.13812625618345</v>
      </c>
      <c r="AF3">
        <f t="shared" ref="AF3:AF23" si="3">-$Z3*P3</f>
        <v>-241.71050100494676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-564.52934544876337</v>
      </c>
      <c r="AJ3">
        <f t="shared" ref="AJ3:AJ23" si="7">AB3-AC3</f>
        <v>0</v>
      </c>
      <c r="AL3">
        <f t="shared" ref="AL3:AL23" si="8">SUM(AI3:AK3)</f>
        <v>-564.52934544876337</v>
      </c>
      <c r="AN3">
        <f t="shared" ref="AN3:AN23" si="9">AE3*$K3</f>
        <v>302.13812625618345</v>
      </c>
      <c r="AO3">
        <f t="shared" ref="AO3:AO23" si="10">AF3*$K3</f>
        <v>-241.71050100494676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-564.52934544876337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-564.52934544876337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118.01594243139623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56.839941532067265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56.196634804039377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-56.196634804039377</v>
      </c>
      <c r="AK4">
        <f t="shared" ref="AK4:AK23" si="28">H4*SUM(AB4:AB4, AE4:AF4)</f>
        <v>0</v>
      </c>
      <c r="AL4">
        <f t="shared" si="8"/>
        <v>-122.08983480403937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-61.819307627357148</v>
      </c>
      <c r="AR4">
        <f t="shared" si="13"/>
        <v>-61.819307627357148</v>
      </c>
      <c r="AS4">
        <f t="shared" si="14"/>
        <v>-52.722239238239396</v>
      </c>
      <c r="AT4">
        <f t="shared" si="15"/>
        <v>0</v>
      </c>
      <c r="AU4">
        <f t="shared" si="16"/>
        <v>-114.54154686559654</v>
      </c>
      <c r="AW4">
        <v>1</v>
      </c>
      <c r="AX4">
        <f>(R4*SUMPRODUCT(K5:$K$23, X5:$X$23)-$AZ$3*SUMPRODUCT(K4:$K$22, W5:$W$23))/Z4</f>
        <v>56.839941532067265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1.353492E-3</v>
      </c>
      <c r="O5">
        <f t="shared" ref="O5:O23" si="30">$C$3</f>
        <v>302.13812625618345</v>
      </c>
      <c r="P5">
        <f t="shared" ref="P5:P23" si="31">O5*$C$5</f>
        <v>15.106906312809173</v>
      </c>
      <c r="Q5" s="5">
        <f t="shared" ref="Q5:Q23" si="32">$C$8</f>
        <v>12.5</v>
      </c>
      <c r="R5">
        <f t="shared" si="0"/>
        <v>50000</v>
      </c>
      <c r="S5">
        <f t="shared" si="20"/>
        <v>110.37131955513394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56.196634804039377</v>
      </c>
      <c r="AC5">
        <f t="shared" si="1"/>
        <v>107.8832344914839</v>
      </c>
      <c r="AE5">
        <f t="shared" si="2"/>
        <v>295.32706916157565</v>
      </c>
      <c r="AF5">
        <f t="shared" si="3"/>
        <v>-14.766353458078783</v>
      </c>
      <c r="AG5">
        <f t="shared" si="4"/>
        <v>-12.218214265979764</v>
      </c>
      <c r="AH5">
        <f t="shared" si="5"/>
        <v>-66.908668080945588</v>
      </c>
      <c r="AI5">
        <f t="shared" si="6"/>
        <v>201.43383335657148</v>
      </c>
      <c r="AJ5">
        <f t="shared" si="7"/>
        <v>-51.686599687444527</v>
      </c>
      <c r="AK5">
        <f t="shared" si="28"/>
        <v>29.095835083851131</v>
      </c>
      <c r="AL5">
        <f t="shared" si="8"/>
        <v>178.8430687529781</v>
      </c>
      <c r="AN5">
        <f t="shared" si="9"/>
        <v>255.03338563894818</v>
      </c>
      <c r="AO5">
        <f t="shared" si="10"/>
        <v>-12.751669281947409</v>
      </c>
      <c r="AP5">
        <f t="shared" si="11"/>
        <v>-10.551191800877893</v>
      </c>
      <c r="AQ5">
        <f t="shared" si="12"/>
        <v>-57.779817467190476</v>
      </c>
      <c r="AR5">
        <f t="shared" si="13"/>
        <v>173.95070708893238</v>
      </c>
      <c r="AS5">
        <f t="shared" si="14"/>
        <v>-44.63460985095854</v>
      </c>
      <c r="AT5">
        <f t="shared" si="15"/>
        <v>25.126072427066557</v>
      </c>
      <c r="AU5">
        <f t="shared" si="16"/>
        <v>154.44216966504041</v>
      </c>
      <c r="AW5">
        <v>2</v>
      </c>
      <c r="AX5">
        <f>(R5*SUMPRODUCT(K6:$K$23, X6:$X$23)-$AZ$3*SUMPRODUCT(K5:$K$22, W6:$W$23))/Z5</f>
        <v>110.37131955513394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1.402649E-3</v>
      </c>
      <c r="O6">
        <f t="shared" si="30"/>
        <v>302.13812625618345</v>
      </c>
      <c r="P6">
        <f t="shared" si="31"/>
        <v>15.106906312809173</v>
      </c>
      <c r="Q6" s="5">
        <f t="shared" si="32"/>
        <v>12.5</v>
      </c>
      <c r="R6">
        <f t="shared" si="0"/>
        <v>50000</v>
      </c>
      <c r="S6">
        <f t="shared" si="20"/>
        <v>159.48300104070904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107.8832344914839</v>
      </c>
      <c r="AC6">
        <f t="shared" si="1"/>
        <v>154.11026443258174</v>
      </c>
      <c r="AE6">
        <f t="shared" si="2"/>
        <v>291.95955825172746</v>
      </c>
      <c r="AF6">
        <f t="shared" si="3"/>
        <v>-14.597977912586375</v>
      </c>
      <c r="AG6">
        <f t="shared" si="4"/>
        <v>-12.078894257298003</v>
      </c>
      <c r="AH6">
        <f t="shared" si="5"/>
        <v>-68.551464087848998</v>
      </c>
      <c r="AI6">
        <f t="shared" si="6"/>
        <v>196.73122199399404</v>
      </c>
      <c r="AJ6">
        <f t="shared" si="7"/>
        <v>-46.22702994109784</v>
      </c>
      <c r="AK6">
        <f t="shared" si="28"/>
        <v>41.914635853572001</v>
      </c>
      <c r="AL6">
        <f t="shared" si="8"/>
        <v>192.41882790646821</v>
      </c>
      <c r="AN6">
        <f t="shared" si="9"/>
        <v>227.38575889179796</v>
      </c>
      <c r="AO6">
        <f t="shared" si="10"/>
        <v>-11.3692879445899</v>
      </c>
      <c r="AP6">
        <f t="shared" si="11"/>
        <v>-9.4073595456717207</v>
      </c>
      <c r="AQ6">
        <f t="shared" si="12"/>
        <v>-53.389677591304384</v>
      </c>
      <c r="AR6">
        <f t="shared" si="13"/>
        <v>153.21943381023195</v>
      </c>
      <c r="AS6">
        <f t="shared" si="14"/>
        <v>-36.002822950593384</v>
      </c>
      <c r="AT6">
        <f t="shared" si="15"/>
        <v>32.644217368010906</v>
      </c>
      <c r="AU6">
        <f t="shared" si="16"/>
        <v>149.86082822764948</v>
      </c>
      <c r="AW6">
        <v>3</v>
      </c>
      <c r="AX6">
        <f>(R6*SUMPRODUCT(K7:$K$23, X7:$X$23)-$AZ$3*SUMPRODUCT(K6:$K$22, W7:$W$23))/Z6</f>
        <v>159.48300104070904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1.459023E-3</v>
      </c>
      <c r="O7">
        <f t="shared" si="30"/>
        <v>302.13812625618345</v>
      </c>
      <c r="P7">
        <f t="shared" si="31"/>
        <v>15.106906312809173</v>
      </c>
      <c r="Q7" s="5">
        <f t="shared" si="32"/>
        <v>12.5</v>
      </c>
      <c r="R7">
        <f t="shared" si="0"/>
        <v>50000</v>
      </c>
      <c r="S7">
        <f t="shared" si="20"/>
        <v>202.28348166644281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154.11026443258174</v>
      </c>
      <c r="AC7">
        <f t="shared" si="1"/>
        <v>193.2289806091112</v>
      </c>
      <c r="AE7">
        <f t="shared" si="2"/>
        <v>288.61398695865108</v>
      </c>
      <c r="AF7">
        <f t="shared" si="3"/>
        <v>-14.430699347932554</v>
      </c>
      <c r="AG7">
        <f t="shared" si="4"/>
        <v>-11.940481930189058</v>
      </c>
      <c r="AH7">
        <f t="shared" si="5"/>
        <v>-70.493538143862821</v>
      </c>
      <c r="AI7">
        <f t="shared" si="6"/>
        <v>191.74926753666668</v>
      </c>
      <c r="AJ7">
        <f t="shared" si="7"/>
        <v>-39.11871617652946</v>
      </c>
      <c r="AK7">
        <f t="shared" si="28"/>
        <v>44.842334898933537</v>
      </c>
      <c r="AL7">
        <f t="shared" si="8"/>
        <v>197.47288625907075</v>
      </c>
      <c r="AN7">
        <f t="shared" si="9"/>
        <v>203.47618380626815</v>
      </c>
      <c r="AO7">
        <f t="shared" si="10"/>
        <v>-10.173809190313408</v>
      </c>
      <c r="AP7">
        <f t="shared" si="11"/>
        <v>-8.4181772393125733</v>
      </c>
      <c r="AQ7">
        <f t="shared" si="12"/>
        <v>-49.698756029345851</v>
      </c>
      <c r="AR7">
        <f t="shared" si="13"/>
        <v>135.18544134729632</v>
      </c>
      <c r="AS7">
        <f t="shared" si="14"/>
        <v>-27.579145303658173</v>
      </c>
      <c r="AT7">
        <f t="shared" si="15"/>
        <v>31.614362402695516</v>
      </c>
      <c r="AU7">
        <f t="shared" si="16"/>
        <v>139.22065844633366</v>
      </c>
      <c r="AW7">
        <v>4</v>
      </c>
      <c r="AX7">
        <f>(R7*SUMPRODUCT(K8:$K$23, X8:$X$23)-$AZ$3*SUMPRODUCT(K7:$K$22, W8:$W$23))/Z7</f>
        <v>202.28348166644281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1.516749E-3</v>
      </c>
      <c r="O8">
        <f t="shared" si="30"/>
        <v>302.13812625618345</v>
      </c>
      <c r="P8">
        <f t="shared" si="31"/>
        <v>15.106906312809173</v>
      </c>
      <c r="Q8" s="5">
        <f t="shared" si="32"/>
        <v>12.5</v>
      </c>
      <c r="R8">
        <f t="shared" si="0"/>
        <v>50000</v>
      </c>
      <c r="S8">
        <f t="shared" si="20"/>
        <v>238.37943089749075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193.2289806091112</v>
      </c>
      <c r="AC8">
        <f t="shared" si="1"/>
        <v>225.08675300685616</v>
      </c>
      <c r="AE8">
        <f t="shared" si="2"/>
        <v>285.29009211295903</v>
      </c>
      <c r="AF8">
        <f t="shared" si="3"/>
        <v>-14.264504605647952</v>
      </c>
      <c r="AG8">
        <f t="shared" si="4"/>
        <v>-11.802966396860034</v>
      </c>
      <c r="AH8">
        <f t="shared" si="5"/>
        <v>-72.442856108529284</v>
      </c>
      <c r="AI8">
        <f t="shared" si="6"/>
        <v>186.77976500192176</v>
      </c>
      <c r="AJ8">
        <f t="shared" si="7"/>
        <v>-31.857772397744952</v>
      </c>
      <c r="AK8">
        <f t="shared" si="28"/>
        <v>33.658456188440617</v>
      </c>
      <c r="AL8">
        <f t="shared" si="8"/>
        <v>188.58044879261743</v>
      </c>
      <c r="AN8">
        <f t="shared" si="9"/>
        <v>187.53640994861863</v>
      </c>
      <c r="AO8">
        <f t="shared" si="10"/>
        <v>-9.3768204974309306</v>
      </c>
      <c r="AP8">
        <f t="shared" si="11"/>
        <v>-7.7587200046712308</v>
      </c>
      <c r="AQ8">
        <f t="shared" si="12"/>
        <v>-47.620557238415302</v>
      </c>
      <c r="AR8">
        <f t="shared" si="13"/>
        <v>122.78031220810117</v>
      </c>
      <c r="AS8">
        <f t="shared" si="14"/>
        <v>-20.941814768904479</v>
      </c>
      <c r="AT8">
        <f t="shared" si="15"/>
        <v>22.12550036786326</v>
      </c>
      <c r="AU8">
        <f t="shared" si="16"/>
        <v>123.96399780705995</v>
      </c>
      <c r="AW8">
        <v>5</v>
      </c>
      <c r="AX8">
        <f>(R8*SUMPRODUCT(K9:$K$23, X9:$X$23)-$AZ$3*SUMPRODUCT(K8:$K$22, W9:$W$23))/Z8</f>
        <v>238.37943089749075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1.577632E-3</v>
      </c>
      <c r="O9">
        <f t="shared" si="30"/>
        <v>302.13812625618345</v>
      </c>
      <c r="P9">
        <f t="shared" si="31"/>
        <v>15.106906312809173</v>
      </c>
      <c r="Q9" s="5">
        <f t="shared" si="32"/>
        <v>12.5</v>
      </c>
      <c r="R9">
        <f t="shared" si="0"/>
        <v>50000</v>
      </c>
      <c r="S9">
        <f t="shared" si="20"/>
        <v>269.80062532588073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225.08675300685616</v>
      </c>
      <c r="AC9">
        <f t="shared" si="1"/>
        <v>251.80634806485</v>
      </c>
      <c r="AE9">
        <f t="shared" si="2"/>
        <v>281.98710841322907</v>
      </c>
      <c r="AF9">
        <f t="shared" si="3"/>
        <v>-14.099355420661453</v>
      </c>
      <c r="AG9">
        <f t="shared" si="4"/>
        <v>-11.666315995408823</v>
      </c>
      <c r="AH9">
        <f t="shared" si="5"/>
        <v>-74.482949930444363</v>
      </c>
      <c r="AI9">
        <f t="shared" si="6"/>
        <v>181.73848706671441</v>
      </c>
      <c r="AJ9">
        <f t="shared" si="7"/>
        <v>-26.719595057993843</v>
      </c>
      <c r="AK9">
        <f t="shared" si="28"/>
        <v>25.733269213169923</v>
      </c>
      <c r="AL9">
        <f t="shared" si="8"/>
        <v>180.7521612218905</v>
      </c>
      <c r="AN9">
        <f t="shared" si="9"/>
        <v>176.1691526398331</v>
      </c>
      <c r="AO9">
        <f t="shared" si="10"/>
        <v>-8.8084576319916543</v>
      </c>
      <c r="AP9">
        <f t="shared" si="11"/>
        <v>-7.2884360384585722</v>
      </c>
      <c r="AQ9">
        <f t="shared" si="12"/>
        <v>-46.532617215014199</v>
      </c>
      <c r="AR9">
        <f t="shared" si="13"/>
        <v>113.53964175436866</v>
      </c>
      <c r="AS9">
        <f t="shared" si="14"/>
        <v>-16.692849707683362</v>
      </c>
      <c r="AT9">
        <f t="shared" si="15"/>
        <v>16.076650657708473</v>
      </c>
      <c r="AU9">
        <f t="shared" si="16"/>
        <v>112.92344270439378</v>
      </c>
      <c r="AW9">
        <v>6</v>
      </c>
      <c r="AX9">
        <f>(R9*SUMPRODUCT(K10:$K$23, X10:$X$23)-$AZ$3*SUMPRODUCT(K9:$K$22, W10:$W$23))/Z9</f>
        <v>269.80062532588073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1.648437E-3</v>
      </c>
      <c r="O10">
        <f t="shared" si="30"/>
        <v>302.13812625618345</v>
      </c>
      <c r="P10">
        <f t="shared" si="31"/>
        <v>15.106906312809173</v>
      </c>
      <c r="Q10" s="5">
        <f t="shared" si="32"/>
        <v>12.5</v>
      </c>
      <c r="R10">
        <f t="shared" si="0"/>
        <v>50000</v>
      </c>
      <c r="S10">
        <f t="shared" si="20"/>
        <v>298.07839604942308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251.80634806485</v>
      </c>
      <c r="AC10">
        <f t="shared" si="1"/>
        <v>274.95756726101285</v>
      </c>
      <c r="AE10">
        <f t="shared" si="2"/>
        <v>278.70239934606542</v>
      </c>
      <c r="AF10">
        <f t="shared" si="3"/>
        <v>-13.935119967303271</v>
      </c>
      <c r="AG10">
        <f t="shared" si="4"/>
        <v>-11.53042164851421</v>
      </c>
      <c r="AH10">
        <f t="shared" si="5"/>
        <v>-76.924747762094938</v>
      </c>
      <c r="AI10">
        <f t="shared" si="6"/>
        <v>176.31210996815301</v>
      </c>
      <c r="AJ10">
        <f t="shared" si="7"/>
        <v>-23.151219196162856</v>
      </c>
      <c r="AK10">
        <f t="shared" si="28"/>
        <v>27.12011544078964</v>
      </c>
      <c r="AL10">
        <f t="shared" si="8"/>
        <v>180.2810062127798</v>
      </c>
      <c r="AN10">
        <f t="shared" si="9"/>
        <v>165.43188348120154</v>
      </c>
      <c r="AO10">
        <f t="shared" si="10"/>
        <v>-8.2715941740600769</v>
      </c>
      <c r="AP10">
        <f t="shared" si="11"/>
        <v>-6.8442158198917413</v>
      </c>
      <c r="AQ10">
        <f t="shared" si="12"/>
        <v>-45.660912638208202</v>
      </c>
      <c r="AR10">
        <f t="shared" si="13"/>
        <v>104.65516084904152</v>
      </c>
      <c r="AS10">
        <f t="shared" si="14"/>
        <v>-13.742076873015048</v>
      </c>
      <c r="AT10">
        <f t="shared" si="15"/>
        <v>16.097930222791192</v>
      </c>
      <c r="AU10">
        <f t="shared" si="16"/>
        <v>107.01101419881768</v>
      </c>
      <c r="AW10">
        <v>7</v>
      </c>
      <c r="AX10">
        <f>(R10*SUMPRODUCT(K11:$K$23, X11:$X$23)-$AZ$3*SUMPRODUCT(K10:$K$22, W11:$W$23))/Z10</f>
        <v>298.07839604942308</v>
      </c>
    </row>
    <row r="11" spans="1:52" x14ac:dyDescent="0.25">
      <c r="A11" t="s">
        <v>33</v>
      </c>
      <c r="C11" s="24">
        <f>AU25</f>
        <v>733.19647666160745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1.717889E-3</v>
      </c>
      <c r="O11">
        <f t="shared" si="30"/>
        <v>302.13812625618345</v>
      </c>
      <c r="P11">
        <f t="shared" si="31"/>
        <v>15.106906312809173</v>
      </c>
      <c r="Q11" s="5">
        <f t="shared" si="32"/>
        <v>12.5</v>
      </c>
      <c r="R11">
        <f t="shared" si="0"/>
        <v>50000</v>
      </c>
      <c r="S11">
        <f t="shared" si="20"/>
        <v>323.4321124292897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274.95756726101285</v>
      </c>
      <c r="AC11">
        <f t="shared" si="1"/>
        <v>294.84872051158447</v>
      </c>
      <c r="AE11">
        <f t="shared" si="2"/>
        <v>275.43659556649453</v>
      </c>
      <c r="AF11">
        <f t="shared" si="3"/>
        <v>-13.771829778324726</v>
      </c>
      <c r="AG11">
        <f t="shared" si="4"/>
        <v>-11.395309447513725</v>
      </c>
      <c r="AH11">
        <f t="shared" si="5"/>
        <v>-79.231938061377718</v>
      </c>
      <c r="AI11">
        <f t="shared" si="6"/>
        <v>171.03751827927834</v>
      </c>
      <c r="AJ11">
        <f t="shared" si="7"/>
        <v>-19.89115325057162</v>
      </c>
      <c r="AK11">
        <f t="shared" si="28"/>
        <v>27.636050152032915</v>
      </c>
      <c r="AL11">
        <f t="shared" si="8"/>
        <v>178.78241518073963</v>
      </c>
      <c r="AN11">
        <f t="shared" si="9"/>
        <v>155.48584977033559</v>
      </c>
      <c r="AO11">
        <f t="shared" si="10"/>
        <v>-7.774292488516779</v>
      </c>
      <c r="AP11">
        <f t="shared" si="11"/>
        <v>-6.4327304409150798</v>
      </c>
      <c r="AQ11">
        <f t="shared" si="12"/>
        <v>-44.726973164500251</v>
      </c>
      <c r="AR11">
        <f t="shared" si="13"/>
        <v>96.551853676403468</v>
      </c>
      <c r="AS11">
        <f t="shared" si="14"/>
        <v>-11.228692613325794</v>
      </c>
      <c r="AT11">
        <f t="shared" si="15"/>
        <v>15.600740102624039</v>
      </c>
      <c r="AU11">
        <f t="shared" si="16"/>
        <v>100.92390116570171</v>
      </c>
      <c r="AW11">
        <v>8</v>
      </c>
      <c r="AX11">
        <f>(R11*SUMPRODUCT(K12:$K$23, X12:$X$23)-$AZ$3*SUMPRODUCT(K11:$K$22, W12:$W$23))/Z11</f>
        <v>323.4321124292897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1.798165E-3</v>
      </c>
      <c r="O12">
        <f t="shared" si="30"/>
        <v>302.13812625618345</v>
      </c>
      <c r="P12">
        <f t="shared" si="31"/>
        <v>15.106906312809173</v>
      </c>
      <c r="Q12" s="5">
        <f t="shared" si="32"/>
        <v>12.5</v>
      </c>
      <c r="R12">
        <f t="shared" si="0"/>
        <v>50000</v>
      </c>
      <c r="S12">
        <f t="shared" si="20"/>
        <v>345.88405267215796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294.84872051158447</v>
      </c>
      <c r="AC12">
        <f t="shared" si="1"/>
        <v>311.59630937084097</v>
      </c>
      <c r="AE12">
        <f t="shared" si="2"/>
        <v>272.18694916496275</v>
      </c>
      <c r="AF12">
        <f t="shared" si="3"/>
        <v>-13.609347458248138</v>
      </c>
      <c r="AG12">
        <f t="shared" si="4"/>
        <v>-11.260865706425898</v>
      </c>
      <c r="AH12">
        <f t="shared" si="5"/>
        <v>-81.96258645075406</v>
      </c>
      <c r="AI12">
        <f t="shared" si="6"/>
        <v>165.35414954953467</v>
      </c>
      <c r="AJ12">
        <f t="shared" si="7"/>
        <v>-16.747588859256496</v>
      </c>
      <c r="AK12">
        <f t="shared" si="28"/>
        <v>28.722826123129725</v>
      </c>
      <c r="AL12">
        <f t="shared" si="8"/>
        <v>177.32938681340789</v>
      </c>
      <c r="AN12">
        <f t="shared" si="9"/>
        <v>146.070350850442</v>
      </c>
      <c r="AO12">
        <f t="shared" si="10"/>
        <v>-7.3035175425221004</v>
      </c>
      <c r="AP12">
        <f t="shared" si="11"/>
        <v>-6.0431942444839244</v>
      </c>
      <c r="AQ12">
        <f t="shared" si="12"/>
        <v>-43.985590772081231</v>
      </c>
      <c r="AR12">
        <f t="shared" si="13"/>
        <v>88.738048291354758</v>
      </c>
      <c r="AS12">
        <f t="shared" si="14"/>
        <v>-8.9876689094594298</v>
      </c>
      <c r="AT12">
        <f t="shared" si="15"/>
        <v>15.414233864236545</v>
      </c>
      <c r="AU12">
        <f t="shared" si="16"/>
        <v>95.164613246131864</v>
      </c>
      <c r="AW12">
        <v>9</v>
      </c>
      <c r="AX12">
        <f>(R12*SUMPRODUCT(K13:$K$23, X13:$X$23)-$AZ$3*SUMPRODUCT(K12:$K$22, W13:$W$23))/Z12</f>
        <v>345.88405267215796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1.8843029999999999E-3</v>
      </c>
      <c r="O13">
        <f t="shared" si="30"/>
        <v>302.13812625618345</v>
      </c>
      <c r="P13">
        <f t="shared" si="31"/>
        <v>15.106906312809173</v>
      </c>
      <c r="Q13" s="5">
        <f t="shared" si="32"/>
        <v>12.5</v>
      </c>
      <c r="R13">
        <f t="shared" si="0"/>
        <v>50000</v>
      </c>
      <c r="S13">
        <f t="shared" si="20"/>
        <v>365.4859026252642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311.59630937084097</v>
      </c>
      <c r="AC13">
        <f t="shared" si="1"/>
        <v>325.34204702130467</v>
      </c>
      <c r="AE13">
        <f t="shared" si="2"/>
        <v>268.95219698844073</v>
      </c>
      <c r="AF13">
        <f t="shared" si="3"/>
        <v>-13.447609849422037</v>
      </c>
      <c r="AG13">
        <f t="shared" si="4"/>
        <v>-11.127038166328424</v>
      </c>
      <c r="AH13">
        <f t="shared" si="5"/>
        <v>-84.87553213286175</v>
      </c>
      <c r="AI13">
        <f t="shared" si="6"/>
        <v>159.50201683982851</v>
      </c>
      <c r="AJ13">
        <f t="shared" si="7"/>
        <v>-13.745737650463695</v>
      </c>
      <c r="AK13">
        <f t="shared" si="28"/>
        <v>29.319116349559742</v>
      </c>
      <c r="AL13">
        <f t="shared" si="8"/>
        <v>175.07539553892457</v>
      </c>
      <c r="AN13">
        <f t="shared" si="9"/>
        <v>137.23914285596561</v>
      </c>
      <c r="AO13">
        <f t="shared" si="10"/>
        <v>-6.8619571427982802</v>
      </c>
      <c r="AP13">
        <f t="shared" si="11"/>
        <v>-5.6778312189736813</v>
      </c>
      <c r="AQ13">
        <f t="shared" si="12"/>
        <v>-43.309723474237103</v>
      </c>
      <c r="AR13">
        <f t="shared" si="13"/>
        <v>81.389631019956539</v>
      </c>
      <c r="AS13">
        <f t="shared" si="14"/>
        <v>-7.0140838193401693</v>
      </c>
      <c r="AT13">
        <f t="shared" si="15"/>
        <v>14.960764188443649</v>
      </c>
      <c r="AU13">
        <f t="shared" si="16"/>
        <v>89.336311389060015</v>
      </c>
      <c r="AW13">
        <v>10</v>
      </c>
      <c r="AX13">
        <f>(R13*SUMPRODUCT(K14:$K$23, X14:$X$23)-$AZ$3*SUMPRODUCT(K13:$K$22, W14:$W$23))/Z13</f>
        <v>365.4859026252642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1.978559E-3</v>
      </c>
      <c r="O14">
        <f t="shared" si="30"/>
        <v>302.13812625618345</v>
      </c>
      <c r="P14">
        <f t="shared" si="31"/>
        <v>15.106906312809173</v>
      </c>
      <c r="Q14" s="5">
        <f t="shared" si="32"/>
        <v>12.5</v>
      </c>
      <c r="R14">
        <f t="shared" si="0"/>
        <v>50000</v>
      </c>
      <c r="S14">
        <f t="shared" si="20"/>
        <v>382.27291577601301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325.34204702130467</v>
      </c>
      <c r="AC14">
        <f t="shared" si="1"/>
        <v>336.20909924815481</v>
      </c>
      <c r="AE14">
        <f t="shared" si="2"/>
        <v>265.73053722863506</v>
      </c>
      <c r="AF14">
        <f t="shared" si="3"/>
        <v>-13.286526861431755</v>
      </c>
      <c r="AG14">
        <f t="shared" si="4"/>
        <v>-10.993752283157807</v>
      </c>
      <c r="AH14">
        <f t="shared" si="5"/>
        <v>-88.062006029330391</v>
      </c>
      <c r="AI14">
        <f t="shared" si="6"/>
        <v>153.38825205471511</v>
      </c>
      <c r="AJ14">
        <f t="shared" si="7"/>
        <v>-10.867052226850149</v>
      </c>
      <c r="AK14">
        <f t="shared" si="28"/>
        <v>29.698203349769312</v>
      </c>
      <c r="AL14">
        <f t="shared" si="8"/>
        <v>172.21940317763426</v>
      </c>
      <c r="AN14">
        <f t="shared" si="9"/>
        <v>128.96634552611371</v>
      </c>
      <c r="AO14">
        <f t="shared" si="10"/>
        <v>-6.4483172763056862</v>
      </c>
      <c r="AP14">
        <f t="shared" si="11"/>
        <v>-5.3355706512508672</v>
      </c>
      <c r="AQ14">
        <f t="shared" si="12"/>
        <v>-42.738915955036504</v>
      </c>
      <c r="AR14">
        <f t="shared" si="13"/>
        <v>74.443541643520661</v>
      </c>
      <c r="AS14">
        <f t="shared" si="14"/>
        <v>-5.2740796257542657</v>
      </c>
      <c r="AT14">
        <f t="shared" si="15"/>
        <v>14.413355704827174</v>
      </c>
      <c r="AU14">
        <f t="shared" si="16"/>
        <v>83.58281772259356</v>
      </c>
      <c r="AW14">
        <v>11</v>
      </c>
      <c r="AX14">
        <f>(R14*SUMPRODUCT(K15:$K$23, X15:$X$23)-$AZ$3*SUMPRODUCT(K14:$K$22, W15:$W$23))/Z14</f>
        <v>382.27291577601301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2.0782270000000002E-3</v>
      </c>
      <c r="O15">
        <f t="shared" si="30"/>
        <v>302.13812625618345</v>
      </c>
      <c r="P15">
        <f t="shared" si="31"/>
        <v>15.106906312809173</v>
      </c>
      <c r="Q15" s="5">
        <f t="shared" si="32"/>
        <v>12.5</v>
      </c>
      <c r="R15">
        <f t="shared" si="0"/>
        <v>50000</v>
      </c>
      <c r="S15">
        <f t="shared" si="20"/>
        <v>396.39423403117991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336.20909924815481</v>
      </c>
      <c r="AC15">
        <f t="shared" si="1"/>
        <v>344.41798343284142</v>
      </c>
      <c r="AE15">
        <f t="shared" si="2"/>
        <v>262.52098347915569</v>
      </c>
      <c r="AF15">
        <f t="shared" si="3"/>
        <v>-13.126049173957783</v>
      </c>
      <c r="AG15">
        <f t="shared" si="4"/>
        <v>-10.860967247500058</v>
      </c>
      <c r="AH15">
        <f t="shared" si="5"/>
        <v>-91.39005130468081</v>
      </c>
      <c r="AI15">
        <f t="shared" si="6"/>
        <v>147.14391575301701</v>
      </c>
      <c r="AJ15">
        <f t="shared" si="7"/>
        <v>-8.2088841846866103</v>
      </c>
      <c r="AK15">
        <f t="shared" si="28"/>
        <v>30.392849341419005</v>
      </c>
      <c r="AL15">
        <f t="shared" si="8"/>
        <v>169.32788090974941</v>
      </c>
      <c r="AN15">
        <f t="shared" si="9"/>
        <v>121.1224077664121</v>
      </c>
      <c r="AO15">
        <f t="shared" si="10"/>
        <v>-6.0561203883206041</v>
      </c>
      <c r="AP15">
        <f t="shared" si="11"/>
        <v>-5.0110527785440828</v>
      </c>
      <c r="AQ15">
        <f t="shared" si="12"/>
        <v>-42.165707720646971</v>
      </c>
      <c r="AR15">
        <f t="shared" si="13"/>
        <v>67.889526878900426</v>
      </c>
      <c r="AS15">
        <f t="shared" si="14"/>
        <v>-3.7874298821671499</v>
      </c>
      <c r="AT15">
        <f t="shared" si="15"/>
        <v>14.022707984433465</v>
      </c>
      <c r="AU15">
        <f t="shared" si="16"/>
        <v>78.124804981166747</v>
      </c>
      <c r="AW15">
        <v>12</v>
      </c>
      <c r="AX15">
        <f>(R15*SUMPRODUCT(K16:$K$23, X16:$X$23)-$AZ$3*SUMPRODUCT(K15:$K$22, W16:$W$23))/Z15</f>
        <v>396.39423403117991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2.7284060000000001E-3</v>
      </c>
      <c r="O16">
        <f t="shared" si="30"/>
        <v>302.13812625618345</v>
      </c>
      <c r="P16">
        <f t="shared" si="31"/>
        <v>15.106906312809173</v>
      </c>
      <c r="Q16" s="5">
        <f t="shared" si="32"/>
        <v>12.5</v>
      </c>
      <c r="R16">
        <f t="shared" si="0"/>
        <v>50000</v>
      </c>
      <c r="S16">
        <f t="shared" si="20"/>
        <v>396.21028200887662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344.41798343284142</v>
      </c>
      <c r="AC16">
        <f t="shared" si="1"/>
        <v>339.87629415827951</v>
      </c>
      <c r="AE16">
        <f t="shared" si="2"/>
        <v>259.1795098179137</v>
      </c>
      <c r="AF16">
        <f t="shared" si="3"/>
        <v>-12.958975490895686</v>
      </c>
      <c r="AG16">
        <f t="shared" si="4"/>
        <v>-10.722724446821177</v>
      </c>
      <c r="AH16">
        <f t="shared" si="5"/>
        <v>-118.53251281553059</v>
      </c>
      <c r="AI16">
        <f t="shared" si="6"/>
        <v>116.96529706466623</v>
      </c>
      <c r="AJ16">
        <f t="shared" si="7"/>
        <v>4.541689274561918</v>
      </c>
      <c r="AK16">
        <f t="shared" si="28"/>
        <v>32.307926921464315</v>
      </c>
      <c r="AL16">
        <f t="shared" si="8"/>
        <v>153.81491326069246</v>
      </c>
      <c r="AN16">
        <f t="shared" si="9"/>
        <v>113.37888744160772</v>
      </c>
      <c r="AO16">
        <f t="shared" si="10"/>
        <v>-5.6689443720803858</v>
      </c>
      <c r="AP16">
        <f t="shared" si="11"/>
        <v>-4.6906893564912746</v>
      </c>
      <c r="AQ16">
        <f t="shared" si="12"/>
        <v>-51.852418573229741</v>
      </c>
      <c r="AR16">
        <f t="shared" si="13"/>
        <v>51.166835139806317</v>
      </c>
      <c r="AS16">
        <f t="shared" si="14"/>
        <v>1.9867761823343111</v>
      </c>
      <c r="AT16">
        <f t="shared" si="15"/>
        <v>14.133203710717151</v>
      </c>
      <c r="AU16">
        <f t="shared" si="16"/>
        <v>67.286815032857774</v>
      </c>
      <c r="AW16">
        <v>13</v>
      </c>
      <c r="AX16">
        <f>(R16*SUMPRODUCT(K17:$K$23, X17:$X$23)-$AZ$3*SUMPRODUCT(K16:$K$22, W17:$W$23))/Z16</f>
        <v>396.21028200887662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3.4724349999999998E-3</v>
      </c>
      <c r="O17">
        <f t="shared" si="30"/>
        <v>302.13812625618345</v>
      </c>
      <c r="P17">
        <f t="shared" si="31"/>
        <v>15.106906312809173</v>
      </c>
      <c r="Q17" s="5">
        <f t="shared" si="32"/>
        <v>12.5</v>
      </c>
      <c r="R17">
        <f t="shared" si="0"/>
        <v>50000</v>
      </c>
      <c r="S17">
        <f t="shared" si="20"/>
        <v>381.43811225553219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339.87629415827951</v>
      </c>
      <c r="AC17">
        <f t="shared" si="1"/>
        <v>322.79622085659366</v>
      </c>
      <c r="AE17">
        <f t="shared" si="2"/>
        <v>255.68773071856</v>
      </c>
      <c r="AF17">
        <f t="shared" si="3"/>
        <v>-12.784386535928</v>
      </c>
      <c r="AG17">
        <f t="shared" si="4"/>
        <v>-10.578263238688466</v>
      </c>
      <c r="AH17">
        <f t="shared" si="5"/>
        <v>-148.93585465798995</v>
      </c>
      <c r="AI17">
        <f t="shared" si="6"/>
        <v>83.389226285953583</v>
      </c>
      <c r="AJ17">
        <f t="shared" si="7"/>
        <v>17.080073301685843</v>
      </c>
      <c r="AK17">
        <f t="shared" si="28"/>
        <v>35.957503685634244</v>
      </c>
      <c r="AL17">
        <f t="shared" si="8"/>
        <v>136.42680327327366</v>
      </c>
      <c r="AN17">
        <f t="shared" si="9"/>
        <v>105.35122704170513</v>
      </c>
      <c r="AO17">
        <f t="shared" si="10"/>
        <v>-5.2675613520852567</v>
      </c>
      <c r="AP17">
        <f t="shared" si="11"/>
        <v>-4.3585705463226461</v>
      </c>
      <c r="AQ17">
        <f t="shared" si="12"/>
        <v>-61.366163306424703</v>
      </c>
      <c r="AR17">
        <f t="shared" si="13"/>
        <v>34.358931836872529</v>
      </c>
      <c r="AS17">
        <f t="shared" si="14"/>
        <v>7.0375167210330876</v>
      </c>
      <c r="AT17">
        <f t="shared" si="15"/>
        <v>14.815599966382058</v>
      </c>
      <c r="AU17">
        <f t="shared" si="16"/>
        <v>56.212048524287674</v>
      </c>
      <c r="AW17">
        <v>14</v>
      </c>
      <c r="AX17">
        <f>(R17*SUMPRODUCT(K18:$K$23, X18:$X$23)-$AZ$3*SUMPRODUCT(K17:$K$22, W18:$W$23))/Z17</f>
        <v>381.43811225553219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4.2593279999999997E-3</v>
      </c>
      <c r="O18">
        <f t="shared" si="30"/>
        <v>302.13812625618345</v>
      </c>
      <c r="P18">
        <f t="shared" si="31"/>
        <v>15.106906312809173</v>
      </c>
      <c r="Q18" s="5">
        <f t="shared" si="32"/>
        <v>12.5</v>
      </c>
      <c r="R18">
        <f t="shared" si="0"/>
        <v>50000</v>
      </c>
      <c r="S18">
        <f t="shared" si="20"/>
        <v>353.09878227360394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322.79622085659366</v>
      </c>
      <c r="AC18">
        <f t="shared" si="1"/>
        <v>294.55286618769571</v>
      </c>
      <c r="AE18">
        <f t="shared" si="2"/>
        <v>252.04179550066837</v>
      </c>
      <c r="AF18">
        <f t="shared" si="3"/>
        <v>-12.60208977503342</v>
      </c>
      <c r="AG18">
        <f t="shared" si="4"/>
        <v>-10.427424313497665</v>
      </c>
      <c r="AH18">
        <f t="shared" si="5"/>
        <v>-180.22517121566588</v>
      </c>
      <c r="AI18">
        <f t="shared" si="6"/>
        <v>48.787110196471417</v>
      </c>
      <c r="AJ18">
        <f t="shared" si="7"/>
        <v>28.24335466889795</v>
      </c>
      <c r="AK18">
        <f t="shared" si="28"/>
        <v>39.412738453414228</v>
      </c>
      <c r="AL18">
        <f t="shared" si="8"/>
        <v>116.44320331878359</v>
      </c>
      <c r="AN18">
        <f t="shared" si="9"/>
        <v>97.046060499126241</v>
      </c>
      <c r="AO18">
        <f t="shared" si="10"/>
        <v>-4.8523030249563126</v>
      </c>
      <c r="AP18">
        <f t="shared" si="11"/>
        <v>-4.014970805804591</v>
      </c>
      <c r="AQ18">
        <f t="shared" si="12"/>
        <v>-69.393819523137452</v>
      </c>
      <c r="AR18">
        <f t="shared" si="13"/>
        <v>18.784967145227899</v>
      </c>
      <c r="AS18">
        <f t="shared" si="14"/>
        <v>10.874808681835795</v>
      </c>
      <c r="AT18">
        <f t="shared" si="15"/>
        <v>15.175463231359712</v>
      </c>
      <c r="AU18">
        <f t="shared" si="16"/>
        <v>44.835239058423404</v>
      </c>
      <c r="AW18">
        <v>15</v>
      </c>
      <c r="AX18">
        <f>(R18*SUMPRODUCT(K19:$K$23, X19:$X$23)-$AZ$3*SUMPRODUCT(K18:$K$22, W19:$W$23))/Z18</f>
        <v>353.09878227360394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5.1233759999999998E-3</v>
      </c>
      <c r="O19">
        <f t="shared" si="30"/>
        <v>302.13812625618345</v>
      </c>
      <c r="P19">
        <f t="shared" si="31"/>
        <v>15.106906312809173</v>
      </c>
      <c r="Q19" s="5">
        <f t="shared" si="32"/>
        <v>12.5</v>
      </c>
      <c r="R19">
        <f t="shared" si="0"/>
        <v>50000</v>
      </c>
      <c r="S19">
        <f t="shared" si="20"/>
        <v>311.35800477900671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294.55286618769571</v>
      </c>
      <c r="AC19">
        <f t="shared" si="1"/>
        <v>255.80492308973578</v>
      </c>
      <c r="AE19">
        <f t="shared" si="2"/>
        <v>248.23007265959669</v>
      </c>
      <c r="AF19">
        <f t="shared" si="3"/>
        <v>-12.411503632979834</v>
      </c>
      <c r="AG19">
        <f t="shared" si="4"/>
        <v>-10.2697264548931</v>
      </c>
      <c r="AH19">
        <f t="shared" si="5"/>
        <v>-213.69446187836169</v>
      </c>
      <c r="AI19">
        <f t="shared" si="6"/>
        <v>11.85438069336206</v>
      </c>
      <c r="AJ19">
        <f t="shared" si="7"/>
        <v>38.747943097959933</v>
      </c>
      <c r="AK19">
        <f t="shared" si="28"/>
        <v>38.929263344730543</v>
      </c>
      <c r="AL19">
        <f t="shared" si="8"/>
        <v>89.531587136052536</v>
      </c>
      <c r="AN19">
        <f t="shared" si="9"/>
        <v>89.04266483778575</v>
      </c>
      <c r="AO19">
        <f t="shared" si="10"/>
        <v>-4.4521332418892872</v>
      </c>
      <c r="AP19">
        <f t="shared" si="11"/>
        <v>-3.6838558716968377</v>
      </c>
      <c r="AQ19">
        <f t="shared" si="12"/>
        <v>-76.654388176485583</v>
      </c>
      <c r="AR19">
        <f t="shared" si="13"/>
        <v>4.2522875477140474</v>
      </c>
      <c r="AS19">
        <f t="shared" si="14"/>
        <v>13.899283327997901</v>
      </c>
      <c r="AT19">
        <f t="shared" si="15"/>
        <v>13.964324754238147</v>
      </c>
      <c r="AU19">
        <f t="shared" si="16"/>
        <v>32.115895629950096</v>
      </c>
      <c r="AW19">
        <v>16</v>
      </c>
      <c r="AX19">
        <f>(R19*SUMPRODUCT(K20:$K$23, X20:$X$23)-$AZ$3*SUMPRODUCT(K19:$K$22, W20:$W$23))/Z19</f>
        <v>311.35800477900671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6.0505919999999996E-3</v>
      </c>
      <c r="O20">
        <f t="shared" si="30"/>
        <v>302.13812625618345</v>
      </c>
      <c r="P20">
        <f t="shared" si="31"/>
        <v>15.106906312809173</v>
      </c>
      <c r="Q20" s="5">
        <f t="shared" si="32"/>
        <v>12.5</v>
      </c>
      <c r="R20">
        <f t="shared" si="0"/>
        <v>50000</v>
      </c>
      <c r="S20">
        <f t="shared" si="20"/>
        <v>254.85074386641352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255.80492308973578</v>
      </c>
      <c r="AC20">
        <f t="shared" si="1"/>
        <v>206.01912445847628</v>
      </c>
      <c r="AE20">
        <f t="shared" si="2"/>
        <v>244.24583304120713</v>
      </c>
      <c r="AF20">
        <f t="shared" si="3"/>
        <v>-12.212291652060356</v>
      </c>
      <c r="AG20">
        <f t="shared" si="4"/>
        <v>-10.104891265614004</v>
      </c>
      <c r="AH20">
        <f t="shared" si="5"/>
        <v>-248.55169892065817</v>
      </c>
      <c r="AI20">
        <f t="shared" si="6"/>
        <v>-26.623048797125392</v>
      </c>
      <c r="AJ20">
        <f t="shared" si="7"/>
        <v>49.785798631259496</v>
      </c>
      <c r="AK20">
        <f t="shared" si="28"/>
        <v>26.489628621203323</v>
      </c>
      <c r="AL20">
        <f t="shared" si="8"/>
        <v>49.652378455337427</v>
      </c>
      <c r="AN20">
        <f t="shared" si="9"/>
        <v>83.101088261293455</v>
      </c>
      <c r="AO20">
        <f t="shared" si="10"/>
        <v>-4.1550544130646729</v>
      </c>
      <c r="AP20">
        <f t="shared" si="11"/>
        <v>-3.4380421171520696</v>
      </c>
      <c r="AQ20">
        <f t="shared" si="12"/>
        <v>-84.566096429638279</v>
      </c>
      <c r="AR20">
        <f t="shared" si="13"/>
        <v>-9.0581046985615572</v>
      </c>
      <c r="AS20">
        <f t="shared" si="14"/>
        <v>16.938893059916708</v>
      </c>
      <c r="AT20">
        <f t="shared" si="15"/>
        <v>9.0127104264174474</v>
      </c>
      <c r="AU20">
        <f t="shared" si="16"/>
        <v>16.8934987877726</v>
      </c>
      <c r="AW20">
        <v>17</v>
      </c>
      <c r="AX20">
        <f>(R20*SUMPRODUCT(K21:$K$23, X21:$X$23)-$AZ$3*SUMPRODUCT(K20:$K$22, W21:$W$23))/Z20</f>
        <v>254.85074386641352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7.1181309999999998E-3</v>
      </c>
      <c r="O21">
        <f t="shared" si="30"/>
        <v>302.13812625618345</v>
      </c>
      <c r="P21">
        <f t="shared" si="31"/>
        <v>15.106906312809173</v>
      </c>
      <c r="Q21" s="5">
        <f t="shared" si="32"/>
        <v>12.5</v>
      </c>
      <c r="R21">
        <f t="shared" si="0"/>
        <v>50000</v>
      </c>
      <c r="S21">
        <f t="shared" si="20"/>
        <v>182.95263003322066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206.01912445847628</v>
      </c>
      <c r="AC21">
        <f t="shared" si="1"/>
        <v>145.36558905261452</v>
      </c>
      <c r="AE21">
        <f t="shared" si="2"/>
        <v>240.06480087500361</v>
      </c>
      <c r="AF21">
        <f t="shared" si="3"/>
        <v>-12.00324004375018</v>
      </c>
      <c r="AG21">
        <f t="shared" si="4"/>
        <v>-9.9319144131884673</v>
      </c>
      <c r="AH21">
        <f t="shared" si="5"/>
        <v>-287.7117590775851</v>
      </c>
      <c r="AI21">
        <f t="shared" si="6"/>
        <v>-69.582112659520135</v>
      </c>
      <c r="AJ21">
        <f t="shared" si="7"/>
        <v>60.65353540586176</v>
      </c>
      <c r="AK21">
        <f t="shared" si="28"/>
        <v>22.268339155363137</v>
      </c>
      <c r="AL21">
        <f t="shared" si="8"/>
        <v>13.339761901704762</v>
      </c>
      <c r="AN21">
        <f t="shared" si="9"/>
        <v>77.692906826019296</v>
      </c>
      <c r="AO21">
        <f t="shared" si="10"/>
        <v>-3.8846453413009647</v>
      </c>
      <c r="AP21">
        <f t="shared" si="11"/>
        <v>-3.2142958830087927</v>
      </c>
      <c r="AQ21">
        <f t="shared" si="12"/>
        <v>-93.113037851824529</v>
      </c>
      <c r="AR21">
        <f t="shared" si="13"/>
        <v>-22.519072250114995</v>
      </c>
      <c r="AS21">
        <f t="shared" si="14"/>
        <v>19.629489445268135</v>
      </c>
      <c r="AT21">
        <f t="shared" si="15"/>
        <v>7.2067708088061009</v>
      </c>
      <c r="AU21">
        <f t="shared" si="16"/>
        <v>4.3171880039592434</v>
      </c>
      <c r="AW21">
        <v>18</v>
      </c>
      <c r="AX21">
        <f>(R21*SUMPRODUCT(K22:$K$23, X22:$X$23)-$AZ$3*SUMPRODUCT(K21:$K$22, W22:$W$23))/Z21</f>
        <v>182.95263003322066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8.3332130000000008E-3</v>
      </c>
      <c r="O22">
        <f t="shared" si="30"/>
        <v>302.13812625618345</v>
      </c>
      <c r="P22">
        <f t="shared" si="31"/>
        <v>15.106906312809173</v>
      </c>
      <c r="Q22" s="5">
        <f t="shared" si="32"/>
        <v>12.5</v>
      </c>
      <c r="R22">
        <f t="shared" si="0"/>
        <v>50000</v>
      </c>
      <c r="S22">
        <f t="shared" si="20"/>
        <v>96.899453023242998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145.36558905261452</v>
      </c>
      <c r="AC22">
        <f t="shared" si="1"/>
        <v>75.580259484908851</v>
      </c>
      <c r="AE22">
        <f t="shared" si="2"/>
        <v>235.66364174675959</v>
      </c>
      <c r="AF22">
        <f t="shared" si="3"/>
        <v>-11.783182087337979</v>
      </c>
      <c r="AG22">
        <f t="shared" si="4"/>
        <v>-9.7498305107537124</v>
      </c>
      <c r="AH22">
        <f t="shared" si="5"/>
        <v>-331.05903321147804</v>
      </c>
      <c r="AI22">
        <f t="shared" si="6"/>
        <v>-116.92840406281016</v>
      </c>
      <c r="AJ22">
        <f t="shared" si="7"/>
        <v>69.785329567705674</v>
      </c>
      <c r="AK22">
        <f t="shared" si="28"/>
        <v>25.847223409842531</v>
      </c>
      <c r="AL22">
        <f t="shared" si="8"/>
        <v>-21.295851085261955</v>
      </c>
      <c r="AN22">
        <f t="shared" si="9"/>
        <v>71.279015155690402</v>
      </c>
      <c r="AO22">
        <f t="shared" si="10"/>
        <v>-3.5639507577845198</v>
      </c>
      <c r="AP22">
        <f t="shared" si="11"/>
        <v>-2.9489415999444573</v>
      </c>
      <c r="AQ22">
        <f t="shared" si="12"/>
        <v>-100.13238219863682</v>
      </c>
      <c r="AR22">
        <f t="shared" si="13"/>
        <v>-35.366259400675403</v>
      </c>
      <c r="AS22">
        <f t="shared" si="14"/>
        <v>21.107327065948386</v>
      </c>
      <c r="AT22">
        <f t="shared" si="15"/>
        <v>7.8177720394495873</v>
      </c>
      <c r="AU22">
        <f t="shared" si="16"/>
        <v>-6.4411602952774309</v>
      </c>
      <c r="AW22">
        <v>19</v>
      </c>
      <c r="AX22">
        <f>(R22*SUMPRODUCT(K23:$K$23, X23:$X$23)-$AZ$3*SUMPRODUCT(K22:$K$22, W23:$W$23))/Z22</f>
        <v>96.899453023242998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9.6786909999999997E-3</v>
      </c>
      <c r="O23">
        <f t="shared" si="30"/>
        <v>302.13812625618345</v>
      </c>
      <c r="P23">
        <f t="shared" si="31"/>
        <v>15.106906312809173</v>
      </c>
      <c r="Q23" s="5">
        <f t="shared" si="32"/>
        <v>12.5</v>
      </c>
      <c r="R23">
        <f t="shared" si="0"/>
        <v>50000</v>
      </c>
      <c r="S23">
        <f t="shared" si="20"/>
        <v>98.844585069855896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75.580259484908851</v>
      </c>
      <c r="AC23">
        <f t="shared" si="1"/>
        <v>75.580259484908851</v>
      </c>
      <c r="AE23">
        <f t="shared" si="2"/>
        <v>231.02608976089044</v>
      </c>
      <c r="AF23">
        <f t="shared" si="3"/>
        <v>-11.551304488044522</v>
      </c>
      <c r="AG23">
        <f t="shared" si="4"/>
        <v>-9.5579666088302186</v>
      </c>
      <c r="AH23">
        <f t="shared" si="5"/>
        <v>-377.46238726382944</v>
      </c>
      <c r="AI23">
        <f t="shared" si="6"/>
        <v>-167.54556859981375</v>
      </c>
      <c r="AJ23">
        <f t="shared" si="7"/>
        <v>0</v>
      </c>
      <c r="AK23">
        <f t="shared" si="28"/>
        <v>30.656219150330717</v>
      </c>
      <c r="AL23">
        <f t="shared" si="8"/>
        <v>-136.88934944948303</v>
      </c>
      <c r="AN23">
        <f t="shared" si="9"/>
        <v>63.29951756649811</v>
      </c>
      <c r="AO23">
        <f t="shared" si="10"/>
        <v>-3.1649758783249058</v>
      </c>
      <c r="AP23">
        <f t="shared" si="11"/>
        <v>-2.6188153722457694</v>
      </c>
      <c r="AQ23">
        <f t="shared" si="12"/>
        <v>-103.42202925231639</v>
      </c>
      <c r="AR23">
        <f t="shared" si="13"/>
        <v>-45.906302936388961</v>
      </c>
      <c r="AS23">
        <f t="shared" si="14"/>
        <v>0</v>
      </c>
      <c r="AT23">
        <f t="shared" si="15"/>
        <v>8.399587616434129</v>
      </c>
      <c r="AU23">
        <f t="shared" si="16"/>
        <v>-37.506715319954836</v>
      </c>
      <c r="AW23">
        <v>20</v>
      </c>
      <c r="AX23">
        <f>(R23*SUMPRODUCT(K$23:$K24, X$23:$X24)-$AZ$3*SUMPRODUCT(K$22:$K23, W$23:$W24))/Z23</f>
        <v>98.844585069855896</v>
      </c>
    </row>
    <row r="25" spans="5:50" x14ac:dyDescent="0.25">
      <c r="AN25" s="6">
        <f t="shared" ref="AN25:AU25" si="33">SUM(AN3:AN23)</f>
        <v>2906.2463650618465</v>
      </c>
      <c r="AO25" s="6">
        <f t="shared" si="33"/>
        <v>-371.91591294522982</v>
      </c>
      <c r="AP25" s="6">
        <f t="shared" si="33"/>
        <v>-732.69363203571811</v>
      </c>
      <c r="AQ25" s="6">
        <f t="shared" si="33"/>
        <v>-1219.9288922050312</v>
      </c>
      <c r="AR25" s="6">
        <f t="shared" si="33"/>
        <v>581.7079278758672</v>
      </c>
      <c r="AS25" s="6">
        <f t="shared" si="33"/>
        <v>-157.13341905876487</v>
      </c>
      <c r="AT25" s="6">
        <f t="shared" si="33"/>
        <v>308.62196784450509</v>
      </c>
      <c r="AU25" s="7">
        <f t="shared" si="33"/>
        <v>733.19647666160745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1233.8657188416958</v>
      </c>
      <c r="K3">
        <v>1</v>
      </c>
      <c r="L3" s="2">
        <v>0</v>
      </c>
      <c r="O3">
        <f>$C$3</f>
        <v>1233.8657188416958</v>
      </c>
      <c r="P3">
        <f>O3*B5</f>
        <v>987.09257507335667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1233.8657188416958</v>
      </c>
      <c r="AF3">
        <f t="shared" ref="AF3:AF23" si="3">-$Z3*P3</f>
        <v>-987.09257507335667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-378.18382693166097</v>
      </c>
      <c r="AJ3">
        <f t="shared" ref="AJ3:AJ23" si="7">AB3-AC3</f>
        <v>0</v>
      </c>
      <c r="AL3">
        <f t="shared" ref="AL3:AL23" si="8">SUM(AI3:AK3)</f>
        <v>-378.18382693166097</v>
      </c>
      <c r="AN3">
        <f t="shared" ref="AN3:AN23" si="9">AE3*$K3</f>
        <v>1233.8657188416958</v>
      </c>
      <c r="AO3">
        <f t="shared" ref="AO3:AO23" si="10">AF3*$K3</f>
        <v>-987.09257507335667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-378.18382693166097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-378.18382693166097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425.33348492210013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336.55324633323642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332.52182341539219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-332.52182341539219</v>
      </c>
      <c r="AK4">
        <f t="shared" ref="AK4:AK23" si="28">H4*SUM(AB4:AB4, AE4:AF4)</f>
        <v>0</v>
      </c>
      <c r="AL4">
        <f t="shared" si="8"/>
        <v>-431.4497734153922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-92.811661506707935</v>
      </c>
      <c r="AR4">
        <f t="shared" si="13"/>
        <v>-92.811661506707935</v>
      </c>
      <c r="AS4">
        <f t="shared" si="14"/>
        <v>-311.96343316952073</v>
      </c>
      <c r="AT4">
        <f t="shared" si="15"/>
        <v>0</v>
      </c>
      <c r="AU4">
        <f t="shared" si="16"/>
        <v>-404.77509467622866</v>
      </c>
      <c r="AW4">
        <v>1</v>
      </c>
      <c r="AX4">
        <f>(R4*SUMPRODUCT(K5:$K$23, X5:$X$23)-$AZ$3*SUMPRODUCT(K4:$K$22, W5:$W$23))/Z4</f>
        <v>336.55324633323642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2.0782270000000002E-3</v>
      </c>
      <c r="O5">
        <f t="shared" ref="O5:O23" si="30">$C$3</f>
        <v>1233.8657188416958</v>
      </c>
      <c r="P5">
        <f t="shared" ref="P5:P23" si="31">O5*$C$5</f>
        <v>61.693285942084792</v>
      </c>
      <c r="Q5" s="5">
        <f t="shared" ref="Q5:Q23" si="32">$C$8</f>
        <v>12.5</v>
      </c>
      <c r="R5">
        <f t="shared" si="0"/>
        <v>50000</v>
      </c>
      <c r="S5">
        <f t="shared" si="20"/>
        <v>653.75241997830949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332.52182341539219</v>
      </c>
      <c r="AC5">
        <f t="shared" si="1"/>
        <v>638.11982265368897</v>
      </c>
      <c r="AE5">
        <f t="shared" si="2"/>
        <v>1204.3613906803628</v>
      </c>
      <c r="AF5">
        <f t="shared" si="3"/>
        <v>-60.218069534018142</v>
      </c>
      <c r="AG5">
        <f t="shared" si="4"/>
        <v>-12.201098671934187</v>
      </c>
      <c r="AH5">
        <f t="shared" si="5"/>
        <v>-102.66664176325536</v>
      </c>
      <c r="AI5">
        <f t="shared" si="6"/>
        <v>1029.275580711155</v>
      </c>
      <c r="AJ5">
        <f t="shared" si="7"/>
        <v>-305.59799923829678</v>
      </c>
      <c r="AK5">
        <f t="shared" si="28"/>
        <v>127.58386849013407</v>
      </c>
      <c r="AL5">
        <f t="shared" si="8"/>
        <v>851.26144996299229</v>
      </c>
      <c r="AN5">
        <f t="shared" si="9"/>
        <v>1040.0413476151741</v>
      </c>
      <c r="AO5">
        <f t="shared" si="10"/>
        <v>-52.00206738075871</v>
      </c>
      <c r="AP5">
        <f t="shared" si="11"/>
        <v>-10.536411415493452</v>
      </c>
      <c r="AQ5">
        <f t="shared" si="12"/>
        <v>-88.659063036104214</v>
      </c>
      <c r="AR5">
        <f t="shared" si="13"/>
        <v>888.84380578281775</v>
      </c>
      <c r="AS5">
        <f t="shared" si="14"/>
        <v>-263.90297581421919</v>
      </c>
      <c r="AT5">
        <f t="shared" si="15"/>
        <v>110.17664593471906</v>
      </c>
      <c r="AU5">
        <f t="shared" si="16"/>
        <v>735.11747590331765</v>
      </c>
      <c r="AW5">
        <v>2</v>
      </c>
      <c r="AX5">
        <f>(R5*SUMPRODUCT(K6:$K$23, X6:$X$23)-$AZ$3*SUMPRODUCT(K5:$K$22, W6:$W$23))/Z5</f>
        <v>653.75241997830949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2.7284060000000001E-3</v>
      </c>
      <c r="O6">
        <f t="shared" si="30"/>
        <v>1233.8657188416958</v>
      </c>
      <c r="P6">
        <f t="shared" si="31"/>
        <v>61.693285942084792</v>
      </c>
      <c r="Q6" s="5">
        <f t="shared" si="32"/>
        <v>12.5</v>
      </c>
      <c r="R6">
        <f t="shared" si="0"/>
        <v>50000</v>
      </c>
      <c r="S6">
        <f t="shared" si="20"/>
        <v>926.60091879055938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638.11982265368897</v>
      </c>
      <c r="AC6">
        <f t="shared" si="1"/>
        <v>892.93180951143995</v>
      </c>
      <c r="AE6">
        <f t="shared" si="2"/>
        <v>1189.0317899290585</v>
      </c>
      <c r="AF6">
        <f t="shared" si="3"/>
        <v>-59.451589496452925</v>
      </c>
      <c r="AG6">
        <f t="shared" si="4"/>
        <v>-12.045798134391747</v>
      </c>
      <c r="AH6">
        <f t="shared" si="5"/>
        <v>-133.15820329238906</v>
      </c>
      <c r="AI6">
        <f t="shared" si="6"/>
        <v>984.37619900582467</v>
      </c>
      <c r="AJ6">
        <f t="shared" si="7"/>
        <v>-254.81198685775098</v>
      </c>
      <c r="AK6">
        <f t="shared" si="28"/>
        <v>192.32576251178887</v>
      </c>
      <c r="AL6">
        <f t="shared" si="8"/>
        <v>921.88997465986256</v>
      </c>
      <c r="AN6">
        <f t="shared" si="9"/>
        <v>926.04913337476648</v>
      </c>
      <c r="AO6">
        <f t="shared" si="10"/>
        <v>-46.30245666873833</v>
      </c>
      <c r="AP6">
        <f t="shared" si="11"/>
        <v>-9.3815834174008081</v>
      </c>
      <c r="AQ6">
        <f t="shared" si="12"/>
        <v>-103.70710001623675</v>
      </c>
      <c r="AR6">
        <f t="shared" si="13"/>
        <v>766.65799327239051</v>
      </c>
      <c r="AS6">
        <f t="shared" si="14"/>
        <v>-198.45425631319861</v>
      </c>
      <c r="AT6">
        <f t="shared" si="15"/>
        <v>149.7883464581796</v>
      </c>
      <c r="AU6">
        <f t="shared" si="16"/>
        <v>717.99208341737153</v>
      </c>
      <c r="AW6">
        <v>3</v>
      </c>
      <c r="AX6">
        <f>(R6*SUMPRODUCT(K7:$K$23, X7:$X$23)-$AZ$3*SUMPRODUCT(K6:$K$22, W7:$W$23))/Z6</f>
        <v>926.60091879055938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3.4724349999999998E-3</v>
      </c>
      <c r="O7">
        <f t="shared" si="30"/>
        <v>1233.8657188416958</v>
      </c>
      <c r="P7">
        <f t="shared" si="31"/>
        <v>61.693285942084792</v>
      </c>
      <c r="Q7" s="5">
        <f t="shared" si="32"/>
        <v>12.5</v>
      </c>
      <c r="R7">
        <f t="shared" si="0"/>
        <v>50000</v>
      </c>
      <c r="S7">
        <f t="shared" si="20"/>
        <v>1150.9627264711978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892.93180951143995</v>
      </c>
      <c r="AC7">
        <f t="shared" si="1"/>
        <v>1094.1983407025873</v>
      </c>
      <c r="AE7">
        <f t="shared" si="2"/>
        <v>1173.0126364263056</v>
      </c>
      <c r="AF7">
        <f t="shared" si="3"/>
        <v>-58.65063182131528</v>
      </c>
      <c r="AG7">
        <f t="shared" si="4"/>
        <v>-11.883511902003033</v>
      </c>
      <c r="AH7">
        <f t="shared" si="5"/>
        <v>-167.31300417918641</v>
      </c>
      <c r="AI7">
        <f t="shared" si="6"/>
        <v>935.16548852380083</v>
      </c>
      <c r="AJ7">
        <f t="shared" si="7"/>
        <v>-201.26653119114735</v>
      </c>
      <c r="AK7">
        <f t="shared" si="28"/>
        <v>210.16366233799025</v>
      </c>
      <c r="AL7">
        <f t="shared" si="8"/>
        <v>944.0626196706437</v>
      </c>
      <c r="AN7">
        <f t="shared" si="9"/>
        <v>826.98741433743885</v>
      </c>
      <c r="AO7">
        <f t="shared" si="10"/>
        <v>-41.349370716871938</v>
      </c>
      <c r="AP7">
        <f t="shared" si="11"/>
        <v>-8.3780127135084612</v>
      </c>
      <c r="AQ7">
        <f t="shared" si="12"/>
        <v>-117.95759432969014</v>
      </c>
      <c r="AR7">
        <f t="shared" si="13"/>
        <v>659.30243657736821</v>
      </c>
      <c r="AS7">
        <f t="shared" si="14"/>
        <v>-141.89522180214749</v>
      </c>
      <c r="AT7">
        <f t="shared" si="15"/>
        <v>148.16780169912539</v>
      </c>
      <c r="AU7">
        <f t="shared" si="16"/>
        <v>665.57501647434617</v>
      </c>
      <c r="AW7">
        <v>4</v>
      </c>
      <c r="AX7">
        <f>(R7*SUMPRODUCT(K8:$K$23, X8:$X$23)-$AZ$3*SUMPRODUCT(K7:$K$22, W8:$W$23))/Z7</f>
        <v>1150.9627264711978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4.2593279999999997E-3</v>
      </c>
      <c r="O8">
        <f t="shared" si="30"/>
        <v>1233.8657188416958</v>
      </c>
      <c r="P8">
        <f t="shared" si="31"/>
        <v>61.693285942084792</v>
      </c>
      <c r="Q8" s="5">
        <f t="shared" si="32"/>
        <v>12.5</v>
      </c>
      <c r="R8">
        <f t="shared" si="0"/>
        <v>50000</v>
      </c>
      <c r="S8">
        <f t="shared" si="20"/>
        <v>1329.7955356306559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1094.1983407025873</v>
      </c>
      <c r="AC8">
        <f t="shared" si="1"/>
        <v>1246.1844826035331</v>
      </c>
      <c r="AE8">
        <f t="shared" si="2"/>
        <v>1156.2862644953582</v>
      </c>
      <c r="AF8">
        <f t="shared" si="3"/>
        <v>-57.814313224767908</v>
      </c>
      <c r="AG8">
        <f t="shared" si="4"/>
        <v>-11.714061008000467</v>
      </c>
      <c r="AH8">
        <f t="shared" si="5"/>
        <v>-202.46309993013907</v>
      </c>
      <c r="AI8">
        <f t="shared" si="6"/>
        <v>884.29479033245082</v>
      </c>
      <c r="AJ8">
        <f t="shared" si="7"/>
        <v>-151.98614190094577</v>
      </c>
      <c r="AK8">
        <f t="shared" si="28"/>
        <v>158.96859616805543</v>
      </c>
      <c r="AL8">
        <f t="shared" si="8"/>
        <v>891.2772445995605</v>
      </c>
      <c r="AN8">
        <f t="shared" si="9"/>
        <v>760.08869887601804</v>
      </c>
      <c r="AO8">
        <f t="shared" si="10"/>
        <v>-38.004434943800902</v>
      </c>
      <c r="AP8">
        <f t="shared" si="11"/>
        <v>-7.7002777456768055</v>
      </c>
      <c r="AQ8">
        <f t="shared" si="12"/>
        <v>-133.08980563171119</v>
      </c>
      <c r="AR8">
        <f t="shared" si="13"/>
        <v>581.29418055482915</v>
      </c>
      <c r="AS8">
        <f t="shared" si="14"/>
        <v>-99.908606019023992</v>
      </c>
      <c r="AT8">
        <f t="shared" si="15"/>
        <v>104.49854602074576</v>
      </c>
      <c r="AU8">
        <f t="shared" si="16"/>
        <v>585.8841205565509</v>
      </c>
      <c r="AW8">
        <v>5</v>
      </c>
      <c r="AX8">
        <f>(R8*SUMPRODUCT(K9:$K$23, X9:$X$23)-$AZ$3*SUMPRODUCT(K8:$K$22, W9:$W$23))/Z8</f>
        <v>1329.7955356306559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5.1233759999999998E-3</v>
      </c>
      <c r="O9">
        <f t="shared" si="30"/>
        <v>1233.8657188416958</v>
      </c>
      <c r="P9">
        <f t="shared" si="31"/>
        <v>61.693285942084792</v>
      </c>
      <c r="Q9" s="5">
        <f t="shared" si="32"/>
        <v>12.5</v>
      </c>
      <c r="R9">
        <f t="shared" si="0"/>
        <v>50000</v>
      </c>
      <c r="S9">
        <f t="shared" si="20"/>
        <v>1471.606224792856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1246.1844826035331</v>
      </c>
      <c r="AC9">
        <f t="shared" si="1"/>
        <v>1358.2224804147831</v>
      </c>
      <c r="AE9">
        <f t="shared" si="2"/>
        <v>1138.7993125537594</v>
      </c>
      <c r="AF9">
        <f t="shared" si="3"/>
        <v>-56.939965627687975</v>
      </c>
      <c r="AG9">
        <f t="shared" si="4"/>
        <v>-11.536904858889537</v>
      </c>
      <c r="AH9">
        <f t="shared" si="5"/>
        <v>-240.06215612370158</v>
      </c>
      <c r="AI9">
        <f t="shared" si="6"/>
        <v>830.2602859434802</v>
      </c>
      <c r="AJ9">
        <f t="shared" si="7"/>
        <v>-112.03799781125008</v>
      </c>
      <c r="AK9">
        <f t="shared" si="28"/>
        <v>121.52388790144538</v>
      </c>
      <c r="AL9">
        <f t="shared" si="8"/>
        <v>839.74617603367551</v>
      </c>
      <c r="AN9">
        <f t="shared" si="9"/>
        <v>711.45560890473791</v>
      </c>
      <c r="AO9">
        <f t="shared" si="10"/>
        <v>-35.572780445236901</v>
      </c>
      <c r="AP9">
        <f t="shared" si="11"/>
        <v>-7.2075874833914684</v>
      </c>
      <c r="AQ9">
        <f t="shared" si="12"/>
        <v>-149.97687966369378</v>
      </c>
      <c r="AR9">
        <f t="shared" si="13"/>
        <v>518.69836131241573</v>
      </c>
      <c r="AS9">
        <f t="shared" si="14"/>
        <v>-69.994827951310114</v>
      </c>
      <c r="AT9">
        <f t="shared" si="15"/>
        <v>75.921060638427861</v>
      </c>
      <c r="AU9">
        <f t="shared" si="16"/>
        <v>524.62459399953343</v>
      </c>
      <c r="AW9">
        <v>6</v>
      </c>
      <c r="AX9">
        <f>(R9*SUMPRODUCT(K10:$K$23, X10:$X$23)-$AZ$3*SUMPRODUCT(K9:$K$22, W10:$W$23))/Z9</f>
        <v>1471.606224792856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6.0505919999999996E-3</v>
      </c>
      <c r="O10">
        <f t="shared" si="30"/>
        <v>1233.8657188416958</v>
      </c>
      <c r="P10">
        <f t="shared" si="31"/>
        <v>61.693285942084792</v>
      </c>
      <c r="Q10" s="5">
        <f t="shared" si="32"/>
        <v>12.5</v>
      </c>
      <c r="R10">
        <f t="shared" si="0"/>
        <v>50000</v>
      </c>
      <c r="S10">
        <f t="shared" si="20"/>
        <v>1583.1653934167005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1358.2224804147831</v>
      </c>
      <c r="AC10">
        <f t="shared" si="1"/>
        <v>1437.7333767371736</v>
      </c>
      <c r="AE10">
        <f t="shared" si="2"/>
        <v>1120.5209094180784</v>
      </c>
      <c r="AF10">
        <f t="shared" si="3"/>
        <v>-56.026045470903931</v>
      </c>
      <c r="AG10">
        <f t="shared" si="4"/>
        <v>-11.351730706056685</v>
      </c>
      <c r="AH10">
        <f t="shared" si="5"/>
        <v>-279.22041697583262</v>
      </c>
      <c r="AI10">
        <f t="shared" si="6"/>
        <v>773.92271626528509</v>
      </c>
      <c r="AJ10">
        <f t="shared" si="7"/>
        <v>-79.510896322390408</v>
      </c>
      <c r="AK10">
        <f t="shared" si="28"/>
        <v>127.19266057900279</v>
      </c>
      <c r="AL10">
        <f t="shared" si="8"/>
        <v>821.60448052189747</v>
      </c>
      <c r="AN10">
        <f t="shared" si="9"/>
        <v>665.11764864617226</v>
      </c>
      <c r="AO10">
        <f t="shared" si="10"/>
        <v>-33.255882432308617</v>
      </c>
      <c r="AP10">
        <f t="shared" si="11"/>
        <v>-6.7381486341009467</v>
      </c>
      <c r="AQ10">
        <f t="shared" si="12"/>
        <v>-165.7393678529541</v>
      </c>
      <c r="AR10">
        <f t="shared" si="13"/>
        <v>459.38424972680855</v>
      </c>
      <c r="AS10">
        <f t="shared" si="14"/>
        <v>-47.19599604005807</v>
      </c>
      <c r="AT10">
        <f t="shared" si="15"/>
        <v>75.498888613592641</v>
      </c>
      <c r="AU10">
        <f t="shared" si="16"/>
        <v>487.68714230034311</v>
      </c>
      <c r="AW10">
        <v>7</v>
      </c>
      <c r="AX10">
        <f>(R10*SUMPRODUCT(K11:$K$23, X11:$X$23)-$AZ$3*SUMPRODUCT(K10:$K$22, W11:$W$23))/Z10</f>
        <v>1583.1653934167005</v>
      </c>
    </row>
    <row r="11" spans="1:52" x14ac:dyDescent="0.25">
      <c r="A11" t="s">
        <v>33</v>
      </c>
      <c r="C11" s="24">
        <f>AU25</f>
        <v>5553.8245429471717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7.1181309999999998E-3</v>
      </c>
      <c r="O11">
        <f t="shared" si="30"/>
        <v>1233.8657188416958</v>
      </c>
      <c r="P11">
        <f t="shared" si="31"/>
        <v>61.693285942084792</v>
      </c>
      <c r="Q11" s="5">
        <f t="shared" si="32"/>
        <v>12.5</v>
      </c>
      <c r="R11">
        <f t="shared" si="0"/>
        <v>50000</v>
      </c>
      <c r="S11">
        <f t="shared" si="20"/>
        <v>1663.1934779787791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1437.7333767371736</v>
      </c>
      <c r="AC11">
        <f t="shared" si="1"/>
        <v>1484.5545624032982</v>
      </c>
      <c r="AE11">
        <f t="shared" si="2"/>
        <v>1101.3396857024206</v>
      </c>
      <c r="AF11">
        <f t="shared" si="3"/>
        <v>-55.066984285121038</v>
      </c>
      <c r="AG11">
        <f t="shared" si="4"/>
        <v>-11.157410292753683</v>
      </c>
      <c r="AH11">
        <f t="shared" si="5"/>
        <v>-323.21242496973588</v>
      </c>
      <c r="AI11">
        <f t="shared" si="6"/>
        <v>711.90286615481023</v>
      </c>
      <c r="AJ11">
        <f t="shared" si="7"/>
        <v>-46.82118566612462</v>
      </c>
      <c r="AK11">
        <f t="shared" si="28"/>
        <v>127.92631302495538</v>
      </c>
      <c r="AL11">
        <f t="shared" si="8"/>
        <v>793.00799351364094</v>
      </c>
      <c r="AN11">
        <f t="shared" si="9"/>
        <v>621.7138160782074</v>
      </c>
      <c r="AO11">
        <f t="shared" si="10"/>
        <v>-31.085690803910374</v>
      </c>
      <c r="AP11">
        <f t="shared" si="11"/>
        <v>-6.2984347342700282</v>
      </c>
      <c r="AQ11">
        <f t="shared" si="12"/>
        <v>-182.45563357109501</v>
      </c>
      <c r="AR11">
        <f t="shared" si="13"/>
        <v>401.87405696893211</v>
      </c>
      <c r="AS11">
        <f t="shared" si="14"/>
        <v>-26.430880855098767</v>
      </c>
      <c r="AT11">
        <f t="shared" si="15"/>
        <v>72.215282242221932</v>
      </c>
      <c r="AU11">
        <f t="shared" si="16"/>
        <v>447.65845835605529</v>
      </c>
      <c r="AW11">
        <v>8</v>
      </c>
      <c r="AX11">
        <f>(R11*SUMPRODUCT(K12:$K$23, X12:$X$23)-$AZ$3*SUMPRODUCT(K11:$K$22, W12:$W$23))/Z11</f>
        <v>1663.1934779787791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8.3332130000000008E-3</v>
      </c>
      <c r="O12">
        <f t="shared" si="30"/>
        <v>1233.8657188416958</v>
      </c>
      <c r="P12">
        <f t="shared" si="31"/>
        <v>61.693285942084792</v>
      </c>
      <c r="Q12" s="5">
        <f t="shared" si="32"/>
        <v>12.5</v>
      </c>
      <c r="R12">
        <f t="shared" si="0"/>
        <v>50000</v>
      </c>
      <c r="S12">
        <f t="shared" si="20"/>
        <v>1711.0636328544681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1484.5545624032982</v>
      </c>
      <c r="AC12">
        <f t="shared" si="1"/>
        <v>1499.2831123675667</v>
      </c>
      <c r="AE12">
        <f t="shared" si="2"/>
        <v>1081.1485906590851</v>
      </c>
      <c r="AF12">
        <f t="shared" si="3"/>
        <v>-54.057429532954259</v>
      </c>
      <c r="AG12">
        <f t="shared" si="4"/>
        <v>-10.952859113328238</v>
      </c>
      <c r="AH12">
        <f t="shared" si="5"/>
        <v>-371.90830599163525</v>
      </c>
      <c r="AI12">
        <f t="shared" si="6"/>
        <v>644.22999602116738</v>
      </c>
      <c r="AJ12">
        <f t="shared" si="7"/>
        <v>-14.728549964268495</v>
      </c>
      <c r="AK12">
        <f t="shared" si="28"/>
        <v>130.35441305117737</v>
      </c>
      <c r="AL12">
        <f t="shared" si="8"/>
        <v>759.85585910807629</v>
      </c>
      <c r="AN12">
        <f t="shared" si="9"/>
        <v>580.20325531229469</v>
      </c>
      <c r="AO12">
        <f t="shared" si="10"/>
        <v>-29.010162765614737</v>
      </c>
      <c r="AP12">
        <f t="shared" si="11"/>
        <v>-5.8779011205628455</v>
      </c>
      <c r="AQ12">
        <f t="shared" si="12"/>
        <v>-199.58626564224946</v>
      </c>
      <c r="AR12">
        <f t="shared" si="13"/>
        <v>345.72892578386768</v>
      </c>
      <c r="AS12">
        <f t="shared" si="14"/>
        <v>-7.9041426027192623</v>
      </c>
      <c r="AT12">
        <f t="shared" si="15"/>
        <v>69.955282234156272</v>
      </c>
      <c r="AU12">
        <f t="shared" si="16"/>
        <v>407.7800654153047</v>
      </c>
      <c r="AW12">
        <v>9</v>
      </c>
      <c r="AX12">
        <f>(R12*SUMPRODUCT(K13:$K$23, X13:$X$23)-$AZ$3*SUMPRODUCT(K12:$K$22, W13:$W$23))/Z12</f>
        <v>1711.0636328544681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9.6786909999999997E-3</v>
      </c>
      <c r="O13">
        <f t="shared" si="30"/>
        <v>1233.8657188416958</v>
      </c>
      <c r="P13">
        <f t="shared" si="31"/>
        <v>61.693285942084792</v>
      </c>
      <c r="Q13" s="5">
        <f t="shared" si="32"/>
        <v>12.5</v>
      </c>
      <c r="R13">
        <f t="shared" si="0"/>
        <v>50000</v>
      </c>
      <c r="S13">
        <f t="shared" si="20"/>
        <v>1726.3542410356297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1499.2831123675667</v>
      </c>
      <c r="AC13">
        <f t="shared" si="1"/>
        <v>1482.913596968061</v>
      </c>
      <c r="AE13">
        <f t="shared" si="2"/>
        <v>1059.8730016184195</v>
      </c>
      <c r="AF13">
        <f t="shared" si="3"/>
        <v>-52.993650080920979</v>
      </c>
      <c r="AG13">
        <f t="shared" si="4"/>
        <v>-10.737321183270517</v>
      </c>
      <c r="AH13">
        <f t="shared" si="5"/>
        <v>-424.03735569775199</v>
      </c>
      <c r="AI13">
        <f t="shared" si="6"/>
        <v>572.10467465647605</v>
      </c>
      <c r="AJ13">
        <f t="shared" si="7"/>
        <v>16.369515399505644</v>
      </c>
      <c r="AK13">
        <f t="shared" si="28"/>
        <v>129.56859938389186</v>
      </c>
      <c r="AL13">
        <f t="shared" si="8"/>
        <v>718.04278943987356</v>
      </c>
      <c r="AN13">
        <f t="shared" si="9"/>
        <v>540.82496409033934</v>
      </c>
      <c r="AO13">
        <f t="shared" si="10"/>
        <v>-27.041248204516968</v>
      </c>
      <c r="AP13">
        <f t="shared" si="11"/>
        <v>-5.4789690222332741</v>
      </c>
      <c r="AQ13">
        <f t="shared" si="12"/>
        <v>-216.37496881042699</v>
      </c>
      <c r="AR13">
        <f t="shared" si="13"/>
        <v>291.92977805316212</v>
      </c>
      <c r="AS13">
        <f t="shared" si="14"/>
        <v>8.3529277230341332</v>
      </c>
      <c r="AT13">
        <f t="shared" si="15"/>
        <v>66.115405338211673</v>
      </c>
      <c r="AU13">
        <f t="shared" si="16"/>
        <v>366.39811111440793</v>
      </c>
      <c r="AW13">
        <v>10</v>
      </c>
      <c r="AX13">
        <f>(R13*SUMPRODUCT(K14:$K$23, X14:$X$23)-$AZ$3*SUMPRODUCT(K13:$K$22, W14:$W$23))/Z13</f>
        <v>1726.3542410356297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1.1206003000000001E-2</v>
      </c>
      <c r="O14">
        <f t="shared" si="30"/>
        <v>1233.8657188416958</v>
      </c>
      <c r="P14">
        <f t="shared" si="31"/>
        <v>61.693285942084792</v>
      </c>
      <c r="Q14" s="5">
        <f t="shared" si="32"/>
        <v>12.5</v>
      </c>
      <c r="R14">
        <f t="shared" si="0"/>
        <v>50000</v>
      </c>
      <c r="S14">
        <f t="shared" si="20"/>
        <v>1707.6744512241344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1482.913596968061</v>
      </c>
      <c r="AC14">
        <f t="shared" si="1"/>
        <v>1435.7615191280452</v>
      </c>
      <c r="AE14">
        <f t="shared" si="2"/>
        <v>1037.3973315664803</v>
      </c>
      <c r="AF14">
        <f t="shared" si="3"/>
        <v>-51.869866578324014</v>
      </c>
      <c r="AG14">
        <f t="shared" si="4"/>
        <v>-10.50962551804612</v>
      </c>
      <c r="AH14">
        <f t="shared" si="5"/>
        <v>-481.2898135667719</v>
      </c>
      <c r="AI14">
        <f t="shared" si="6"/>
        <v>493.72802590333816</v>
      </c>
      <c r="AJ14">
        <f t="shared" si="7"/>
        <v>47.152077840015863</v>
      </c>
      <c r="AK14">
        <f t="shared" si="28"/>
        <v>126.87787058454957</v>
      </c>
      <c r="AL14">
        <f t="shared" si="8"/>
        <v>667.75797432790364</v>
      </c>
      <c r="AN14">
        <f t="shared" si="9"/>
        <v>503.47748552345882</v>
      </c>
      <c r="AO14">
        <f t="shared" si="10"/>
        <v>-25.173874276172942</v>
      </c>
      <c r="AP14">
        <f t="shared" si="11"/>
        <v>-5.100610603681651</v>
      </c>
      <c r="AQ14">
        <f t="shared" si="12"/>
        <v>-233.58319688055215</v>
      </c>
      <c r="AR14">
        <f t="shared" si="13"/>
        <v>239.61980376305203</v>
      </c>
      <c r="AS14">
        <f t="shared" si="14"/>
        <v>22.884201516356264</v>
      </c>
      <c r="AT14">
        <f t="shared" si="15"/>
        <v>61.577323660569064</v>
      </c>
      <c r="AU14">
        <f t="shared" si="16"/>
        <v>324.08132893997737</v>
      </c>
      <c r="AW14">
        <v>11</v>
      </c>
      <c r="AX14">
        <f>(R14*SUMPRODUCT(K15:$K$23, X15:$X$23)-$AZ$3*SUMPRODUCT(K14:$K$22, W15:$W$23))/Z14</f>
        <v>1707.6744512241344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1.2937709E-2</v>
      </c>
      <c r="O15">
        <f t="shared" si="30"/>
        <v>1233.8657188416958</v>
      </c>
      <c r="P15">
        <f t="shared" si="31"/>
        <v>61.693285942084792</v>
      </c>
      <c r="Q15" s="5">
        <f t="shared" si="32"/>
        <v>12.5</v>
      </c>
      <c r="R15">
        <f t="shared" si="0"/>
        <v>50000</v>
      </c>
      <c r="S15">
        <f t="shared" si="20"/>
        <v>1653.5683889473607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1435.7615191280452</v>
      </c>
      <c r="AC15">
        <f t="shared" si="1"/>
        <v>1358.3811367145188</v>
      </c>
      <c r="AE15">
        <f t="shared" si="2"/>
        <v>1013.6018134576318</v>
      </c>
      <c r="AF15">
        <f t="shared" si="3"/>
        <v>-50.68009067288159</v>
      </c>
      <c r="AG15">
        <f t="shared" si="4"/>
        <v>-10.268558786214202</v>
      </c>
      <c r="AH15">
        <f t="shared" si="5"/>
        <v>-543.88190660581972</v>
      </c>
      <c r="AI15">
        <f t="shared" si="6"/>
        <v>408.77125739271639</v>
      </c>
      <c r="AJ15">
        <f t="shared" si="7"/>
        <v>77.380382413526377</v>
      </c>
      <c r="AK15">
        <f t="shared" si="28"/>
        <v>124.49166025527408</v>
      </c>
      <c r="AL15">
        <f t="shared" si="8"/>
        <v>610.64330006151681</v>
      </c>
      <c r="AN15">
        <f t="shared" si="9"/>
        <v>467.65744412251161</v>
      </c>
      <c r="AO15">
        <f t="shared" si="10"/>
        <v>-23.38287220612558</v>
      </c>
      <c r="AP15">
        <f t="shared" si="11"/>
        <v>-4.7377262876053674</v>
      </c>
      <c r="AQ15">
        <f t="shared" si="12"/>
        <v>-250.93722107708913</v>
      </c>
      <c r="AR15">
        <f t="shared" si="13"/>
        <v>188.59962455169159</v>
      </c>
      <c r="AS15">
        <f t="shared" si="14"/>
        <v>35.701901263661185</v>
      </c>
      <c r="AT15">
        <f t="shared" si="15"/>
        <v>57.438188129270841</v>
      </c>
      <c r="AU15">
        <f t="shared" si="16"/>
        <v>281.73971394462359</v>
      </c>
      <c r="AW15">
        <v>12</v>
      </c>
      <c r="AX15">
        <f>(R15*SUMPRODUCT(K16:$K$23, X16:$X$23)-$AZ$3*SUMPRODUCT(K15:$K$22, W16:$W$23))/Z15</f>
        <v>1653.5683889473607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1.4742959999999999E-2</v>
      </c>
      <c r="O16">
        <f t="shared" si="30"/>
        <v>1233.8657188416958</v>
      </c>
      <c r="P16">
        <f t="shared" si="31"/>
        <v>61.693285942084792</v>
      </c>
      <c r="Q16" s="5">
        <f t="shared" si="32"/>
        <v>12.5</v>
      </c>
      <c r="R16">
        <f t="shared" si="0"/>
        <v>50000</v>
      </c>
      <c r="S16">
        <f t="shared" si="20"/>
        <v>1566.0915662231398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1358.3811367145188</v>
      </c>
      <c r="AC16">
        <f t="shared" si="1"/>
        <v>1254.6879455327262</v>
      </c>
      <c r="AE16">
        <f t="shared" si="2"/>
        <v>988.52230433132218</v>
      </c>
      <c r="AF16">
        <f t="shared" si="3"/>
        <v>-49.42611521656611</v>
      </c>
      <c r="AG16">
        <f t="shared" si="4"/>
        <v>-10.014484246909255</v>
      </c>
      <c r="AH16">
        <f t="shared" si="5"/>
        <v>-605.55580577121816</v>
      </c>
      <c r="AI16">
        <f t="shared" si="6"/>
        <v>323.52589909662868</v>
      </c>
      <c r="AJ16">
        <f t="shared" si="7"/>
        <v>103.6931911817926</v>
      </c>
      <c r="AK16">
        <f t="shared" si="28"/>
        <v>125.67200972286135</v>
      </c>
      <c r="AL16">
        <f t="shared" si="8"/>
        <v>552.89110000128267</v>
      </c>
      <c r="AN16">
        <f t="shared" si="9"/>
        <v>432.43217473109524</v>
      </c>
      <c r="AO16">
        <f t="shared" si="10"/>
        <v>-21.621608736554762</v>
      </c>
      <c r="AP16">
        <f t="shared" si="11"/>
        <v>-4.3808674652320088</v>
      </c>
      <c r="AQ16">
        <f t="shared" si="12"/>
        <v>-264.90228178293137</v>
      </c>
      <c r="AR16">
        <f t="shared" si="13"/>
        <v>141.52741674637707</v>
      </c>
      <c r="AS16">
        <f t="shared" si="14"/>
        <v>45.360910898092115</v>
      </c>
      <c r="AT16">
        <f t="shared" si="15"/>
        <v>54.975613832047266</v>
      </c>
      <c r="AU16">
        <f t="shared" si="16"/>
        <v>241.86394147651646</v>
      </c>
      <c r="AW16">
        <v>13</v>
      </c>
      <c r="AX16">
        <f>(R16*SUMPRODUCT(K17:$K$23, X17:$X$23)-$AZ$3*SUMPRODUCT(K16:$K$22, W17:$W$23))/Z16</f>
        <v>1566.0915662231398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1.6674095999999999E-2</v>
      </c>
      <c r="O17">
        <f t="shared" si="30"/>
        <v>1233.8657188416958</v>
      </c>
      <c r="P17">
        <f t="shared" si="31"/>
        <v>61.693285942084792</v>
      </c>
      <c r="Q17" s="5">
        <f t="shared" si="32"/>
        <v>12.5</v>
      </c>
      <c r="R17">
        <f t="shared" si="0"/>
        <v>50000</v>
      </c>
      <c r="S17">
        <f t="shared" si="20"/>
        <v>1447.2469562604072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1254.6879455327262</v>
      </c>
      <c r="AC17">
        <f t="shared" si="1"/>
        <v>1128.5466121966431</v>
      </c>
      <c r="AE17">
        <f t="shared" si="2"/>
        <v>962.15436548744731</v>
      </c>
      <c r="AF17">
        <f t="shared" si="3"/>
        <v>-48.107718274372367</v>
      </c>
      <c r="AG17">
        <f t="shared" si="4"/>
        <v>-9.7473569327167109</v>
      </c>
      <c r="AH17">
        <f t="shared" si="5"/>
        <v>-667.92988689381048</v>
      </c>
      <c r="AI17">
        <f t="shared" si="6"/>
        <v>236.36940338654779</v>
      </c>
      <c r="AJ17">
        <f t="shared" si="7"/>
        <v>126.14133333608311</v>
      </c>
      <c r="AK17">
        <f t="shared" si="28"/>
        <v>133.81092437241594</v>
      </c>
      <c r="AL17">
        <f t="shared" si="8"/>
        <v>496.32166109504681</v>
      </c>
      <c r="AN17">
        <f t="shared" si="9"/>
        <v>396.43725853709071</v>
      </c>
      <c r="AO17">
        <f t="shared" si="10"/>
        <v>-19.821862926854536</v>
      </c>
      <c r="AP17">
        <f t="shared" si="11"/>
        <v>-4.0162115342386118</v>
      </c>
      <c r="AQ17">
        <f t="shared" si="12"/>
        <v>-275.20770341360145</v>
      </c>
      <c r="AR17">
        <f t="shared" si="13"/>
        <v>97.39148066239612</v>
      </c>
      <c r="AS17">
        <f t="shared" si="14"/>
        <v>51.974117844006742</v>
      </c>
      <c r="AT17">
        <f t="shared" si="15"/>
        <v>55.134225778458656</v>
      </c>
      <c r="AU17">
        <f t="shared" si="16"/>
        <v>204.49982428486152</v>
      </c>
      <c r="AW17">
        <v>14</v>
      </c>
      <c r="AX17">
        <f>(R17*SUMPRODUCT(K18:$K$23, X18:$X$23)-$AZ$3*SUMPRODUCT(K17:$K$22, W18:$W$23))/Z17</f>
        <v>1447.2469562604072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1.8802857999999999E-2</v>
      </c>
      <c r="O18">
        <f t="shared" si="30"/>
        <v>1233.8657188416958</v>
      </c>
      <c r="P18">
        <f t="shared" si="31"/>
        <v>61.693285942084792</v>
      </c>
      <c r="Q18" s="5">
        <f t="shared" si="32"/>
        <v>12.5</v>
      </c>
      <c r="R18">
        <f t="shared" si="0"/>
        <v>50000</v>
      </c>
      <c r="S18">
        <f t="shared" si="20"/>
        <v>1297.8881488885238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1128.5466121966431</v>
      </c>
      <c r="AC18">
        <f t="shared" si="1"/>
        <v>982.9275754350133</v>
      </c>
      <c r="AE18">
        <f t="shared" si="2"/>
        <v>934.44156992423223</v>
      </c>
      <c r="AF18">
        <f t="shared" si="3"/>
        <v>-46.722078496211616</v>
      </c>
      <c r="AG18">
        <f t="shared" si="4"/>
        <v>-9.4666051951083556</v>
      </c>
      <c r="AH18">
        <f t="shared" si="5"/>
        <v>-733.11267312475138</v>
      </c>
      <c r="AI18">
        <f t="shared" si="6"/>
        <v>145.14021310816088</v>
      </c>
      <c r="AJ18">
        <f t="shared" si="7"/>
        <v>145.61903676162979</v>
      </c>
      <c r="AK18">
        <f t="shared" si="28"/>
        <v>141.34025386408894</v>
      </c>
      <c r="AL18">
        <f t="shared" si="8"/>
        <v>432.0995037338796</v>
      </c>
      <c r="AN18">
        <f t="shared" si="9"/>
        <v>359.79696521216488</v>
      </c>
      <c r="AO18">
        <f t="shared" si="10"/>
        <v>-17.989848260608245</v>
      </c>
      <c r="AP18">
        <f t="shared" si="11"/>
        <v>-3.6450174410989389</v>
      </c>
      <c r="AQ18">
        <f t="shared" si="12"/>
        <v>-282.27737660499298</v>
      </c>
      <c r="AR18">
        <f t="shared" si="13"/>
        <v>55.88472290546472</v>
      </c>
      <c r="AS18">
        <f t="shared" si="14"/>
        <v>56.069088951384408</v>
      </c>
      <c r="AT18">
        <f t="shared" si="15"/>
        <v>54.421588293358525</v>
      </c>
      <c r="AU18">
        <f t="shared" si="16"/>
        <v>166.37540015020764</v>
      </c>
      <c r="AW18">
        <v>15</v>
      </c>
      <c r="AX18">
        <f>(R18*SUMPRODUCT(K19:$K$23, X19:$X$23)-$AZ$3*SUMPRODUCT(K18:$K$22, W19:$W$23))/Z18</f>
        <v>1297.8881488885238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2.1348979000000001E-2</v>
      </c>
      <c r="O19">
        <f t="shared" si="30"/>
        <v>1233.8657188416958</v>
      </c>
      <c r="P19">
        <f t="shared" si="31"/>
        <v>61.693285942084792</v>
      </c>
      <c r="Q19" s="5">
        <f t="shared" si="32"/>
        <v>12.5</v>
      </c>
      <c r="R19">
        <f t="shared" si="0"/>
        <v>50000</v>
      </c>
      <c r="S19">
        <f t="shared" si="20"/>
        <v>1113.6657984977182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982.9275754350133</v>
      </c>
      <c r="AC19">
        <f t="shared" si="1"/>
        <v>816.97068865656831</v>
      </c>
      <c r="AE19">
        <f t="shared" si="2"/>
        <v>905.14778077195047</v>
      </c>
      <c r="AF19">
        <f t="shared" si="3"/>
        <v>-45.257389038597523</v>
      </c>
      <c r="AG19">
        <f t="shared" si="4"/>
        <v>-9.1698367876456128</v>
      </c>
      <c r="AH19">
        <f t="shared" si="5"/>
        <v>-808.40942204663679</v>
      </c>
      <c r="AI19">
        <f t="shared" si="6"/>
        <v>42.311132899070572</v>
      </c>
      <c r="AJ19">
        <f t="shared" si="7"/>
        <v>165.95688677844498</v>
      </c>
      <c r="AK19">
        <f t="shared" si="28"/>
        <v>135.2628387901581</v>
      </c>
      <c r="AL19">
        <f t="shared" si="8"/>
        <v>343.53085846767362</v>
      </c>
      <c r="AN19">
        <f t="shared" si="9"/>
        <v>324.68576272169275</v>
      </c>
      <c r="AO19">
        <f t="shared" si="10"/>
        <v>-16.234288136084636</v>
      </c>
      <c r="AP19">
        <f t="shared" si="11"/>
        <v>-3.2893142033568981</v>
      </c>
      <c r="AQ19">
        <f t="shared" si="12"/>
        <v>-289.98472444440091</v>
      </c>
      <c r="AR19">
        <f t="shared" si="13"/>
        <v>15.177435937850287</v>
      </c>
      <c r="AS19">
        <f t="shared" si="14"/>
        <v>59.530431944077101</v>
      </c>
      <c r="AT19">
        <f t="shared" si="15"/>
        <v>48.520163130741686</v>
      </c>
      <c r="AU19">
        <f t="shared" si="16"/>
        <v>123.22803101266906</v>
      </c>
      <c r="AW19">
        <v>16</v>
      </c>
      <c r="AX19">
        <f>(R19*SUMPRODUCT(K20:$K$23, X20:$X$23)-$AZ$3*SUMPRODUCT(K19:$K$22, W20:$W$23))/Z19</f>
        <v>1113.6657984977182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2.4063398E-2</v>
      </c>
      <c r="O20">
        <f t="shared" si="30"/>
        <v>1233.8657188416958</v>
      </c>
      <c r="P20">
        <f t="shared" si="31"/>
        <v>61.693285942084792</v>
      </c>
      <c r="Q20" s="5">
        <f t="shared" si="32"/>
        <v>12.5</v>
      </c>
      <c r="R20">
        <f t="shared" si="0"/>
        <v>50000</v>
      </c>
      <c r="S20">
        <f t="shared" si="20"/>
        <v>887.09365280715508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816.97068865656831</v>
      </c>
      <c r="AC20">
        <f t="shared" si="1"/>
        <v>628.59321311346548</v>
      </c>
      <c r="AE20">
        <f t="shared" si="2"/>
        <v>874.31537166669887</v>
      </c>
      <c r="AF20">
        <f t="shared" si="3"/>
        <v>-43.715768583334942</v>
      </c>
      <c r="AG20">
        <f t="shared" si="4"/>
        <v>-8.8574809875530001</v>
      </c>
      <c r="AH20">
        <f t="shared" si="5"/>
        <v>-882.6297288646316</v>
      </c>
      <c r="AI20">
        <f t="shared" si="6"/>
        <v>-60.88760676882066</v>
      </c>
      <c r="AJ20">
        <f t="shared" si="7"/>
        <v>188.37747554310283</v>
      </c>
      <c r="AK20">
        <f t="shared" si="28"/>
        <v>89.463066841478323</v>
      </c>
      <c r="AL20">
        <f t="shared" si="8"/>
        <v>216.95293561576051</v>
      </c>
      <c r="AN20">
        <f t="shared" si="9"/>
        <v>297.47307442015568</v>
      </c>
      <c r="AO20">
        <f t="shared" si="10"/>
        <v>-14.873653721007784</v>
      </c>
      <c r="AP20">
        <f t="shared" si="11"/>
        <v>-3.0136289334163897</v>
      </c>
      <c r="AQ20">
        <f t="shared" si="12"/>
        <v>-300.30191339250683</v>
      </c>
      <c r="AR20">
        <f t="shared" si="13"/>
        <v>-20.716121626775276</v>
      </c>
      <c r="AS20">
        <f t="shared" si="14"/>
        <v>64.092693114260669</v>
      </c>
      <c r="AT20">
        <f t="shared" si="15"/>
        <v>30.438505833036679</v>
      </c>
      <c r="AU20">
        <f t="shared" si="16"/>
        <v>73.815077320522079</v>
      </c>
      <c r="AW20">
        <v>17</v>
      </c>
      <c r="AX20">
        <f>(R20*SUMPRODUCT(K21:$K$23, X21:$X$23)-$AZ$3*SUMPRODUCT(K20:$K$22, W21:$W$23))/Z20</f>
        <v>887.09365280715508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2.6767890999999999E-2</v>
      </c>
      <c r="O21">
        <f t="shared" si="30"/>
        <v>1233.8657188416958</v>
      </c>
      <c r="P21">
        <f t="shared" si="31"/>
        <v>61.693285942084792</v>
      </c>
      <c r="Q21" s="5">
        <f t="shared" si="32"/>
        <v>12.5</v>
      </c>
      <c r="R21">
        <f t="shared" si="0"/>
        <v>50000</v>
      </c>
      <c r="S21">
        <f t="shared" si="20"/>
        <v>621.51006441044206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628.59321311346548</v>
      </c>
      <c r="AC21">
        <f t="shared" si="1"/>
        <v>424.20846718871132</v>
      </c>
      <c r="AE21">
        <f t="shared" si="2"/>
        <v>842.16863938163317</v>
      </c>
      <c r="AF21">
        <f t="shared" si="3"/>
        <v>-42.108431969081664</v>
      </c>
      <c r="AG21">
        <f t="shared" si="4"/>
        <v>-8.5318100920680795</v>
      </c>
      <c r="AH21">
        <f t="shared" si="5"/>
        <v>-948.38434243756433</v>
      </c>
      <c r="AI21">
        <f t="shared" si="6"/>
        <v>-156.85594511708086</v>
      </c>
      <c r="AJ21">
        <f t="shared" si="7"/>
        <v>204.38474592475416</v>
      </c>
      <c r="AK21">
        <f t="shared" si="28"/>
        <v>73.289920472984676</v>
      </c>
      <c r="AL21">
        <f t="shared" si="8"/>
        <v>120.81872128065797</v>
      </c>
      <c r="AN21">
        <f t="shared" si="9"/>
        <v>272.55361632687203</v>
      </c>
      <c r="AO21">
        <f t="shared" si="10"/>
        <v>-13.627680816343604</v>
      </c>
      <c r="AP21">
        <f t="shared" si="11"/>
        <v>-2.761175833042985</v>
      </c>
      <c r="AQ21">
        <f t="shared" si="12"/>
        <v>-306.92852964571938</v>
      </c>
      <c r="AR21">
        <f t="shared" si="13"/>
        <v>-50.763769968233902</v>
      </c>
      <c r="AS21">
        <f t="shared" si="14"/>
        <v>66.145661354408716</v>
      </c>
      <c r="AT21">
        <f t="shared" si="15"/>
        <v>23.719041449807367</v>
      </c>
      <c r="AU21">
        <f t="shared" si="16"/>
        <v>39.100932835982185</v>
      </c>
      <c r="AW21">
        <v>18</v>
      </c>
      <c r="AX21">
        <f>(R21*SUMPRODUCT(K22:$K$23, X22:$X$23)-$AZ$3*SUMPRODUCT(K21:$K$22, W22:$W$23))/Z21</f>
        <v>621.51006441044206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2.9742653000000001E-2</v>
      </c>
      <c r="O22">
        <f t="shared" si="30"/>
        <v>1233.8657188416958</v>
      </c>
      <c r="P22">
        <f t="shared" si="31"/>
        <v>61.693285942084792</v>
      </c>
      <c r="Q22" s="5">
        <f t="shared" si="32"/>
        <v>12.5</v>
      </c>
      <c r="R22">
        <f t="shared" si="0"/>
        <v>50000</v>
      </c>
      <c r="S22">
        <f t="shared" si="20"/>
        <v>322.16645167390402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424.20846718871132</v>
      </c>
      <c r="AC22">
        <f t="shared" si="1"/>
        <v>211.15390596330886</v>
      </c>
      <c r="AE22">
        <f t="shared" si="2"/>
        <v>808.69862337920677</v>
      </c>
      <c r="AF22">
        <f t="shared" si="3"/>
        <v>-40.43493116896034</v>
      </c>
      <c r="AG22">
        <f t="shared" si="4"/>
        <v>-8.1927333241171176</v>
      </c>
      <c r="AH22">
        <f t="shared" si="5"/>
        <v>-1015.0346681211158</v>
      </c>
      <c r="AI22">
        <f t="shared" si="6"/>
        <v>-254.9637092349866</v>
      </c>
      <c r="AJ22">
        <f t="shared" si="7"/>
        <v>213.05456122540247</v>
      </c>
      <c r="AK22">
        <f t="shared" si="28"/>
        <v>83.47305115792706</v>
      </c>
      <c r="AL22">
        <f t="shared" si="8"/>
        <v>41.563903148342931</v>
      </c>
      <c r="AN22">
        <f t="shared" si="9"/>
        <v>244.59963787784861</v>
      </c>
      <c r="AO22">
        <f t="shared" si="10"/>
        <v>-12.229981893892431</v>
      </c>
      <c r="AP22">
        <f t="shared" si="11"/>
        <v>-2.4779807290078235</v>
      </c>
      <c r="AQ22">
        <f t="shared" si="12"/>
        <v>-307.00820438947079</v>
      </c>
      <c r="AR22">
        <f t="shared" si="13"/>
        <v>-77.116529134522466</v>
      </c>
      <c r="AS22">
        <f t="shared" si="14"/>
        <v>64.440654425995035</v>
      </c>
      <c r="AT22">
        <f t="shared" si="15"/>
        <v>25.247326377868873</v>
      </c>
      <c r="AU22">
        <f t="shared" si="16"/>
        <v>12.571451669341439</v>
      </c>
      <c r="AW22">
        <v>19</v>
      </c>
      <c r="AX22">
        <f>(R22*SUMPRODUCT(K23:$K$23, X23:$X$23)-$AZ$3*SUMPRODUCT(K22:$K$22, W23:$W$23))/Z22</f>
        <v>322.16645167390402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3.2906918E-2</v>
      </c>
      <c r="O23">
        <f t="shared" si="30"/>
        <v>1233.8657188416958</v>
      </c>
      <c r="P23">
        <f t="shared" si="31"/>
        <v>61.693285942084792</v>
      </c>
      <c r="Q23" s="5">
        <f t="shared" si="32"/>
        <v>12.5</v>
      </c>
      <c r="R23">
        <f t="shared" si="0"/>
        <v>50000</v>
      </c>
      <c r="S23">
        <f t="shared" si="20"/>
        <v>336.60932017258489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211.15390596330886</v>
      </c>
      <c r="AC23">
        <f t="shared" si="1"/>
        <v>211.15390596330886</v>
      </c>
      <c r="AE23">
        <f t="shared" si="2"/>
        <v>773.99985785916215</v>
      </c>
      <c r="AF23">
        <f t="shared" si="3"/>
        <v>-38.699992892958107</v>
      </c>
      <c r="AG23">
        <f t="shared" si="4"/>
        <v>-7.8412083871833573</v>
      </c>
      <c r="AH23">
        <f t="shared" si="5"/>
        <v>-1078.3904147703577</v>
      </c>
      <c r="AI23">
        <f t="shared" si="6"/>
        <v>-350.93175819133694</v>
      </c>
      <c r="AJ23">
        <f t="shared" si="7"/>
        <v>0</v>
      </c>
      <c r="AK23">
        <f t="shared" si="28"/>
        <v>98.336546799576396</v>
      </c>
      <c r="AL23">
        <f t="shared" si="8"/>
        <v>-252.59521139176053</v>
      </c>
      <c r="AN23">
        <f t="shared" si="9"/>
        <v>212.07049666871461</v>
      </c>
      <c r="AO23">
        <f t="shared" si="10"/>
        <v>-10.603524833435729</v>
      </c>
      <c r="AP23">
        <f t="shared" si="11"/>
        <v>-2.1484357397071334</v>
      </c>
      <c r="AQ23">
        <f t="shared" si="12"/>
        <v>-295.47136028640517</v>
      </c>
      <c r="AR23">
        <f t="shared" si="13"/>
        <v>-96.152824190833428</v>
      </c>
      <c r="AS23">
        <f t="shared" si="14"/>
        <v>0</v>
      </c>
      <c r="AT23">
        <f t="shared" si="15"/>
        <v>26.943519573962416</v>
      </c>
      <c r="AU23">
        <f t="shared" si="16"/>
        <v>-69.209304616871009</v>
      </c>
      <c r="AW23">
        <v>20</v>
      </c>
      <c r="AX23">
        <f>(R23*SUMPRODUCT(K$23:$K24, X$23:$X24)-$AZ$3*SUMPRODUCT(K$22:$K23, W$23:$W24))/Z23</f>
        <v>336.60932017258489</v>
      </c>
    </row>
    <row r="25" spans="5:50" x14ac:dyDescent="0.25">
      <c r="AN25" s="6">
        <f t="shared" ref="AN25:AU25" si="33">SUM(AN3:AN23)</f>
        <v>11417.531522218447</v>
      </c>
      <c r="AO25" s="6">
        <f t="shared" si="33"/>
        <v>-1496.2758652421942</v>
      </c>
      <c r="AP25" s="6">
        <f t="shared" si="33"/>
        <v>-728.125265757026</v>
      </c>
      <c r="AQ25" s="6">
        <f t="shared" si="33"/>
        <v>-4256.9608519785388</v>
      </c>
      <c r="AR25" s="6">
        <f t="shared" si="33"/>
        <v>4936.1695392406909</v>
      </c>
      <c r="AS25" s="6">
        <f t="shared" si="33"/>
        <v>-693.09775153201986</v>
      </c>
      <c r="AT25" s="6">
        <f t="shared" si="33"/>
        <v>1310.7527552385015</v>
      </c>
      <c r="AU25" s="7">
        <f t="shared" si="33"/>
        <v>5553.8245429471717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3981.0572392808226</v>
      </c>
      <c r="K3">
        <v>1</v>
      </c>
      <c r="L3" s="2">
        <v>0</v>
      </c>
      <c r="O3">
        <f>$C$3</f>
        <v>3981.0572392808226</v>
      </c>
      <c r="P3">
        <f>O3*B5</f>
        <v>3184.8457914246583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3981.0572392808226</v>
      </c>
      <c r="AF3">
        <f t="shared" ref="AF3:AF23" si="3">-$Z3*P3</f>
        <v>-3184.8457914246583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171.25447715616428</v>
      </c>
      <c r="AJ3">
        <f t="shared" ref="AJ3:AJ23" si="7">AB3-AC3</f>
        <v>0</v>
      </c>
      <c r="AL3">
        <f t="shared" ref="AL3:AL23" si="8">SUM(AI3:AK3)</f>
        <v>171.25447715616428</v>
      </c>
      <c r="AN3">
        <f t="shared" ref="AN3:AN23" si="9">AE3*$K3</f>
        <v>3981.0572392808226</v>
      </c>
      <c r="AO3">
        <f t="shared" ref="AO3:AO23" si="10">AF3*$K3</f>
        <v>-3184.8457914246583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171.25447715616428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171.25447715616428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1327.1677039064966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818.87353026504138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801.50849572562038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-801.50849572562038</v>
      </c>
      <c r="AK4">
        <f t="shared" ref="AK4:AK23" si="28">H4*SUM(AB4:AB4, AE4:AF4)</f>
        <v>0</v>
      </c>
      <c r="AL4">
        <f t="shared" si="8"/>
        <v>-1361.8086457256204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-525.65920818088</v>
      </c>
      <c r="AR4">
        <f t="shared" si="13"/>
        <v>-525.65920818088</v>
      </c>
      <c r="AS4">
        <f t="shared" si="14"/>
        <v>-751.95468217057908</v>
      </c>
      <c r="AT4">
        <f t="shared" si="15"/>
        <v>0</v>
      </c>
      <c r="AU4">
        <f t="shared" si="16"/>
        <v>-1277.6138903514591</v>
      </c>
      <c r="AW4">
        <v>1</v>
      </c>
      <c r="AX4">
        <f>(R4*SUMPRODUCT(K5:$K$23, X5:$X$23)-$AZ$3*SUMPRODUCT(K4:$K$22, W5:$W$23))/Z4</f>
        <v>818.87353026504138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1.2937709E-2</v>
      </c>
      <c r="O5">
        <f t="shared" ref="O5:O23" si="30">$C$3</f>
        <v>3981.0572392808226</v>
      </c>
      <c r="P5">
        <f t="shared" ref="P5:P23" si="31">O5*$C$5</f>
        <v>199.05286196404114</v>
      </c>
      <c r="Q5" s="5">
        <f t="shared" ref="Q5:Q23" si="32">$C$8</f>
        <v>12.5</v>
      </c>
      <c r="R5">
        <f t="shared" si="0"/>
        <v>50000</v>
      </c>
      <c r="S5">
        <f t="shared" si="20"/>
        <v>1540.7023366551566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801.50849572562038</v>
      </c>
      <c r="AC5">
        <f t="shared" si="1"/>
        <v>1473.4394404305367</v>
      </c>
      <c r="AE5">
        <f t="shared" si="2"/>
        <v>3807.2550494747379</v>
      </c>
      <c r="AF5">
        <f t="shared" si="3"/>
        <v>-190.36275247373692</v>
      </c>
      <c r="AG5">
        <f t="shared" si="4"/>
        <v>-11.954283814073339</v>
      </c>
      <c r="AH5">
        <f t="shared" si="5"/>
        <v>-633.16759520664368</v>
      </c>
      <c r="AI5">
        <f t="shared" si="6"/>
        <v>2971.770417980284</v>
      </c>
      <c r="AJ5">
        <f t="shared" si="7"/>
        <v>-671.93094470491633</v>
      </c>
      <c r="AK5">
        <f t="shared" si="28"/>
        <v>381.7498284915801</v>
      </c>
      <c r="AL5">
        <f t="shared" si="8"/>
        <v>2681.5893017669478</v>
      </c>
      <c r="AN5">
        <f t="shared" si="9"/>
        <v>3287.802733474779</v>
      </c>
      <c r="AO5">
        <f t="shared" si="10"/>
        <v>-164.39013667373897</v>
      </c>
      <c r="AP5">
        <f t="shared" si="11"/>
        <v>-10.323271356896894</v>
      </c>
      <c r="AQ5">
        <f t="shared" si="12"/>
        <v>-546.77979888824586</v>
      </c>
      <c r="AR5">
        <f t="shared" si="13"/>
        <v>2566.3095265558977</v>
      </c>
      <c r="AS5">
        <f t="shared" si="14"/>
        <v>-580.25437434560638</v>
      </c>
      <c r="AT5">
        <f t="shared" si="15"/>
        <v>329.66484076009186</v>
      </c>
      <c r="AU5">
        <f t="shared" si="16"/>
        <v>2315.7199929703829</v>
      </c>
      <c r="AW5">
        <v>2</v>
      </c>
      <c r="AX5">
        <f>(R5*SUMPRODUCT(K6:$K$23, X6:$X$23)-$AZ$3*SUMPRODUCT(K5:$K$22, W6:$W$23))/Z5</f>
        <v>1540.7023366551566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1.4742959999999999E-2</v>
      </c>
      <c r="O6">
        <f t="shared" si="30"/>
        <v>3981.0572392808226</v>
      </c>
      <c r="P6">
        <f t="shared" si="31"/>
        <v>199.05286196404114</v>
      </c>
      <c r="Q6" s="5">
        <f t="shared" si="32"/>
        <v>12.5</v>
      </c>
      <c r="R6">
        <f t="shared" si="0"/>
        <v>50000</v>
      </c>
      <c r="S6">
        <f t="shared" si="20"/>
        <v>2166.2847189522063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1473.4394404305367</v>
      </c>
      <c r="AC6">
        <f t="shared" si="1"/>
        <v>2020.450335980282</v>
      </c>
      <c r="AE6">
        <f t="shared" si="2"/>
        <v>3713.0522900757869</v>
      </c>
      <c r="AF6">
        <f t="shared" si="3"/>
        <v>-185.65261450378935</v>
      </c>
      <c r="AG6">
        <f t="shared" si="4"/>
        <v>-11.658499447833075</v>
      </c>
      <c r="AH6">
        <f t="shared" si="5"/>
        <v>-704.96611239812262</v>
      </c>
      <c r="AI6">
        <f t="shared" si="6"/>
        <v>2810.7750637260419</v>
      </c>
      <c r="AJ6">
        <f t="shared" si="7"/>
        <v>-547.01089554974533</v>
      </c>
      <c r="AK6">
        <f t="shared" si="28"/>
        <v>544.09129582107573</v>
      </c>
      <c r="AL6">
        <f t="shared" si="8"/>
        <v>2807.8554639973722</v>
      </c>
      <c r="AN6">
        <f t="shared" si="9"/>
        <v>2891.8224765084078</v>
      </c>
      <c r="AO6">
        <f t="shared" si="10"/>
        <v>-144.5911238254204</v>
      </c>
      <c r="AP6">
        <f t="shared" si="11"/>
        <v>-9.0799450456746467</v>
      </c>
      <c r="AQ6">
        <f t="shared" si="12"/>
        <v>-549.04609193317685</v>
      </c>
      <c r="AR6">
        <f t="shared" si="13"/>
        <v>2189.1053157041356</v>
      </c>
      <c r="AS6">
        <f t="shared" si="14"/>
        <v>-426.0264276034365</v>
      </c>
      <c r="AT6">
        <f t="shared" si="15"/>
        <v>423.75256678538642</v>
      </c>
      <c r="AU6">
        <f t="shared" si="16"/>
        <v>2186.8314548860858</v>
      </c>
      <c r="AW6">
        <v>3</v>
      </c>
      <c r="AX6">
        <f>(R6*SUMPRODUCT(K7:$K$23, X7:$X$23)-$AZ$3*SUMPRODUCT(K6:$K$22, W7:$W$23))/Z6</f>
        <v>2166.2847189522063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1.6674095999999999E-2</v>
      </c>
      <c r="O7">
        <f t="shared" si="30"/>
        <v>3981.0572392808226</v>
      </c>
      <c r="P7">
        <f t="shared" si="31"/>
        <v>199.05286196404114</v>
      </c>
      <c r="Q7" s="5">
        <f t="shared" si="32"/>
        <v>12.5</v>
      </c>
      <c r="R7">
        <f t="shared" si="0"/>
        <v>50000</v>
      </c>
      <c r="S7">
        <f t="shared" si="20"/>
        <v>2683.7323759860883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2020.450335980282</v>
      </c>
      <c r="AC7">
        <f t="shared" si="1"/>
        <v>2436.2964406226638</v>
      </c>
      <c r="AE7">
        <f t="shared" si="2"/>
        <v>3614.0099768372856</v>
      </c>
      <c r="AF7">
        <f t="shared" si="3"/>
        <v>-180.70049884186429</v>
      </c>
      <c r="AG7">
        <f t="shared" si="4"/>
        <v>-11.347519514345629</v>
      </c>
      <c r="AH7">
        <f t="shared" si="5"/>
        <v>-777.57975603646275</v>
      </c>
      <c r="AI7">
        <f t="shared" si="6"/>
        <v>2644.3822024446131</v>
      </c>
      <c r="AJ7">
        <f t="shared" si="7"/>
        <v>-415.84610464238176</v>
      </c>
      <c r="AK7">
        <f t="shared" si="28"/>
        <v>571.00865252325616</v>
      </c>
      <c r="AL7">
        <f t="shared" si="8"/>
        <v>2799.5447503254873</v>
      </c>
      <c r="AN7">
        <f t="shared" si="9"/>
        <v>2547.9186441161082</v>
      </c>
      <c r="AO7">
        <f t="shared" si="10"/>
        <v>-127.39593220580542</v>
      </c>
      <c r="AP7">
        <f t="shared" si="11"/>
        <v>-8.0001319089812597</v>
      </c>
      <c r="AQ7">
        <f t="shared" si="12"/>
        <v>-548.2026807868325</v>
      </c>
      <c r="AR7">
        <f t="shared" si="13"/>
        <v>1864.3198992144892</v>
      </c>
      <c r="AS7">
        <f t="shared" si="14"/>
        <v>-293.17629167936485</v>
      </c>
      <c r="AT7">
        <f t="shared" si="15"/>
        <v>402.56767442264436</v>
      </c>
      <c r="AU7">
        <f t="shared" si="16"/>
        <v>1973.7112819577685</v>
      </c>
      <c r="AW7">
        <v>4</v>
      </c>
      <c r="AX7">
        <f>(R7*SUMPRODUCT(K8:$K$23, X8:$X$23)-$AZ$3*SUMPRODUCT(K7:$K$22, W8:$W$23))/Z7</f>
        <v>2683.7323759860883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1.8802857999999999E-2</v>
      </c>
      <c r="O8">
        <f t="shared" si="30"/>
        <v>3981.0572392808226</v>
      </c>
      <c r="P8">
        <f t="shared" si="31"/>
        <v>199.05286196404114</v>
      </c>
      <c r="Q8" s="5">
        <f t="shared" si="32"/>
        <v>12.5</v>
      </c>
      <c r="R8">
        <f t="shared" si="0"/>
        <v>50000</v>
      </c>
      <c r="S8">
        <f t="shared" si="20"/>
        <v>3090.4073262449529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2436.2964406226638</v>
      </c>
      <c r="AC8">
        <f t="shared" si="1"/>
        <v>2724.6708513491922</v>
      </c>
      <c r="AE8">
        <f t="shared" si="2"/>
        <v>3509.9161606638581</v>
      </c>
      <c r="AF8">
        <f t="shared" si="3"/>
        <v>-175.49580803319293</v>
      </c>
      <c r="AG8">
        <f t="shared" si="4"/>
        <v>-11.020678521121702</v>
      </c>
      <c r="AH8">
        <f t="shared" si="5"/>
        <v>-853.46319232187921</v>
      </c>
      <c r="AI8">
        <f t="shared" si="6"/>
        <v>2469.936481787664</v>
      </c>
      <c r="AJ8">
        <f t="shared" si="7"/>
        <v>-288.37441072652837</v>
      </c>
      <c r="AK8">
        <f t="shared" si="28"/>
        <v>418.37696751086645</v>
      </c>
      <c r="AL8">
        <f t="shared" si="8"/>
        <v>2599.9390385720021</v>
      </c>
      <c r="AN8">
        <f t="shared" si="9"/>
        <v>2307.2552962369036</v>
      </c>
      <c r="AO8">
        <f t="shared" si="10"/>
        <v>-115.3627648118452</v>
      </c>
      <c r="AP8">
        <f t="shared" si="11"/>
        <v>-7.2444804155017275</v>
      </c>
      <c r="AQ8">
        <f t="shared" si="12"/>
        <v>-561.02692500081503</v>
      </c>
      <c r="AR8">
        <f t="shared" si="13"/>
        <v>1623.6211260087416</v>
      </c>
      <c r="AS8">
        <f t="shared" si="14"/>
        <v>-189.5638972533564</v>
      </c>
      <c r="AT8">
        <f t="shared" si="15"/>
        <v>275.02151901269525</v>
      </c>
      <c r="AU8">
        <f t="shared" si="16"/>
        <v>1709.0787477680806</v>
      </c>
      <c r="AW8">
        <v>5</v>
      </c>
      <c r="AX8">
        <f>(R8*SUMPRODUCT(K9:$K$23, X9:$X$23)-$AZ$3*SUMPRODUCT(K8:$K$22, W9:$W$23))/Z8</f>
        <v>3090.4073262449529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2.1348979000000001E-2</v>
      </c>
      <c r="O9">
        <f t="shared" si="30"/>
        <v>3981.0572392808226</v>
      </c>
      <c r="P9">
        <f t="shared" si="31"/>
        <v>199.05286196404114</v>
      </c>
      <c r="Q9" s="5">
        <f t="shared" si="32"/>
        <v>12.5</v>
      </c>
      <c r="R9">
        <f t="shared" si="0"/>
        <v>50000</v>
      </c>
      <c r="S9">
        <f t="shared" si="20"/>
        <v>3402.613941897027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2724.6708513491922</v>
      </c>
      <c r="AC9">
        <f t="shared" si="1"/>
        <v>2905.8844348604525</v>
      </c>
      <c r="AE9">
        <f t="shared" si="2"/>
        <v>3399.8838726514459</v>
      </c>
      <c r="AF9">
        <f t="shared" si="3"/>
        <v>-169.99419363257232</v>
      </c>
      <c r="AG9">
        <f t="shared" si="4"/>
        <v>-10.675191501597308</v>
      </c>
      <c r="AH9">
        <f t="shared" si="5"/>
        <v>-941.12093725271325</v>
      </c>
      <c r="AI9">
        <f t="shared" si="6"/>
        <v>2278.093550264563</v>
      </c>
      <c r="AJ9">
        <f t="shared" si="7"/>
        <v>-181.21358351126037</v>
      </c>
      <c r="AK9">
        <f t="shared" si="28"/>
        <v>310.82805968521308</v>
      </c>
      <c r="AL9">
        <f t="shared" si="8"/>
        <v>2407.7080264385158</v>
      </c>
      <c r="AN9">
        <f t="shared" si="9"/>
        <v>2124.0497989047085</v>
      </c>
      <c r="AO9">
        <f t="shared" si="10"/>
        <v>-106.20248994523544</v>
      </c>
      <c r="AP9">
        <f t="shared" si="11"/>
        <v>-6.6692390715550784</v>
      </c>
      <c r="AQ9">
        <f t="shared" si="12"/>
        <v>-587.95765161170004</v>
      </c>
      <c r="AR9">
        <f t="shared" si="13"/>
        <v>1423.220418276218</v>
      </c>
      <c r="AS9">
        <f t="shared" si="14"/>
        <v>-113.211712527028</v>
      </c>
      <c r="AT9">
        <f t="shared" si="15"/>
        <v>194.18730238966674</v>
      </c>
      <c r="AU9">
        <f t="shared" si="16"/>
        <v>1504.1960081388568</v>
      </c>
      <c r="AW9">
        <v>6</v>
      </c>
      <c r="AX9">
        <f>(R9*SUMPRODUCT(K10:$K$23, X10:$X$23)-$AZ$3*SUMPRODUCT(K9:$K$22, W10:$W$23))/Z9</f>
        <v>3402.613941897027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2.4063398E-2</v>
      </c>
      <c r="O10">
        <f t="shared" si="30"/>
        <v>3981.0572392808226</v>
      </c>
      <c r="P10">
        <f t="shared" si="31"/>
        <v>199.05286196404114</v>
      </c>
      <c r="Q10" s="5">
        <f t="shared" si="32"/>
        <v>12.5</v>
      </c>
      <c r="R10">
        <f t="shared" si="0"/>
        <v>50000</v>
      </c>
      <c r="S10">
        <f t="shared" si="20"/>
        <v>3641.6207985157394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2905.8844348604525</v>
      </c>
      <c r="AC10">
        <f t="shared" si="1"/>
        <v>3004.0627858824928</v>
      </c>
      <c r="AE10">
        <f t="shared" si="2"/>
        <v>3284.0722751435383</v>
      </c>
      <c r="AF10">
        <f t="shared" si="3"/>
        <v>-164.20361375717692</v>
      </c>
      <c r="AG10">
        <f t="shared" si="4"/>
        <v>-10.311558204752181</v>
      </c>
      <c r="AH10">
        <f t="shared" si="5"/>
        <v>-1027.5255273166144</v>
      </c>
      <c r="AI10">
        <f t="shared" si="6"/>
        <v>2082.0315758649949</v>
      </c>
      <c r="AJ10">
        <f t="shared" si="7"/>
        <v>-98.17835102204026</v>
      </c>
      <c r="AK10">
        <f t="shared" si="28"/>
        <v>316.35203755295777</v>
      </c>
      <c r="AL10">
        <f t="shared" si="8"/>
        <v>2300.2052623959125</v>
      </c>
      <c r="AN10">
        <f t="shared" si="9"/>
        <v>1949.3562425014702</v>
      </c>
      <c r="AO10">
        <f t="shared" si="10"/>
        <v>-97.467812125073507</v>
      </c>
      <c r="AP10">
        <f t="shared" si="11"/>
        <v>-6.1207241108822306</v>
      </c>
      <c r="AQ10">
        <f t="shared" si="12"/>
        <v>-609.91754540990144</v>
      </c>
      <c r="AR10">
        <f t="shared" si="13"/>
        <v>1235.850160855613</v>
      </c>
      <c r="AS10">
        <f t="shared" si="14"/>
        <v>-58.276604596026999</v>
      </c>
      <c r="AT10">
        <f t="shared" si="15"/>
        <v>187.77991699496448</v>
      </c>
      <c r="AU10">
        <f t="shared" si="16"/>
        <v>1365.3534732545506</v>
      </c>
      <c r="AW10">
        <v>7</v>
      </c>
      <c r="AX10">
        <f>(R10*SUMPRODUCT(K11:$K$23, X11:$X$23)-$AZ$3*SUMPRODUCT(K10:$K$22, W11:$W$23))/Z10</f>
        <v>3641.6207985157394</v>
      </c>
    </row>
    <row r="11" spans="1:52" x14ac:dyDescent="0.25">
      <c r="A11" t="s">
        <v>33</v>
      </c>
      <c r="C11" s="24">
        <f>AU25</f>
        <v>16880.899680886407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2.6767890999999999E-2</v>
      </c>
      <c r="O11">
        <f t="shared" si="30"/>
        <v>3981.0572392808226</v>
      </c>
      <c r="P11">
        <f t="shared" si="31"/>
        <v>199.05286196404114</v>
      </c>
      <c r="Q11" s="5">
        <f t="shared" si="32"/>
        <v>12.5</v>
      </c>
      <c r="R11">
        <f t="shared" si="0"/>
        <v>50000</v>
      </c>
      <c r="S11">
        <f t="shared" si="20"/>
        <v>3814.1032566864592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3004.0627858824928</v>
      </c>
      <c r="AC11">
        <f t="shared" si="1"/>
        <v>3030.663244784806</v>
      </c>
      <c r="AE11">
        <f t="shared" si="2"/>
        <v>3163.3238636949386</v>
      </c>
      <c r="AF11">
        <f t="shared" si="3"/>
        <v>-158.16619318474696</v>
      </c>
      <c r="AG11">
        <f t="shared" si="4"/>
        <v>-9.9324239566396972</v>
      </c>
      <c r="AH11">
        <f t="shared" si="5"/>
        <v>-1104.0746642598483</v>
      </c>
      <c r="AI11">
        <f t="shared" si="6"/>
        <v>1891.1505822937033</v>
      </c>
      <c r="AJ11">
        <f t="shared" si="7"/>
        <v>-26.600458902313221</v>
      </c>
      <c r="AK11">
        <f t="shared" si="28"/>
        <v>309.47485350422329</v>
      </c>
      <c r="AL11">
        <f t="shared" si="8"/>
        <v>2174.0249768956132</v>
      </c>
      <c r="AN11">
        <f t="shared" si="9"/>
        <v>1785.7180453228782</v>
      </c>
      <c r="AO11">
        <f t="shared" si="10"/>
        <v>-89.285902266143921</v>
      </c>
      <c r="AP11">
        <f t="shared" si="11"/>
        <v>-5.6069215348856307</v>
      </c>
      <c r="AQ11">
        <f t="shared" si="12"/>
        <v>-623.25773025646197</v>
      </c>
      <c r="AR11">
        <f t="shared" si="13"/>
        <v>1067.5674912653865</v>
      </c>
      <c r="AS11">
        <f t="shared" si="14"/>
        <v>-15.016141730188384</v>
      </c>
      <c r="AT11">
        <f t="shared" si="15"/>
        <v>174.70068013543116</v>
      </c>
      <c r="AU11">
        <f t="shared" si="16"/>
        <v>1227.2520296706291</v>
      </c>
      <c r="AW11">
        <v>8</v>
      </c>
      <c r="AX11">
        <f>(R11*SUMPRODUCT(K12:$K$23, X12:$X$23)-$AZ$3*SUMPRODUCT(K11:$K$22, W12:$W$23))/Z11</f>
        <v>3814.1032566864592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2.9742653000000001E-2</v>
      </c>
      <c r="O12">
        <f t="shared" si="30"/>
        <v>3981.0572392808226</v>
      </c>
      <c r="P12">
        <f t="shared" si="31"/>
        <v>199.05286196404114</v>
      </c>
      <c r="Q12" s="5">
        <f t="shared" si="32"/>
        <v>12.5</v>
      </c>
      <c r="R12">
        <f t="shared" si="0"/>
        <v>50000</v>
      </c>
      <c r="S12">
        <f t="shared" si="20"/>
        <v>3921.0552508556466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3030.663244784806</v>
      </c>
      <c r="AC12">
        <f t="shared" si="1"/>
        <v>2991.8225850821254</v>
      </c>
      <c r="AE12">
        <f t="shared" si="2"/>
        <v>3037.6049810534914</v>
      </c>
      <c r="AF12">
        <f t="shared" si="3"/>
        <v>-151.8802490526746</v>
      </c>
      <c r="AG12">
        <f t="shared" si="4"/>
        <v>-9.5376830778820789</v>
      </c>
      <c r="AH12">
        <f t="shared" si="5"/>
        <v>-1181.6665567648863</v>
      </c>
      <c r="AI12">
        <f t="shared" si="6"/>
        <v>1694.5204921580487</v>
      </c>
      <c r="AJ12">
        <f t="shared" si="7"/>
        <v>38.840659702680568</v>
      </c>
      <c r="AK12">
        <f t="shared" si="28"/>
        <v>307.06053599517384</v>
      </c>
      <c r="AL12">
        <f t="shared" si="8"/>
        <v>2040.4216878559032</v>
      </c>
      <c r="AN12">
        <f t="shared" si="9"/>
        <v>1630.1443794008676</v>
      </c>
      <c r="AO12">
        <f t="shared" si="10"/>
        <v>-81.507218970043397</v>
      </c>
      <c r="AP12">
        <f t="shared" si="11"/>
        <v>-5.1184405342013912</v>
      </c>
      <c r="AQ12">
        <f t="shared" si="12"/>
        <v>-634.14667405772684</v>
      </c>
      <c r="AR12">
        <f t="shared" si="13"/>
        <v>909.37204583889627</v>
      </c>
      <c r="AS12">
        <f t="shared" si="14"/>
        <v>20.844014775281121</v>
      </c>
      <c r="AT12">
        <f t="shared" si="15"/>
        <v>164.78541812067692</v>
      </c>
      <c r="AU12">
        <f t="shared" si="16"/>
        <v>1095.0014787348543</v>
      </c>
      <c r="AW12">
        <v>9</v>
      </c>
      <c r="AX12">
        <f>(R12*SUMPRODUCT(K13:$K$23, X13:$X$23)-$AZ$3*SUMPRODUCT(K12:$K$22, W13:$W$23))/Z12</f>
        <v>3921.0552508556466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3.2906918E-2</v>
      </c>
      <c r="O13">
        <f t="shared" si="30"/>
        <v>3981.0572392808226</v>
      </c>
      <c r="P13">
        <f t="shared" si="31"/>
        <v>199.05286196404114</v>
      </c>
      <c r="Q13" s="5">
        <f t="shared" si="32"/>
        <v>12.5</v>
      </c>
      <c r="R13">
        <f t="shared" si="0"/>
        <v>50000</v>
      </c>
      <c r="S13">
        <f t="shared" si="20"/>
        <v>3963.7833047063564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2991.8225850821254</v>
      </c>
      <c r="AC13">
        <f t="shared" si="1"/>
        <v>2894.6559726896267</v>
      </c>
      <c r="AE13">
        <f t="shared" si="2"/>
        <v>2907.2707132150381</v>
      </c>
      <c r="AF13">
        <f t="shared" si="3"/>
        <v>-145.36353566075192</v>
      </c>
      <c r="AG13">
        <f t="shared" si="4"/>
        <v>-9.1284504921494047</v>
      </c>
      <c r="AH13">
        <f t="shared" si="5"/>
        <v>-1255.4230198154125</v>
      </c>
      <c r="AI13">
        <f t="shared" si="6"/>
        <v>1497.355707246724</v>
      </c>
      <c r="AJ13">
        <f t="shared" si="7"/>
        <v>97.166612392498791</v>
      </c>
      <c r="AK13">
        <f t="shared" si="28"/>
        <v>297.46782872830249</v>
      </c>
      <c r="AL13">
        <f t="shared" si="8"/>
        <v>1891.9901483675253</v>
      </c>
      <c r="AN13">
        <f t="shared" si="9"/>
        <v>1483.5028127657638</v>
      </c>
      <c r="AO13">
        <f t="shared" si="10"/>
        <v>-74.175140638288198</v>
      </c>
      <c r="AP13">
        <f t="shared" si="11"/>
        <v>-4.6580051591827853</v>
      </c>
      <c r="AQ13">
        <f t="shared" si="12"/>
        <v>-640.60893010113648</v>
      </c>
      <c r="AR13">
        <f t="shared" si="13"/>
        <v>764.06073686715615</v>
      </c>
      <c r="AS13">
        <f t="shared" si="14"/>
        <v>49.581534370353204</v>
      </c>
      <c r="AT13">
        <f t="shared" si="15"/>
        <v>151.7899102480728</v>
      </c>
      <c r="AU13">
        <f t="shared" si="16"/>
        <v>965.43218148558219</v>
      </c>
      <c r="AW13">
        <v>10</v>
      </c>
      <c r="AX13">
        <f>(R13*SUMPRODUCT(K14:$K$23, X14:$X$23)-$AZ$3*SUMPRODUCT(K13:$K$22, W14:$W$23))/Z13</f>
        <v>3963.7833047063564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3.6429437000000002E-2</v>
      </c>
      <c r="O14">
        <f t="shared" si="30"/>
        <v>3981.0572392808226</v>
      </c>
      <c r="P14">
        <f t="shared" si="31"/>
        <v>199.05286196404114</v>
      </c>
      <c r="Q14" s="5">
        <f t="shared" si="32"/>
        <v>12.5</v>
      </c>
      <c r="R14">
        <f t="shared" si="0"/>
        <v>50000</v>
      </c>
      <c r="S14">
        <f t="shared" si="20"/>
        <v>3939.91944215681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2894.6559726896267</v>
      </c>
      <c r="AC14">
        <f t="shared" si="1"/>
        <v>2743.6406539528971</v>
      </c>
      <c r="AE14">
        <f t="shared" si="2"/>
        <v>2772.2877707938756</v>
      </c>
      <c r="AF14">
        <f t="shared" si="3"/>
        <v>-138.61438853969378</v>
      </c>
      <c r="AG14">
        <f t="shared" si="4"/>
        <v>-8.7046216751165346</v>
      </c>
      <c r="AH14">
        <f t="shared" si="5"/>
        <v>-1330.177248445503</v>
      </c>
      <c r="AI14">
        <f t="shared" si="6"/>
        <v>1294.7915121335625</v>
      </c>
      <c r="AJ14">
        <f t="shared" si="7"/>
        <v>151.01531873672957</v>
      </c>
      <c r="AK14">
        <f t="shared" si="28"/>
        <v>284.15612884411172</v>
      </c>
      <c r="AL14">
        <f t="shared" si="8"/>
        <v>1729.9629597144037</v>
      </c>
      <c r="AN14">
        <f t="shared" si="9"/>
        <v>1345.4675788293064</v>
      </c>
      <c r="AO14">
        <f t="shared" si="10"/>
        <v>-67.273378941465324</v>
      </c>
      <c r="AP14">
        <f t="shared" si="11"/>
        <v>-4.2245925452718582</v>
      </c>
      <c r="AQ14">
        <f t="shared" si="12"/>
        <v>-645.5716396885075</v>
      </c>
      <c r="AR14">
        <f t="shared" si="13"/>
        <v>628.39796765406174</v>
      </c>
      <c r="AS14">
        <f t="shared" si="14"/>
        <v>73.29189177523908</v>
      </c>
      <c r="AT14">
        <f t="shared" si="15"/>
        <v>137.90879241079401</v>
      </c>
      <c r="AU14">
        <f t="shared" si="16"/>
        <v>839.59865184009482</v>
      </c>
      <c r="AW14">
        <v>11</v>
      </c>
      <c r="AX14">
        <f>(R14*SUMPRODUCT(K15:$K$23, X15:$X$23)-$AZ$3*SUMPRODUCT(K14:$K$22, W15:$W$23))/Z14</f>
        <v>3939.91944215681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4.0492944000000003E-2</v>
      </c>
      <c r="O15">
        <f t="shared" si="30"/>
        <v>3981.0572392808226</v>
      </c>
      <c r="P15">
        <f t="shared" si="31"/>
        <v>199.05286196404114</v>
      </c>
      <c r="Q15" s="5">
        <f t="shared" si="32"/>
        <v>12.5</v>
      </c>
      <c r="R15">
        <f t="shared" si="0"/>
        <v>50000</v>
      </c>
      <c r="S15">
        <f t="shared" si="20"/>
        <v>3843.9894096683583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2743.6406539528971</v>
      </c>
      <c r="AC15">
        <f t="shared" si="1"/>
        <v>2541.6764574348658</v>
      </c>
      <c r="AE15">
        <f t="shared" si="2"/>
        <v>2632.3067996312952</v>
      </c>
      <c r="AF15">
        <f t="shared" si="3"/>
        <v>-131.61533998156477</v>
      </c>
      <c r="AG15">
        <f t="shared" si="4"/>
        <v>-8.265099700333689</v>
      </c>
      <c r="AH15">
        <f t="shared" si="5"/>
        <v>-1409.9030321267203</v>
      </c>
      <c r="AI15">
        <f t="shared" si="6"/>
        <v>1082.5233278226763</v>
      </c>
      <c r="AJ15">
        <f t="shared" si="7"/>
        <v>201.96419651803126</v>
      </c>
      <c r="AK15">
        <f t="shared" si="28"/>
        <v>272.18083669597638</v>
      </c>
      <c r="AL15">
        <f t="shared" si="8"/>
        <v>1556.668361036684</v>
      </c>
      <c r="AN15">
        <f t="shared" si="9"/>
        <v>1214.4984881810651</v>
      </c>
      <c r="AO15">
        <f t="shared" si="10"/>
        <v>-60.724924409053266</v>
      </c>
      <c r="AP15">
        <f t="shared" si="11"/>
        <v>-3.8133666987932586</v>
      </c>
      <c r="AQ15">
        <f t="shared" si="12"/>
        <v>-650.50361957794792</v>
      </c>
      <c r="AR15">
        <f t="shared" si="13"/>
        <v>499.45657749527066</v>
      </c>
      <c r="AS15">
        <f t="shared" si="14"/>
        <v>93.182607503125922</v>
      </c>
      <c r="AT15">
        <f t="shared" si="15"/>
        <v>125.57928837376494</v>
      </c>
      <c r="AU15">
        <f t="shared" si="16"/>
        <v>718.21847337216161</v>
      </c>
      <c r="AW15">
        <v>12</v>
      </c>
      <c r="AX15">
        <f>(R15*SUMPRODUCT(K16:$K$23, X16:$X$23)-$AZ$3*SUMPRODUCT(K15:$K$22, W16:$W$23))/Z15</f>
        <v>3843.9894096683583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4.4837097999999999E-2</v>
      </c>
      <c r="O16">
        <f t="shared" si="30"/>
        <v>3981.0572392808226</v>
      </c>
      <c r="P16">
        <f t="shared" si="31"/>
        <v>199.05286196404114</v>
      </c>
      <c r="Q16" s="5">
        <f t="shared" si="32"/>
        <v>12.5</v>
      </c>
      <c r="R16">
        <f t="shared" si="0"/>
        <v>50000</v>
      </c>
      <c r="S16">
        <f t="shared" si="20"/>
        <v>3677.2645288108088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2541.6764574348658</v>
      </c>
      <c r="AC16">
        <f t="shared" si="1"/>
        <v>2298.1037072981617</v>
      </c>
      <c r="AE16">
        <f t="shared" si="2"/>
        <v>2487.9587336938475</v>
      </c>
      <c r="AF16">
        <f t="shared" si="3"/>
        <v>-124.3979366846924</v>
      </c>
      <c r="AG16">
        <f t="shared" si="4"/>
        <v>-7.8118656180867205</v>
      </c>
      <c r="AH16">
        <f t="shared" si="5"/>
        <v>-1482.332340974529</v>
      </c>
      <c r="AI16">
        <f t="shared" si="6"/>
        <v>873.41659041653929</v>
      </c>
      <c r="AJ16">
        <f t="shared" si="7"/>
        <v>243.57275013670414</v>
      </c>
      <c r="AK16">
        <f t="shared" si="28"/>
        <v>268.31647781808795</v>
      </c>
      <c r="AL16">
        <f t="shared" si="8"/>
        <v>1385.3058183713315</v>
      </c>
      <c r="AN16">
        <f t="shared" si="9"/>
        <v>1088.3653319084369</v>
      </c>
      <c r="AO16">
        <f t="shared" si="10"/>
        <v>-54.418266595421848</v>
      </c>
      <c r="AP16">
        <f t="shared" si="11"/>
        <v>-3.4173250549176037</v>
      </c>
      <c r="AQ16">
        <f t="shared" si="12"/>
        <v>-648.45092019998037</v>
      </c>
      <c r="AR16">
        <f t="shared" si="13"/>
        <v>382.07882005811695</v>
      </c>
      <c r="AS16">
        <f t="shared" si="14"/>
        <v>106.55166159158885</v>
      </c>
      <c r="AT16">
        <f t="shared" si="15"/>
        <v>117.37588267929887</v>
      </c>
      <c r="AU16">
        <f t="shared" si="16"/>
        <v>606.00636432900467</v>
      </c>
      <c r="AW16">
        <v>13</v>
      </c>
      <c r="AX16">
        <f>(R16*SUMPRODUCT(K17:$K$23, X17:$X$23)-$AZ$3*SUMPRODUCT(K16:$K$22, W17:$W$23))/Z16</f>
        <v>3677.2645288108088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4.9451519999999999E-2</v>
      </c>
      <c r="O17">
        <f t="shared" si="30"/>
        <v>3981.0572392808226</v>
      </c>
      <c r="P17">
        <f t="shared" si="31"/>
        <v>199.05286196404114</v>
      </c>
      <c r="Q17" s="5">
        <f t="shared" si="32"/>
        <v>12.5</v>
      </c>
      <c r="R17">
        <f t="shared" si="0"/>
        <v>50000</v>
      </c>
      <c r="S17">
        <f t="shared" si="20"/>
        <v>3443.7997921622145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2298.1037072981617</v>
      </c>
      <c r="AC17">
        <f t="shared" si="1"/>
        <v>2024.2485283441595</v>
      </c>
      <c r="AE17">
        <f t="shared" si="2"/>
        <v>2340.0458052784734</v>
      </c>
      <c r="AF17">
        <f t="shared" si="3"/>
        <v>-117.00229026392367</v>
      </c>
      <c r="AG17">
        <f t="shared" si="4"/>
        <v>-7.3474383330557256</v>
      </c>
      <c r="AH17">
        <f t="shared" si="5"/>
        <v>-1545.2345154005111</v>
      </c>
      <c r="AI17">
        <f t="shared" si="6"/>
        <v>670.46156128098255</v>
      </c>
      <c r="AJ17">
        <f t="shared" si="7"/>
        <v>273.85517895400221</v>
      </c>
      <c r="AK17">
        <f t="shared" si="28"/>
        <v>278.95478361669433</v>
      </c>
      <c r="AL17">
        <f t="shared" si="8"/>
        <v>1223.2715238516791</v>
      </c>
      <c r="AN17">
        <f t="shared" si="9"/>
        <v>964.17100745142307</v>
      </c>
      <c r="AO17">
        <f t="shared" si="10"/>
        <v>-48.208550372571153</v>
      </c>
      <c r="AP17">
        <f t="shared" si="11"/>
        <v>-3.027371089826381</v>
      </c>
      <c r="AQ17">
        <f t="shared" si="12"/>
        <v>-636.68425468497298</v>
      </c>
      <c r="AR17">
        <f t="shared" si="13"/>
        <v>276.25083130405238</v>
      </c>
      <c r="AS17">
        <f t="shared" si="14"/>
        <v>112.83677575552758</v>
      </c>
      <c r="AT17">
        <f t="shared" si="15"/>
        <v>114.93797008007488</v>
      </c>
      <c r="AU17">
        <f t="shared" si="16"/>
        <v>504.0255771396549</v>
      </c>
      <c r="AW17">
        <v>14</v>
      </c>
      <c r="AX17">
        <f>(R17*SUMPRODUCT(K18:$K$23, X18:$X$23)-$AZ$3*SUMPRODUCT(K17:$K$22, W18:$W$23))/Z17</f>
        <v>3443.7997921622145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5.4649795000000001E-2</v>
      </c>
      <c r="O18">
        <f t="shared" si="30"/>
        <v>3981.0572392808226</v>
      </c>
      <c r="P18">
        <f t="shared" si="31"/>
        <v>199.05286196404114</v>
      </c>
      <c r="Q18" s="5">
        <f t="shared" si="32"/>
        <v>12.5</v>
      </c>
      <c r="R18">
        <f t="shared" si="0"/>
        <v>50000</v>
      </c>
      <c r="S18">
        <f t="shared" si="20"/>
        <v>3141.6224086089455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2024.2485283441595</v>
      </c>
      <c r="AC18">
        <f t="shared" si="1"/>
        <v>1727.2458922051619</v>
      </c>
      <c r="AE18">
        <f t="shared" si="2"/>
        <v>2188.7623236766099</v>
      </c>
      <c r="AF18">
        <f t="shared" si="3"/>
        <v>-109.4381161838305</v>
      </c>
      <c r="AG18">
        <f t="shared" si="4"/>
        <v>-6.8724279510485307</v>
      </c>
      <c r="AH18">
        <f t="shared" si="5"/>
        <v>-1606.1439947065485</v>
      </c>
      <c r="AI18">
        <f t="shared" si="6"/>
        <v>466.30778483518247</v>
      </c>
      <c r="AJ18">
        <f t="shared" si="7"/>
        <v>297.00263613899756</v>
      </c>
      <c r="AK18">
        <f t="shared" si="28"/>
        <v>287.66044878216945</v>
      </c>
      <c r="AL18">
        <f t="shared" si="8"/>
        <v>1050.9708697563494</v>
      </c>
      <c r="AN18">
        <f t="shared" si="9"/>
        <v>842.76006866156899</v>
      </c>
      <c r="AO18">
        <f t="shared" si="10"/>
        <v>-42.138003433078453</v>
      </c>
      <c r="AP18">
        <f t="shared" si="11"/>
        <v>-2.646156592356022</v>
      </c>
      <c r="AQ18">
        <f t="shared" si="12"/>
        <v>-618.4289671916207</v>
      </c>
      <c r="AR18">
        <f t="shared" si="13"/>
        <v>179.54694144451395</v>
      </c>
      <c r="AS18">
        <f t="shared" si="14"/>
        <v>114.35776252065584</v>
      </c>
      <c r="AT18">
        <f t="shared" si="15"/>
        <v>110.76065086850325</v>
      </c>
      <c r="AU18">
        <f t="shared" si="16"/>
        <v>404.66535483367301</v>
      </c>
      <c r="AW18">
        <v>15</v>
      </c>
      <c r="AX18">
        <f>(R18*SUMPRODUCT(K19:$K$23, X19:$X$23)-$AZ$3*SUMPRODUCT(K18:$K$22, W19:$W$23))/Z18</f>
        <v>3141.6224086089455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6.0510883000000001E-2</v>
      </c>
      <c r="O19">
        <f t="shared" si="30"/>
        <v>3981.0572392808226</v>
      </c>
      <c r="P19">
        <f t="shared" si="31"/>
        <v>199.05286196404114</v>
      </c>
      <c r="Q19" s="5">
        <f t="shared" si="32"/>
        <v>12.5</v>
      </c>
      <c r="R19">
        <f t="shared" si="0"/>
        <v>50000</v>
      </c>
      <c r="S19">
        <f t="shared" si="20"/>
        <v>2762.0988821723249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1727.2458922051619</v>
      </c>
      <c r="AC19">
        <f t="shared" si="1"/>
        <v>1411.5092019738508</v>
      </c>
      <c r="AE19">
        <f t="shared" si="2"/>
        <v>2034.4307595570408</v>
      </c>
      <c r="AF19">
        <f t="shared" si="3"/>
        <v>-101.72153797785204</v>
      </c>
      <c r="AG19">
        <f t="shared" si="4"/>
        <v>-6.3878469878662187</v>
      </c>
      <c r="AH19">
        <f t="shared" si="5"/>
        <v>-1663.4267346873094</v>
      </c>
      <c r="AI19">
        <f t="shared" si="6"/>
        <v>262.89463990401327</v>
      </c>
      <c r="AJ19">
        <f t="shared" si="7"/>
        <v>315.73669023131106</v>
      </c>
      <c r="AK19">
        <f t="shared" si="28"/>
        <v>268.64070535177137</v>
      </c>
      <c r="AL19">
        <f t="shared" si="8"/>
        <v>847.27203548709576</v>
      </c>
      <c r="AN19">
        <f t="shared" si="9"/>
        <v>729.77111241205648</v>
      </c>
      <c r="AO19">
        <f t="shared" si="10"/>
        <v>-36.488555620602824</v>
      </c>
      <c r="AP19">
        <f t="shared" si="11"/>
        <v>-2.291386020563376</v>
      </c>
      <c r="AQ19">
        <f t="shared" si="12"/>
        <v>-596.68817573964566</v>
      </c>
      <c r="AR19">
        <f t="shared" si="13"/>
        <v>94.302995031244592</v>
      </c>
      <c r="AS19">
        <f t="shared" si="14"/>
        <v>113.25797871320694</v>
      </c>
      <c r="AT19">
        <f t="shared" si="15"/>
        <v>96.364167452131454</v>
      </c>
      <c r="AU19">
        <f t="shared" si="16"/>
        <v>303.92514119658301</v>
      </c>
      <c r="AW19">
        <v>16</v>
      </c>
      <c r="AX19">
        <f>(R19*SUMPRODUCT(K20:$K$23, X20:$X$23)-$AZ$3*SUMPRODUCT(K19:$K$22, W20:$W$23))/Z19</f>
        <v>2762.0988821723249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6.7218873999999998E-2</v>
      </c>
      <c r="O20">
        <f t="shared" si="30"/>
        <v>3981.0572392808226</v>
      </c>
      <c r="P20">
        <f t="shared" si="31"/>
        <v>199.05286196404114</v>
      </c>
      <c r="Q20" s="5">
        <f t="shared" si="32"/>
        <v>12.5</v>
      </c>
      <c r="R20">
        <f t="shared" si="0"/>
        <v>50000</v>
      </c>
      <c r="S20">
        <f t="shared" si="20"/>
        <v>2269.9373569129625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1411.5092019738508</v>
      </c>
      <c r="AC20">
        <f t="shared" si="1"/>
        <v>1070.4270295318147</v>
      </c>
      <c r="AE20">
        <f t="shared" si="2"/>
        <v>1877.3343070730812</v>
      </c>
      <c r="AF20">
        <f t="shared" si="3"/>
        <v>-93.866715353654058</v>
      </c>
      <c r="AG20">
        <f t="shared" si="4"/>
        <v>-5.8945846361788981</v>
      </c>
      <c r="AH20">
        <f t="shared" si="5"/>
        <v>-1717.5355272346358</v>
      </c>
      <c r="AI20">
        <f t="shared" si="6"/>
        <v>60.03747984861252</v>
      </c>
      <c r="AJ20">
        <f t="shared" si="7"/>
        <v>341.08217244203615</v>
      </c>
      <c r="AK20">
        <f t="shared" si="28"/>
        <v>173.48723989754501</v>
      </c>
      <c r="AL20">
        <f t="shared" si="8"/>
        <v>574.60689218819368</v>
      </c>
      <c r="AN20">
        <f t="shared" si="9"/>
        <v>638.73566236732415</v>
      </c>
      <c r="AO20">
        <f t="shared" si="10"/>
        <v>-31.936783118366208</v>
      </c>
      <c r="AP20">
        <f t="shared" si="11"/>
        <v>-2.0055465921996882</v>
      </c>
      <c r="AQ20">
        <f t="shared" si="12"/>
        <v>-584.36645433599926</v>
      </c>
      <c r="AR20">
        <f t="shared" si="13"/>
        <v>20.426878320759084</v>
      </c>
      <c r="AS20">
        <f t="shared" si="14"/>
        <v>116.04824272141153</v>
      </c>
      <c r="AT20">
        <f t="shared" si="15"/>
        <v>59.026507250593568</v>
      </c>
      <c r="AU20">
        <f t="shared" si="16"/>
        <v>195.5016282927642</v>
      </c>
      <c r="AW20">
        <v>17</v>
      </c>
      <c r="AX20">
        <f>(R20*SUMPRODUCT(K21:$K$23, X21:$X$23)-$AZ$3*SUMPRODUCT(K20:$K$22, W21:$W$23))/Z20</f>
        <v>2269.9373569129625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7.4959660999999997E-2</v>
      </c>
      <c r="O21">
        <f t="shared" si="30"/>
        <v>3981.0572392808226</v>
      </c>
      <c r="P21">
        <f t="shared" si="31"/>
        <v>199.05286196404114</v>
      </c>
      <c r="Q21" s="5">
        <f t="shared" si="32"/>
        <v>12.5</v>
      </c>
      <c r="R21">
        <f t="shared" si="0"/>
        <v>50000</v>
      </c>
      <c r="S21">
        <f t="shared" si="20"/>
        <v>1648.5782589156279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1070.4270295318147</v>
      </c>
      <c r="AC21">
        <f t="shared" si="1"/>
        <v>711.3658345355567</v>
      </c>
      <c r="AE21">
        <f t="shared" si="2"/>
        <v>1717.8366207604824</v>
      </c>
      <c r="AF21">
        <f t="shared" si="3"/>
        <v>-85.891831038024122</v>
      </c>
      <c r="AG21">
        <f t="shared" si="4"/>
        <v>-5.3937827237533309</v>
      </c>
      <c r="AH21">
        <f t="shared" si="5"/>
        <v>-1767.4242642551139</v>
      </c>
      <c r="AI21">
        <f t="shared" si="6"/>
        <v>-140.87325725640881</v>
      </c>
      <c r="AJ21">
        <f t="shared" si="7"/>
        <v>359.061194996258</v>
      </c>
      <c r="AK21">
        <f t="shared" si="28"/>
        <v>138.63167432774421</v>
      </c>
      <c r="AL21">
        <f t="shared" si="8"/>
        <v>356.81961206759343</v>
      </c>
      <c r="AN21">
        <f t="shared" si="9"/>
        <v>555.94872731283749</v>
      </c>
      <c r="AO21">
        <f t="shared" si="10"/>
        <v>-27.797436365641872</v>
      </c>
      <c r="AP21">
        <f t="shared" si="11"/>
        <v>-1.7456064240527898</v>
      </c>
      <c r="AQ21">
        <f t="shared" si="12"/>
        <v>-571.99692826403077</v>
      </c>
      <c r="AR21">
        <f t="shared" si="13"/>
        <v>-45.591243740887933</v>
      </c>
      <c r="AS21">
        <f t="shared" si="14"/>
        <v>116.20407434161291</v>
      </c>
      <c r="AT21">
        <f t="shared" si="15"/>
        <v>44.865793391712366</v>
      </c>
      <c r="AU21">
        <f t="shared" si="16"/>
        <v>115.47862399243735</v>
      </c>
      <c r="AW21">
        <v>18</v>
      </c>
      <c r="AX21">
        <f>(R21*SUMPRODUCT(K22:$K$23, X22:$X$23)-$AZ$3*SUMPRODUCT(K21:$K$22, W22:$W$23))/Z21</f>
        <v>1648.5782589156279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8.3883494000000003E-2</v>
      </c>
      <c r="O22">
        <f t="shared" si="30"/>
        <v>3981.0572392808226</v>
      </c>
      <c r="P22">
        <f t="shared" si="31"/>
        <v>199.05286196404114</v>
      </c>
      <c r="Q22" s="5">
        <f t="shared" si="32"/>
        <v>12.5</v>
      </c>
      <c r="R22">
        <f t="shared" si="0"/>
        <v>50000</v>
      </c>
      <c r="S22">
        <f t="shared" si="20"/>
        <v>893.3952092706113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711.3658345355567</v>
      </c>
      <c r="AC22">
        <f t="shared" si="1"/>
        <v>349.31006202686956</v>
      </c>
      <c r="AE22">
        <f t="shared" si="2"/>
        <v>1556.5601166823355</v>
      </c>
      <c r="AF22">
        <f t="shared" si="3"/>
        <v>-77.82800583411678</v>
      </c>
      <c r="AG22">
        <f t="shared" si="4"/>
        <v>-4.8873955557705315</v>
      </c>
      <c r="AH22">
        <f t="shared" si="5"/>
        <v>-1809.7973629810647</v>
      </c>
      <c r="AI22">
        <f t="shared" si="6"/>
        <v>-335.95264768861648</v>
      </c>
      <c r="AJ22">
        <f t="shared" si="7"/>
        <v>362.05577250868714</v>
      </c>
      <c r="AK22">
        <f t="shared" si="28"/>
        <v>153.3068561768643</v>
      </c>
      <c r="AL22">
        <f t="shared" si="8"/>
        <v>179.40998099693496</v>
      </c>
      <c r="AN22">
        <f t="shared" si="9"/>
        <v>470.7984283250982</v>
      </c>
      <c r="AO22">
        <f t="shared" si="10"/>
        <v>-23.539921416254913</v>
      </c>
      <c r="AP22">
        <f t="shared" si="11"/>
        <v>-1.4782456016952041</v>
      </c>
      <c r="AQ22">
        <f t="shared" si="12"/>
        <v>-547.39277008745285</v>
      </c>
      <c r="AR22">
        <f t="shared" si="13"/>
        <v>-101.61250878030479</v>
      </c>
      <c r="AS22">
        <f t="shared" si="14"/>
        <v>109.50768096668759</v>
      </c>
      <c r="AT22">
        <f t="shared" si="15"/>
        <v>46.369315367894316</v>
      </c>
      <c r="AU22">
        <f t="shared" si="16"/>
        <v>54.264487554277103</v>
      </c>
      <c r="AW22">
        <v>19</v>
      </c>
      <c r="AX22">
        <f>(R22*SUMPRODUCT(K23:$K$23, X23:$X$23)-$AZ$3*SUMPRODUCT(K22:$K$22, W23:$W$23))/Z22</f>
        <v>893.3952092706113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9.4514217999999997E-2</v>
      </c>
      <c r="O23">
        <f t="shared" si="30"/>
        <v>3981.0572392808226</v>
      </c>
      <c r="P23">
        <f t="shared" si="31"/>
        <v>199.05286196404114</v>
      </c>
      <c r="Q23" s="5">
        <f t="shared" si="32"/>
        <v>12.5</v>
      </c>
      <c r="R23">
        <f t="shared" si="0"/>
        <v>50000</v>
      </c>
      <c r="S23">
        <f t="shared" si="20"/>
        <v>997.66543168924511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349.31006202686956</v>
      </c>
      <c r="AC23">
        <f t="shared" si="1"/>
        <v>349.31006202686956</v>
      </c>
      <c r="AE23">
        <f t="shared" si="2"/>
        <v>1393.8774533172925</v>
      </c>
      <c r="AF23">
        <f t="shared" si="3"/>
        <v>-69.693872665864632</v>
      </c>
      <c r="AG23">
        <f t="shared" si="4"/>
        <v>-4.3765932312024987</v>
      </c>
      <c r="AH23">
        <f t="shared" si="5"/>
        <v>-1847.7134760413087</v>
      </c>
      <c r="AI23">
        <f t="shared" si="6"/>
        <v>-527.90648862108333</v>
      </c>
      <c r="AJ23">
        <f t="shared" si="7"/>
        <v>0</v>
      </c>
      <c r="AK23">
        <f t="shared" si="28"/>
        <v>173.87598947427512</v>
      </c>
      <c r="AL23">
        <f t="shared" si="8"/>
        <v>-354.03049914680821</v>
      </c>
      <c r="AN23">
        <f t="shared" si="9"/>
        <v>381.91258153190648</v>
      </c>
      <c r="AO23">
        <f t="shared" si="10"/>
        <v>-19.095629076595323</v>
      </c>
      <c r="AP23">
        <f t="shared" si="11"/>
        <v>-1.1991556469083162</v>
      </c>
      <c r="AQ23">
        <f t="shared" si="12"/>
        <v>-506.26044770780572</v>
      </c>
      <c r="AR23">
        <f t="shared" si="13"/>
        <v>-144.64265089940292</v>
      </c>
      <c r="AS23">
        <f t="shared" si="14"/>
        <v>0</v>
      </c>
      <c r="AT23">
        <f t="shared" si="15"/>
        <v>47.640793563664118</v>
      </c>
      <c r="AU23">
        <f t="shared" si="16"/>
        <v>-97.001857335738805</v>
      </c>
      <c r="AW23">
        <v>20</v>
      </c>
      <c r="AX23">
        <f>(R23*SUMPRODUCT(K$23:$K24, X$23:$X24)-$AZ$3*SUMPRODUCT(K$22:$K23, W$23:$W24))/Z23</f>
        <v>997.66543168924511</v>
      </c>
    </row>
    <row r="25" spans="5:50" x14ac:dyDescent="0.25">
      <c r="AN25" s="6">
        <f t="shared" ref="AN25:AU25" si="33">SUM(AN3:AN23)</f>
        <v>32221.056655493732</v>
      </c>
      <c r="AO25" s="6">
        <f t="shared" si="33"/>
        <v>-4596.8457622353053</v>
      </c>
      <c r="AP25" s="6">
        <f t="shared" si="33"/>
        <v>-713.62688210434624</v>
      </c>
      <c r="AQ25" s="6">
        <f t="shared" si="33"/>
        <v>-11832.947413704842</v>
      </c>
      <c r="AR25" s="6">
        <f t="shared" si="33"/>
        <v>15077.636597449242</v>
      </c>
      <c r="AS25" s="6">
        <f t="shared" si="33"/>
        <v>-1401.8159068708965</v>
      </c>
      <c r="AT25" s="6">
        <f t="shared" si="33"/>
        <v>3205.0789903080613</v>
      </c>
      <c r="AU25" s="7">
        <f t="shared" si="33"/>
        <v>16880.899680886407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260.15958175686546</v>
      </c>
      <c r="K3">
        <v>1</v>
      </c>
      <c r="L3" s="2">
        <v>0</v>
      </c>
      <c r="O3">
        <f>$C$3</f>
        <v>260.15958175686546</v>
      </c>
      <c r="P3">
        <f>O3*B5</f>
        <v>208.12766540549239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260.15958175686546</v>
      </c>
      <c r="AF3">
        <f t="shared" ref="AF3:AF23" si="4">-$Z3*P3</f>
        <v>-208.12766540549239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-572.92505434862699</v>
      </c>
      <c r="AJ3">
        <f t="shared" ref="AJ3:AJ23" si="8">AB3-AC3</f>
        <v>0</v>
      </c>
      <c r="AL3">
        <f t="shared" ref="AL3:AL23" si="9">SUM(AI3:AK3)</f>
        <v>-572.92505434862699</v>
      </c>
      <c r="AN3">
        <f t="shared" ref="AN3:AN23" si="10">AE3*$K3</f>
        <v>260.15958175686546</v>
      </c>
      <c r="AO3">
        <f t="shared" ref="AO3:AO23" si="11">AF3*$K3</f>
        <v>-208.12766540549239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-572.92505434862699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-572.92505434862699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124.75266396301821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16.829649570152323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16.641959394109335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-16.641959394109335</v>
      </c>
      <c r="AK4">
        <f>G4*MAX(0, SUM(AB4, AE4:AF4))</f>
        <v>0</v>
      </c>
      <c r="AL4">
        <f t="shared" si="9"/>
        <v>-131.87715939410933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-108.11070456890889</v>
      </c>
      <c r="AR4">
        <f t="shared" si="14"/>
        <v>-108.11070456890889</v>
      </c>
      <c r="AS4">
        <f t="shared" si="15"/>
        <v>-15.613058818002941</v>
      </c>
      <c r="AT4">
        <f t="shared" si="16"/>
        <v>0</v>
      </c>
      <c r="AU4">
        <f t="shared" si="17"/>
        <v>-123.72376338691183</v>
      </c>
      <c r="AW4">
        <v>1</v>
      </c>
      <c r="AX4">
        <f>(R4*SUMPRODUCT(K5:$K$23, X5:$X$23)-$AZ$3*SUMPRODUCT(K4:$K$22, W5:$W$23))/Z4</f>
        <v>16.829649570152323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260.15958175686546</v>
      </c>
      <c r="P5">
        <f t="shared" ref="P5:P23" si="30">O5*$C$5</f>
        <v>13.007979087843275</v>
      </c>
      <c r="Q5" s="5">
        <f t="shared" ref="Q5:Q23" si="31">$C$8</f>
        <v>12.5</v>
      </c>
      <c r="R5">
        <f t="shared" si="0"/>
        <v>100000</v>
      </c>
      <c r="S5">
        <f t="shared" si="1"/>
        <v>34.074777380901743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16.641959394109335</v>
      </c>
      <c r="AC5">
        <f t="shared" si="2"/>
        <v>33.318729268711195</v>
      </c>
      <c r="AE5">
        <f t="shared" si="3"/>
        <v>254.38718423077617</v>
      </c>
      <c r="AF5">
        <f t="shared" si="4"/>
        <v>-12.71935921153881</v>
      </c>
      <c r="AG5">
        <f t="shared" si="5"/>
        <v>-12.222651118252683</v>
      </c>
      <c r="AH5">
        <f t="shared" si="6"/>
        <v>-114.7082059785312</v>
      </c>
      <c r="AI5">
        <f t="shared" si="7"/>
        <v>114.73696792245349</v>
      </c>
      <c r="AJ5">
        <f t="shared" si="8"/>
        <v>-16.67676987460186</v>
      </c>
      <c r="AK5">
        <f>G5*SUM(AB5, AE5:AF5)</f>
        <v>10.590701160947214</v>
      </c>
      <c r="AL5">
        <f t="shared" si="9"/>
        <v>108.65089920879885</v>
      </c>
      <c r="AN5">
        <f t="shared" si="10"/>
        <v>219.6792357765176</v>
      </c>
      <c r="AO5">
        <f t="shared" si="11"/>
        <v>-10.983961788825882</v>
      </c>
      <c r="AP5">
        <f t="shared" si="12"/>
        <v>-10.555023300171049</v>
      </c>
      <c r="AQ5">
        <f t="shared" si="13"/>
        <v>-99.057706475491869</v>
      </c>
      <c r="AR5">
        <f t="shared" si="14"/>
        <v>99.082544212028807</v>
      </c>
      <c r="AS5">
        <f t="shared" si="15"/>
        <v>-14.401433281127401</v>
      </c>
      <c r="AT5">
        <f t="shared" si="16"/>
        <v>9.1457324959568105</v>
      </c>
      <c r="AU5">
        <f t="shared" si="17"/>
        <v>93.826843426858218</v>
      </c>
      <c r="AW5">
        <v>2</v>
      </c>
      <c r="AX5">
        <f>(R5*SUMPRODUCT(K6:$K$23, X6:$X$23)-$AZ$3*SUMPRODUCT(K5:$K$22, W6:$W$23))/Z5</f>
        <v>34.074777380901743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260.15958175686546</v>
      </c>
      <c r="P6">
        <f t="shared" si="30"/>
        <v>13.007979087843275</v>
      </c>
      <c r="Q6" s="5">
        <f t="shared" si="31"/>
        <v>12.5</v>
      </c>
      <c r="R6">
        <f t="shared" si="0"/>
        <v>100000</v>
      </c>
      <c r="S6">
        <f t="shared" si="1"/>
        <v>51.296588283106352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33.318729268711195</v>
      </c>
      <c r="AC6">
        <f t="shared" si="2"/>
        <v>49.598180204246091</v>
      </c>
      <c r="AE6">
        <f t="shared" si="3"/>
        <v>251.54580937476953</v>
      </c>
      <c r="AF6">
        <f t="shared" si="4"/>
        <v>-12.577290468738479</v>
      </c>
      <c r="AG6">
        <f t="shared" si="5"/>
        <v>-12.086130351036523</v>
      </c>
      <c r="AH6">
        <f t="shared" si="6"/>
        <v>-114.3540482690737</v>
      </c>
      <c r="AI6">
        <f t="shared" si="7"/>
        <v>112.52834028592082</v>
      </c>
      <c r="AJ6">
        <f t="shared" si="8"/>
        <v>-16.279450935534896</v>
      </c>
      <c r="AK6">
        <f>G6*SUM(AB6, AE6:AF6)</f>
        <v>15.928804018222424</v>
      </c>
      <c r="AL6">
        <f t="shared" si="9"/>
        <v>112.17769336860835</v>
      </c>
      <c r="AN6">
        <f t="shared" si="10"/>
        <v>195.91047165312352</v>
      </c>
      <c r="AO6">
        <f t="shared" si="11"/>
        <v>-9.7955235826561786</v>
      </c>
      <c r="AP6">
        <f t="shared" si="12"/>
        <v>-9.4129952051993548</v>
      </c>
      <c r="AQ6">
        <f t="shared" si="13"/>
        <v>-89.061931055510385</v>
      </c>
      <c r="AR6">
        <f t="shared" si="14"/>
        <v>87.640021809757599</v>
      </c>
      <c r="AS6">
        <f t="shared" si="15"/>
        <v>-12.678863221620492</v>
      </c>
      <c r="AT6">
        <f t="shared" si="16"/>
        <v>12.405770208760742</v>
      </c>
      <c r="AU6">
        <f t="shared" si="17"/>
        <v>87.366928796897852</v>
      </c>
      <c r="AW6">
        <v>3</v>
      </c>
      <c r="AX6">
        <f>(R6*SUMPRODUCT(K7:$K$23, X7:$X$23)-$AZ$3*SUMPRODUCT(K6:$K$22, W7:$W$23))/Z6</f>
        <v>51.296588283106352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260.15958175686546</v>
      </c>
      <c r="P7">
        <f t="shared" si="30"/>
        <v>13.007979087843275</v>
      </c>
      <c r="Q7" s="5">
        <f t="shared" si="31"/>
        <v>12.5</v>
      </c>
      <c r="R7">
        <f t="shared" si="0"/>
        <v>100000</v>
      </c>
      <c r="S7">
        <f t="shared" si="1"/>
        <v>66.045753069535806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49.598180204246091</v>
      </c>
      <c r="AC7">
        <f t="shared" si="2"/>
        <v>63.145100379211613</v>
      </c>
      <c r="AE7">
        <f t="shared" si="3"/>
        <v>248.73367538644135</v>
      </c>
      <c r="AF7">
        <f t="shared" si="4"/>
        <v>-12.436683769322068</v>
      </c>
      <c r="AG7">
        <f t="shared" si="5"/>
        <v>-11.951014532442711</v>
      </c>
      <c r="AH7">
        <f t="shared" si="6"/>
        <v>-114.03612066757069</v>
      </c>
      <c r="AI7">
        <f t="shared" si="7"/>
        <v>110.30985641710589</v>
      </c>
      <c r="AJ7">
        <f t="shared" si="8"/>
        <v>-13.546920174965521</v>
      </c>
      <c r="AK7">
        <f>G7*SUM(AB7, AE7:AF7)</f>
        <v>14.037452936429037</v>
      </c>
      <c r="AL7">
        <f t="shared" si="9"/>
        <v>110.8003891785694</v>
      </c>
      <c r="AN7">
        <f t="shared" si="10"/>
        <v>175.36010497991259</v>
      </c>
      <c r="AO7">
        <f t="shared" si="11"/>
        <v>-8.7680052489956299</v>
      </c>
      <c r="AP7">
        <f t="shared" si="12"/>
        <v>-8.4256028451700935</v>
      </c>
      <c r="AQ7">
        <f t="shared" si="13"/>
        <v>-80.396778042613391</v>
      </c>
      <c r="AR7">
        <f t="shared" si="14"/>
        <v>77.769718843133475</v>
      </c>
      <c r="AS7">
        <f t="shared" si="15"/>
        <v>-9.5507346978476111</v>
      </c>
      <c r="AT7">
        <f t="shared" si="16"/>
        <v>9.8965659425018977</v>
      </c>
      <c r="AU7">
        <f t="shared" si="17"/>
        <v>78.115550087787753</v>
      </c>
      <c r="AW7">
        <v>4</v>
      </c>
      <c r="AX7">
        <f>(R7*SUMPRODUCT(K8:$K$23, X8:$X$23)-$AZ$3*SUMPRODUCT(K7:$K$22, W8:$W$23))/Z7</f>
        <v>66.045753069535806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260.15958175686546</v>
      </c>
      <c r="P8">
        <f t="shared" si="30"/>
        <v>13.007979087843275</v>
      </c>
      <c r="Q8" s="5">
        <f t="shared" si="31"/>
        <v>12.5</v>
      </c>
      <c r="R8">
        <f t="shared" si="0"/>
        <v>100000</v>
      </c>
      <c r="S8">
        <f t="shared" si="1"/>
        <v>76.494862925367585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63.145100379211613</v>
      </c>
      <c r="AC8">
        <f t="shared" si="2"/>
        <v>72.316764376609171</v>
      </c>
      <c r="AE8">
        <f t="shared" si="3"/>
        <v>245.94983839090295</v>
      </c>
      <c r="AF8">
        <f t="shared" si="4"/>
        <v>-12.297491919545148</v>
      </c>
      <c r="AG8">
        <f t="shared" si="5"/>
        <v>-11.817258311706045</v>
      </c>
      <c r="AH8">
        <f t="shared" si="6"/>
        <v>-113.9686032979078</v>
      </c>
      <c r="AI8">
        <f t="shared" si="7"/>
        <v>107.86648486174397</v>
      </c>
      <c r="AJ8">
        <f t="shared" si="8"/>
        <v>-9.1716639973975589</v>
      </c>
      <c r="AK8">
        <f t="shared" ref="AK8:AK23" si="32">G8*SUM(AB8:AB8, AE8:AF8)</f>
        <v>6.3217856179171283</v>
      </c>
      <c r="AL8">
        <f t="shared" si="9"/>
        <v>105.01660648226354</v>
      </c>
      <c r="AN8">
        <f t="shared" si="10"/>
        <v>161.67596069550888</v>
      </c>
      <c r="AO8">
        <f t="shared" si="11"/>
        <v>-8.0837980347754446</v>
      </c>
      <c r="AP8">
        <f t="shared" si="12"/>
        <v>-7.7681148433831586</v>
      </c>
      <c r="AQ8">
        <f t="shared" si="13"/>
        <v>-74.917648036950752</v>
      </c>
      <c r="AR8">
        <f t="shared" si="14"/>
        <v>70.906399780399539</v>
      </c>
      <c r="AS8">
        <f t="shared" si="15"/>
        <v>-6.0290244452159314</v>
      </c>
      <c r="AT8">
        <f t="shared" si="16"/>
        <v>4.155647223737339</v>
      </c>
      <c r="AU8">
        <f t="shared" si="17"/>
        <v>69.033022558920948</v>
      </c>
      <c r="AW8">
        <v>5</v>
      </c>
      <c r="AX8">
        <f>(R8*SUMPRODUCT(K9:$K$23, X9:$X$23)-$AZ$3*SUMPRODUCT(K8:$K$22, W9:$W$23))/Z8</f>
        <v>76.494862925367585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260.15958175686546</v>
      </c>
      <c r="P9">
        <f t="shared" si="30"/>
        <v>13.007979087843275</v>
      </c>
      <c r="Q9" s="5">
        <f t="shared" si="31"/>
        <v>12.5</v>
      </c>
      <c r="R9">
        <f t="shared" si="0"/>
        <v>100000</v>
      </c>
      <c r="S9">
        <f t="shared" si="1"/>
        <v>83.728865636838066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72.316764376609171</v>
      </c>
      <c r="AC9">
        <f t="shared" si="2"/>
        <v>78.268166855184745</v>
      </c>
      <c r="AE9">
        <f t="shared" si="3"/>
        <v>243.19227782494511</v>
      </c>
      <c r="AF9">
        <f t="shared" si="4"/>
        <v>-12.159613891247256</v>
      </c>
      <c r="AG9">
        <f t="shared" si="5"/>
        <v>-11.684764605951679</v>
      </c>
      <c r="AH9">
        <f t="shared" si="6"/>
        <v>-114.56898109845557</v>
      </c>
      <c r="AI9">
        <f t="shared" si="7"/>
        <v>104.77891822929061</v>
      </c>
      <c r="AJ9">
        <f t="shared" si="8"/>
        <v>-5.9514024785755737</v>
      </c>
      <c r="AK9">
        <f t="shared" si="32"/>
        <v>1.7897616270308114</v>
      </c>
      <c r="AL9">
        <f t="shared" si="9"/>
        <v>100.61727737774585</v>
      </c>
      <c r="AN9">
        <f t="shared" si="10"/>
        <v>151.93239773992991</v>
      </c>
      <c r="AO9">
        <f t="shared" si="11"/>
        <v>-7.5966198869964954</v>
      </c>
      <c r="AP9">
        <f t="shared" si="12"/>
        <v>-7.2999616578565867</v>
      </c>
      <c r="AQ9">
        <f t="shared" si="13"/>
        <v>-71.57603917604159</v>
      </c>
      <c r="AR9">
        <f t="shared" si="14"/>
        <v>65.459777019035229</v>
      </c>
      <c r="AS9">
        <f t="shared" si="15"/>
        <v>-3.7180902969962664</v>
      </c>
      <c r="AT9">
        <f t="shared" si="16"/>
        <v>1.1181390207358681</v>
      </c>
      <c r="AU9">
        <f t="shared" si="17"/>
        <v>62.859825742774831</v>
      </c>
      <c r="AW9">
        <v>6</v>
      </c>
      <c r="AX9">
        <f>(R9*SUMPRODUCT(K10:$K$23, X10:$X$23)-$AZ$3*SUMPRODUCT(K9:$K$22, W10:$W$23))/Z9</f>
        <v>83.728865636838066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260.15958175686546</v>
      </c>
      <c r="P10">
        <f t="shared" si="30"/>
        <v>13.007979087843275</v>
      </c>
      <c r="Q10" s="5">
        <f t="shared" si="31"/>
        <v>12.5</v>
      </c>
      <c r="R10">
        <f t="shared" si="0"/>
        <v>100000</v>
      </c>
      <c r="S10">
        <f t="shared" si="1"/>
        <v>89.344119671105162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78.268166855184745</v>
      </c>
      <c r="AC10">
        <f t="shared" si="2"/>
        <v>82.57885702285364</v>
      </c>
      <c r="AE10">
        <f t="shared" si="3"/>
        <v>240.45993160055332</v>
      </c>
      <c r="AF10">
        <f t="shared" si="4"/>
        <v>-12.022996580027666</v>
      </c>
      <c r="AG10">
        <f t="shared" si="5"/>
        <v>-11.553482384577197</v>
      </c>
      <c r="AH10">
        <f t="shared" si="6"/>
        <v>-115.47660251971284</v>
      </c>
      <c r="AI10">
        <f t="shared" si="7"/>
        <v>101.40685011623562</v>
      </c>
      <c r="AJ10">
        <f t="shared" si="8"/>
        <v>-4.3106901676688949</v>
      </c>
      <c r="AK10">
        <f t="shared" si="32"/>
        <v>1.2574909176904128</v>
      </c>
      <c r="AL10">
        <f t="shared" si="9"/>
        <v>98.353650866257141</v>
      </c>
      <c r="AN10">
        <f t="shared" si="10"/>
        <v>142.73195881979413</v>
      </c>
      <c r="AO10">
        <f t="shared" si="11"/>
        <v>-7.1365979409897067</v>
      </c>
      <c r="AP10">
        <f t="shared" si="12"/>
        <v>-6.8579041878796527</v>
      </c>
      <c r="AQ10">
        <f t="shared" si="13"/>
        <v>-68.544482923971117</v>
      </c>
      <c r="AR10">
        <f t="shared" si="14"/>
        <v>60.192973766953664</v>
      </c>
      <c r="AS10">
        <f t="shared" si="15"/>
        <v>-2.5587350349857307</v>
      </c>
      <c r="AT10">
        <f t="shared" si="16"/>
        <v>0.74642016524486166</v>
      </c>
      <c r="AU10">
        <f t="shared" si="17"/>
        <v>58.380658897212797</v>
      </c>
      <c r="AW10">
        <v>7</v>
      </c>
      <c r="AX10">
        <f>(R10*SUMPRODUCT(K11:$K$23, X11:$X$23)-$AZ$3*SUMPRODUCT(K10:$K$22, W11:$W$23))/Z10</f>
        <v>89.344119671105162</v>
      </c>
    </row>
    <row r="11" spans="1:52" x14ac:dyDescent="0.25">
      <c r="A11" t="s">
        <v>33</v>
      </c>
      <c r="C11" s="24">
        <f>AU25</f>
        <v>178.79956988108205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260.15958175686546</v>
      </c>
      <c r="P11">
        <f t="shared" si="30"/>
        <v>13.007979087843275</v>
      </c>
      <c r="Q11" s="5">
        <f t="shared" si="31"/>
        <v>12.5</v>
      </c>
      <c r="R11">
        <f t="shared" si="0"/>
        <v>100000</v>
      </c>
      <c r="S11">
        <f t="shared" si="1"/>
        <v>93.412528583712856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82.57885702285364</v>
      </c>
      <c r="AC11">
        <f t="shared" si="2"/>
        <v>85.367164725222437</v>
      </c>
      <c r="AE11">
        <f t="shared" si="3"/>
        <v>237.75275337697713</v>
      </c>
      <c r="AF11">
        <f t="shared" si="4"/>
        <v>-11.887637668848857</v>
      </c>
      <c r="AG11">
        <f t="shared" si="5"/>
        <v>-11.423409421028511</v>
      </c>
      <c r="AH11">
        <f t="shared" si="6"/>
        <v>-116.30511762331651</v>
      </c>
      <c r="AI11">
        <f t="shared" si="7"/>
        <v>98.136588663783243</v>
      </c>
      <c r="AJ11">
        <f t="shared" si="8"/>
        <v>-2.7883077023687974</v>
      </c>
      <c r="AK11">
        <f t="shared" si="32"/>
        <v>0.74026553455435651</v>
      </c>
      <c r="AL11">
        <f t="shared" si="9"/>
        <v>96.088546495968799</v>
      </c>
      <c r="AN11">
        <f t="shared" si="10"/>
        <v>134.2130620588936</v>
      </c>
      <c r="AO11">
        <f t="shared" si="11"/>
        <v>-6.710653102944681</v>
      </c>
      <c r="AP11">
        <f t="shared" si="12"/>
        <v>-6.4485930689419924</v>
      </c>
      <c r="AQ11">
        <f t="shared" si="13"/>
        <v>-65.655037628921392</v>
      </c>
      <c r="AR11">
        <f t="shared" si="14"/>
        <v>55.398778258085549</v>
      </c>
      <c r="AS11">
        <f t="shared" si="15"/>
        <v>-1.574018846814133</v>
      </c>
      <c r="AT11">
        <f t="shared" si="16"/>
        <v>0.41788497806236052</v>
      </c>
      <c r="AU11">
        <f t="shared" si="17"/>
        <v>54.242644389333776</v>
      </c>
      <c r="AW11">
        <v>8</v>
      </c>
      <c r="AX11">
        <f>(R11*SUMPRODUCT(K12:$K$23, X12:$X$23)-$AZ$3*SUMPRODUCT(K11:$K$22, W12:$W$23))/Z11</f>
        <v>93.412528583712856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260.15958175686546</v>
      </c>
      <c r="P12">
        <f t="shared" si="30"/>
        <v>13.007979087843275</v>
      </c>
      <c r="Q12" s="5">
        <f t="shared" si="31"/>
        <v>12.5</v>
      </c>
      <c r="R12">
        <f t="shared" si="0"/>
        <v>100000</v>
      </c>
      <c r="S12">
        <f t="shared" si="1"/>
        <v>95.81558752165013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85.367164725222437</v>
      </c>
      <c r="AC12">
        <f t="shared" si="2"/>
        <v>86.574871616020175</v>
      </c>
      <c r="AE12">
        <f t="shared" si="3"/>
        <v>235.06908398582698</v>
      </c>
      <c r="AF12">
        <f t="shared" si="4"/>
        <v>-11.753454199291351</v>
      </c>
      <c r="AG12">
        <f t="shared" si="5"/>
        <v>-11.294465996524057</v>
      </c>
      <c r="AH12">
        <f t="shared" si="6"/>
        <v>-117.67464235334815</v>
      </c>
      <c r="AI12">
        <f t="shared" si="7"/>
        <v>94.346521436663423</v>
      </c>
      <c r="AJ12">
        <f t="shared" si="8"/>
        <v>-1.2077068907977377</v>
      </c>
      <c r="AK12">
        <f t="shared" si="32"/>
        <v>0.70997042737704352</v>
      </c>
      <c r="AL12">
        <f t="shared" si="9"/>
        <v>93.848784973242729</v>
      </c>
      <c r="AN12">
        <f t="shared" si="10"/>
        <v>126.15088150714959</v>
      </c>
      <c r="AO12">
        <f t="shared" si="11"/>
        <v>-6.3075440753574803</v>
      </c>
      <c r="AP12">
        <f t="shared" si="12"/>
        <v>-6.0612259913342852</v>
      </c>
      <c r="AQ12">
        <f t="shared" si="13"/>
        <v>-63.150626242319738</v>
      </c>
      <c r="AR12">
        <f t="shared" si="14"/>
        <v>50.63148519813808</v>
      </c>
      <c r="AS12">
        <f t="shared" si="15"/>
        <v>-0.64812133647306547</v>
      </c>
      <c r="AT12">
        <f t="shared" si="16"/>
        <v>0.3810088240400929</v>
      </c>
      <c r="AU12">
        <f t="shared" si="17"/>
        <v>50.364372685705106</v>
      </c>
      <c r="AW12">
        <v>9</v>
      </c>
      <c r="AX12">
        <f>(R12*SUMPRODUCT(K13:$K$23, X13:$X$23)-$AZ$3*SUMPRODUCT(K12:$K$22, W13:$W$23))/Z12</f>
        <v>95.81558752165013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260.15958175686546</v>
      </c>
      <c r="P13">
        <f t="shared" si="30"/>
        <v>13.007979087843275</v>
      </c>
      <c r="Q13" s="5">
        <f t="shared" si="31"/>
        <v>12.5</v>
      </c>
      <c r="R13">
        <f t="shared" si="0"/>
        <v>100000</v>
      </c>
      <c r="S13">
        <f t="shared" si="1"/>
        <v>96.611006210568405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86.574871616020175</v>
      </c>
      <c r="AC13">
        <f t="shared" si="2"/>
        <v>86.305601119362564</v>
      </c>
      <c r="AE13">
        <f t="shared" si="3"/>
        <v>232.40860406267083</v>
      </c>
      <c r="AF13">
        <f t="shared" si="4"/>
        <v>-11.620430203133543</v>
      </c>
      <c r="AG13">
        <f t="shared" si="5"/>
        <v>-11.166636766422773</v>
      </c>
      <c r="AH13">
        <f t="shared" si="6"/>
        <v>-119.07656108834544</v>
      </c>
      <c r="AI13">
        <f t="shared" si="7"/>
        <v>90.544976004769069</v>
      </c>
      <c r="AJ13">
        <f t="shared" si="8"/>
        <v>0.2692704966576116</v>
      </c>
      <c r="AK13">
        <f t="shared" si="32"/>
        <v>0.61472609095111486</v>
      </c>
      <c r="AL13">
        <f t="shared" si="9"/>
        <v>91.428972592377789</v>
      </c>
      <c r="AN13">
        <f t="shared" si="10"/>
        <v>118.59192068724118</v>
      </c>
      <c r="AO13">
        <f t="shared" si="11"/>
        <v>-5.9295960343620591</v>
      </c>
      <c r="AP13">
        <f t="shared" si="12"/>
        <v>-5.6980373299335341</v>
      </c>
      <c r="AQ13">
        <f t="shared" si="13"/>
        <v>-60.761597640724659</v>
      </c>
      <c r="AR13">
        <f t="shared" si="14"/>
        <v>46.202689682220921</v>
      </c>
      <c r="AS13">
        <f t="shared" si="15"/>
        <v>0.1374015626995567</v>
      </c>
      <c r="AT13">
        <f t="shared" si="16"/>
        <v>0.31367835161039881</v>
      </c>
      <c r="AU13">
        <f t="shared" si="17"/>
        <v>46.653769596530871</v>
      </c>
      <c r="AW13">
        <v>10</v>
      </c>
      <c r="AX13">
        <f>(R13*SUMPRODUCT(K14:$K$23, X14:$X$23)-$AZ$3*SUMPRODUCT(K13:$K$22, W14:$W$23))/Z13</f>
        <v>96.611006210568405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260.15958175686546</v>
      </c>
      <c r="P14">
        <f t="shared" si="30"/>
        <v>13.007979087843275</v>
      </c>
      <c r="Q14" s="5">
        <f t="shared" si="31"/>
        <v>12.5</v>
      </c>
      <c r="R14">
        <f t="shared" si="0"/>
        <v>100000</v>
      </c>
      <c r="S14">
        <f t="shared" si="1"/>
        <v>95.666422888493699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86.305601119362564</v>
      </c>
      <c r="AC14">
        <f t="shared" si="2"/>
        <v>84.491486025397762</v>
      </c>
      <c r="AE14">
        <f t="shared" si="3"/>
        <v>229.76995483571412</v>
      </c>
      <c r="AF14">
        <f t="shared" si="4"/>
        <v>-11.488497741785707</v>
      </c>
      <c r="AG14">
        <f t="shared" si="5"/>
        <v>-11.039856445228287</v>
      </c>
      <c r="AH14">
        <f t="shared" si="6"/>
        <v>-120.91162824207274</v>
      </c>
      <c r="AI14">
        <f t="shared" si="7"/>
        <v>86.329972406627377</v>
      </c>
      <c r="AJ14">
        <f t="shared" si="8"/>
        <v>1.8141150939648014</v>
      </c>
      <c r="AK14">
        <f t="shared" si="32"/>
        <v>0.54825670478392374</v>
      </c>
      <c r="AL14">
        <f t="shared" si="9"/>
        <v>88.692344205376102</v>
      </c>
      <c r="AN14">
        <f t="shared" si="10"/>
        <v>111.51368486252038</v>
      </c>
      <c r="AO14">
        <f t="shared" si="11"/>
        <v>-5.5756842431260196</v>
      </c>
      <c r="AP14">
        <f t="shared" si="12"/>
        <v>-5.3579462703941712</v>
      </c>
      <c r="AQ14">
        <f t="shared" si="13"/>
        <v>-58.681741995559427</v>
      </c>
      <c r="AR14">
        <f t="shared" si="14"/>
        <v>41.898312353440751</v>
      </c>
      <c r="AS14">
        <f t="shared" si="15"/>
        <v>0.88043999937840556</v>
      </c>
      <c r="AT14">
        <f t="shared" si="16"/>
        <v>0.2660840728490903</v>
      </c>
      <c r="AU14">
        <f t="shared" si="17"/>
        <v>43.044836425668251</v>
      </c>
      <c r="AW14">
        <v>11</v>
      </c>
      <c r="AX14">
        <f>(R14*SUMPRODUCT(K15:$K$23, X15:$X$23)-$AZ$3*SUMPRODUCT(K14:$K$22, W15:$W$23))/Z14</f>
        <v>95.666422888493699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260.15958175686546</v>
      </c>
      <c r="P15">
        <f t="shared" si="30"/>
        <v>13.007979087843275</v>
      </c>
      <c r="Q15" s="5">
        <f t="shared" si="31"/>
        <v>12.5</v>
      </c>
      <c r="R15">
        <f t="shared" si="0"/>
        <v>100000</v>
      </c>
      <c r="S15">
        <f t="shared" si="1"/>
        <v>92.551989004476809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84.491486025397762</v>
      </c>
      <c r="AC15">
        <f t="shared" si="2"/>
        <v>80.808791521695241</v>
      </c>
      <c r="AE15">
        <f t="shared" si="3"/>
        <v>227.14996868997662</v>
      </c>
      <c r="AF15">
        <f t="shared" si="4"/>
        <v>-11.357498434498833</v>
      </c>
      <c r="AG15">
        <f t="shared" si="5"/>
        <v>-10.913972837172961</v>
      </c>
      <c r="AH15">
        <f t="shared" si="6"/>
        <v>-123.88034882434408</v>
      </c>
      <c r="AI15">
        <f t="shared" si="7"/>
        <v>80.998148593960735</v>
      </c>
      <c r="AJ15">
        <f t="shared" si="8"/>
        <v>3.6826945037025212</v>
      </c>
      <c r="AK15">
        <f t="shared" si="32"/>
        <v>1.2311642207515898</v>
      </c>
      <c r="AL15">
        <f t="shared" si="9"/>
        <v>85.912007318414851</v>
      </c>
      <c r="AN15">
        <f t="shared" si="10"/>
        <v>104.80286477358726</v>
      </c>
      <c r="AO15">
        <f t="shared" si="11"/>
        <v>-5.240143238679364</v>
      </c>
      <c r="AP15">
        <f t="shared" si="12"/>
        <v>-5.0355085936990278</v>
      </c>
      <c r="AQ15">
        <f t="shared" si="13"/>
        <v>-57.156140151893624</v>
      </c>
      <c r="AR15">
        <f t="shared" si="14"/>
        <v>37.371072789315242</v>
      </c>
      <c r="AS15">
        <f t="shared" si="15"/>
        <v>1.69912827327191</v>
      </c>
      <c r="AT15">
        <f t="shared" si="16"/>
        <v>0.56803678242021893</v>
      </c>
      <c r="AU15">
        <f t="shared" si="17"/>
        <v>39.638237845007374</v>
      </c>
      <c r="AW15">
        <v>12</v>
      </c>
      <c r="AX15">
        <f>(R15*SUMPRODUCT(K16:$K$23, X16:$X$23)-$AZ$3*SUMPRODUCT(K15:$K$22, W16:$W$23))/Z15</f>
        <v>92.551989004476809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260.15958175686546</v>
      </c>
      <c r="P16">
        <f t="shared" si="30"/>
        <v>13.007979087843275</v>
      </c>
      <c r="Q16" s="5">
        <f t="shared" si="31"/>
        <v>12.5</v>
      </c>
      <c r="R16">
        <f t="shared" si="0"/>
        <v>100000</v>
      </c>
      <c r="S16">
        <f t="shared" si="1"/>
        <v>87.285387150521657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80.808791521695241</v>
      </c>
      <c r="AC16">
        <f t="shared" si="2"/>
        <v>75.337130513235991</v>
      </c>
      <c r="AE16">
        <f t="shared" si="3"/>
        <v>224.54705197430891</v>
      </c>
      <c r="AF16">
        <f t="shared" si="4"/>
        <v>-11.227352598715447</v>
      </c>
      <c r="AG16">
        <f t="shared" si="5"/>
        <v>-10.788909371410421</v>
      </c>
      <c r="AH16">
        <f t="shared" si="6"/>
        <v>-127.38989912648485</v>
      </c>
      <c r="AI16">
        <f t="shared" si="7"/>
        <v>75.140890877698197</v>
      </c>
      <c r="AJ16">
        <f t="shared" si="8"/>
        <v>5.4716610084592503</v>
      </c>
      <c r="AK16">
        <f t="shared" si="32"/>
        <v>2.0883122853707494</v>
      </c>
      <c r="AL16">
        <f t="shared" si="9"/>
        <v>82.700864171528195</v>
      </c>
      <c r="AN16">
        <f t="shared" si="10"/>
        <v>98.228810406448133</v>
      </c>
      <c r="AO16">
        <f t="shared" si="11"/>
        <v>-4.9114405203224072</v>
      </c>
      <c r="AP16">
        <f t="shared" si="12"/>
        <v>-4.7196421588196955</v>
      </c>
      <c r="AQ16">
        <f t="shared" si="13"/>
        <v>-55.727109926269364</v>
      </c>
      <c r="AR16">
        <f t="shared" si="14"/>
        <v>32.870617801036666</v>
      </c>
      <c r="AS16">
        <f t="shared" si="15"/>
        <v>2.3935952268471223</v>
      </c>
      <c r="AT16">
        <f t="shared" si="16"/>
        <v>0.91353874275138369</v>
      </c>
      <c r="AU16">
        <f t="shared" si="17"/>
        <v>36.177751770635176</v>
      </c>
      <c r="AW16">
        <v>13</v>
      </c>
      <c r="AX16">
        <f>(R16*SUMPRODUCT(K17:$K$23, X17:$X$23)-$AZ$3*SUMPRODUCT(K16:$K$22, W17:$W$23))/Z16</f>
        <v>87.285387150521657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260.15958175686546</v>
      </c>
      <c r="P17">
        <f t="shared" si="30"/>
        <v>13.007979087843275</v>
      </c>
      <c r="Q17" s="5">
        <f t="shared" si="31"/>
        <v>12.5</v>
      </c>
      <c r="R17">
        <f t="shared" si="0"/>
        <v>100000</v>
      </c>
      <c r="S17">
        <f t="shared" si="1"/>
        <v>80.28876139332634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75.337130513235991</v>
      </c>
      <c r="AC17">
        <f t="shared" si="2"/>
        <v>68.500163024183507</v>
      </c>
      <c r="AE17">
        <f t="shared" si="3"/>
        <v>221.96099993803085</v>
      </c>
      <c r="AF17">
        <f t="shared" si="4"/>
        <v>-11.098049996901544</v>
      </c>
      <c r="AG17">
        <f t="shared" si="5"/>
        <v>-10.66465621019614</v>
      </c>
      <c r="AH17">
        <f t="shared" si="6"/>
        <v>-130.91254000141907</v>
      </c>
      <c r="AI17">
        <f t="shared" si="7"/>
        <v>69.285753729514084</v>
      </c>
      <c r="AJ17">
        <f t="shared" si="8"/>
        <v>6.8369674890524834</v>
      </c>
      <c r="AK17">
        <f t="shared" si="32"/>
        <v>3.9495611102702415</v>
      </c>
      <c r="AL17">
        <f t="shared" si="9"/>
        <v>80.072282328836806</v>
      </c>
      <c r="AN17">
        <f t="shared" si="10"/>
        <v>91.454774279390122</v>
      </c>
      <c r="AO17">
        <f t="shared" si="11"/>
        <v>-4.5727387139695068</v>
      </c>
      <c r="AP17">
        <f t="shared" si="12"/>
        <v>-4.3941671137861462</v>
      </c>
      <c r="AQ17">
        <f t="shared" si="13"/>
        <v>-53.940002070246699</v>
      </c>
      <c r="AR17">
        <f t="shared" si="14"/>
        <v>28.547866381387763</v>
      </c>
      <c r="AS17">
        <f t="shared" si="15"/>
        <v>2.8170413660120164</v>
      </c>
      <c r="AT17">
        <f t="shared" si="16"/>
        <v>1.6273409290067502</v>
      </c>
      <c r="AU17">
        <f t="shared" si="17"/>
        <v>32.992248676406533</v>
      </c>
      <c r="AW17">
        <v>14</v>
      </c>
      <c r="AX17">
        <f>(R17*SUMPRODUCT(K18:$K$23, X18:$X$23)-$AZ$3*SUMPRODUCT(K17:$K$22, W18:$W$23))/Z17</f>
        <v>80.28876139332634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260.15958175686546</v>
      </c>
      <c r="P18">
        <f t="shared" si="30"/>
        <v>13.007979087843275</v>
      </c>
      <c r="Q18" s="5">
        <f t="shared" si="31"/>
        <v>12.5</v>
      </c>
      <c r="R18">
        <f t="shared" si="0"/>
        <v>100000</v>
      </c>
      <c r="S18">
        <f t="shared" si="1"/>
        <v>71.776635978263741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68.500163024183507</v>
      </c>
      <c r="AC18">
        <f t="shared" si="2"/>
        <v>60.528862418798724</v>
      </c>
      <c r="AE18">
        <f t="shared" si="3"/>
        <v>219.39121716239632</v>
      </c>
      <c r="AF18">
        <f t="shared" si="4"/>
        <v>-10.969560858119817</v>
      </c>
      <c r="AG18">
        <f t="shared" si="5"/>
        <v>-10.541184745187975</v>
      </c>
      <c r="AH18">
        <f t="shared" si="6"/>
        <v>-134.59922324963327</v>
      </c>
      <c r="AI18">
        <f t="shared" si="7"/>
        <v>63.281248309455265</v>
      </c>
      <c r="AJ18">
        <f t="shared" si="8"/>
        <v>7.9713006053847835</v>
      </c>
      <c r="AK18">
        <f t="shared" si="32"/>
        <v>5.9815112974947366</v>
      </c>
      <c r="AL18">
        <f t="shared" si="9"/>
        <v>77.234060212334782</v>
      </c>
      <c r="AN18">
        <f t="shared" si="10"/>
        <v>84.474296381777663</v>
      </c>
      <c r="AO18">
        <f t="shared" si="11"/>
        <v>-4.223714819088884</v>
      </c>
      <c r="AP18">
        <f t="shared" si="12"/>
        <v>-4.0587730716720198</v>
      </c>
      <c r="AQ18">
        <f t="shared" si="13"/>
        <v>-51.826024872865467</v>
      </c>
      <c r="AR18">
        <f t="shared" si="14"/>
        <v>24.365783618151301</v>
      </c>
      <c r="AS18">
        <f t="shared" si="15"/>
        <v>3.0692660289544791</v>
      </c>
      <c r="AT18">
        <f t="shared" si="16"/>
        <v>2.3031184415258696</v>
      </c>
      <c r="AU18">
        <f t="shared" si="17"/>
        <v>29.73816808863165</v>
      </c>
      <c r="AW18">
        <v>15</v>
      </c>
      <c r="AX18">
        <f>(R18*SUMPRODUCT(K19:$K$23, X19:$X$23)-$AZ$3*SUMPRODUCT(K18:$K$22, W19:$W$23))/Z18</f>
        <v>71.776635978263741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260.15958175686546</v>
      </c>
      <c r="P19">
        <f t="shared" si="30"/>
        <v>13.007979087843275</v>
      </c>
      <c r="Q19" s="5">
        <f t="shared" si="31"/>
        <v>12.5</v>
      </c>
      <c r="R19">
        <f t="shared" si="0"/>
        <v>100000</v>
      </c>
      <c r="S19">
        <f t="shared" si="1"/>
        <v>61.395385874583788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60.528862418798724</v>
      </c>
      <c r="AC19">
        <f t="shared" si="2"/>
        <v>51.171317466022003</v>
      </c>
      <c r="AE19">
        <f t="shared" si="3"/>
        <v>216.83565239092684</v>
      </c>
      <c r="AF19">
        <f t="shared" si="4"/>
        <v>-10.841782619546343</v>
      </c>
      <c r="AG19">
        <f t="shared" si="5"/>
        <v>-10.418396418778292</v>
      </c>
      <c r="AH19">
        <f t="shared" si="6"/>
        <v>-139.01183166242745</v>
      </c>
      <c r="AI19">
        <f t="shared" si="7"/>
        <v>56.563641690174762</v>
      </c>
      <c r="AJ19">
        <f t="shared" si="8"/>
        <v>9.3575449527767205</v>
      </c>
      <c r="AK19">
        <f t="shared" si="32"/>
        <v>5.9434569278409972</v>
      </c>
      <c r="AL19">
        <f t="shared" si="9"/>
        <v>71.864643570792481</v>
      </c>
      <c r="AN19">
        <f t="shared" si="10"/>
        <v>77.781165327236081</v>
      </c>
      <c r="AO19">
        <f t="shared" si="11"/>
        <v>-3.8890582663618045</v>
      </c>
      <c r="AP19">
        <f t="shared" si="12"/>
        <v>-3.7371853076666217</v>
      </c>
      <c r="AQ19">
        <f t="shared" si="13"/>
        <v>-49.864965201772392</v>
      </c>
      <c r="AR19">
        <f t="shared" si="14"/>
        <v>20.289956551435267</v>
      </c>
      <c r="AS19">
        <f t="shared" si="15"/>
        <v>3.3566470412198002</v>
      </c>
      <c r="AT19">
        <f t="shared" si="16"/>
        <v>2.131978762820145</v>
      </c>
      <c r="AU19">
        <f t="shared" si="17"/>
        <v>25.778582355475212</v>
      </c>
      <c r="AW19">
        <v>16</v>
      </c>
      <c r="AX19">
        <f>(R19*SUMPRODUCT(K20:$K$23, X20:$X$23)-$AZ$3*SUMPRODUCT(K19:$K$22, W20:$W$23))/Z19</f>
        <v>61.395385874583788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260.15958175686546</v>
      </c>
      <c r="P20">
        <f t="shared" si="30"/>
        <v>13.007979087843275</v>
      </c>
      <c r="Q20" s="5">
        <f t="shared" si="31"/>
        <v>12.5</v>
      </c>
      <c r="R20">
        <f t="shared" si="0"/>
        <v>100000</v>
      </c>
      <c r="S20">
        <f t="shared" si="1"/>
        <v>48.262302315953328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51.171317466022003</v>
      </c>
      <c r="AC20">
        <f t="shared" si="2"/>
        <v>39.753908632534149</v>
      </c>
      <c r="AE20">
        <f t="shared" si="3"/>
        <v>214.29479628496736</v>
      </c>
      <c r="AF20">
        <f t="shared" si="4"/>
        <v>-10.71473981424837</v>
      </c>
      <c r="AG20">
        <f t="shared" si="5"/>
        <v>-10.29631480598505</v>
      </c>
      <c r="AH20">
        <f t="shared" si="6"/>
        <v>-143.18118884366896</v>
      </c>
      <c r="AI20">
        <f t="shared" si="7"/>
        <v>50.10255282106499</v>
      </c>
      <c r="AJ20">
        <f t="shared" si="8"/>
        <v>11.417408833487855</v>
      </c>
      <c r="AK20">
        <f t="shared" si="32"/>
        <v>1.0954309079279865</v>
      </c>
      <c r="AL20">
        <f t="shared" si="9"/>
        <v>62.615392562480828</v>
      </c>
      <c r="AN20">
        <f t="shared" si="10"/>
        <v>72.910684118031739</v>
      </c>
      <c r="AO20">
        <f t="shared" si="11"/>
        <v>-3.6455342059015878</v>
      </c>
      <c r="AP20">
        <f t="shared" si="12"/>
        <v>-3.5031711894706947</v>
      </c>
      <c r="AQ20">
        <f t="shared" si="13"/>
        <v>-48.715314661876924</v>
      </c>
      <c r="AR20">
        <f t="shared" si="14"/>
        <v>17.046664060782543</v>
      </c>
      <c r="AS20">
        <f t="shared" si="15"/>
        <v>3.8846071082280131</v>
      </c>
      <c r="AT20">
        <f t="shared" si="16"/>
        <v>0.37270441599924592</v>
      </c>
      <c r="AU20">
        <f t="shared" si="17"/>
        <v>21.303975585009802</v>
      </c>
      <c r="AW20">
        <v>17</v>
      </c>
      <c r="AX20">
        <f>(R20*SUMPRODUCT(K21:$K$23, X21:$X$23)-$AZ$3*SUMPRODUCT(K20:$K$22, W21:$W$23))/Z20</f>
        <v>48.262302315953328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260.15958175686546</v>
      </c>
      <c r="P21">
        <f t="shared" si="30"/>
        <v>13.007979087843275</v>
      </c>
      <c r="Q21" s="5">
        <f t="shared" si="31"/>
        <v>12.5</v>
      </c>
      <c r="R21">
        <f t="shared" si="0"/>
        <v>100000</v>
      </c>
      <c r="S21">
        <f t="shared" si="1"/>
        <v>32.901188702278951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39.753908632534149</v>
      </c>
      <c r="AC21">
        <f t="shared" si="2"/>
        <v>26.781139059123817</v>
      </c>
      <c r="AE21">
        <f t="shared" si="3"/>
        <v>211.76651091975592</v>
      </c>
      <c r="AF21">
        <f t="shared" si="4"/>
        <v>-10.588325545987797</v>
      </c>
      <c r="AG21">
        <f t="shared" si="5"/>
        <v>-10.174837185012095</v>
      </c>
      <c r="AH21">
        <f t="shared" si="6"/>
        <v>-148.11578330483289</v>
      </c>
      <c r="AI21">
        <f t="shared" si="7"/>
        <v>42.887564883923147</v>
      </c>
      <c r="AJ21">
        <f t="shared" si="8"/>
        <v>12.972769573410332</v>
      </c>
      <c r="AK21">
        <f t="shared" si="32"/>
        <v>0.38549135041008364</v>
      </c>
      <c r="AL21">
        <f t="shared" si="9"/>
        <v>56.245825807743564</v>
      </c>
      <c r="AN21">
        <f t="shared" si="10"/>
        <v>68.534644570098294</v>
      </c>
      <c r="AO21">
        <f t="shared" si="11"/>
        <v>-3.4267322285049149</v>
      </c>
      <c r="AP21">
        <f t="shared" si="12"/>
        <v>-3.2929137237268842</v>
      </c>
      <c r="AQ21">
        <f t="shared" si="13"/>
        <v>-47.935164629807467</v>
      </c>
      <c r="AR21">
        <f t="shared" si="14"/>
        <v>13.87983398805903</v>
      </c>
      <c r="AS21">
        <f t="shared" si="15"/>
        <v>4.1984171526552698</v>
      </c>
      <c r="AT21">
        <f t="shared" si="16"/>
        <v>0.12475774649379462</v>
      </c>
      <c r="AU21">
        <f t="shared" si="17"/>
        <v>18.203008887208096</v>
      </c>
      <c r="AW21">
        <v>18</v>
      </c>
      <c r="AX21">
        <f>(R21*SUMPRODUCT(K22:$K$23, X22:$X$23)-$AZ$3*SUMPRODUCT(K21:$K$22, W22:$W$23))/Z21</f>
        <v>32.901188702278951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260.15958175686546</v>
      </c>
      <c r="P22">
        <f t="shared" si="30"/>
        <v>13.007979087843275</v>
      </c>
      <c r="Q22" s="5">
        <f t="shared" si="31"/>
        <v>12.5</v>
      </c>
      <c r="R22">
        <f t="shared" si="0"/>
        <v>100000</v>
      </c>
      <c r="S22">
        <f t="shared" si="1"/>
        <v>16.47832839052889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26.781139059123817</v>
      </c>
      <c r="AC22">
        <f t="shared" si="2"/>
        <v>13.253738800866531</v>
      </c>
      <c r="AE22">
        <f t="shared" si="3"/>
        <v>209.24981353873272</v>
      </c>
      <c r="AF22">
        <f t="shared" si="4"/>
        <v>-10.462490676936637</v>
      </c>
      <c r="AG22">
        <f t="shared" si="5"/>
        <v>-10.053916336929744</v>
      </c>
      <c r="AH22">
        <f t="shared" si="6"/>
        <v>-153.37980985783878</v>
      </c>
      <c r="AI22">
        <f t="shared" si="7"/>
        <v>35.353596667027574</v>
      </c>
      <c r="AJ22">
        <f t="shared" si="8"/>
        <v>13.527400258257286</v>
      </c>
      <c r="AK22">
        <f t="shared" si="32"/>
        <v>4.7369377003393183</v>
      </c>
      <c r="AL22">
        <f t="shared" si="9"/>
        <v>53.61793462562418</v>
      </c>
      <c r="AN22">
        <f t="shared" si="10"/>
        <v>63.289867371990596</v>
      </c>
      <c r="AO22">
        <f t="shared" si="11"/>
        <v>-3.1644933685995302</v>
      </c>
      <c r="AP22">
        <f t="shared" si="12"/>
        <v>-3.0409156441880896</v>
      </c>
      <c r="AQ22">
        <f t="shared" si="13"/>
        <v>-46.391380997082166</v>
      </c>
      <c r="AR22">
        <f t="shared" si="14"/>
        <v>10.693077362120812</v>
      </c>
      <c r="AS22">
        <f t="shared" si="15"/>
        <v>4.0915083925485058</v>
      </c>
      <c r="AT22">
        <f t="shared" si="16"/>
        <v>1.4327379973906822</v>
      </c>
      <c r="AU22">
        <f t="shared" si="17"/>
        <v>16.21732375206</v>
      </c>
      <c r="AW22">
        <v>19</v>
      </c>
      <c r="AX22">
        <f>(R22*SUMPRODUCT(K23:$K$23, X23:$X$23)-$AZ$3*SUMPRODUCT(K22:$K$22, W23:$W$23))/Z22</f>
        <v>16.47832839052889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260.15958175686546</v>
      </c>
      <c r="P23">
        <f t="shared" si="30"/>
        <v>13.007979087843275</v>
      </c>
      <c r="Q23" s="5">
        <f t="shared" si="31"/>
        <v>12.5</v>
      </c>
      <c r="R23">
        <f t="shared" si="0"/>
        <v>100000</v>
      </c>
      <c r="S23">
        <f t="shared" si="1"/>
        <v>16.678108092321136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13.253738800866531</v>
      </c>
      <c r="AC23">
        <f t="shared" si="2"/>
        <v>13.253738800866529</v>
      </c>
      <c r="AE23">
        <f t="shared" si="3"/>
        <v>206.74330230152</v>
      </c>
      <c r="AF23">
        <f t="shared" si="4"/>
        <v>-10.337165115076003</v>
      </c>
      <c r="AG23">
        <f t="shared" si="5"/>
        <v>-9.9334849069067666</v>
      </c>
      <c r="AH23">
        <f t="shared" si="6"/>
        <v>-159.13813322943503</v>
      </c>
      <c r="AI23">
        <f t="shared" si="7"/>
        <v>27.334519050102216</v>
      </c>
      <c r="AJ23">
        <f t="shared" si="8"/>
        <v>0</v>
      </c>
      <c r="AK23">
        <f t="shared" si="32"/>
        <v>14.676191319111739</v>
      </c>
      <c r="AL23">
        <f t="shared" si="9"/>
        <v>42.010710369213953</v>
      </c>
      <c r="AN23">
        <f t="shared" si="10"/>
        <v>56.646205237406491</v>
      </c>
      <c r="AO23">
        <f t="shared" si="11"/>
        <v>-2.8323102618703255</v>
      </c>
      <c r="AP23">
        <f t="shared" si="12"/>
        <v>-2.721704734785904</v>
      </c>
      <c r="AQ23">
        <f t="shared" si="13"/>
        <v>-43.602725000809073</v>
      </c>
      <c r="AR23">
        <f t="shared" si="14"/>
        <v>7.4894652399411914</v>
      </c>
      <c r="AS23">
        <f t="shared" si="15"/>
        <v>0</v>
      </c>
      <c r="AT23">
        <f t="shared" si="16"/>
        <v>4.0211728085555247</v>
      </c>
      <c r="AU23">
        <f t="shared" si="17"/>
        <v>11.510638048496716</v>
      </c>
      <c r="AW23">
        <v>20</v>
      </c>
      <c r="AX23">
        <f>(R23*SUMPRODUCT(K$23:$K24, X$23:$X24)-$AZ$3*SUMPRODUCT(K$22:$K23, W$23:$W24))/Z23</f>
        <v>16.678108092321136</v>
      </c>
    </row>
    <row r="25" spans="5:50" x14ac:dyDescent="0.25">
      <c r="AN25" s="6">
        <f t="shared" ref="AN25:AU25" si="33">SUM(AN3:AN23)</f>
        <v>2516.0425730034231</v>
      </c>
      <c r="AO25" s="6">
        <f t="shared" si="33"/>
        <v>-320.92181496782041</v>
      </c>
      <c r="AP25" s="6">
        <f t="shared" si="33"/>
        <v>-733.346356938079</v>
      </c>
      <c r="AQ25" s="6">
        <f t="shared" si="33"/>
        <v>-1295.0731212996361</v>
      </c>
      <c r="AR25" s="6">
        <f t="shared" si="33"/>
        <v>166.70127979788759</v>
      </c>
      <c r="AS25" s="6">
        <f t="shared" si="33"/>
        <v>-40.244027827268496</v>
      </c>
      <c r="AT25" s="6">
        <f t="shared" si="33"/>
        <v>52.34231791046308</v>
      </c>
      <c r="AU25" s="7">
        <f t="shared" si="33"/>
        <v>178.79956988108205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665.19501341273212</v>
      </c>
      <c r="K3">
        <v>1</v>
      </c>
      <c r="L3" s="2">
        <v>0</v>
      </c>
      <c r="O3">
        <f>$C$3</f>
        <v>665.19501341273212</v>
      </c>
      <c r="P3">
        <f>O3*B5</f>
        <v>532.1560107301857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665.19501341273212</v>
      </c>
      <c r="AF3">
        <f t="shared" ref="AF3:AF23" si="4">-$Z3*P3</f>
        <v>-532.1560107301857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-491.91796801745363</v>
      </c>
      <c r="AJ3">
        <f t="shared" ref="AJ3:AJ23" si="8">AB3-AC3</f>
        <v>0</v>
      </c>
      <c r="AL3">
        <f t="shared" ref="AL3:AL23" si="9">SUM(AI3:AK3)</f>
        <v>-491.91796801745363</v>
      </c>
      <c r="AN3">
        <f t="shared" ref="AN3:AN23" si="10">AE3*$K3</f>
        <v>665.19501341273212</v>
      </c>
      <c r="AO3">
        <f t="shared" ref="AO3:AO23" si="11">AF3*$K3</f>
        <v>-532.1560107301857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-491.91796801745363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-491.91796801745363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236.03188486279245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113.67988306413453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112.39326960807875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-112.39326960807875</v>
      </c>
      <c r="AK4">
        <f>G4*MAX(0, SUM(AB4, AE4:AF4))</f>
        <v>0</v>
      </c>
      <c r="AL4">
        <f t="shared" si="9"/>
        <v>-244.17966960807874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-123.6386152547143</v>
      </c>
      <c r="AR4">
        <f t="shared" si="14"/>
        <v>-123.6386152547143</v>
      </c>
      <c r="AS4">
        <f t="shared" si="15"/>
        <v>-105.44447847647879</v>
      </c>
      <c r="AT4">
        <f t="shared" si="16"/>
        <v>0</v>
      </c>
      <c r="AU4">
        <f t="shared" si="17"/>
        <v>-229.08309373119309</v>
      </c>
      <c r="AW4">
        <v>1</v>
      </c>
      <c r="AX4">
        <f>(R4*SUMPRODUCT(K5:$K$23, X5:$X$23)-$AZ$3*SUMPRODUCT(K4:$K$22, W5:$W$23))/Z4</f>
        <v>113.67988306413453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665.19501341273212</v>
      </c>
      <c r="P5">
        <f t="shared" ref="P5:P23" si="30">O5*$C$5</f>
        <v>33.259750670636606</v>
      </c>
      <c r="Q5" s="5">
        <f t="shared" ref="Q5:Q23" si="31">$C$8</f>
        <v>12.5</v>
      </c>
      <c r="R5">
        <f t="shared" si="0"/>
        <v>100000</v>
      </c>
      <c r="S5">
        <f t="shared" si="1"/>
        <v>220.74263911026787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112.39326960807875</v>
      </c>
      <c r="AC5">
        <f t="shared" si="2"/>
        <v>215.76646898296781</v>
      </c>
      <c r="AE5">
        <f t="shared" si="3"/>
        <v>650.19961620304355</v>
      </c>
      <c r="AF5">
        <f t="shared" si="4"/>
        <v>-32.509980810152179</v>
      </c>
      <c r="AG5">
        <f t="shared" si="5"/>
        <v>-12.218214265979764</v>
      </c>
      <c r="AH5">
        <f t="shared" si="6"/>
        <v>-133.81733616189118</v>
      </c>
      <c r="AI5">
        <f t="shared" si="7"/>
        <v>471.65408496502039</v>
      </c>
      <c r="AJ5">
        <f t="shared" si="8"/>
        <v>-103.37319937488905</v>
      </c>
      <c r="AK5">
        <f>G5*SUM(AB5, AE5:AF5)</f>
        <v>29.933399105039776</v>
      </c>
      <c r="AL5">
        <f t="shared" si="9"/>
        <v>398.2142846951711</v>
      </c>
      <c r="AN5">
        <f t="shared" si="10"/>
        <v>561.48801372042237</v>
      </c>
      <c r="AO5">
        <f t="shared" si="11"/>
        <v>-28.074400686021118</v>
      </c>
      <c r="AP5">
        <f t="shared" si="12"/>
        <v>-10.551191800877893</v>
      </c>
      <c r="AQ5">
        <f t="shared" si="13"/>
        <v>-115.55963493438095</v>
      </c>
      <c r="AR5">
        <f t="shared" si="14"/>
        <v>407.30278629914233</v>
      </c>
      <c r="AS5">
        <f t="shared" si="15"/>
        <v>-89.269219701917081</v>
      </c>
      <c r="AT5">
        <f t="shared" si="16"/>
        <v>25.849361316972704</v>
      </c>
      <c r="AU5">
        <f t="shared" si="17"/>
        <v>343.88292791419798</v>
      </c>
      <c r="AW5">
        <v>2</v>
      </c>
      <c r="AX5">
        <f>(R5*SUMPRODUCT(K6:$K$23, X6:$X$23)-$AZ$3*SUMPRODUCT(K5:$K$22, W6:$W$23))/Z5</f>
        <v>220.74263911026787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665.19501341273212</v>
      </c>
      <c r="P6">
        <f t="shared" si="30"/>
        <v>33.259750670636606</v>
      </c>
      <c r="Q6" s="5">
        <f t="shared" si="31"/>
        <v>12.5</v>
      </c>
      <c r="R6">
        <f t="shared" si="0"/>
        <v>100000</v>
      </c>
      <c r="S6">
        <f t="shared" si="1"/>
        <v>318.96600208141808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215.76646898296781</v>
      </c>
      <c r="AC6">
        <f t="shared" si="2"/>
        <v>308.22052886516349</v>
      </c>
      <c r="AE6">
        <f t="shared" si="3"/>
        <v>642.78561819954552</v>
      </c>
      <c r="AF6">
        <f t="shared" si="4"/>
        <v>-32.139280909977273</v>
      </c>
      <c r="AG6">
        <f t="shared" si="5"/>
        <v>-12.078894257298003</v>
      </c>
      <c r="AH6">
        <f t="shared" si="6"/>
        <v>-137.102928175698</v>
      </c>
      <c r="AI6">
        <f t="shared" si="7"/>
        <v>461.46451485657224</v>
      </c>
      <c r="AJ6">
        <f t="shared" si="8"/>
        <v>-92.454059882195679</v>
      </c>
      <c r="AK6">
        <f>G6*SUM(AB6, AE6:AF6)</f>
        <v>48.345149166943358</v>
      </c>
      <c r="AL6">
        <f t="shared" si="9"/>
        <v>417.35560414131993</v>
      </c>
      <c r="AN6">
        <f t="shared" si="10"/>
        <v>500.61829273291954</v>
      </c>
      <c r="AO6">
        <f t="shared" si="11"/>
        <v>-25.030914636645974</v>
      </c>
      <c r="AP6">
        <f t="shared" si="12"/>
        <v>-9.4073595456717207</v>
      </c>
      <c r="AQ6">
        <f t="shared" si="13"/>
        <v>-106.77935518260877</v>
      </c>
      <c r="AR6">
        <f t="shared" si="14"/>
        <v>359.40066336799305</v>
      </c>
      <c r="AS6">
        <f t="shared" si="15"/>
        <v>-72.005645901186767</v>
      </c>
      <c r="AT6">
        <f t="shared" si="16"/>
        <v>37.65246973892333</v>
      </c>
      <c r="AU6">
        <f t="shared" si="17"/>
        <v>325.04748720572962</v>
      </c>
      <c r="AW6">
        <v>3</v>
      </c>
      <c r="AX6">
        <f>(R6*SUMPRODUCT(K7:$K$23, X7:$X$23)-$AZ$3*SUMPRODUCT(K6:$K$22, W7:$W$23))/Z6</f>
        <v>318.96600208141808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665.19501341273212</v>
      </c>
      <c r="P7">
        <f t="shared" si="30"/>
        <v>33.259750670636606</v>
      </c>
      <c r="Q7" s="5">
        <f t="shared" si="31"/>
        <v>12.5</v>
      </c>
      <c r="R7">
        <f t="shared" si="0"/>
        <v>100000</v>
      </c>
      <c r="S7">
        <f t="shared" si="1"/>
        <v>404.56696333288562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308.22052886516349</v>
      </c>
      <c r="AC7">
        <f t="shared" si="2"/>
        <v>386.45796121822241</v>
      </c>
      <c r="AE7">
        <f t="shared" si="3"/>
        <v>635.41992301652772</v>
      </c>
      <c r="AF7">
        <f t="shared" si="4"/>
        <v>-31.770996150826385</v>
      </c>
      <c r="AG7">
        <f t="shared" si="5"/>
        <v>-11.940481930189058</v>
      </c>
      <c r="AH7">
        <f t="shared" si="6"/>
        <v>-140.98707628772564</v>
      </c>
      <c r="AI7">
        <f t="shared" si="7"/>
        <v>450.72136864778662</v>
      </c>
      <c r="AJ7">
        <f t="shared" si="8"/>
        <v>-78.237432353058921</v>
      </c>
      <c r="AK7">
        <f>G7*SUM(AB7, AE7:AF7)</f>
        <v>44.772790276385464</v>
      </c>
      <c r="AL7">
        <f t="shared" si="9"/>
        <v>417.25672657111318</v>
      </c>
      <c r="AN7">
        <f t="shared" si="10"/>
        <v>447.97836172922268</v>
      </c>
      <c r="AO7">
        <f t="shared" si="11"/>
        <v>-22.398918086461133</v>
      </c>
      <c r="AP7">
        <f t="shared" si="12"/>
        <v>-8.4181772393125733</v>
      </c>
      <c r="AQ7">
        <f t="shared" si="13"/>
        <v>-99.397512058691703</v>
      </c>
      <c r="AR7">
        <f t="shared" si="14"/>
        <v>317.76375434475727</v>
      </c>
      <c r="AS7">
        <f t="shared" si="15"/>
        <v>-55.158290607316346</v>
      </c>
      <c r="AT7">
        <f t="shared" si="16"/>
        <v>31.565332643086684</v>
      </c>
      <c r="AU7">
        <f t="shared" si="17"/>
        <v>294.17079638052758</v>
      </c>
      <c r="AW7">
        <v>4</v>
      </c>
      <c r="AX7">
        <f>(R7*SUMPRODUCT(K8:$K$23, X8:$X$23)-$AZ$3*SUMPRODUCT(K7:$K$22, W8:$W$23))/Z7</f>
        <v>404.56696333288562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665.19501341273212</v>
      </c>
      <c r="P8">
        <f t="shared" si="30"/>
        <v>33.259750670636606</v>
      </c>
      <c r="Q8" s="5">
        <f t="shared" si="31"/>
        <v>12.5</v>
      </c>
      <c r="R8">
        <f t="shared" si="0"/>
        <v>100000</v>
      </c>
      <c r="S8">
        <f t="shared" si="1"/>
        <v>476.7588617949815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386.45796121822241</v>
      </c>
      <c r="AC8">
        <f t="shared" si="2"/>
        <v>450.17350601371231</v>
      </c>
      <c r="AE8">
        <f t="shared" si="3"/>
        <v>628.10195125354699</v>
      </c>
      <c r="AF8">
        <f t="shared" si="4"/>
        <v>-31.405097562677348</v>
      </c>
      <c r="AG8">
        <f t="shared" si="5"/>
        <v>-11.802966396860034</v>
      </c>
      <c r="AH8">
        <f t="shared" si="6"/>
        <v>-144.88571221705857</v>
      </c>
      <c r="AI8">
        <f t="shared" si="7"/>
        <v>440.00817507695103</v>
      </c>
      <c r="AJ8">
        <f t="shared" si="8"/>
        <v>-63.715544795489905</v>
      </c>
      <c r="AK8">
        <f t="shared" ref="AK8:AK23" si="32">G8*SUM(AB8:AB8, AE8:AF8)</f>
        <v>20.941197557563658</v>
      </c>
      <c r="AL8">
        <f t="shared" si="9"/>
        <v>397.2338278390248</v>
      </c>
      <c r="AN8">
        <f t="shared" si="10"/>
        <v>412.88494860583302</v>
      </c>
      <c r="AO8">
        <f t="shared" si="11"/>
        <v>-20.644247430291649</v>
      </c>
      <c r="AP8">
        <f t="shared" si="12"/>
        <v>-7.7587200046712308</v>
      </c>
      <c r="AQ8">
        <f t="shared" si="13"/>
        <v>-95.241114476830603</v>
      </c>
      <c r="AR8">
        <f t="shared" si="14"/>
        <v>289.24086669403954</v>
      </c>
      <c r="AS8">
        <f t="shared" si="15"/>
        <v>-41.883629537808957</v>
      </c>
      <c r="AT8">
        <f t="shared" si="16"/>
        <v>13.765767261259468</v>
      </c>
      <c r="AU8">
        <f t="shared" si="17"/>
        <v>261.12300441749005</v>
      </c>
      <c r="AW8">
        <v>5</v>
      </c>
      <c r="AX8">
        <f>(R8*SUMPRODUCT(K9:$K$23, X9:$X$23)-$AZ$3*SUMPRODUCT(K8:$K$22, W9:$W$23))/Z8</f>
        <v>476.7588617949815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665.19501341273212</v>
      </c>
      <c r="P9">
        <f t="shared" si="30"/>
        <v>33.259750670636606</v>
      </c>
      <c r="Q9" s="5">
        <f t="shared" si="31"/>
        <v>12.5</v>
      </c>
      <c r="R9">
        <f t="shared" si="0"/>
        <v>100000</v>
      </c>
      <c r="S9">
        <f t="shared" si="1"/>
        <v>539.60125065176146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450.17350601371231</v>
      </c>
      <c r="AC9">
        <f t="shared" si="2"/>
        <v>503.6126961297</v>
      </c>
      <c r="AE9">
        <f t="shared" si="3"/>
        <v>620.83001800345141</v>
      </c>
      <c r="AF9">
        <f t="shared" si="4"/>
        <v>-31.041500900172572</v>
      </c>
      <c r="AG9">
        <f t="shared" si="5"/>
        <v>-11.666315995408823</v>
      </c>
      <c r="AH9">
        <f t="shared" si="6"/>
        <v>-148.96589986088873</v>
      </c>
      <c r="AI9">
        <f t="shared" si="7"/>
        <v>429.15630124698134</v>
      </c>
      <c r="AJ9">
        <f t="shared" si="8"/>
        <v>-53.439190115987685</v>
      </c>
      <c r="AK9">
        <f t="shared" si="32"/>
        <v>6.1357759363902469</v>
      </c>
      <c r="AL9">
        <f t="shared" si="9"/>
        <v>381.8528870673839</v>
      </c>
      <c r="AN9">
        <f t="shared" si="10"/>
        <v>387.85850466882317</v>
      </c>
      <c r="AO9">
        <f t="shared" si="11"/>
        <v>-19.392925233441161</v>
      </c>
      <c r="AP9">
        <f t="shared" si="12"/>
        <v>-7.2884360384585722</v>
      </c>
      <c r="AQ9">
        <f t="shared" si="13"/>
        <v>-93.065234430028397</v>
      </c>
      <c r="AR9">
        <f t="shared" si="14"/>
        <v>268.1119089668951</v>
      </c>
      <c r="AS9">
        <f t="shared" si="15"/>
        <v>-33.385699415366723</v>
      </c>
      <c r="AT9">
        <f t="shared" si="16"/>
        <v>3.8332761152957642</v>
      </c>
      <c r="AU9">
        <f t="shared" si="17"/>
        <v>238.55948566682414</v>
      </c>
      <c r="AW9">
        <v>6</v>
      </c>
      <c r="AX9">
        <f>(R9*SUMPRODUCT(K10:$K$23, X10:$X$23)-$AZ$3*SUMPRODUCT(K9:$K$22, W10:$W$23))/Z9</f>
        <v>539.60125065176146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665.19501341273212</v>
      </c>
      <c r="P10">
        <f t="shared" si="30"/>
        <v>33.259750670636606</v>
      </c>
      <c r="Q10" s="5">
        <f t="shared" si="31"/>
        <v>12.5</v>
      </c>
      <c r="R10">
        <f t="shared" si="0"/>
        <v>100000</v>
      </c>
      <c r="S10">
        <f t="shared" si="1"/>
        <v>596.15679209884615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503.6126961297</v>
      </c>
      <c r="AC10">
        <f t="shared" si="2"/>
        <v>549.91513452202571</v>
      </c>
      <c r="AE10">
        <f t="shared" si="3"/>
        <v>613.59831865102933</v>
      </c>
      <c r="AF10">
        <f t="shared" si="4"/>
        <v>-30.67991593255147</v>
      </c>
      <c r="AG10">
        <f t="shared" si="5"/>
        <v>-11.53042164851421</v>
      </c>
      <c r="AH10">
        <f t="shared" si="6"/>
        <v>-153.84949552418988</v>
      </c>
      <c r="AI10">
        <f t="shared" si="7"/>
        <v>417.53848554577377</v>
      </c>
      <c r="AJ10">
        <f t="shared" si="8"/>
        <v>-46.302438392325712</v>
      </c>
      <c r="AK10">
        <f t="shared" si="32"/>
        <v>4.45477750527753</v>
      </c>
      <c r="AL10">
        <f t="shared" si="9"/>
        <v>375.6908246587256</v>
      </c>
      <c r="AN10">
        <f t="shared" si="10"/>
        <v>364.21905872900157</v>
      </c>
      <c r="AO10">
        <f t="shared" si="11"/>
        <v>-18.210952936450081</v>
      </c>
      <c r="AP10">
        <f t="shared" si="12"/>
        <v>-6.8442158198917413</v>
      </c>
      <c r="AQ10">
        <f t="shared" si="13"/>
        <v>-91.321825276416405</v>
      </c>
      <c r="AR10">
        <f t="shared" si="14"/>
        <v>247.84206469624337</v>
      </c>
      <c r="AS10">
        <f t="shared" si="15"/>
        <v>-27.484153746030096</v>
      </c>
      <c r="AT10">
        <f t="shared" si="16"/>
        <v>2.6442622486097163</v>
      </c>
      <c r="AU10">
        <f t="shared" si="17"/>
        <v>223.00217319882299</v>
      </c>
      <c r="AW10">
        <v>7</v>
      </c>
      <c r="AX10">
        <f>(R10*SUMPRODUCT(K11:$K$23, X11:$X$23)-$AZ$3*SUMPRODUCT(K10:$K$22, W11:$W$23))/Z10</f>
        <v>596.15679209884615</v>
      </c>
    </row>
    <row r="11" spans="1:52" x14ac:dyDescent="0.25">
      <c r="A11" t="s">
        <v>33</v>
      </c>
      <c r="C11" s="24">
        <f>AU25</f>
        <v>2264.1310437758775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665.19501341273212</v>
      </c>
      <c r="P11">
        <f t="shared" si="30"/>
        <v>33.259750670636606</v>
      </c>
      <c r="Q11" s="5">
        <f t="shared" si="31"/>
        <v>12.5</v>
      </c>
      <c r="R11">
        <f t="shared" si="0"/>
        <v>100000</v>
      </c>
      <c r="S11">
        <f t="shared" si="1"/>
        <v>646.86422485857941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549.91513452202571</v>
      </c>
      <c r="AC11">
        <f t="shared" si="2"/>
        <v>589.69744102316895</v>
      </c>
      <c r="AE11">
        <f t="shared" si="3"/>
        <v>606.40824166249001</v>
      </c>
      <c r="AF11">
        <f t="shared" si="4"/>
        <v>-30.320412083124499</v>
      </c>
      <c r="AG11">
        <f t="shared" si="5"/>
        <v>-11.395309447513725</v>
      </c>
      <c r="AH11">
        <f t="shared" si="6"/>
        <v>-158.46387612275544</v>
      </c>
      <c r="AI11">
        <f t="shared" si="7"/>
        <v>406.22864400909634</v>
      </c>
      <c r="AJ11">
        <f t="shared" si="8"/>
        <v>-39.782306501143239</v>
      </c>
      <c r="AK11">
        <f t="shared" si="32"/>
        <v>2.7024071138433392</v>
      </c>
      <c r="AL11">
        <f t="shared" si="9"/>
        <v>369.14874462179642</v>
      </c>
      <c r="AN11">
        <f t="shared" si="10"/>
        <v>342.32161695399969</v>
      </c>
      <c r="AO11">
        <f t="shared" si="11"/>
        <v>-17.116080847699983</v>
      </c>
      <c r="AP11">
        <f t="shared" si="12"/>
        <v>-6.4327304409150798</v>
      </c>
      <c r="AQ11">
        <f t="shared" si="13"/>
        <v>-89.453946329000502</v>
      </c>
      <c r="AR11">
        <f t="shared" si="14"/>
        <v>229.31885933638415</v>
      </c>
      <c r="AS11">
        <f t="shared" si="15"/>
        <v>-22.457385226651589</v>
      </c>
      <c r="AT11">
        <f t="shared" si="16"/>
        <v>1.5255273746654061</v>
      </c>
      <c r="AU11">
        <f t="shared" si="17"/>
        <v>208.38700148439796</v>
      </c>
      <c r="AW11">
        <v>8</v>
      </c>
      <c r="AX11">
        <f>(R11*SUMPRODUCT(K12:$K$23, X12:$X$23)-$AZ$3*SUMPRODUCT(K11:$K$22, W12:$W$23))/Z11</f>
        <v>646.86422485857941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665.19501341273212</v>
      </c>
      <c r="P12">
        <f t="shared" si="30"/>
        <v>33.259750670636606</v>
      </c>
      <c r="Q12" s="5">
        <f t="shared" si="31"/>
        <v>12.5</v>
      </c>
      <c r="R12">
        <f t="shared" si="0"/>
        <v>100000</v>
      </c>
      <c r="S12">
        <f t="shared" si="1"/>
        <v>691.76810534431593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589.69744102316895</v>
      </c>
      <c r="AC12">
        <f t="shared" si="2"/>
        <v>623.19261874168194</v>
      </c>
      <c r="AE12">
        <f t="shared" si="3"/>
        <v>599.25373716999604</v>
      </c>
      <c r="AF12">
        <f t="shared" si="4"/>
        <v>-29.962686858499801</v>
      </c>
      <c r="AG12">
        <f t="shared" si="5"/>
        <v>-11.260865706425898</v>
      </c>
      <c r="AH12">
        <f t="shared" si="6"/>
        <v>-163.92517290150812</v>
      </c>
      <c r="AI12">
        <f t="shared" si="7"/>
        <v>394.1050117035623</v>
      </c>
      <c r="AJ12">
        <f t="shared" si="8"/>
        <v>-33.495177718512991</v>
      </c>
      <c r="AK12">
        <f t="shared" si="32"/>
        <v>2.6656735300697298</v>
      </c>
      <c r="AL12">
        <f t="shared" si="9"/>
        <v>363.27550751511905</v>
      </c>
      <c r="AN12">
        <f t="shared" si="10"/>
        <v>321.59221412121838</v>
      </c>
      <c r="AO12">
        <f t="shared" si="11"/>
        <v>-16.079610706060919</v>
      </c>
      <c r="AP12">
        <f t="shared" si="12"/>
        <v>-6.0431942444839244</v>
      </c>
      <c r="AQ12">
        <f t="shared" si="13"/>
        <v>-87.971181544162462</v>
      </c>
      <c r="AR12">
        <f t="shared" si="14"/>
        <v>211.4982276265111</v>
      </c>
      <c r="AS12">
        <f t="shared" si="15"/>
        <v>-17.97533781891886</v>
      </c>
      <c r="AT12">
        <f t="shared" si="16"/>
        <v>1.4305456928944633</v>
      </c>
      <c r="AU12">
        <f t="shared" si="17"/>
        <v>194.95343550048671</v>
      </c>
      <c r="AW12">
        <v>9</v>
      </c>
      <c r="AX12">
        <f>(R12*SUMPRODUCT(K13:$K$23, X13:$X$23)-$AZ$3*SUMPRODUCT(K12:$K$22, W13:$W$23))/Z12</f>
        <v>691.76810534431593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665.19501341273212</v>
      </c>
      <c r="P13">
        <f t="shared" si="30"/>
        <v>33.259750670636606</v>
      </c>
      <c r="Q13" s="5">
        <f t="shared" si="31"/>
        <v>12.5</v>
      </c>
      <c r="R13">
        <f t="shared" si="0"/>
        <v>100000</v>
      </c>
      <c r="S13">
        <f t="shared" si="1"/>
        <v>730.9718052505284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623.19261874168194</v>
      </c>
      <c r="AC13">
        <f t="shared" si="2"/>
        <v>650.68409404260933</v>
      </c>
      <c r="AE13">
        <f t="shared" si="3"/>
        <v>592.13202418358549</v>
      </c>
      <c r="AF13">
        <f t="shared" si="4"/>
        <v>-29.606601209179271</v>
      </c>
      <c r="AG13">
        <f t="shared" si="5"/>
        <v>-11.127038166328424</v>
      </c>
      <c r="AH13">
        <f t="shared" si="6"/>
        <v>-169.7510642657235</v>
      </c>
      <c r="AI13">
        <f t="shared" si="7"/>
        <v>381.64732054235424</v>
      </c>
      <c r="AJ13">
        <f t="shared" si="8"/>
        <v>-27.491475300927391</v>
      </c>
      <c r="AK13">
        <f t="shared" si="32"/>
        <v>2.3714360834321764</v>
      </c>
      <c r="AL13">
        <f t="shared" si="9"/>
        <v>356.52728132485902</v>
      </c>
      <c r="AN13">
        <f t="shared" si="10"/>
        <v>302.14920110883418</v>
      </c>
      <c r="AO13">
        <f t="shared" si="11"/>
        <v>-15.107460055441708</v>
      </c>
      <c r="AP13">
        <f t="shared" si="12"/>
        <v>-5.6778312189736813</v>
      </c>
      <c r="AQ13">
        <f t="shared" si="13"/>
        <v>-86.619446948474206</v>
      </c>
      <c r="AR13">
        <f t="shared" si="14"/>
        <v>194.74446288594456</v>
      </c>
      <c r="AS13">
        <f t="shared" si="15"/>
        <v>-14.028167638680339</v>
      </c>
      <c r="AT13">
        <f t="shared" si="16"/>
        <v>1.2100806725959843</v>
      </c>
      <c r="AU13">
        <f t="shared" si="17"/>
        <v>181.92637591986019</v>
      </c>
      <c r="AW13">
        <v>10</v>
      </c>
      <c r="AX13">
        <f>(R13*SUMPRODUCT(K14:$K$23, X14:$X$23)-$AZ$3*SUMPRODUCT(K13:$K$22, W14:$W$23))/Z13</f>
        <v>730.9718052505284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665.19501341273212</v>
      </c>
      <c r="P14">
        <f t="shared" si="30"/>
        <v>33.259750670636606</v>
      </c>
      <c r="Q14" s="5">
        <f t="shared" si="31"/>
        <v>12.5</v>
      </c>
      <c r="R14">
        <f t="shared" si="0"/>
        <v>100000</v>
      </c>
      <c r="S14">
        <f t="shared" si="1"/>
        <v>764.54583155202602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650.68409404260933</v>
      </c>
      <c r="AC14">
        <f t="shared" si="2"/>
        <v>672.41819849630963</v>
      </c>
      <c r="AE14">
        <f t="shared" si="3"/>
        <v>585.03913579611287</v>
      </c>
      <c r="AF14">
        <f t="shared" si="4"/>
        <v>-29.251956789805647</v>
      </c>
      <c r="AG14">
        <f t="shared" si="5"/>
        <v>-10.993752283157807</v>
      </c>
      <c r="AH14">
        <f t="shared" si="6"/>
        <v>-176.12401205866078</v>
      </c>
      <c r="AI14">
        <f t="shared" si="7"/>
        <v>368.66941466448861</v>
      </c>
      <c r="AJ14">
        <f t="shared" si="8"/>
        <v>-21.734104453700297</v>
      </c>
      <c r="AK14">
        <f t="shared" si="32"/>
        <v>2.1716482914880495</v>
      </c>
      <c r="AL14">
        <f t="shared" si="9"/>
        <v>349.10695850227637</v>
      </c>
      <c r="AN14">
        <f t="shared" si="10"/>
        <v>283.93559927387201</v>
      </c>
      <c r="AO14">
        <f t="shared" si="11"/>
        <v>-14.196779963693603</v>
      </c>
      <c r="AP14">
        <f t="shared" si="12"/>
        <v>-5.3355706512508672</v>
      </c>
      <c r="AQ14">
        <f t="shared" si="13"/>
        <v>-85.477831910073007</v>
      </c>
      <c r="AR14">
        <f t="shared" si="14"/>
        <v>178.92541674885453</v>
      </c>
      <c r="AS14">
        <f t="shared" si="15"/>
        <v>-10.548159251508531</v>
      </c>
      <c r="AT14">
        <f t="shared" si="16"/>
        <v>1.0539607033581915</v>
      </c>
      <c r="AU14">
        <f t="shared" si="17"/>
        <v>169.43121820070419</v>
      </c>
      <c r="AW14">
        <v>11</v>
      </c>
      <c r="AX14">
        <f>(R14*SUMPRODUCT(K15:$K$23, X15:$X$23)-$AZ$3*SUMPRODUCT(K14:$K$22, W15:$W$23))/Z14</f>
        <v>764.54583155202602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665.19501341273212</v>
      </c>
      <c r="P15">
        <f t="shared" si="30"/>
        <v>33.259750670636606</v>
      </c>
      <c r="Q15" s="5">
        <f t="shared" si="31"/>
        <v>12.5</v>
      </c>
      <c r="R15">
        <f t="shared" si="0"/>
        <v>100000</v>
      </c>
      <c r="S15">
        <f t="shared" si="1"/>
        <v>792.78846806235981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672.41819849630963</v>
      </c>
      <c r="AC15">
        <f t="shared" si="2"/>
        <v>688.83596686568285</v>
      </c>
      <c r="AE15">
        <f t="shared" si="3"/>
        <v>577.97290031008367</v>
      </c>
      <c r="AF15">
        <f t="shared" si="4"/>
        <v>-28.898645015504183</v>
      </c>
      <c r="AG15">
        <f t="shared" si="5"/>
        <v>-10.860967247500058</v>
      </c>
      <c r="AH15">
        <f t="shared" si="6"/>
        <v>-182.78010260936162</v>
      </c>
      <c r="AI15">
        <f t="shared" si="7"/>
        <v>355.43318543771784</v>
      </c>
      <c r="AJ15">
        <f t="shared" si="8"/>
        <v>-16.417768369373221</v>
      </c>
      <c r="AK15">
        <f t="shared" si="32"/>
        <v>5.0081190605426462</v>
      </c>
      <c r="AL15">
        <f t="shared" si="9"/>
        <v>344.02353612888726</v>
      </c>
      <c r="AN15">
        <f t="shared" si="10"/>
        <v>266.6661856188432</v>
      </c>
      <c r="AO15">
        <f t="shared" si="11"/>
        <v>-13.33330928094216</v>
      </c>
      <c r="AP15">
        <f t="shared" si="12"/>
        <v>-5.0110527785440828</v>
      </c>
      <c r="AQ15">
        <f t="shared" si="13"/>
        <v>-84.331415441293942</v>
      </c>
      <c r="AR15">
        <f t="shared" si="14"/>
        <v>163.99040811806304</v>
      </c>
      <c r="AS15">
        <f t="shared" si="15"/>
        <v>-7.5748597643342999</v>
      </c>
      <c r="AT15">
        <f t="shared" si="16"/>
        <v>2.3106550606151872</v>
      </c>
      <c r="AU15">
        <f t="shared" si="17"/>
        <v>158.72620341434393</v>
      </c>
      <c r="AW15">
        <v>12</v>
      </c>
      <c r="AX15">
        <f>(R15*SUMPRODUCT(K16:$K$23, X16:$X$23)-$AZ$3*SUMPRODUCT(K15:$K$22, W16:$W$23))/Z15</f>
        <v>792.78846806235981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665.19501341273212</v>
      </c>
      <c r="P16">
        <f t="shared" si="30"/>
        <v>33.259750670636606</v>
      </c>
      <c r="Q16" s="5">
        <f t="shared" si="31"/>
        <v>12.5</v>
      </c>
      <c r="R16">
        <f t="shared" si="0"/>
        <v>100000</v>
      </c>
      <c r="S16">
        <f t="shared" si="1"/>
        <v>792.42056401775324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688.83596686568285</v>
      </c>
      <c r="AC16">
        <f t="shared" si="2"/>
        <v>679.75258831655901</v>
      </c>
      <c r="AE16">
        <f t="shared" si="3"/>
        <v>570.61622657793941</v>
      </c>
      <c r="AF16">
        <f t="shared" si="4"/>
        <v>-28.53081132889697</v>
      </c>
      <c r="AG16">
        <f t="shared" si="5"/>
        <v>-10.722724446821177</v>
      </c>
      <c r="AH16">
        <f t="shared" si="6"/>
        <v>-237.06502563106119</v>
      </c>
      <c r="AI16">
        <f t="shared" si="7"/>
        <v>294.29766517116002</v>
      </c>
      <c r="AJ16">
        <f t="shared" si="8"/>
        <v>9.0833785491238359</v>
      </c>
      <c r="AK16">
        <f t="shared" si="32"/>
        <v>8.739541813014549</v>
      </c>
      <c r="AL16">
        <f t="shared" si="9"/>
        <v>312.12058553329842</v>
      </c>
      <c r="AN16">
        <f t="shared" si="10"/>
        <v>249.61785355249384</v>
      </c>
      <c r="AO16">
        <f t="shared" si="11"/>
        <v>-12.480892677624691</v>
      </c>
      <c r="AP16">
        <f t="shared" si="12"/>
        <v>-4.6906893564912746</v>
      </c>
      <c r="AQ16">
        <f t="shared" si="13"/>
        <v>-103.70483714645948</v>
      </c>
      <c r="AR16">
        <f t="shared" si="14"/>
        <v>128.74143437191836</v>
      </c>
      <c r="AS16">
        <f t="shared" si="15"/>
        <v>3.9735523646686222</v>
      </c>
      <c r="AT16">
        <f t="shared" si="16"/>
        <v>3.823139908726358</v>
      </c>
      <c r="AU16">
        <f t="shared" si="17"/>
        <v>136.53812664531335</v>
      </c>
      <c r="AW16">
        <v>13</v>
      </c>
      <c r="AX16">
        <f>(R16*SUMPRODUCT(K17:$K$23, X17:$X$23)-$AZ$3*SUMPRODUCT(K16:$K$22, W17:$W$23))/Z16</f>
        <v>792.42056401775324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665.19501341273212</v>
      </c>
      <c r="P17">
        <f t="shared" si="30"/>
        <v>33.259750670636606</v>
      </c>
      <c r="Q17" s="5">
        <f t="shared" si="31"/>
        <v>12.5</v>
      </c>
      <c r="R17">
        <f t="shared" si="0"/>
        <v>100000</v>
      </c>
      <c r="S17">
        <f t="shared" si="1"/>
        <v>762.87622451106438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679.75258831655901</v>
      </c>
      <c r="AC17">
        <f t="shared" si="2"/>
        <v>645.59244171318733</v>
      </c>
      <c r="AE17">
        <f t="shared" si="3"/>
        <v>562.92863655542283</v>
      </c>
      <c r="AF17">
        <f t="shared" si="4"/>
        <v>-28.146431827771142</v>
      </c>
      <c r="AG17">
        <f t="shared" si="5"/>
        <v>-10.578263238688466</v>
      </c>
      <c r="AH17">
        <f t="shared" si="6"/>
        <v>-297.8717093159799</v>
      </c>
      <c r="AI17">
        <f t="shared" si="7"/>
        <v>226.33223217298331</v>
      </c>
      <c r="AJ17">
        <f t="shared" si="8"/>
        <v>34.160146603371686</v>
      </c>
      <c r="AK17">
        <f t="shared" si="32"/>
        <v>16.76058014401011</v>
      </c>
      <c r="AL17">
        <f t="shared" si="9"/>
        <v>277.25295892036513</v>
      </c>
      <c r="AN17">
        <f t="shared" si="10"/>
        <v>231.94395144171455</v>
      </c>
      <c r="AO17">
        <f t="shared" si="11"/>
        <v>-11.597197572085728</v>
      </c>
      <c r="AP17">
        <f t="shared" si="12"/>
        <v>-4.3585705463226461</v>
      </c>
      <c r="AQ17">
        <f t="shared" si="13"/>
        <v>-122.73232661284941</v>
      </c>
      <c r="AR17">
        <f t="shared" si="14"/>
        <v>93.255856710456754</v>
      </c>
      <c r="AS17">
        <f t="shared" si="15"/>
        <v>14.075033442066175</v>
      </c>
      <c r="AT17">
        <f t="shared" si="16"/>
        <v>6.9058756911800891</v>
      </c>
      <c r="AU17">
        <f t="shared" si="17"/>
        <v>114.23676584370304</v>
      </c>
      <c r="AW17">
        <v>14</v>
      </c>
      <c r="AX17">
        <f>(R17*SUMPRODUCT(K18:$K$23, X18:$X$23)-$AZ$3*SUMPRODUCT(K17:$K$22, W18:$W$23))/Z17</f>
        <v>762.87622451106438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665.19501341273212</v>
      </c>
      <c r="P18">
        <f t="shared" si="30"/>
        <v>33.259750670636606</v>
      </c>
      <c r="Q18" s="5">
        <f t="shared" si="31"/>
        <v>12.5</v>
      </c>
      <c r="R18">
        <f t="shared" si="0"/>
        <v>100000</v>
      </c>
      <c r="S18">
        <f t="shared" si="1"/>
        <v>706.19756454720789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645.59244171318733</v>
      </c>
      <c r="AC18">
        <f t="shared" si="2"/>
        <v>589.10573237539143</v>
      </c>
      <c r="AE18">
        <f t="shared" si="3"/>
        <v>554.90165248618632</v>
      </c>
      <c r="AF18">
        <f t="shared" si="4"/>
        <v>-27.745082624309315</v>
      </c>
      <c r="AG18">
        <f t="shared" si="5"/>
        <v>-10.427424313497665</v>
      </c>
      <c r="AH18">
        <f t="shared" si="6"/>
        <v>-360.45034243133176</v>
      </c>
      <c r="AI18">
        <f t="shared" si="7"/>
        <v>156.27880311704752</v>
      </c>
      <c r="AJ18">
        <f t="shared" si="8"/>
        <v>56.486709337795901</v>
      </c>
      <c r="AK18">
        <f t="shared" si="32"/>
        <v>25.331378650021389</v>
      </c>
      <c r="AL18">
        <f t="shared" si="9"/>
        <v>238.0968911048648</v>
      </c>
      <c r="AN18">
        <f t="shared" si="10"/>
        <v>213.65908472151304</v>
      </c>
      <c r="AO18">
        <f t="shared" si="11"/>
        <v>-10.682954236075652</v>
      </c>
      <c r="AP18">
        <f t="shared" si="12"/>
        <v>-4.014970805804591</v>
      </c>
      <c r="AQ18">
        <f t="shared" si="13"/>
        <v>-138.7876390462749</v>
      </c>
      <c r="AR18">
        <f t="shared" si="14"/>
        <v>60.173520633357867</v>
      </c>
      <c r="AS18">
        <f t="shared" si="15"/>
        <v>21.749617363671589</v>
      </c>
      <c r="AT18">
        <f t="shared" si="16"/>
        <v>9.753582734613282</v>
      </c>
      <c r="AU18">
        <f t="shared" si="17"/>
        <v>91.676720731642732</v>
      </c>
      <c r="AW18">
        <v>15</v>
      </c>
      <c r="AX18">
        <f>(R18*SUMPRODUCT(K19:$K$23, X19:$X$23)-$AZ$3*SUMPRODUCT(K18:$K$22, W19:$W$23))/Z18</f>
        <v>706.19756454720789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665.19501341273212</v>
      </c>
      <c r="P19">
        <f t="shared" si="30"/>
        <v>33.259750670636606</v>
      </c>
      <c r="Q19" s="5">
        <f t="shared" si="31"/>
        <v>12.5</v>
      </c>
      <c r="R19">
        <f t="shared" si="0"/>
        <v>100000</v>
      </c>
      <c r="S19">
        <f t="shared" si="1"/>
        <v>622.71600955801341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589.10573237539143</v>
      </c>
      <c r="AC19">
        <f t="shared" si="2"/>
        <v>511.60984617947156</v>
      </c>
      <c r="AE19">
        <f t="shared" si="3"/>
        <v>546.50966615261643</v>
      </c>
      <c r="AF19">
        <f t="shared" si="4"/>
        <v>-27.325483307630822</v>
      </c>
      <c r="AG19">
        <f t="shared" si="5"/>
        <v>-10.2697264548931</v>
      </c>
      <c r="AH19">
        <f t="shared" si="6"/>
        <v>-427.38892375672339</v>
      </c>
      <c r="AI19">
        <f t="shared" si="7"/>
        <v>81.525532633369096</v>
      </c>
      <c r="AJ19">
        <f t="shared" si="8"/>
        <v>77.495886195919866</v>
      </c>
      <c r="AK19">
        <f t="shared" si="32"/>
        <v>24.714865109414411</v>
      </c>
      <c r="AL19">
        <f t="shared" si="9"/>
        <v>183.73628393870337</v>
      </c>
      <c r="AN19">
        <f t="shared" si="10"/>
        <v>196.038604478716</v>
      </c>
      <c r="AO19">
        <f t="shared" si="11"/>
        <v>-9.8019302239358002</v>
      </c>
      <c r="AP19">
        <f t="shared" si="12"/>
        <v>-3.6838558716968377</v>
      </c>
      <c r="AQ19">
        <f t="shared" si="13"/>
        <v>-153.30877635297117</v>
      </c>
      <c r="AR19">
        <f t="shared" si="14"/>
        <v>29.244042030112194</v>
      </c>
      <c r="AS19">
        <f t="shared" si="15"/>
        <v>27.798566655995803</v>
      </c>
      <c r="AT19">
        <f t="shared" si="16"/>
        <v>8.8654747866367885</v>
      </c>
      <c r="AU19">
        <f t="shared" si="17"/>
        <v>65.908083472744778</v>
      </c>
      <c r="AW19">
        <v>16</v>
      </c>
      <c r="AX19">
        <f>(R19*SUMPRODUCT(K20:$K$23, X20:$X$23)-$AZ$3*SUMPRODUCT(K19:$K$22, W20:$W$23))/Z19</f>
        <v>622.71600955801341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665.19501341273212</v>
      </c>
      <c r="P20">
        <f t="shared" si="30"/>
        <v>33.259750670636606</v>
      </c>
      <c r="Q20" s="5">
        <f t="shared" si="31"/>
        <v>12.5</v>
      </c>
      <c r="R20">
        <f t="shared" si="0"/>
        <v>100000</v>
      </c>
      <c r="S20">
        <f t="shared" si="1"/>
        <v>509.70148773282705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511.60984617947156</v>
      </c>
      <c r="AC20">
        <f t="shared" si="2"/>
        <v>412.03824891695257</v>
      </c>
      <c r="AE20">
        <f t="shared" si="3"/>
        <v>537.73786247714452</v>
      </c>
      <c r="AF20">
        <f t="shared" si="4"/>
        <v>-26.886893123857227</v>
      </c>
      <c r="AG20">
        <f t="shared" si="5"/>
        <v>-10.104891265614004</v>
      </c>
      <c r="AH20">
        <f t="shared" si="6"/>
        <v>-497.10339784131634</v>
      </c>
      <c r="AI20">
        <f t="shared" si="7"/>
        <v>3.6426802463569175</v>
      </c>
      <c r="AJ20">
        <f t="shared" si="8"/>
        <v>99.571597262518992</v>
      </c>
      <c r="AK20">
        <f t="shared" si="32"/>
        <v>4.3965815067908629</v>
      </c>
      <c r="AL20">
        <f t="shared" si="9"/>
        <v>107.61085901566678</v>
      </c>
      <c r="AN20">
        <f t="shared" si="10"/>
        <v>182.95747777860069</v>
      </c>
      <c r="AO20">
        <f t="shared" si="11"/>
        <v>-9.1478738889300359</v>
      </c>
      <c r="AP20">
        <f t="shared" si="12"/>
        <v>-3.4380421171520696</v>
      </c>
      <c r="AQ20">
        <f t="shared" si="13"/>
        <v>-169.13219285927656</v>
      </c>
      <c r="AR20">
        <f t="shared" si="14"/>
        <v>1.2393689132420349</v>
      </c>
      <c r="AS20">
        <f t="shared" si="15"/>
        <v>33.877786119833416</v>
      </c>
      <c r="AT20">
        <f t="shared" si="16"/>
        <v>1.4958728396490493</v>
      </c>
      <c r="AU20">
        <f t="shared" si="17"/>
        <v>36.613027872724501</v>
      </c>
      <c r="AW20">
        <v>17</v>
      </c>
      <c r="AX20">
        <f>(R20*SUMPRODUCT(K21:$K$23, X21:$X$23)-$AZ$3*SUMPRODUCT(K20:$K$22, W21:$W$23))/Z20</f>
        <v>509.70148773282705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665.19501341273212</v>
      </c>
      <c r="P21">
        <f t="shared" si="30"/>
        <v>33.259750670636606</v>
      </c>
      <c r="Q21" s="5">
        <f t="shared" si="31"/>
        <v>12.5</v>
      </c>
      <c r="R21">
        <f t="shared" si="0"/>
        <v>100000</v>
      </c>
      <c r="S21">
        <f t="shared" si="1"/>
        <v>365.90526006644131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412.03824891695257</v>
      </c>
      <c r="AC21">
        <f t="shared" si="2"/>
        <v>290.73117810522905</v>
      </c>
      <c r="AE21">
        <f t="shared" si="3"/>
        <v>528.53279530360078</v>
      </c>
      <c r="AF21">
        <f t="shared" si="4"/>
        <v>-26.426639765180038</v>
      </c>
      <c r="AG21">
        <f t="shared" si="5"/>
        <v>-9.9319144131884673</v>
      </c>
      <c r="AH21">
        <f t="shared" si="6"/>
        <v>-575.4235181551702</v>
      </c>
      <c r="AI21">
        <f t="shared" si="7"/>
        <v>-83.2492770299379</v>
      </c>
      <c r="AJ21">
        <f t="shared" si="8"/>
        <v>121.30707081172352</v>
      </c>
      <c r="AK21">
        <f t="shared" si="32"/>
        <v>1.4626310471285975</v>
      </c>
      <c r="AL21">
        <f t="shared" si="9"/>
        <v>39.520424828914216</v>
      </c>
      <c r="AN21">
        <f t="shared" si="10"/>
        <v>171.05068744084187</v>
      </c>
      <c r="AO21">
        <f t="shared" si="11"/>
        <v>-8.5525343720420928</v>
      </c>
      <c r="AP21">
        <f t="shared" si="12"/>
        <v>-3.2142958830087927</v>
      </c>
      <c r="AQ21">
        <f t="shared" si="13"/>
        <v>-186.22607570364906</v>
      </c>
      <c r="AR21">
        <f t="shared" si="14"/>
        <v>-26.942218517858073</v>
      </c>
      <c r="AS21">
        <f t="shared" si="15"/>
        <v>39.25897889053627</v>
      </c>
      <c r="AT21">
        <f t="shared" si="16"/>
        <v>0.47335576582329919</v>
      </c>
      <c r="AU21">
        <f t="shared" si="17"/>
        <v>12.790116138501496</v>
      </c>
      <c r="AW21">
        <v>18</v>
      </c>
      <c r="AX21">
        <f>(R21*SUMPRODUCT(K22:$K$23, X22:$X$23)-$AZ$3*SUMPRODUCT(K21:$K$22, W22:$W$23))/Z21</f>
        <v>365.90526006644131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665.19501341273212</v>
      </c>
      <c r="P22">
        <f t="shared" si="30"/>
        <v>33.259750670636606</v>
      </c>
      <c r="Q22" s="5">
        <f t="shared" si="31"/>
        <v>12.5</v>
      </c>
      <c r="R22">
        <f t="shared" si="0"/>
        <v>100000</v>
      </c>
      <c r="S22">
        <f t="shared" si="1"/>
        <v>193.798906046486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290.73117810522905</v>
      </c>
      <c r="AC22">
        <f t="shared" si="2"/>
        <v>151.1605189698177</v>
      </c>
      <c r="AE22">
        <f t="shared" si="3"/>
        <v>518.84309098981441</v>
      </c>
      <c r="AF22">
        <f t="shared" si="4"/>
        <v>-25.942154549490724</v>
      </c>
      <c r="AG22">
        <f t="shared" si="5"/>
        <v>-9.7498305107537124</v>
      </c>
      <c r="AH22">
        <f t="shared" si="6"/>
        <v>-662.11806642295608</v>
      </c>
      <c r="AI22">
        <f t="shared" si="7"/>
        <v>-178.96696049338613</v>
      </c>
      <c r="AJ22">
        <f t="shared" si="8"/>
        <v>139.57065913541135</v>
      </c>
      <c r="AK22">
        <f t="shared" si="32"/>
        <v>16.456274405456611</v>
      </c>
      <c r="AL22">
        <f t="shared" si="9"/>
        <v>-22.940026952518167</v>
      </c>
      <c r="AN22">
        <f t="shared" si="10"/>
        <v>156.92969977027334</v>
      </c>
      <c r="AO22">
        <f t="shared" si="11"/>
        <v>-7.8464849885136676</v>
      </c>
      <c r="AP22">
        <f t="shared" si="12"/>
        <v>-2.9489415999444573</v>
      </c>
      <c r="AQ22">
        <f t="shared" si="13"/>
        <v>-200.26476439727364</v>
      </c>
      <c r="AR22">
        <f t="shared" si="14"/>
        <v>-54.130491215458441</v>
      </c>
      <c r="AS22">
        <f t="shared" si="15"/>
        <v>42.214654131896772</v>
      </c>
      <c r="AT22">
        <f t="shared" si="16"/>
        <v>4.977378029374659</v>
      </c>
      <c r="AU22">
        <f t="shared" si="17"/>
        <v>-6.9384590541870139</v>
      </c>
      <c r="AW22">
        <v>19</v>
      </c>
      <c r="AX22">
        <f>(R22*SUMPRODUCT(K23:$K$23, X23:$X$23)-$AZ$3*SUMPRODUCT(K22:$K$22, W23:$W$23))/Z22</f>
        <v>193.798906046486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665.19501341273212</v>
      </c>
      <c r="P23">
        <f t="shared" si="30"/>
        <v>33.259750670636606</v>
      </c>
      <c r="Q23" s="5">
        <f t="shared" si="31"/>
        <v>12.5</v>
      </c>
      <c r="R23">
        <f t="shared" si="0"/>
        <v>100000</v>
      </c>
      <c r="S23">
        <f t="shared" si="1"/>
        <v>197.68917013971179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151.1605189698177</v>
      </c>
      <c r="AC23">
        <f t="shared" si="2"/>
        <v>151.1605189698177</v>
      </c>
      <c r="AE23">
        <f t="shared" si="3"/>
        <v>508.63293812474109</v>
      </c>
      <c r="AF23">
        <f t="shared" si="4"/>
        <v>-25.431646906237052</v>
      </c>
      <c r="AG23">
        <f t="shared" si="5"/>
        <v>-9.5579666088302186</v>
      </c>
      <c r="AH23">
        <f t="shared" si="6"/>
        <v>-754.92477452765888</v>
      </c>
      <c r="AI23">
        <f t="shared" si="7"/>
        <v>-281.28144991798507</v>
      </c>
      <c r="AJ23">
        <f t="shared" si="8"/>
        <v>0</v>
      </c>
      <c r="AK23">
        <f t="shared" si="32"/>
        <v>44.405326713182532</v>
      </c>
      <c r="AL23">
        <f t="shared" si="9"/>
        <v>-236.87612320480252</v>
      </c>
      <c r="AN23">
        <f t="shared" si="10"/>
        <v>139.36183413331949</v>
      </c>
      <c r="AO23">
        <f t="shared" si="11"/>
        <v>-6.968091706665974</v>
      </c>
      <c r="AP23">
        <f t="shared" si="12"/>
        <v>-2.6188153722457694</v>
      </c>
      <c r="AQ23">
        <f t="shared" si="13"/>
        <v>-206.84405850463278</v>
      </c>
      <c r="AR23">
        <f t="shared" si="14"/>
        <v>-77.069131450225044</v>
      </c>
      <c r="AS23">
        <f t="shared" si="15"/>
        <v>0</v>
      </c>
      <c r="AT23">
        <f t="shared" si="16"/>
        <v>12.166746020920714</v>
      </c>
      <c r="AU23">
        <f t="shared" si="17"/>
        <v>-64.902385429304317</v>
      </c>
      <c r="AW23">
        <v>20</v>
      </c>
      <c r="AX23">
        <f>(R23*SUMPRODUCT(K$23:$K24, X$23:$X24)-$AZ$3*SUMPRODUCT(K$22:$K23, W$23:$W24))/Z23</f>
        <v>197.68917013971179</v>
      </c>
    </row>
    <row r="25" spans="5:50" x14ac:dyDescent="0.25">
      <c r="AN25" s="6">
        <f t="shared" ref="AN25:AU25" si="33">SUM(AN3:AN23)</f>
        <v>6398.4662039931945</v>
      </c>
      <c r="AO25" s="6">
        <f t="shared" si="33"/>
        <v>-818.81957025920883</v>
      </c>
      <c r="AP25" s="6">
        <f t="shared" si="33"/>
        <v>-732.69363203571811</v>
      </c>
      <c r="AQ25" s="6">
        <f t="shared" si="33"/>
        <v>-2439.8577844100623</v>
      </c>
      <c r="AR25" s="6">
        <f t="shared" si="33"/>
        <v>2407.0952172882053</v>
      </c>
      <c r="AS25" s="6">
        <f t="shared" si="33"/>
        <v>-314.26683811752974</v>
      </c>
      <c r="AT25" s="6">
        <f t="shared" si="33"/>
        <v>171.30266460520113</v>
      </c>
      <c r="AU25" s="7">
        <f t="shared" si="33"/>
        <v>2264.1310437758775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2436.2706798193435</v>
      </c>
      <c r="K3">
        <v>1</v>
      </c>
      <c r="L3" s="2">
        <v>0</v>
      </c>
      <c r="O3">
        <f>$C$3</f>
        <v>2436.2706798193435</v>
      </c>
      <c r="P3">
        <f>O3*B5</f>
        <v>1949.016543855475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2436.2706798193435</v>
      </c>
      <c r="AF3">
        <f t="shared" ref="AF3:AF23" si="4">-$Z3*P3</f>
        <v>-1949.016543855475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-137.70283473613154</v>
      </c>
      <c r="AJ3">
        <f t="shared" ref="AJ3:AJ23" si="8">AB3-AC3</f>
        <v>0</v>
      </c>
      <c r="AL3">
        <f t="shared" ref="AL3:AL23" si="9">SUM(AI3:AK3)</f>
        <v>-137.70283473613154</v>
      </c>
      <c r="AN3">
        <f t="shared" ref="AN3:AN23" si="10">AE3*$K3</f>
        <v>2436.2706798193435</v>
      </c>
      <c r="AO3">
        <f t="shared" ref="AO3:AO23" si="11">AF3*$K3</f>
        <v>-1949.016543855475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-137.70283473613154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-137.70283473613154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850.66696984420025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673.10649266647283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665.04364683078438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-665.04364683078438</v>
      </c>
      <c r="AK4">
        <f>H4*SUM(AB4, AE4:AF4)</f>
        <v>0</v>
      </c>
      <c r="AL4">
        <f t="shared" si="9"/>
        <v>-862.8995468307844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-185.62332301341587</v>
      </c>
      <c r="AR4">
        <f t="shared" si="14"/>
        <v>-185.62332301341587</v>
      </c>
      <c r="AS4">
        <f t="shared" si="15"/>
        <v>-623.92686633904145</v>
      </c>
      <c r="AT4">
        <f t="shared" si="16"/>
        <v>0</v>
      </c>
      <c r="AU4">
        <f t="shared" si="17"/>
        <v>-809.55018935245732</v>
      </c>
      <c r="AW4">
        <v>1</v>
      </c>
      <c r="AX4">
        <f>(R4*SUMPRODUCT(K5:$K$23, X5:$X$23)-$AZ$3*SUMPRODUCT(K4:$K$22, W5:$W$23))/Z4</f>
        <v>673.10649266647283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2436.2706798193435</v>
      </c>
      <c r="P5">
        <f t="shared" ref="P5:P23" si="30">O5*$C$5</f>
        <v>121.81353399096719</v>
      </c>
      <c r="Q5" s="5">
        <f t="shared" ref="Q5:Q23" si="31">$C$8</f>
        <v>12.5</v>
      </c>
      <c r="R5">
        <f t="shared" si="0"/>
        <v>100000</v>
      </c>
      <c r="S5">
        <f t="shared" si="1"/>
        <v>1307.504839956619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665.04364683078438</v>
      </c>
      <c r="AC5">
        <f t="shared" si="2"/>
        <v>1276.2396453073779</v>
      </c>
      <c r="AE5">
        <f t="shared" si="3"/>
        <v>2378.0143164812794</v>
      </c>
      <c r="AF5">
        <f t="shared" si="4"/>
        <v>-118.90071582406397</v>
      </c>
      <c r="AG5">
        <f t="shared" si="5"/>
        <v>-12.201098671934187</v>
      </c>
      <c r="AH5">
        <f t="shared" si="6"/>
        <v>-205.33328352651071</v>
      </c>
      <c r="AI5">
        <f t="shared" si="7"/>
        <v>2041.5792184587706</v>
      </c>
      <c r="AJ5">
        <f t="shared" si="8"/>
        <v>-611.19599847659356</v>
      </c>
      <c r="AK5">
        <f>H5*SUM(AB5, AE5:AF5)</f>
        <v>252.6471861829632</v>
      </c>
      <c r="AL5">
        <f t="shared" si="9"/>
        <v>1683.0304061651402</v>
      </c>
      <c r="AN5">
        <f t="shared" si="10"/>
        <v>2053.5640161664419</v>
      </c>
      <c r="AO5">
        <f t="shared" si="11"/>
        <v>-102.6782008083221</v>
      </c>
      <c r="AP5">
        <f t="shared" si="12"/>
        <v>-10.536411415493452</v>
      </c>
      <c r="AQ5">
        <f t="shared" si="13"/>
        <v>-177.31812607220843</v>
      </c>
      <c r="AR5">
        <f t="shared" si="14"/>
        <v>1763.0312778704181</v>
      </c>
      <c r="AS5">
        <f t="shared" si="15"/>
        <v>-527.80595162843838</v>
      </c>
      <c r="AT5">
        <f t="shared" si="16"/>
        <v>218.17663869187271</v>
      </c>
      <c r="AU5">
        <f t="shared" si="17"/>
        <v>1453.4019649338525</v>
      </c>
      <c r="AW5">
        <v>2</v>
      </c>
      <c r="AX5">
        <f>(R5*SUMPRODUCT(K6:$K$23, X6:$X$23)-$AZ$3*SUMPRODUCT(K5:$K$22, W6:$W$23))/Z5</f>
        <v>1307.504839956619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2436.2706798193435</v>
      </c>
      <c r="P6">
        <f t="shared" si="30"/>
        <v>121.81353399096719</v>
      </c>
      <c r="Q6" s="5">
        <f t="shared" si="31"/>
        <v>12.5</v>
      </c>
      <c r="R6">
        <f t="shared" si="0"/>
        <v>100000</v>
      </c>
      <c r="S6">
        <f t="shared" si="1"/>
        <v>1853.2018375811188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1276.2396453073779</v>
      </c>
      <c r="AC6">
        <f t="shared" si="2"/>
        <v>1785.8636190228799</v>
      </c>
      <c r="AE6">
        <f t="shared" si="3"/>
        <v>2347.7459847872929</v>
      </c>
      <c r="AF6">
        <f t="shared" si="4"/>
        <v>-117.38729923936465</v>
      </c>
      <c r="AG6">
        <f t="shared" si="5"/>
        <v>-12.045798134391747</v>
      </c>
      <c r="AH6">
        <f t="shared" si="6"/>
        <v>-266.31640658477812</v>
      </c>
      <c r="AI6">
        <f t="shared" si="7"/>
        <v>1951.9964808287586</v>
      </c>
      <c r="AJ6">
        <f t="shared" si="8"/>
        <v>-509.62397371550196</v>
      </c>
      <c r="AK6">
        <f>H6*SUM(AB6, AE6:AF6)</f>
        <v>381.51789839705737</v>
      </c>
      <c r="AL6">
        <f t="shared" si="9"/>
        <v>1823.8904055103139</v>
      </c>
      <c r="AN6">
        <f t="shared" si="10"/>
        <v>1828.4861288074358</v>
      </c>
      <c r="AO6">
        <f t="shared" si="11"/>
        <v>-91.424306440371794</v>
      </c>
      <c r="AP6">
        <f t="shared" si="12"/>
        <v>-9.3815834174008081</v>
      </c>
      <c r="AQ6">
        <f t="shared" si="13"/>
        <v>-207.4142000324735</v>
      </c>
      <c r="AR6">
        <f t="shared" si="14"/>
        <v>1520.2660389171899</v>
      </c>
      <c r="AS6">
        <f t="shared" si="15"/>
        <v>-396.90851262639723</v>
      </c>
      <c r="AT6">
        <f t="shared" si="16"/>
        <v>297.13614233866406</v>
      </c>
      <c r="AU6">
        <f t="shared" si="17"/>
        <v>1420.4936686294566</v>
      </c>
      <c r="AW6">
        <v>3</v>
      </c>
      <c r="AX6">
        <f>(R6*SUMPRODUCT(K7:$K$23, X7:$X$23)-$AZ$3*SUMPRODUCT(K6:$K$22, W7:$W$23))/Z6</f>
        <v>1853.2018375811188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2436.2706798193435</v>
      </c>
      <c r="P7">
        <f t="shared" si="30"/>
        <v>121.81353399096719</v>
      </c>
      <c r="Q7" s="5">
        <f t="shared" si="31"/>
        <v>12.5</v>
      </c>
      <c r="R7">
        <f t="shared" si="0"/>
        <v>100000</v>
      </c>
      <c r="S7">
        <f t="shared" si="1"/>
        <v>2301.9254529423956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1785.8636190228799</v>
      </c>
      <c r="AC7">
        <f t="shared" si="2"/>
        <v>2188.3966814051746</v>
      </c>
      <c r="AE7">
        <f t="shared" si="3"/>
        <v>2316.1161296107352</v>
      </c>
      <c r="AF7">
        <f t="shared" si="4"/>
        <v>-115.80580648053676</v>
      </c>
      <c r="AG7">
        <f t="shared" si="5"/>
        <v>-11.883511902003033</v>
      </c>
      <c r="AH7">
        <f t="shared" si="6"/>
        <v>-334.62600835837281</v>
      </c>
      <c r="AI7">
        <f t="shared" si="7"/>
        <v>1853.8008028698223</v>
      </c>
      <c r="AJ7">
        <f t="shared" si="8"/>
        <v>-402.5330623822947</v>
      </c>
      <c r="AK7">
        <f>H7*SUM(AB7, AE7:AF7)</f>
        <v>417.35241174342735</v>
      </c>
      <c r="AL7">
        <f t="shared" si="9"/>
        <v>1868.620152230955</v>
      </c>
      <c r="AN7">
        <f t="shared" si="10"/>
        <v>1632.8885383259492</v>
      </c>
      <c r="AO7">
        <f t="shared" si="11"/>
        <v>-81.644426916297462</v>
      </c>
      <c r="AP7">
        <f t="shared" si="12"/>
        <v>-8.3780127135084612</v>
      </c>
      <c r="AQ7">
        <f t="shared" si="13"/>
        <v>-235.91518865938028</v>
      </c>
      <c r="AR7">
        <f t="shared" si="14"/>
        <v>1306.9509100367627</v>
      </c>
      <c r="AS7">
        <f t="shared" si="15"/>
        <v>-283.79044360429498</v>
      </c>
      <c r="AT7">
        <f t="shared" si="16"/>
        <v>294.23825552869465</v>
      </c>
      <c r="AU7">
        <f t="shared" si="17"/>
        <v>1317.3987219611624</v>
      </c>
      <c r="AW7">
        <v>4</v>
      </c>
      <c r="AX7">
        <f>(R7*SUMPRODUCT(K8:$K$23, X8:$X$23)-$AZ$3*SUMPRODUCT(K7:$K$22, W8:$W$23))/Z7</f>
        <v>2301.9254529423956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2436.2706798193435</v>
      </c>
      <c r="P8">
        <f t="shared" si="30"/>
        <v>121.81353399096719</v>
      </c>
      <c r="Q8" s="5">
        <f t="shared" si="31"/>
        <v>12.5</v>
      </c>
      <c r="R8">
        <f t="shared" si="0"/>
        <v>100000</v>
      </c>
      <c r="S8">
        <f t="shared" si="1"/>
        <v>2659.5910712613118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2188.3966814051746</v>
      </c>
      <c r="AC8">
        <f t="shared" si="2"/>
        <v>2492.3689652070661</v>
      </c>
      <c r="AE8">
        <f t="shared" si="3"/>
        <v>2283.0898700325251</v>
      </c>
      <c r="AF8">
        <f t="shared" si="4"/>
        <v>-114.15449350162626</v>
      </c>
      <c r="AG8">
        <f t="shared" si="5"/>
        <v>-11.714061008000467</v>
      </c>
      <c r="AH8">
        <f t="shared" si="6"/>
        <v>-404.92619986027813</v>
      </c>
      <c r="AI8">
        <f t="shared" si="7"/>
        <v>1752.2951156626202</v>
      </c>
      <c r="AJ8">
        <f t="shared" si="8"/>
        <v>-303.97228380189154</v>
      </c>
      <c r="AK8">
        <f t="shared" ref="AK8:AK23" si="32">H8*SUM(AB8:AB8, AE8:AF8)</f>
        <v>315.90657420036536</v>
      </c>
      <c r="AL8">
        <f t="shared" si="9"/>
        <v>1764.2294060610941</v>
      </c>
      <c r="AN8">
        <f t="shared" si="10"/>
        <v>1500.7968718606235</v>
      </c>
      <c r="AO8">
        <f t="shared" si="11"/>
        <v>-75.039843593031179</v>
      </c>
      <c r="AP8">
        <f t="shared" si="12"/>
        <v>-7.7002777456768055</v>
      </c>
      <c r="AQ8">
        <f t="shared" si="13"/>
        <v>-266.17961126342237</v>
      </c>
      <c r="AR8">
        <f t="shared" si="14"/>
        <v>1151.8771392584931</v>
      </c>
      <c r="AS8">
        <f t="shared" si="15"/>
        <v>-199.81721203804798</v>
      </c>
      <c r="AT8">
        <f t="shared" si="16"/>
        <v>207.66225832072044</v>
      </c>
      <c r="AU8">
        <f t="shared" si="17"/>
        <v>1159.7221855411656</v>
      </c>
      <c r="AW8">
        <v>5</v>
      </c>
      <c r="AX8">
        <f>(R8*SUMPRODUCT(K9:$K$23, X9:$X$23)-$AZ$3*SUMPRODUCT(K8:$K$22, W9:$W$23))/Z8</f>
        <v>2659.5910712613118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2436.2706798193435</v>
      </c>
      <c r="P9">
        <f t="shared" si="30"/>
        <v>121.81353399096719</v>
      </c>
      <c r="Q9" s="5">
        <f t="shared" si="31"/>
        <v>12.5</v>
      </c>
      <c r="R9">
        <f t="shared" si="0"/>
        <v>100000</v>
      </c>
      <c r="S9">
        <f t="shared" si="1"/>
        <v>2943.212449585712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2492.3689652070661</v>
      </c>
      <c r="AC9">
        <f t="shared" si="2"/>
        <v>2716.4449608295663</v>
      </c>
      <c r="AE9">
        <f t="shared" si="3"/>
        <v>2248.5618434862322</v>
      </c>
      <c r="AF9">
        <f t="shared" si="4"/>
        <v>-112.42809217431162</v>
      </c>
      <c r="AG9">
        <f t="shared" si="5"/>
        <v>-11.536904858889537</v>
      </c>
      <c r="AH9">
        <f t="shared" si="6"/>
        <v>-480.12431224740317</v>
      </c>
      <c r="AI9">
        <f t="shared" si="7"/>
        <v>1644.4725342056279</v>
      </c>
      <c r="AJ9">
        <f t="shared" si="8"/>
        <v>-224.07599562250016</v>
      </c>
      <c r="AK9">
        <f t="shared" si="32"/>
        <v>241.60784180229106</v>
      </c>
      <c r="AL9">
        <f t="shared" si="9"/>
        <v>1662.0043803854187</v>
      </c>
      <c r="AN9">
        <f t="shared" si="10"/>
        <v>1404.7707246415621</v>
      </c>
      <c r="AO9">
        <f t="shared" si="11"/>
        <v>-70.238536232078104</v>
      </c>
      <c r="AP9">
        <f t="shared" si="12"/>
        <v>-7.2075874833914684</v>
      </c>
      <c r="AQ9">
        <f t="shared" si="13"/>
        <v>-299.95375932738756</v>
      </c>
      <c r="AR9">
        <f t="shared" si="14"/>
        <v>1027.3708415987051</v>
      </c>
      <c r="AS9">
        <f t="shared" si="15"/>
        <v>-139.98965590262023</v>
      </c>
      <c r="AT9">
        <f t="shared" si="16"/>
        <v>150.94253422065884</v>
      </c>
      <c r="AU9">
        <f t="shared" si="17"/>
        <v>1038.3237199167436</v>
      </c>
      <c r="AW9">
        <v>6</v>
      </c>
      <c r="AX9">
        <f>(R9*SUMPRODUCT(K10:$K$23, X10:$X$23)-$AZ$3*SUMPRODUCT(K9:$K$22, W10:$W$23))/Z9</f>
        <v>2943.212449585712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2436.2706798193435</v>
      </c>
      <c r="P10">
        <f t="shared" si="30"/>
        <v>121.81353399096719</v>
      </c>
      <c r="Q10" s="5">
        <f t="shared" si="31"/>
        <v>12.5</v>
      </c>
      <c r="R10">
        <f t="shared" si="0"/>
        <v>100000</v>
      </c>
      <c r="S10">
        <f t="shared" si="1"/>
        <v>3166.3307868334009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2716.4449608295663</v>
      </c>
      <c r="AC10">
        <f t="shared" si="2"/>
        <v>2875.4667534743471</v>
      </c>
      <c r="AE10">
        <f t="shared" si="3"/>
        <v>2212.4710947496669</v>
      </c>
      <c r="AF10">
        <f t="shared" si="4"/>
        <v>-110.62355473748335</v>
      </c>
      <c r="AG10">
        <f t="shared" si="5"/>
        <v>-11.351730706056685</v>
      </c>
      <c r="AH10">
        <f t="shared" si="6"/>
        <v>-558.44083395166524</v>
      </c>
      <c r="AI10">
        <f t="shared" si="7"/>
        <v>1532.0549753544615</v>
      </c>
      <c r="AJ10">
        <f t="shared" si="8"/>
        <v>-159.02179264478082</v>
      </c>
      <c r="AK10">
        <f t="shared" si="32"/>
        <v>252.96035629419188</v>
      </c>
      <c r="AL10">
        <f t="shared" si="9"/>
        <v>1625.9935390038725</v>
      </c>
      <c r="AN10">
        <f t="shared" si="10"/>
        <v>1313.2763162819915</v>
      </c>
      <c r="AO10">
        <f t="shared" si="11"/>
        <v>-65.663815814099578</v>
      </c>
      <c r="AP10">
        <f t="shared" si="12"/>
        <v>-6.7381486341009467</v>
      </c>
      <c r="AQ10">
        <f t="shared" si="13"/>
        <v>-331.47873570590821</v>
      </c>
      <c r="AR10">
        <f t="shared" si="14"/>
        <v>909.3956161278827</v>
      </c>
      <c r="AS10">
        <f t="shared" si="15"/>
        <v>-94.39199208011614</v>
      </c>
      <c r="AT10">
        <f t="shared" si="16"/>
        <v>150.15194804929391</v>
      </c>
      <c r="AU10">
        <f t="shared" si="17"/>
        <v>965.15557209706037</v>
      </c>
      <c r="AW10">
        <v>7</v>
      </c>
      <c r="AX10">
        <f>(R10*SUMPRODUCT(K11:$K$23, X11:$X$23)-$AZ$3*SUMPRODUCT(K10:$K$22, W11:$W$23))/Z10</f>
        <v>3166.3307868334009</v>
      </c>
    </row>
    <row r="11" spans="1:52" x14ac:dyDescent="0.25">
      <c r="A11" t="s">
        <v>33</v>
      </c>
      <c r="C11" s="24">
        <f>AU25</f>
        <v>11565.581036918013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2436.2706798193435</v>
      </c>
      <c r="P11">
        <f t="shared" si="30"/>
        <v>121.81353399096719</v>
      </c>
      <c r="Q11" s="5">
        <f t="shared" si="31"/>
        <v>12.5</v>
      </c>
      <c r="R11">
        <f t="shared" si="0"/>
        <v>100000</v>
      </c>
      <c r="S11">
        <f t="shared" si="1"/>
        <v>3326.3869559575583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2875.4667534743471</v>
      </c>
      <c r="AC11">
        <f t="shared" si="2"/>
        <v>2969.1091248065964</v>
      </c>
      <c r="AE11">
        <f t="shared" si="3"/>
        <v>2174.5977247160286</v>
      </c>
      <c r="AF11">
        <f t="shared" si="4"/>
        <v>-108.72988623580143</v>
      </c>
      <c r="AG11">
        <f t="shared" si="5"/>
        <v>-11.157410292753683</v>
      </c>
      <c r="AH11">
        <f t="shared" si="6"/>
        <v>-646.42484993947176</v>
      </c>
      <c r="AI11">
        <f t="shared" si="7"/>
        <v>1408.2855782480015</v>
      </c>
      <c r="AJ11">
        <f t="shared" si="8"/>
        <v>-93.64237133224924</v>
      </c>
      <c r="AK11">
        <f t="shared" si="32"/>
        <v>254.4787314856606</v>
      </c>
      <c r="AL11">
        <f t="shared" si="9"/>
        <v>1569.1219384014128</v>
      </c>
      <c r="AN11">
        <f t="shared" si="10"/>
        <v>1227.5753497486246</v>
      </c>
      <c r="AO11">
        <f t="shared" si="11"/>
        <v>-61.378767487431233</v>
      </c>
      <c r="AP11">
        <f t="shared" si="12"/>
        <v>-6.2984347342700282</v>
      </c>
      <c r="AQ11">
        <f t="shared" si="13"/>
        <v>-364.91126714219001</v>
      </c>
      <c r="AR11">
        <f t="shared" si="14"/>
        <v>794.98688038473324</v>
      </c>
      <c r="AS11">
        <f t="shared" si="15"/>
        <v>-52.861761710197534</v>
      </c>
      <c r="AT11">
        <f t="shared" si="16"/>
        <v>143.65499156764272</v>
      </c>
      <c r="AU11">
        <f t="shared" si="17"/>
        <v>885.78011024217835</v>
      </c>
      <c r="AW11">
        <v>8</v>
      </c>
      <c r="AX11">
        <f>(R11*SUMPRODUCT(K12:$K$23, X12:$X$23)-$AZ$3*SUMPRODUCT(K11:$K$22, W12:$W$23))/Z11</f>
        <v>3326.3869559575583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2436.2706798193435</v>
      </c>
      <c r="P12">
        <f t="shared" si="30"/>
        <v>121.81353399096719</v>
      </c>
      <c r="Q12" s="5">
        <f t="shared" si="31"/>
        <v>12.5</v>
      </c>
      <c r="R12">
        <f t="shared" si="0"/>
        <v>100000</v>
      </c>
      <c r="S12">
        <f t="shared" si="1"/>
        <v>3422.1272657089362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2969.1091248065964</v>
      </c>
      <c r="AC12">
        <f t="shared" si="2"/>
        <v>2998.5662247351333</v>
      </c>
      <c r="AE12">
        <f t="shared" si="3"/>
        <v>2134.7303614394941</v>
      </c>
      <c r="AF12">
        <f t="shared" si="4"/>
        <v>-106.73651807197473</v>
      </c>
      <c r="AG12">
        <f t="shared" si="5"/>
        <v>-10.952859113328238</v>
      </c>
      <c r="AH12">
        <f t="shared" si="6"/>
        <v>-743.81661198327049</v>
      </c>
      <c r="AI12">
        <f t="shared" si="7"/>
        <v>1273.2243722709204</v>
      </c>
      <c r="AJ12">
        <f t="shared" si="8"/>
        <v>-29.457099928536991</v>
      </c>
      <c r="AK12">
        <f t="shared" si="32"/>
        <v>259.3496440482366</v>
      </c>
      <c r="AL12">
        <f t="shared" si="9"/>
        <v>1503.11691639062</v>
      </c>
      <c r="AN12">
        <f t="shared" si="10"/>
        <v>1145.612652712362</v>
      </c>
      <c r="AO12">
        <f t="shared" si="11"/>
        <v>-57.280632635618105</v>
      </c>
      <c r="AP12">
        <f t="shared" si="12"/>
        <v>-5.8779011205628455</v>
      </c>
      <c r="AQ12">
        <f t="shared" si="13"/>
        <v>-399.17253128449892</v>
      </c>
      <c r="AR12">
        <f t="shared" si="14"/>
        <v>683.2815876716819</v>
      </c>
      <c r="AS12">
        <f t="shared" si="15"/>
        <v>-15.808285205438525</v>
      </c>
      <c r="AT12">
        <f t="shared" si="16"/>
        <v>139.18115330395014</v>
      </c>
      <c r="AU12">
        <f t="shared" si="17"/>
        <v>806.65445577019352</v>
      </c>
      <c r="AW12">
        <v>9</v>
      </c>
      <c r="AX12">
        <f>(R12*SUMPRODUCT(K13:$K$23, X13:$X$23)-$AZ$3*SUMPRODUCT(K12:$K$22, W13:$W$23))/Z12</f>
        <v>3422.1272657089362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2436.2706798193435</v>
      </c>
      <c r="P13">
        <f t="shared" si="30"/>
        <v>121.81353399096719</v>
      </c>
      <c r="Q13" s="5">
        <f t="shared" si="31"/>
        <v>12.5</v>
      </c>
      <c r="R13">
        <f t="shared" si="0"/>
        <v>100000</v>
      </c>
      <c r="S13">
        <f t="shared" si="1"/>
        <v>3452.7084820712594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2998.5662247351333</v>
      </c>
      <c r="AC13">
        <f t="shared" si="2"/>
        <v>2965.8271939361221</v>
      </c>
      <c r="AE13">
        <f t="shared" si="3"/>
        <v>2092.721662288408</v>
      </c>
      <c r="AF13">
        <f t="shared" si="4"/>
        <v>-104.6360831144204</v>
      </c>
      <c r="AG13">
        <f t="shared" si="5"/>
        <v>-10.737321183270517</v>
      </c>
      <c r="AH13">
        <f t="shared" si="6"/>
        <v>-848.07471139550398</v>
      </c>
      <c r="AI13">
        <f t="shared" si="7"/>
        <v>1129.273546595213</v>
      </c>
      <c r="AJ13">
        <f t="shared" si="8"/>
        <v>32.739030799011289</v>
      </c>
      <c r="AK13">
        <f t="shared" si="32"/>
        <v>257.80989826210163</v>
      </c>
      <c r="AL13">
        <f t="shared" si="9"/>
        <v>1419.8224756563259</v>
      </c>
      <c r="AN13">
        <f t="shared" si="10"/>
        <v>1067.8601267604306</v>
      </c>
      <c r="AO13">
        <f t="shared" si="11"/>
        <v>-53.393006338021529</v>
      </c>
      <c r="AP13">
        <f t="shared" si="12"/>
        <v>-5.4789690222332741</v>
      </c>
      <c r="AQ13">
        <f t="shared" si="13"/>
        <v>-432.74993762085398</v>
      </c>
      <c r="AR13">
        <f t="shared" si="14"/>
        <v>576.23821377932177</v>
      </c>
      <c r="AS13">
        <f t="shared" si="15"/>
        <v>16.705855446068266</v>
      </c>
      <c r="AT13">
        <f t="shared" si="16"/>
        <v>131.55352457966791</v>
      </c>
      <c r="AU13">
        <f t="shared" si="17"/>
        <v>724.49759380505793</v>
      </c>
      <c r="AW13">
        <v>10</v>
      </c>
      <c r="AX13">
        <f>(R13*SUMPRODUCT(K14:$K$23, X14:$X$23)-$AZ$3*SUMPRODUCT(K13:$K$22, W14:$W$23))/Z13</f>
        <v>3452.7084820712594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2436.2706798193435</v>
      </c>
      <c r="P14">
        <f t="shared" si="30"/>
        <v>121.81353399096719</v>
      </c>
      <c r="Q14" s="5">
        <f t="shared" si="31"/>
        <v>12.5</v>
      </c>
      <c r="R14">
        <f t="shared" si="0"/>
        <v>100000</v>
      </c>
      <c r="S14">
        <f t="shared" si="1"/>
        <v>3415.3489024482687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2965.8271939361221</v>
      </c>
      <c r="AC14">
        <f t="shared" si="2"/>
        <v>2871.5230382560903</v>
      </c>
      <c r="AE14">
        <f t="shared" si="3"/>
        <v>2048.343400439755</v>
      </c>
      <c r="AF14">
        <f t="shared" si="4"/>
        <v>-102.41717002198776</v>
      </c>
      <c r="AG14">
        <f t="shared" si="5"/>
        <v>-10.50962551804612</v>
      </c>
      <c r="AH14">
        <f t="shared" si="6"/>
        <v>-962.5796271335438</v>
      </c>
      <c r="AI14">
        <f t="shared" si="7"/>
        <v>972.83697776617748</v>
      </c>
      <c r="AJ14">
        <f t="shared" si="8"/>
        <v>94.304155680031727</v>
      </c>
      <c r="AK14">
        <f t="shared" si="32"/>
        <v>252.46412601178992</v>
      </c>
      <c r="AL14">
        <f t="shared" si="9"/>
        <v>1319.605259457999</v>
      </c>
      <c r="AN14">
        <f t="shared" si="10"/>
        <v>994.11744503401962</v>
      </c>
      <c r="AO14">
        <f t="shared" si="11"/>
        <v>-49.705872251700988</v>
      </c>
      <c r="AP14">
        <f t="shared" si="12"/>
        <v>-5.100610603681651</v>
      </c>
      <c r="AQ14">
        <f t="shared" si="13"/>
        <v>-467.1663937611043</v>
      </c>
      <c r="AR14">
        <f t="shared" si="14"/>
        <v>472.14456841753287</v>
      </c>
      <c r="AS14">
        <f t="shared" si="15"/>
        <v>45.768403032712527</v>
      </c>
      <c r="AT14">
        <f t="shared" si="16"/>
        <v>122.52779092592833</v>
      </c>
      <c r="AU14">
        <f t="shared" si="17"/>
        <v>640.44076237617355</v>
      </c>
      <c r="AW14">
        <v>11</v>
      </c>
      <c r="AX14">
        <f>(R14*SUMPRODUCT(K15:$K$23, X15:$X$23)-$AZ$3*SUMPRODUCT(K14:$K$22, W15:$W$23))/Z14</f>
        <v>3415.3489024482687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2436.2706798193435</v>
      </c>
      <c r="P15">
        <f t="shared" si="30"/>
        <v>121.81353399096719</v>
      </c>
      <c r="Q15" s="5">
        <f t="shared" si="31"/>
        <v>12.5</v>
      </c>
      <c r="R15">
        <f t="shared" si="0"/>
        <v>100000</v>
      </c>
      <c r="S15">
        <f t="shared" si="1"/>
        <v>3307.1367778947215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2871.5230382560903</v>
      </c>
      <c r="AC15">
        <f t="shared" si="2"/>
        <v>2716.7622734290376</v>
      </c>
      <c r="AE15">
        <f t="shared" si="3"/>
        <v>2001.3590955883974</v>
      </c>
      <c r="AF15">
        <f t="shared" si="4"/>
        <v>-100.06795477941988</v>
      </c>
      <c r="AG15">
        <f t="shared" si="5"/>
        <v>-10.268558786214202</v>
      </c>
      <c r="AH15">
        <f t="shared" si="6"/>
        <v>-1087.7638132116394</v>
      </c>
      <c r="AI15">
        <f t="shared" si="7"/>
        <v>803.2587688111239</v>
      </c>
      <c r="AJ15">
        <f t="shared" si="8"/>
        <v>154.76076482705275</v>
      </c>
      <c r="AK15">
        <f t="shared" si="32"/>
        <v>247.70905589347703</v>
      </c>
      <c r="AL15">
        <f t="shared" si="9"/>
        <v>1205.7285895316536</v>
      </c>
      <c r="AN15">
        <f t="shared" si="10"/>
        <v>923.39069148018427</v>
      </c>
      <c r="AO15">
        <f t="shared" si="11"/>
        <v>-46.169534574009219</v>
      </c>
      <c r="AP15">
        <f t="shared" si="12"/>
        <v>-4.7377262876053674</v>
      </c>
      <c r="AQ15">
        <f t="shared" si="13"/>
        <v>-501.87444215417827</v>
      </c>
      <c r="AR15">
        <f t="shared" si="14"/>
        <v>370.60898846439142</v>
      </c>
      <c r="AS15">
        <f t="shared" si="15"/>
        <v>71.40380252732237</v>
      </c>
      <c r="AT15">
        <f t="shared" si="16"/>
        <v>114.28845373705128</v>
      </c>
      <c r="AU15">
        <f t="shared" si="17"/>
        <v>556.30124472876503</v>
      </c>
      <c r="AW15">
        <v>12</v>
      </c>
      <c r="AX15">
        <f>(R15*SUMPRODUCT(K16:$K$23, X16:$X$23)-$AZ$3*SUMPRODUCT(K15:$K$22, W16:$W$23))/Z15</f>
        <v>3307.1367778947215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2436.2706798193435</v>
      </c>
      <c r="P16">
        <f t="shared" si="30"/>
        <v>121.81353399096719</v>
      </c>
      <c r="Q16" s="5">
        <f t="shared" si="31"/>
        <v>12.5</v>
      </c>
      <c r="R16">
        <f t="shared" si="0"/>
        <v>100000</v>
      </c>
      <c r="S16">
        <f t="shared" si="1"/>
        <v>3132.1831324462796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2716.7622734290376</v>
      </c>
      <c r="AC16">
        <f t="shared" si="2"/>
        <v>2509.3758910654524</v>
      </c>
      <c r="AE16">
        <f t="shared" si="3"/>
        <v>1951.8395475406176</v>
      </c>
      <c r="AF16">
        <f t="shared" si="4"/>
        <v>-97.591977377030886</v>
      </c>
      <c r="AG16">
        <f t="shared" si="5"/>
        <v>-10.014484246909255</v>
      </c>
      <c r="AH16">
        <f t="shared" si="6"/>
        <v>-1211.1116115424363</v>
      </c>
      <c r="AI16">
        <f t="shared" si="7"/>
        <v>633.12147437424119</v>
      </c>
      <c r="AJ16">
        <f t="shared" si="8"/>
        <v>207.3863823635852</v>
      </c>
      <c r="AK16">
        <f t="shared" si="32"/>
        <v>250.03423844451655</v>
      </c>
      <c r="AL16">
        <f t="shared" si="9"/>
        <v>1090.542095182343</v>
      </c>
      <c r="AN16">
        <f t="shared" si="10"/>
        <v>853.83831661753845</v>
      </c>
      <c r="AO16">
        <f t="shared" si="11"/>
        <v>-42.69191583087693</v>
      </c>
      <c r="AP16">
        <f t="shared" si="12"/>
        <v>-4.3808674652320088</v>
      </c>
      <c r="AQ16">
        <f t="shared" si="13"/>
        <v>-529.80456356586274</v>
      </c>
      <c r="AR16">
        <f t="shared" si="14"/>
        <v>276.96096975556679</v>
      </c>
      <c r="AS16">
        <f t="shared" si="15"/>
        <v>90.72182179618423</v>
      </c>
      <c r="AT16">
        <f t="shared" si="16"/>
        <v>109.37825986732219</v>
      </c>
      <c r="AU16">
        <f t="shared" si="17"/>
        <v>477.06105141907324</v>
      </c>
      <c r="AW16">
        <v>13</v>
      </c>
      <c r="AX16">
        <f>(R16*SUMPRODUCT(K17:$K$23, X17:$X$23)-$AZ$3*SUMPRODUCT(K16:$K$22, W17:$W$23))/Z16</f>
        <v>3132.1831324462796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2436.2706798193435</v>
      </c>
      <c r="P17">
        <f t="shared" si="30"/>
        <v>121.81353399096719</v>
      </c>
      <c r="Q17" s="5">
        <f t="shared" si="31"/>
        <v>12.5</v>
      </c>
      <c r="R17">
        <f t="shared" si="0"/>
        <v>100000</v>
      </c>
      <c r="S17">
        <f t="shared" si="1"/>
        <v>2894.4939125208143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2509.3758910654524</v>
      </c>
      <c r="AC17">
        <f t="shared" si="2"/>
        <v>2257.0932243932862</v>
      </c>
      <c r="AE17">
        <f t="shared" si="3"/>
        <v>1899.7759920729227</v>
      </c>
      <c r="AF17">
        <f t="shared" si="4"/>
        <v>-94.988799603646143</v>
      </c>
      <c r="AG17">
        <f t="shared" si="5"/>
        <v>-9.7473569327167109</v>
      </c>
      <c r="AH17">
        <f t="shared" si="6"/>
        <v>-1335.859773787621</v>
      </c>
      <c r="AI17">
        <f t="shared" si="7"/>
        <v>459.1800617489389</v>
      </c>
      <c r="AJ17">
        <f t="shared" si="8"/>
        <v>252.28266667216621</v>
      </c>
      <c r="AK17">
        <f t="shared" si="32"/>
        <v>266.18386225409279</v>
      </c>
      <c r="AL17">
        <f t="shared" si="9"/>
        <v>977.6465906751979</v>
      </c>
      <c r="AN17">
        <f t="shared" si="10"/>
        <v>782.76627238542324</v>
      </c>
      <c r="AO17">
        <f t="shared" si="11"/>
        <v>-39.138313619271166</v>
      </c>
      <c r="AP17">
        <f t="shared" si="12"/>
        <v>-4.0162115342386118</v>
      </c>
      <c r="AQ17">
        <f t="shared" si="13"/>
        <v>-550.4154068272029</v>
      </c>
      <c r="AR17">
        <f t="shared" si="14"/>
        <v>189.19634040471055</v>
      </c>
      <c r="AS17">
        <f t="shared" si="15"/>
        <v>103.94823568801348</v>
      </c>
      <c r="AT17">
        <f t="shared" si="16"/>
        <v>109.67595679448576</v>
      </c>
      <c r="AU17">
        <f t="shared" si="17"/>
        <v>402.82053288720977</v>
      </c>
      <c r="AW17">
        <v>14</v>
      </c>
      <c r="AX17">
        <f>(R17*SUMPRODUCT(K18:$K$23, X18:$X$23)-$AZ$3*SUMPRODUCT(K17:$K$22, W18:$W$23))/Z17</f>
        <v>2894.4939125208143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2436.2706798193435</v>
      </c>
      <c r="P18">
        <f t="shared" si="30"/>
        <v>121.81353399096719</v>
      </c>
      <c r="Q18" s="5">
        <f t="shared" si="31"/>
        <v>12.5</v>
      </c>
      <c r="R18">
        <f t="shared" si="0"/>
        <v>100000</v>
      </c>
      <c r="S18">
        <f t="shared" si="1"/>
        <v>2595.7762977770476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2257.0932243932862</v>
      </c>
      <c r="AC18">
        <f t="shared" si="2"/>
        <v>1965.8551508700266</v>
      </c>
      <c r="AE18">
        <f t="shared" si="3"/>
        <v>1845.0570139414372</v>
      </c>
      <c r="AF18">
        <f t="shared" si="4"/>
        <v>-92.252850697071864</v>
      </c>
      <c r="AG18">
        <f t="shared" si="5"/>
        <v>-9.4666051951083556</v>
      </c>
      <c r="AH18">
        <f t="shared" si="6"/>
        <v>-1466.2253462495028</v>
      </c>
      <c r="AI18">
        <f t="shared" si="7"/>
        <v>277.11221179975428</v>
      </c>
      <c r="AJ18">
        <f t="shared" si="8"/>
        <v>291.23807352325957</v>
      </c>
      <c r="AK18">
        <f t="shared" si="32"/>
        <v>281.09380687339933</v>
      </c>
      <c r="AL18">
        <f t="shared" si="9"/>
        <v>849.44409219641318</v>
      </c>
      <c r="AN18">
        <f t="shared" si="10"/>
        <v>710.41992953435818</v>
      </c>
      <c r="AO18">
        <f t="shared" si="11"/>
        <v>-35.520996476717912</v>
      </c>
      <c r="AP18">
        <f t="shared" si="12"/>
        <v>-3.6450174410989389</v>
      </c>
      <c r="AQ18">
        <f t="shared" si="13"/>
        <v>-564.55475320998596</v>
      </c>
      <c r="AR18">
        <f t="shared" si="14"/>
        <v>106.6991624065554</v>
      </c>
      <c r="AS18">
        <f t="shared" si="15"/>
        <v>112.13817790276882</v>
      </c>
      <c r="AT18">
        <f t="shared" si="16"/>
        <v>108.23223399744937</v>
      </c>
      <c r="AU18">
        <f t="shared" si="17"/>
        <v>327.06957430677357</v>
      </c>
      <c r="AW18">
        <v>15</v>
      </c>
      <c r="AX18">
        <f>(R18*SUMPRODUCT(K19:$K$23, X19:$X$23)-$AZ$3*SUMPRODUCT(K18:$K$22, W19:$W$23))/Z18</f>
        <v>2595.7762977770476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2436.2706798193435</v>
      </c>
      <c r="P19">
        <f t="shared" si="30"/>
        <v>121.81353399096719</v>
      </c>
      <c r="Q19" s="5">
        <f t="shared" si="31"/>
        <v>12.5</v>
      </c>
      <c r="R19">
        <f t="shared" si="0"/>
        <v>100000</v>
      </c>
      <c r="S19">
        <f t="shared" si="1"/>
        <v>2227.3315969954365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1965.8551508700266</v>
      </c>
      <c r="AC19">
        <f t="shared" si="2"/>
        <v>1633.9413773131366</v>
      </c>
      <c r="AE19">
        <f t="shared" si="3"/>
        <v>1787.2163603575843</v>
      </c>
      <c r="AF19">
        <f t="shared" si="4"/>
        <v>-89.360818017879225</v>
      </c>
      <c r="AG19">
        <f t="shared" si="5"/>
        <v>-9.1698367876456128</v>
      </c>
      <c r="AH19">
        <f t="shared" si="6"/>
        <v>-1616.8188440932736</v>
      </c>
      <c r="AI19">
        <f t="shared" si="7"/>
        <v>71.866861458785934</v>
      </c>
      <c r="AJ19">
        <f t="shared" si="8"/>
        <v>331.91377355688996</v>
      </c>
      <c r="AK19">
        <f t="shared" si="32"/>
        <v>268.91636488159435</v>
      </c>
      <c r="AL19">
        <f t="shared" si="9"/>
        <v>672.69699989727019</v>
      </c>
      <c r="AN19">
        <f t="shared" si="10"/>
        <v>641.09278002813869</v>
      </c>
      <c r="AO19">
        <f t="shared" si="11"/>
        <v>-32.05463900140694</v>
      </c>
      <c r="AP19">
        <f t="shared" si="12"/>
        <v>-3.2893142033568981</v>
      </c>
      <c r="AQ19">
        <f t="shared" si="13"/>
        <v>-579.96944888880182</v>
      </c>
      <c r="AR19">
        <f t="shared" si="14"/>
        <v>25.779377934572995</v>
      </c>
      <c r="AS19">
        <f t="shared" si="15"/>
        <v>119.0608638881542</v>
      </c>
      <c r="AT19">
        <f t="shared" si="16"/>
        <v>96.463049343678207</v>
      </c>
      <c r="AU19">
        <f t="shared" si="17"/>
        <v>241.30329116640539</v>
      </c>
      <c r="AW19">
        <v>16</v>
      </c>
      <c r="AX19">
        <f>(R19*SUMPRODUCT(K20:$K$23, X20:$X$23)-$AZ$3*SUMPRODUCT(K19:$K$22, W20:$W$23))/Z19</f>
        <v>2227.3315969954365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2436.2706798193435</v>
      </c>
      <c r="P20">
        <f t="shared" si="30"/>
        <v>121.81353399096719</v>
      </c>
      <c r="Q20" s="5">
        <f t="shared" si="31"/>
        <v>12.5</v>
      </c>
      <c r="R20">
        <f t="shared" si="0"/>
        <v>100000</v>
      </c>
      <c r="S20">
        <f t="shared" si="1"/>
        <v>1774.1873056143102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1633.9413773131366</v>
      </c>
      <c r="AC20">
        <f t="shared" si="2"/>
        <v>1257.186426226931</v>
      </c>
      <c r="AE20">
        <f t="shared" si="3"/>
        <v>1726.3376981626127</v>
      </c>
      <c r="AF20">
        <f t="shared" si="4"/>
        <v>-86.316884908130632</v>
      </c>
      <c r="AG20">
        <f t="shared" si="5"/>
        <v>-8.8574809875530001</v>
      </c>
      <c r="AH20">
        <f t="shared" si="6"/>
        <v>-1765.2594577292632</v>
      </c>
      <c r="AI20">
        <f t="shared" si="7"/>
        <v>-134.09612546233393</v>
      </c>
      <c r="AJ20">
        <f t="shared" si="8"/>
        <v>376.75495108620566</v>
      </c>
      <c r="AK20">
        <f t="shared" si="32"/>
        <v>177.7761469478217</v>
      </c>
      <c r="AL20">
        <f t="shared" si="9"/>
        <v>420.43497257169344</v>
      </c>
      <c r="AN20">
        <f t="shared" si="10"/>
        <v>587.36126482700729</v>
      </c>
      <c r="AO20">
        <f t="shared" si="11"/>
        <v>-29.368063241350363</v>
      </c>
      <c r="AP20">
        <f t="shared" si="12"/>
        <v>-3.0136289334163897</v>
      </c>
      <c r="AQ20">
        <f t="shared" si="13"/>
        <v>-600.60382678501367</v>
      </c>
      <c r="AR20">
        <f t="shared" si="14"/>
        <v>-45.624254132773061</v>
      </c>
      <c r="AS20">
        <f t="shared" si="15"/>
        <v>128.18538622852134</v>
      </c>
      <c r="AT20">
        <f t="shared" si="16"/>
        <v>60.485745424247064</v>
      </c>
      <c r="AU20">
        <f t="shared" si="17"/>
        <v>143.04687751999535</v>
      </c>
      <c r="AW20">
        <v>17</v>
      </c>
      <c r="AX20">
        <f>(R20*SUMPRODUCT(K21:$K$23, X21:$X$23)-$AZ$3*SUMPRODUCT(K20:$K$22, W21:$W$23))/Z20</f>
        <v>1774.1873056143102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2436.2706798193435</v>
      </c>
      <c r="P21">
        <f t="shared" si="30"/>
        <v>121.81353399096719</v>
      </c>
      <c r="Q21" s="5">
        <f t="shared" si="31"/>
        <v>12.5</v>
      </c>
      <c r="R21">
        <f t="shared" si="0"/>
        <v>100000</v>
      </c>
      <c r="S21">
        <f t="shared" si="1"/>
        <v>1243.0201288208841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1257.186426226931</v>
      </c>
      <c r="AC21">
        <f t="shared" si="2"/>
        <v>848.41693437742265</v>
      </c>
      <c r="AE21">
        <f t="shared" si="3"/>
        <v>1662.8639018473787</v>
      </c>
      <c r="AF21">
        <f t="shared" si="4"/>
        <v>-83.143195092368941</v>
      </c>
      <c r="AG21">
        <f t="shared" si="5"/>
        <v>-8.5318100920680795</v>
      </c>
      <c r="AH21">
        <f t="shared" si="6"/>
        <v>-1896.7686848751287</v>
      </c>
      <c r="AI21">
        <f t="shared" si="7"/>
        <v>-325.57978821218694</v>
      </c>
      <c r="AJ21">
        <f t="shared" si="8"/>
        <v>408.76949184950831</v>
      </c>
      <c r="AK21">
        <f t="shared" si="32"/>
        <v>145.53333592197359</v>
      </c>
      <c r="AL21">
        <f t="shared" si="9"/>
        <v>228.72303955929496</v>
      </c>
      <c r="AN21">
        <f t="shared" si="10"/>
        <v>538.15773790946992</v>
      </c>
      <c r="AO21">
        <f t="shared" si="11"/>
        <v>-26.907886895473499</v>
      </c>
      <c r="AP21">
        <f t="shared" si="12"/>
        <v>-2.761175833042985</v>
      </c>
      <c r="AQ21">
        <f t="shared" si="13"/>
        <v>-613.85705929143876</v>
      </c>
      <c r="AR21">
        <f t="shared" si="14"/>
        <v>-105.36838411048525</v>
      </c>
      <c r="AS21">
        <f t="shared" si="15"/>
        <v>132.29132270881743</v>
      </c>
      <c r="AT21">
        <f t="shared" si="16"/>
        <v>47.099399273252544</v>
      </c>
      <c r="AU21">
        <f t="shared" si="17"/>
        <v>74.022337871584739</v>
      </c>
      <c r="AW21">
        <v>18</v>
      </c>
      <c r="AX21">
        <f>(R21*SUMPRODUCT(K22:$K$23, X22:$X$23)-$AZ$3*SUMPRODUCT(K21:$K$22, W22:$W$23))/Z21</f>
        <v>1243.0201288208841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2436.2706798193435</v>
      </c>
      <c r="P22">
        <f t="shared" si="30"/>
        <v>121.81353399096719</v>
      </c>
      <c r="Q22" s="5">
        <f t="shared" si="31"/>
        <v>12.5</v>
      </c>
      <c r="R22">
        <f t="shared" si="0"/>
        <v>100000</v>
      </c>
      <c r="S22">
        <f t="shared" si="1"/>
        <v>644.33290334780804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848.41693437742265</v>
      </c>
      <c r="AC22">
        <f t="shared" si="2"/>
        <v>422.30781192661772</v>
      </c>
      <c r="AE22">
        <f t="shared" si="3"/>
        <v>1596.7772788100322</v>
      </c>
      <c r="AF22">
        <f t="shared" si="4"/>
        <v>-79.838863940501611</v>
      </c>
      <c r="AG22">
        <f t="shared" si="5"/>
        <v>-8.1927333241171176</v>
      </c>
      <c r="AH22">
        <f t="shared" si="6"/>
        <v>-2030.0693362422317</v>
      </c>
      <c r="AI22">
        <f t="shared" si="7"/>
        <v>-521.32365469681827</v>
      </c>
      <c r="AJ22">
        <f t="shared" si="8"/>
        <v>426.10912245080493</v>
      </c>
      <c r="AK22">
        <f t="shared" si="32"/>
        <v>165.57487444728673</v>
      </c>
      <c r="AL22">
        <f t="shared" si="9"/>
        <v>70.360342201273397</v>
      </c>
      <c r="AN22">
        <f t="shared" si="10"/>
        <v>482.9625436191298</v>
      </c>
      <c r="AO22">
        <f t="shared" si="11"/>
        <v>-24.148127180956493</v>
      </c>
      <c r="AP22">
        <f t="shared" si="12"/>
        <v>-2.4779807290078235</v>
      </c>
      <c r="AQ22">
        <f t="shared" si="13"/>
        <v>-614.01640877894158</v>
      </c>
      <c r="AR22">
        <f t="shared" si="14"/>
        <v>-157.67997306977611</v>
      </c>
      <c r="AS22">
        <f t="shared" si="15"/>
        <v>128.88130885199007</v>
      </c>
      <c r="AT22">
        <f t="shared" si="16"/>
        <v>50.079910068656005</v>
      </c>
      <c r="AU22">
        <f t="shared" si="17"/>
        <v>21.281245850869947</v>
      </c>
      <c r="AW22">
        <v>19</v>
      </c>
      <c r="AX22">
        <f>(R22*SUMPRODUCT(K23:$K$23, X23:$X$23)-$AZ$3*SUMPRODUCT(K22:$K$22, W23:$W$23))/Z22</f>
        <v>644.33290334780804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2436.2706798193435</v>
      </c>
      <c r="P23">
        <f t="shared" si="30"/>
        <v>121.81353399096719</v>
      </c>
      <c r="Q23" s="5">
        <f t="shared" si="31"/>
        <v>12.5</v>
      </c>
      <c r="R23">
        <f t="shared" si="0"/>
        <v>100000</v>
      </c>
      <c r="S23">
        <f t="shared" si="1"/>
        <v>673.21864034516977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422.30781192661772</v>
      </c>
      <c r="AC23">
        <f t="shared" si="2"/>
        <v>422.30781192661772</v>
      </c>
      <c r="AE23">
        <f t="shared" si="3"/>
        <v>1528.2644870438669</v>
      </c>
      <c r="AF23">
        <f t="shared" si="4"/>
        <v>-76.413224352193353</v>
      </c>
      <c r="AG23">
        <f t="shared" si="5"/>
        <v>-7.8412083871833573</v>
      </c>
      <c r="AH23">
        <f t="shared" si="6"/>
        <v>-2156.7808295407153</v>
      </c>
      <c r="AI23">
        <f t="shared" si="7"/>
        <v>-712.77077523622506</v>
      </c>
      <c r="AJ23">
        <f t="shared" si="8"/>
        <v>0</v>
      </c>
      <c r="AK23">
        <f t="shared" si="32"/>
        <v>194.72512785284047</v>
      </c>
      <c r="AL23">
        <f t="shared" si="9"/>
        <v>-518.04564738338456</v>
      </c>
      <c r="AN23">
        <f t="shared" si="10"/>
        <v>418.73368000995777</v>
      </c>
      <c r="AO23">
        <f t="shared" si="11"/>
        <v>-20.936684000497891</v>
      </c>
      <c r="AP23">
        <f t="shared" si="12"/>
        <v>-2.1484357397071334</v>
      </c>
      <c r="AQ23">
        <f t="shared" si="13"/>
        <v>-590.94272057281034</v>
      </c>
      <c r="AR23">
        <f t="shared" si="14"/>
        <v>-195.29416030305757</v>
      </c>
      <c r="AS23">
        <f t="shared" si="15"/>
        <v>0</v>
      </c>
      <c r="AT23">
        <f t="shared" si="16"/>
        <v>53.353310285936765</v>
      </c>
      <c r="AU23">
        <f t="shared" si="17"/>
        <v>-141.94085001712079</v>
      </c>
      <c r="AW23">
        <v>20</v>
      </c>
      <c r="AX23">
        <f>(R23*SUMPRODUCT(K$23:$K24, X$23:$X24)-$AZ$3*SUMPRODUCT(K$22:$K23, W$23:$W24))/Z23</f>
        <v>673.21864034516977</v>
      </c>
    </row>
    <row r="25" spans="5:50" x14ac:dyDescent="0.25">
      <c r="AN25" s="6">
        <f t="shared" ref="AN25:AU25" si="33">SUM(AN3:AN23)</f>
        <v>22543.942066569991</v>
      </c>
      <c r="AO25" s="6">
        <f t="shared" si="33"/>
        <v>-2954.4001131930067</v>
      </c>
      <c r="AP25" s="6">
        <f t="shared" si="33"/>
        <v>-728.125265757026</v>
      </c>
      <c r="AQ25" s="6">
        <f t="shared" si="33"/>
        <v>-8513.9217039570776</v>
      </c>
      <c r="AR25" s="6">
        <f t="shared" si="33"/>
        <v>10347.494983662877</v>
      </c>
      <c r="AS25" s="6">
        <f t="shared" si="33"/>
        <v>-1386.1955030640397</v>
      </c>
      <c r="AT25" s="6">
        <f t="shared" si="33"/>
        <v>2604.2815563191725</v>
      </c>
      <c r="AU25" s="7">
        <f t="shared" si="33"/>
        <v>11565.581036918013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7925.7211816110021</v>
      </c>
      <c r="K3">
        <v>1</v>
      </c>
      <c r="L3" s="2">
        <v>0</v>
      </c>
      <c r="O3">
        <f>$C$3</f>
        <v>7925.7211816110021</v>
      </c>
      <c r="P3">
        <f>O3*B5</f>
        <v>6340.5769452888017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7925.7211816110021</v>
      </c>
      <c r="AF3">
        <f t="shared" ref="AF3:AF23" si="4">-$Z3*P3</f>
        <v>-6340.5769452888017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960.18726562220036</v>
      </c>
      <c r="AJ3">
        <f t="shared" ref="AJ3:AJ23" si="8">AB3-AC3</f>
        <v>0</v>
      </c>
      <c r="AL3">
        <f t="shared" ref="AL3:AL23" si="9">SUM(AI3:AK3)</f>
        <v>960.18726562220036</v>
      </c>
      <c r="AN3">
        <f t="shared" ref="AN3:AN23" si="10">AE3*$K3</f>
        <v>7925.7211816110021</v>
      </c>
      <c r="AO3">
        <f t="shared" ref="AO3:AO23" si="11">AF3*$K3</f>
        <v>-6340.5769452888017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960.18726562220036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960.18726562220036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2654.3354078129933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1637.7470605300828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1603.0169914512408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-1603.0169914512408</v>
      </c>
      <c r="AK4">
        <f>H4*SUM(AB4, AE4:AF4)</f>
        <v>0</v>
      </c>
      <c r="AL4">
        <f t="shared" si="9"/>
        <v>-2723.6172914512408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-1051.31841636176</v>
      </c>
      <c r="AR4">
        <f t="shared" si="14"/>
        <v>-1051.31841636176</v>
      </c>
      <c r="AS4">
        <f t="shared" si="15"/>
        <v>-1503.9093643411582</v>
      </c>
      <c r="AT4">
        <f t="shared" si="16"/>
        <v>0</v>
      </c>
      <c r="AU4">
        <f t="shared" si="17"/>
        <v>-2555.2277807029182</v>
      </c>
      <c r="AW4">
        <v>1</v>
      </c>
      <c r="AX4">
        <f>(R4*SUMPRODUCT(K5:$K$23, X5:$X$23)-$AZ$3*SUMPRODUCT(K4:$K$22, W5:$W$23))/Z4</f>
        <v>1637.7470605300828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7925.7211816110021</v>
      </c>
      <c r="P5">
        <f t="shared" ref="P5:P23" si="30">O5*$C$5</f>
        <v>396.2860590805501</v>
      </c>
      <c r="Q5" s="5">
        <f t="shared" ref="Q5:Q23" si="31">$C$8</f>
        <v>12.5</v>
      </c>
      <c r="R5">
        <f t="shared" si="0"/>
        <v>100000</v>
      </c>
      <c r="S5">
        <f t="shared" si="1"/>
        <v>3081.4046733103132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1603.0169914512408</v>
      </c>
      <c r="AC5">
        <f t="shared" si="2"/>
        <v>2946.8788808610734</v>
      </c>
      <c r="AE5">
        <f t="shared" si="3"/>
        <v>7579.7056348952492</v>
      </c>
      <c r="AF5">
        <f t="shared" si="4"/>
        <v>-378.98528174476246</v>
      </c>
      <c r="AG5">
        <f t="shared" si="5"/>
        <v>-11.954283814073339</v>
      </c>
      <c r="AH5">
        <f t="shared" si="6"/>
        <v>-1266.3351904132874</v>
      </c>
      <c r="AI5">
        <f t="shared" si="7"/>
        <v>5922.4308789231254</v>
      </c>
      <c r="AJ5">
        <f t="shared" si="8"/>
        <v>-1343.8618894098327</v>
      </c>
      <c r="AK5">
        <f>H5*SUM(AB5, AE5:AF5)</f>
        <v>760.64290657358936</v>
      </c>
      <c r="AL5">
        <f t="shared" si="9"/>
        <v>5339.211896086882</v>
      </c>
      <c r="AN5">
        <f t="shared" si="10"/>
        <v>6545.5496365500694</v>
      </c>
      <c r="AO5">
        <f t="shared" si="11"/>
        <v>-327.27748182750349</v>
      </c>
      <c r="AP5">
        <f t="shared" si="12"/>
        <v>-10.323271356896894</v>
      </c>
      <c r="AQ5">
        <f t="shared" si="13"/>
        <v>-1093.5595977764917</v>
      </c>
      <c r="AR5">
        <f t="shared" si="14"/>
        <v>5114.3892855891772</v>
      </c>
      <c r="AS5">
        <f t="shared" si="15"/>
        <v>-1160.5087486912128</v>
      </c>
      <c r="AT5">
        <f t="shared" si="16"/>
        <v>656.86269896099373</v>
      </c>
      <c r="AU5">
        <f t="shared" si="17"/>
        <v>4610.7432358589576</v>
      </c>
      <c r="AW5">
        <v>2</v>
      </c>
      <c r="AX5">
        <f>(R5*SUMPRODUCT(K6:$K$23, X6:$X$23)-$AZ$3*SUMPRODUCT(K5:$K$22, W6:$W$23))/Z5</f>
        <v>3081.4046733103132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7925.7211816110021</v>
      </c>
      <c r="P6">
        <f t="shared" si="30"/>
        <v>396.2860590805501</v>
      </c>
      <c r="Q6" s="5">
        <f t="shared" si="31"/>
        <v>12.5</v>
      </c>
      <c r="R6">
        <f t="shared" si="0"/>
        <v>100000</v>
      </c>
      <c r="S6">
        <f t="shared" si="1"/>
        <v>4332.5694379044126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2946.8788808610734</v>
      </c>
      <c r="AC6">
        <f t="shared" si="2"/>
        <v>4040.9006719605641</v>
      </c>
      <c r="AE6">
        <f t="shared" si="3"/>
        <v>7392.1612815592616</v>
      </c>
      <c r="AF6">
        <f t="shared" si="4"/>
        <v>-369.60806407796309</v>
      </c>
      <c r="AG6">
        <f t="shared" si="5"/>
        <v>-11.658499447833075</v>
      </c>
      <c r="AH6">
        <f t="shared" si="6"/>
        <v>-1409.9322247962452</v>
      </c>
      <c r="AI6">
        <f t="shared" si="7"/>
        <v>5600.9624932372199</v>
      </c>
      <c r="AJ6">
        <f t="shared" si="8"/>
        <v>-1094.0217910994907</v>
      </c>
      <c r="AK6">
        <f>H6*SUM(AB6, AE6:AF6)</f>
        <v>1084.67421229965</v>
      </c>
      <c r="AL6">
        <f t="shared" si="9"/>
        <v>5591.6149144373794</v>
      </c>
      <c r="AN6">
        <f t="shared" si="10"/>
        <v>5757.209022109394</v>
      </c>
      <c r="AO6">
        <f t="shared" si="11"/>
        <v>-287.86045110546974</v>
      </c>
      <c r="AP6">
        <f t="shared" si="12"/>
        <v>-9.0799450456746467</v>
      </c>
      <c r="AQ6">
        <f t="shared" si="13"/>
        <v>-1098.0921838663537</v>
      </c>
      <c r="AR6">
        <f t="shared" si="14"/>
        <v>4362.1764420918962</v>
      </c>
      <c r="AS6">
        <f t="shared" si="15"/>
        <v>-852.05285520687301</v>
      </c>
      <c r="AT6">
        <f t="shared" si="16"/>
        <v>844.77271575218174</v>
      </c>
      <c r="AU6">
        <f t="shared" si="17"/>
        <v>4354.8963026372048</v>
      </c>
      <c r="AW6">
        <v>3</v>
      </c>
      <c r="AX6">
        <f>(R6*SUMPRODUCT(K7:$K$23, X7:$X$23)-$AZ$3*SUMPRODUCT(K6:$K$22, W7:$W$23))/Z6</f>
        <v>4332.5694379044126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7925.7211816110021</v>
      </c>
      <c r="P7">
        <f t="shared" si="30"/>
        <v>396.2860590805501</v>
      </c>
      <c r="Q7" s="5">
        <f t="shared" si="31"/>
        <v>12.5</v>
      </c>
      <c r="R7">
        <f t="shared" si="0"/>
        <v>100000</v>
      </c>
      <c r="S7">
        <f t="shared" si="1"/>
        <v>5367.4647519721766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4040.9006719605641</v>
      </c>
      <c r="AC7">
        <f t="shared" si="2"/>
        <v>4872.5928812453276</v>
      </c>
      <c r="AE7">
        <f t="shared" si="3"/>
        <v>7194.9820618874674</v>
      </c>
      <c r="AF7">
        <f t="shared" si="4"/>
        <v>-359.74910309437337</v>
      </c>
      <c r="AG7">
        <f t="shared" si="5"/>
        <v>-11.347519514345629</v>
      </c>
      <c r="AH7">
        <f t="shared" si="6"/>
        <v>-1555.1595120729255</v>
      </c>
      <c r="AI7">
        <f t="shared" si="7"/>
        <v>5268.7259272058236</v>
      </c>
      <c r="AJ7">
        <f t="shared" si="8"/>
        <v>-831.69220928476352</v>
      </c>
      <c r="AK7">
        <f>H7*SUM(AB7, AE7:AF7)</f>
        <v>1138.7311911399081</v>
      </c>
      <c r="AL7">
        <f t="shared" si="9"/>
        <v>5575.7649090609684</v>
      </c>
      <c r="AN7">
        <f t="shared" si="10"/>
        <v>5072.5451941355868</v>
      </c>
      <c r="AO7">
        <f t="shared" si="11"/>
        <v>-253.62725970677934</v>
      </c>
      <c r="AP7">
        <f t="shared" si="12"/>
        <v>-8.0001319089812597</v>
      </c>
      <c r="AQ7">
        <f t="shared" si="13"/>
        <v>-1096.405361573665</v>
      </c>
      <c r="AR7">
        <f t="shared" si="14"/>
        <v>3714.5124409461619</v>
      </c>
      <c r="AS7">
        <f t="shared" si="15"/>
        <v>-586.3525833587297</v>
      </c>
      <c r="AT7">
        <f t="shared" si="16"/>
        <v>802.81860070596747</v>
      </c>
      <c r="AU7">
        <f t="shared" si="17"/>
        <v>3930.9784582933999</v>
      </c>
      <c r="AW7">
        <v>4</v>
      </c>
      <c r="AX7">
        <f>(R7*SUMPRODUCT(K8:$K$23, X8:$X$23)-$AZ$3*SUMPRODUCT(K7:$K$22, W8:$W$23))/Z7</f>
        <v>5367.4647519721766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7925.7211816110021</v>
      </c>
      <c r="P8">
        <f t="shared" si="30"/>
        <v>396.2860590805501</v>
      </c>
      <c r="Q8" s="5">
        <f t="shared" si="31"/>
        <v>12.5</v>
      </c>
      <c r="R8">
        <f t="shared" si="0"/>
        <v>100000</v>
      </c>
      <c r="S8">
        <f t="shared" si="1"/>
        <v>6180.8146524899057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4872.5928812453276</v>
      </c>
      <c r="AC8">
        <f t="shared" si="2"/>
        <v>5449.3417026983843</v>
      </c>
      <c r="AE8">
        <f t="shared" si="3"/>
        <v>6987.7460152463755</v>
      </c>
      <c r="AF8">
        <f t="shared" si="4"/>
        <v>-349.38730076231877</v>
      </c>
      <c r="AG8">
        <f t="shared" si="5"/>
        <v>-11.020678521121702</v>
      </c>
      <c r="AH8">
        <f t="shared" si="6"/>
        <v>-1706.9263846437584</v>
      </c>
      <c r="AI8">
        <f t="shared" si="7"/>
        <v>4920.4116513191766</v>
      </c>
      <c r="AJ8">
        <f t="shared" si="8"/>
        <v>-576.74882145305673</v>
      </c>
      <c r="AK8">
        <f t="shared" ref="AK8:AK23" si="32">H8*SUM(AB8:AB8, AE8:AF8)</f>
        <v>834.5439906903805</v>
      </c>
      <c r="AL8">
        <f t="shared" si="9"/>
        <v>5178.2068205565001</v>
      </c>
      <c r="AN8">
        <f t="shared" si="10"/>
        <v>4593.4185503126491</v>
      </c>
      <c r="AO8">
        <f t="shared" si="11"/>
        <v>-229.67092751563248</v>
      </c>
      <c r="AP8">
        <f t="shared" si="12"/>
        <v>-7.2444804155017275</v>
      </c>
      <c r="AQ8">
        <f t="shared" si="13"/>
        <v>-1122.0538500016301</v>
      </c>
      <c r="AR8">
        <f t="shared" si="14"/>
        <v>3234.4492923798853</v>
      </c>
      <c r="AS8">
        <f t="shared" si="15"/>
        <v>-379.1277945067128</v>
      </c>
      <c r="AT8">
        <f t="shared" si="16"/>
        <v>548.59032362154073</v>
      </c>
      <c r="AU8">
        <f t="shared" si="17"/>
        <v>3403.911821494713</v>
      </c>
      <c r="AW8">
        <v>5</v>
      </c>
      <c r="AX8">
        <f>(R8*SUMPRODUCT(K9:$K$23, X9:$X$23)-$AZ$3*SUMPRODUCT(K8:$K$22, W9:$W$23))/Z8</f>
        <v>6180.8146524899057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7925.7211816110021</v>
      </c>
      <c r="P9">
        <f t="shared" si="30"/>
        <v>396.2860590805501</v>
      </c>
      <c r="Q9" s="5">
        <f t="shared" si="31"/>
        <v>12.5</v>
      </c>
      <c r="R9">
        <f t="shared" si="0"/>
        <v>100000</v>
      </c>
      <c r="S9">
        <f t="shared" si="1"/>
        <v>6805.2278837940539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5449.3417026983843</v>
      </c>
      <c r="AC9">
        <f t="shared" si="2"/>
        <v>5811.7688697209051</v>
      </c>
      <c r="AE9">
        <f t="shared" si="3"/>
        <v>6768.6873121570834</v>
      </c>
      <c r="AF9">
        <f t="shared" si="4"/>
        <v>-338.43436560785415</v>
      </c>
      <c r="AG9">
        <f t="shared" si="5"/>
        <v>-10.675191501597308</v>
      </c>
      <c r="AH9">
        <f t="shared" si="6"/>
        <v>-1882.2418745054265</v>
      </c>
      <c r="AI9">
        <f t="shared" si="7"/>
        <v>4537.3358805422049</v>
      </c>
      <c r="AJ9">
        <f t="shared" si="8"/>
        <v>-362.42716702252073</v>
      </c>
      <c r="AK9">
        <f t="shared" si="32"/>
        <v>620.11484069072537</v>
      </c>
      <c r="AL9">
        <f t="shared" si="9"/>
        <v>4795.0235542104092</v>
      </c>
      <c r="AN9">
        <f t="shared" si="10"/>
        <v>4228.6823499721422</v>
      </c>
      <c r="AO9">
        <f t="shared" si="11"/>
        <v>-211.43411749860712</v>
      </c>
      <c r="AP9">
        <f t="shared" si="12"/>
        <v>-6.6692390715550784</v>
      </c>
      <c r="AQ9">
        <f t="shared" si="13"/>
        <v>-1175.9153032234001</v>
      </c>
      <c r="AR9">
        <f t="shared" si="14"/>
        <v>2834.6636901785801</v>
      </c>
      <c r="AS9">
        <f t="shared" si="15"/>
        <v>-226.423425054056</v>
      </c>
      <c r="AT9">
        <f t="shared" si="16"/>
        <v>387.41170345908296</v>
      </c>
      <c r="AU9">
        <f t="shared" si="17"/>
        <v>2995.6519685836065</v>
      </c>
      <c r="AW9">
        <v>6</v>
      </c>
      <c r="AX9">
        <f>(R9*SUMPRODUCT(K10:$K$23, X10:$X$23)-$AZ$3*SUMPRODUCT(K9:$K$22, W10:$W$23))/Z9</f>
        <v>6805.2278837940539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7925.7211816110021</v>
      </c>
      <c r="P10">
        <f t="shared" si="30"/>
        <v>396.2860590805501</v>
      </c>
      <c r="Q10" s="5">
        <f t="shared" si="31"/>
        <v>12.5</v>
      </c>
      <c r="R10">
        <f t="shared" si="0"/>
        <v>100000</v>
      </c>
      <c r="S10">
        <f t="shared" si="1"/>
        <v>7283.2415970314787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5811.7688697209051</v>
      </c>
      <c r="AC10">
        <f t="shared" si="2"/>
        <v>6008.1255717649856</v>
      </c>
      <c r="AE10">
        <f t="shared" si="3"/>
        <v>6538.1228223055259</v>
      </c>
      <c r="AF10">
        <f t="shared" si="4"/>
        <v>-326.90614111527628</v>
      </c>
      <c r="AG10">
        <f t="shared" si="5"/>
        <v>-10.311558204752181</v>
      </c>
      <c r="AH10">
        <f t="shared" si="6"/>
        <v>-2055.0510546332289</v>
      </c>
      <c r="AI10">
        <f t="shared" si="7"/>
        <v>4145.8540683522688</v>
      </c>
      <c r="AJ10">
        <f t="shared" si="8"/>
        <v>-196.35670204408052</v>
      </c>
      <c r="AK10">
        <f t="shared" si="32"/>
        <v>631.20674142283565</v>
      </c>
      <c r="AL10">
        <f t="shared" si="9"/>
        <v>4580.7041077310241</v>
      </c>
      <c r="AN10">
        <f t="shared" si="10"/>
        <v>3880.8922185933166</v>
      </c>
      <c r="AO10">
        <f t="shared" si="11"/>
        <v>-194.04461092966582</v>
      </c>
      <c r="AP10">
        <f t="shared" si="12"/>
        <v>-6.1207241108822306</v>
      </c>
      <c r="AQ10">
        <f t="shared" si="13"/>
        <v>-1219.8350908198029</v>
      </c>
      <c r="AR10">
        <f t="shared" si="14"/>
        <v>2460.8917927329658</v>
      </c>
      <c r="AS10">
        <f t="shared" si="15"/>
        <v>-116.553209192054</v>
      </c>
      <c r="AT10">
        <f t="shared" si="16"/>
        <v>374.67104820274892</v>
      </c>
      <c r="AU10">
        <f t="shared" si="17"/>
        <v>2719.009631743661</v>
      </c>
      <c r="AW10">
        <v>7</v>
      </c>
      <c r="AX10">
        <f>(R10*SUMPRODUCT(K11:$K$23, X11:$X$23)-$AZ$3*SUMPRODUCT(K10:$K$22, W11:$W$23))/Z10</f>
        <v>7283.2415970314787</v>
      </c>
    </row>
    <row r="11" spans="1:52" x14ac:dyDescent="0.25">
      <c r="A11" t="s">
        <v>33</v>
      </c>
      <c r="C11" s="24">
        <f>AU25</f>
        <v>34205.536643730404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7925.7211816110021</v>
      </c>
      <c r="P11">
        <f t="shared" si="30"/>
        <v>396.2860590805501</v>
      </c>
      <c r="Q11" s="5">
        <f t="shared" si="31"/>
        <v>12.5</v>
      </c>
      <c r="R11">
        <f t="shared" si="0"/>
        <v>100000</v>
      </c>
      <c r="S11">
        <f t="shared" si="1"/>
        <v>7628.2065133729184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6008.1255717649856</v>
      </c>
      <c r="AC11">
        <f t="shared" si="2"/>
        <v>6061.326489569612</v>
      </c>
      <c r="AE11">
        <f t="shared" si="3"/>
        <v>6297.7298350303836</v>
      </c>
      <c r="AF11">
        <f t="shared" si="4"/>
        <v>-314.8864917515192</v>
      </c>
      <c r="AG11">
        <f t="shared" si="5"/>
        <v>-9.9324239566396972</v>
      </c>
      <c r="AH11">
        <f t="shared" si="6"/>
        <v>-2208.1493285196966</v>
      </c>
      <c r="AI11">
        <f t="shared" si="7"/>
        <v>3764.7615908025282</v>
      </c>
      <c r="AJ11">
        <f t="shared" si="8"/>
        <v>-53.200917804626442</v>
      </c>
      <c r="AK11">
        <f t="shared" si="32"/>
        <v>617.53489912475845</v>
      </c>
      <c r="AL11">
        <f t="shared" si="9"/>
        <v>4329.0955721226601</v>
      </c>
      <c r="AN11">
        <f t="shared" si="10"/>
        <v>3555.1117418139124</v>
      </c>
      <c r="AO11">
        <f t="shared" si="11"/>
        <v>-177.75558709069563</v>
      </c>
      <c r="AP11">
        <f t="shared" si="12"/>
        <v>-5.6069215348856307</v>
      </c>
      <c r="AQ11">
        <f t="shared" si="13"/>
        <v>-1246.5154605129239</v>
      </c>
      <c r="AR11">
        <f t="shared" si="14"/>
        <v>2125.2337726754072</v>
      </c>
      <c r="AS11">
        <f t="shared" si="15"/>
        <v>-30.032283460376767</v>
      </c>
      <c r="AT11">
        <f t="shared" si="16"/>
        <v>348.60269150426439</v>
      </c>
      <c r="AU11">
        <f t="shared" si="17"/>
        <v>2443.8041807192949</v>
      </c>
      <c r="AW11">
        <v>8</v>
      </c>
      <c r="AX11">
        <f>(R11*SUMPRODUCT(K12:$K$23, X12:$X$23)-$AZ$3*SUMPRODUCT(K11:$K$22, W12:$W$23))/Z11</f>
        <v>7628.2065133729184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7925.7211816110021</v>
      </c>
      <c r="P12">
        <f t="shared" si="30"/>
        <v>396.2860590805501</v>
      </c>
      <c r="Q12" s="5">
        <f t="shared" si="31"/>
        <v>12.5</v>
      </c>
      <c r="R12">
        <f t="shared" si="0"/>
        <v>100000</v>
      </c>
      <c r="S12">
        <f t="shared" si="1"/>
        <v>7842.1105017112932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6061.326489569612</v>
      </c>
      <c r="AC12">
        <f t="shared" si="2"/>
        <v>5983.6451701642509</v>
      </c>
      <c r="AE12">
        <f t="shared" si="3"/>
        <v>6047.4413435090246</v>
      </c>
      <c r="AF12">
        <f t="shared" si="4"/>
        <v>-302.37206717545121</v>
      </c>
      <c r="AG12">
        <f t="shared" si="5"/>
        <v>-9.5376830778820789</v>
      </c>
      <c r="AH12">
        <f t="shared" si="6"/>
        <v>-2363.3331135297726</v>
      </c>
      <c r="AI12">
        <f t="shared" si="7"/>
        <v>3372.1984797259188</v>
      </c>
      <c r="AJ12">
        <f t="shared" si="8"/>
        <v>77.681319405361137</v>
      </c>
      <c r="AK12">
        <f t="shared" si="32"/>
        <v>612.75194025037536</v>
      </c>
      <c r="AL12">
        <f t="shared" si="9"/>
        <v>4062.6317393816553</v>
      </c>
      <c r="AN12">
        <f t="shared" si="10"/>
        <v>3245.3866046989037</v>
      </c>
      <c r="AO12">
        <f t="shared" si="11"/>
        <v>-162.26933023494519</v>
      </c>
      <c r="AP12">
        <f t="shared" si="12"/>
        <v>-5.1184405342013912</v>
      </c>
      <c r="AQ12">
        <f t="shared" si="13"/>
        <v>-1268.2933481154537</v>
      </c>
      <c r="AR12">
        <f t="shared" si="14"/>
        <v>1809.7054858143038</v>
      </c>
      <c r="AS12">
        <f t="shared" si="15"/>
        <v>41.688029550562241</v>
      </c>
      <c r="AT12">
        <f t="shared" si="16"/>
        <v>328.83608553331374</v>
      </c>
      <c r="AU12">
        <f t="shared" si="17"/>
        <v>2180.2296008981798</v>
      </c>
      <c r="AW12">
        <v>9</v>
      </c>
      <c r="AX12">
        <f>(R12*SUMPRODUCT(K13:$K$23, X13:$X$23)-$AZ$3*SUMPRODUCT(K12:$K$22, W13:$W$23))/Z12</f>
        <v>7842.1105017112932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7925.7211816110021</v>
      </c>
      <c r="P13">
        <f t="shared" si="30"/>
        <v>396.2860590805501</v>
      </c>
      <c r="Q13" s="5">
        <f t="shared" si="31"/>
        <v>12.5</v>
      </c>
      <c r="R13">
        <f t="shared" si="0"/>
        <v>100000</v>
      </c>
      <c r="S13">
        <f t="shared" si="1"/>
        <v>7927.5666094127128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5983.6451701642509</v>
      </c>
      <c r="AC13">
        <f t="shared" si="2"/>
        <v>5789.3119453792533</v>
      </c>
      <c r="AE13">
        <f t="shared" si="3"/>
        <v>5787.9642736732731</v>
      </c>
      <c r="AF13">
        <f t="shared" si="4"/>
        <v>-289.39821368366364</v>
      </c>
      <c r="AG13">
        <f t="shared" si="5"/>
        <v>-9.1284504921494047</v>
      </c>
      <c r="AH13">
        <f t="shared" si="6"/>
        <v>-2510.8460396308251</v>
      </c>
      <c r="AI13">
        <f t="shared" si="7"/>
        <v>2978.5915698666345</v>
      </c>
      <c r="AJ13">
        <f t="shared" si="8"/>
        <v>194.33322478499758</v>
      </c>
      <c r="AK13">
        <f t="shared" si="32"/>
        <v>593.63032059895454</v>
      </c>
      <c r="AL13">
        <f t="shared" si="9"/>
        <v>3766.5551152505868</v>
      </c>
      <c r="AN13">
        <f t="shared" si="10"/>
        <v>2953.444012335066</v>
      </c>
      <c r="AO13">
        <f t="shared" si="11"/>
        <v>-147.67220061675329</v>
      </c>
      <c r="AP13">
        <f t="shared" si="12"/>
        <v>-4.6580051591827853</v>
      </c>
      <c r="AQ13">
        <f t="shared" si="13"/>
        <v>-1281.217860202273</v>
      </c>
      <c r="AR13">
        <f t="shared" si="14"/>
        <v>1519.8959463568567</v>
      </c>
      <c r="AS13">
        <f t="shared" si="15"/>
        <v>99.163068740706407</v>
      </c>
      <c r="AT13">
        <f t="shared" si="16"/>
        <v>302.91374186400134</v>
      </c>
      <c r="AU13">
        <f t="shared" si="17"/>
        <v>1921.9727569615645</v>
      </c>
      <c r="AW13">
        <v>10</v>
      </c>
      <c r="AX13">
        <f>(R13*SUMPRODUCT(K14:$K$23, X14:$X$23)-$AZ$3*SUMPRODUCT(K13:$K$22, W14:$W$23))/Z13</f>
        <v>7927.5666094127128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7925.7211816110021</v>
      </c>
      <c r="P14">
        <f t="shared" si="30"/>
        <v>396.2860590805501</v>
      </c>
      <c r="Q14" s="5">
        <f t="shared" si="31"/>
        <v>12.5</v>
      </c>
      <c r="R14">
        <f t="shared" si="0"/>
        <v>100000</v>
      </c>
      <c r="S14">
        <f t="shared" si="1"/>
        <v>7879.8388843136199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5789.3119453792533</v>
      </c>
      <c r="AC14">
        <f t="shared" si="2"/>
        <v>5487.2813079057942</v>
      </c>
      <c r="AE14">
        <f t="shared" si="3"/>
        <v>5519.2323510705091</v>
      </c>
      <c r="AF14">
        <f t="shared" si="4"/>
        <v>-275.96161755352546</v>
      </c>
      <c r="AG14">
        <f t="shared" si="5"/>
        <v>-8.7046216751165346</v>
      </c>
      <c r="AH14">
        <f t="shared" si="6"/>
        <v>-2660.354496891006</v>
      </c>
      <c r="AI14">
        <f t="shared" si="7"/>
        <v>2574.2116149508606</v>
      </c>
      <c r="AJ14">
        <f t="shared" si="8"/>
        <v>302.03063747345914</v>
      </c>
      <c r="AK14">
        <f t="shared" si="32"/>
        <v>567.07474969526663</v>
      </c>
      <c r="AL14">
        <f t="shared" si="9"/>
        <v>3443.3170021195865</v>
      </c>
      <c r="AN14">
        <f t="shared" si="10"/>
        <v>2678.6354095789684</v>
      </c>
      <c r="AO14">
        <f t="shared" si="11"/>
        <v>-133.93177047894841</v>
      </c>
      <c r="AP14">
        <f t="shared" si="12"/>
        <v>-4.2245925452718582</v>
      </c>
      <c r="AQ14">
        <f t="shared" si="13"/>
        <v>-1291.143279377015</v>
      </c>
      <c r="AR14">
        <f t="shared" si="14"/>
        <v>1249.3357671777328</v>
      </c>
      <c r="AS14">
        <f t="shared" si="15"/>
        <v>146.58378355047816</v>
      </c>
      <c r="AT14">
        <f t="shared" si="16"/>
        <v>275.21698812285899</v>
      </c>
      <c r="AU14">
        <f t="shared" si="17"/>
        <v>1671.1365388510701</v>
      </c>
      <c r="AW14">
        <v>11</v>
      </c>
      <c r="AX14">
        <f>(R14*SUMPRODUCT(K15:$K$23, X15:$X$23)-$AZ$3*SUMPRODUCT(K14:$K$22, W15:$W$23))/Z14</f>
        <v>7879.8388843136199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7925.7211816110021</v>
      </c>
      <c r="P15">
        <f t="shared" si="30"/>
        <v>396.2860590805501</v>
      </c>
      <c r="Q15" s="5">
        <f t="shared" si="31"/>
        <v>12.5</v>
      </c>
      <c r="R15">
        <f t="shared" si="0"/>
        <v>100000</v>
      </c>
      <c r="S15">
        <f t="shared" si="1"/>
        <v>7687.9788193367167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5487.2813079057942</v>
      </c>
      <c r="AC15">
        <f t="shared" si="2"/>
        <v>5083.3529148697316</v>
      </c>
      <c r="AE15">
        <f t="shared" si="3"/>
        <v>5240.5500610449171</v>
      </c>
      <c r="AF15">
        <f t="shared" si="4"/>
        <v>-262.02750305224583</v>
      </c>
      <c r="AG15">
        <f t="shared" si="5"/>
        <v>-8.265099700333689</v>
      </c>
      <c r="AH15">
        <f t="shared" si="6"/>
        <v>-2819.8060642534406</v>
      </c>
      <c r="AI15">
        <f t="shared" si="7"/>
        <v>2150.4513940388965</v>
      </c>
      <c r="AJ15">
        <f t="shared" si="8"/>
        <v>403.92839303606252</v>
      </c>
      <c r="AK15">
        <f t="shared" si="32"/>
        <v>543.17522064013042</v>
      </c>
      <c r="AL15">
        <f t="shared" si="9"/>
        <v>3097.5550077150892</v>
      </c>
      <c r="AN15">
        <f t="shared" si="10"/>
        <v>2417.8944974300603</v>
      </c>
      <c r="AO15">
        <f t="shared" si="11"/>
        <v>-120.894724871503</v>
      </c>
      <c r="AP15">
        <f t="shared" si="12"/>
        <v>-3.8133666987932586</v>
      </c>
      <c r="AQ15">
        <f t="shared" si="13"/>
        <v>-1301.0072391558958</v>
      </c>
      <c r="AR15">
        <f t="shared" si="14"/>
        <v>992.17916670386785</v>
      </c>
      <c r="AS15">
        <f t="shared" si="15"/>
        <v>186.36521500625184</v>
      </c>
      <c r="AT15">
        <f t="shared" si="16"/>
        <v>250.61116902378416</v>
      </c>
      <c r="AU15">
        <f t="shared" si="17"/>
        <v>1429.1555507339037</v>
      </c>
      <c r="AW15">
        <v>12</v>
      </c>
      <c r="AX15">
        <f>(R15*SUMPRODUCT(K16:$K$23, X16:$X$23)-$AZ$3*SUMPRODUCT(K15:$K$22, W16:$W$23))/Z15</f>
        <v>7687.9788193367167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7925.7211816110021</v>
      </c>
      <c r="P16">
        <f t="shared" si="30"/>
        <v>396.2860590805501</v>
      </c>
      <c r="Q16" s="5">
        <f t="shared" si="31"/>
        <v>12.5</v>
      </c>
      <c r="R16">
        <f t="shared" si="0"/>
        <v>100000</v>
      </c>
      <c r="S16">
        <f t="shared" si="1"/>
        <v>7354.5290576216175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5083.3529148697316</v>
      </c>
      <c r="AC16">
        <f t="shared" si="2"/>
        <v>4596.2074145963234</v>
      </c>
      <c r="AE16">
        <f t="shared" si="3"/>
        <v>4953.1735037734916</v>
      </c>
      <c r="AF16">
        <f t="shared" si="4"/>
        <v>-247.65867518867458</v>
      </c>
      <c r="AG16">
        <f t="shared" si="5"/>
        <v>-7.8118656180867205</v>
      </c>
      <c r="AH16">
        <f t="shared" si="6"/>
        <v>-2964.6646819490579</v>
      </c>
      <c r="AI16">
        <f t="shared" si="7"/>
        <v>1733.0382810176725</v>
      </c>
      <c r="AJ16">
        <f t="shared" si="8"/>
        <v>487.14550027340829</v>
      </c>
      <c r="AK16">
        <f t="shared" si="32"/>
        <v>535.45106556696385</v>
      </c>
      <c r="AL16">
        <f t="shared" si="9"/>
        <v>2755.6348468580445</v>
      </c>
      <c r="AN16">
        <f t="shared" si="10"/>
        <v>2166.7812457768346</v>
      </c>
      <c r="AO16">
        <f t="shared" si="11"/>
        <v>-108.33906228884173</v>
      </c>
      <c r="AP16">
        <f t="shared" si="12"/>
        <v>-3.4173250549176037</v>
      </c>
      <c r="AQ16">
        <f t="shared" si="13"/>
        <v>-1296.9018403999607</v>
      </c>
      <c r="AR16">
        <f t="shared" si="14"/>
        <v>758.1230180331147</v>
      </c>
      <c r="AS16">
        <f t="shared" si="15"/>
        <v>213.10332318317771</v>
      </c>
      <c r="AT16">
        <f t="shared" si="16"/>
        <v>234.23474385014714</v>
      </c>
      <c r="AU16">
        <f t="shared" si="17"/>
        <v>1205.4610850664394</v>
      </c>
      <c r="AW16">
        <v>13</v>
      </c>
      <c r="AX16">
        <f>(R16*SUMPRODUCT(K17:$K$23, X17:$X$23)-$AZ$3*SUMPRODUCT(K16:$K$22, W17:$W$23))/Z16</f>
        <v>7354.5290576216175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7925.7211816110021</v>
      </c>
      <c r="P17">
        <f t="shared" si="30"/>
        <v>396.2860590805501</v>
      </c>
      <c r="Q17" s="5">
        <f t="shared" si="31"/>
        <v>12.5</v>
      </c>
      <c r="R17">
        <f t="shared" si="0"/>
        <v>100000</v>
      </c>
      <c r="S17">
        <f t="shared" si="1"/>
        <v>6887.5995843244291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4596.2074145963234</v>
      </c>
      <c r="AC17">
        <f t="shared" si="2"/>
        <v>4048.4970566883189</v>
      </c>
      <c r="AE17">
        <f t="shared" si="3"/>
        <v>4658.6998101504314</v>
      </c>
      <c r="AF17">
        <f t="shared" si="4"/>
        <v>-232.93499050752158</v>
      </c>
      <c r="AG17">
        <f t="shared" si="5"/>
        <v>-7.3474383330557256</v>
      </c>
      <c r="AH17">
        <f t="shared" si="6"/>
        <v>-3090.4690308010222</v>
      </c>
      <c r="AI17">
        <f t="shared" si="7"/>
        <v>1327.9483505088319</v>
      </c>
      <c r="AJ17">
        <f t="shared" si="8"/>
        <v>547.71035790800443</v>
      </c>
      <c r="AK17">
        <f t="shared" si="32"/>
        <v>556.65568685256085</v>
      </c>
      <c r="AL17">
        <f t="shared" si="9"/>
        <v>2432.3143952693972</v>
      </c>
      <c r="AN17">
        <f t="shared" si="10"/>
        <v>1919.5279336986985</v>
      </c>
      <c r="AO17">
        <f t="shared" si="11"/>
        <v>-95.976396684934926</v>
      </c>
      <c r="AP17">
        <f t="shared" si="12"/>
        <v>-3.027371089826381</v>
      </c>
      <c r="AQ17">
        <f t="shared" si="13"/>
        <v>-1273.368509369946</v>
      </c>
      <c r="AR17">
        <f t="shared" si="14"/>
        <v>547.15565655399109</v>
      </c>
      <c r="AS17">
        <f t="shared" si="15"/>
        <v>225.67355151105517</v>
      </c>
      <c r="AT17">
        <f t="shared" si="16"/>
        <v>229.35930279036867</v>
      </c>
      <c r="AU17">
        <f t="shared" si="17"/>
        <v>1002.188510855415</v>
      </c>
      <c r="AW17">
        <v>14</v>
      </c>
      <c r="AX17">
        <f>(R17*SUMPRODUCT(K18:$K$23, X18:$X$23)-$AZ$3*SUMPRODUCT(K17:$K$22, W18:$W$23))/Z17</f>
        <v>6887.5995843244291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7925.7211816110021</v>
      </c>
      <c r="P18">
        <f t="shared" si="30"/>
        <v>396.2860590805501</v>
      </c>
      <c r="Q18" s="5">
        <f t="shared" si="31"/>
        <v>12.5</v>
      </c>
      <c r="R18">
        <f t="shared" si="0"/>
        <v>100000</v>
      </c>
      <c r="S18">
        <f t="shared" si="1"/>
        <v>6283.2448172178911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4048.4970566883189</v>
      </c>
      <c r="AC18">
        <f t="shared" si="2"/>
        <v>3454.4917844103238</v>
      </c>
      <c r="AE18">
        <f t="shared" si="3"/>
        <v>4357.5158224576671</v>
      </c>
      <c r="AF18">
        <f t="shared" si="4"/>
        <v>-217.87579112288336</v>
      </c>
      <c r="AG18">
        <f t="shared" si="5"/>
        <v>-6.8724279510485307</v>
      </c>
      <c r="AH18">
        <f t="shared" si="6"/>
        <v>-3212.287989413097</v>
      </c>
      <c r="AI18">
        <f t="shared" si="7"/>
        <v>920.47961397063818</v>
      </c>
      <c r="AJ18">
        <f t="shared" si="8"/>
        <v>594.00527227799512</v>
      </c>
      <c r="AK18">
        <f t="shared" si="32"/>
        <v>573.98840987041956</v>
      </c>
      <c r="AL18">
        <f t="shared" si="9"/>
        <v>2088.473296119053</v>
      </c>
      <c r="AN18">
        <f t="shared" si="10"/>
        <v>1677.8159483116569</v>
      </c>
      <c r="AO18">
        <f t="shared" si="11"/>
        <v>-83.890797415582853</v>
      </c>
      <c r="AP18">
        <f t="shared" si="12"/>
        <v>-2.646156592356022</v>
      </c>
      <c r="AQ18">
        <f t="shared" si="13"/>
        <v>-1236.8579343832414</v>
      </c>
      <c r="AR18">
        <f t="shared" si="14"/>
        <v>354.42105992047669</v>
      </c>
      <c r="AS18">
        <f t="shared" si="15"/>
        <v>228.71552504131168</v>
      </c>
      <c r="AT18">
        <f t="shared" si="16"/>
        <v>221.00824126978691</v>
      </c>
      <c r="AU18">
        <f t="shared" si="17"/>
        <v>804.14482623157539</v>
      </c>
      <c r="AW18">
        <v>15</v>
      </c>
      <c r="AX18">
        <f>(R18*SUMPRODUCT(K19:$K$23, X19:$X$23)-$AZ$3*SUMPRODUCT(K18:$K$22, W19:$W$23))/Z18</f>
        <v>6283.2448172178911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7925.7211816110021</v>
      </c>
      <c r="P19">
        <f t="shared" si="30"/>
        <v>396.2860590805501</v>
      </c>
      <c r="Q19" s="5">
        <f t="shared" si="31"/>
        <v>12.5</v>
      </c>
      <c r="R19">
        <f t="shared" si="0"/>
        <v>100000</v>
      </c>
      <c r="S19">
        <f t="shared" si="1"/>
        <v>5524.1977643446498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3454.4917844103238</v>
      </c>
      <c r="AC19">
        <f t="shared" si="2"/>
        <v>2823.0184039477017</v>
      </c>
      <c r="AE19">
        <f t="shared" si="3"/>
        <v>4050.2635341297064</v>
      </c>
      <c r="AF19">
        <f t="shared" si="4"/>
        <v>-202.51317670648532</v>
      </c>
      <c r="AG19">
        <f t="shared" si="5"/>
        <v>-6.3878469878662187</v>
      </c>
      <c r="AH19">
        <f t="shared" si="6"/>
        <v>-3326.8534693746187</v>
      </c>
      <c r="AI19">
        <f t="shared" si="7"/>
        <v>514.50904106073585</v>
      </c>
      <c r="AJ19">
        <f t="shared" si="8"/>
        <v>631.47338046262212</v>
      </c>
      <c r="AK19">
        <f t="shared" si="32"/>
        <v>535.98457321058231</v>
      </c>
      <c r="AL19">
        <f t="shared" si="9"/>
        <v>1681.9669947339403</v>
      </c>
      <c r="AN19">
        <f t="shared" si="10"/>
        <v>1452.8709374741195</v>
      </c>
      <c r="AO19">
        <f t="shared" si="11"/>
        <v>-72.643546873705972</v>
      </c>
      <c r="AP19">
        <f t="shared" si="12"/>
        <v>-2.291386020563376</v>
      </c>
      <c r="AQ19">
        <f t="shared" si="13"/>
        <v>-1193.3763514792913</v>
      </c>
      <c r="AR19">
        <f t="shared" si="14"/>
        <v>184.55965310055871</v>
      </c>
      <c r="AS19">
        <f t="shared" si="15"/>
        <v>226.51595742641388</v>
      </c>
      <c r="AT19">
        <f t="shared" si="16"/>
        <v>192.26314603734789</v>
      </c>
      <c r="AU19">
        <f t="shared" si="17"/>
        <v>603.33875656432053</v>
      </c>
      <c r="AW19">
        <v>16</v>
      </c>
      <c r="AX19">
        <f>(R19*SUMPRODUCT(K20:$K$23, X20:$X$23)-$AZ$3*SUMPRODUCT(K19:$K$22, W20:$W$23))/Z19</f>
        <v>5524.1977643446498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7925.7211816110021</v>
      </c>
      <c r="P20">
        <f t="shared" si="30"/>
        <v>396.2860590805501</v>
      </c>
      <c r="Q20" s="5">
        <f t="shared" si="31"/>
        <v>12.5</v>
      </c>
      <c r="R20">
        <f t="shared" si="0"/>
        <v>100000</v>
      </c>
      <c r="S20">
        <f t="shared" si="1"/>
        <v>4539.874713825925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2823.0184039477017</v>
      </c>
      <c r="AC20">
        <f t="shared" si="2"/>
        <v>2140.8540590636294</v>
      </c>
      <c r="AE20">
        <f t="shared" si="3"/>
        <v>3737.5067446209496</v>
      </c>
      <c r="AF20">
        <f t="shared" si="4"/>
        <v>-186.8753372310475</v>
      </c>
      <c r="AG20">
        <f t="shared" si="5"/>
        <v>-5.8945846361788981</v>
      </c>
      <c r="AH20">
        <f t="shared" si="6"/>
        <v>-3435.0710544692715</v>
      </c>
      <c r="AI20">
        <f t="shared" si="7"/>
        <v>109.66576828445159</v>
      </c>
      <c r="AJ20">
        <f t="shared" si="8"/>
        <v>682.16434488407231</v>
      </c>
      <c r="AK20">
        <f t="shared" si="32"/>
        <v>346.08918475563189</v>
      </c>
      <c r="AL20">
        <f t="shared" si="9"/>
        <v>1137.9192979241557</v>
      </c>
      <c r="AN20">
        <f t="shared" si="10"/>
        <v>1271.6322485203864</v>
      </c>
      <c r="AO20">
        <f t="shared" si="11"/>
        <v>-63.581612426019326</v>
      </c>
      <c r="AP20">
        <f t="shared" si="12"/>
        <v>-2.0055465921996882</v>
      </c>
      <c r="AQ20">
        <f t="shared" si="13"/>
        <v>-1168.7329086719985</v>
      </c>
      <c r="AR20">
        <f t="shared" si="14"/>
        <v>37.31218083016892</v>
      </c>
      <c r="AS20">
        <f t="shared" si="15"/>
        <v>232.09648544282305</v>
      </c>
      <c r="AT20">
        <f t="shared" si="16"/>
        <v>117.75180575467444</v>
      </c>
      <c r="AU20">
        <f t="shared" si="17"/>
        <v>387.1604720276664</v>
      </c>
      <c r="AW20">
        <v>17</v>
      </c>
      <c r="AX20">
        <f>(R20*SUMPRODUCT(K21:$K$23, X21:$X$23)-$AZ$3*SUMPRODUCT(K20:$K$22, W21:$W$23))/Z20</f>
        <v>4539.874713825925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7925.7211816110021</v>
      </c>
      <c r="P21">
        <f t="shared" si="30"/>
        <v>396.2860590805501</v>
      </c>
      <c r="Q21" s="5">
        <f t="shared" si="31"/>
        <v>12.5</v>
      </c>
      <c r="R21">
        <f t="shared" si="0"/>
        <v>100000</v>
      </c>
      <c r="S21">
        <f t="shared" si="1"/>
        <v>3297.1565178312558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2140.8540590636294</v>
      </c>
      <c r="AC21">
        <f t="shared" si="2"/>
        <v>1422.7316690711134</v>
      </c>
      <c r="AE21">
        <f t="shared" si="3"/>
        <v>3419.9694386127408</v>
      </c>
      <c r="AF21">
        <f t="shared" si="4"/>
        <v>-170.99847193063704</v>
      </c>
      <c r="AG21">
        <f t="shared" si="5"/>
        <v>-5.3937827237533309</v>
      </c>
      <c r="AH21">
        <f t="shared" si="6"/>
        <v>-3534.8485285102279</v>
      </c>
      <c r="AI21">
        <f t="shared" si="7"/>
        <v>-291.27134455187752</v>
      </c>
      <c r="AJ21">
        <f t="shared" si="8"/>
        <v>718.12238999251599</v>
      </c>
      <c r="AK21">
        <f t="shared" si="32"/>
        <v>276.4980238207562</v>
      </c>
      <c r="AL21">
        <f t="shared" si="9"/>
        <v>703.34906926139467</v>
      </c>
      <c r="AN21">
        <f t="shared" si="10"/>
        <v>1106.8151847897147</v>
      </c>
      <c r="AO21">
        <f t="shared" si="11"/>
        <v>-55.340759239485735</v>
      </c>
      <c r="AP21">
        <f t="shared" si="12"/>
        <v>-1.7456064240527898</v>
      </c>
      <c r="AQ21">
        <f t="shared" si="13"/>
        <v>-1143.9938565280615</v>
      </c>
      <c r="AR21">
        <f t="shared" si="14"/>
        <v>-94.265037401885394</v>
      </c>
      <c r="AS21">
        <f t="shared" si="15"/>
        <v>232.40814868322582</v>
      </c>
      <c r="AT21">
        <f t="shared" si="16"/>
        <v>89.483902362969232</v>
      </c>
      <c r="AU21">
        <f t="shared" si="17"/>
        <v>227.62701364430967</v>
      </c>
      <c r="AW21">
        <v>18</v>
      </c>
      <c r="AX21">
        <f>(R21*SUMPRODUCT(K22:$K$23, X22:$X$23)-$AZ$3*SUMPRODUCT(K21:$K$22, W22:$W$23))/Z21</f>
        <v>3297.1565178312558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7925.7211816110021</v>
      </c>
      <c r="P22">
        <f t="shared" si="30"/>
        <v>396.2860590805501</v>
      </c>
      <c r="Q22" s="5">
        <f t="shared" si="31"/>
        <v>12.5</v>
      </c>
      <c r="R22">
        <f t="shared" si="0"/>
        <v>100000</v>
      </c>
      <c r="S22">
        <f t="shared" si="1"/>
        <v>1786.7904185412226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1422.7316690711134</v>
      </c>
      <c r="AC22">
        <f t="shared" si="2"/>
        <v>698.62012405373912</v>
      </c>
      <c r="AE22">
        <f t="shared" si="3"/>
        <v>3098.8907583425585</v>
      </c>
      <c r="AF22">
        <f t="shared" si="4"/>
        <v>-154.94453791712792</v>
      </c>
      <c r="AG22">
        <f t="shared" si="5"/>
        <v>-4.8873955557705315</v>
      </c>
      <c r="AH22">
        <f t="shared" si="6"/>
        <v>-3619.5947259621294</v>
      </c>
      <c r="AI22">
        <f t="shared" si="7"/>
        <v>-680.53590109246943</v>
      </c>
      <c r="AJ22">
        <f t="shared" si="8"/>
        <v>724.11154501737428</v>
      </c>
      <c r="AK22">
        <f t="shared" si="32"/>
        <v>305.66745226475814</v>
      </c>
      <c r="AL22">
        <f t="shared" si="9"/>
        <v>349.24309618966299</v>
      </c>
      <c r="AN22">
        <f t="shared" si="10"/>
        <v>937.29299815831848</v>
      </c>
      <c r="AO22">
        <f t="shared" si="11"/>
        <v>-46.864649907915918</v>
      </c>
      <c r="AP22">
        <f t="shared" si="12"/>
        <v>-1.4782456016952041</v>
      </c>
      <c r="AQ22">
        <f t="shared" si="13"/>
        <v>-1094.7855401749057</v>
      </c>
      <c r="AR22">
        <f t="shared" si="14"/>
        <v>-205.83543752619849</v>
      </c>
      <c r="AS22">
        <f t="shared" si="15"/>
        <v>219.01536193337517</v>
      </c>
      <c r="AT22">
        <f t="shared" si="16"/>
        <v>92.452424146078755</v>
      </c>
      <c r="AU22">
        <f t="shared" si="17"/>
        <v>105.63234855325544</v>
      </c>
      <c r="AW22">
        <v>19</v>
      </c>
      <c r="AX22">
        <f>(R22*SUMPRODUCT(K23:$K$23, X23:$X$23)-$AZ$3*SUMPRODUCT(K22:$K$22, W23:$W$23))/Z22</f>
        <v>1786.7904185412226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7925.7211816110021</v>
      </c>
      <c r="P23">
        <f t="shared" si="30"/>
        <v>396.2860590805501</v>
      </c>
      <c r="Q23" s="5">
        <f t="shared" si="31"/>
        <v>12.5</v>
      </c>
      <c r="R23">
        <f t="shared" si="0"/>
        <v>100000</v>
      </c>
      <c r="S23">
        <f t="shared" si="1"/>
        <v>1995.3308633784902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698.62012405373912</v>
      </c>
      <c r="AC23">
        <f t="shared" si="2"/>
        <v>698.62012405373912</v>
      </c>
      <c r="AE23">
        <f t="shared" si="3"/>
        <v>2775.0126140669586</v>
      </c>
      <c r="AF23">
        <f t="shared" si="4"/>
        <v>-138.75063070334792</v>
      </c>
      <c r="AG23">
        <f t="shared" si="5"/>
        <v>-4.3765932312024987</v>
      </c>
      <c r="AH23">
        <f t="shared" si="6"/>
        <v>-3695.4269520826174</v>
      </c>
      <c r="AI23">
        <f t="shared" si="7"/>
        <v>-1063.5415619502091</v>
      </c>
      <c r="AJ23">
        <f t="shared" si="8"/>
        <v>0</v>
      </c>
      <c r="AK23">
        <f t="shared" si="32"/>
        <v>346.49425096066267</v>
      </c>
      <c r="AL23">
        <f t="shared" si="9"/>
        <v>-717.04731098954653</v>
      </c>
      <c r="AN23">
        <f t="shared" si="10"/>
        <v>760.33386485997482</v>
      </c>
      <c r="AO23">
        <f t="shared" si="11"/>
        <v>-38.016693242998741</v>
      </c>
      <c r="AP23">
        <f t="shared" si="12"/>
        <v>-1.1991556469083162</v>
      </c>
      <c r="AQ23">
        <f t="shared" si="13"/>
        <v>-1012.5208954156114</v>
      </c>
      <c r="AR23">
        <f t="shared" si="14"/>
        <v>-291.40287944554365</v>
      </c>
      <c r="AS23">
        <f t="shared" si="15"/>
        <v>0</v>
      </c>
      <c r="AT23">
        <f t="shared" si="16"/>
        <v>94.93697853811841</v>
      </c>
      <c r="AU23">
        <f t="shared" si="17"/>
        <v>-196.46590090742527</v>
      </c>
      <c r="AW23">
        <v>20</v>
      </c>
      <c r="AX23">
        <f>(R23*SUMPRODUCT(K$23:$K24, X$23:$X24)-$AZ$3*SUMPRODUCT(K$22:$K23, W$23:$W24))/Z23</f>
        <v>1995.3308633784902</v>
      </c>
    </row>
    <row r="25" spans="5:50" x14ac:dyDescent="0.25">
      <c r="AN25" s="6">
        <f t="shared" ref="AN25:AU25" si="33">SUM(AN3:AN23)</f>
        <v>64147.560780730782</v>
      </c>
      <c r="AO25" s="6">
        <f t="shared" si="33"/>
        <v>-9151.6689252447886</v>
      </c>
      <c r="AP25" s="6">
        <f t="shared" si="33"/>
        <v>-713.62688210434624</v>
      </c>
      <c r="AQ25" s="6">
        <f t="shared" si="33"/>
        <v>-23665.894827409684</v>
      </c>
      <c r="AR25" s="6">
        <f t="shared" si="33"/>
        <v>30616.37014597196</v>
      </c>
      <c r="AS25" s="6">
        <f t="shared" si="33"/>
        <v>-2803.6318137417929</v>
      </c>
      <c r="AT25" s="6">
        <f t="shared" si="33"/>
        <v>6392.7983115002298</v>
      </c>
      <c r="AU25" s="7">
        <f t="shared" si="33"/>
        <v>34205.536643730404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603.16678017255583</v>
      </c>
      <c r="K3">
        <v>1</v>
      </c>
      <c r="L3" s="2">
        <v>0</v>
      </c>
      <c r="O3">
        <f>$C$3</f>
        <v>603.16678017255583</v>
      </c>
      <c r="P3">
        <f>O3*B5</f>
        <v>482.53342413804467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603.16678017255583</v>
      </c>
      <c r="AF3">
        <f t="shared" ref="AF3:AF23" si="4">-$Z3*P3</f>
        <v>-482.53342413804467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-504.32361466548889</v>
      </c>
      <c r="AJ3">
        <f t="shared" ref="AJ3:AJ23" si="8">AB3-AC3</f>
        <v>0</v>
      </c>
      <c r="AL3">
        <f t="shared" ref="AL3:AL23" si="9">SUM(AI3:AK3)</f>
        <v>-504.32361466548889</v>
      </c>
      <c r="AN3">
        <f t="shared" ref="AN3:AN23" si="10">AE3*$K3</f>
        <v>603.16678017255583</v>
      </c>
      <c r="AO3">
        <f t="shared" ref="AO3:AO23" si="11">AF3*$K3</f>
        <v>-482.53342413804467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-504.32361466548889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-504.32361466548889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311.8816599075455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42.074123925381151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41.604898485273679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-41.604898485273679</v>
      </c>
      <c r="AK4">
        <f>G4*MAX(0, SUM(AB4, AE4:AF4))</f>
        <v>0</v>
      </c>
      <c r="AL4">
        <f t="shared" si="9"/>
        <v>-329.69289848527364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-270.27676142227222</v>
      </c>
      <c r="AR4">
        <f t="shared" si="14"/>
        <v>-270.27676142227222</v>
      </c>
      <c r="AS4">
        <f t="shared" si="15"/>
        <v>-39.032647045007671</v>
      </c>
      <c r="AT4">
        <f t="shared" si="16"/>
        <v>0</v>
      </c>
      <c r="AU4">
        <f t="shared" si="17"/>
        <v>-309.30940846727987</v>
      </c>
      <c r="AW4">
        <v>1</v>
      </c>
      <c r="AX4">
        <f>(R4*SUMPRODUCT(K5:$K$23, X5:$X$23)-$AZ$3*SUMPRODUCT(K4:$K$22, W5:$W$23))/Z4</f>
        <v>42.074123925381151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603.16678017255583</v>
      </c>
      <c r="P5">
        <f t="shared" ref="P5:P23" si="30">O5*$C$5</f>
        <v>30.158339008627792</v>
      </c>
      <c r="Q5" s="5">
        <f t="shared" ref="Q5:Q23" si="31">$C$8</f>
        <v>12.5</v>
      </c>
      <c r="R5">
        <f t="shared" si="0"/>
        <v>250000</v>
      </c>
      <c r="S5">
        <f t="shared" si="1"/>
        <v>85.186943452255051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41.604898485273679</v>
      </c>
      <c r="AC5">
        <f t="shared" si="2"/>
        <v>83.296823171778669</v>
      </c>
      <c r="AE5">
        <f t="shared" si="3"/>
        <v>589.78376961351682</v>
      </c>
      <c r="AF5">
        <f t="shared" si="4"/>
        <v>-29.489188480675839</v>
      </c>
      <c r="AG5">
        <f t="shared" si="5"/>
        <v>-12.222651118252683</v>
      </c>
      <c r="AH5">
        <f t="shared" si="6"/>
        <v>-286.77051494632798</v>
      </c>
      <c r="AI5">
        <f t="shared" si="7"/>
        <v>261.30141506826038</v>
      </c>
      <c r="AJ5">
        <f t="shared" si="8"/>
        <v>-41.69192468650499</v>
      </c>
      <c r="AK5">
        <f>G5*SUM(AB5, AE5:AF5)</f>
        <v>24.677878664342703</v>
      </c>
      <c r="AL5">
        <f t="shared" si="9"/>
        <v>244.28736904609809</v>
      </c>
      <c r="AN5">
        <f t="shared" si="10"/>
        <v>509.31515348883812</v>
      </c>
      <c r="AO5">
        <f t="shared" si="11"/>
        <v>-25.465757674441903</v>
      </c>
      <c r="AP5">
        <f t="shared" si="12"/>
        <v>-10.555023300171049</v>
      </c>
      <c r="AQ5">
        <f t="shared" si="13"/>
        <v>-247.64426618872966</v>
      </c>
      <c r="AR5">
        <f t="shared" si="14"/>
        <v>225.65010632549553</v>
      </c>
      <c r="AS5">
        <f t="shared" si="15"/>
        <v>-36.003583202818803</v>
      </c>
      <c r="AT5">
        <f t="shared" si="16"/>
        <v>21.310890884543884</v>
      </c>
      <c r="AU5">
        <f t="shared" si="17"/>
        <v>210.95741400722062</v>
      </c>
      <c r="AW5">
        <v>2</v>
      </c>
      <c r="AX5">
        <f>(R5*SUMPRODUCT(K6:$K$23, X6:$X$23)-$AZ$3*SUMPRODUCT(K5:$K$22, W6:$W$23))/Z5</f>
        <v>85.186943452255051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603.16678017255583</v>
      </c>
      <c r="P6">
        <f t="shared" si="30"/>
        <v>30.158339008627792</v>
      </c>
      <c r="Q6" s="5">
        <f t="shared" si="31"/>
        <v>12.5</v>
      </c>
      <c r="R6">
        <f t="shared" si="0"/>
        <v>250000</v>
      </c>
      <c r="S6">
        <f t="shared" si="1"/>
        <v>128.24147070776587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83.296823171778669</v>
      </c>
      <c r="AC6">
        <f t="shared" si="2"/>
        <v>123.99545051061521</v>
      </c>
      <c r="AE6">
        <f t="shared" si="3"/>
        <v>583.19618628644014</v>
      </c>
      <c r="AF6">
        <f t="shared" si="4"/>
        <v>-29.159809314322004</v>
      </c>
      <c r="AG6">
        <f t="shared" si="5"/>
        <v>-12.086130351036523</v>
      </c>
      <c r="AH6">
        <f t="shared" si="6"/>
        <v>-285.88512067268425</v>
      </c>
      <c r="AI6">
        <f t="shared" si="7"/>
        <v>256.06512594839728</v>
      </c>
      <c r="AJ6">
        <f t="shared" si="8"/>
        <v>-40.698627338836545</v>
      </c>
      <c r="AK6">
        <f>G6*SUM(AB6, AE6:AF6)</f>
        <v>37.283992208417963</v>
      </c>
      <c r="AL6">
        <f t="shared" si="9"/>
        <v>252.65049081797869</v>
      </c>
      <c r="AN6">
        <f t="shared" si="10"/>
        <v>454.20848077598413</v>
      </c>
      <c r="AO6">
        <f t="shared" si="11"/>
        <v>-22.710424038799204</v>
      </c>
      <c r="AP6">
        <f t="shared" si="12"/>
        <v>-9.4129952051993548</v>
      </c>
      <c r="AQ6">
        <f t="shared" si="13"/>
        <v>-222.65482763877597</v>
      </c>
      <c r="AR6">
        <f t="shared" si="14"/>
        <v>199.43023389320956</v>
      </c>
      <c r="AS6">
        <f t="shared" si="15"/>
        <v>-31.697158054050689</v>
      </c>
      <c r="AT6">
        <f t="shared" si="16"/>
        <v>29.037750685721349</v>
      </c>
      <c r="AU6">
        <f t="shared" si="17"/>
        <v>196.77082652488022</v>
      </c>
      <c r="AW6">
        <v>3</v>
      </c>
      <c r="AX6">
        <f>(R6*SUMPRODUCT(K7:$K$23, X7:$X$23)-$AZ$3*SUMPRODUCT(K6:$K$22, W7:$W$23))/Z6</f>
        <v>128.24147070776587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603.16678017255583</v>
      </c>
      <c r="P7">
        <f t="shared" si="30"/>
        <v>30.158339008627792</v>
      </c>
      <c r="Q7" s="5">
        <f t="shared" si="31"/>
        <v>12.5</v>
      </c>
      <c r="R7">
        <f t="shared" si="0"/>
        <v>250000</v>
      </c>
      <c r="S7">
        <f t="shared" si="1"/>
        <v>165.1143826738398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123.99545051061521</v>
      </c>
      <c r="AC7">
        <f t="shared" si="2"/>
        <v>157.86275094802932</v>
      </c>
      <c r="AE7">
        <f t="shared" si="3"/>
        <v>576.67639642631138</v>
      </c>
      <c r="AF7">
        <f t="shared" si="4"/>
        <v>-28.833819821315572</v>
      </c>
      <c r="AG7">
        <f t="shared" si="5"/>
        <v>-11.951014532442711</v>
      </c>
      <c r="AH7">
        <f t="shared" si="6"/>
        <v>-285.09030166892671</v>
      </c>
      <c r="AI7">
        <f t="shared" si="7"/>
        <v>250.80126040362632</v>
      </c>
      <c r="AJ7">
        <f t="shared" si="8"/>
        <v>-33.867300437414102</v>
      </c>
      <c r="AK7">
        <f>G7*SUM(AB7, AE7:AF7)</f>
        <v>32.987247131376499</v>
      </c>
      <c r="AL7">
        <f t="shared" si="9"/>
        <v>249.92120709758873</v>
      </c>
      <c r="AN7">
        <f t="shared" si="10"/>
        <v>406.56349913071762</v>
      </c>
      <c r="AO7">
        <f t="shared" si="11"/>
        <v>-20.328174956535882</v>
      </c>
      <c r="AP7">
        <f t="shared" si="12"/>
        <v>-8.4256028451700935</v>
      </c>
      <c r="AQ7">
        <f t="shared" si="13"/>
        <v>-200.99194510653348</v>
      </c>
      <c r="AR7">
        <f t="shared" si="14"/>
        <v>176.81777622247813</v>
      </c>
      <c r="AS7">
        <f t="shared" si="15"/>
        <v>-23.876836744619236</v>
      </c>
      <c r="AT7">
        <f t="shared" si="16"/>
        <v>23.256389031237017</v>
      </c>
      <c r="AU7">
        <f t="shared" si="17"/>
        <v>176.19732850909594</v>
      </c>
      <c r="AW7">
        <v>4</v>
      </c>
      <c r="AX7">
        <f>(R7*SUMPRODUCT(K8:$K$23, X8:$X$23)-$AZ$3*SUMPRODUCT(K7:$K$22, W8:$W$23))/Z7</f>
        <v>165.1143826738398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603.16678017255583</v>
      </c>
      <c r="P8">
        <f t="shared" si="30"/>
        <v>30.158339008627792</v>
      </c>
      <c r="Q8" s="5">
        <f t="shared" si="31"/>
        <v>12.5</v>
      </c>
      <c r="R8">
        <f t="shared" si="0"/>
        <v>250000</v>
      </c>
      <c r="S8">
        <f t="shared" si="1"/>
        <v>191.23715731341917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157.86275094802932</v>
      </c>
      <c r="AC8">
        <f t="shared" si="2"/>
        <v>180.79191094152316</v>
      </c>
      <c r="AE8">
        <f t="shared" si="3"/>
        <v>570.22221170712874</v>
      </c>
      <c r="AF8">
        <f t="shared" si="4"/>
        <v>-28.511110585356434</v>
      </c>
      <c r="AG8">
        <f t="shared" si="5"/>
        <v>-11.817258311706045</v>
      </c>
      <c r="AH8">
        <f t="shared" si="6"/>
        <v>-284.92150824476948</v>
      </c>
      <c r="AI8">
        <f t="shared" si="7"/>
        <v>244.97233456529682</v>
      </c>
      <c r="AJ8">
        <f t="shared" si="8"/>
        <v>-22.92915999349384</v>
      </c>
      <c r="AK8">
        <f t="shared" ref="AK8:AK23" si="32">G8*SUM(AB8:AB8, AE8:AF8)</f>
        <v>14.900923049086774</v>
      </c>
      <c r="AL8">
        <f t="shared" si="9"/>
        <v>236.94409762088975</v>
      </c>
      <c r="AN8">
        <f t="shared" si="10"/>
        <v>374.83750544752468</v>
      </c>
      <c r="AO8">
        <f t="shared" si="11"/>
        <v>-18.74187527237623</v>
      </c>
      <c r="AP8">
        <f t="shared" si="12"/>
        <v>-7.7681148433831586</v>
      </c>
      <c r="AQ8">
        <f t="shared" si="13"/>
        <v>-187.29412009237689</v>
      </c>
      <c r="AR8">
        <f t="shared" si="14"/>
        <v>161.03339523938843</v>
      </c>
      <c r="AS8">
        <f t="shared" si="15"/>
        <v>-15.072561113039791</v>
      </c>
      <c r="AT8">
        <f t="shared" si="16"/>
        <v>9.7951723203899572</v>
      </c>
      <c r="AU8">
        <f t="shared" si="17"/>
        <v>155.75600644673858</v>
      </c>
      <c r="AW8">
        <v>5</v>
      </c>
      <c r="AX8">
        <f>(R8*SUMPRODUCT(K9:$K$23, X9:$X$23)-$AZ$3*SUMPRODUCT(K8:$K$22, W9:$W$23))/Z8</f>
        <v>191.23715731341917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603.16678017255583</v>
      </c>
      <c r="P9">
        <f t="shared" si="30"/>
        <v>30.158339008627792</v>
      </c>
      <c r="Q9" s="5">
        <f t="shared" si="31"/>
        <v>12.5</v>
      </c>
      <c r="R9">
        <f t="shared" si="0"/>
        <v>250000</v>
      </c>
      <c r="S9">
        <f t="shared" si="1"/>
        <v>209.32216409209505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180.79191094152316</v>
      </c>
      <c r="AC9">
        <f t="shared" si="2"/>
        <v>195.67041713796175</v>
      </c>
      <c r="AE9">
        <f t="shared" si="3"/>
        <v>563.82894755568941</v>
      </c>
      <c r="AF9">
        <f t="shared" si="4"/>
        <v>-28.191447377784471</v>
      </c>
      <c r="AG9">
        <f t="shared" si="5"/>
        <v>-11.684764605951679</v>
      </c>
      <c r="AH9">
        <f t="shared" si="6"/>
        <v>-286.4224527461389</v>
      </c>
      <c r="AI9">
        <f t="shared" si="7"/>
        <v>237.53028282581431</v>
      </c>
      <c r="AJ9">
        <f t="shared" si="8"/>
        <v>-14.878506196438593</v>
      </c>
      <c r="AK9">
        <f t="shared" si="32"/>
        <v>4.2269335256046254</v>
      </c>
      <c r="AL9">
        <f t="shared" si="9"/>
        <v>226.87871015498035</v>
      </c>
      <c r="AN9">
        <f t="shared" si="10"/>
        <v>352.24754948419758</v>
      </c>
      <c r="AO9">
        <f t="shared" si="11"/>
        <v>-17.612377474209879</v>
      </c>
      <c r="AP9">
        <f t="shared" si="12"/>
        <v>-7.2999616578565867</v>
      </c>
      <c r="AQ9">
        <f t="shared" si="13"/>
        <v>-178.94009794010398</v>
      </c>
      <c r="AR9">
        <f t="shared" si="14"/>
        <v>148.39511241202712</v>
      </c>
      <c r="AS9">
        <f t="shared" si="15"/>
        <v>-9.2952257424904534</v>
      </c>
      <c r="AT9">
        <f t="shared" si="16"/>
        <v>2.640742343367831</v>
      </c>
      <c r="AU9">
        <f t="shared" si="17"/>
        <v>141.74062901290452</v>
      </c>
      <c r="AW9">
        <v>6</v>
      </c>
      <c r="AX9">
        <f>(R9*SUMPRODUCT(K10:$K$23, X10:$X$23)-$AZ$3*SUMPRODUCT(K9:$K$22, W10:$W$23))/Z9</f>
        <v>209.32216409209505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603.16678017255583</v>
      </c>
      <c r="P10">
        <f t="shared" si="30"/>
        <v>30.158339008627792</v>
      </c>
      <c r="Q10" s="5">
        <f t="shared" si="31"/>
        <v>12.5</v>
      </c>
      <c r="R10">
        <f t="shared" si="0"/>
        <v>250000</v>
      </c>
      <c r="S10">
        <f t="shared" si="1"/>
        <v>223.36029917776295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195.67041713796175</v>
      </c>
      <c r="AC10">
        <f t="shared" si="2"/>
        <v>206.44714255713416</v>
      </c>
      <c r="AE10">
        <f t="shared" si="3"/>
        <v>557.4941415748616</v>
      </c>
      <c r="AF10">
        <f t="shared" si="4"/>
        <v>-27.874707078743082</v>
      </c>
      <c r="AG10">
        <f t="shared" si="5"/>
        <v>-11.553482384577197</v>
      </c>
      <c r="AH10">
        <f t="shared" si="6"/>
        <v>-288.69150629928214</v>
      </c>
      <c r="AI10">
        <f t="shared" si="7"/>
        <v>229.37444581225913</v>
      </c>
      <c r="AJ10">
        <f t="shared" si="8"/>
        <v>-10.776725419172408</v>
      </c>
      <c r="AK10">
        <f t="shared" si="32"/>
        <v>2.9736883916997292</v>
      </c>
      <c r="AL10">
        <f t="shared" si="9"/>
        <v>221.57140878478646</v>
      </c>
      <c r="AN10">
        <f t="shared" si="10"/>
        <v>330.91679901882048</v>
      </c>
      <c r="AO10">
        <f t="shared" si="11"/>
        <v>-16.545839950941026</v>
      </c>
      <c r="AP10">
        <f t="shared" si="12"/>
        <v>-6.8579041878796527</v>
      </c>
      <c r="AQ10">
        <f t="shared" si="13"/>
        <v>-171.36120730992781</v>
      </c>
      <c r="AR10">
        <f t="shared" si="14"/>
        <v>136.15184757007199</v>
      </c>
      <c r="AS10">
        <f t="shared" si="15"/>
        <v>-6.3968375874644279</v>
      </c>
      <c r="AT10">
        <f t="shared" si="16"/>
        <v>1.765118896282714</v>
      </c>
      <c r="AU10">
        <f t="shared" si="17"/>
        <v>131.52012887889026</v>
      </c>
      <c r="AW10">
        <v>7</v>
      </c>
      <c r="AX10">
        <f>(R10*SUMPRODUCT(K11:$K$23, X11:$X$23)-$AZ$3*SUMPRODUCT(K10:$K$22, W11:$W$23))/Z10</f>
        <v>223.36029917776295</v>
      </c>
    </row>
    <row r="11" spans="1:52" x14ac:dyDescent="0.25">
      <c r="A11" t="s">
        <v>33</v>
      </c>
      <c r="C11" s="24">
        <f>AU25</f>
        <v>1140.4347847437989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603.16678017255583</v>
      </c>
      <c r="P11">
        <f t="shared" si="30"/>
        <v>30.158339008627792</v>
      </c>
      <c r="Q11" s="5">
        <f t="shared" si="31"/>
        <v>12.5</v>
      </c>
      <c r="R11">
        <f t="shared" si="0"/>
        <v>250000</v>
      </c>
      <c r="S11">
        <f t="shared" si="1"/>
        <v>233.53132145928228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206.44714255713416</v>
      </c>
      <c r="AC11">
        <f t="shared" si="2"/>
        <v>213.41791181305621</v>
      </c>
      <c r="AE11">
        <f t="shared" si="3"/>
        <v>551.21768632596854</v>
      </c>
      <c r="AF11">
        <f t="shared" si="4"/>
        <v>-27.560884316298427</v>
      </c>
      <c r="AG11">
        <f t="shared" si="5"/>
        <v>-11.423409421028511</v>
      </c>
      <c r="AH11">
        <f t="shared" si="6"/>
        <v>-290.76279405829126</v>
      </c>
      <c r="AI11">
        <f t="shared" si="7"/>
        <v>221.4705985303504</v>
      </c>
      <c r="AJ11">
        <f t="shared" si="8"/>
        <v>-6.9707692559220504</v>
      </c>
      <c r="AK11">
        <f t="shared" si="32"/>
        <v>1.7522494669603303</v>
      </c>
      <c r="AL11">
        <f t="shared" si="9"/>
        <v>216.25207874138869</v>
      </c>
      <c r="AN11">
        <f t="shared" si="10"/>
        <v>311.16616944294412</v>
      </c>
      <c r="AO11">
        <f t="shared" si="11"/>
        <v>-15.558308472147205</v>
      </c>
      <c r="AP11">
        <f t="shared" si="12"/>
        <v>-6.4485930689419924</v>
      </c>
      <c r="AQ11">
        <f t="shared" si="13"/>
        <v>-164.13759407230347</v>
      </c>
      <c r="AR11">
        <f t="shared" si="14"/>
        <v>125.02167382955149</v>
      </c>
      <c r="AS11">
        <f t="shared" si="15"/>
        <v>-3.935047117035364</v>
      </c>
      <c r="AT11">
        <f t="shared" si="16"/>
        <v>0.98915685775012063</v>
      </c>
      <c r="AU11">
        <f t="shared" si="17"/>
        <v>122.07578357026625</v>
      </c>
      <c r="AW11">
        <v>8</v>
      </c>
      <c r="AX11">
        <f>(R11*SUMPRODUCT(K12:$K$23, X12:$X$23)-$AZ$3*SUMPRODUCT(K11:$K$22, W12:$W$23))/Z11</f>
        <v>233.53132145928228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603.16678017255583</v>
      </c>
      <c r="P12">
        <f t="shared" si="30"/>
        <v>30.158339008627792</v>
      </c>
      <c r="Q12" s="5">
        <f t="shared" si="31"/>
        <v>12.5</v>
      </c>
      <c r="R12">
        <f t="shared" si="0"/>
        <v>250000</v>
      </c>
      <c r="S12">
        <f t="shared" si="1"/>
        <v>239.53896880412543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213.41791181305621</v>
      </c>
      <c r="AC12">
        <f t="shared" si="2"/>
        <v>216.43717904005052</v>
      </c>
      <c r="AE12">
        <f t="shared" si="3"/>
        <v>544.99573511134656</v>
      </c>
      <c r="AF12">
        <f t="shared" si="4"/>
        <v>-27.249786755567332</v>
      </c>
      <c r="AG12">
        <f t="shared" si="5"/>
        <v>-11.294465996524057</v>
      </c>
      <c r="AH12">
        <f t="shared" si="6"/>
        <v>-294.18660588337036</v>
      </c>
      <c r="AI12">
        <f t="shared" si="7"/>
        <v>212.26487647588476</v>
      </c>
      <c r="AJ12">
        <f t="shared" si="8"/>
        <v>-3.0192672269943159</v>
      </c>
      <c r="AK12">
        <f t="shared" si="32"/>
        <v>1.6816768783883214</v>
      </c>
      <c r="AL12">
        <f t="shared" si="9"/>
        <v>210.92728612727876</v>
      </c>
      <c r="AN12">
        <f t="shared" si="10"/>
        <v>292.47441320730468</v>
      </c>
      <c r="AO12">
        <f t="shared" si="11"/>
        <v>-14.623720660365235</v>
      </c>
      <c r="AP12">
        <f t="shared" si="12"/>
        <v>-6.0612259913342852</v>
      </c>
      <c r="AQ12">
        <f t="shared" si="13"/>
        <v>-157.87656560579936</v>
      </c>
      <c r="AR12">
        <f t="shared" si="14"/>
        <v>113.91290094980577</v>
      </c>
      <c r="AS12">
        <f t="shared" si="15"/>
        <v>-1.6203033411826484</v>
      </c>
      <c r="AT12">
        <f t="shared" si="16"/>
        <v>0.90247946272538837</v>
      </c>
      <c r="AU12">
        <f t="shared" si="17"/>
        <v>113.19507707134851</v>
      </c>
      <c r="AW12">
        <v>9</v>
      </c>
      <c r="AX12">
        <f>(R12*SUMPRODUCT(K13:$K$23, X13:$X$23)-$AZ$3*SUMPRODUCT(K12:$K$22, W13:$W$23))/Z12</f>
        <v>239.53896880412543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603.16678017255583</v>
      </c>
      <c r="P13">
        <f t="shared" si="30"/>
        <v>30.158339008627792</v>
      </c>
      <c r="Q13" s="5">
        <f t="shared" si="31"/>
        <v>12.5</v>
      </c>
      <c r="R13">
        <f t="shared" si="0"/>
        <v>250000</v>
      </c>
      <c r="S13">
        <f t="shared" si="1"/>
        <v>241.52751552642127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216.43717904005052</v>
      </c>
      <c r="AC13">
        <f t="shared" si="2"/>
        <v>215.76400279840664</v>
      </c>
      <c r="AE13">
        <f t="shared" si="3"/>
        <v>538.8275475007764</v>
      </c>
      <c r="AF13">
        <f t="shared" si="4"/>
        <v>-26.941377375038819</v>
      </c>
      <c r="AG13">
        <f t="shared" si="5"/>
        <v>-11.166636766422773</v>
      </c>
      <c r="AH13">
        <f t="shared" si="6"/>
        <v>-297.69140272086361</v>
      </c>
      <c r="AI13">
        <f t="shared" si="7"/>
        <v>203.02813063845122</v>
      </c>
      <c r="AJ13">
        <f t="shared" si="8"/>
        <v>0.6731762416438869</v>
      </c>
      <c r="AK13">
        <f t="shared" si="32"/>
        <v>1.4566466983315765</v>
      </c>
      <c r="AL13">
        <f t="shared" si="9"/>
        <v>205.15795357842669</v>
      </c>
      <c r="AN13">
        <f t="shared" si="10"/>
        <v>274.949346367923</v>
      </c>
      <c r="AO13">
        <f t="shared" si="11"/>
        <v>-13.747467318396149</v>
      </c>
      <c r="AP13">
        <f t="shared" si="12"/>
        <v>-5.6980373299335341</v>
      </c>
      <c r="AQ13">
        <f t="shared" si="13"/>
        <v>-151.90399410181166</v>
      </c>
      <c r="AR13">
        <f t="shared" si="14"/>
        <v>103.59984761778165</v>
      </c>
      <c r="AS13">
        <f t="shared" si="15"/>
        <v>0.34350390674881925</v>
      </c>
      <c r="AT13">
        <f t="shared" si="16"/>
        <v>0.74328801386065535</v>
      </c>
      <c r="AU13">
        <f t="shared" si="17"/>
        <v>104.68663953839112</v>
      </c>
      <c r="AW13">
        <v>10</v>
      </c>
      <c r="AX13">
        <f>(R13*SUMPRODUCT(K14:$K$23, X14:$X$23)-$AZ$3*SUMPRODUCT(K13:$K$22, W14:$W$23))/Z13</f>
        <v>241.52751552642127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603.16678017255583</v>
      </c>
      <c r="P14">
        <f t="shared" si="30"/>
        <v>30.158339008627792</v>
      </c>
      <c r="Q14" s="5">
        <f t="shared" si="31"/>
        <v>12.5</v>
      </c>
      <c r="R14">
        <f t="shared" si="0"/>
        <v>250000</v>
      </c>
      <c r="S14">
        <f t="shared" si="1"/>
        <v>239.16605722123435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215.76400279840664</v>
      </c>
      <c r="AC14">
        <f t="shared" si="2"/>
        <v>211.22871506349452</v>
      </c>
      <c r="AE14">
        <f t="shared" si="3"/>
        <v>532.7099732508467</v>
      </c>
      <c r="AF14">
        <f t="shared" si="4"/>
        <v>-26.635498662542336</v>
      </c>
      <c r="AG14">
        <f t="shared" si="5"/>
        <v>-11.039856445228287</v>
      </c>
      <c r="AH14">
        <f t="shared" si="6"/>
        <v>-302.2790706051818</v>
      </c>
      <c r="AI14">
        <f t="shared" si="7"/>
        <v>192.7555475378943</v>
      </c>
      <c r="AJ14">
        <f t="shared" si="8"/>
        <v>4.5352877349121172</v>
      </c>
      <c r="AK14">
        <f t="shared" si="32"/>
        <v>1.2993092592960798</v>
      </c>
      <c r="AL14">
        <f t="shared" si="9"/>
        <v>198.5901445321025</v>
      </c>
      <c r="AN14">
        <f t="shared" si="10"/>
        <v>258.53881602009653</v>
      </c>
      <c r="AO14">
        <f t="shared" si="11"/>
        <v>-12.926940801004825</v>
      </c>
      <c r="AP14">
        <f t="shared" si="12"/>
        <v>-5.3579462703941712</v>
      </c>
      <c r="AQ14">
        <f t="shared" si="13"/>
        <v>-146.70435498889853</v>
      </c>
      <c r="AR14">
        <f t="shared" si="14"/>
        <v>93.549573959798977</v>
      </c>
      <c r="AS14">
        <f t="shared" si="15"/>
        <v>2.2010999984460691</v>
      </c>
      <c r="AT14">
        <f t="shared" si="16"/>
        <v>0.63059055472981629</v>
      </c>
      <c r="AU14">
        <f t="shared" si="17"/>
        <v>96.381264512974866</v>
      </c>
      <c r="AW14">
        <v>11</v>
      </c>
      <c r="AX14">
        <f>(R14*SUMPRODUCT(K15:$K$23, X15:$X$23)-$AZ$3*SUMPRODUCT(K14:$K$22, W15:$W$23))/Z14</f>
        <v>239.16605722123435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603.16678017255583</v>
      </c>
      <c r="P15">
        <f t="shared" si="30"/>
        <v>30.158339008627792</v>
      </c>
      <c r="Q15" s="5">
        <f t="shared" si="31"/>
        <v>12.5</v>
      </c>
      <c r="R15">
        <f t="shared" si="0"/>
        <v>250000</v>
      </c>
      <c r="S15">
        <f t="shared" si="1"/>
        <v>231.37997251119214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211.22871506349452</v>
      </c>
      <c r="AC15">
        <f t="shared" si="2"/>
        <v>202.02197880423819</v>
      </c>
      <c r="AE15">
        <f t="shared" si="3"/>
        <v>526.6356684070679</v>
      </c>
      <c r="AF15">
        <f t="shared" si="4"/>
        <v>-26.331783420353396</v>
      </c>
      <c r="AG15">
        <f t="shared" si="5"/>
        <v>-10.913972837172961</v>
      </c>
      <c r="AH15">
        <f t="shared" si="6"/>
        <v>-309.70087206086021</v>
      </c>
      <c r="AI15">
        <f t="shared" si="7"/>
        <v>179.68904008868134</v>
      </c>
      <c r="AJ15">
        <f t="shared" si="8"/>
        <v>9.2067362592563313</v>
      </c>
      <c r="AK15">
        <f t="shared" si="32"/>
        <v>2.9172836602058569</v>
      </c>
      <c r="AL15">
        <f t="shared" si="9"/>
        <v>191.81306000814354</v>
      </c>
      <c r="AN15">
        <f t="shared" si="10"/>
        <v>242.98012039941418</v>
      </c>
      <c r="AO15">
        <f t="shared" si="11"/>
        <v>-12.14900601997071</v>
      </c>
      <c r="AP15">
        <f t="shared" si="12"/>
        <v>-5.0355085936990278</v>
      </c>
      <c r="AQ15">
        <f t="shared" si="13"/>
        <v>-142.89035037973406</v>
      </c>
      <c r="AR15">
        <f t="shared" si="14"/>
        <v>82.905255406010369</v>
      </c>
      <c r="AS15">
        <f t="shared" si="15"/>
        <v>4.2478206831797882</v>
      </c>
      <c r="AT15">
        <f t="shared" si="16"/>
        <v>1.3459816292734599</v>
      </c>
      <c r="AU15">
        <f t="shared" si="17"/>
        <v>88.499057718463618</v>
      </c>
      <c r="AW15">
        <v>12</v>
      </c>
      <c r="AX15">
        <f>(R15*SUMPRODUCT(K16:$K$23, X16:$X$23)-$AZ$3*SUMPRODUCT(K15:$K$22, W16:$W$23))/Z15</f>
        <v>231.37997251119214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603.16678017255583</v>
      </c>
      <c r="P16">
        <f t="shared" si="30"/>
        <v>30.158339008627792</v>
      </c>
      <c r="Q16" s="5">
        <f t="shared" si="31"/>
        <v>12.5</v>
      </c>
      <c r="R16">
        <f t="shared" si="0"/>
        <v>250000</v>
      </c>
      <c r="S16">
        <f t="shared" si="1"/>
        <v>218.21346787630424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202.02197880423819</v>
      </c>
      <c r="AC16">
        <f t="shared" si="2"/>
        <v>188.34282628309006</v>
      </c>
      <c r="AE16">
        <f t="shared" si="3"/>
        <v>520.60093817017093</v>
      </c>
      <c r="AF16">
        <f t="shared" si="4"/>
        <v>-26.030046908508549</v>
      </c>
      <c r="AG16">
        <f t="shared" si="5"/>
        <v>-10.788909371410421</v>
      </c>
      <c r="AH16">
        <f t="shared" si="6"/>
        <v>-318.47474781621213</v>
      </c>
      <c r="AI16">
        <f t="shared" si="7"/>
        <v>165.30723407403985</v>
      </c>
      <c r="AJ16">
        <f t="shared" si="8"/>
        <v>13.679152521148126</v>
      </c>
      <c r="AK16">
        <f t="shared" si="32"/>
        <v>4.945809377467894</v>
      </c>
      <c r="AL16">
        <f t="shared" si="9"/>
        <v>183.93219597265588</v>
      </c>
      <c r="AN16">
        <f t="shared" si="10"/>
        <v>227.73850916015411</v>
      </c>
      <c r="AO16">
        <f t="shared" si="11"/>
        <v>-11.386925458007706</v>
      </c>
      <c r="AP16">
        <f t="shared" si="12"/>
        <v>-4.7196421588196955</v>
      </c>
      <c r="AQ16">
        <f t="shared" si="13"/>
        <v>-139.31777481567343</v>
      </c>
      <c r="AR16">
        <f t="shared" si="14"/>
        <v>72.314166727653287</v>
      </c>
      <c r="AS16">
        <f t="shared" si="15"/>
        <v>5.9839880671178056</v>
      </c>
      <c r="AT16">
        <f t="shared" si="16"/>
        <v>2.1635597856849675</v>
      </c>
      <c r="AU16">
        <f t="shared" si="17"/>
        <v>80.461714580456061</v>
      </c>
      <c r="AW16">
        <v>13</v>
      </c>
      <c r="AX16">
        <f>(R16*SUMPRODUCT(K17:$K$23, X17:$X$23)-$AZ$3*SUMPRODUCT(K16:$K$22, W17:$W$23))/Z16</f>
        <v>218.21346787630424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603.16678017255583</v>
      </c>
      <c r="P17">
        <f t="shared" si="30"/>
        <v>30.158339008627792</v>
      </c>
      <c r="Q17" s="5">
        <f t="shared" si="31"/>
        <v>12.5</v>
      </c>
      <c r="R17">
        <f t="shared" si="0"/>
        <v>250000</v>
      </c>
      <c r="S17">
        <f t="shared" si="1"/>
        <v>200.7219034833158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188.34282628309006</v>
      </c>
      <c r="AC17">
        <f t="shared" si="2"/>
        <v>171.25040756045871</v>
      </c>
      <c r="AE17">
        <f t="shared" si="3"/>
        <v>514.60530783610056</v>
      </c>
      <c r="AF17">
        <f t="shared" si="4"/>
        <v>-25.73026539180503</v>
      </c>
      <c r="AG17">
        <f t="shared" si="5"/>
        <v>-10.66465621019614</v>
      </c>
      <c r="AH17">
        <f t="shared" si="6"/>
        <v>-327.28135000354769</v>
      </c>
      <c r="AI17">
        <f t="shared" si="7"/>
        <v>150.92903623055173</v>
      </c>
      <c r="AJ17">
        <f t="shared" si="8"/>
        <v>17.092418722631351</v>
      </c>
      <c r="AK17">
        <f t="shared" si="32"/>
        <v>9.3456065884379207</v>
      </c>
      <c r="AL17">
        <f t="shared" si="9"/>
        <v>177.36706154162101</v>
      </c>
      <c r="AN17">
        <f t="shared" si="10"/>
        <v>212.03325036500181</v>
      </c>
      <c r="AO17">
        <f t="shared" si="11"/>
        <v>-10.601662518250091</v>
      </c>
      <c r="AP17">
        <f t="shared" si="12"/>
        <v>-4.3941671137861462</v>
      </c>
      <c r="AQ17">
        <f t="shared" si="13"/>
        <v>-134.85000517561673</v>
      </c>
      <c r="AR17">
        <f t="shared" si="14"/>
        <v>62.187415557348828</v>
      </c>
      <c r="AS17">
        <f t="shared" si="15"/>
        <v>7.0426034150300989</v>
      </c>
      <c r="AT17">
        <f t="shared" si="16"/>
        <v>3.8506780077950378</v>
      </c>
      <c r="AU17">
        <f t="shared" si="17"/>
        <v>73.080696980173968</v>
      </c>
      <c r="AW17">
        <v>14</v>
      </c>
      <c r="AX17">
        <f>(R17*SUMPRODUCT(K18:$K$23, X18:$X$23)-$AZ$3*SUMPRODUCT(K17:$K$22, W18:$W$23))/Z17</f>
        <v>200.7219034833158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603.16678017255583</v>
      </c>
      <c r="P18">
        <f t="shared" si="30"/>
        <v>30.158339008627792</v>
      </c>
      <c r="Q18" s="5">
        <f t="shared" si="31"/>
        <v>12.5</v>
      </c>
      <c r="R18">
        <f t="shared" si="0"/>
        <v>250000</v>
      </c>
      <c r="S18">
        <f t="shared" si="1"/>
        <v>179.44158994565925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171.25040756045871</v>
      </c>
      <c r="AC18">
        <f t="shared" si="2"/>
        <v>151.32215604699672</v>
      </c>
      <c r="AE18">
        <f t="shared" si="3"/>
        <v>508.6473969567275</v>
      </c>
      <c r="AF18">
        <f t="shared" si="4"/>
        <v>-25.432369847836377</v>
      </c>
      <c r="AG18">
        <f t="shared" si="5"/>
        <v>-10.541184745187975</v>
      </c>
      <c r="AH18">
        <f t="shared" si="6"/>
        <v>-336.49805812408317</v>
      </c>
      <c r="AI18">
        <f t="shared" si="7"/>
        <v>136.17578423961999</v>
      </c>
      <c r="AJ18">
        <f t="shared" si="8"/>
        <v>19.928251513461987</v>
      </c>
      <c r="AK18">
        <f t="shared" si="32"/>
        <v>14.136453388857955</v>
      </c>
      <c r="AL18">
        <f t="shared" si="9"/>
        <v>170.24048914193992</v>
      </c>
      <c r="AN18">
        <f t="shared" si="10"/>
        <v>195.84936680731892</v>
      </c>
      <c r="AO18">
        <f t="shared" si="11"/>
        <v>-9.7924683403659465</v>
      </c>
      <c r="AP18">
        <f t="shared" si="12"/>
        <v>-4.0587730716720198</v>
      </c>
      <c r="AQ18">
        <f t="shared" si="13"/>
        <v>-129.56506218216367</v>
      </c>
      <c r="AR18">
        <f t="shared" si="14"/>
        <v>52.433063213117279</v>
      </c>
      <c r="AS18">
        <f t="shared" si="15"/>
        <v>7.673165072386209</v>
      </c>
      <c r="AT18">
        <f t="shared" si="16"/>
        <v>5.443093706315663</v>
      </c>
      <c r="AU18">
        <f t="shared" si="17"/>
        <v>65.549321991819141</v>
      </c>
      <c r="AW18">
        <v>15</v>
      </c>
      <c r="AX18">
        <f>(R18*SUMPRODUCT(K19:$K$23, X19:$X$23)-$AZ$3*SUMPRODUCT(K18:$K$22, W19:$W$23))/Z18</f>
        <v>179.44158994565925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603.16678017255583</v>
      </c>
      <c r="P19">
        <f t="shared" si="30"/>
        <v>30.158339008627792</v>
      </c>
      <c r="Q19" s="5">
        <f t="shared" si="31"/>
        <v>12.5</v>
      </c>
      <c r="R19">
        <f t="shared" si="0"/>
        <v>250000</v>
      </c>
      <c r="S19">
        <f t="shared" si="1"/>
        <v>153.48846468645951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151.32215604699672</v>
      </c>
      <c r="AC19">
        <f t="shared" si="2"/>
        <v>127.92829366505505</v>
      </c>
      <c r="AE19">
        <f t="shared" si="3"/>
        <v>502.72244979806311</v>
      </c>
      <c r="AF19">
        <f t="shared" si="4"/>
        <v>-25.136122489903155</v>
      </c>
      <c r="AG19">
        <f t="shared" si="5"/>
        <v>-10.418396418778292</v>
      </c>
      <c r="AH19">
        <f t="shared" si="6"/>
        <v>-347.52957915606862</v>
      </c>
      <c r="AI19">
        <f t="shared" si="7"/>
        <v>119.63835173331307</v>
      </c>
      <c r="AJ19">
        <f t="shared" si="8"/>
        <v>23.393862381941673</v>
      </c>
      <c r="AK19">
        <f t="shared" si="32"/>
        <v>14.024659178819991</v>
      </c>
      <c r="AL19">
        <f t="shared" si="9"/>
        <v>157.05687329407476</v>
      </c>
      <c r="AN19">
        <f t="shared" si="10"/>
        <v>180.3316823146767</v>
      </c>
      <c r="AO19">
        <f t="shared" si="11"/>
        <v>-9.0165841157338349</v>
      </c>
      <c r="AP19">
        <f t="shared" si="12"/>
        <v>-3.7371853076666217</v>
      </c>
      <c r="AQ19">
        <f t="shared" si="13"/>
        <v>-124.66241300443097</v>
      </c>
      <c r="AR19">
        <f t="shared" si="14"/>
        <v>42.915499886845289</v>
      </c>
      <c r="AS19">
        <f t="shared" si="15"/>
        <v>8.391617603049454</v>
      </c>
      <c r="AT19">
        <f t="shared" si="16"/>
        <v>5.0307886282430454</v>
      </c>
      <c r="AU19">
        <f t="shared" si="17"/>
        <v>56.337906118137802</v>
      </c>
      <c r="AW19">
        <v>16</v>
      </c>
      <c r="AX19">
        <f>(R19*SUMPRODUCT(K20:$K$23, X20:$X$23)-$AZ$3*SUMPRODUCT(K19:$K$22, W20:$W$23))/Z19</f>
        <v>153.48846468645951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603.16678017255583</v>
      </c>
      <c r="P20">
        <f t="shared" si="30"/>
        <v>30.158339008627792</v>
      </c>
      <c r="Q20" s="5">
        <f t="shared" si="31"/>
        <v>12.5</v>
      </c>
      <c r="R20">
        <f t="shared" si="0"/>
        <v>250000</v>
      </c>
      <c r="S20">
        <f t="shared" si="1"/>
        <v>120.65575578988333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127.92829366505505</v>
      </c>
      <c r="AC20">
        <f t="shared" si="2"/>
        <v>99.384771581335372</v>
      </c>
      <c r="AE20">
        <f t="shared" si="3"/>
        <v>496.83160393352136</v>
      </c>
      <c r="AF20">
        <f t="shared" si="4"/>
        <v>-24.841580196676066</v>
      </c>
      <c r="AG20">
        <f t="shared" si="5"/>
        <v>-10.29631480598505</v>
      </c>
      <c r="AH20">
        <f t="shared" si="6"/>
        <v>-357.95297210917244</v>
      </c>
      <c r="AI20">
        <f t="shared" si="7"/>
        <v>103.74073682168779</v>
      </c>
      <c r="AJ20">
        <f t="shared" si="8"/>
        <v>28.543522083719679</v>
      </c>
      <c r="AK20">
        <f t="shared" si="32"/>
        <v>2.5796487648281716</v>
      </c>
      <c r="AL20">
        <f t="shared" si="9"/>
        <v>134.86390767023562</v>
      </c>
      <c r="AN20">
        <f t="shared" si="10"/>
        <v>169.03971893970413</v>
      </c>
      <c r="AO20">
        <f t="shared" si="11"/>
        <v>-8.4519859469852054</v>
      </c>
      <c r="AP20">
        <f t="shared" si="12"/>
        <v>-3.5031711894706947</v>
      </c>
      <c r="AQ20">
        <f t="shared" si="13"/>
        <v>-121.78828665469231</v>
      </c>
      <c r="AR20">
        <f t="shared" si="14"/>
        <v>35.2962751485559</v>
      </c>
      <c r="AS20">
        <f t="shared" si="15"/>
        <v>9.7115177705700475</v>
      </c>
      <c r="AT20">
        <f t="shared" si="16"/>
        <v>0.87768793031140691</v>
      </c>
      <c r="AU20">
        <f t="shared" si="17"/>
        <v>45.88548084943735</v>
      </c>
      <c r="AW20">
        <v>17</v>
      </c>
      <c r="AX20">
        <f>(R20*SUMPRODUCT(K21:$K$23, X21:$X$23)-$AZ$3*SUMPRODUCT(K20:$K$22, W21:$W$23))/Z20</f>
        <v>120.65575578988333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603.16678017255583</v>
      </c>
      <c r="P21">
        <f t="shared" si="30"/>
        <v>30.158339008627792</v>
      </c>
      <c r="Q21" s="5">
        <f t="shared" si="31"/>
        <v>12.5</v>
      </c>
      <c r="R21">
        <f t="shared" si="0"/>
        <v>250000</v>
      </c>
      <c r="S21">
        <f t="shared" si="1"/>
        <v>82.252971755697374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99.384771581335372</v>
      </c>
      <c r="AC21">
        <f t="shared" si="2"/>
        <v>66.952847647809534</v>
      </c>
      <c r="AE21">
        <f t="shared" si="3"/>
        <v>490.96990269309896</v>
      </c>
      <c r="AF21">
        <f t="shared" si="4"/>
        <v>-24.548495134654949</v>
      </c>
      <c r="AG21">
        <f t="shared" si="5"/>
        <v>-10.174837185012095</v>
      </c>
      <c r="AH21">
        <f t="shared" si="6"/>
        <v>-370.28945826208218</v>
      </c>
      <c r="AI21">
        <f t="shared" si="7"/>
        <v>85.957112111349716</v>
      </c>
      <c r="AJ21">
        <f t="shared" si="8"/>
        <v>32.431923933525837</v>
      </c>
      <c r="AK21">
        <f t="shared" si="32"/>
        <v>0.90528988662364707</v>
      </c>
      <c r="AL21">
        <f t="shared" si="9"/>
        <v>119.2943259314992</v>
      </c>
      <c r="AN21">
        <f t="shared" si="10"/>
        <v>158.89409345010927</v>
      </c>
      <c r="AO21">
        <f t="shared" si="11"/>
        <v>-7.9447046725054644</v>
      </c>
      <c r="AP21">
        <f t="shared" si="12"/>
        <v>-3.2929137237268842</v>
      </c>
      <c r="AQ21">
        <f t="shared" si="13"/>
        <v>-119.83791157451866</v>
      </c>
      <c r="AR21">
        <f t="shared" si="14"/>
        <v>27.818563479358261</v>
      </c>
      <c r="AS21">
        <f t="shared" si="15"/>
        <v>10.496042881638177</v>
      </c>
      <c r="AT21">
        <f t="shared" si="16"/>
        <v>0.29298173891227913</v>
      </c>
      <c r="AU21">
        <f t="shared" si="17"/>
        <v>38.607588099908718</v>
      </c>
      <c r="AW21">
        <v>18</v>
      </c>
      <c r="AX21">
        <f>(R21*SUMPRODUCT(K22:$K$23, X22:$X$23)-$AZ$3*SUMPRODUCT(K21:$K$22, W22:$W$23))/Z21</f>
        <v>82.252971755697374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603.16678017255583</v>
      </c>
      <c r="P22">
        <f t="shared" si="30"/>
        <v>30.158339008627792</v>
      </c>
      <c r="Q22" s="5">
        <f t="shared" si="31"/>
        <v>12.5</v>
      </c>
      <c r="R22">
        <f t="shared" si="0"/>
        <v>250000</v>
      </c>
      <c r="S22">
        <f t="shared" si="1"/>
        <v>41.195820976322238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66.952847647809534</v>
      </c>
      <c r="AC22">
        <f t="shared" si="2"/>
        <v>33.134347002166336</v>
      </c>
      <c r="AE22">
        <f t="shared" si="3"/>
        <v>485.13506760561364</v>
      </c>
      <c r="AF22">
        <f t="shared" si="4"/>
        <v>-24.256753380280681</v>
      </c>
      <c r="AG22">
        <f t="shared" si="5"/>
        <v>-10.053916336929744</v>
      </c>
      <c r="AH22">
        <f t="shared" si="6"/>
        <v>-383.44952464459692</v>
      </c>
      <c r="AI22">
        <f t="shared" si="7"/>
        <v>67.374873243806348</v>
      </c>
      <c r="AJ22">
        <f t="shared" si="8"/>
        <v>33.818500645643198</v>
      </c>
      <c r="AK22">
        <f t="shared" si="32"/>
        <v>11.084454399335993</v>
      </c>
      <c r="AL22">
        <f t="shared" si="9"/>
        <v>112.27782828878554</v>
      </c>
      <c r="AN22">
        <f t="shared" si="10"/>
        <v>146.73434383050267</v>
      </c>
      <c r="AO22">
        <f t="shared" si="11"/>
        <v>-7.3367171915251328</v>
      </c>
      <c r="AP22">
        <f t="shared" si="12"/>
        <v>-3.0409156441880896</v>
      </c>
      <c r="AQ22">
        <f t="shared" si="13"/>
        <v>-115.97845249270542</v>
      </c>
      <c r="AR22">
        <f t="shared" si="14"/>
        <v>20.378258502084048</v>
      </c>
      <c r="AS22">
        <f t="shared" si="15"/>
        <v>10.228770981371261</v>
      </c>
      <c r="AT22">
        <f t="shared" si="16"/>
        <v>3.3526130177172027</v>
      </c>
      <c r="AU22">
        <f t="shared" si="17"/>
        <v>33.95964250117251</v>
      </c>
      <c r="AW22">
        <v>19</v>
      </c>
      <c r="AX22">
        <f>(R22*SUMPRODUCT(K23:$K$23, X23:$X$23)-$AZ$3*SUMPRODUCT(K22:$K$22, W23:$W$23))/Z22</f>
        <v>41.195820976322238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603.16678017255583</v>
      </c>
      <c r="P23">
        <f t="shared" si="30"/>
        <v>30.158339008627792</v>
      </c>
      <c r="Q23" s="5">
        <f t="shared" si="31"/>
        <v>12.5</v>
      </c>
      <c r="R23">
        <f t="shared" si="0"/>
        <v>250000</v>
      </c>
      <c r="S23">
        <f t="shared" si="1"/>
        <v>41.695270230802855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33.134347002166336</v>
      </c>
      <c r="AC23">
        <f t="shared" si="2"/>
        <v>33.134347002166336</v>
      </c>
      <c r="AE23">
        <f t="shared" si="3"/>
        <v>479.32384857533083</v>
      </c>
      <c r="AF23">
        <f t="shared" si="4"/>
        <v>-23.96619242876654</v>
      </c>
      <c r="AG23">
        <f t="shared" si="5"/>
        <v>-9.9334849069067666</v>
      </c>
      <c r="AH23">
        <f t="shared" si="6"/>
        <v>-397.84533307358754</v>
      </c>
      <c r="AI23">
        <f t="shared" si="7"/>
        <v>47.57883816607</v>
      </c>
      <c r="AJ23">
        <f t="shared" si="8"/>
        <v>0</v>
      </c>
      <c r="AK23">
        <f t="shared" si="32"/>
        <v>34.194440220411146</v>
      </c>
      <c r="AL23">
        <f t="shared" si="9"/>
        <v>81.773278386481138</v>
      </c>
      <c r="AN23">
        <f t="shared" si="10"/>
        <v>131.33135051689709</v>
      </c>
      <c r="AO23">
        <f t="shared" si="11"/>
        <v>-6.5665675258448548</v>
      </c>
      <c r="AP23">
        <f t="shared" si="12"/>
        <v>-2.721704734785904</v>
      </c>
      <c r="AQ23">
        <f t="shared" si="13"/>
        <v>-109.00681250202268</v>
      </c>
      <c r="AR23">
        <f t="shared" si="14"/>
        <v>13.036265754243663</v>
      </c>
      <c r="AS23">
        <f t="shared" si="15"/>
        <v>0</v>
      </c>
      <c r="AT23">
        <f t="shared" si="16"/>
        <v>9.3690352100436396</v>
      </c>
      <c r="AU23">
        <f t="shared" si="17"/>
        <v>22.405300964287303</v>
      </c>
      <c r="AW23">
        <v>20</v>
      </c>
      <c r="AX23">
        <f>(R23*SUMPRODUCT(K$23:$K24, X$23:$X24)-$AZ$3*SUMPRODUCT(K$22:$K23, W$23:$W24))/Z23</f>
        <v>41.695270230802855</v>
      </c>
    </row>
    <row r="25" spans="5:50" x14ac:dyDescent="0.25">
      <c r="AN25" s="6">
        <f t="shared" ref="AN25:AU25" si="33">SUM(AN3:AN23)</f>
        <v>5833.3169483406846</v>
      </c>
      <c r="AO25" s="6">
        <f t="shared" si="33"/>
        <v>-744.04093254645136</v>
      </c>
      <c r="AP25" s="6">
        <f t="shared" si="33"/>
        <v>-733.346356938079</v>
      </c>
      <c r="AQ25" s="6">
        <f t="shared" si="33"/>
        <v>-3237.6828032490912</v>
      </c>
      <c r="AR25" s="6">
        <f t="shared" si="33"/>
        <v>1118.2468556070644</v>
      </c>
      <c r="AS25" s="6">
        <f t="shared" si="33"/>
        <v>-100.6100695681714</v>
      </c>
      <c r="AT25" s="6">
        <f t="shared" si="33"/>
        <v>122.79799870490542</v>
      </c>
      <c r="AU25" s="7">
        <f t="shared" si="33"/>
        <v>1140.4347847437989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1615.5183861729136</v>
      </c>
      <c r="K3">
        <v>1</v>
      </c>
      <c r="L3" s="2">
        <v>0</v>
      </c>
      <c r="O3">
        <f>$C$3</f>
        <v>1615.5183861729136</v>
      </c>
      <c r="P3">
        <f>O3*B5</f>
        <v>1292.4147089383309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1615.5183861729136</v>
      </c>
      <c r="AF3">
        <f t="shared" ref="AF3:AF23" si="4">-$Z3*P3</f>
        <v>-1292.4147089383309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-301.85329346541744</v>
      </c>
      <c r="AJ3">
        <f t="shared" ref="AJ3:AJ23" si="8">AB3-AC3</f>
        <v>0</v>
      </c>
      <c r="AL3">
        <f t="shared" ref="AL3:AL23" si="9">SUM(AI3:AK3)</f>
        <v>-301.85329346541744</v>
      </c>
      <c r="AN3">
        <f t="shared" ref="AN3:AN23" si="10">AE3*$K3</f>
        <v>1615.5183861729136</v>
      </c>
      <c r="AO3">
        <f t="shared" ref="AO3:AO23" si="11">AF3*$K3</f>
        <v>-1292.4147089383309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-301.85329346541744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-301.85329346541744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590.07971215698115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284.19970766033566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280.9831740201962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-280.9831740201962</v>
      </c>
      <c r="AK4">
        <f>G4*MAX(0, SUM(AB4, AE4:AF4))</f>
        <v>0</v>
      </c>
      <c r="AL4">
        <f t="shared" si="9"/>
        <v>-610.44917402019621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-309.0965381367858</v>
      </c>
      <c r="AR4">
        <f t="shared" si="14"/>
        <v>-309.0965381367858</v>
      </c>
      <c r="AS4">
        <f t="shared" si="15"/>
        <v>-263.61119619119631</v>
      </c>
      <c r="AT4">
        <f t="shared" si="16"/>
        <v>0</v>
      </c>
      <c r="AU4">
        <f t="shared" si="17"/>
        <v>-572.70773432798217</v>
      </c>
      <c r="AW4">
        <v>1</v>
      </c>
      <c r="AX4">
        <f>(R4*SUMPRODUCT(K5:$K$23, X5:$X$23)-$AZ$3*SUMPRODUCT(K4:$K$22, W5:$W$23))/Z4</f>
        <v>284.19970766033566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1615.5183861729136</v>
      </c>
      <c r="P5">
        <f t="shared" ref="P5:P23" si="30">O5*$C$5</f>
        <v>80.775919308645683</v>
      </c>
      <c r="Q5" s="5">
        <f t="shared" ref="Q5:Q23" si="31">$C$8</f>
        <v>12.5</v>
      </c>
      <c r="R5">
        <f t="shared" si="0"/>
        <v>250000</v>
      </c>
      <c r="S5">
        <f t="shared" si="1"/>
        <v>551.8565977756698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280.9831740201962</v>
      </c>
      <c r="AC5">
        <f t="shared" si="2"/>
        <v>539.41617245741963</v>
      </c>
      <c r="AE5">
        <f t="shared" si="3"/>
        <v>1579.0999834312399</v>
      </c>
      <c r="AF5">
        <f t="shared" si="4"/>
        <v>-78.954999171561994</v>
      </c>
      <c r="AG5">
        <f t="shared" si="5"/>
        <v>-12.218214265979764</v>
      </c>
      <c r="AH5">
        <f t="shared" si="6"/>
        <v>-334.54334040472799</v>
      </c>
      <c r="AI5">
        <f t="shared" si="7"/>
        <v>1153.3834295889703</v>
      </c>
      <c r="AJ5">
        <f t="shared" si="8"/>
        <v>-258.43299843722343</v>
      </c>
      <c r="AK5">
        <f>G5*SUM(AB5, AE5:AF5)</f>
        <v>73.026254489474852</v>
      </c>
      <c r="AL5">
        <f t="shared" si="9"/>
        <v>967.97668564122171</v>
      </c>
      <c r="AN5">
        <f t="shared" si="10"/>
        <v>1363.6515480284106</v>
      </c>
      <c r="AO5">
        <f t="shared" si="11"/>
        <v>-68.182577401420531</v>
      </c>
      <c r="AP5">
        <f t="shared" si="12"/>
        <v>-10.551191800877893</v>
      </c>
      <c r="AQ5">
        <f t="shared" si="13"/>
        <v>-288.89908733595246</v>
      </c>
      <c r="AR5">
        <f t="shared" si="14"/>
        <v>996.01869149015988</v>
      </c>
      <c r="AS5">
        <f t="shared" si="15"/>
        <v>-223.1730492547934</v>
      </c>
      <c r="AT5">
        <f t="shared" si="16"/>
        <v>63.062735752112204</v>
      </c>
      <c r="AU5">
        <f t="shared" si="17"/>
        <v>835.90837798747862</v>
      </c>
      <c r="AW5">
        <v>2</v>
      </c>
      <c r="AX5">
        <f>(R5*SUMPRODUCT(K6:$K$23, X6:$X$23)-$AZ$3*SUMPRODUCT(K5:$K$22, W6:$W$23))/Z5</f>
        <v>551.8565977756698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1615.5183861729136</v>
      </c>
      <c r="P6">
        <f t="shared" si="30"/>
        <v>80.775919308645683</v>
      </c>
      <c r="Q6" s="5">
        <f t="shared" si="31"/>
        <v>12.5</v>
      </c>
      <c r="R6">
        <f t="shared" si="0"/>
        <v>250000</v>
      </c>
      <c r="S6">
        <f t="shared" si="1"/>
        <v>797.41500520354543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539.41617245741963</v>
      </c>
      <c r="AC6">
        <f t="shared" si="2"/>
        <v>770.55132216290895</v>
      </c>
      <c r="AE6">
        <f t="shared" si="3"/>
        <v>1561.0940605842675</v>
      </c>
      <c r="AF6">
        <f t="shared" si="4"/>
        <v>-78.054703029213385</v>
      </c>
      <c r="AG6">
        <f t="shared" si="5"/>
        <v>-12.078894257298003</v>
      </c>
      <c r="AH6">
        <f t="shared" si="6"/>
        <v>-342.75732043924495</v>
      </c>
      <c r="AI6">
        <f t="shared" si="7"/>
        <v>1128.203142858511</v>
      </c>
      <c r="AJ6">
        <f t="shared" si="8"/>
        <v>-231.13514970548931</v>
      </c>
      <c r="AK6">
        <f>G6*SUM(AB6, AE6:AF6)</f>
        <v>118.31364850572972</v>
      </c>
      <c r="AL6">
        <f t="shared" si="9"/>
        <v>1015.3816416587514</v>
      </c>
      <c r="AN6">
        <f t="shared" si="10"/>
        <v>1215.8209849097545</v>
      </c>
      <c r="AO6">
        <f t="shared" si="11"/>
        <v>-60.791049245487734</v>
      </c>
      <c r="AP6">
        <f t="shared" si="12"/>
        <v>-9.4073595456717207</v>
      </c>
      <c r="AQ6">
        <f t="shared" si="13"/>
        <v>-266.94838795652186</v>
      </c>
      <c r="AR6">
        <f t="shared" si="14"/>
        <v>878.67418816207305</v>
      </c>
      <c r="AS6">
        <f t="shared" si="15"/>
        <v>-180.014114752967</v>
      </c>
      <c r="AT6">
        <f t="shared" si="16"/>
        <v>92.145771537087924</v>
      </c>
      <c r="AU6">
        <f t="shared" si="17"/>
        <v>790.80584494619393</v>
      </c>
      <c r="AW6">
        <v>3</v>
      </c>
      <c r="AX6">
        <f>(R6*SUMPRODUCT(K7:$K$23, X7:$X$23)-$AZ$3*SUMPRODUCT(K6:$K$22, W7:$W$23))/Z6</f>
        <v>797.41500520354543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1615.5183861729136</v>
      </c>
      <c r="P7">
        <f t="shared" si="30"/>
        <v>80.775919308645683</v>
      </c>
      <c r="Q7" s="5">
        <f t="shared" si="31"/>
        <v>12.5</v>
      </c>
      <c r="R7">
        <f t="shared" si="0"/>
        <v>250000</v>
      </c>
      <c r="S7">
        <f t="shared" si="1"/>
        <v>1011.4174083322141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770.55132216290895</v>
      </c>
      <c r="AC7">
        <f t="shared" si="2"/>
        <v>966.14490304555602</v>
      </c>
      <c r="AE7">
        <f t="shared" si="3"/>
        <v>1543.2054478388691</v>
      </c>
      <c r="AF7">
        <f t="shared" si="4"/>
        <v>-77.160272391943451</v>
      </c>
      <c r="AG7">
        <f t="shared" si="5"/>
        <v>-11.940481930189058</v>
      </c>
      <c r="AH7">
        <f t="shared" si="6"/>
        <v>-352.46769071931413</v>
      </c>
      <c r="AI7">
        <f t="shared" si="7"/>
        <v>1101.6370027974226</v>
      </c>
      <c r="AJ7">
        <f t="shared" si="8"/>
        <v>-195.59358088264707</v>
      </c>
      <c r="AK7">
        <f>G7*SUM(AB7, AE7:AF7)</f>
        <v>109.81688803264286</v>
      </c>
      <c r="AL7">
        <f t="shared" si="9"/>
        <v>1015.8603099474184</v>
      </c>
      <c r="AN7">
        <f t="shared" si="10"/>
        <v>1087.977608653744</v>
      </c>
      <c r="AO7">
        <f t="shared" si="11"/>
        <v>-54.3988804326872</v>
      </c>
      <c r="AP7">
        <f t="shared" si="12"/>
        <v>-8.4181772393125733</v>
      </c>
      <c r="AQ7">
        <f t="shared" si="13"/>
        <v>-248.49378014672928</v>
      </c>
      <c r="AR7">
        <f t="shared" si="14"/>
        <v>776.66677083501509</v>
      </c>
      <c r="AS7">
        <f t="shared" si="15"/>
        <v>-137.8957265182907</v>
      </c>
      <c r="AT7">
        <f t="shared" si="16"/>
        <v>77.422170456221622</v>
      </c>
      <c r="AU7">
        <f t="shared" si="17"/>
        <v>716.19321477294602</v>
      </c>
      <c r="AW7">
        <v>4</v>
      </c>
      <c r="AX7">
        <f>(R7*SUMPRODUCT(K8:$K$23, X8:$X$23)-$AZ$3*SUMPRODUCT(K7:$K$22, W8:$W$23))/Z7</f>
        <v>1011.4174083322141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1615.5183861729136</v>
      </c>
      <c r="P8">
        <f t="shared" si="30"/>
        <v>80.775919308645683</v>
      </c>
      <c r="Q8" s="5">
        <f t="shared" si="31"/>
        <v>12.5</v>
      </c>
      <c r="R8">
        <f t="shared" si="0"/>
        <v>250000</v>
      </c>
      <c r="S8">
        <f t="shared" si="1"/>
        <v>1191.8971544874535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966.14490304555602</v>
      </c>
      <c r="AC8">
        <f t="shared" si="2"/>
        <v>1125.4337650342804</v>
      </c>
      <c r="AE8">
        <f t="shared" si="3"/>
        <v>1525.4327380406762</v>
      </c>
      <c r="AF8">
        <f t="shared" si="4"/>
        <v>-76.271636902033805</v>
      </c>
      <c r="AG8">
        <f t="shared" si="5"/>
        <v>-11.802966396860034</v>
      </c>
      <c r="AH8">
        <f t="shared" si="6"/>
        <v>-362.21428054264641</v>
      </c>
      <c r="AI8">
        <f t="shared" si="7"/>
        <v>1075.1438541991361</v>
      </c>
      <c r="AJ8">
        <f t="shared" si="8"/>
        <v>-159.28886198872442</v>
      </c>
      <c r="AK8">
        <f t="shared" ref="AK8:AK23" si="32">G8*SUM(AB8:AB8, AE8:AF8)</f>
        <v>51.446017889123432</v>
      </c>
      <c r="AL8">
        <f t="shared" si="9"/>
        <v>967.30101009953512</v>
      </c>
      <c r="AN8">
        <f t="shared" si="10"/>
        <v>1002.7483856571175</v>
      </c>
      <c r="AO8">
        <f t="shared" si="11"/>
        <v>-50.137419282855873</v>
      </c>
      <c r="AP8">
        <f t="shared" si="12"/>
        <v>-7.7587200046712308</v>
      </c>
      <c r="AQ8">
        <f t="shared" si="13"/>
        <v>-238.10278619207648</v>
      </c>
      <c r="AR8">
        <f t="shared" si="14"/>
        <v>706.74946017751392</v>
      </c>
      <c r="AS8">
        <f t="shared" si="15"/>
        <v>-104.70907384452217</v>
      </c>
      <c r="AT8">
        <f t="shared" si="16"/>
        <v>33.818214399322869</v>
      </c>
      <c r="AU8">
        <f t="shared" si="17"/>
        <v>635.8586007323147</v>
      </c>
      <c r="AW8">
        <v>5</v>
      </c>
      <c r="AX8">
        <f>(R8*SUMPRODUCT(K9:$K$23, X9:$X$23)-$AZ$3*SUMPRODUCT(K8:$K$22, W9:$W$23))/Z8</f>
        <v>1191.8971544874535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1615.5183861729136</v>
      </c>
      <c r="P9">
        <f t="shared" si="30"/>
        <v>80.775919308645683</v>
      </c>
      <c r="Q9" s="5">
        <f t="shared" si="31"/>
        <v>12.5</v>
      </c>
      <c r="R9">
        <f t="shared" si="0"/>
        <v>250000</v>
      </c>
      <c r="S9">
        <f t="shared" si="1"/>
        <v>1349.0031266294038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1125.4337650342804</v>
      </c>
      <c r="AC9">
        <f t="shared" si="2"/>
        <v>1259.0317403242502</v>
      </c>
      <c r="AE9">
        <f t="shared" si="3"/>
        <v>1507.7718391588887</v>
      </c>
      <c r="AF9">
        <f t="shared" si="4"/>
        <v>-75.388591957944442</v>
      </c>
      <c r="AG9">
        <f t="shared" si="5"/>
        <v>-11.666315995408823</v>
      </c>
      <c r="AH9">
        <f t="shared" si="6"/>
        <v>-372.41474965222181</v>
      </c>
      <c r="AI9">
        <f t="shared" si="7"/>
        <v>1048.3021815533134</v>
      </c>
      <c r="AJ9">
        <f t="shared" si="8"/>
        <v>-133.59797528996978</v>
      </c>
      <c r="AK9">
        <f t="shared" si="32"/>
        <v>15.091120372187826</v>
      </c>
      <c r="AL9">
        <f t="shared" si="9"/>
        <v>929.79532663553141</v>
      </c>
      <c r="AN9">
        <f t="shared" si="10"/>
        <v>941.96819412600769</v>
      </c>
      <c r="AO9">
        <f t="shared" si="11"/>
        <v>-47.098409706300387</v>
      </c>
      <c r="AP9">
        <f t="shared" si="12"/>
        <v>-7.2884360384585722</v>
      </c>
      <c r="AQ9">
        <f t="shared" si="13"/>
        <v>-232.66308607507099</v>
      </c>
      <c r="AR9">
        <f t="shared" si="14"/>
        <v>654.91826230617755</v>
      </c>
      <c r="AS9">
        <f t="shared" si="15"/>
        <v>-83.464248538417166</v>
      </c>
      <c r="AT9">
        <f t="shared" si="16"/>
        <v>9.4280547196437983</v>
      </c>
      <c r="AU9">
        <f t="shared" si="17"/>
        <v>580.88206848740424</v>
      </c>
      <c r="AW9">
        <v>6</v>
      </c>
      <c r="AX9">
        <f>(R9*SUMPRODUCT(K10:$K$23, X10:$X$23)-$AZ$3*SUMPRODUCT(K9:$K$22, W10:$W$23))/Z9</f>
        <v>1349.0031266294038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1615.5183861729136</v>
      </c>
      <c r="P10">
        <f t="shared" si="30"/>
        <v>80.775919308645683</v>
      </c>
      <c r="Q10" s="5">
        <f t="shared" si="31"/>
        <v>12.5</v>
      </c>
      <c r="R10">
        <f t="shared" si="0"/>
        <v>250000</v>
      </c>
      <c r="S10">
        <f t="shared" si="1"/>
        <v>1490.3919802471162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1259.0317403242502</v>
      </c>
      <c r="AC10">
        <f t="shared" si="2"/>
        <v>1374.787836305065</v>
      </c>
      <c r="AE10">
        <f t="shared" si="3"/>
        <v>1490.2086538800722</v>
      </c>
      <c r="AF10">
        <f t="shared" si="4"/>
        <v>-74.510432694003612</v>
      </c>
      <c r="AG10">
        <f t="shared" si="5"/>
        <v>-11.53042164851421</v>
      </c>
      <c r="AH10">
        <f t="shared" si="6"/>
        <v>-384.62373881047466</v>
      </c>
      <c r="AI10">
        <f t="shared" si="7"/>
        <v>1019.5440607270798</v>
      </c>
      <c r="AJ10">
        <f t="shared" si="8"/>
        <v>-115.75609598081473</v>
      </c>
      <c r="AK10">
        <f t="shared" si="32"/>
        <v>10.966392842192308</v>
      </c>
      <c r="AL10">
        <f t="shared" si="9"/>
        <v>914.75435758845742</v>
      </c>
      <c r="AN10">
        <f t="shared" si="10"/>
        <v>884.55651967765039</v>
      </c>
      <c r="AO10">
        <f t="shared" si="11"/>
        <v>-44.227825983882525</v>
      </c>
      <c r="AP10">
        <f t="shared" si="12"/>
        <v>-6.8442158198917413</v>
      </c>
      <c r="AQ10">
        <f t="shared" si="13"/>
        <v>-228.30456319104101</v>
      </c>
      <c r="AR10">
        <f t="shared" si="14"/>
        <v>605.17991468283515</v>
      </c>
      <c r="AS10">
        <f t="shared" si="15"/>
        <v>-68.710384365075512</v>
      </c>
      <c r="AT10">
        <f t="shared" si="16"/>
        <v>6.5094201812950852</v>
      </c>
      <c r="AU10">
        <f t="shared" si="17"/>
        <v>542.9789504990548</v>
      </c>
      <c r="AW10">
        <v>7</v>
      </c>
      <c r="AX10">
        <f>(R10*SUMPRODUCT(K11:$K$23, X11:$X$23)-$AZ$3*SUMPRODUCT(K10:$K$22, W11:$W$23))/Z10</f>
        <v>1490.3919802471162</v>
      </c>
    </row>
    <row r="11" spans="1:52" x14ac:dyDescent="0.25">
      <c r="A11" t="s">
        <v>33</v>
      </c>
      <c r="C11" s="24">
        <f>AU25</f>
        <v>6353.1490918863692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1615.5183861729136</v>
      </c>
      <c r="P11">
        <f t="shared" si="30"/>
        <v>80.775919308645683</v>
      </c>
      <c r="Q11" s="5">
        <f t="shared" si="31"/>
        <v>12.5</v>
      </c>
      <c r="R11">
        <f t="shared" si="0"/>
        <v>250000</v>
      </c>
      <c r="S11">
        <f t="shared" si="1"/>
        <v>1617.1605621464489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1374.787836305065</v>
      </c>
      <c r="AC11">
        <f t="shared" si="2"/>
        <v>1474.2436025579227</v>
      </c>
      <c r="AE11">
        <f t="shared" si="3"/>
        <v>1472.7465542870661</v>
      </c>
      <c r="AF11">
        <f t="shared" si="4"/>
        <v>-73.637327714353304</v>
      </c>
      <c r="AG11">
        <f t="shared" si="5"/>
        <v>-11.395309447513725</v>
      </c>
      <c r="AH11">
        <f t="shared" si="6"/>
        <v>-396.15969030688859</v>
      </c>
      <c r="AI11">
        <f t="shared" si="7"/>
        <v>991.55422681831067</v>
      </c>
      <c r="AJ11">
        <f t="shared" si="8"/>
        <v>-99.455766252857757</v>
      </c>
      <c r="AK11">
        <f t="shared" si="32"/>
        <v>6.6573529509066649</v>
      </c>
      <c r="AL11">
        <f t="shared" si="9"/>
        <v>898.75581351635958</v>
      </c>
      <c r="AN11">
        <f t="shared" si="10"/>
        <v>831.37554404740024</v>
      </c>
      <c r="AO11">
        <f t="shared" si="11"/>
        <v>-41.568777202370015</v>
      </c>
      <c r="AP11">
        <f t="shared" si="12"/>
        <v>-6.4327304409150798</v>
      </c>
      <c r="AQ11">
        <f t="shared" si="13"/>
        <v>-223.63486582250127</v>
      </c>
      <c r="AR11">
        <f t="shared" si="14"/>
        <v>559.73917058161396</v>
      </c>
      <c r="AS11">
        <f t="shared" si="15"/>
        <v>-56.143463066628776</v>
      </c>
      <c r="AT11">
        <f t="shared" si="16"/>
        <v>3.7581214604537889</v>
      </c>
      <c r="AU11">
        <f t="shared" si="17"/>
        <v>507.353828975439</v>
      </c>
      <c r="AW11">
        <v>8</v>
      </c>
      <c r="AX11">
        <f>(R11*SUMPRODUCT(K12:$K$23, X12:$X$23)-$AZ$3*SUMPRODUCT(K11:$K$22, W12:$W$23))/Z11</f>
        <v>1617.1605621464489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1615.5183861729136</v>
      </c>
      <c r="P12">
        <f t="shared" si="30"/>
        <v>80.775919308645683</v>
      </c>
      <c r="Q12" s="5">
        <f t="shared" si="31"/>
        <v>12.5</v>
      </c>
      <c r="R12">
        <f t="shared" si="0"/>
        <v>250000</v>
      </c>
      <c r="S12">
        <f t="shared" si="1"/>
        <v>1729.4202633607899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1474.2436025579227</v>
      </c>
      <c r="AC12">
        <f t="shared" si="2"/>
        <v>1557.9815468542051</v>
      </c>
      <c r="AE12">
        <f t="shared" si="3"/>
        <v>1455.3708474364057</v>
      </c>
      <c r="AF12">
        <f t="shared" si="4"/>
        <v>-72.768542371820288</v>
      </c>
      <c r="AG12">
        <f t="shared" si="5"/>
        <v>-11.260865706425898</v>
      </c>
      <c r="AH12">
        <f t="shared" si="6"/>
        <v>-409.81293225377027</v>
      </c>
      <c r="AI12">
        <f t="shared" si="7"/>
        <v>961.52850710438929</v>
      </c>
      <c r="AJ12">
        <f t="shared" si="8"/>
        <v>-83.737944296282421</v>
      </c>
      <c r="AK12">
        <f t="shared" si="32"/>
        <v>6.5707455875317686</v>
      </c>
      <c r="AL12">
        <f t="shared" si="9"/>
        <v>884.36130839563862</v>
      </c>
      <c r="AN12">
        <f t="shared" si="10"/>
        <v>781.0313130542487</v>
      </c>
      <c r="AO12">
        <f t="shared" si="11"/>
        <v>-39.051565652712434</v>
      </c>
      <c r="AP12">
        <f t="shared" si="12"/>
        <v>-6.0431942444839244</v>
      </c>
      <c r="AQ12">
        <f t="shared" si="13"/>
        <v>-219.92795386040615</v>
      </c>
      <c r="AR12">
        <f t="shared" si="14"/>
        <v>516.00859929664614</v>
      </c>
      <c r="AS12">
        <f t="shared" si="15"/>
        <v>-44.93834454729712</v>
      </c>
      <c r="AT12">
        <f t="shared" si="16"/>
        <v>3.5262201816225369</v>
      </c>
      <c r="AU12">
        <f t="shared" si="17"/>
        <v>474.59647493097157</v>
      </c>
      <c r="AW12">
        <v>9</v>
      </c>
      <c r="AX12">
        <f>(R12*SUMPRODUCT(K13:$K$23, X13:$X$23)-$AZ$3*SUMPRODUCT(K12:$K$22, W13:$W$23))/Z12</f>
        <v>1729.4202633607899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1615.5183861729136</v>
      </c>
      <c r="P13">
        <f t="shared" si="30"/>
        <v>80.775919308645683</v>
      </c>
      <c r="Q13" s="5">
        <f t="shared" si="31"/>
        <v>12.5</v>
      </c>
      <c r="R13">
        <f t="shared" si="0"/>
        <v>250000</v>
      </c>
      <c r="S13">
        <f t="shared" si="1"/>
        <v>1827.4295131263214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1557.9815468542051</v>
      </c>
      <c r="AC13">
        <f t="shared" si="2"/>
        <v>1626.7102351065237</v>
      </c>
      <c r="AE13">
        <f t="shared" si="3"/>
        <v>1438.0747793081048</v>
      </c>
      <c r="AF13">
        <f t="shared" si="4"/>
        <v>-71.903738965405239</v>
      </c>
      <c r="AG13">
        <f t="shared" si="5"/>
        <v>-11.127038166328424</v>
      </c>
      <c r="AH13">
        <f t="shared" si="6"/>
        <v>-424.37766066430873</v>
      </c>
      <c r="AI13">
        <f t="shared" si="7"/>
        <v>930.66634151206244</v>
      </c>
      <c r="AJ13">
        <f t="shared" si="8"/>
        <v>-68.728688252318534</v>
      </c>
      <c r="AK13">
        <f t="shared" si="32"/>
        <v>5.8483051743938095</v>
      </c>
      <c r="AL13">
        <f t="shared" si="9"/>
        <v>867.78595843413768</v>
      </c>
      <c r="AN13">
        <f t="shared" si="10"/>
        <v>733.81125822708384</v>
      </c>
      <c r="AO13">
        <f t="shared" si="11"/>
        <v>-36.690562911354192</v>
      </c>
      <c r="AP13">
        <f t="shared" si="12"/>
        <v>-5.6778312189736813</v>
      </c>
      <c r="AQ13">
        <f t="shared" si="13"/>
        <v>-216.54861737118549</v>
      </c>
      <c r="AR13">
        <f t="shared" si="14"/>
        <v>474.89424672557044</v>
      </c>
      <c r="AS13">
        <f t="shared" si="15"/>
        <v>-35.070419096700874</v>
      </c>
      <c r="AT13">
        <f t="shared" si="16"/>
        <v>2.9842343668544578</v>
      </c>
      <c r="AU13">
        <f t="shared" si="17"/>
        <v>442.80806199572402</v>
      </c>
      <c r="AW13">
        <v>10</v>
      </c>
      <c r="AX13">
        <f>(R13*SUMPRODUCT(K14:$K$23, X14:$X$23)-$AZ$3*SUMPRODUCT(K13:$K$22, W14:$W$23))/Z13</f>
        <v>1827.4295131263214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1615.5183861729136</v>
      </c>
      <c r="P14">
        <f t="shared" si="30"/>
        <v>80.775919308645683</v>
      </c>
      <c r="Q14" s="5">
        <f t="shared" si="31"/>
        <v>12.5</v>
      </c>
      <c r="R14">
        <f t="shared" si="0"/>
        <v>250000</v>
      </c>
      <c r="S14">
        <f t="shared" si="1"/>
        <v>1911.364578880065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1626.7102351065237</v>
      </c>
      <c r="AC14">
        <f t="shared" si="2"/>
        <v>1681.0454962407739</v>
      </c>
      <c r="AE14">
        <f t="shared" si="3"/>
        <v>1420.8487157177506</v>
      </c>
      <c r="AF14">
        <f t="shared" si="4"/>
        <v>-71.042435785887534</v>
      </c>
      <c r="AG14">
        <f t="shared" si="5"/>
        <v>-10.993752283157807</v>
      </c>
      <c r="AH14">
        <f t="shared" si="6"/>
        <v>-440.31003014665197</v>
      </c>
      <c r="AI14">
        <f t="shared" si="7"/>
        <v>898.50249750205307</v>
      </c>
      <c r="AJ14">
        <f t="shared" si="8"/>
        <v>-54.335261134250231</v>
      </c>
      <c r="AK14">
        <f t="shared" si="32"/>
        <v>5.3577297270690964</v>
      </c>
      <c r="AL14">
        <f t="shared" si="9"/>
        <v>849.52496609487196</v>
      </c>
      <c r="AN14">
        <f t="shared" si="10"/>
        <v>689.57699902562888</v>
      </c>
      <c r="AO14">
        <f t="shared" si="11"/>
        <v>-34.478849951281447</v>
      </c>
      <c r="AP14">
        <f t="shared" si="12"/>
        <v>-5.3355706512508672</v>
      </c>
      <c r="AQ14">
        <f t="shared" si="13"/>
        <v>-213.69457977518252</v>
      </c>
      <c r="AR14">
        <f t="shared" si="14"/>
        <v>436.06799864791401</v>
      </c>
      <c r="AS14">
        <f t="shared" si="15"/>
        <v>-26.370398128771082</v>
      </c>
      <c r="AT14">
        <f t="shared" si="16"/>
        <v>2.6002537398335019</v>
      </c>
      <c r="AU14">
        <f t="shared" si="17"/>
        <v>412.29785425897643</v>
      </c>
      <c r="AW14">
        <v>11</v>
      </c>
      <c r="AX14">
        <f>(R14*SUMPRODUCT(K15:$K$23, X15:$X$23)-$AZ$3*SUMPRODUCT(K14:$K$22, W15:$W$23))/Z14</f>
        <v>1911.364578880065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1615.5183861729136</v>
      </c>
      <c r="P15">
        <f t="shared" si="30"/>
        <v>80.775919308645683</v>
      </c>
      <c r="Q15" s="5">
        <f t="shared" si="31"/>
        <v>12.5</v>
      </c>
      <c r="R15">
        <f t="shared" si="0"/>
        <v>250000</v>
      </c>
      <c r="S15">
        <f t="shared" si="1"/>
        <v>1981.9711701558995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1681.0454962407739</v>
      </c>
      <c r="AC15">
        <f t="shared" si="2"/>
        <v>1722.0899171642072</v>
      </c>
      <c r="AE15">
        <f t="shared" si="3"/>
        <v>1403.6873823966532</v>
      </c>
      <c r="AF15">
        <f t="shared" si="4"/>
        <v>-70.184369119832667</v>
      </c>
      <c r="AG15">
        <f t="shared" si="5"/>
        <v>-10.860967247500058</v>
      </c>
      <c r="AH15">
        <f t="shared" si="6"/>
        <v>-456.95025652340405</v>
      </c>
      <c r="AI15">
        <f t="shared" si="7"/>
        <v>865.69178950591663</v>
      </c>
      <c r="AJ15">
        <f t="shared" si="8"/>
        <v>-41.044420923433336</v>
      </c>
      <c r="AK15">
        <f t="shared" si="32"/>
        <v>12.359648889022139</v>
      </c>
      <c r="AL15">
        <f t="shared" si="9"/>
        <v>837.00701747150538</v>
      </c>
      <c r="AN15">
        <f t="shared" si="10"/>
        <v>647.63583182566651</v>
      </c>
      <c r="AO15">
        <f t="shared" si="11"/>
        <v>-32.381791591283331</v>
      </c>
      <c r="AP15">
        <f t="shared" si="12"/>
        <v>-5.0110527785440828</v>
      </c>
      <c r="AQ15">
        <f t="shared" si="13"/>
        <v>-210.82853860323485</v>
      </c>
      <c r="AR15">
        <f t="shared" si="14"/>
        <v>399.41444885260438</v>
      </c>
      <c r="AS15">
        <f t="shared" si="15"/>
        <v>-18.937149410835879</v>
      </c>
      <c r="AT15">
        <f t="shared" si="16"/>
        <v>5.7025172340354535</v>
      </c>
      <c r="AU15">
        <f t="shared" si="17"/>
        <v>386.17981667580392</v>
      </c>
      <c r="AW15">
        <v>12</v>
      </c>
      <c r="AX15">
        <f>(R15*SUMPRODUCT(K16:$K$23, X16:$X$23)-$AZ$3*SUMPRODUCT(K15:$K$22, W16:$W$23))/Z15</f>
        <v>1981.9711701558995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1615.5183861729136</v>
      </c>
      <c r="P16">
        <f t="shared" si="30"/>
        <v>80.775919308645683</v>
      </c>
      <c r="Q16" s="5">
        <f t="shared" si="31"/>
        <v>12.5</v>
      </c>
      <c r="R16">
        <f t="shared" si="0"/>
        <v>250000</v>
      </c>
      <c r="S16">
        <f t="shared" si="1"/>
        <v>1981.0514100443829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1722.0899171642072</v>
      </c>
      <c r="AC16">
        <f t="shared" si="2"/>
        <v>1699.3814707913973</v>
      </c>
      <c r="AE16">
        <f t="shared" si="3"/>
        <v>1385.8206794964315</v>
      </c>
      <c r="AF16">
        <f t="shared" si="4"/>
        <v>-69.291033974821573</v>
      </c>
      <c r="AG16">
        <f t="shared" si="5"/>
        <v>-10.722724446821177</v>
      </c>
      <c r="AH16">
        <f t="shared" si="6"/>
        <v>-592.66256407765297</v>
      </c>
      <c r="AI16">
        <f t="shared" si="7"/>
        <v>713.14435699713579</v>
      </c>
      <c r="AJ16">
        <f t="shared" si="8"/>
        <v>22.708446372809931</v>
      </c>
      <c r="AK16">
        <f t="shared" si="32"/>
        <v>21.574198895069301</v>
      </c>
      <c r="AL16">
        <f t="shared" si="9"/>
        <v>757.42700226501506</v>
      </c>
      <c r="AN16">
        <f t="shared" si="10"/>
        <v>606.2315919389797</v>
      </c>
      <c r="AO16">
        <f t="shared" si="11"/>
        <v>-30.311579596948981</v>
      </c>
      <c r="AP16">
        <f t="shared" si="12"/>
        <v>-4.6906893564912746</v>
      </c>
      <c r="AQ16">
        <f t="shared" si="13"/>
        <v>-259.26209286614869</v>
      </c>
      <c r="AR16">
        <f t="shared" si="14"/>
        <v>311.96723011939071</v>
      </c>
      <c r="AS16">
        <f t="shared" si="15"/>
        <v>9.9338809116717055</v>
      </c>
      <c r="AT16">
        <f t="shared" si="16"/>
        <v>9.4377008039153871</v>
      </c>
      <c r="AU16">
        <f t="shared" si="17"/>
        <v>331.33881183497783</v>
      </c>
      <c r="AW16">
        <v>13</v>
      </c>
      <c r="AX16">
        <f>(R16*SUMPRODUCT(K17:$K$23, X17:$X$23)-$AZ$3*SUMPRODUCT(K16:$K$22, W17:$W$23))/Z16</f>
        <v>1981.0514100443829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1615.5183861729136</v>
      </c>
      <c r="P17">
        <f t="shared" si="30"/>
        <v>80.775919308645683</v>
      </c>
      <c r="Q17" s="5">
        <f t="shared" si="31"/>
        <v>12.5</v>
      </c>
      <c r="R17">
        <f t="shared" si="0"/>
        <v>250000</v>
      </c>
      <c r="S17">
        <f t="shared" si="1"/>
        <v>1907.1905612776609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1699.3814707913973</v>
      </c>
      <c r="AC17">
        <f t="shared" si="2"/>
        <v>1613.9811042829683</v>
      </c>
      <c r="AE17">
        <f t="shared" si="3"/>
        <v>1367.1503004702599</v>
      </c>
      <c r="AF17">
        <f t="shared" si="4"/>
        <v>-68.357515023513002</v>
      </c>
      <c r="AG17">
        <f t="shared" si="5"/>
        <v>-10.578263238688466</v>
      </c>
      <c r="AH17">
        <f t="shared" si="6"/>
        <v>-744.67927328994972</v>
      </c>
      <c r="AI17">
        <f t="shared" si="7"/>
        <v>543.53524891810855</v>
      </c>
      <c r="AJ17">
        <f t="shared" si="8"/>
        <v>85.400366508428988</v>
      </c>
      <c r="AK17">
        <f t="shared" si="32"/>
        <v>41.374804736086389</v>
      </c>
      <c r="AL17">
        <f t="shared" si="9"/>
        <v>670.31042016262393</v>
      </c>
      <c r="AN17">
        <f t="shared" si="10"/>
        <v>563.3080684012765</v>
      </c>
      <c r="AO17">
        <f t="shared" si="11"/>
        <v>-28.165403420063825</v>
      </c>
      <c r="AP17">
        <f t="shared" si="12"/>
        <v>-4.3585705463226461</v>
      </c>
      <c r="AQ17">
        <f t="shared" si="13"/>
        <v>-306.83081653212349</v>
      </c>
      <c r="AR17">
        <f t="shared" si="14"/>
        <v>223.95327790276639</v>
      </c>
      <c r="AS17">
        <f t="shared" si="15"/>
        <v>35.187583605165344</v>
      </c>
      <c r="AT17">
        <f t="shared" si="16"/>
        <v>17.04769499618876</v>
      </c>
      <c r="AU17">
        <f t="shared" si="17"/>
        <v>276.18855650412053</v>
      </c>
      <c r="AW17">
        <v>14</v>
      </c>
      <c r="AX17">
        <f>(R17*SUMPRODUCT(K18:$K$23, X18:$X$23)-$AZ$3*SUMPRODUCT(K17:$K$22, W18:$W$23))/Z17</f>
        <v>1907.1905612776609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1615.5183861729136</v>
      </c>
      <c r="P18">
        <f t="shared" si="30"/>
        <v>80.775919308645683</v>
      </c>
      <c r="Q18" s="5">
        <f t="shared" si="31"/>
        <v>12.5</v>
      </c>
      <c r="R18">
        <f t="shared" si="0"/>
        <v>250000</v>
      </c>
      <c r="S18">
        <f t="shared" si="1"/>
        <v>1765.4939113680198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1613.9811042829683</v>
      </c>
      <c r="AC18">
        <f t="shared" si="2"/>
        <v>1472.7643309384787</v>
      </c>
      <c r="AE18">
        <f t="shared" si="3"/>
        <v>1347.6556559105561</v>
      </c>
      <c r="AF18">
        <f t="shared" si="4"/>
        <v>-67.382782795527802</v>
      </c>
      <c r="AG18">
        <f t="shared" si="5"/>
        <v>-10.427424313497665</v>
      </c>
      <c r="AH18">
        <f t="shared" si="6"/>
        <v>-901.12585607832932</v>
      </c>
      <c r="AI18">
        <f t="shared" si="7"/>
        <v>368.71959272320134</v>
      </c>
      <c r="AJ18">
        <f t="shared" si="8"/>
        <v>141.21677334448964</v>
      </c>
      <c r="AK18">
        <f t="shared" si="32"/>
        <v>62.51588591179673</v>
      </c>
      <c r="AL18">
        <f t="shared" si="9"/>
        <v>572.45225197948776</v>
      </c>
      <c r="AN18">
        <f t="shared" si="10"/>
        <v>518.90073253798369</v>
      </c>
      <c r="AO18">
        <f t="shared" si="11"/>
        <v>-25.945036626899181</v>
      </c>
      <c r="AP18">
        <f t="shared" si="12"/>
        <v>-4.014970805804591</v>
      </c>
      <c r="AQ18">
        <f t="shared" si="13"/>
        <v>-346.96909761568719</v>
      </c>
      <c r="AR18">
        <f t="shared" si="14"/>
        <v>141.97162748959269</v>
      </c>
      <c r="AS18">
        <f t="shared" si="15"/>
        <v>54.374043409178924</v>
      </c>
      <c r="AT18">
        <f t="shared" si="16"/>
        <v>24.071088821999012</v>
      </c>
      <c r="AU18">
        <f t="shared" si="17"/>
        <v>220.41675972077064</v>
      </c>
      <c r="AW18">
        <v>15</v>
      </c>
      <c r="AX18">
        <f>(R18*SUMPRODUCT(K19:$K$23, X19:$X$23)-$AZ$3*SUMPRODUCT(K18:$K$22, W19:$W$23))/Z18</f>
        <v>1765.4939113680198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1615.5183861729136</v>
      </c>
      <c r="P19">
        <f t="shared" si="30"/>
        <v>80.775919308645683</v>
      </c>
      <c r="Q19" s="5">
        <f t="shared" si="31"/>
        <v>12.5</v>
      </c>
      <c r="R19">
        <f t="shared" si="0"/>
        <v>250000</v>
      </c>
      <c r="S19">
        <f t="shared" si="1"/>
        <v>1556.7900238950338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1472.7643309384787</v>
      </c>
      <c r="AC19">
        <f t="shared" si="2"/>
        <v>1279.024615448679</v>
      </c>
      <c r="AE19">
        <f t="shared" si="3"/>
        <v>1327.2745527076941</v>
      </c>
      <c r="AF19">
        <f t="shared" si="4"/>
        <v>-66.363727635384706</v>
      </c>
      <c r="AG19">
        <f t="shared" si="5"/>
        <v>-10.2697264548931</v>
      </c>
      <c r="AH19">
        <f t="shared" si="6"/>
        <v>-1068.4723093918085</v>
      </c>
      <c r="AI19">
        <f t="shared" si="7"/>
        <v>182.16878922560772</v>
      </c>
      <c r="AJ19">
        <f t="shared" si="8"/>
        <v>193.73971548979966</v>
      </c>
      <c r="AK19">
        <f t="shared" si="32"/>
        <v>60.96095597904057</v>
      </c>
      <c r="AL19">
        <f t="shared" si="9"/>
        <v>436.86946069444798</v>
      </c>
      <c r="AN19">
        <f t="shared" si="10"/>
        <v>476.10695141898293</v>
      </c>
      <c r="AO19">
        <f t="shared" si="11"/>
        <v>-23.805347570949145</v>
      </c>
      <c r="AP19">
        <f t="shared" si="12"/>
        <v>-3.6838558716968377</v>
      </c>
      <c r="AQ19">
        <f t="shared" si="13"/>
        <v>-383.27194088242788</v>
      </c>
      <c r="AR19">
        <f t="shared" si="14"/>
        <v>65.345807093909016</v>
      </c>
      <c r="AS19">
        <f t="shared" si="15"/>
        <v>69.496416639989505</v>
      </c>
      <c r="AT19">
        <f t="shared" si="16"/>
        <v>21.867318142699126</v>
      </c>
      <c r="AU19">
        <f t="shared" si="17"/>
        <v>156.70954187659765</v>
      </c>
      <c r="AW19">
        <v>16</v>
      </c>
      <c r="AX19">
        <f>(R19*SUMPRODUCT(K20:$K$23, X20:$X$23)-$AZ$3*SUMPRODUCT(K19:$K$22, W20:$W$23))/Z19</f>
        <v>1556.7900238950338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1615.5183861729136</v>
      </c>
      <c r="P20">
        <f t="shared" si="30"/>
        <v>80.775919308645683</v>
      </c>
      <c r="Q20" s="5">
        <f t="shared" si="31"/>
        <v>12.5</v>
      </c>
      <c r="R20">
        <f t="shared" si="0"/>
        <v>250000</v>
      </c>
      <c r="S20">
        <f t="shared" si="1"/>
        <v>1274.2537193320672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1279.024615448679</v>
      </c>
      <c r="AC20">
        <f t="shared" si="2"/>
        <v>1030.0956222923812</v>
      </c>
      <c r="AE20">
        <f t="shared" si="3"/>
        <v>1305.9710103902005</v>
      </c>
      <c r="AF20">
        <f t="shared" si="4"/>
        <v>-65.29855051951003</v>
      </c>
      <c r="AG20">
        <f t="shared" si="5"/>
        <v>-10.104891265614004</v>
      </c>
      <c r="AH20">
        <f t="shared" si="6"/>
        <v>-1242.758494603291</v>
      </c>
      <c r="AI20">
        <f t="shared" si="7"/>
        <v>-12.190925998214425</v>
      </c>
      <c r="AJ20">
        <f t="shared" si="8"/>
        <v>248.92899315629779</v>
      </c>
      <c r="AK20">
        <f t="shared" si="32"/>
        <v>10.834697423873287</v>
      </c>
      <c r="AL20">
        <f t="shared" si="9"/>
        <v>247.57276458195665</v>
      </c>
      <c r="AN20">
        <f t="shared" si="10"/>
        <v>444.33762021568151</v>
      </c>
      <c r="AO20">
        <f t="shared" si="11"/>
        <v>-22.216881010784078</v>
      </c>
      <c r="AP20">
        <f t="shared" si="12"/>
        <v>-3.4380421171520696</v>
      </c>
      <c r="AQ20">
        <f t="shared" si="13"/>
        <v>-422.83048214819138</v>
      </c>
      <c r="AR20">
        <f t="shared" si="14"/>
        <v>-4.1477850604460285</v>
      </c>
      <c r="AS20">
        <f t="shared" si="15"/>
        <v>84.694465299583641</v>
      </c>
      <c r="AT20">
        <f t="shared" si="16"/>
        <v>3.686348035889722</v>
      </c>
      <c r="AU20">
        <f t="shared" si="17"/>
        <v>84.233028275027337</v>
      </c>
      <c r="AW20">
        <v>17</v>
      </c>
      <c r="AX20">
        <f>(R20*SUMPRODUCT(K21:$K$23, X21:$X$23)-$AZ$3*SUMPRODUCT(K20:$K$22, W21:$W$23))/Z20</f>
        <v>1274.2537193320672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1615.5183861729136</v>
      </c>
      <c r="P21">
        <f t="shared" si="30"/>
        <v>80.775919308645683</v>
      </c>
      <c r="Q21" s="5">
        <f t="shared" si="31"/>
        <v>12.5</v>
      </c>
      <c r="R21">
        <f t="shared" si="0"/>
        <v>250000</v>
      </c>
      <c r="S21">
        <f t="shared" si="1"/>
        <v>914.76315016610329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1030.0956222923812</v>
      </c>
      <c r="AC21">
        <f t="shared" si="2"/>
        <v>726.82794526307259</v>
      </c>
      <c r="AE21">
        <f t="shared" si="3"/>
        <v>1283.6152275521385</v>
      </c>
      <c r="AF21">
        <f t="shared" si="4"/>
        <v>-64.180761377606927</v>
      </c>
      <c r="AG21">
        <f t="shared" si="5"/>
        <v>-9.9319144131884673</v>
      </c>
      <c r="AH21">
        <f t="shared" si="6"/>
        <v>-1438.5587953879253</v>
      </c>
      <c r="AI21">
        <f t="shared" si="7"/>
        <v>-229.05624362658205</v>
      </c>
      <c r="AJ21">
        <f t="shared" si="8"/>
        <v>303.26767702930863</v>
      </c>
      <c r="AK21">
        <f t="shared" si="32"/>
        <v>3.5992481415470605</v>
      </c>
      <c r="AL21">
        <f t="shared" si="9"/>
        <v>77.810681544273649</v>
      </c>
      <c r="AN21">
        <f t="shared" si="10"/>
        <v>415.42032780804834</v>
      </c>
      <c r="AO21">
        <f t="shared" si="11"/>
        <v>-20.771016390402419</v>
      </c>
      <c r="AP21">
        <f t="shared" si="12"/>
        <v>-3.2142958830087927</v>
      </c>
      <c r="AQ21">
        <f t="shared" si="13"/>
        <v>-465.56518925912263</v>
      </c>
      <c r="AR21">
        <f t="shared" si="14"/>
        <v>-74.130173724485417</v>
      </c>
      <c r="AS21">
        <f t="shared" si="15"/>
        <v>98.147447226340631</v>
      </c>
      <c r="AT21">
        <f t="shared" si="16"/>
        <v>1.1648357005512822</v>
      </c>
      <c r="AU21">
        <f t="shared" si="17"/>
        <v>25.182109202406497</v>
      </c>
      <c r="AW21">
        <v>18</v>
      </c>
      <c r="AX21">
        <f>(R21*SUMPRODUCT(K22:$K$23, X22:$X$23)-$AZ$3*SUMPRODUCT(K21:$K$22, W22:$W$23))/Z21</f>
        <v>914.76315016610329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1615.5183861729136</v>
      </c>
      <c r="P22">
        <f t="shared" si="30"/>
        <v>80.775919308645683</v>
      </c>
      <c r="Q22" s="5">
        <f t="shared" si="31"/>
        <v>12.5</v>
      </c>
      <c r="R22">
        <f t="shared" si="0"/>
        <v>250000</v>
      </c>
      <c r="S22">
        <f t="shared" si="1"/>
        <v>484.49726511621492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726.82794526307259</v>
      </c>
      <c r="AC22">
        <f t="shared" si="2"/>
        <v>377.90129742454423</v>
      </c>
      <c r="AE22">
        <f t="shared" si="3"/>
        <v>1260.0824361753816</v>
      </c>
      <c r="AF22">
        <f t="shared" si="4"/>
        <v>-63.004121808769092</v>
      </c>
      <c r="AG22">
        <f t="shared" si="5"/>
        <v>-9.7498305107537124</v>
      </c>
      <c r="AH22">
        <f t="shared" si="6"/>
        <v>-1655.2951660573904</v>
      </c>
      <c r="AI22">
        <f t="shared" si="7"/>
        <v>-467.96668220153151</v>
      </c>
      <c r="AJ22">
        <f t="shared" si="8"/>
        <v>348.92664783852837</v>
      </c>
      <c r="AK22">
        <f t="shared" si="32"/>
        <v>40.402031452223397</v>
      </c>
      <c r="AL22">
        <f t="shared" si="9"/>
        <v>-78.638002910779747</v>
      </c>
      <c r="AN22">
        <f t="shared" si="10"/>
        <v>381.12554995683513</v>
      </c>
      <c r="AO22">
        <f t="shared" si="11"/>
        <v>-19.056277497841759</v>
      </c>
      <c r="AP22">
        <f t="shared" si="12"/>
        <v>-2.9489415999444573</v>
      </c>
      <c r="AQ22">
        <f t="shared" si="13"/>
        <v>-500.66191099318416</v>
      </c>
      <c r="AR22">
        <f t="shared" si="14"/>
        <v>-141.54158013413527</v>
      </c>
      <c r="AS22">
        <f t="shared" si="15"/>
        <v>105.53663532974193</v>
      </c>
      <c r="AT22">
        <f t="shared" si="16"/>
        <v>12.220031019033126</v>
      </c>
      <c r="AU22">
        <f t="shared" si="17"/>
        <v>-23.784913785360224</v>
      </c>
      <c r="AW22">
        <v>19</v>
      </c>
      <c r="AX22">
        <f>(R22*SUMPRODUCT(K23:$K$23, X23:$X$23)-$AZ$3*SUMPRODUCT(K22:$K$22, W23:$W$23))/Z22</f>
        <v>484.49726511621492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1615.5183861729136</v>
      </c>
      <c r="P23">
        <f t="shared" si="30"/>
        <v>80.775919308645683</v>
      </c>
      <c r="Q23" s="5">
        <f t="shared" si="31"/>
        <v>12.5</v>
      </c>
      <c r="R23">
        <f t="shared" si="0"/>
        <v>250000</v>
      </c>
      <c r="S23">
        <f t="shared" si="1"/>
        <v>494.22292534927942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377.90129742454423</v>
      </c>
      <c r="AC23">
        <f t="shared" si="2"/>
        <v>377.90129742454423</v>
      </c>
      <c r="AE23">
        <f t="shared" si="3"/>
        <v>1235.2856632793594</v>
      </c>
      <c r="AF23">
        <f t="shared" si="4"/>
        <v>-61.764283163967967</v>
      </c>
      <c r="AG23">
        <f t="shared" si="5"/>
        <v>-9.5579666088302186</v>
      </c>
      <c r="AH23">
        <f t="shared" si="6"/>
        <v>-1887.3119363191472</v>
      </c>
      <c r="AI23">
        <f t="shared" si="7"/>
        <v>-723.348522812586</v>
      </c>
      <c r="AJ23">
        <f t="shared" si="8"/>
        <v>0</v>
      </c>
      <c r="AK23">
        <f t="shared" si="32"/>
        <v>108.59958742779551</v>
      </c>
      <c r="AL23">
        <f t="shared" si="9"/>
        <v>-614.74893538479046</v>
      </c>
      <c r="AN23">
        <f t="shared" si="10"/>
        <v>338.45955070842427</v>
      </c>
      <c r="AO23">
        <f t="shared" si="11"/>
        <v>-16.922977535421214</v>
      </c>
      <c r="AP23">
        <f t="shared" si="12"/>
        <v>-2.6188153722457694</v>
      </c>
      <c r="AQ23">
        <f t="shared" si="13"/>
        <v>-517.11014626158203</v>
      </c>
      <c r="AR23">
        <f t="shared" si="14"/>
        <v>-198.19238846082467</v>
      </c>
      <c r="AS23">
        <f t="shared" si="15"/>
        <v>0</v>
      </c>
      <c r="AT23">
        <f t="shared" si="16"/>
        <v>29.755520249747633</v>
      </c>
      <c r="AU23">
        <f t="shared" si="17"/>
        <v>-168.43686821107704</v>
      </c>
      <c r="AW23">
        <v>20</v>
      </c>
      <c r="AX23">
        <f>(R23*SUMPRODUCT(K$23:$K24, X$23:$X24)-$AZ$3*SUMPRODUCT(K$22:$K23, W$23:$W24))/Z23</f>
        <v>494.22292534927942</v>
      </c>
    </row>
    <row r="25" spans="5:50" x14ac:dyDescent="0.25">
      <c r="AN25" s="6">
        <f t="shared" ref="AN25:AU25" si="33">SUM(AN3:AN23)</f>
        <v>15539.562966391839</v>
      </c>
      <c r="AO25" s="6">
        <f t="shared" si="33"/>
        <v>-1988.6169379492776</v>
      </c>
      <c r="AP25" s="6">
        <f t="shared" si="33"/>
        <v>-732.69363203571811</v>
      </c>
      <c r="AQ25" s="6">
        <f t="shared" si="33"/>
        <v>-6099.6444610251565</v>
      </c>
      <c r="AR25" s="6">
        <f t="shared" si="33"/>
        <v>6718.6079353816858</v>
      </c>
      <c r="AS25" s="6">
        <f t="shared" si="33"/>
        <v>-785.66709529382445</v>
      </c>
      <c r="AT25" s="6">
        <f t="shared" si="33"/>
        <v>420.20825179850721</v>
      </c>
      <c r="AU25" s="7">
        <f t="shared" si="33"/>
        <v>6353.1490918863692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6043.4855627522884</v>
      </c>
      <c r="K3">
        <v>1</v>
      </c>
      <c r="L3" s="2">
        <v>0</v>
      </c>
      <c r="O3">
        <f>$C$3</f>
        <v>6043.4855627522884</v>
      </c>
      <c r="P3">
        <f>O3*B5</f>
        <v>4834.7884502018305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6043.4855627522884</v>
      </c>
      <c r="AF3">
        <f t="shared" ref="AF3:AF23" si="4">-$Z3*P3</f>
        <v>-4834.7884502018305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583.7401418504578</v>
      </c>
      <c r="AJ3">
        <f t="shared" ref="AJ3:AJ23" si="8">AB3-AC3</f>
        <v>0</v>
      </c>
      <c r="AL3">
        <f t="shared" ref="AL3:AL23" si="9">SUM(AI3:AK3)</f>
        <v>583.7401418504578</v>
      </c>
      <c r="AN3">
        <f t="shared" ref="AN3:AN23" si="10">AE3*$K3</f>
        <v>6043.4855627522884</v>
      </c>
      <c r="AO3">
        <f t="shared" ref="AO3:AO23" si="11">AF3*$K3</f>
        <v>-4834.7884502018305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583.7401418504578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583.7401418504578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2126.6674246105008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1682.7662316661788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1662.6091170769578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-1662.6091170769578</v>
      </c>
      <c r="AK4">
        <f>H4*SUM(AB4, AE4:AF4)</f>
        <v>0</v>
      </c>
      <c r="AL4">
        <f t="shared" si="9"/>
        <v>-2157.2488670769576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-464.05830753353968</v>
      </c>
      <c r="AR4">
        <f t="shared" si="14"/>
        <v>-464.05830753353968</v>
      </c>
      <c r="AS4">
        <f t="shared" si="15"/>
        <v>-1559.8171658476008</v>
      </c>
      <c r="AT4">
        <f t="shared" si="16"/>
        <v>0</v>
      </c>
      <c r="AU4">
        <f t="shared" si="17"/>
        <v>-2023.8754733811402</v>
      </c>
      <c r="AW4">
        <v>1</v>
      </c>
      <c r="AX4">
        <f>(R4*SUMPRODUCT(K5:$K$23, X5:$X$23)-$AZ$3*SUMPRODUCT(K4:$K$22, W5:$W$23))/Z4</f>
        <v>1682.7662316661788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6043.4855627522884</v>
      </c>
      <c r="P5">
        <f t="shared" ref="P5:P23" si="30">O5*$C$5</f>
        <v>302.17427813761441</v>
      </c>
      <c r="Q5" s="5">
        <f t="shared" ref="Q5:Q23" si="31">$C$8</f>
        <v>12.5</v>
      </c>
      <c r="R5">
        <f t="shared" si="0"/>
        <v>250000</v>
      </c>
      <c r="S5">
        <f t="shared" si="1"/>
        <v>3268.7620998915454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1662.6091170769578</v>
      </c>
      <c r="AC5">
        <f t="shared" si="2"/>
        <v>3190.599113268443</v>
      </c>
      <c r="AE5">
        <f t="shared" si="3"/>
        <v>5898.9730938840303</v>
      </c>
      <c r="AF5">
        <f t="shared" si="4"/>
        <v>-294.94865469420148</v>
      </c>
      <c r="AG5">
        <f t="shared" si="5"/>
        <v>-12.201098671934187</v>
      </c>
      <c r="AH5">
        <f t="shared" si="6"/>
        <v>-513.33320881627685</v>
      </c>
      <c r="AI5">
        <f t="shared" si="7"/>
        <v>5078.4901317016174</v>
      </c>
      <c r="AJ5">
        <f t="shared" si="8"/>
        <v>-1527.9899961914853</v>
      </c>
      <c r="AK5">
        <f>H5*SUM(AB5, AE5:AF5)</f>
        <v>627.83713926145037</v>
      </c>
      <c r="AL5">
        <f t="shared" si="9"/>
        <v>4178.3372747715821</v>
      </c>
      <c r="AN5">
        <f t="shared" si="10"/>
        <v>5094.1320218202463</v>
      </c>
      <c r="AO5">
        <f t="shared" si="11"/>
        <v>-254.70660109101232</v>
      </c>
      <c r="AP5">
        <f t="shared" si="12"/>
        <v>-10.536411415493452</v>
      </c>
      <c r="AQ5">
        <f t="shared" si="13"/>
        <v>-443.29531518052119</v>
      </c>
      <c r="AR5">
        <f t="shared" si="14"/>
        <v>4385.5936941332193</v>
      </c>
      <c r="AS5">
        <f t="shared" si="15"/>
        <v>-1319.5148790710971</v>
      </c>
      <c r="AT5">
        <f t="shared" si="16"/>
        <v>542.17661696333346</v>
      </c>
      <c r="AU5">
        <f t="shared" si="17"/>
        <v>3608.2554320254553</v>
      </c>
      <c r="AW5">
        <v>2</v>
      </c>
      <c r="AX5">
        <f>(R5*SUMPRODUCT(K6:$K$23, X6:$X$23)-$AZ$3*SUMPRODUCT(K5:$K$22, W6:$W$23))/Z5</f>
        <v>3268.7620998915454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6043.4855627522884</v>
      </c>
      <c r="P6">
        <f t="shared" si="30"/>
        <v>302.17427813761441</v>
      </c>
      <c r="Q6" s="5">
        <f t="shared" si="31"/>
        <v>12.5</v>
      </c>
      <c r="R6">
        <f t="shared" si="0"/>
        <v>250000</v>
      </c>
      <c r="S6">
        <f t="shared" si="1"/>
        <v>4633.0045939527963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3190.599113268443</v>
      </c>
      <c r="AC6">
        <f t="shared" si="2"/>
        <v>4464.6590475571993</v>
      </c>
      <c r="AE6">
        <f t="shared" si="3"/>
        <v>5823.8885693619977</v>
      </c>
      <c r="AF6">
        <f t="shared" si="4"/>
        <v>-291.19442846809989</v>
      </c>
      <c r="AG6">
        <f t="shared" si="5"/>
        <v>-12.045798134391747</v>
      </c>
      <c r="AH6">
        <f t="shared" si="6"/>
        <v>-665.79101646194533</v>
      </c>
      <c r="AI6">
        <f t="shared" si="7"/>
        <v>4854.8573262975615</v>
      </c>
      <c r="AJ6">
        <f t="shared" si="8"/>
        <v>-1274.0599342887563</v>
      </c>
      <c r="AK6">
        <f>H6*SUM(AB6, AE6:AF6)</f>
        <v>949.09430605286275</v>
      </c>
      <c r="AL6">
        <f t="shared" si="9"/>
        <v>4529.8916980616677</v>
      </c>
      <c r="AN6">
        <f t="shared" si="10"/>
        <v>4535.7971151054444</v>
      </c>
      <c r="AO6">
        <f t="shared" si="11"/>
        <v>-226.78985575527224</v>
      </c>
      <c r="AP6">
        <f t="shared" si="12"/>
        <v>-9.3815834174008081</v>
      </c>
      <c r="AQ6">
        <f t="shared" si="13"/>
        <v>-518.53550008118373</v>
      </c>
      <c r="AR6">
        <f t="shared" si="14"/>
        <v>3781.0901758515884</v>
      </c>
      <c r="AS6">
        <f t="shared" si="15"/>
        <v>-992.27128156599406</v>
      </c>
      <c r="AT6">
        <f t="shared" si="16"/>
        <v>739.1795299801172</v>
      </c>
      <c r="AU6">
        <f t="shared" si="17"/>
        <v>3527.9984242657115</v>
      </c>
      <c r="AW6">
        <v>3</v>
      </c>
      <c r="AX6">
        <f>(R6*SUMPRODUCT(K7:$K$23, X7:$X$23)-$AZ$3*SUMPRODUCT(K6:$K$22, W7:$W$23))/Z6</f>
        <v>4633.0045939527963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6043.4855627522884</v>
      </c>
      <c r="P7">
        <f t="shared" si="30"/>
        <v>302.17427813761441</v>
      </c>
      <c r="Q7" s="5">
        <f t="shared" si="31"/>
        <v>12.5</v>
      </c>
      <c r="R7">
        <f t="shared" si="0"/>
        <v>250000</v>
      </c>
      <c r="S7">
        <f t="shared" si="1"/>
        <v>5754.8136323559875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4464.6590475571993</v>
      </c>
      <c r="AC7">
        <f t="shared" si="2"/>
        <v>5470.9917035129347</v>
      </c>
      <c r="AE7">
        <f t="shared" si="3"/>
        <v>5745.4266091640256</v>
      </c>
      <c r="AF7">
        <f t="shared" si="4"/>
        <v>-287.27133045820125</v>
      </c>
      <c r="AG7">
        <f t="shared" si="5"/>
        <v>-11.883511902003033</v>
      </c>
      <c r="AH7">
        <f t="shared" si="6"/>
        <v>-836.56502089593209</v>
      </c>
      <c r="AI7">
        <f t="shared" si="7"/>
        <v>4609.7067459078889</v>
      </c>
      <c r="AJ7">
        <f t="shared" si="8"/>
        <v>-1006.3326559557354</v>
      </c>
      <c r="AK7">
        <f>H7*SUM(AB7, AE7:AF7)</f>
        <v>1038.9186599597385</v>
      </c>
      <c r="AL7">
        <f t="shared" si="9"/>
        <v>4642.2927499118923</v>
      </c>
      <c r="AN7">
        <f t="shared" si="10"/>
        <v>4050.5919102914813</v>
      </c>
      <c r="AO7">
        <f t="shared" si="11"/>
        <v>-202.52959551457405</v>
      </c>
      <c r="AP7">
        <f t="shared" si="12"/>
        <v>-8.3780127135084612</v>
      </c>
      <c r="AQ7">
        <f t="shared" si="13"/>
        <v>-589.78797164845071</v>
      </c>
      <c r="AR7">
        <f t="shared" si="14"/>
        <v>3249.8963304149479</v>
      </c>
      <c r="AS7">
        <f t="shared" si="15"/>
        <v>-709.47610901073654</v>
      </c>
      <c r="AT7">
        <f t="shared" si="16"/>
        <v>732.44961701740237</v>
      </c>
      <c r="AU7">
        <f t="shared" si="17"/>
        <v>3272.8698384216141</v>
      </c>
      <c r="AW7">
        <v>4</v>
      </c>
      <c r="AX7">
        <f>(R7*SUMPRODUCT(K8:$K$23, X8:$X$23)-$AZ$3*SUMPRODUCT(K7:$K$22, W8:$W$23))/Z7</f>
        <v>5754.8136323559875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6043.4855627522884</v>
      </c>
      <c r="P8">
        <f t="shared" si="30"/>
        <v>302.17427813761441</v>
      </c>
      <c r="Q8" s="5">
        <f t="shared" si="31"/>
        <v>12.5</v>
      </c>
      <c r="R8">
        <f t="shared" si="0"/>
        <v>250000</v>
      </c>
      <c r="S8">
        <f t="shared" si="1"/>
        <v>6648.9776781532764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5470.9917035129347</v>
      </c>
      <c r="AC8">
        <f t="shared" si="2"/>
        <v>6230.9224130176626</v>
      </c>
      <c r="AE8">
        <f t="shared" si="3"/>
        <v>5663.5006866440272</v>
      </c>
      <c r="AF8">
        <f t="shared" si="4"/>
        <v>-283.17503433220139</v>
      </c>
      <c r="AG8">
        <f t="shared" si="5"/>
        <v>-11.714061008000467</v>
      </c>
      <c r="AH8">
        <f t="shared" si="6"/>
        <v>-1012.3154996506953</v>
      </c>
      <c r="AI8">
        <f t="shared" si="7"/>
        <v>4356.2960916531301</v>
      </c>
      <c r="AJ8">
        <f t="shared" si="8"/>
        <v>-759.93070950472793</v>
      </c>
      <c r="AK8">
        <f t="shared" ref="AK8:AK23" si="32">H8*SUM(AB8:AB8, AE8:AF8)</f>
        <v>786.72050829729517</v>
      </c>
      <c r="AL8">
        <f t="shared" si="9"/>
        <v>4383.0858904456973</v>
      </c>
      <c r="AN8">
        <f t="shared" si="10"/>
        <v>3722.9213908144407</v>
      </c>
      <c r="AO8">
        <f t="shared" si="11"/>
        <v>-186.14606954072207</v>
      </c>
      <c r="AP8">
        <f t="shared" si="12"/>
        <v>-7.7002777456768055</v>
      </c>
      <c r="AQ8">
        <f t="shared" si="13"/>
        <v>-665.44902815855596</v>
      </c>
      <c r="AR8">
        <f t="shared" si="14"/>
        <v>2863.6260153694861</v>
      </c>
      <c r="AS8">
        <f t="shared" si="15"/>
        <v>-499.54303009511938</v>
      </c>
      <c r="AT8">
        <f t="shared" si="16"/>
        <v>517.15339522064448</v>
      </c>
      <c r="AU8">
        <f t="shared" si="17"/>
        <v>2881.236380495011</v>
      </c>
      <c r="AW8">
        <v>5</v>
      </c>
      <c r="AX8">
        <f>(R8*SUMPRODUCT(K9:$K$23, X9:$X$23)-$AZ$3*SUMPRODUCT(K8:$K$22, W9:$W$23))/Z8</f>
        <v>6648.9776781532764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6043.4855627522884</v>
      </c>
      <c r="P9">
        <f t="shared" si="30"/>
        <v>302.17427813761441</v>
      </c>
      <c r="Q9" s="5">
        <f t="shared" si="31"/>
        <v>12.5</v>
      </c>
      <c r="R9">
        <f t="shared" si="0"/>
        <v>250000</v>
      </c>
      <c r="S9">
        <f t="shared" si="1"/>
        <v>7358.0311239642797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6230.9224130176626</v>
      </c>
      <c r="AC9">
        <f t="shared" si="2"/>
        <v>6791.1124020739153</v>
      </c>
      <c r="AE9">
        <f t="shared" si="3"/>
        <v>5577.8494362836518</v>
      </c>
      <c r="AF9">
        <f t="shared" si="4"/>
        <v>-278.89247181418261</v>
      </c>
      <c r="AG9">
        <f t="shared" si="5"/>
        <v>-11.536904858889537</v>
      </c>
      <c r="AH9">
        <f t="shared" si="6"/>
        <v>-1200.310780618508</v>
      </c>
      <c r="AI9">
        <f t="shared" si="7"/>
        <v>4087.1092789920722</v>
      </c>
      <c r="AJ9">
        <f t="shared" si="8"/>
        <v>-560.18998905625267</v>
      </c>
      <c r="AK9">
        <f t="shared" si="32"/>
        <v>601.8597035048283</v>
      </c>
      <c r="AL9">
        <f t="shared" si="9"/>
        <v>4128.7789934406483</v>
      </c>
      <c r="AN9">
        <f t="shared" si="10"/>
        <v>3484.7160718520354</v>
      </c>
      <c r="AO9">
        <f t="shared" si="11"/>
        <v>-174.23580359260177</v>
      </c>
      <c r="AP9">
        <f t="shared" si="12"/>
        <v>-7.2075874833914684</v>
      </c>
      <c r="AQ9">
        <f t="shared" si="13"/>
        <v>-749.88439831846893</v>
      </c>
      <c r="AR9">
        <f t="shared" si="14"/>
        <v>2553.3882824575735</v>
      </c>
      <c r="AS9">
        <f t="shared" si="15"/>
        <v>-349.97413975655201</v>
      </c>
      <c r="AT9">
        <f t="shared" si="16"/>
        <v>376.00695496735187</v>
      </c>
      <c r="AU9">
        <f t="shared" si="17"/>
        <v>2579.4210976683735</v>
      </c>
      <c r="AW9">
        <v>6</v>
      </c>
      <c r="AX9">
        <f>(R9*SUMPRODUCT(K10:$K$23, X10:$X$23)-$AZ$3*SUMPRODUCT(K9:$K$22, W10:$W$23))/Z9</f>
        <v>7358.0311239642797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6043.4855627522884</v>
      </c>
      <c r="P10">
        <f t="shared" si="30"/>
        <v>302.17427813761441</v>
      </c>
      <c r="Q10" s="5">
        <f t="shared" si="31"/>
        <v>12.5</v>
      </c>
      <c r="R10">
        <f t="shared" si="0"/>
        <v>250000</v>
      </c>
      <c r="S10">
        <f t="shared" si="1"/>
        <v>7915.8269670835025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6791.1124020739153</v>
      </c>
      <c r="AC10">
        <f t="shared" si="2"/>
        <v>7188.666883685868</v>
      </c>
      <c r="AE10">
        <f t="shared" si="3"/>
        <v>5488.3216507444331</v>
      </c>
      <c r="AF10">
        <f t="shared" si="4"/>
        <v>-274.41608253722166</v>
      </c>
      <c r="AG10">
        <f t="shared" si="5"/>
        <v>-11.351730706056685</v>
      </c>
      <c r="AH10">
        <f t="shared" si="6"/>
        <v>-1396.1020848791632</v>
      </c>
      <c r="AI10">
        <f t="shared" si="7"/>
        <v>3806.4517526219915</v>
      </c>
      <c r="AJ10">
        <f t="shared" si="8"/>
        <v>-397.55448161195272</v>
      </c>
      <c r="AK10">
        <f t="shared" si="32"/>
        <v>630.26344343975927</v>
      </c>
      <c r="AL10">
        <f t="shared" si="9"/>
        <v>4039.160714449798</v>
      </c>
      <c r="AN10">
        <f t="shared" si="10"/>
        <v>3257.7523191894497</v>
      </c>
      <c r="AO10">
        <f t="shared" si="11"/>
        <v>-162.88761595947247</v>
      </c>
      <c r="AP10">
        <f t="shared" si="12"/>
        <v>-6.7381486341009467</v>
      </c>
      <c r="AQ10">
        <f t="shared" si="13"/>
        <v>-828.69683926477057</v>
      </c>
      <c r="AR10">
        <f t="shared" si="14"/>
        <v>2259.4297153311054</v>
      </c>
      <c r="AS10">
        <f t="shared" si="15"/>
        <v>-235.97998020029075</v>
      </c>
      <c r="AT10">
        <f t="shared" si="16"/>
        <v>374.11112635639779</v>
      </c>
      <c r="AU10">
        <f t="shared" si="17"/>
        <v>2397.5608614872126</v>
      </c>
      <c r="AW10">
        <v>7</v>
      </c>
      <c r="AX10">
        <f>(R10*SUMPRODUCT(K11:$K$23, X11:$X$23)-$AZ$3*SUMPRODUCT(K10:$K$22, W11:$W$23))/Z10</f>
        <v>7915.8269670835025</v>
      </c>
    </row>
    <row r="11" spans="1:52" x14ac:dyDescent="0.25">
      <c r="A11" t="s">
        <v>33</v>
      </c>
      <c r="C11" s="24">
        <f>AU25</f>
        <v>29600.850518830543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6043.4855627522884</v>
      </c>
      <c r="P11">
        <f t="shared" si="30"/>
        <v>302.17427813761441</v>
      </c>
      <c r="Q11" s="5">
        <f t="shared" si="31"/>
        <v>12.5</v>
      </c>
      <c r="R11">
        <f t="shared" si="0"/>
        <v>250000</v>
      </c>
      <c r="S11">
        <f t="shared" si="1"/>
        <v>8315.9673898938945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7188.666883685868</v>
      </c>
      <c r="AC11">
        <f t="shared" si="2"/>
        <v>7422.7728120164893</v>
      </c>
      <c r="AE11">
        <f t="shared" si="3"/>
        <v>5394.3718417568534</v>
      </c>
      <c r="AF11">
        <f t="shared" si="4"/>
        <v>-269.71859208784264</v>
      </c>
      <c r="AG11">
        <f t="shared" si="5"/>
        <v>-11.157410292753683</v>
      </c>
      <c r="AH11">
        <f t="shared" si="6"/>
        <v>-1616.0621248486793</v>
      </c>
      <c r="AI11">
        <f t="shared" si="7"/>
        <v>3497.4337145275776</v>
      </c>
      <c r="AJ11">
        <f t="shared" si="8"/>
        <v>-234.10592833062128</v>
      </c>
      <c r="AK11">
        <f t="shared" si="32"/>
        <v>634.13598686777641</v>
      </c>
      <c r="AL11">
        <f t="shared" si="9"/>
        <v>3897.4637730647328</v>
      </c>
      <c r="AN11">
        <f t="shared" si="10"/>
        <v>3045.1599507598767</v>
      </c>
      <c r="AO11">
        <f t="shared" si="11"/>
        <v>-152.25799753799382</v>
      </c>
      <c r="AP11">
        <f t="shared" si="12"/>
        <v>-6.2984347342700282</v>
      </c>
      <c r="AQ11">
        <f t="shared" si="13"/>
        <v>-912.27816785547498</v>
      </c>
      <c r="AR11">
        <f t="shared" si="14"/>
        <v>1974.325350632138</v>
      </c>
      <c r="AS11">
        <f t="shared" si="15"/>
        <v>-132.15440427549282</v>
      </c>
      <c r="AT11">
        <f t="shared" si="16"/>
        <v>357.9741195439052</v>
      </c>
      <c r="AU11">
        <f t="shared" si="17"/>
        <v>2200.1450659005504</v>
      </c>
      <c r="AW11">
        <v>8</v>
      </c>
      <c r="AX11">
        <f>(R11*SUMPRODUCT(K12:$K$23, X12:$X$23)-$AZ$3*SUMPRODUCT(K11:$K$22, W12:$W$23))/Z11</f>
        <v>8315.9673898938945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6043.4855627522884</v>
      </c>
      <c r="P12">
        <f t="shared" si="30"/>
        <v>302.17427813761441</v>
      </c>
      <c r="Q12" s="5">
        <f t="shared" si="31"/>
        <v>12.5</v>
      </c>
      <c r="R12">
        <f t="shared" si="0"/>
        <v>250000</v>
      </c>
      <c r="S12">
        <f t="shared" si="1"/>
        <v>8555.3181642723393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7422.7728120164893</v>
      </c>
      <c r="AC12">
        <f t="shared" si="2"/>
        <v>7496.4155618378327</v>
      </c>
      <c r="AE12">
        <f t="shared" si="3"/>
        <v>5295.4756737807229</v>
      </c>
      <c r="AF12">
        <f t="shared" si="4"/>
        <v>-264.77378368903612</v>
      </c>
      <c r="AG12">
        <f t="shared" si="5"/>
        <v>-10.952859113328238</v>
      </c>
      <c r="AH12">
        <f t="shared" si="6"/>
        <v>-1859.5415299581762</v>
      </c>
      <c r="AI12">
        <f t="shared" si="7"/>
        <v>3160.2075010201816</v>
      </c>
      <c r="AJ12">
        <f t="shared" si="8"/>
        <v>-73.642749821343386</v>
      </c>
      <c r="AK12">
        <f t="shared" si="32"/>
        <v>646.33533703941441</v>
      </c>
      <c r="AL12">
        <f t="shared" si="9"/>
        <v>3732.9000882382525</v>
      </c>
      <c r="AN12">
        <f t="shared" si="10"/>
        <v>2841.8408449125645</v>
      </c>
      <c r="AO12">
        <f t="shared" si="11"/>
        <v>-142.09204224562822</v>
      </c>
      <c r="AP12">
        <f t="shared" si="12"/>
        <v>-5.8779011205628455</v>
      </c>
      <c r="AQ12">
        <f t="shared" si="13"/>
        <v>-997.93132821124721</v>
      </c>
      <c r="AR12">
        <f t="shared" si="14"/>
        <v>1695.9395733351257</v>
      </c>
      <c r="AS12">
        <f t="shared" si="15"/>
        <v>-39.520713013596797</v>
      </c>
      <c r="AT12">
        <f t="shared" si="16"/>
        <v>346.85876651333189</v>
      </c>
      <c r="AU12">
        <f t="shared" si="17"/>
        <v>2003.2776268348607</v>
      </c>
      <c r="AW12">
        <v>9</v>
      </c>
      <c r="AX12">
        <f>(R12*SUMPRODUCT(K13:$K$23, X13:$X$23)-$AZ$3*SUMPRODUCT(K12:$K$22, W13:$W$23))/Z12</f>
        <v>8555.3181642723393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6043.4855627522884</v>
      </c>
      <c r="P13">
        <f t="shared" si="30"/>
        <v>302.17427813761441</v>
      </c>
      <c r="Q13" s="5">
        <f t="shared" si="31"/>
        <v>12.5</v>
      </c>
      <c r="R13">
        <f t="shared" si="0"/>
        <v>250000</v>
      </c>
      <c r="S13">
        <f t="shared" si="1"/>
        <v>8631.7712051781473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7496.4155618378327</v>
      </c>
      <c r="AC13">
        <f t="shared" si="2"/>
        <v>7414.5679848403033</v>
      </c>
      <c r="AE13">
        <f t="shared" si="3"/>
        <v>5191.2676442983748</v>
      </c>
      <c r="AF13">
        <f t="shared" si="4"/>
        <v>-259.5633822149187</v>
      </c>
      <c r="AG13">
        <f t="shared" si="5"/>
        <v>-10.737321183270517</v>
      </c>
      <c r="AH13">
        <f t="shared" si="6"/>
        <v>-2120.18677848876</v>
      </c>
      <c r="AI13">
        <f t="shared" si="7"/>
        <v>2800.7801624114263</v>
      </c>
      <c r="AJ13">
        <f t="shared" si="8"/>
        <v>81.847576997529359</v>
      </c>
      <c r="AK13">
        <f t="shared" si="32"/>
        <v>642.53379489673068</v>
      </c>
      <c r="AL13">
        <f t="shared" si="9"/>
        <v>3525.1615343056865</v>
      </c>
      <c r="AN13">
        <f t="shared" si="10"/>
        <v>2648.9656147707051</v>
      </c>
      <c r="AO13">
        <f t="shared" si="11"/>
        <v>-132.44828073853523</v>
      </c>
      <c r="AP13">
        <f t="shared" si="12"/>
        <v>-5.4789690222332741</v>
      </c>
      <c r="AQ13">
        <f t="shared" si="13"/>
        <v>-1081.8748440521351</v>
      </c>
      <c r="AR13">
        <f t="shared" si="14"/>
        <v>1429.1635209578019</v>
      </c>
      <c r="AS13">
        <f t="shared" si="15"/>
        <v>41.764638615171243</v>
      </c>
      <c r="AT13">
        <f t="shared" si="16"/>
        <v>327.86788230403647</v>
      </c>
      <c r="AU13">
        <f t="shared" si="17"/>
        <v>1798.7960418770097</v>
      </c>
      <c r="AW13">
        <v>10</v>
      </c>
      <c r="AX13">
        <f>(R13*SUMPRODUCT(K14:$K$23, X14:$X$23)-$AZ$3*SUMPRODUCT(K13:$K$22, W14:$W$23))/Z13</f>
        <v>8631.7712051781473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6043.4855627522884</v>
      </c>
      <c r="P14">
        <f t="shared" si="30"/>
        <v>302.17427813761441</v>
      </c>
      <c r="Q14" s="5">
        <f t="shared" si="31"/>
        <v>12.5</v>
      </c>
      <c r="R14">
        <f t="shared" si="0"/>
        <v>250000</v>
      </c>
      <c r="S14">
        <f t="shared" si="1"/>
        <v>8538.3722561206705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7414.5679848403033</v>
      </c>
      <c r="AC14">
        <f t="shared" si="2"/>
        <v>7178.8075956402245</v>
      </c>
      <c r="AE14">
        <f t="shared" si="3"/>
        <v>5081.1816070595805</v>
      </c>
      <c r="AF14">
        <f t="shared" si="4"/>
        <v>-254.05908035297901</v>
      </c>
      <c r="AG14">
        <f t="shared" si="5"/>
        <v>-10.50962551804612</v>
      </c>
      <c r="AH14">
        <f t="shared" si="6"/>
        <v>-2406.4490678338593</v>
      </c>
      <c r="AI14">
        <f t="shared" si="7"/>
        <v>2410.1638333546957</v>
      </c>
      <c r="AJ14">
        <f t="shared" si="8"/>
        <v>235.76038920007886</v>
      </c>
      <c r="AK14">
        <f t="shared" si="32"/>
        <v>629.22289229351088</v>
      </c>
      <c r="AL14">
        <f t="shared" si="9"/>
        <v>3275.1471148482856</v>
      </c>
      <c r="AN14">
        <f t="shared" si="10"/>
        <v>2466.037323565703</v>
      </c>
      <c r="AO14">
        <f t="shared" si="11"/>
        <v>-123.30186617828514</v>
      </c>
      <c r="AP14">
        <f t="shared" si="12"/>
        <v>-5.100610603681651</v>
      </c>
      <c r="AQ14">
        <f t="shared" si="13"/>
        <v>-1167.9159844027606</v>
      </c>
      <c r="AR14">
        <f t="shared" si="14"/>
        <v>1169.7188623809755</v>
      </c>
      <c r="AS14">
        <f t="shared" si="15"/>
        <v>114.4210075817811</v>
      </c>
      <c r="AT14">
        <f t="shared" si="16"/>
        <v>305.37919272200605</v>
      </c>
      <c r="AU14">
        <f t="shared" si="17"/>
        <v>1589.5190626847625</v>
      </c>
      <c r="AW14">
        <v>11</v>
      </c>
      <c r="AX14">
        <f>(R14*SUMPRODUCT(K15:$K$23, X15:$X$23)-$AZ$3*SUMPRODUCT(K14:$K$22, W15:$W$23))/Z14</f>
        <v>8538.3722561206705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6043.4855627522884</v>
      </c>
      <c r="P15">
        <f t="shared" si="30"/>
        <v>302.17427813761441</v>
      </c>
      <c r="Q15" s="5">
        <f t="shared" si="31"/>
        <v>12.5</v>
      </c>
      <c r="R15">
        <f t="shared" si="0"/>
        <v>250000</v>
      </c>
      <c r="S15">
        <f t="shared" si="1"/>
        <v>8267.8419447368033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7178.8075956402245</v>
      </c>
      <c r="AC15">
        <f t="shared" si="2"/>
        <v>6791.9056835725933</v>
      </c>
      <c r="AE15">
        <f t="shared" si="3"/>
        <v>4964.6309419806958</v>
      </c>
      <c r="AF15">
        <f t="shared" si="4"/>
        <v>-248.23154709903477</v>
      </c>
      <c r="AG15">
        <f t="shared" si="5"/>
        <v>-10.268558786214202</v>
      </c>
      <c r="AH15">
        <f t="shared" si="6"/>
        <v>-2719.4095330290988</v>
      </c>
      <c r="AI15">
        <f t="shared" si="7"/>
        <v>1986.7213030663474</v>
      </c>
      <c r="AJ15">
        <f t="shared" si="8"/>
        <v>386.9019120676312</v>
      </c>
      <c r="AK15">
        <f t="shared" si="32"/>
        <v>617.36124280808599</v>
      </c>
      <c r="AL15">
        <f t="shared" si="9"/>
        <v>2990.9844579420646</v>
      </c>
      <c r="AN15">
        <f t="shared" si="10"/>
        <v>2290.5904335532027</v>
      </c>
      <c r="AO15">
        <f t="shared" si="11"/>
        <v>-114.52952167766013</v>
      </c>
      <c r="AP15">
        <f t="shared" si="12"/>
        <v>-4.7377262876053674</v>
      </c>
      <c r="AQ15">
        <f t="shared" si="13"/>
        <v>-1254.6861053854459</v>
      </c>
      <c r="AR15">
        <f t="shared" si="14"/>
        <v>916.63708020249135</v>
      </c>
      <c r="AS15">
        <f t="shared" si="15"/>
        <v>178.5095063183056</v>
      </c>
      <c r="AT15">
        <f t="shared" si="16"/>
        <v>284.83925056039271</v>
      </c>
      <c r="AU15">
        <f t="shared" si="17"/>
        <v>1379.9858370811896</v>
      </c>
      <c r="AW15">
        <v>12</v>
      </c>
      <c r="AX15">
        <f>(R15*SUMPRODUCT(K16:$K$23, X16:$X$23)-$AZ$3*SUMPRODUCT(K15:$K$22, W16:$W$23))/Z15</f>
        <v>8267.8419447368033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6043.4855627522884</v>
      </c>
      <c r="P16">
        <f t="shared" si="30"/>
        <v>302.17427813761441</v>
      </c>
      <c r="Q16" s="5">
        <f t="shared" si="31"/>
        <v>12.5</v>
      </c>
      <c r="R16">
        <f t="shared" si="0"/>
        <v>250000</v>
      </c>
      <c r="S16">
        <f t="shared" si="1"/>
        <v>7830.4578311156984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6791.9056835725933</v>
      </c>
      <c r="AC16">
        <f t="shared" si="2"/>
        <v>6273.43972766363</v>
      </c>
      <c r="AE16">
        <f t="shared" si="3"/>
        <v>4841.7912771685051</v>
      </c>
      <c r="AF16">
        <f t="shared" si="4"/>
        <v>-242.08956385842524</v>
      </c>
      <c r="AG16">
        <f t="shared" si="5"/>
        <v>-10.014484246909255</v>
      </c>
      <c r="AH16">
        <f t="shared" si="6"/>
        <v>-3027.7790288560905</v>
      </c>
      <c r="AI16">
        <f t="shared" si="7"/>
        <v>1561.9082002070804</v>
      </c>
      <c r="AJ16">
        <f t="shared" si="8"/>
        <v>518.46595590896322</v>
      </c>
      <c r="AK16">
        <f t="shared" si="32"/>
        <v>623.12092460948213</v>
      </c>
      <c r="AL16">
        <f t="shared" si="9"/>
        <v>2703.4950807255259</v>
      </c>
      <c r="AN16">
        <f t="shared" si="10"/>
        <v>2118.0567422768686</v>
      </c>
      <c r="AO16">
        <f t="shared" si="11"/>
        <v>-105.90283711384343</v>
      </c>
      <c r="AP16">
        <f t="shared" si="12"/>
        <v>-4.3808674652320088</v>
      </c>
      <c r="AQ16">
        <f t="shared" si="13"/>
        <v>-1324.5114089146568</v>
      </c>
      <c r="AR16">
        <f t="shared" si="14"/>
        <v>683.26162878313664</v>
      </c>
      <c r="AS16">
        <f t="shared" si="15"/>
        <v>226.80455449046065</v>
      </c>
      <c r="AT16">
        <f t="shared" si="16"/>
        <v>272.58619797314691</v>
      </c>
      <c r="AU16">
        <f t="shared" si="17"/>
        <v>1182.6523812467442</v>
      </c>
      <c r="AW16">
        <v>13</v>
      </c>
      <c r="AX16">
        <f>(R16*SUMPRODUCT(K17:$K$23, X17:$X$23)-$AZ$3*SUMPRODUCT(K16:$K$22, W17:$W$23))/Z16</f>
        <v>7830.4578311156984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6043.4855627522884</v>
      </c>
      <c r="P17">
        <f t="shared" si="30"/>
        <v>302.17427813761441</v>
      </c>
      <c r="Q17" s="5">
        <f t="shared" si="31"/>
        <v>12.5</v>
      </c>
      <c r="R17">
        <f t="shared" si="0"/>
        <v>250000</v>
      </c>
      <c r="S17">
        <f t="shared" si="1"/>
        <v>7236.234781302036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6273.43972766363</v>
      </c>
      <c r="AC17">
        <f t="shared" si="2"/>
        <v>5642.7330609832152</v>
      </c>
      <c r="AE17">
        <f t="shared" si="3"/>
        <v>4712.6408718293496</v>
      </c>
      <c r="AF17">
        <f t="shared" si="4"/>
        <v>-235.63204359146746</v>
      </c>
      <c r="AG17">
        <f t="shared" si="5"/>
        <v>-9.7473569327167109</v>
      </c>
      <c r="AH17">
        <f t="shared" si="6"/>
        <v>-3339.6494344690523</v>
      </c>
      <c r="AI17">
        <f t="shared" si="7"/>
        <v>1127.612036836113</v>
      </c>
      <c r="AJ17">
        <f t="shared" si="8"/>
        <v>630.70666668041486</v>
      </c>
      <c r="AK17">
        <f t="shared" si="32"/>
        <v>663.3026758991233</v>
      </c>
      <c r="AL17">
        <f t="shared" si="9"/>
        <v>2421.6213794156511</v>
      </c>
      <c r="AN17">
        <f t="shared" si="10"/>
        <v>1941.7533139304212</v>
      </c>
      <c r="AO17">
        <f t="shared" si="11"/>
        <v>-97.087665696521057</v>
      </c>
      <c r="AP17">
        <f t="shared" si="12"/>
        <v>-4.0162115342386118</v>
      </c>
      <c r="AQ17">
        <f t="shared" si="13"/>
        <v>-1376.0385170680072</v>
      </c>
      <c r="AR17">
        <f t="shared" si="14"/>
        <v>464.61091963165416</v>
      </c>
      <c r="AS17">
        <f t="shared" si="15"/>
        <v>259.87058922003342</v>
      </c>
      <c r="AT17">
        <f t="shared" si="16"/>
        <v>273.30114984256704</v>
      </c>
      <c r="AU17">
        <f t="shared" si="17"/>
        <v>997.78265869425456</v>
      </c>
      <c r="AW17">
        <v>14</v>
      </c>
      <c r="AX17">
        <f>(R17*SUMPRODUCT(K18:$K$23, X18:$X$23)-$AZ$3*SUMPRODUCT(K17:$K$22, W18:$W$23))/Z17</f>
        <v>7236.234781302036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6043.4855627522884</v>
      </c>
      <c r="P18">
        <f t="shared" si="30"/>
        <v>302.17427813761441</v>
      </c>
      <c r="Q18" s="5">
        <f t="shared" si="31"/>
        <v>12.5</v>
      </c>
      <c r="R18">
        <f t="shared" si="0"/>
        <v>250000</v>
      </c>
      <c r="S18">
        <f t="shared" si="1"/>
        <v>6489.4407444426179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5642.7330609832152</v>
      </c>
      <c r="AC18">
        <f t="shared" si="2"/>
        <v>4914.637877175066</v>
      </c>
      <c r="AE18">
        <f t="shared" si="3"/>
        <v>4576.9033459930524</v>
      </c>
      <c r="AF18">
        <f t="shared" si="4"/>
        <v>-228.84516729965264</v>
      </c>
      <c r="AG18">
        <f t="shared" si="5"/>
        <v>-9.4666051951083556</v>
      </c>
      <c r="AH18">
        <f t="shared" si="6"/>
        <v>-3665.5633656237569</v>
      </c>
      <c r="AI18">
        <f t="shared" si="7"/>
        <v>673.02820787453493</v>
      </c>
      <c r="AJ18">
        <f t="shared" si="8"/>
        <v>728.09518380814916</v>
      </c>
      <c r="AK18">
        <f t="shared" si="32"/>
        <v>700.35446590133063</v>
      </c>
      <c r="AL18">
        <f t="shared" si="9"/>
        <v>2101.4778575840146</v>
      </c>
      <c r="AN18">
        <f t="shared" si="10"/>
        <v>1762.2888225009381</v>
      </c>
      <c r="AO18">
        <f t="shared" si="11"/>
        <v>-88.114441125046909</v>
      </c>
      <c r="AP18">
        <f t="shared" si="12"/>
        <v>-3.6450174410989389</v>
      </c>
      <c r="AQ18">
        <f t="shared" si="13"/>
        <v>-1411.3868830249648</v>
      </c>
      <c r="AR18">
        <f t="shared" si="14"/>
        <v>259.14248090982761</v>
      </c>
      <c r="AS18">
        <f t="shared" si="15"/>
        <v>280.34544475692212</v>
      </c>
      <c r="AT18">
        <f t="shared" si="16"/>
        <v>269.66417110972196</v>
      </c>
      <c r="AU18">
        <f t="shared" si="17"/>
        <v>809.15209677647158</v>
      </c>
      <c r="AW18">
        <v>15</v>
      </c>
      <c r="AX18">
        <f>(R18*SUMPRODUCT(K19:$K$23, X19:$X$23)-$AZ$3*SUMPRODUCT(K18:$K$22, W19:$W$23))/Z18</f>
        <v>6489.4407444426179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6043.4855627522884</v>
      </c>
      <c r="P19">
        <f t="shared" si="30"/>
        <v>302.17427813761441</v>
      </c>
      <c r="Q19" s="5">
        <f t="shared" si="31"/>
        <v>12.5</v>
      </c>
      <c r="R19">
        <f t="shared" si="0"/>
        <v>250000</v>
      </c>
      <c r="S19">
        <f t="shared" si="1"/>
        <v>5568.3289924885903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4914.637877175066</v>
      </c>
      <c r="AC19">
        <f t="shared" si="2"/>
        <v>4084.8534432828405</v>
      </c>
      <c r="AE19">
        <f t="shared" si="3"/>
        <v>4433.4220991144866</v>
      </c>
      <c r="AF19">
        <f t="shared" si="4"/>
        <v>-221.67110495572433</v>
      </c>
      <c r="AG19">
        <f t="shared" si="5"/>
        <v>-9.1698367876456128</v>
      </c>
      <c r="AH19">
        <f t="shared" si="6"/>
        <v>-4042.0471102331835</v>
      </c>
      <c r="AI19">
        <f t="shared" si="7"/>
        <v>160.53404713793361</v>
      </c>
      <c r="AJ19">
        <f t="shared" si="8"/>
        <v>829.78443389222548</v>
      </c>
      <c r="AK19">
        <f t="shared" si="32"/>
        <v>669.87694315590295</v>
      </c>
      <c r="AL19">
        <f t="shared" si="9"/>
        <v>1660.1954241860622</v>
      </c>
      <c r="AN19">
        <f t="shared" si="10"/>
        <v>1590.3138319474767</v>
      </c>
      <c r="AO19">
        <f t="shared" si="11"/>
        <v>-79.515691597373831</v>
      </c>
      <c r="AP19">
        <f t="shared" si="12"/>
        <v>-3.2893142033568981</v>
      </c>
      <c r="AQ19">
        <f t="shared" si="13"/>
        <v>-1449.9236222220045</v>
      </c>
      <c r="AR19">
        <f t="shared" si="14"/>
        <v>57.585203924741684</v>
      </c>
      <c r="AS19">
        <f t="shared" si="15"/>
        <v>297.65215972038567</v>
      </c>
      <c r="AT19">
        <f t="shared" si="16"/>
        <v>240.29170798248774</v>
      </c>
      <c r="AU19">
        <f t="shared" si="17"/>
        <v>595.52907162761517</v>
      </c>
      <c r="AW19">
        <v>16</v>
      </c>
      <c r="AX19">
        <f>(R19*SUMPRODUCT(K20:$K$23, X20:$X$23)-$AZ$3*SUMPRODUCT(K19:$K$22, W20:$W$23))/Z19</f>
        <v>5568.3289924885903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6043.4855627522884</v>
      </c>
      <c r="P20">
        <f t="shared" si="30"/>
        <v>302.17427813761441</v>
      </c>
      <c r="Q20" s="5">
        <f t="shared" si="31"/>
        <v>12.5</v>
      </c>
      <c r="R20">
        <f t="shared" si="0"/>
        <v>250000</v>
      </c>
      <c r="S20">
        <f t="shared" si="1"/>
        <v>4435.468264035776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4084.8534432828405</v>
      </c>
      <c r="AC20">
        <f t="shared" si="2"/>
        <v>3142.9660655673279</v>
      </c>
      <c r="AE20">
        <f t="shared" si="3"/>
        <v>4282.4046776503546</v>
      </c>
      <c r="AF20">
        <f t="shared" si="4"/>
        <v>-214.12023388251774</v>
      </c>
      <c r="AG20">
        <f t="shared" si="5"/>
        <v>-8.8574809875530001</v>
      </c>
      <c r="AH20">
        <f t="shared" si="6"/>
        <v>-4413.1486443231579</v>
      </c>
      <c r="AI20">
        <f t="shared" si="7"/>
        <v>-353.72168154287419</v>
      </c>
      <c r="AJ20">
        <f t="shared" si="8"/>
        <v>941.88737771551268</v>
      </c>
      <c r="AK20">
        <f t="shared" si="32"/>
        <v>442.71538726685179</v>
      </c>
      <c r="AL20">
        <f t="shared" si="9"/>
        <v>1030.8810834394903</v>
      </c>
      <c r="AN20">
        <f t="shared" si="10"/>
        <v>1457.0258360475621</v>
      </c>
      <c r="AO20">
        <f t="shared" si="11"/>
        <v>-72.8512918023781</v>
      </c>
      <c r="AP20">
        <f t="shared" si="12"/>
        <v>-3.0136289334163897</v>
      </c>
      <c r="AQ20">
        <f t="shared" si="13"/>
        <v>-1501.5095669625341</v>
      </c>
      <c r="AR20">
        <f t="shared" si="14"/>
        <v>-120.34865165076656</v>
      </c>
      <c r="AS20">
        <f t="shared" si="15"/>
        <v>320.46346557130283</v>
      </c>
      <c r="AT20">
        <f t="shared" si="16"/>
        <v>150.6274641978782</v>
      </c>
      <c r="AU20">
        <f t="shared" si="17"/>
        <v>350.7422781184145</v>
      </c>
      <c r="AW20">
        <v>17</v>
      </c>
      <c r="AX20">
        <f>(R20*SUMPRODUCT(K21:$K$23, X21:$X$23)-$AZ$3*SUMPRODUCT(K20:$K$22, W21:$W$23))/Z20</f>
        <v>4435.468264035776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6043.4855627522884</v>
      </c>
      <c r="P21">
        <f t="shared" si="30"/>
        <v>302.17427813761441</v>
      </c>
      <c r="Q21" s="5">
        <f t="shared" si="31"/>
        <v>12.5</v>
      </c>
      <c r="R21">
        <f t="shared" si="0"/>
        <v>250000</v>
      </c>
      <c r="S21">
        <f t="shared" si="1"/>
        <v>3107.5503220522105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3142.9660655673279</v>
      </c>
      <c r="AC21">
        <f t="shared" si="2"/>
        <v>2121.0423359435567</v>
      </c>
      <c r="AE21">
        <f t="shared" si="3"/>
        <v>4124.9496892446168</v>
      </c>
      <c r="AF21">
        <f t="shared" si="4"/>
        <v>-206.24748446223083</v>
      </c>
      <c r="AG21">
        <f t="shared" si="5"/>
        <v>-8.5318100920680795</v>
      </c>
      <c r="AH21">
        <f t="shared" si="6"/>
        <v>-4741.921712187821</v>
      </c>
      <c r="AI21">
        <f t="shared" si="7"/>
        <v>-831.7513174975029</v>
      </c>
      <c r="AJ21">
        <f t="shared" si="8"/>
        <v>1021.9237296237711</v>
      </c>
      <c r="AK21">
        <f t="shared" si="32"/>
        <v>362.26358226894035</v>
      </c>
      <c r="AL21">
        <f t="shared" si="9"/>
        <v>552.43599439520858</v>
      </c>
      <c r="AN21">
        <f t="shared" si="10"/>
        <v>1334.9701026572643</v>
      </c>
      <c r="AO21">
        <f t="shared" si="11"/>
        <v>-66.748505132863201</v>
      </c>
      <c r="AP21">
        <f t="shared" si="12"/>
        <v>-2.761175833042985</v>
      </c>
      <c r="AQ21">
        <f t="shared" si="13"/>
        <v>-1534.6426482285967</v>
      </c>
      <c r="AR21">
        <f t="shared" si="14"/>
        <v>-269.18222653723853</v>
      </c>
      <c r="AS21">
        <f t="shared" si="15"/>
        <v>330.72830677204371</v>
      </c>
      <c r="AT21">
        <f t="shared" si="16"/>
        <v>117.24047274358807</v>
      </c>
      <c r="AU21">
        <f t="shared" si="17"/>
        <v>178.78655297839325</v>
      </c>
      <c r="AW21">
        <v>18</v>
      </c>
      <c r="AX21">
        <f>(R21*SUMPRODUCT(K22:$K$23, X22:$X$23)-$AZ$3*SUMPRODUCT(K21:$K$22, W22:$W$23))/Z21</f>
        <v>3107.5503220522105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6043.4855627522884</v>
      </c>
      <c r="P22">
        <f t="shared" si="30"/>
        <v>302.17427813761441</v>
      </c>
      <c r="Q22" s="5">
        <f t="shared" si="31"/>
        <v>12.5</v>
      </c>
      <c r="R22">
        <f t="shared" si="0"/>
        <v>250000</v>
      </c>
      <c r="S22">
        <f t="shared" si="1"/>
        <v>1610.8322583695203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2121.0423359435567</v>
      </c>
      <c r="AC22">
        <f t="shared" si="2"/>
        <v>1055.7695298165445</v>
      </c>
      <c r="AE22">
        <f t="shared" si="3"/>
        <v>3961.0132451025097</v>
      </c>
      <c r="AF22">
        <f t="shared" si="4"/>
        <v>-198.05066225512547</v>
      </c>
      <c r="AG22">
        <f t="shared" si="5"/>
        <v>-8.1927333241171176</v>
      </c>
      <c r="AH22">
        <f t="shared" si="6"/>
        <v>-5075.1733406055791</v>
      </c>
      <c r="AI22">
        <f t="shared" si="7"/>
        <v>-1320.403491082312</v>
      </c>
      <c r="AJ22">
        <f t="shared" si="8"/>
        <v>1065.2728061270122</v>
      </c>
      <c r="AK22">
        <f t="shared" si="32"/>
        <v>411.8803443153659</v>
      </c>
      <c r="AL22">
        <f t="shared" si="9"/>
        <v>156.74965936006612</v>
      </c>
      <c r="AN22">
        <f t="shared" si="10"/>
        <v>1198.0512608429738</v>
      </c>
      <c r="AO22">
        <f t="shared" si="11"/>
        <v>-59.902563042148692</v>
      </c>
      <c r="AP22">
        <f t="shared" si="12"/>
        <v>-2.4779807290078235</v>
      </c>
      <c r="AQ22">
        <f t="shared" si="13"/>
        <v>-1535.041021947354</v>
      </c>
      <c r="AR22">
        <f t="shared" si="14"/>
        <v>-399.3703048755367</v>
      </c>
      <c r="AS22">
        <f t="shared" si="15"/>
        <v>322.20327212997512</v>
      </c>
      <c r="AT22">
        <f t="shared" si="16"/>
        <v>124.57766114101744</v>
      </c>
      <c r="AU22">
        <f t="shared" si="17"/>
        <v>47.410628395455873</v>
      </c>
      <c r="AW22">
        <v>19</v>
      </c>
      <c r="AX22">
        <f>(R22*SUMPRODUCT(K23:$K$23, X23:$X$23)-$AZ$3*SUMPRODUCT(K22:$K$22, W23:$W$23))/Z22</f>
        <v>1610.8322583695203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6043.4855627522884</v>
      </c>
      <c r="P23">
        <f t="shared" si="30"/>
        <v>302.17427813761441</v>
      </c>
      <c r="Q23" s="5">
        <f t="shared" si="31"/>
        <v>12.5</v>
      </c>
      <c r="R23">
        <f t="shared" si="0"/>
        <v>250000</v>
      </c>
      <c r="S23">
        <f t="shared" si="1"/>
        <v>1683.0466008629248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1055.7695298165445</v>
      </c>
      <c r="AC23">
        <f t="shared" si="2"/>
        <v>1055.7695298165445</v>
      </c>
      <c r="AE23">
        <f t="shared" si="3"/>
        <v>3791.058374597982</v>
      </c>
      <c r="AF23">
        <f t="shared" si="4"/>
        <v>-189.55291872989909</v>
      </c>
      <c r="AG23">
        <f t="shared" si="5"/>
        <v>-7.8412083871833573</v>
      </c>
      <c r="AH23">
        <f t="shared" si="6"/>
        <v>-5391.9520738517886</v>
      </c>
      <c r="AI23">
        <f t="shared" si="7"/>
        <v>-1798.287826370889</v>
      </c>
      <c r="AJ23">
        <f t="shared" si="8"/>
        <v>0</v>
      </c>
      <c r="AK23">
        <f t="shared" si="32"/>
        <v>483.89087101263283</v>
      </c>
      <c r="AL23">
        <f t="shared" si="9"/>
        <v>-1314.396955358256</v>
      </c>
      <c r="AN23">
        <f t="shared" si="10"/>
        <v>1038.7232300336875</v>
      </c>
      <c r="AO23">
        <f t="shared" si="11"/>
        <v>-51.936161501684374</v>
      </c>
      <c r="AP23">
        <f t="shared" si="12"/>
        <v>-2.1484357397071334</v>
      </c>
      <c r="AQ23">
        <f t="shared" si="13"/>
        <v>-1477.3568014320258</v>
      </c>
      <c r="AR23">
        <f t="shared" si="14"/>
        <v>-492.71816863972992</v>
      </c>
      <c r="AS23">
        <f t="shared" si="15"/>
        <v>0</v>
      </c>
      <c r="AT23">
        <f t="shared" si="16"/>
        <v>132.58268242185986</v>
      </c>
      <c r="AU23">
        <f t="shared" si="17"/>
        <v>-360.13548621787004</v>
      </c>
      <c r="AW23">
        <v>20</v>
      </c>
      <c r="AX23">
        <f>(R23*SUMPRODUCT(K$23:$K24, X$23:$X24)-$AZ$3*SUMPRODUCT(K$22:$K23, W$23:$W24))/Z23</f>
        <v>1683.0466008629248</v>
      </c>
    </row>
    <row r="25" spans="5:50" x14ac:dyDescent="0.25">
      <c r="AN25" s="6">
        <f t="shared" ref="AN25:AU25" si="33">SUM(AN3:AN23)</f>
        <v>55923.173699624625</v>
      </c>
      <c r="AO25" s="6">
        <f t="shared" si="33"/>
        <v>-7328.7728570454492</v>
      </c>
      <c r="AP25" s="6">
        <f t="shared" si="33"/>
        <v>-728.125265757026</v>
      </c>
      <c r="AQ25" s="6">
        <f t="shared" si="33"/>
        <v>-21284.804259892699</v>
      </c>
      <c r="AR25" s="6">
        <f t="shared" si="33"/>
        <v>26581.471316929455</v>
      </c>
      <c r="AS25" s="6">
        <f t="shared" si="33"/>
        <v>-3465.4887576601009</v>
      </c>
      <c r="AT25" s="6">
        <f t="shared" si="33"/>
        <v>6484.8679595611866</v>
      </c>
      <c r="AU25" s="7">
        <f t="shared" si="33"/>
        <v>29600.850518830543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19759.713008601539</v>
      </c>
      <c r="K3">
        <v>1</v>
      </c>
      <c r="L3" s="2">
        <v>0</v>
      </c>
      <c r="O3">
        <f>$C$3</f>
        <v>19759.713008601539</v>
      </c>
      <c r="P3">
        <f>O3*B5</f>
        <v>15807.770406881231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19759.713008601539</v>
      </c>
      <c r="AF3">
        <f t="shared" ref="AF3:AF23" si="4">-$Z3*P3</f>
        <v>-15807.770406881231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3326.9856310203077</v>
      </c>
      <c r="AJ3">
        <f t="shared" ref="AJ3:AJ23" si="8">AB3-AC3</f>
        <v>0</v>
      </c>
      <c r="AL3">
        <f t="shared" ref="AL3:AL23" si="9">SUM(AI3:AK3)</f>
        <v>3326.9856310203077</v>
      </c>
      <c r="AN3">
        <f t="shared" ref="AN3:AN23" si="10">AE3*$K3</f>
        <v>19759.713008601539</v>
      </c>
      <c r="AO3">
        <f t="shared" ref="AO3:AO23" si="11">AF3*$K3</f>
        <v>-15807.770406881231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3326.9856310203077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3326.9856310203077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6635.8385195324827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4094.3676513252053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4007.5424786281001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-4007.5424786281001</v>
      </c>
      <c r="AK4">
        <f>H4*SUM(AB4, AE4:AF4)</f>
        <v>0</v>
      </c>
      <c r="AL4">
        <f t="shared" si="9"/>
        <v>-6809.0432286281002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-2628.2960409043999</v>
      </c>
      <c r="AR4">
        <f t="shared" si="14"/>
        <v>-2628.2960409043999</v>
      </c>
      <c r="AS4">
        <f t="shared" si="15"/>
        <v>-3759.7734108528939</v>
      </c>
      <c r="AT4">
        <f t="shared" si="16"/>
        <v>0</v>
      </c>
      <c r="AU4">
        <f t="shared" si="17"/>
        <v>-6388.0694517572938</v>
      </c>
      <c r="AW4">
        <v>1</v>
      </c>
      <c r="AX4">
        <f>(R4*SUMPRODUCT(K5:$K$23, X5:$X$23)-$AZ$3*SUMPRODUCT(K4:$K$22, W5:$W$23))/Z4</f>
        <v>4094.3676513252053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19759.713008601539</v>
      </c>
      <c r="P5">
        <f t="shared" ref="P5:P23" si="30">O5*$C$5</f>
        <v>987.98565043007693</v>
      </c>
      <c r="Q5" s="5">
        <f t="shared" ref="Q5:Q23" si="31">$C$8</f>
        <v>12.5</v>
      </c>
      <c r="R5">
        <f t="shared" si="0"/>
        <v>250000</v>
      </c>
      <c r="S5">
        <f t="shared" si="1"/>
        <v>7703.5116832757885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4007.5424786281001</v>
      </c>
      <c r="AC5">
        <f t="shared" si="2"/>
        <v>7367.197202152689</v>
      </c>
      <c r="AE5">
        <f t="shared" si="3"/>
        <v>18897.057391156781</v>
      </c>
      <c r="AF5">
        <f t="shared" si="4"/>
        <v>-944.85286955783897</v>
      </c>
      <c r="AG5">
        <f t="shared" si="5"/>
        <v>-11.954283814073339</v>
      </c>
      <c r="AH5">
        <f t="shared" si="6"/>
        <v>-3165.8379760332186</v>
      </c>
      <c r="AI5">
        <f t="shared" si="7"/>
        <v>14774.41226175165</v>
      </c>
      <c r="AJ5">
        <f t="shared" si="8"/>
        <v>-3359.6547235245889</v>
      </c>
      <c r="AK5">
        <f>H5*SUM(AB5, AE5:AF5)</f>
        <v>1897.3221408196166</v>
      </c>
      <c r="AL5">
        <f t="shared" si="9"/>
        <v>13312.079679046677</v>
      </c>
      <c r="AN5">
        <f t="shared" si="10"/>
        <v>16318.790345775938</v>
      </c>
      <c r="AO5">
        <f t="shared" si="11"/>
        <v>-815.93951728879688</v>
      </c>
      <c r="AP5">
        <f t="shared" si="12"/>
        <v>-10.323271356896894</v>
      </c>
      <c r="AQ5">
        <f t="shared" si="13"/>
        <v>-2733.8989944412292</v>
      </c>
      <c r="AR5">
        <f t="shared" si="14"/>
        <v>12758.628562689015</v>
      </c>
      <c r="AS5">
        <f t="shared" si="15"/>
        <v>-2901.2718717280381</v>
      </c>
      <c r="AT5">
        <f t="shared" si="16"/>
        <v>1638.4562735636989</v>
      </c>
      <c r="AU5">
        <f t="shared" si="17"/>
        <v>11495.812964524675</v>
      </c>
      <c r="AW5">
        <v>2</v>
      </c>
      <c r="AX5">
        <f>(R5*SUMPRODUCT(K6:$K$23, X6:$X$23)-$AZ$3*SUMPRODUCT(K5:$K$22, W6:$W$23))/Z5</f>
        <v>7703.5116832757885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19759.713008601539</v>
      </c>
      <c r="P6">
        <f t="shared" si="30"/>
        <v>987.98565043007693</v>
      </c>
      <c r="Q6" s="5">
        <f t="shared" si="31"/>
        <v>12.5</v>
      </c>
      <c r="R6">
        <f t="shared" si="0"/>
        <v>250000</v>
      </c>
      <c r="S6">
        <f t="shared" si="1"/>
        <v>10831.423594761041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7367.197202152689</v>
      </c>
      <c r="AC6">
        <f t="shared" si="2"/>
        <v>10102.251679901419</v>
      </c>
      <c r="AE6">
        <f t="shared" si="3"/>
        <v>18429.488256009685</v>
      </c>
      <c r="AF6">
        <f t="shared" si="4"/>
        <v>-921.47441280048429</v>
      </c>
      <c r="AG6">
        <f t="shared" si="5"/>
        <v>-11.658499447833075</v>
      </c>
      <c r="AH6">
        <f t="shared" si="6"/>
        <v>-3524.8305619906128</v>
      </c>
      <c r="AI6">
        <f t="shared" si="7"/>
        <v>13971.524781770753</v>
      </c>
      <c r="AJ6">
        <f t="shared" si="8"/>
        <v>-2735.0544777487303</v>
      </c>
      <c r="AK6">
        <f>H6*SUM(AB6, AE6:AF6)</f>
        <v>2706.4229617353735</v>
      </c>
      <c r="AL6">
        <f t="shared" si="9"/>
        <v>13942.893265757397</v>
      </c>
      <c r="AN6">
        <f t="shared" si="10"/>
        <v>14353.368658912354</v>
      </c>
      <c r="AO6">
        <f t="shared" si="11"/>
        <v>-717.66843294561772</v>
      </c>
      <c r="AP6">
        <f t="shared" si="12"/>
        <v>-9.0799450456746467</v>
      </c>
      <c r="AQ6">
        <f t="shared" si="13"/>
        <v>-2745.2304596658842</v>
      </c>
      <c r="AR6">
        <f t="shared" si="14"/>
        <v>10881.389821255176</v>
      </c>
      <c r="AS6">
        <f t="shared" si="15"/>
        <v>-2130.1321380171853</v>
      </c>
      <c r="AT6">
        <f t="shared" si="16"/>
        <v>2107.8331626525683</v>
      </c>
      <c r="AU6">
        <f t="shared" si="17"/>
        <v>10859.09084589056</v>
      </c>
      <c r="AW6">
        <v>3</v>
      </c>
      <c r="AX6">
        <f>(R6*SUMPRODUCT(K7:$K$23, X7:$X$23)-$AZ$3*SUMPRODUCT(K6:$K$22, W7:$W$23))/Z6</f>
        <v>10831.423594761041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19759.713008601539</v>
      </c>
      <c r="P7">
        <f t="shared" si="30"/>
        <v>987.98565043007693</v>
      </c>
      <c r="Q7" s="5">
        <f t="shared" si="31"/>
        <v>12.5</v>
      </c>
      <c r="R7">
        <f t="shared" si="0"/>
        <v>250000</v>
      </c>
      <c r="S7">
        <f t="shared" si="1"/>
        <v>13418.661879930454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10102.251679901419</v>
      </c>
      <c r="AC7">
        <f t="shared" si="2"/>
        <v>12181.48220311333</v>
      </c>
      <c r="AE7">
        <f t="shared" si="3"/>
        <v>17937.898317038012</v>
      </c>
      <c r="AF7">
        <f t="shared" si="4"/>
        <v>-896.89491585190058</v>
      </c>
      <c r="AG7">
        <f t="shared" si="5"/>
        <v>-11.347519514345629</v>
      </c>
      <c r="AH7">
        <f t="shared" si="6"/>
        <v>-3887.8987801823137</v>
      </c>
      <c r="AI7">
        <f t="shared" si="7"/>
        <v>13141.757101489453</v>
      </c>
      <c r="AJ7">
        <f t="shared" si="8"/>
        <v>-2079.2305232119106</v>
      </c>
      <c r="AK7">
        <f>H7*SUM(AB7, AE7:AF7)</f>
        <v>2841.8988069898646</v>
      </c>
      <c r="AL7">
        <f t="shared" si="9"/>
        <v>13904.425385267406</v>
      </c>
      <c r="AN7">
        <f t="shared" si="10"/>
        <v>12646.424844194022</v>
      </c>
      <c r="AO7">
        <f t="shared" si="11"/>
        <v>-632.32124220970104</v>
      </c>
      <c r="AP7">
        <f t="shared" si="12"/>
        <v>-8.0001319089812597</v>
      </c>
      <c r="AQ7">
        <f t="shared" si="13"/>
        <v>-2741.0134039341624</v>
      </c>
      <c r="AR7">
        <f t="shared" si="14"/>
        <v>9265.0900661411779</v>
      </c>
      <c r="AS7">
        <f t="shared" si="15"/>
        <v>-1465.8814583968256</v>
      </c>
      <c r="AT7">
        <f t="shared" si="16"/>
        <v>2003.5713795559373</v>
      </c>
      <c r="AU7">
        <f t="shared" si="17"/>
        <v>9802.7799873002896</v>
      </c>
      <c r="AW7">
        <v>4</v>
      </c>
      <c r="AX7">
        <f>(R7*SUMPRODUCT(K8:$K$23, X8:$X$23)-$AZ$3*SUMPRODUCT(K7:$K$22, W8:$W$23))/Z7</f>
        <v>13418.661879930454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19759.713008601539</v>
      </c>
      <c r="P8">
        <f t="shared" si="30"/>
        <v>987.98565043007693</v>
      </c>
      <c r="Q8" s="5">
        <f t="shared" si="31"/>
        <v>12.5</v>
      </c>
      <c r="R8">
        <f t="shared" si="0"/>
        <v>250000</v>
      </c>
      <c r="S8">
        <f t="shared" si="1"/>
        <v>15452.036631224761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12181.48220311333</v>
      </c>
      <c r="AC8">
        <f t="shared" si="2"/>
        <v>13623.354256745959</v>
      </c>
      <c r="AE8">
        <f t="shared" si="3"/>
        <v>17421.235578993928</v>
      </c>
      <c r="AF8">
        <f t="shared" si="4"/>
        <v>-871.0617789496963</v>
      </c>
      <c r="AG8">
        <f t="shared" si="5"/>
        <v>-11.020678521121702</v>
      </c>
      <c r="AH8">
        <f t="shared" si="6"/>
        <v>-4267.3159616093963</v>
      </c>
      <c r="AI8">
        <f t="shared" si="7"/>
        <v>12271.837159913712</v>
      </c>
      <c r="AJ8">
        <f t="shared" si="8"/>
        <v>-1441.8720536326291</v>
      </c>
      <c r="AK8">
        <f t="shared" ref="AK8:AK23" si="32">H8*SUM(AB8:AB8, AE8:AF8)</f>
        <v>2083.0450602289234</v>
      </c>
      <c r="AL8">
        <f t="shared" si="9"/>
        <v>12913.010166510006</v>
      </c>
      <c r="AN8">
        <f t="shared" si="10"/>
        <v>11451.908312539887</v>
      </c>
      <c r="AO8">
        <f t="shared" si="11"/>
        <v>-572.59541562699428</v>
      </c>
      <c r="AP8">
        <f t="shared" si="12"/>
        <v>-7.2444804155017275</v>
      </c>
      <c r="AQ8">
        <f t="shared" si="13"/>
        <v>-2805.1346250040751</v>
      </c>
      <c r="AR8">
        <f t="shared" si="14"/>
        <v>8066.9337914933139</v>
      </c>
      <c r="AS8">
        <f t="shared" si="15"/>
        <v>-947.81948626677365</v>
      </c>
      <c r="AT8">
        <f t="shared" si="16"/>
        <v>1369.2967374480777</v>
      </c>
      <c r="AU8">
        <f t="shared" si="17"/>
        <v>8488.4110426746192</v>
      </c>
      <c r="AW8">
        <v>5</v>
      </c>
      <c r="AX8">
        <f>(R8*SUMPRODUCT(K9:$K$23, X9:$X$23)-$AZ$3*SUMPRODUCT(K8:$K$22, W9:$W$23))/Z8</f>
        <v>15452.036631224761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19759.713008601539</v>
      </c>
      <c r="P9">
        <f t="shared" si="30"/>
        <v>987.98565043007693</v>
      </c>
      <c r="Q9" s="5">
        <f t="shared" si="31"/>
        <v>12.5</v>
      </c>
      <c r="R9">
        <f t="shared" si="0"/>
        <v>250000</v>
      </c>
      <c r="S9">
        <f t="shared" si="1"/>
        <v>17013.069709485146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13623.354256745959</v>
      </c>
      <c r="AC9">
        <f t="shared" si="2"/>
        <v>14529.422174302272</v>
      </c>
      <c r="AE9">
        <f t="shared" si="3"/>
        <v>16875.097630673994</v>
      </c>
      <c r="AF9">
        <f t="shared" si="4"/>
        <v>-843.75488153369963</v>
      </c>
      <c r="AG9">
        <f t="shared" si="5"/>
        <v>-10.675191501597308</v>
      </c>
      <c r="AH9">
        <f t="shared" si="6"/>
        <v>-4705.6046862635667</v>
      </c>
      <c r="AI9">
        <f t="shared" si="7"/>
        <v>11315.06287137513</v>
      </c>
      <c r="AJ9">
        <f t="shared" si="8"/>
        <v>-906.06791755631275</v>
      </c>
      <c r="AK9">
        <f t="shared" si="32"/>
        <v>1547.9751837072624</v>
      </c>
      <c r="AL9">
        <f t="shared" si="9"/>
        <v>11956.970137526079</v>
      </c>
      <c r="AN9">
        <f t="shared" si="10"/>
        <v>10542.580003174444</v>
      </c>
      <c r="AO9">
        <f t="shared" si="11"/>
        <v>-527.12900015872208</v>
      </c>
      <c r="AP9">
        <f t="shared" si="12"/>
        <v>-6.6692390715550784</v>
      </c>
      <c r="AQ9">
        <f t="shared" si="13"/>
        <v>-2939.7882580585006</v>
      </c>
      <c r="AR9">
        <f t="shared" si="14"/>
        <v>7068.9935058856654</v>
      </c>
      <c r="AS9">
        <f t="shared" si="15"/>
        <v>-566.05856263514681</v>
      </c>
      <c r="AT9">
        <f t="shared" si="16"/>
        <v>967.08490666733178</v>
      </c>
      <c r="AU9">
        <f t="shared" si="17"/>
        <v>7470.0198499178505</v>
      </c>
      <c r="AW9">
        <v>6</v>
      </c>
      <c r="AX9">
        <f>(R9*SUMPRODUCT(K10:$K$23, X10:$X$23)-$AZ$3*SUMPRODUCT(K9:$K$22, W10:$W$23))/Z9</f>
        <v>17013.069709485146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19759.713008601539</v>
      </c>
      <c r="P10">
        <f t="shared" si="30"/>
        <v>987.98565043007693</v>
      </c>
      <c r="Q10" s="5">
        <f t="shared" si="31"/>
        <v>12.5</v>
      </c>
      <c r="R10">
        <f t="shared" si="0"/>
        <v>250000</v>
      </c>
      <c r="S10">
        <f t="shared" si="1"/>
        <v>18208.103992578701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14529.422174302272</v>
      </c>
      <c r="AC10">
        <f t="shared" si="2"/>
        <v>15020.313929412467</v>
      </c>
      <c r="AE10">
        <f t="shared" si="3"/>
        <v>16300.274463791488</v>
      </c>
      <c r="AF10">
        <f t="shared" si="4"/>
        <v>-815.01372318957431</v>
      </c>
      <c r="AG10">
        <f t="shared" si="5"/>
        <v>-10.311558204752181</v>
      </c>
      <c r="AH10">
        <f t="shared" si="6"/>
        <v>-5137.6276365830727</v>
      </c>
      <c r="AI10">
        <f t="shared" si="7"/>
        <v>10337.321545814088</v>
      </c>
      <c r="AJ10">
        <f t="shared" si="8"/>
        <v>-490.89175511019494</v>
      </c>
      <c r="AK10">
        <f t="shared" si="32"/>
        <v>1575.7708530324699</v>
      </c>
      <c r="AL10">
        <f t="shared" si="9"/>
        <v>11422.200643736363</v>
      </c>
      <c r="AN10">
        <f t="shared" si="10"/>
        <v>9675.5001468688552</v>
      </c>
      <c r="AO10">
        <f t="shared" si="11"/>
        <v>-483.77500734344272</v>
      </c>
      <c r="AP10">
        <f t="shared" si="12"/>
        <v>-6.1207241108822306</v>
      </c>
      <c r="AQ10">
        <f t="shared" si="13"/>
        <v>-3049.5877270495075</v>
      </c>
      <c r="AR10">
        <f t="shared" si="14"/>
        <v>6136.0166883650227</v>
      </c>
      <c r="AS10">
        <f t="shared" si="15"/>
        <v>-291.38302298013122</v>
      </c>
      <c r="AT10">
        <f t="shared" si="16"/>
        <v>935.34444182610264</v>
      </c>
      <c r="AU10">
        <f t="shared" si="17"/>
        <v>6779.9781072109945</v>
      </c>
      <c r="AW10">
        <v>7</v>
      </c>
      <c r="AX10">
        <f>(R10*SUMPRODUCT(K11:$K$23, X11:$X$23)-$AZ$3*SUMPRODUCT(K10:$K$22, W11:$W$23))/Z10</f>
        <v>18208.103992578701</v>
      </c>
    </row>
    <row r="11" spans="1:52" x14ac:dyDescent="0.25">
      <c r="A11" t="s">
        <v>33</v>
      </c>
      <c r="C11" s="24">
        <f>AU25</f>
        <v>86179.447532262362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19759.713008601539</v>
      </c>
      <c r="P11">
        <f t="shared" si="30"/>
        <v>987.98565043007693</v>
      </c>
      <c r="Q11" s="5">
        <f t="shared" si="31"/>
        <v>12.5</v>
      </c>
      <c r="R11">
        <f t="shared" si="0"/>
        <v>250000</v>
      </c>
      <c r="S11">
        <f t="shared" si="1"/>
        <v>19070.516283432302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15020.313929412467</v>
      </c>
      <c r="AC11">
        <f t="shared" si="2"/>
        <v>15153.316223924034</v>
      </c>
      <c r="AE11">
        <f t="shared" si="3"/>
        <v>15700.947749036719</v>
      </c>
      <c r="AF11">
        <f t="shared" si="4"/>
        <v>-785.0473874518359</v>
      </c>
      <c r="AG11">
        <f t="shared" si="5"/>
        <v>-9.9324239566396972</v>
      </c>
      <c r="AH11">
        <f t="shared" si="6"/>
        <v>-5520.3733212992411</v>
      </c>
      <c r="AI11">
        <f t="shared" si="7"/>
        <v>9385.5946163290027</v>
      </c>
      <c r="AJ11">
        <f t="shared" si="8"/>
        <v>-133.00229451156702</v>
      </c>
      <c r="AK11">
        <f t="shared" si="32"/>
        <v>1541.7150359863635</v>
      </c>
      <c r="AL11">
        <f t="shared" si="9"/>
        <v>10794.307357803798</v>
      </c>
      <c r="AN11">
        <f t="shared" si="10"/>
        <v>8863.2928312870154</v>
      </c>
      <c r="AO11">
        <f t="shared" si="11"/>
        <v>-443.16464156435075</v>
      </c>
      <c r="AP11">
        <f t="shared" si="12"/>
        <v>-5.6069215348856307</v>
      </c>
      <c r="AQ11">
        <f t="shared" si="13"/>
        <v>-3116.2886512823097</v>
      </c>
      <c r="AR11">
        <f t="shared" si="14"/>
        <v>5298.2326169054695</v>
      </c>
      <c r="AS11">
        <f t="shared" si="15"/>
        <v>-75.080708650942427</v>
      </c>
      <c r="AT11">
        <f t="shared" si="16"/>
        <v>870.30872561076387</v>
      </c>
      <c r="AU11">
        <f t="shared" si="17"/>
        <v>6093.4606338652902</v>
      </c>
      <c r="AW11">
        <v>8</v>
      </c>
      <c r="AX11">
        <f>(R11*SUMPRODUCT(K12:$K$23, X12:$X$23)-$AZ$3*SUMPRODUCT(K11:$K$22, W12:$W$23))/Z11</f>
        <v>19070.516283432302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19759.713008601539</v>
      </c>
      <c r="P12">
        <f t="shared" si="30"/>
        <v>987.98565043007693</v>
      </c>
      <c r="Q12" s="5">
        <f t="shared" si="31"/>
        <v>12.5</v>
      </c>
      <c r="R12">
        <f t="shared" si="0"/>
        <v>250000</v>
      </c>
      <c r="S12">
        <f t="shared" si="1"/>
        <v>19605.276254278229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15153.316223924034</v>
      </c>
      <c r="AC12">
        <f t="shared" si="2"/>
        <v>14959.112925410624</v>
      </c>
      <c r="AE12">
        <f t="shared" si="3"/>
        <v>15076.95043087562</v>
      </c>
      <c r="AF12">
        <f t="shared" si="4"/>
        <v>-753.847521543781</v>
      </c>
      <c r="AG12">
        <f t="shared" si="5"/>
        <v>-9.5376830778820789</v>
      </c>
      <c r="AH12">
        <f t="shared" si="6"/>
        <v>-5908.3327838244313</v>
      </c>
      <c r="AI12">
        <f t="shared" si="7"/>
        <v>8405.2324424295257</v>
      </c>
      <c r="AJ12">
        <f t="shared" si="8"/>
        <v>194.20329851341012</v>
      </c>
      <c r="AK12">
        <f t="shared" si="32"/>
        <v>1529.82615301598</v>
      </c>
      <c r="AL12">
        <f t="shared" si="9"/>
        <v>10129.261893958916</v>
      </c>
      <c r="AN12">
        <f t="shared" si="10"/>
        <v>8091.1132805930101</v>
      </c>
      <c r="AO12">
        <f t="shared" si="11"/>
        <v>-404.55566402965047</v>
      </c>
      <c r="AP12">
        <f t="shared" si="12"/>
        <v>-5.1184405342013912</v>
      </c>
      <c r="AQ12">
        <f t="shared" si="13"/>
        <v>-3170.733370288634</v>
      </c>
      <c r="AR12">
        <f t="shared" si="14"/>
        <v>4510.7058057405238</v>
      </c>
      <c r="AS12">
        <f t="shared" si="15"/>
        <v>104.22007387640951</v>
      </c>
      <c r="AT12">
        <f t="shared" si="16"/>
        <v>820.98808777122417</v>
      </c>
      <c r="AU12">
        <f t="shared" si="17"/>
        <v>5435.9139673881573</v>
      </c>
      <c r="AW12">
        <v>9</v>
      </c>
      <c r="AX12">
        <f>(R12*SUMPRODUCT(K13:$K$23, X13:$X$23)-$AZ$3*SUMPRODUCT(K12:$K$22, W13:$W$23))/Z12</f>
        <v>19605.276254278229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19759.713008601539</v>
      </c>
      <c r="P13">
        <f t="shared" si="30"/>
        <v>987.98565043007693</v>
      </c>
      <c r="Q13" s="5">
        <f t="shared" si="31"/>
        <v>12.5</v>
      </c>
      <c r="R13">
        <f t="shared" si="0"/>
        <v>250000</v>
      </c>
      <c r="S13">
        <f t="shared" si="1"/>
        <v>19818.916523531781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14959.112925410624</v>
      </c>
      <c r="AC13">
        <f t="shared" si="2"/>
        <v>14473.279863448133</v>
      </c>
      <c r="AE13">
        <f t="shared" si="3"/>
        <v>14430.044955047977</v>
      </c>
      <c r="AF13">
        <f t="shared" si="4"/>
        <v>-721.50224775239883</v>
      </c>
      <c r="AG13">
        <f t="shared" si="5"/>
        <v>-9.1284504921494047</v>
      </c>
      <c r="AH13">
        <f t="shared" si="6"/>
        <v>-6277.115099077063</v>
      </c>
      <c r="AI13">
        <f t="shared" si="7"/>
        <v>7422.2991577263665</v>
      </c>
      <c r="AJ13">
        <f t="shared" si="8"/>
        <v>485.83306196249032</v>
      </c>
      <c r="AK13">
        <f t="shared" si="32"/>
        <v>1482.1177962109107</v>
      </c>
      <c r="AL13">
        <f t="shared" si="9"/>
        <v>9390.2500158997682</v>
      </c>
      <c r="AN13">
        <f t="shared" si="10"/>
        <v>7363.2676110429729</v>
      </c>
      <c r="AO13">
        <f t="shared" si="11"/>
        <v>-368.16338055214862</v>
      </c>
      <c r="AP13">
        <f t="shared" si="12"/>
        <v>-4.6580051591827853</v>
      </c>
      <c r="AQ13">
        <f t="shared" si="13"/>
        <v>-3203.044650505683</v>
      </c>
      <c r="AR13">
        <f t="shared" si="14"/>
        <v>3787.401574825959</v>
      </c>
      <c r="AS13">
        <f t="shared" si="15"/>
        <v>247.90767185176415</v>
      </c>
      <c r="AT13">
        <f t="shared" si="16"/>
        <v>756.28523671178709</v>
      </c>
      <c r="AU13">
        <f t="shared" si="17"/>
        <v>4791.5944833895101</v>
      </c>
      <c r="AW13">
        <v>10</v>
      </c>
      <c r="AX13">
        <f>(R13*SUMPRODUCT(K14:$K$23, X14:$X$23)-$AZ$3*SUMPRODUCT(K13:$K$22, W14:$W$23))/Z13</f>
        <v>19818.916523531781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19759.713008601539</v>
      </c>
      <c r="P14">
        <f t="shared" si="30"/>
        <v>987.98565043007693</v>
      </c>
      <c r="Q14" s="5">
        <f t="shared" si="31"/>
        <v>12.5</v>
      </c>
      <c r="R14">
        <f t="shared" si="0"/>
        <v>250000</v>
      </c>
      <c r="S14">
        <f t="shared" si="1"/>
        <v>19699.597210784053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14473.279863448133</v>
      </c>
      <c r="AC14">
        <f t="shared" si="2"/>
        <v>13718.203269764488</v>
      </c>
      <c r="AE14">
        <f t="shared" si="3"/>
        <v>13760.066091900409</v>
      </c>
      <c r="AF14">
        <f t="shared" si="4"/>
        <v>-688.00330459502038</v>
      </c>
      <c r="AG14">
        <f t="shared" si="5"/>
        <v>-8.7046216751165346</v>
      </c>
      <c r="AH14">
        <f t="shared" si="6"/>
        <v>-6650.8862422275151</v>
      </c>
      <c r="AI14">
        <f t="shared" si="7"/>
        <v>6412.4719234027571</v>
      </c>
      <c r="AJ14">
        <f t="shared" si="8"/>
        <v>755.07659368364511</v>
      </c>
      <c r="AK14">
        <f t="shared" si="32"/>
        <v>1415.8306122487313</v>
      </c>
      <c r="AL14">
        <f t="shared" si="9"/>
        <v>8583.3791293351333</v>
      </c>
      <c r="AN14">
        <f t="shared" si="10"/>
        <v>6678.1389018279542</v>
      </c>
      <c r="AO14">
        <f t="shared" si="11"/>
        <v>-333.90694509139769</v>
      </c>
      <c r="AP14">
        <f t="shared" si="12"/>
        <v>-4.2245925452718582</v>
      </c>
      <c r="AQ14">
        <f t="shared" si="13"/>
        <v>-3227.8581984425377</v>
      </c>
      <c r="AR14">
        <f t="shared" si="14"/>
        <v>3112.1491657487468</v>
      </c>
      <c r="AS14">
        <f t="shared" si="15"/>
        <v>366.45945887619405</v>
      </c>
      <c r="AT14">
        <f t="shared" si="16"/>
        <v>687.14157525905409</v>
      </c>
      <c r="AU14">
        <f t="shared" si="17"/>
        <v>4165.7501998839953</v>
      </c>
      <c r="AW14">
        <v>11</v>
      </c>
      <c r="AX14">
        <f>(R14*SUMPRODUCT(K15:$K$23, X15:$X$23)-$AZ$3*SUMPRODUCT(K14:$K$22, W15:$W$23))/Z14</f>
        <v>19699.597210784053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19759.713008601539</v>
      </c>
      <c r="P15">
        <f t="shared" si="30"/>
        <v>987.98565043007693</v>
      </c>
      <c r="Q15" s="5">
        <f t="shared" si="31"/>
        <v>12.5</v>
      </c>
      <c r="R15">
        <f t="shared" si="0"/>
        <v>250000</v>
      </c>
      <c r="S15">
        <f t="shared" si="1"/>
        <v>19219.947048341797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13718.203269764488</v>
      </c>
      <c r="AC15">
        <f t="shared" si="2"/>
        <v>12708.382287174332</v>
      </c>
      <c r="AE15">
        <f t="shared" si="3"/>
        <v>13065.279845285782</v>
      </c>
      <c r="AF15">
        <f t="shared" si="4"/>
        <v>-653.26399226428907</v>
      </c>
      <c r="AG15">
        <f t="shared" si="5"/>
        <v>-8.265099700333689</v>
      </c>
      <c r="AH15">
        <f t="shared" si="6"/>
        <v>-7049.5151606336012</v>
      </c>
      <c r="AI15">
        <f t="shared" si="7"/>
        <v>5354.2355926875598</v>
      </c>
      <c r="AJ15">
        <f t="shared" si="8"/>
        <v>1009.8209825901558</v>
      </c>
      <c r="AK15">
        <f t="shared" si="32"/>
        <v>1356.1583724725926</v>
      </c>
      <c r="AL15">
        <f t="shared" si="9"/>
        <v>7720.2149477503081</v>
      </c>
      <c r="AN15">
        <f t="shared" si="10"/>
        <v>6028.0825251770448</v>
      </c>
      <c r="AO15">
        <f t="shared" si="11"/>
        <v>-301.40412625885222</v>
      </c>
      <c r="AP15">
        <f t="shared" si="12"/>
        <v>-3.8133666987932586</v>
      </c>
      <c r="AQ15">
        <f t="shared" si="13"/>
        <v>-3252.5180978897392</v>
      </c>
      <c r="AR15">
        <f t="shared" si="14"/>
        <v>2470.3469343296606</v>
      </c>
      <c r="AS15">
        <f t="shared" si="15"/>
        <v>465.91303751562941</v>
      </c>
      <c r="AT15">
        <f t="shared" si="16"/>
        <v>625.70681097384193</v>
      </c>
      <c r="AU15">
        <f t="shared" si="17"/>
        <v>3561.9667828191318</v>
      </c>
      <c r="AW15">
        <v>12</v>
      </c>
      <c r="AX15">
        <f>(R15*SUMPRODUCT(K16:$K$23, X16:$X$23)-$AZ$3*SUMPRODUCT(K15:$K$22, W16:$W$23))/Z15</f>
        <v>19219.947048341797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19759.713008601539</v>
      </c>
      <c r="P16">
        <f t="shared" si="30"/>
        <v>987.98565043007693</v>
      </c>
      <c r="Q16" s="5">
        <f t="shared" si="31"/>
        <v>12.5</v>
      </c>
      <c r="R16">
        <f t="shared" si="0"/>
        <v>250000</v>
      </c>
      <c r="S16">
        <f t="shared" si="1"/>
        <v>18386.322644054042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12708.382287174332</v>
      </c>
      <c r="AC16">
        <f t="shared" si="2"/>
        <v>11490.518536490808</v>
      </c>
      <c r="AE16">
        <f t="shared" si="3"/>
        <v>12348.817814012422</v>
      </c>
      <c r="AF16">
        <f t="shared" si="4"/>
        <v>-617.44089070062103</v>
      </c>
      <c r="AG16">
        <f t="shared" si="5"/>
        <v>-7.8118656180867205</v>
      </c>
      <c r="AH16">
        <f t="shared" si="6"/>
        <v>-7411.6617048726448</v>
      </c>
      <c r="AI16">
        <f t="shared" si="7"/>
        <v>4311.9033528210684</v>
      </c>
      <c r="AJ16">
        <f t="shared" si="8"/>
        <v>1217.8637506835239</v>
      </c>
      <c r="AK16">
        <f t="shared" si="32"/>
        <v>1336.8548288135917</v>
      </c>
      <c r="AL16">
        <f t="shared" si="9"/>
        <v>6866.621932318184</v>
      </c>
      <c r="AN16">
        <f t="shared" si="10"/>
        <v>5402.0289873820275</v>
      </c>
      <c r="AO16">
        <f t="shared" si="11"/>
        <v>-270.10144936910137</v>
      </c>
      <c r="AP16">
        <f t="shared" si="12"/>
        <v>-3.4173250549176037</v>
      </c>
      <c r="AQ16">
        <f t="shared" si="13"/>
        <v>-3242.2546009999019</v>
      </c>
      <c r="AR16">
        <f t="shared" si="14"/>
        <v>1886.2556119581063</v>
      </c>
      <c r="AS16">
        <f t="shared" si="15"/>
        <v>532.75830795794559</v>
      </c>
      <c r="AT16">
        <f t="shared" si="16"/>
        <v>584.81132736269194</v>
      </c>
      <c r="AU16">
        <f t="shared" si="17"/>
        <v>3003.825247278744</v>
      </c>
      <c r="AW16">
        <v>13</v>
      </c>
      <c r="AX16">
        <f>(R16*SUMPRODUCT(K17:$K$23, X17:$X$23)-$AZ$3*SUMPRODUCT(K16:$K$22, W17:$W$23))/Z16</f>
        <v>18386.322644054042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19759.713008601539</v>
      </c>
      <c r="P17">
        <f t="shared" si="30"/>
        <v>987.98565043007693</v>
      </c>
      <c r="Q17" s="5">
        <f t="shared" si="31"/>
        <v>12.5</v>
      </c>
      <c r="R17">
        <f t="shared" si="0"/>
        <v>250000</v>
      </c>
      <c r="S17">
        <f t="shared" si="1"/>
        <v>17218.998960811074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11490.518536490808</v>
      </c>
      <c r="AC17">
        <f t="shared" si="2"/>
        <v>10121.242641720799</v>
      </c>
      <c r="AE17">
        <f t="shared" si="3"/>
        <v>11614.661824766305</v>
      </c>
      <c r="AF17">
        <f t="shared" si="4"/>
        <v>-580.7330912383153</v>
      </c>
      <c r="AG17">
        <f t="shared" si="5"/>
        <v>-7.3474383330557256</v>
      </c>
      <c r="AH17">
        <f t="shared" si="6"/>
        <v>-7726.172577002556</v>
      </c>
      <c r="AI17">
        <f t="shared" si="7"/>
        <v>3300.4087181923778</v>
      </c>
      <c r="AJ17">
        <f t="shared" si="8"/>
        <v>1369.2758947700095</v>
      </c>
      <c r="AK17">
        <f t="shared" si="32"/>
        <v>1389.75839656016</v>
      </c>
      <c r="AL17">
        <f t="shared" si="9"/>
        <v>6059.4430095225471</v>
      </c>
      <c r="AN17">
        <f t="shared" si="10"/>
        <v>4785.5987124405247</v>
      </c>
      <c r="AO17">
        <f t="shared" si="11"/>
        <v>-239.27993562202624</v>
      </c>
      <c r="AP17">
        <f t="shared" si="12"/>
        <v>-3.027371089826381</v>
      </c>
      <c r="AQ17">
        <f t="shared" si="13"/>
        <v>-3183.4212734248654</v>
      </c>
      <c r="AR17">
        <f t="shared" si="14"/>
        <v>1359.8701323038065</v>
      </c>
      <c r="AS17">
        <f t="shared" si="15"/>
        <v>564.18387877763723</v>
      </c>
      <c r="AT17">
        <f t="shared" si="16"/>
        <v>572.62330092124989</v>
      </c>
      <c r="AU17">
        <f t="shared" si="17"/>
        <v>2496.6773120026937</v>
      </c>
      <c r="AW17">
        <v>14</v>
      </c>
      <c r="AX17">
        <f>(R17*SUMPRODUCT(K18:$K$23, X18:$X$23)-$AZ$3*SUMPRODUCT(K17:$K$22, W18:$W$23))/Z17</f>
        <v>17218.998960811074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19759.713008601539</v>
      </c>
      <c r="P18">
        <f t="shared" si="30"/>
        <v>987.98565043007693</v>
      </c>
      <c r="Q18" s="5">
        <f t="shared" si="31"/>
        <v>12.5</v>
      </c>
      <c r="R18">
        <f t="shared" si="0"/>
        <v>250000</v>
      </c>
      <c r="S18">
        <f t="shared" si="1"/>
        <v>15708.112043044728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10121.242641720799</v>
      </c>
      <c r="AC18">
        <f t="shared" si="2"/>
        <v>8636.2294610258105</v>
      </c>
      <c r="AE18">
        <f t="shared" si="3"/>
        <v>10863.776318800838</v>
      </c>
      <c r="AF18">
        <f t="shared" si="4"/>
        <v>-543.18881594004188</v>
      </c>
      <c r="AG18">
        <f t="shared" si="5"/>
        <v>-6.8724279510485307</v>
      </c>
      <c r="AH18">
        <f t="shared" si="6"/>
        <v>-8030.7199735327431</v>
      </c>
      <c r="AI18">
        <f t="shared" si="7"/>
        <v>2282.9951013770042</v>
      </c>
      <c r="AJ18">
        <f t="shared" si="8"/>
        <v>1485.0131806949885</v>
      </c>
      <c r="AK18">
        <f t="shared" si="32"/>
        <v>1432.9722931351698</v>
      </c>
      <c r="AL18">
        <f t="shared" si="9"/>
        <v>5200.9805752071625</v>
      </c>
      <c r="AN18">
        <f t="shared" si="10"/>
        <v>4182.9835872619205</v>
      </c>
      <c r="AO18">
        <f t="shared" si="11"/>
        <v>-209.14917936309601</v>
      </c>
      <c r="AP18">
        <f t="shared" si="12"/>
        <v>-2.646156592356022</v>
      </c>
      <c r="AQ18">
        <f t="shared" si="13"/>
        <v>-3092.1448359581036</v>
      </c>
      <c r="AR18">
        <f t="shared" si="14"/>
        <v>879.04341534836465</v>
      </c>
      <c r="AS18">
        <f t="shared" si="15"/>
        <v>571.78881260327944</v>
      </c>
      <c r="AT18">
        <f t="shared" si="16"/>
        <v>551.75101247363784</v>
      </c>
      <c r="AU18">
        <f t="shared" si="17"/>
        <v>2002.5832404252819</v>
      </c>
      <c r="AW18">
        <v>15</v>
      </c>
      <c r="AX18">
        <f>(R18*SUMPRODUCT(K19:$K$23, X19:$X$23)-$AZ$3*SUMPRODUCT(K18:$K$22, W19:$W$23))/Z18</f>
        <v>15708.112043044728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19759.713008601539</v>
      </c>
      <c r="P19">
        <f t="shared" si="30"/>
        <v>987.98565043007693</v>
      </c>
      <c r="Q19" s="5">
        <f t="shared" si="31"/>
        <v>12.5</v>
      </c>
      <c r="R19">
        <f t="shared" si="0"/>
        <v>250000</v>
      </c>
      <c r="S19">
        <f t="shared" si="1"/>
        <v>13810.494410861622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8636.2294610258105</v>
      </c>
      <c r="AC19">
        <f t="shared" si="2"/>
        <v>7057.5460098692529</v>
      </c>
      <c r="AE19">
        <f t="shared" si="3"/>
        <v>10097.761857847703</v>
      </c>
      <c r="AF19">
        <f t="shared" si="4"/>
        <v>-504.88809289238515</v>
      </c>
      <c r="AG19">
        <f t="shared" si="5"/>
        <v>-6.3878469878662187</v>
      </c>
      <c r="AH19">
        <f t="shared" si="6"/>
        <v>-8317.1336734365468</v>
      </c>
      <c r="AI19">
        <f t="shared" si="7"/>
        <v>1269.3522445309063</v>
      </c>
      <c r="AJ19">
        <f t="shared" si="8"/>
        <v>1578.6834511565576</v>
      </c>
      <c r="AK19">
        <f t="shared" si="32"/>
        <v>1338.016176787015</v>
      </c>
      <c r="AL19">
        <f t="shared" si="9"/>
        <v>4186.0518724744788</v>
      </c>
      <c r="AN19">
        <f t="shared" si="10"/>
        <v>3622.170412660309</v>
      </c>
      <c r="AO19">
        <f t="shared" si="11"/>
        <v>-181.10852063301544</v>
      </c>
      <c r="AP19">
        <f t="shared" si="12"/>
        <v>-2.291386020563376</v>
      </c>
      <c r="AQ19">
        <f t="shared" si="13"/>
        <v>-2983.4408786982285</v>
      </c>
      <c r="AR19">
        <f t="shared" si="14"/>
        <v>455.3296273085021</v>
      </c>
      <c r="AS19">
        <f t="shared" si="15"/>
        <v>566.28989356603552</v>
      </c>
      <c r="AT19">
        <f t="shared" si="16"/>
        <v>479.96008179299719</v>
      </c>
      <c r="AU19">
        <f t="shared" si="17"/>
        <v>1501.5796026675348</v>
      </c>
      <c r="AW19">
        <v>16</v>
      </c>
      <c r="AX19">
        <f>(R19*SUMPRODUCT(K20:$K$23, X20:$X$23)-$AZ$3*SUMPRODUCT(K19:$K$22, W20:$W$23))/Z19</f>
        <v>13810.494410861622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19759.713008601539</v>
      </c>
      <c r="P20">
        <f t="shared" si="30"/>
        <v>987.98565043007693</v>
      </c>
      <c r="Q20" s="5">
        <f t="shared" si="31"/>
        <v>12.5</v>
      </c>
      <c r="R20">
        <f t="shared" si="0"/>
        <v>250000</v>
      </c>
      <c r="S20">
        <f t="shared" si="1"/>
        <v>11349.686784564812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7057.5460098692529</v>
      </c>
      <c r="AC20">
        <f t="shared" si="2"/>
        <v>5352.1351476590735</v>
      </c>
      <c r="AE20">
        <f t="shared" si="3"/>
        <v>9318.0240572645544</v>
      </c>
      <c r="AF20">
        <f t="shared" si="4"/>
        <v>-465.90120286322775</v>
      </c>
      <c r="AG20">
        <f t="shared" si="5"/>
        <v>-5.8945846361788981</v>
      </c>
      <c r="AH20">
        <f t="shared" si="6"/>
        <v>-8587.6776361731791</v>
      </c>
      <c r="AI20">
        <f t="shared" si="7"/>
        <v>258.55063359196902</v>
      </c>
      <c r="AJ20">
        <f t="shared" si="8"/>
        <v>1705.4108622101794</v>
      </c>
      <c r="AK20">
        <f t="shared" si="32"/>
        <v>863.89501932989253</v>
      </c>
      <c r="AL20">
        <f t="shared" si="9"/>
        <v>2827.8565151320408</v>
      </c>
      <c r="AN20">
        <f t="shared" si="10"/>
        <v>3170.322006979573</v>
      </c>
      <c r="AO20">
        <f t="shared" si="11"/>
        <v>-158.51610034897865</v>
      </c>
      <c r="AP20">
        <f t="shared" si="12"/>
        <v>-2.0055465921996882</v>
      </c>
      <c r="AQ20">
        <f t="shared" si="13"/>
        <v>-2921.8322716799962</v>
      </c>
      <c r="AR20">
        <f t="shared" si="14"/>
        <v>87.968088358398518</v>
      </c>
      <c r="AS20">
        <f t="shared" si="15"/>
        <v>580.24121360705715</v>
      </c>
      <c r="AT20">
        <f t="shared" si="16"/>
        <v>293.92770126691698</v>
      </c>
      <c r="AU20">
        <f t="shared" si="17"/>
        <v>962.13700323237265</v>
      </c>
      <c r="AW20">
        <v>17</v>
      </c>
      <c r="AX20">
        <f>(R20*SUMPRODUCT(K21:$K$23, X21:$X$23)-$AZ$3*SUMPRODUCT(K20:$K$22, W21:$W$23))/Z20</f>
        <v>11349.686784564812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19759.713008601539</v>
      </c>
      <c r="P21">
        <f t="shared" si="30"/>
        <v>987.98565043007693</v>
      </c>
      <c r="Q21" s="5">
        <f t="shared" si="31"/>
        <v>12.5</v>
      </c>
      <c r="R21">
        <f t="shared" si="0"/>
        <v>250000</v>
      </c>
      <c r="S21">
        <f t="shared" si="1"/>
        <v>8242.8912945781394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5352.1351476590735</v>
      </c>
      <c r="AC21">
        <f t="shared" si="2"/>
        <v>3556.8291726777834</v>
      </c>
      <c r="AE21">
        <f t="shared" si="3"/>
        <v>8526.3678921695137</v>
      </c>
      <c r="AF21">
        <f t="shared" si="4"/>
        <v>-426.31839460847573</v>
      </c>
      <c r="AG21">
        <f t="shared" si="5"/>
        <v>-5.3937827237533309</v>
      </c>
      <c r="AH21">
        <f t="shared" si="6"/>
        <v>-8837.1213212755702</v>
      </c>
      <c r="AI21">
        <f t="shared" si="7"/>
        <v>-742.46560643828525</v>
      </c>
      <c r="AJ21">
        <f t="shared" si="8"/>
        <v>1795.3059749812901</v>
      </c>
      <c r="AK21">
        <f t="shared" si="32"/>
        <v>690.09707229979176</v>
      </c>
      <c r="AL21">
        <f t="shared" si="9"/>
        <v>1742.9374408427966</v>
      </c>
      <c r="AN21">
        <f t="shared" si="10"/>
        <v>2759.4145572203456</v>
      </c>
      <c r="AO21">
        <f t="shared" si="11"/>
        <v>-137.97072786101731</v>
      </c>
      <c r="AP21">
        <f t="shared" si="12"/>
        <v>-1.7456064240527898</v>
      </c>
      <c r="AQ21">
        <f t="shared" si="13"/>
        <v>-2859.984641320154</v>
      </c>
      <c r="AR21">
        <f t="shared" si="14"/>
        <v>-240.28641838487826</v>
      </c>
      <c r="AS21">
        <f t="shared" si="15"/>
        <v>581.02037170806454</v>
      </c>
      <c r="AT21">
        <f t="shared" si="16"/>
        <v>223.33822927673972</v>
      </c>
      <c r="AU21">
        <f t="shared" si="17"/>
        <v>564.07218259992601</v>
      </c>
      <c r="AW21">
        <v>18</v>
      </c>
      <c r="AX21">
        <f>(R21*SUMPRODUCT(K22:$K$23, X22:$X$23)-$AZ$3*SUMPRODUCT(K21:$K$22, W22:$W$23))/Z21</f>
        <v>8242.8912945781394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19759.713008601539</v>
      </c>
      <c r="P22">
        <f t="shared" si="30"/>
        <v>987.98565043007693</v>
      </c>
      <c r="Q22" s="5">
        <f t="shared" si="31"/>
        <v>12.5</v>
      </c>
      <c r="R22">
        <f t="shared" si="0"/>
        <v>250000</v>
      </c>
      <c r="S22">
        <f t="shared" si="1"/>
        <v>4466.9760463530565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3556.8291726777834</v>
      </c>
      <c r="AC22">
        <f t="shared" si="2"/>
        <v>1746.5503101343479</v>
      </c>
      <c r="AE22">
        <f t="shared" si="3"/>
        <v>7725.882683323226</v>
      </c>
      <c r="AF22">
        <f t="shared" si="4"/>
        <v>-386.29413416616126</v>
      </c>
      <c r="AG22">
        <f t="shared" si="5"/>
        <v>-4.8873955557705315</v>
      </c>
      <c r="AH22">
        <f t="shared" si="6"/>
        <v>-9048.9868149053236</v>
      </c>
      <c r="AI22">
        <f t="shared" si="7"/>
        <v>-1714.2856613040294</v>
      </c>
      <c r="AJ22">
        <f t="shared" si="8"/>
        <v>1810.2788625434355</v>
      </c>
      <c r="AK22">
        <f t="shared" si="32"/>
        <v>762.74924052843949</v>
      </c>
      <c r="AL22">
        <f t="shared" si="9"/>
        <v>858.74244176784555</v>
      </c>
      <c r="AN22">
        <f t="shared" si="10"/>
        <v>2336.7767076579789</v>
      </c>
      <c r="AO22">
        <f t="shared" si="11"/>
        <v>-116.83883538289892</v>
      </c>
      <c r="AP22">
        <f t="shared" si="12"/>
        <v>-1.4782456016952041</v>
      </c>
      <c r="AQ22">
        <f t="shared" si="13"/>
        <v>-2736.9638504372647</v>
      </c>
      <c r="AR22">
        <f t="shared" si="14"/>
        <v>-518.50422376387985</v>
      </c>
      <c r="AS22">
        <f t="shared" si="15"/>
        <v>547.53840483343788</v>
      </c>
      <c r="AT22">
        <f t="shared" si="16"/>
        <v>230.701750480632</v>
      </c>
      <c r="AU22">
        <f t="shared" si="17"/>
        <v>259.73593155019</v>
      </c>
      <c r="AW22">
        <v>19</v>
      </c>
      <c r="AX22">
        <f>(R22*SUMPRODUCT(K23:$K$23, X23:$X$23)-$AZ$3*SUMPRODUCT(K22:$K$22, W23:$W$23))/Z22</f>
        <v>4466.9760463530565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19759.713008601539</v>
      </c>
      <c r="P23">
        <f t="shared" si="30"/>
        <v>987.98565043007693</v>
      </c>
      <c r="Q23" s="5">
        <f t="shared" si="31"/>
        <v>12.5</v>
      </c>
      <c r="R23">
        <f t="shared" si="0"/>
        <v>250000</v>
      </c>
      <c r="S23">
        <f t="shared" si="1"/>
        <v>4988.3271584462263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1746.5503101343479</v>
      </c>
      <c r="AC23">
        <f t="shared" si="2"/>
        <v>1746.5503101343479</v>
      </c>
      <c r="AE23">
        <f t="shared" si="3"/>
        <v>6918.418096315957</v>
      </c>
      <c r="AF23">
        <f t="shared" si="4"/>
        <v>-345.92090481579783</v>
      </c>
      <c r="AG23">
        <f t="shared" si="5"/>
        <v>-4.3765932312024987</v>
      </c>
      <c r="AH23">
        <f t="shared" si="6"/>
        <v>-9238.567380206543</v>
      </c>
      <c r="AI23">
        <f t="shared" si="7"/>
        <v>-2670.4467819375868</v>
      </c>
      <c r="AJ23">
        <f t="shared" si="8"/>
        <v>0</v>
      </c>
      <c r="AK23">
        <f t="shared" si="32"/>
        <v>864.34903541982544</v>
      </c>
      <c r="AL23">
        <f t="shared" si="9"/>
        <v>-1806.0977465177614</v>
      </c>
      <c r="AN23">
        <f t="shared" si="10"/>
        <v>1895.59771484418</v>
      </c>
      <c r="AO23">
        <f t="shared" si="11"/>
        <v>-94.779885742209004</v>
      </c>
      <c r="AP23">
        <f t="shared" si="12"/>
        <v>-1.1991556469083162</v>
      </c>
      <c r="AQ23">
        <f t="shared" si="13"/>
        <v>-2531.3022385390286</v>
      </c>
      <c r="AR23">
        <f t="shared" si="14"/>
        <v>-731.68356508396596</v>
      </c>
      <c r="AS23">
        <f t="shared" si="15"/>
        <v>0</v>
      </c>
      <c r="AT23">
        <f t="shared" si="16"/>
        <v>236.82553346148129</v>
      </c>
      <c r="AU23">
        <f t="shared" si="17"/>
        <v>-494.85803162248459</v>
      </c>
      <c r="AW23">
        <v>20</v>
      </c>
      <c r="AX23">
        <f>(R23*SUMPRODUCT(K$23:$K24, X$23:$X24)-$AZ$3*SUMPRODUCT(K$22:$K23, W$23:$W24))/Z23</f>
        <v>4988.3271584462263</v>
      </c>
    </row>
    <row r="25" spans="5:50" x14ac:dyDescent="0.25">
      <c r="AN25" s="6">
        <f t="shared" ref="AN25:AU25" si="33">SUM(AN3:AN23)</f>
        <v>159927.07315644194</v>
      </c>
      <c r="AO25" s="6">
        <f t="shared" si="33"/>
        <v>-22816.138414273253</v>
      </c>
      <c r="AP25" s="6">
        <f t="shared" si="33"/>
        <v>-713.62688210434624</v>
      </c>
      <c r="AQ25" s="6">
        <f t="shared" si="33"/>
        <v>-59164.737068524199</v>
      </c>
      <c r="AR25" s="6">
        <f t="shared" si="33"/>
        <v>77232.5707915401</v>
      </c>
      <c r="AS25" s="6">
        <f t="shared" si="33"/>
        <v>-7009.0795343544814</v>
      </c>
      <c r="AT25" s="6">
        <f t="shared" si="33"/>
        <v>15955.956275076735</v>
      </c>
      <c r="AU25" s="7">
        <f t="shared" si="33"/>
        <v>86179.447532262362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1174.8454441987064</v>
      </c>
      <c r="K3">
        <v>1</v>
      </c>
      <c r="L3" s="2">
        <v>0</v>
      </c>
      <c r="O3">
        <f>$C$3</f>
        <v>1174.8454441987064</v>
      </c>
      <c r="P3">
        <f>O3*B5</f>
        <v>939.87635535896516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1174.8454441987064</v>
      </c>
      <c r="AF3">
        <f t="shared" ref="AF3:AF23" si="4">-$Z3*P3</f>
        <v>-939.87635535896516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-389.98788186025877</v>
      </c>
      <c r="AJ3">
        <f t="shared" ref="AJ3:AJ23" si="8">AB3-AC3</f>
        <v>0</v>
      </c>
      <c r="AL3">
        <f t="shared" ref="AL3:AL23" si="9">SUM(AI3:AK3)</f>
        <v>-389.98788186025877</v>
      </c>
      <c r="AN3">
        <f t="shared" ref="AN3:AN23" si="10">AE3*$K3</f>
        <v>1174.8454441987064</v>
      </c>
      <c r="AO3">
        <f t="shared" ref="AO3:AO23" si="11">AF3*$K3</f>
        <v>-939.87635535896516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-389.98788186025877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-389.98788186025877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623.76331981509099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84.148247850762303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83.209796970547359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-83.209796970547359</v>
      </c>
      <c r="AK4">
        <f>G4*MAX(0, SUM(AB4, AE4:AF4))</f>
        <v>0</v>
      </c>
      <c r="AL4">
        <f t="shared" si="9"/>
        <v>-659.38579697054729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-540.55352284454443</v>
      </c>
      <c r="AR4">
        <f t="shared" si="14"/>
        <v>-540.55352284454443</v>
      </c>
      <c r="AS4">
        <f t="shared" si="15"/>
        <v>-78.065294090015342</v>
      </c>
      <c r="AT4">
        <f t="shared" si="16"/>
        <v>0</v>
      </c>
      <c r="AU4">
        <f t="shared" si="17"/>
        <v>-618.61881693455973</v>
      </c>
      <c r="AW4">
        <v>1</v>
      </c>
      <c r="AX4">
        <f>(R4*SUMPRODUCT(K5:$K$23, X5:$X$23)-$AZ$3*SUMPRODUCT(K4:$K$22, W5:$W$23))/Z4</f>
        <v>84.148247850762303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1174.8454441987064</v>
      </c>
      <c r="P5">
        <f t="shared" ref="P5:P23" si="30">O5*$C$5</f>
        <v>58.742272209935322</v>
      </c>
      <c r="Q5" s="5">
        <f t="shared" ref="Q5:Q23" si="31">$C$8</f>
        <v>12.5</v>
      </c>
      <c r="R5">
        <f t="shared" si="0"/>
        <v>500000</v>
      </c>
      <c r="S5">
        <f t="shared" si="1"/>
        <v>170.3738869045101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83.209796970547359</v>
      </c>
      <c r="AC5">
        <f t="shared" si="2"/>
        <v>166.59364634355734</v>
      </c>
      <c r="AE5">
        <f t="shared" si="3"/>
        <v>1148.7780785847513</v>
      </c>
      <c r="AF5">
        <f t="shared" si="4"/>
        <v>-57.438903929237561</v>
      </c>
      <c r="AG5">
        <f t="shared" si="5"/>
        <v>-12.222651118252683</v>
      </c>
      <c r="AH5">
        <f t="shared" si="6"/>
        <v>-573.54102989265596</v>
      </c>
      <c r="AI5">
        <f t="shared" si="7"/>
        <v>505.57549364460499</v>
      </c>
      <c r="AJ5">
        <f t="shared" si="8"/>
        <v>-83.38384937300998</v>
      </c>
      <c r="AK5">
        <f>G5*SUM(AB5, AE5:AF5)</f>
        <v>48.156507836668503</v>
      </c>
      <c r="AL5">
        <f t="shared" si="9"/>
        <v>470.34815210826349</v>
      </c>
      <c r="AN5">
        <f t="shared" si="10"/>
        <v>992.04168300937226</v>
      </c>
      <c r="AO5">
        <f t="shared" si="11"/>
        <v>-49.602084150468613</v>
      </c>
      <c r="AP5">
        <f t="shared" si="12"/>
        <v>-10.555023300171049</v>
      </c>
      <c r="AQ5">
        <f t="shared" si="13"/>
        <v>-495.28853237745932</v>
      </c>
      <c r="AR5">
        <f t="shared" si="14"/>
        <v>436.59604318127322</v>
      </c>
      <c r="AS5">
        <f t="shared" si="15"/>
        <v>-72.007166405637605</v>
      </c>
      <c r="AT5">
        <f t="shared" si="16"/>
        <v>41.586154865522332</v>
      </c>
      <c r="AU5">
        <f t="shared" si="17"/>
        <v>406.17503164115794</v>
      </c>
      <c r="AW5">
        <v>2</v>
      </c>
      <c r="AX5">
        <f>(R5*SUMPRODUCT(K6:$K$23, X6:$X$23)-$AZ$3*SUMPRODUCT(K5:$K$22, W6:$W$23))/Z5</f>
        <v>170.3738869045101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1174.8454441987064</v>
      </c>
      <c r="P6">
        <f t="shared" si="30"/>
        <v>58.742272209935322</v>
      </c>
      <c r="Q6" s="5">
        <f t="shared" si="31"/>
        <v>12.5</v>
      </c>
      <c r="R6">
        <f t="shared" si="0"/>
        <v>500000</v>
      </c>
      <c r="S6">
        <f t="shared" si="1"/>
        <v>256.48294141553174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166.59364634355734</v>
      </c>
      <c r="AC6">
        <f t="shared" si="2"/>
        <v>247.99090102123043</v>
      </c>
      <c r="AE6">
        <f t="shared" si="3"/>
        <v>1135.9468144725577</v>
      </c>
      <c r="AF6">
        <f t="shared" si="4"/>
        <v>-56.797340723627883</v>
      </c>
      <c r="AG6">
        <f t="shared" si="5"/>
        <v>-12.086130351036523</v>
      </c>
      <c r="AH6">
        <f t="shared" si="6"/>
        <v>-571.7702413453685</v>
      </c>
      <c r="AI6">
        <f t="shared" si="7"/>
        <v>495.29310205252477</v>
      </c>
      <c r="AJ6">
        <f t="shared" si="8"/>
        <v>-81.397254677673089</v>
      </c>
      <c r="AK6">
        <f>G6*SUM(AB6, AE6:AF6)</f>
        <v>72.875972525410504</v>
      </c>
      <c r="AL6">
        <f t="shared" si="9"/>
        <v>486.77181990026213</v>
      </c>
      <c r="AN6">
        <f t="shared" si="10"/>
        <v>884.70516264741843</v>
      </c>
      <c r="AO6">
        <f t="shared" si="11"/>
        <v>-44.235258132370916</v>
      </c>
      <c r="AP6">
        <f t="shared" si="12"/>
        <v>-9.4129952051993548</v>
      </c>
      <c r="AQ6">
        <f t="shared" si="13"/>
        <v>-445.30965527755194</v>
      </c>
      <c r="AR6">
        <f t="shared" si="14"/>
        <v>385.74725403229621</v>
      </c>
      <c r="AS6">
        <f t="shared" si="15"/>
        <v>-63.394316108101378</v>
      </c>
      <c r="AT6">
        <f t="shared" si="16"/>
        <v>56.757718147322343</v>
      </c>
      <c r="AU6">
        <f t="shared" si="17"/>
        <v>379.1106560715171</v>
      </c>
      <c r="AW6">
        <v>3</v>
      </c>
      <c r="AX6">
        <f>(R6*SUMPRODUCT(K7:$K$23, X7:$X$23)-$AZ$3*SUMPRODUCT(K6:$K$22, W7:$W$23))/Z6</f>
        <v>256.48294141553174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1174.8454441987064</v>
      </c>
      <c r="P7">
        <f t="shared" si="30"/>
        <v>58.742272209935322</v>
      </c>
      <c r="Q7" s="5">
        <f t="shared" si="31"/>
        <v>12.5</v>
      </c>
      <c r="R7">
        <f t="shared" si="0"/>
        <v>500000</v>
      </c>
      <c r="S7">
        <f t="shared" si="1"/>
        <v>330.2287653476796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247.99090102123043</v>
      </c>
      <c r="AC7">
        <f t="shared" si="2"/>
        <v>315.72550189605863</v>
      </c>
      <c r="AE7">
        <f t="shared" si="3"/>
        <v>1123.2475981594282</v>
      </c>
      <c r="AF7">
        <f t="shared" si="4"/>
        <v>-56.162379907971413</v>
      </c>
      <c r="AG7">
        <f t="shared" si="5"/>
        <v>-11.951014532442711</v>
      </c>
      <c r="AH7">
        <f t="shared" si="6"/>
        <v>-570.18060333785343</v>
      </c>
      <c r="AI7">
        <f t="shared" si="7"/>
        <v>484.95360038116064</v>
      </c>
      <c r="AJ7">
        <f t="shared" si="8"/>
        <v>-67.734600874828203</v>
      </c>
      <c r="AK7">
        <f>G7*SUM(AB7, AE7:AF7)</f>
        <v>64.570237456288936</v>
      </c>
      <c r="AL7">
        <f t="shared" si="9"/>
        <v>481.78923696262143</v>
      </c>
      <c r="AN7">
        <f t="shared" si="10"/>
        <v>791.90248938205946</v>
      </c>
      <c r="AO7">
        <f t="shared" si="11"/>
        <v>-39.595124469102977</v>
      </c>
      <c r="AP7">
        <f t="shared" si="12"/>
        <v>-8.4256028451700935</v>
      </c>
      <c r="AQ7">
        <f t="shared" si="13"/>
        <v>-401.98389021306696</v>
      </c>
      <c r="AR7">
        <f t="shared" si="14"/>
        <v>341.89787185471943</v>
      </c>
      <c r="AS7">
        <f t="shared" si="15"/>
        <v>-47.753673489238473</v>
      </c>
      <c r="AT7">
        <f t="shared" si="16"/>
        <v>45.522760845795545</v>
      </c>
      <c r="AU7">
        <f t="shared" si="17"/>
        <v>339.66695921127655</v>
      </c>
      <c r="AW7">
        <v>4</v>
      </c>
      <c r="AX7">
        <f>(R7*SUMPRODUCT(K8:$K$23, X8:$X$23)-$AZ$3*SUMPRODUCT(K7:$K$22, W8:$W$23))/Z7</f>
        <v>330.2287653476796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1174.8454441987064</v>
      </c>
      <c r="P8">
        <f t="shared" si="30"/>
        <v>58.742272209935322</v>
      </c>
      <c r="Q8" s="5">
        <f t="shared" si="31"/>
        <v>12.5</v>
      </c>
      <c r="R8">
        <f t="shared" si="0"/>
        <v>500000</v>
      </c>
      <c r="S8">
        <f t="shared" si="1"/>
        <v>382.47431462683835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315.72550189605863</v>
      </c>
      <c r="AC8">
        <f t="shared" si="2"/>
        <v>361.58382188304631</v>
      </c>
      <c r="AE8">
        <f t="shared" si="3"/>
        <v>1110.6761672341715</v>
      </c>
      <c r="AF8">
        <f t="shared" si="4"/>
        <v>-55.53380836170858</v>
      </c>
      <c r="AG8">
        <f t="shared" si="5"/>
        <v>-11.817258311706045</v>
      </c>
      <c r="AH8">
        <f t="shared" si="6"/>
        <v>-569.84301648953897</v>
      </c>
      <c r="AI8">
        <f t="shared" si="7"/>
        <v>473.48208407121774</v>
      </c>
      <c r="AJ8">
        <f t="shared" si="8"/>
        <v>-45.858319986987681</v>
      </c>
      <c r="AK8">
        <f t="shared" ref="AK8:AK23" si="32">G8*SUM(AB8:AB8, AE8:AF8)</f>
        <v>29.199485434369507</v>
      </c>
      <c r="AL8">
        <f t="shared" si="9"/>
        <v>456.8232495185996</v>
      </c>
      <c r="AN8">
        <f t="shared" si="10"/>
        <v>730.10674670088417</v>
      </c>
      <c r="AO8">
        <f t="shared" si="11"/>
        <v>-36.50533733504421</v>
      </c>
      <c r="AP8">
        <f t="shared" si="12"/>
        <v>-7.7681148433831586</v>
      </c>
      <c r="AQ8">
        <f t="shared" si="13"/>
        <v>-374.58824018475377</v>
      </c>
      <c r="AR8">
        <f t="shared" si="14"/>
        <v>311.24505433770287</v>
      </c>
      <c r="AS8">
        <f t="shared" si="15"/>
        <v>-30.145122226079582</v>
      </c>
      <c r="AT8">
        <f t="shared" si="16"/>
        <v>19.19438081481098</v>
      </c>
      <c r="AU8">
        <f t="shared" si="17"/>
        <v>300.29431292643432</v>
      </c>
      <c r="AW8">
        <v>5</v>
      </c>
      <c r="AX8">
        <f>(R8*SUMPRODUCT(K9:$K$23, X9:$X$23)-$AZ$3*SUMPRODUCT(K8:$K$22, W9:$W$23))/Z8</f>
        <v>382.47431462683835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1174.8454441987064</v>
      </c>
      <c r="P9">
        <f t="shared" si="30"/>
        <v>58.742272209935322</v>
      </c>
      <c r="Q9" s="5">
        <f t="shared" si="31"/>
        <v>12.5</v>
      </c>
      <c r="R9">
        <f t="shared" si="0"/>
        <v>500000</v>
      </c>
      <c r="S9">
        <f t="shared" si="1"/>
        <v>418.6443281841901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361.58382188304631</v>
      </c>
      <c r="AC9">
        <f t="shared" si="2"/>
        <v>391.3408342759235</v>
      </c>
      <c r="AE9">
        <f t="shared" si="3"/>
        <v>1098.22339710693</v>
      </c>
      <c r="AF9">
        <f t="shared" si="4"/>
        <v>-54.911169855346493</v>
      </c>
      <c r="AG9">
        <f t="shared" si="5"/>
        <v>-11.684764605951679</v>
      </c>
      <c r="AH9">
        <f t="shared" si="6"/>
        <v>-572.8449054922778</v>
      </c>
      <c r="AI9">
        <f t="shared" si="7"/>
        <v>458.78255715335399</v>
      </c>
      <c r="AJ9">
        <f t="shared" si="8"/>
        <v>-29.757012392877186</v>
      </c>
      <c r="AK9">
        <f t="shared" si="32"/>
        <v>8.2888866898943157</v>
      </c>
      <c r="AL9">
        <f t="shared" si="9"/>
        <v>437.3144314503711</v>
      </c>
      <c r="AN9">
        <f t="shared" si="10"/>
        <v>686.10613572464376</v>
      </c>
      <c r="AO9">
        <f t="shared" si="11"/>
        <v>-34.305306786232187</v>
      </c>
      <c r="AP9">
        <f t="shared" si="12"/>
        <v>-7.2999616578565867</v>
      </c>
      <c r="AQ9">
        <f t="shared" si="13"/>
        <v>-357.88019588020796</v>
      </c>
      <c r="AR9">
        <f t="shared" si="14"/>
        <v>286.62067140034708</v>
      </c>
      <c r="AS9">
        <f t="shared" si="15"/>
        <v>-18.590451484980907</v>
      </c>
      <c r="AT9">
        <f t="shared" si="16"/>
        <v>5.1784145477544357</v>
      </c>
      <c r="AU9">
        <f t="shared" si="17"/>
        <v>273.20863446312057</v>
      </c>
      <c r="AW9">
        <v>6</v>
      </c>
      <c r="AX9">
        <f>(R9*SUMPRODUCT(K10:$K$23, X10:$X$23)-$AZ$3*SUMPRODUCT(K9:$K$22, W10:$W$23))/Z9</f>
        <v>418.6443281841901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1174.8454441987064</v>
      </c>
      <c r="P10">
        <f t="shared" si="30"/>
        <v>58.742272209935322</v>
      </c>
      <c r="Q10" s="5">
        <f t="shared" si="31"/>
        <v>12.5</v>
      </c>
      <c r="R10">
        <f t="shared" si="0"/>
        <v>500000</v>
      </c>
      <c r="S10">
        <f t="shared" si="1"/>
        <v>446.72059835552591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391.3408342759235</v>
      </c>
      <c r="AC10">
        <f t="shared" si="2"/>
        <v>412.89428511426831</v>
      </c>
      <c r="AE10">
        <f t="shared" si="3"/>
        <v>1085.8844915320421</v>
      </c>
      <c r="AF10">
        <f t="shared" si="4"/>
        <v>-54.294224576602112</v>
      </c>
      <c r="AG10">
        <f t="shared" si="5"/>
        <v>-11.553482384577197</v>
      </c>
      <c r="AH10">
        <f t="shared" si="6"/>
        <v>-577.38301259856428</v>
      </c>
      <c r="AI10">
        <f t="shared" si="7"/>
        <v>442.6537719722985</v>
      </c>
      <c r="AJ10">
        <f t="shared" si="8"/>
        <v>-21.553450838344816</v>
      </c>
      <c r="AK10">
        <f t="shared" si="32"/>
        <v>5.8340175150485907</v>
      </c>
      <c r="AL10">
        <f t="shared" si="9"/>
        <v>426.93433864900226</v>
      </c>
      <c r="AN10">
        <f t="shared" si="10"/>
        <v>644.55819935053114</v>
      </c>
      <c r="AO10">
        <f t="shared" si="11"/>
        <v>-32.227909967526557</v>
      </c>
      <c r="AP10">
        <f t="shared" si="12"/>
        <v>-6.8579041878796527</v>
      </c>
      <c r="AQ10">
        <f t="shared" si="13"/>
        <v>-342.72241461985561</v>
      </c>
      <c r="AR10">
        <f t="shared" si="14"/>
        <v>262.74997057526929</v>
      </c>
      <c r="AS10">
        <f t="shared" si="15"/>
        <v>-12.793675174928856</v>
      </c>
      <c r="AT10">
        <f t="shared" si="16"/>
        <v>3.4629501146791353</v>
      </c>
      <c r="AU10">
        <f t="shared" si="17"/>
        <v>253.41924551501955</v>
      </c>
      <c r="AW10">
        <v>7</v>
      </c>
      <c r="AX10">
        <f>(R10*SUMPRODUCT(K11:$K$23, X11:$X$23)-$AZ$3*SUMPRODUCT(K10:$K$22, W11:$W$23))/Z10</f>
        <v>446.72059835552591</v>
      </c>
    </row>
    <row r="11" spans="1:52" x14ac:dyDescent="0.25">
      <c r="A11" t="s">
        <v>33</v>
      </c>
      <c r="C11" s="24">
        <f>AU25</f>
        <v>2743.1601428483259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1174.8454441987064</v>
      </c>
      <c r="P11">
        <f t="shared" si="30"/>
        <v>58.742272209935322</v>
      </c>
      <c r="Q11" s="5">
        <f t="shared" si="31"/>
        <v>12.5</v>
      </c>
      <c r="R11">
        <f t="shared" si="0"/>
        <v>500000</v>
      </c>
      <c r="S11">
        <f t="shared" si="1"/>
        <v>467.06264291856456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412.89428511426831</v>
      </c>
      <c r="AC11">
        <f t="shared" si="2"/>
        <v>426.83582362611241</v>
      </c>
      <c r="AE11">
        <f t="shared" si="3"/>
        <v>1073.6592412409543</v>
      </c>
      <c r="AF11">
        <f t="shared" si="4"/>
        <v>-53.682962062047714</v>
      </c>
      <c r="AG11">
        <f t="shared" si="5"/>
        <v>-11.423409421028511</v>
      </c>
      <c r="AH11">
        <f t="shared" si="6"/>
        <v>-581.52558811658253</v>
      </c>
      <c r="AI11">
        <f t="shared" si="7"/>
        <v>427.02728164129553</v>
      </c>
      <c r="AJ11">
        <f t="shared" si="8"/>
        <v>-13.941538511844101</v>
      </c>
      <c r="AK11">
        <f t="shared" si="32"/>
        <v>3.4388893543036199</v>
      </c>
      <c r="AL11">
        <f t="shared" si="9"/>
        <v>416.52463248375506</v>
      </c>
      <c r="AN11">
        <f t="shared" si="10"/>
        <v>606.08801508302838</v>
      </c>
      <c r="AO11">
        <f t="shared" si="11"/>
        <v>-30.304400754151416</v>
      </c>
      <c r="AP11">
        <f t="shared" si="12"/>
        <v>-6.4485930689419924</v>
      </c>
      <c r="AQ11">
        <f t="shared" si="13"/>
        <v>-328.27518814460694</v>
      </c>
      <c r="AR11">
        <f t="shared" si="14"/>
        <v>241.05983311532799</v>
      </c>
      <c r="AS11">
        <f t="shared" si="15"/>
        <v>-7.8700942340707281</v>
      </c>
      <c r="AT11">
        <f t="shared" si="16"/>
        <v>1.9412766572297206</v>
      </c>
      <c r="AU11">
        <f t="shared" si="17"/>
        <v>235.13101553848699</v>
      </c>
      <c r="AW11">
        <v>8</v>
      </c>
      <c r="AX11">
        <f>(R11*SUMPRODUCT(K12:$K$23, X12:$X$23)-$AZ$3*SUMPRODUCT(K11:$K$22, W12:$W$23))/Z11</f>
        <v>467.06264291856456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1174.8454441987064</v>
      </c>
      <c r="P12">
        <f t="shared" si="30"/>
        <v>58.742272209935322</v>
      </c>
      <c r="Q12" s="5">
        <f t="shared" si="31"/>
        <v>12.5</v>
      </c>
      <c r="R12">
        <f t="shared" si="0"/>
        <v>500000</v>
      </c>
      <c r="S12">
        <f t="shared" si="1"/>
        <v>479.07793760825086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426.83582362611241</v>
      </c>
      <c r="AC12">
        <f t="shared" si="2"/>
        <v>432.87435808010105</v>
      </c>
      <c r="AE12">
        <f t="shared" si="3"/>
        <v>1061.5401536538793</v>
      </c>
      <c r="AF12">
        <f t="shared" si="4"/>
        <v>-53.077007682693967</v>
      </c>
      <c r="AG12">
        <f t="shared" si="5"/>
        <v>-11.294465996524057</v>
      </c>
      <c r="AH12">
        <f t="shared" si="6"/>
        <v>-588.37321176674072</v>
      </c>
      <c r="AI12">
        <f t="shared" si="7"/>
        <v>408.79546820792052</v>
      </c>
      <c r="AJ12">
        <f t="shared" si="8"/>
        <v>-6.0385344539886319</v>
      </c>
      <c r="AK12">
        <f t="shared" si="32"/>
        <v>3.3011876300737848</v>
      </c>
      <c r="AL12">
        <f t="shared" si="9"/>
        <v>406.05812138400569</v>
      </c>
      <c r="AN12">
        <f t="shared" si="10"/>
        <v>569.68029937422989</v>
      </c>
      <c r="AO12">
        <f t="shared" si="11"/>
        <v>-28.484014968711495</v>
      </c>
      <c r="AP12">
        <f t="shared" si="12"/>
        <v>-6.0612259913342852</v>
      </c>
      <c r="AQ12">
        <f t="shared" si="13"/>
        <v>-315.75313121159871</v>
      </c>
      <c r="AR12">
        <f t="shared" si="14"/>
        <v>219.38192720258536</v>
      </c>
      <c r="AS12">
        <f t="shared" si="15"/>
        <v>-3.2406066823652968</v>
      </c>
      <c r="AT12">
        <f t="shared" si="16"/>
        <v>1.7715971938675479</v>
      </c>
      <c r="AU12">
        <f t="shared" si="17"/>
        <v>217.91291771408763</v>
      </c>
      <c r="AW12">
        <v>9</v>
      </c>
      <c r="AX12">
        <f>(R12*SUMPRODUCT(K13:$K$23, X13:$X$23)-$AZ$3*SUMPRODUCT(K12:$K$22, W13:$W$23))/Z12</f>
        <v>479.07793760825086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1174.8454441987064</v>
      </c>
      <c r="P13">
        <f t="shared" si="30"/>
        <v>58.742272209935322</v>
      </c>
      <c r="Q13" s="5">
        <f t="shared" si="31"/>
        <v>12.5</v>
      </c>
      <c r="R13">
        <f t="shared" si="0"/>
        <v>500000</v>
      </c>
      <c r="S13">
        <f t="shared" si="1"/>
        <v>483.05503105284254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432.87435808010105</v>
      </c>
      <c r="AC13">
        <f t="shared" si="2"/>
        <v>431.52800559681327</v>
      </c>
      <c r="AE13">
        <f t="shared" si="3"/>
        <v>1049.5257865642857</v>
      </c>
      <c r="AF13">
        <f t="shared" si="4"/>
        <v>-52.476289328214278</v>
      </c>
      <c r="AG13">
        <f t="shared" si="5"/>
        <v>-11.166636766422773</v>
      </c>
      <c r="AH13">
        <f t="shared" si="6"/>
        <v>-595.38280544172721</v>
      </c>
      <c r="AI13">
        <f t="shared" si="7"/>
        <v>390.50005502792135</v>
      </c>
      <c r="AJ13">
        <f t="shared" si="8"/>
        <v>1.3463524832877738</v>
      </c>
      <c r="AK13">
        <f t="shared" si="32"/>
        <v>2.8598477106323448</v>
      </c>
      <c r="AL13">
        <f t="shared" si="9"/>
        <v>394.70625522184145</v>
      </c>
      <c r="AN13">
        <f t="shared" si="10"/>
        <v>535.54505583572598</v>
      </c>
      <c r="AO13">
        <f t="shared" si="11"/>
        <v>-26.777252791786296</v>
      </c>
      <c r="AP13">
        <f t="shared" si="12"/>
        <v>-5.6980373299335341</v>
      </c>
      <c r="AQ13">
        <f t="shared" si="13"/>
        <v>-303.80798820362332</v>
      </c>
      <c r="AR13">
        <f t="shared" si="14"/>
        <v>199.26177751038281</v>
      </c>
      <c r="AS13">
        <f t="shared" si="15"/>
        <v>0.68700781349763851</v>
      </c>
      <c r="AT13">
        <f t="shared" si="16"/>
        <v>1.4593041176110824</v>
      </c>
      <c r="AU13">
        <f t="shared" si="17"/>
        <v>201.40808944149151</v>
      </c>
      <c r="AW13">
        <v>10</v>
      </c>
      <c r="AX13">
        <f>(R13*SUMPRODUCT(K14:$K$23, X14:$X$23)-$AZ$3*SUMPRODUCT(K13:$K$22, W14:$W$23))/Z13</f>
        <v>483.05503105284254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1174.8454441987064</v>
      </c>
      <c r="P14">
        <f t="shared" si="30"/>
        <v>58.742272209935322</v>
      </c>
      <c r="Q14" s="5">
        <f t="shared" si="31"/>
        <v>12.5</v>
      </c>
      <c r="R14">
        <f t="shared" si="0"/>
        <v>500000</v>
      </c>
      <c r="S14">
        <f t="shared" si="1"/>
        <v>478.33211444246871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431.52800559681327</v>
      </c>
      <c r="AC14">
        <f t="shared" si="2"/>
        <v>422.45743012698904</v>
      </c>
      <c r="AE14">
        <f t="shared" si="3"/>
        <v>1037.6100039427342</v>
      </c>
      <c r="AF14">
        <f t="shared" si="4"/>
        <v>-51.880500197136719</v>
      </c>
      <c r="AG14">
        <f t="shared" si="5"/>
        <v>-11.039856445228287</v>
      </c>
      <c r="AH14">
        <f t="shared" si="6"/>
        <v>-604.5581412103636</v>
      </c>
      <c r="AI14">
        <f t="shared" si="7"/>
        <v>370.13150609000559</v>
      </c>
      <c r="AJ14">
        <f t="shared" si="8"/>
        <v>9.0705754698242345</v>
      </c>
      <c r="AK14">
        <f t="shared" si="32"/>
        <v>2.5510635168163391</v>
      </c>
      <c r="AL14">
        <f t="shared" si="9"/>
        <v>381.75314507664615</v>
      </c>
      <c r="AN14">
        <f t="shared" si="10"/>
        <v>503.58070128272334</v>
      </c>
      <c r="AO14">
        <f t="shared" si="11"/>
        <v>-25.179035064136173</v>
      </c>
      <c r="AP14">
        <f t="shared" si="12"/>
        <v>-5.3579462703941712</v>
      </c>
      <c r="AQ14">
        <f t="shared" si="13"/>
        <v>-293.40870997779706</v>
      </c>
      <c r="AR14">
        <f t="shared" si="14"/>
        <v>179.63500997039591</v>
      </c>
      <c r="AS14">
        <f t="shared" si="15"/>
        <v>4.4021999968921381</v>
      </c>
      <c r="AT14">
        <f t="shared" si="16"/>
        <v>1.2381013578643594</v>
      </c>
      <c r="AU14">
        <f t="shared" si="17"/>
        <v>185.27531132515239</v>
      </c>
      <c r="AW14">
        <v>11</v>
      </c>
      <c r="AX14">
        <f>(R14*SUMPRODUCT(K15:$K$23, X15:$X$23)-$AZ$3*SUMPRODUCT(K14:$K$22, W15:$W$23))/Z14</f>
        <v>478.33211444246871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1174.8454441987064</v>
      </c>
      <c r="P15">
        <f t="shared" si="30"/>
        <v>58.742272209935322</v>
      </c>
      <c r="Q15" s="5">
        <f t="shared" si="31"/>
        <v>12.5</v>
      </c>
      <c r="R15">
        <f t="shared" si="0"/>
        <v>500000</v>
      </c>
      <c r="S15">
        <f t="shared" si="1"/>
        <v>462.75994502238427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422.45743012698904</v>
      </c>
      <c r="AC15">
        <f t="shared" si="2"/>
        <v>404.04395760847638</v>
      </c>
      <c r="AE15">
        <f t="shared" si="3"/>
        <v>1025.7785012688867</v>
      </c>
      <c r="AF15">
        <f t="shared" si="4"/>
        <v>-51.288925063444339</v>
      </c>
      <c r="AG15">
        <f t="shared" si="5"/>
        <v>-10.913972837172961</v>
      </c>
      <c r="AH15">
        <f t="shared" si="6"/>
        <v>-619.40174412172041</v>
      </c>
      <c r="AI15">
        <f t="shared" si="7"/>
        <v>344.17385924654889</v>
      </c>
      <c r="AJ15">
        <f t="shared" si="8"/>
        <v>18.413472518512663</v>
      </c>
      <c r="AK15">
        <f t="shared" si="32"/>
        <v>5.727482725962969</v>
      </c>
      <c r="AL15">
        <f t="shared" si="9"/>
        <v>368.31481449102449</v>
      </c>
      <c r="AN15">
        <f t="shared" si="10"/>
        <v>473.27554644245902</v>
      </c>
      <c r="AO15">
        <f t="shared" si="11"/>
        <v>-23.663777322122954</v>
      </c>
      <c r="AP15">
        <f t="shared" si="12"/>
        <v>-5.0355085936990278</v>
      </c>
      <c r="AQ15">
        <f t="shared" si="13"/>
        <v>-285.78070075946812</v>
      </c>
      <c r="AR15">
        <f t="shared" si="14"/>
        <v>158.79555976716887</v>
      </c>
      <c r="AS15">
        <f t="shared" si="15"/>
        <v>8.4956413663595765</v>
      </c>
      <c r="AT15">
        <f t="shared" si="16"/>
        <v>2.6425563740288611</v>
      </c>
      <c r="AU15">
        <f t="shared" si="17"/>
        <v>169.93375750755729</v>
      </c>
      <c r="AW15">
        <v>12</v>
      </c>
      <c r="AX15">
        <f>(R15*SUMPRODUCT(K16:$K$23, X16:$X$23)-$AZ$3*SUMPRODUCT(K15:$K$22, W16:$W$23))/Z15</f>
        <v>462.75994502238427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1174.8454441987064</v>
      </c>
      <c r="P16">
        <f t="shared" si="30"/>
        <v>58.742272209935322</v>
      </c>
      <c r="Q16" s="5">
        <f t="shared" si="31"/>
        <v>12.5</v>
      </c>
      <c r="R16">
        <f t="shared" si="0"/>
        <v>500000</v>
      </c>
      <c r="S16">
        <f t="shared" si="1"/>
        <v>436.42693575260847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404.04395760847638</v>
      </c>
      <c r="AC16">
        <f t="shared" si="2"/>
        <v>376.68565256618012</v>
      </c>
      <c r="AE16">
        <f t="shared" si="3"/>
        <v>1014.024081829941</v>
      </c>
      <c r="AF16">
        <f t="shared" si="4"/>
        <v>-50.701204091497054</v>
      </c>
      <c r="AG16">
        <f t="shared" si="5"/>
        <v>-10.788909371410421</v>
      </c>
      <c r="AH16">
        <f t="shared" si="6"/>
        <v>-636.94949563242426</v>
      </c>
      <c r="AI16">
        <f t="shared" si="7"/>
        <v>315.58447273460922</v>
      </c>
      <c r="AJ16">
        <f t="shared" si="8"/>
        <v>27.358305042296251</v>
      </c>
      <c r="AK16">
        <f t="shared" si="32"/>
        <v>9.7083045309631348</v>
      </c>
      <c r="AL16">
        <f t="shared" si="9"/>
        <v>352.65108230786859</v>
      </c>
      <c r="AN16">
        <f t="shared" si="10"/>
        <v>443.58800708299736</v>
      </c>
      <c r="AO16">
        <f t="shared" si="11"/>
        <v>-22.17940035414987</v>
      </c>
      <c r="AP16">
        <f t="shared" si="12"/>
        <v>-4.7196421588196955</v>
      </c>
      <c r="AQ16">
        <f t="shared" si="13"/>
        <v>-278.63554963134686</v>
      </c>
      <c r="AR16">
        <f t="shared" si="14"/>
        <v>138.05341493868096</v>
      </c>
      <c r="AS16">
        <f t="shared" si="15"/>
        <v>11.967976134235611</v>
      </c>
      <c r="AT16">
        <f t="shared" si="16"/>
        <v>4.2469281905742742</v>
      </c>
      <c r="AU16">
        <f t="shared" si="17"/>
        <v>154.26831926349084</v>
      </c>
      <c r="AW16">
        <v>13</v>
      </c>
      <c r="AX16">
        <f>(R16*SUMPRODUCT(K17:$K$23, X17:$X$23)-$AZ$3*SUMPRODUCT(K16:$K$22, W17:$W$23))/Z16</f>
        <v>436.42693575260847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1174.8454441987064</v>
      </c>
      <c r="P17">
        <f t="shared" si="30"/>
        <v>58.742272209935322</v>
      </c>
      <c r="Q17" s="5">
        <f t="shared" si="31"/>
        <v>12.5</v>
      </c>
      <c r="R17">
        <f t="shared" si="0"/>
        <v>500000</v>
      </c>
      <c r="S17">
        <f t="shared" si="1"/>
        <v>401.4438069666316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376.68565256618012</v>
      </c>
      <c r="AC17">
        <f t="shared" si="2"/>
        <v>342.50081512091742</v>
      </c>
      <c r="AE17">
        <f t="shared" si="3"/>
        <v>1002.3458209995501</v>
      </c>
      <c r="AF17">
        <f t="shared" si="4"/>
        <v>-50.11729104997751</v>
      </c>
      <c r="AG17">
        <f t="shared" si="5"/>
        <v>-10.66465621019614</v>
      </c>
      <c r="AH17">
        <f t="shared" si="6"/>
        <v>-654.56270000709537</v>
      </c>
      <c r="AI17">
        <f t="shared" si="7"/>
        <v>287.00117373228113</v>
      </c>
      <c r="AJ17">
        <f t="shared" si="8"/>
        <v>34.184837445262701</v>
      </c>
      <c r="AK17">
        <f t="shared" si="32"/>
        <v>18.339015718717388</v>
      </c>
      <c r="AL17">
        <f t="shared" si="9"/>
        <v>339.52502689626124</v>
      </c>
      <c r="AN17">
        <f t="shared" si="10"/>
        <v>412.9973771743546</v>
      </c>
      <c r="AO17">
        <f t="shared" si="11"/>
        <v>-20.649868858717731</v>
      </c>
      <c r="AP17">
        <f t="shared" si="12"/>
        <v>-4.3941671137861462</v>
      </c>
      <c r="AQ17">
        <f t="shared" si="13"/>
        <v>-269.70001035123346</v>
      </c>
      <c r="AR17">
        <f t="shared" si="14"/>
        <v>118.25333085061726</v>
      </c>
      <c r="AS17">
        <f t="shared" si="15"/>
        <v>14.085206830060198</v>
      </c>
      <c r="AT17">
        <f t="shared" si="16"/>
        <v>7.556239805775518</v>
      </c>
      <c r="AU17">
        <f t="shared" si="17"/>
        <v>139.89477748645299</v>
      </c>
      <c r="AW17">
        <v>14</v>
      </c>
      <c r="AX17">
        <f>(R17*SUMPRODUCT(K18:$K$23, X18:$X$23)-$AZ$3*SUMPRODUCT(K17:$K$22, W18:$W$23))/Z17</f>
        <v>401.4438069666316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1174.8454441987064</v>
      </c>
      <c r="P18">
        <f t="shared" si="30"/>
        <v>58.742272209935322</v>
      </c>
      <c r="Q18" s="5">
        <f t="shared" si="31"/>
        <v>12.5</v>
      </c>
      <c r="R18">
        <f t="shared" si="0"/>
        <v>500000</v>
      </c>
      <c r="S18">
        <f t="shared" si="1"/>
        <v>358.88317989131849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342.50081512091742</v>
      </c>
      <c r="AC18">
        <f t="shared" si="2"/>
        <v>302.64431209399345</v>
      </c>
      <c r="AE18">
        <f t="shared" si="3"/>
        <v>990.74102994727957</v>
      </c>
      <c r="AF18">
        <f t="shared" si="4"/>
        <v>-49.537051497363976</v>
      </c>
      <c r="AG18">
        <f t="shared" si="5"/>
        <v>-10.541184745187975</v>
      </c>
      <c r="AH18">
        <f t="shared" si="6"/>
        <v>-672.99611624816635</v>
      </c>
      <c r="AI18">
        <f t="shared" si="7"/>
        <v>257.66667745656127</v>
      </c>
      <c r="AJ18">
        <f t="shared" si="8"/>
        <v>39.856503026923974</v>
      </c>
      <c r="AK18">
        <f t="shared" si="32"/>
        <v>27.728023541129996</v>
      </c>
      <c r="AL18">
        <f t="shared" si="9"/>
        <v>325.25120402461522</v>
      </c>
      <c r="AN18">
        <f t="shared" si="10"/>
        <v>381.47448418322102</v>
      </c>
      <c r="AO18">
        <f t="shared" si="11"/>
        <v>-19.07372420916105</v>
      </c>
      <c r="AP18">
        <f t="shared" si="12"/>
        <v>-4.0587730716720198</v>
      </c>
      <c r="AQ18">
        <f t="shared" si="13"/>
        <v>-259.13012436432734</v>
      </c>
      <c r="AR18">
        <f t="shared" si="14"/>
        <v>99.211862538060615</v>
      </c>
      <c r="AS18">
        <f t="shared" si="15"/>
        <v>15.346330144772418</v>
      </c>
      <c r="AT18">
        <f t="shared" si="16"/>
        <v>10.676385814298655</v>
      </c>
      <c r="AU18">
        <f t="shared" si="17"/>
        <v>125.23457849713168</v>
      </c>
      <c r="AW18">
        <v>15</v>
      </c>
      <c r="AX18">
        <f>(R18*SUMPRODUCT(K19:$K$23, X19:$X$23)-$AZ$3*SUMPRODUCT(K18:$K$22, W19:$W$23))/Z18</f>
        <v>358.88317989131849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1174.8454441987064</v>
      </c>
      <c r="P19">
        <f t="shared" si="30"/>
        <v>58.742272209935322</v>
      </c>
      <c r="Q19" s="5">
        <f t="shared" si="31"/>
        <v>12.5</v>
      </c>
      <c r="R19">
        <f t="shared" si="0"/>
        <v>500000</v>
      </c>
      <c r="S19">
        <f t="shared" si="1"/>
        <v>306.97692937291902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302.64431209399345</v>
      </c>
      <c r="AC19">
        <f t="shared" si="2"/>
        <v>255.8565873301101</v>
      </c>
      <c r="AE19">
        <f t="shared" si="3"/>
        <v>979.2004454766236</v>
      </c>
      <c r="AF19">
        <f t="shared" si="4"/>
        <v>-48.960022273831179</v>
      </c>
      <c r="AG19">
        <f t="shared" si="5"/>
        <v>-10.418396418778292</v>
      </c>
      <c r="AH19">
        <f t="shared" si="6"/>
        <v>-695.05915831213724</v>
      </c>
      <c r="AI19">
        <f t="shared" si="7"/>
        <v>224.7628684718768</v>
      </c>
      <c r="AJ19">
        <f t="shared" si="8"/>
        <v>46.787724763883347</v>
      </c>
      <c r="AK19">
        <f t="shared" si="32"/>
        <v>27.493329597118326</v>
      </c>
      <c r="AL19">
        <f t="shared" si="9"/>
        <v>299.04392283287848</v>
      </c>
      <c r="AN19">
        <f t="shared" si="10"/>
        <v>351.24921062707779</v>
      </c>
      <c r="AO19">
        <f t="shared" si="11"/>
        <v>-17.562460531353889</v>
      </c>
      <c r="AP19">
        <f t="shared" si="12"/>
        <v>-3.7371853076666217</v>
      </c>
      <c r="AQ19">
        <f t="shared" si="13"/>
        <v>-249.32482600886195</v>
      </c>
      <c r="AR19">
        <f t="shared" si="14"/>
        <v>80.624738779195283</v>
      </c>
      <c r="AS19">
        <f t="shared" si="15"/>
        <v>16.783235206098908</v>
      </c>
      <c r="AT19">
        <f t="shared" si="16"/>
        <v>9.8621384039478848</v>
      </c>
      <c r="AU19">
        <f t="shared" si="17"/>
        <v>107.27011238924207</v>
      </c>
      <c r="AW19">
        <v>16</v>
      </c>
      <c r="AX19">
        <f>(R19*SUMPRODUCT(K20:$K$23, X20:$X$23)-$AZ$3*SUMPRODUCT(K19:$K$22, W20:$W$23))/Z19</f>
        <v>306.97692937291902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1174.8454441987064</v>
      </c>
      <c r="P20">
        <f t="shared" si="30"/>
        <v>58.742272209935322</v>
      </c>
      <c r="Q20" s="5">
        <f t="shared" si="31"/>
        <v>12.5</v>
      </c>
      <c r="R20">
        <f t="shared" si="0"/>
        <v>500000</v>
      </c>
      <c r="S20">
        <f t="shared" si="1"/>
        <v>241.31151157976666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255.8565873301101</v>
      </c>
      <c r="AC20">
        <f t="shared" si="2"/>
        <v>198.76954316267074</v>
      </c>
      <c r="AE20">
        <f t="shared" si="3"/>
        <v>967.72628334777801</v>
      </c>
      <c r="AF20">
        <f t="shared" si="4"/>
        <v>-48.386314167388896</v>
      </c>
      <c r="AG20">
        <f t="shared" si="5"/>
        <v>-10.29631480598505</v>
      </c>
      <c r="AH20">
        <f t="shared" si="6"/>
        <v>-715.90594421834487</v>
      </c>
      <c r="AI20">
        <f t="shared" si="7"/>
        <v>193.13771015605914</v>
      </c>
      <c r="AJ20">
        <f t="shared" si="8"/>
        <v>57.087044167439359</v>
      </c>
      <c r="AK20">
        <f t="shared" si="32"/>
        <v>5.0533451929951472</v>
      </c>
      <c r="AL20">
        <f t="shared" si="9"/>
        <v>255.27809951649365</v>
      </c>
      <c r="AN20">
        <f t="shared" si="10"/>
        <v>329.25477697582477</v>
      </c>
      <c r="AO20">
        <f t="shared" si="11"/>
        <v>-16.462738848791236</v>
      </c>
      <c r="AP20">
        <f t="shared" si="12"/>
        <v>-3.5031711894706947</v>
      </c>
      <c r="AQ20">
        <f t="shared" si="13"/>
        <v>-243.57657330938463</v>
      </c>
      <c r="AR20">
        <f t="shared" si="14"/>
        <v>65.712293628178173</v>
      </c>
      <c r="AS20">
        <f t="shared" si="15"/>
        <v>19.423035541140095</v>
      </c>
      <c r="AT20">
        <f t="shared" si="16"/>
        <v>1.7193271208316754</v>
      </c>
      <c r="AU20">
        <f t="shared" si="17"/>
        <v>86.854656290149947</v>
      </c>
      <c r="AW20">
        <v>17</v>
      </c>
      <c r="AX20">
        <f>(R20*SUMPRODUCT(K21:$K$23, X21:$X$23)-$AZ$3*SUMPRODUCT(K20:$K$22, W21:$W$23))/Z20</f>
        <v>241.31151157976666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1174.8454441987064</v>
      </c>
      <c r="P21">
        <f t="shared" si="30"/>
        <v>58.742272209935322</v>
      </c>
      <c r="Q21" s="5">
        <f t="shared" si="31"/>
        <v>12.5</v>
      </c>
      <c r="R21">
        <f t="shared" si="0"/>
        <v>500000</v>
      </c>
      <c r="S21">
        <f t="shared" si="1"/>
        <v>164.50594351139475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198.76954316267074</v>
      </c>
      <c r="AC21">
        <f t="shared" si="2"/>
        <v>133.90569529561907</v>
      </c>
      <c r="AE21">
        <f t="shared" si="3"/>
        <v>956.30888898200408</v>
      </c>
      <c r="AF21">
        <f t="shared" si="4"/>
        <v>-47.815444449100205</v>
      </c>
      <c r="AG21">
        <f t="shared" si="5"/>
        <v>-10.174837185012095</v>
      </c>
      <c r="AH21">
        <f t="shared" si="6"/>
        <v>-740.57891652416436</v>
      </c>
      <c r="AI21">
        <f t="shared" si="7"/>
        <v>157.73969082372741</v>
      </c>
      <c r="AJ21">
        <f t="shared" si="8"/>
        <v>64.863847867051675</v>
      </c>
      <c r="AK21">
        <f t="shared" si="32"/>
        <v>1.7716207803129198</v>
      </c>
      <c r="AL21">
        <f t="shared" si="9"/>
        <v>224.37515947109202</v>
      </c>
      <c r="AN21">
        <f t="shared" si="10"/>
        <v>309.49317491679426</v>
      </c>
      <c r="AO21">
        <f t="shared" si="11"/>
        <v>-15.474658745839713</v>
      </c>
      <c r="AP21">
        <f t="shared" si="12"/>
        <v>-3.2929137237268842</v>
      </c>
      <c r="AQ21">
        <f t="shared" si="13"/>
        <v>-239.67582314903731</v>
      </c>
      <c r="AR21">
        <f t="shared" si="14"/>
        <v>51.049779298190337</v>
      </c>
      <c r="AS21">
        <f t="shared" si="15"/>
        <v>20.992085763276354</v>
      </c>
      <c r="AT21">
        <f t="shared" si="16"/>
        <v>0.57335505960975341</v>
      </c>
      <c r="AU21">
        <f t="shared" si="17"/>
        <v>72.615220121076447</v>
      </c>
      <c r="AW21">
        <v>18</v>
      </c>
      <c r="AX21">
        <f>(R21*SUMPRODUCT(K22:$K$23, X22:$X$23)-$AZ$3*SUMPRODUCT(K21:$K$22, W22:$W$23))/Z21</f>
        <v>164.50594351139475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1174.8454441987064</v>
      </c>
      <c r="P22">
        <f t="shared" si="30"/>
        <v>58.742272209935322</v>
      </c>
      <c r="Q22" s="5">
        <f t="shared" si="31"/>
        <v>12.5</v>
      </c>
      <c r="R22">
        <f t="shared" si="0"/>
        <v>500000</v>
      </c>
      <c r="S22">
        <f t="shared" si="1"/>
        <v>82.391641952644477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133.90569529561907</v>
      </c>
      <c r="AC22">
        <f t="shared" si="2"/>
        <v>66.268694004332673</v>
      </c>
      <c r="AE22">
        <f t="shared" si="3"/>
        <v>944.94382438374851</v>
      </c>
      <c r="AF22">
        <f t="shared" si="4"/>
        <v>-47.247191219187428</v>
      </c>
      <c r="AG22">
        <f t="shared" si="5"/>
        <v>-10.053916336929744</v>
      </c>
      <c r="AH22">
        <f t="shared" si="6"/>
        <v>-766.89904928919384</v>
      </c>
      <c r="AI22">
        <f t="shared" si="7"/>
        <v>120.74366753843742</v>
      </c>
      <c r="AJ22">
        <f t="shared" si="8"/>
        <v>67.637001291286396</v>
      </c>
      <c r="AK22">
        <f t="shared" si="32"/>
        <v>21.663648897663784</v>
      </c>
      <c r="AL22">
        <f t="shared" si="9"/>
        <v>210.04431772738761</v>
      </c>
      <c r="AN22">
        <f t="shared" si="10"/>
        <v>285.80847126135609</v>
      </c>
      <c r="AO22">
        <f t="shared" si="11"/>
        <v>-14.290423563067806</v>
      </c>
      <c r="AP22">
        <f t="shared" si="12"/>
        <v>-3.0409156441880896</v>
      </c>
      <c r="AQ22">
        <f t="shared" si="13"/>
        <v>-231.95690498541083</v>
      </c>
      <c r="AR22">
        <f t="shared" si="14"/>
        <v>36.520227068689373</v>
      </c>
      <c r="AS22">
        <f t="shared" si="15"/>
        <v>20.457541962742521</v>
      </c>
      <c r="AT22">
        <f t="shared" si="16"/>
        <v>6.5524047182614034</v>
      </c>
      <c r="AU22">
        <f t="shared" si="17"/>
        <v>63.530173749693297</v>
      </c>
      <c r="AW22">
        <v>19</v>
      </c>
      <c r="AX22">
        <f>(R22*SUMPRODUCT(K23:$K$23, X23:$X$23)-$AZ$3*SUMPRODUCT(K22:$K$22, W23:$W$23))/Z22</f>
        <v>82.391641952644477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1174.8454441987064</v>
      </c>
      <c r="P23">
        <f t="shared" si="30"/>
        <v>58.742272209935322</v>
      </c>
      <c r="Q23" s="5">
        <f t="shared" si="31"/>
        <v>12.5</v>
      </c>
      <c r="R23">
        <f t="shared" si="0"/>
        <v>500000</v>
      </c>
      <c r="S23">
        <f t="shared" si="1"/>
        <v>83.39054046160571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66.268694004332673</v>
      </c>
      <c r="AC23">
        <f t="shared" si="2"/>
        <v>66.268694004332673</v>
      </c>
      <c r="AE23">
        <f t="shared" si="3"/>
        <v>933.62475903168217</v>
      </c>
      <c r="AF23">
        <f t="shared" si="4"/>
        <v>-46.681237951584109</v>
      </c>
      <c r="AG23">
        <f t="shared" si="5"/>
        <v>-9.9334849069067666</v>
      </c>
      <c r="AH23">
        <f t="shared" si="6"/>
        <v>-795.69066614717508</v>
      </c>
      <c r="AI23">
        <f t="shared" si="7"/>
        <v>81.319370026016259</v>
      </c>
      <c r="AJ23">
        <f t="shared" si="8"/>
        <v>0</v>
      </c>
      <c r="AK23">
        <f t="shared" si="32"/>
        <v>66.724855055910169</v>
      </c>
      <c r="AL23">
        <f t="shared" si="9"/>
        <v>148.04422508192641</v>
      </c>
      <c r="AN23">
        <f t="shared" si="10"/>
        <v>255.80659264938143</v>
      </c>
      <c r="AO23">
        <f t="shared" si="11"/>
        <v>-12.790329632469073</v>
      </c>
      <c r="AP23">
        <f t="shared" si="12"/>
        <v>-2.721704734785904</v>
      </c>
      <c r="AQ23">
        <f t="shared" si="13"/>
        <v>-218.01362500404537</v>
      </c>
      <c r="AR23">
        <f t="shared" si="14"/>
        <v>22.280933278081104</v>
      </c>
      <c r="AS23">
        <f t="shared" si="15"/>
        <v>0</v>
      </c>
      <c r="AT23">
        <f t="shared" si="16"/>
        <v>18.282139212523834</v>
      </c>
      <c r="AU23">
        <f t="shared" si="17"/>
        <v>40.563072490604938</v>
      </c>
      <c r="AW23">
        <v>20</v>
      </c>
      <c r="AX23">
        <f>(R23*SUMPRODUCT(K$23:$K24, X$23:$X24)-$AZ$3*SUMPRODUCT(K$22:$K23, W$23:$W24))/Z23</f>
        <v>83.39054046160571</v>
      </c>
    </row>
    <row r="25" spans="5:50" x14ac:dyDescent="0.25">
      <c r="AN25" s="6">
        <f t="shared" ref="AN25:AU25" si="33">SUM(AN3:AN23)</f>
        <v>11362.107573902789</v>
      </c>
      <c r="AO25" s="6">
        <f t="shared" si="33"/>
        <v>-1449.2394618441699</v>
      </c>
      <c r="AP25" s="6">
        <f t="shared" si="33"/>
        <v>-733.346356938079</v>
      </c>
      <c r="AQ25" s="6">
        <f t="shared" si="33"/>
        <v>-6475.3656064981824</v>
      </c>
      <c r="AR25" s="6">
        <f t="shared" si="33"/>
        <v>2704.1561486223595</v>
      </c>
      <c r="AS25" s="6">
        <f t="shared" si="33"/>
        <v>-201.22013913634279</v>
      </c>
      <c r="AT25" s="6">
        <f t="shared" si="33"/>
        <v>240.22413336230935</v>
      </c>
      <c r="AU25" s="7">
        <f t="shared" si="33"/>
        <v>2743.1601428483259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3199.3906741065498</v>
      </c>
      <c r="K3">
        <v>1</v>
      </c>
      <c r="L3" s="2">
        <v>0</v>
      </c>
      <c r="O3">
        <f>$C$3</f>
        <v>3199.3906741065498</v>
      </c>
      <c r="P3">
        <f>O3*B5</f>
        <v>2559.5125392852401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3199.3906741065498</v>
      </c>
      <c r="AF3">
        <f t="shared" ref="AF3:AF23" si="4">-$Z3*P3</f>
        <v>-2559.5125392852401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14.92116412130963</v>
      </c>
      <c r="AJ3">
        <f t="shared" ref="AJ3:AJ23" si="8">AB3-AC3</f>
        <v>0</v>
      </c>
      <c r="AL3">
        <f t="shared" ref="AL3:AL23" si="9">SUM(AI3:AK3)</f>
        <v>14.92116412130963</v>
      </c>
      <c r="AN3">
        <f t="shared" ref="AN3:AN23" si="10">AE3*$K3</f>
        <v>3199.3906741065498</v>
      </c>
      <c r="AO3">
        <f t="shared" ref="AO3:AO23" si="11">AF3*$K3</f>
        <v>-2559.5125392852401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14.92116412130963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14.92116412130963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1180.1594243139623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568.39941532067132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561.9663480403924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-561.9663480403924</v>
      </c>
      <c r="AK4">
        <f>G4*MAX(0, SUM(AB4, AE4:AF4))</f>
        <v>0</v>
      </c>
      <c r="AL4">
        <f t="shared" si="9"/>
        <v>-1220.8983480403924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-618.19307627357159</v>
      </c>
      <c r="AR4">
        <f t="shared" si="14"/>
        <v>-618.19307627357159</v>
      </c>
      <c r="AS4">
        <f t="shared" si="15"/>
        <v>-527.22239238239263</v>
      </c>
      <c r="AT4">
        <f t="shared" si="16"/>
        <v>0</v>
      </c>
      <c r="AU4">
        <f t="shared" si="17"/>
        <v>-1145.4154686559643</v>
      </c>
      <c r="AW4">
        <v>1</v>
      </c>
      <c r="AX4">
        <f>(R4*SUMPRODUCT(K5:$K$23, X5:$X$23)-$AZ$3*SUMPRODUCT(K4:$K$22, W5:$W$23))/Z4</f>
        <v>568.39941532067132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3199.3906741065498</v>
      </c>
      <c r="P5">
        <f t="shared" ref="P5:P23" si="30">O5*$C$5</f>
        <v>159.96953370532751</v>
      </c>
      <c r="Q5" s="5">
        <f t="shared" ref="Q5:Q23" si="31">$C$8</f>
        <v>12.5</v>
      </c>
      <c r="R5">
        <f t="shared" si="0"/>
        <v>500000</v>
      </c>
      <c r="S5">
        <f t="shared" si="1"/>
        <v>1103.7131955513396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561.9663480403924</v>
      </c>
      <c r="AC5">
        <f t="shared" si="2"/>
        <v>1078.8323449148393</v>
      </c>
      <c r="AE5">
        <f t="shared" si="3"/>
        <v>3127.267262144901</v>
      </c>
      <c r="AF5">
        <f t="shared" si="4"/>
        <v>-156.36336310724505</v>
      </c>
      <c r="AG5">
        <f t="shared" si="5"/>
        <v>-12.218214265979764</v>
      </c>
      <c r="AH5">
        <f t="shared" si="6"/>
        <v>-669.08668080945597</v>
      </c>
      <c r="AI5">
        <f t="shared" si="7"/>
        <v>2289.5990039622197</v>
      </c>
      <c r="AJ5">
        <f t="shared" si="8"/>
        <v>-516.86599687444686</v>
      </c>
      <c r="AK5">
        <f>G5*SUM(AB5, AE5:AF5)</f>
        <v>144.84768013019999</v>
      </c>
      <c r="AL5">
        <f t="shared" si="9"/>
        <v>1917.5806872179728</v>
      </c>
      <c r="AN5">
        <f t="shared" si="10"/>
        <v>2700.5907718750577</v>
      </c>
      <c r="AO5">
        <f t="shared" si="11"/>
        <v>-135.0295385937529</v>
      </c>
      <c r="AP5">
        <f t="shared" si="12"/>
        <v>-10.551191800877893</v>
      </c>
      <c r="AQ5">
        <f t="shared" si="13"/>
        <v>-577.79817467190492</v>
      </c>
      <c r="AR5">
        <f t="shared" si="14"/>
        <v>1977.2118668085218</v>
      </c>
      <c r="AS5">
        <f t="shared" si="15"/>
        <v>-446.3460985095868</v>
      </c>
      <c r="AT5">
        <f t="shared" si="16"/>
        <v>125.08502647734473</v>
      </c>
      <c r="AU5">
        <f t="shared" si="17"/>
        <v>1655.9507947762797</v>
      </c>
      <c r="AW5">
        <v>2</v>
      </c>
      <c r="AX5">
        <f>(R5*SUMPRODUCT(K6:$K$23, X6:$X$23)-$AZ$3*SUMPRODUCT(K5:$K$22, W6:$W$23))/Z5</f>
        <v>1103.7131955513396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3199.3906741065498</v>
      </c>
      <c r="P6">
        <f t="shared" si="30"/>
        <v>159.96953370532751</v>
      </c>
      <c r="Q6" s="5">
        <f t="shared" si="31"/>
        <v>12.5</v>
      </c>
      <c r="R6">
        <f t="shared" si="0"/>
        <v>500000</v>
      </c>
      <c r="S6">
        <f t="shared" si="1"/>
        <v>1594.8300104070909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1078.8323449148393</v>
      </c>
      <c r="AC6">
        <f t="shared" si="2"/>
        <v>1541.1026443258179</v>
      </c>
      <c r="AE6">
        <f t="shared" si="3"/>
        <v>3091.6081312254714</v>
      </c>
      <c r="AF6">
        <f t="shared" si="4"/>
        <v>-154.58040656127358</v>
      </c>
      <c r="AG6">
        <f t="shared" si="5"/>
        <v>-12.078894257298003</v>
      </c>
      <c r="AH6">
        <f t="shared" si="6"/>
        <v>-685.5146408784899</v>
      </c>
      <c r="AI6">
        <f t="shared" si="7"/>
        <v>2239.4341895284097</v>
      </c>
      <c r="AJ6">
        <f t="shared" si="8"/>
        <v>-462.27029941097862</v>
      </c>
      <c r="AK6">
        <f>G6*SUM(AB6, AE6:AF6)</f>
        <v>234.9278140703737</v>
      </c>
      <c r="AL6">
        <f t="shared" si="9"/>
        <v>2012.0917041878047</v>
      </c>
      <c r="AN6">
        <f t="shared" si="10"/>
        <v>2407.8254718711464</v>
      </c>
      <c r="AO6">
        <f t="shared" si="11"/>
        <v>-120.39127359355733</v>
      </c>
      <c r="AP6">
        <f t="shared" si="12"/>
        <v>-9.4073595456717207</v>
      </c>
      <c r="AQ6">
        <f t="shared" si="13"/>
        <v>-533.89677591304371</v>
      </c>
      <c r="AR6">
        <f t="shared" si="14"/>
        <v>1744.1300628188735</v>
      </c>
      <c r="AS6">
        <f t="shared" si="15"/>
        <v>-360.02822950593401</v>
      </c>
      <c r="AT6">
        <f t="shared" si="16"/>
        <v>182.96794120069563</v>
      </c>
      <c r="AU6">
        <f t="shared" si="17"/>
        <v>1567.0697745136351</v>
      </c>
      <c r="AW6">
        <v>3</v>
      </c>
      <c r="AX6">
        <f>(R6*SUMPRODUCT(K7:$K$23, X7:$X$23)-$AZ$3*SUMPRODUCT(K6:$K$22, W7:$W$23))/Z6</f>
        <v>1594.8300104070909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3199.3906741065498</v>
      </c>
      <c r="P7">
        <f t="shared" si="30"/>
        <v>159.96953370532751</v>
      </c>
      <c r="Q7" s="5">
        <f t="shared" si="31"/>
        <v>12.5</v>
      </c>
      <c r="R7">
        <f t="shared" si="0"/>
        <v>500000</v>
      </c>
      <c r="S7">
        <f t="shared" si="1"/>
        <v>2022.8348166644282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1541.1026443258179</v>
      </c>
      <c r="AC7">
        <f t="shared" si="2"/>
        <v>1932.289806091112</v>
      </c>
      <c r="AE7">
        <f t="shared" si="3"/>
        <v>3056.1813225427718</v>
      </c>
      <c r="AF7">
        <f t="shared" si="4"/>
        <v>-152.80906612713861</v>
      </c>
      <c r="AG7">
        <f t="shared" si="5"/>
        <v>-11.940481930189058</v>
      </c>
      <c r="AH7">
        <f t="shared" si="6"/>
        <v>-704.93538143862827</v>
      </c>
      <c r="AI7">
        <f t="shared" si="7"/>
        <v>2186.4963930468161</v>
      </c>
      <c r="AJ7">
        <f t="shared" si="8"/>
        <v>-391.18716176529415</v>
      </c>
      <c r="AK7">
        <f>G7*SUM(AB7, AE7:AF7)</f>
        <v>218.22371762640523</v>
      </c>
      <c r="AL7">
        <f t="shared" si="9"/>
        <v>2013.5329489079272</v>
      </c>
      <c r="AN7">
        <f t="shared" si="10"/>
        <v>2154.6430201946132</v>
      </c>
      <c r="AO7">
        <f t="shared" si="11"/>
        <v>-107.73215100973067</v>
      </c>
      <c r="AP7">
        <f t="shared" si="12"/>
        <v>-8.4181772393125733</v>
      </c>
      <c r="AQ7">
        <f t="shared" si="13"/>
        <v>-496.98756029345856</v>
      </c>
      <c r="AR7">
        <f t="shared" si="14"/>
        <v>1541.5051316521117</v>
      </c>
      <c r="AS7">
        <f t="shared" si="15"/>
        <v>-275.7914530365814</v>
      </c>
      <c r="AT7">
        <f t="shared" si="16"/>
        <v>153.85023347811321</v>
      </c>
      <c r="AU7">
        <f t="shared" si="17"/>
        <v>1419.5639120936435</v>
      </c>
      <c r="AW7">
        <v>4</v>
      </c>
      <c r="AX7">
        <f>(R7*SUMPRODUCT(K8:$K$23, X8:$X$23)-$AZ$3*SUMPRODUCT(K7:$K$22, W8:$W$23))/Z7</f>
        <v>2022.8348166644282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3199.3906741065498</v>
      </c>
      <c r="P8">
        <f t="shared" si="30"/>
        <v>159.96953370532751</v>
      </c>
      <c r="Q8" s="5">
        <f t="shared" si="31"/>
        <v>12.5</v>
      </c>
      <c r="R8">
        <f t="shared" si="0"/>
        <v>500000</v>
      </c>
      <c r="S8">
        <f t="shared" si="1"/>
        <v>2383.7943089749069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1932.289806091112</v>
      </c>
      <c r="AC8">
        <f t="shared" si="2"/>
        <v>2250.8675300685609</v>
      </c>
      <c r="AE8">
        <f t="shared" si="3"/>
        <v>3020.9840493525585</v>
      </c>
      <c r="AF8">
        <f t="shared" si="4"/>
        <v>-151.04920246762794</v>
      </c>
      <c r="AG8">
        <f t="shared" si="5"/>
        <v>-11.802966396860034</v>
      </c>
      <c r="AH8">
        <f t="shared" si="6"/>
        <v>-724.42856108529281</v>
      </c>
      <c r="AI8">
        <f t="shared" si="7"/>
        <v>2133.7033194027781</v>
      </c>
      <c r="AJ8">
        <f t="shared" si="8"/>
        <v>-318.57772397744884</v>
      </c>
      <c r="AK8">
        <f t="shared" ref="AK8:AK23" si="32">G8*SUM(AB8:AB8, AE8:AF8)</f>
        <v>102.28738510838971</v>
      </c>
      <c r="AL8">
        <f t="shared" si="9"/>
        <v>1917.4129805337191</v>
      </c>
      <c r="AN8">
        <f t="shared" si="10"/>
        <v>1985.8541140759251</v>
      </c>
      <c r="AO8">
        <f t="shared" si="11"/>
        <v>-99.292705703796258</v>
      </c>
      <c r="AP8">
        <f t="shared" si="12"/>
        <v>-7.7587200046712308</v>
      </c>
      <c r="AQ8">
        <f t="shared" si="13"/>
        <v>-476.20557238415296</v>
      </c>
      <c r="AR8">
        <f t="shared" si="14"/>
        <v>1402.5971159833048</v>
      </c>
      <c r="AS8">
        <f t="shared" si="15"/>
        <v>-209.41814768904433</v>
      </c>
      <c r="AT8">
        <f t="shared" si="16"/>
        <v>67.238959629428535</v>
      </c>
      <c r="AU8">
        <f t="shared" si="17"/>
        <v>1260.4179279236891</v>
      </c>
      <c r="AW8">
        <v>5</v>
      </c>
      <c r="AX8">
        <f>(R8*SUMPRODUCT(K9:$K$23, X9:$X$23)-$AZ$3*SUMPRODUCT(K8:$K$22, W9:$W$23))/Z8</f>
        <v>2383.7943089749069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3199.3906741065498</v>
      </c>
      <c r="P9">
        <f t="shared" si="30"/>
        <v>159.96953370532751</v>
      </c>
      <c r="Q9" s="5">
        <f t="shared" si="31"/>
        <v>12.5</v>
      </c>
      <c r="R9">
        <f t="shared" si="0"/>
        <v>500000</v>
      </c>
      <c r="S9">
        <f t="shared" si="1"/>
        <v>2698.0062532588076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2250.8675300685609</v>
      </c>
      <c r="AC9">
        <f t="shared" si="2"/>
        <v>2518.0634806485004</v>
      </c>
      <c r="AE9">
        <f t="shared" si="3"/>
        <v>2986.0082077512848</v>
      </c>
      <c r="AF9">
        <f t="shared" si="4"/>
        <v>-149.30041038756426</v>
      </c>
      <c r="AG9">
        <f t="shared" si="5"/>
        <v>-11.666315995408823</v>
      </c>
      <c r="AH9">
        <f t="shared" si="6"/>
        <v>-744.82949930444363</v>
      </c>
      <c r="AI9">
        <f t="shared" si="7"/>
        <v>2080.2119820638682</v>
      </c>
      <c r="AJ9">
        <f t="shared" si="8"/>
        <v>-267.19595057993956</v>
      </c>
      <c r="AK9">
        <f t="shared" si="32"/>
        <v>30.01669443185046</v>
      </c>
      <c r="AL9">
        <f t="shared" si="9"/>
        <v>1843.0327259157791</v>
      </c>
      <c r="AN9">
        <f t="shared" si="10"/>
        <v>1865.4843432213156</v>
      </c>
      <c r="AO9">
        <f t="shared" si="11"/>
        <v>-93.274217161065792</v>
      </c>
      <c r="AP9">
        <f t="shared" si="12"/>
        <v>-7.2884360384585722</v>
      </c>
      <c r="AQ9">
        <f t="shared" si="13"/>
        <v>-465.32617215014199</v>
      </c>
      <c r="AR9">
        <f t="shared" si="14"/>
        <v>1299.5955178716492</v>
      </c>
      <c r="AS9">
        <f t="shared" si="15"/>
        <v>-166.92849707683433</v>
      </c>
      <c r="AT9">
        <f t="shared" si="16"/>
        <v>18.752685726890526</v>
      </c>
      <c r="AU9">
        <f t="shared" si="17"/>
        <v>1151.4197065217054</v>
      </c>
      <c r="AW9">
        <v>6</v>
      </c>
      <c r="AX9">
        <f>(R9*SUMPRODUCT(K10:$K$23, X10:$X$23)-$AZ$3*SUMPRODUCT(K9:$K$22, W10:$W$23))/Z9</f>
        <v>2698.0062532588076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3199.3906741065498</v>
      </c>
      <c r="P10">
        <f t="shared" si="30"/>
        <v>159.96953370532751</v>
      </c>
      <c r="Q10" s="5">
        <f t="shared" si="31"/>
        <v>12.5</v>
      </c>
      <c r="R10">
        <f t="shared" si="0"/>
        <v>500000</v>
      </c>
      <c r="S10">
        <f t="shared" si="1"/>
        <v>2980.7839604942324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2518.0634806485004</v>
      </c>
      <c r="AC10">
        <f t="shared" si="2"/>
        <v>2749.5756726101299</v>
      </c>
      <c r="AE10">
        <f t="shared" si="3"/>
        <v>2951.2258792618109</v>
      </c>
      <c r="AF10">
        <f t="shared" si="4"/>
        <v>-147.56129396309055</v>
      </c>
      <c r="AG10">
        <f t="shared" si="5"/>
        <v>-11.53042164851421</v>
      </c>
      <c r="AH10">
        <f t="shared" si="6"/>
        <v>-769.24747762094933</v>
      </c>
      <c r="AI10">
        <f t="shared" si="7"/>
        <v>2022.8866860292569</v>
      </c>
      <c r="AJ10">
        <f t="shared" si="8"/>
        <v>-231.51219196162947</v>
      </c>
      <c r="AK10">
        <f t="shared" si="32"/>
        <v>21.819085070383608</v>
      </c>
      <c r="AL10">
        <f t="shared" si="9"/>
        <v>1813.193579138011</v>
      </c>
      <c r="AN10">
        <f t="shared" si="10"/>
        <v>1751.7856212587321</v>
      </c>
      <c r="AO10">
        <f t="shared" si="11"/>
        <v>-87.589281062936607</v>
      </c>
      <c r="AP10">
        <f t="shared" si="12"/>
        <v>-6.8442158198917413</v>
      </c>
      <c r="AQ10">
        <f t="shared" si="13"/>
        <v>-456.60912638208202</v>
      </c>
      <c r="AR10">
        <f t="shared" si="14"/>
        <v>1200.7429979938217</v>
      </c>
      <c r="AS10">
        <f t="shared" si="15"/>
        <v>-137.42076873015102</v>
      </c>
      <c r="AT10">
        <f t="shared" si="16"/>
        <v>12.951350069104036</v>
      </c>
      <c r="AU10">
        <f t="shared" si="17"/>
        <v>1076.2735793327747</v>
      </c>
      <c r="AW10">
        <v>7</v>
      </c>
      <c r="AX10">
        <f>(R10*SUMPRODUCT(K11:$K$23, X11:$X$23)-$AZ$3*SUMPRODUCT(K10:$K$22, W11:$W$23))/Z10</f>
        <v>2980.7839604942324</v>
      </c>
    </row>
    <row r="11" spans="1:52" x14ac:dyDescent="0.25">
      <c r="A11" t="s">
        <v>33</v>
      </c>
      <c r="C11" s="24">
        <f>AU25</f>
        <v>13168.17917207053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3199.3906741065498</v>
      </c>
      <c r="P11">
        <f t="shared" si="30"/>
        <v>159.96953370532751</v>
      </c>
      <c r="Q11" s="5">
        <f t="shared" si="31"/>
        <v>12.5</v>
      </c>
      <c r="R11">
        <f t="shared" si="0"/>
        <v>500000</v>
      </c>
      <c r="S11">
        <f t="shared" si="1"/>
        <v>3234.3211242928978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2749.5756726101299</v>
      </c>
      <c r="AC11">
        <f t="shared" si="2"/>
        <v>2948.4872051158454</v>
      </c>
      <c r="AE11">
        <f t="shared" si="3"/>
        <v>2916.6437419946933</v>
      </c>
      <c r="AF11">
        <f t="shared" si="4"/>
        <v>-145.83218709973468</v>
      </c>
      <c r="AG11">
        <f t="shared" si="5"/>
        <v>-11.395309447513725</v>
      </c>
      <c r="AH11">
        <f t="shared" si="6"/>
        <v>-792.31938061377718</v>
      </c>
      <c r="AI11">
        <f t="shared" si="7"/>
        <v>1967.0968648336677</v>
      </c>
      <c r="AJ11">
        <f t="shared" si="8"/>
        <v>-198.91153250571551</v>
      </c>
      <c r="AK11">
        <f t="shared" si="32"/>
        <v>13.248929346012213</v>
      </c>
      <c r="AL11">
        <f t="shared" si="9"/>
        <v>1781.4342616739643</v>
      </c>
      <c r="AN11">
        <f t="shared" si="10"/>
        <v>1646.4654225364013</v>
      </c>
      <c r="AO11">
        <f t="shared" si="11"/>
        <v>-82.323271126820075</v>
      </c>
      <c r="AP11">
        <f t="shared" si="12"/>
        <v>-6.4327304409150798</v>
      </c>
      <c r="AQ11">
        <f t="shared" si="13"/>
        <v>-447.26973164500254</v>
      </c>
      <c r="AR11">
        <f t="shared" si="14"/>
        <v>1110.4396893236637</v>
      </c>
      <c r="AS11">
        <f t="shared" si="15"/>
        <v>-112.28692613325755</v>
      </c>
      <c r="AT11">
        <f t="shared" si="16"/>
        <v>7.47911160343443</v>
      </c>
      <c r="AU11">
        <f t="shared" si="17"/>
        <v>1005.6318747938404</v>
      </c>
      <c r="AW11">
        <v>8</v>
      </c>
      <c r="AX11">
        <f>(R11*SUMPRODUCT(K12:$K$23, X12:$X$23)-$AZ$3*SUMPRODUCT(K11:$K$22, W12:$W$23))/Z11</f>
        <v>3234.3211242928978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3199.3906741065498</v>
      </c>
      <c r="P12">
        <f t="shared" si="30"/>
        <v>159.96953370532751</v>
      </c>
      <c r="Q12" s="5">
        <f t="shared" si="31"/>
        <v>12.5</v>
      </c>
      <c r="R12">
        <f t="shared" si="0"/>
        <v>500000</v>
      </c>
      <c r="S12">
        <f t="shared" si="1"/>
        <v>3458.8405267215799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2948.4872051158454</v>
      </c>
      <c r="AC12">
        <f t="shared" si="2"/>
        <v>3115.9630937084103</v>
      </c>
      <c r="AE12">
        <f t="shared" si="3"/>
        <v>2882.2326978804226</v>
      </c>
      <c r="AF12">
        <f t="shared" si="4"/>
        <v>-144.11163489402114</v>
      </c>
      <c r="AG12">
        <f t="shared" si="5"/>
        <v>-11.260865706425898</v>
      </c>
      <c r="AH12">
        <f t="shared" si="6"/>
        <v>-819.62586450754054</v>
      </c>
      <c r="AI12">
        <f t="shared" si="7"/>
        <v>1907.2343327724348</v>
      </c>
      <c r="AJ12">
        <f t="shared" si="8"/>
        <v>-167.47588859256484</v>
      </c>
      <c r="AK12">
        <f t="shared" si="32"/>
        <v>13.079199016635169</v>
      </c>
      <c r="AL12">
        <f t="shared" si="9"/>
        <v>1752.837643196505</v>
      </c>
      <c r="AN12">
        <f t="shared" si="10"/>
        <v>1546.7631446092996</v>
      </c>
      <c r="AO12">
        <f t="shared" si="11"/>
        <v>-77.338157230464986</v>
      </c>
      <c r="AP12">
        <f t="shared" si="12"/>
        <v>-6.0431942444839244</v>
      </c>
      <c r="AQ12">
        <f t="shared" si="13"/>
        <v>-439.8559077208123</v>
      </c>
      <c r="AR12">
        <f t="shared" si="14"/>
        <v>1023.5258854135382</v>
      </c>
      <c r="AS12">
        <f t="shared" si="15"/>
        <v>-89.876689094594241</v>
      </c>
      <c r="AT12">
        <f t="shared" si="16"/>
        <v>7.0190109961693272</v>
      </c>
      <c r="AU12">
        <f t="shared" si="17"/>
        <v>940.66820731511325</v>
      </c>
      <c r="AW12">
        <v>9</v>
      </c>
      <c r="AX12">
        <f>(R12*SUMPRODUCT(K13:$K$23, X13:$X$23)-$AZ$3*SUMPRODUCT(K12:$K$22, W13:$W$23))/Z12</f>
        <v>3458.8405267215799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3199.3906741065498</v>
      </c>
      <c r="P13">
        <f t="shared" si="30"/>
        <v>159.96953370532751</v>
      </c>
      <c r="Q13" s="5">
        <f t="shared" si="31"/>
        <v>12.5</v>
      </c>
      <c r="R13">
        <f t="shared" si="0"/>
        <v>500000</v>
      </c>
      <c r="S13">
        <f t="shared" si="1"/>
        <v>3654.8590262526427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3115.9630937084103</v>
      </c>
      <c r="AC13">
        <f t="shared" si="2"/>
        <v>3253.4204702130473</v>
      </c>
      <c r="AE13">
        <f t="shared" si="3"/>
        <v>2847.979371182304</v>
      </c>
      <c r="AF13">
        <f t="shared" si="4"/>
        <v>-142.39896855911522</v>
      </c>
      <c r="AG13">
        <f t="shared" si="5"/>
        <v>-11.127038166328424</v>
      </c>
      <c r="AH13">
        <f t="shared" si="6"/>
        <v>-848.75532132861747</v>
      </c>
      <c r="AI13">
        <f t="shared" si="7"/>
        <v>1845.6980431282432</v>
      </c>
      <c r="AJ13">
        <f t="shared" si="8"/>
        <v>-137.45737650463707</v>
      </c>
      <c r="AK13">
        <f t="shared" si="32"/>
        <v>11.643086992663198</v>
      </c>
      <c r="AL13">
        <f t="shared" si="9"/>
        <v>1719.8837536162694</v>
      </c>
      <c r="AN13">
        <f t="shared" si="10"/>
        <v>1453.2480200908333</v>
      </c>
      <c r="AO13">
        <f t="shared" si="11"/>
        <v>-72.662401004541678</v>
      </c>
      <c r="AP13">
        <f t="shared" si="12"/>
        <v>-5.6778312189736813</v>
      </c>
      <c r="AQ13">
        <f t="shared" si="13"/>
        <v>-433.09723474237097</v>
      </c>
      <c r="AR13">
        <f t="shared" si="14"/>
        <v>941.81055312494721</v>
      </c>
      <c r="AS13">
        <f t="shared" si="15"/>
        <v>-70.140838193401748</v>
      </c>
      <c r="AT13">
        <f t="shared" si="16"/>
        <v>5.9411571906185801</v>
      </c>
      <c r="AU13">
        <f t="shared" si="17"/>
        <v>877.61087212216398</v>
      </c>
      <c r="AW13">
        <v>10</v>
      </c>
      <c r="AX13">
        <f>(R13*SUMPRODUCT(K14:$K$23, X14:$X$23)-$AZ$3*SUMPRODUCT(K13:$K$22, W14:$W$23))/Z13</f>
        <v>3654.8590262526427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3199.3906741065498</v>
      </c>
      <c r="P14">
        <f t="shared" si="30"/>
        <v>159.96953370532751</v>
      </c>
      <c r="Q14" s="5">
        <f t="shared" si="31"/>
        <v>12.5</v>
      </c>
      <c r="R14">
        <f t="shared" si="0"/>
        <v>500000</v>
      </c>
      <c r="S14">
        <f t="shared" si="1"/>
        <v>3822.72915776013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3253.4204702130473</v>
      </c>
      <c r="AC14">
        <f t="shared" si="2"/>
        <v>3362.0909924815478</v>
      </c>
      <c r="AE14">
        <f t="shared" si="3"/>
        <v>2813.864682253814</v>
      </c>
      <c r="AF14">
        <f t="shared" si="4"/>
        <v>-140.69323411269073</v>
      </c>
      <c r="AG14">
        <f t="shared" si="5"/>
        <v>-10.993752283157807</v>
      </c>
      <c r="AH14">
        <f t="shared" si="6"/>
        <v>-880.62006029330394</v>
      </c>
      <c r="AI14">
        <f t="shared" si="7"/>
        <v>1781.5576355646613</v>
      </c>
      <c r="AJ14">
        <f t="shared" si="8"/>
        <v>-108.67052226850046</v>
      </c>
      <c r="AK14">
        <f t="shared" si="32"/>
        <v>10.667865453037507</v>
      </c>
      <c r="AL14">
        <f t="shared" si="9"/>
        <v>1683.5549787491982</v>
      </c>
      <c r="AN14">
        <f t="shared" si="10"/>
        <v>1365.6459986118907</v>
      </c>
      <c r="AO14">
        <f t="shared" si="11"/>
        <v>-68.282299930594547</v>
      </c>
      <c r="AP14">
        <f t="shared" si="12"/>
        <v>-5.3355706512508672</v>
      </c>
      <c r="AQ14">
        <f t="shared" si="13"/>
        <v>-427.38915955036504</v>
      </c>
      <c r="AR14">
        <f t="shared" si="14"/>
        <v>864.63896847968022</v>
      </c>
      <c r="AS14">
        <f t="shared" si="15"/>
        <v>-52.740796257542165</v>
      </c>
      <c r="AT14">
        <f t="shared" si="16"/>
        <v>5.1774088006256864</v>
      </c>
      <c r="AU14">
        <f t="shared" si="17"/>
        <v>817.07558102276369</v>
      </c>
      <c r="AW14">
        <v>11</v>
      </c>
      <c r="AX14">
        <f>(R14*SUMPRODUCT(K15:$K$23, X15:$X$23)-$AZ$3*SUMPRODUCT(K14:$K$22, W15:$W$23))/Z14</f>
        <v>3822.72915776013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3199.3906741065498</v>
      </c>
      <c r="P15">
        <f t="shared" si="30"/>
        <v>159.96953370532751</v>
      </c>
      <c r="Q15" s="5">
        <f t="shared" si="31"/>
        <v>12.5</v>
      </c>
      <c r="R15">
        <f t="shared" si="0"/>
        <v>500000</v>
      </c>
      <c r="S15">
        <f t="shared" si="1"/>
        <v>3963.9423403117989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3362.0909924815478</v>
      </c>
      <c r="AC15">
        <f t="shared" si="2"/>
        <v>3444.1798343284145</v>
      </c>
      <c r="AE15">
        <f t="shared" si="3"/>
        <v>2779.8781858742695</v>
      </c>
      <c r="AF15">
        <f t="shared" si="4"/>
        <v>-138.9939092937135</v>
      </c>
      <c r="AG15">
        <f t="shared" si="5"/>
        <v>-10.860967247500058</v>
      </c>
      <c r="AH15">
        <f t="shared" si="6"/>
        <v>-913.9005130468081</v>
      </c>
      <c r="AI15">
        <f t="shared" si="7"/>
        <v>1716.1227962862481</v>
      </c>
      <c r="AJ15">
        <f t="shared" si="8"/>
        <v>-82.088841846866671</v>
      </c>
      <c r="AK15">
        <f t="shared" si="32"/>
        <v>24.612198603154628</v>
      </c>
      <c r="AL15">
        <f t="shared" si="9"/>
        <v>1658.6461530425361</v>
      </c>
      <c r="AN15">
        <f t="shared" si="10"/>
        <v>1282.5852421703723</v>
      </c>
      <c r="AO15">
        <f t="shared" si="11"/>
        <v>-64.129262108518631</v>
      </c>
      <c r="AP15">
        <f t="shared" si="12"/>
        <v>-5.0110527785440828</v>
      </c>
      <c r="AQ15">
        <f t="shared" si="13"/>
        <v>-421.65707720646969</v>
      </c>
      <c r="AR15">
        <f t="shared" si="14"/>
        <v>791.78785007683996</v>
      </c>
      <c r="AS15">
        <f t="shared" si="15"/>
        <v>-37.874298821671758</v>
      </c>
      <c r="AT15">
        <f t="shared" si="16"/>
        <v>11.355620856402563</v>
      </c>
      <c r="AU15">
        <f t="shared" si="17"/>
        <v>765.26917211157081</v>
      </c>
      <c r="AW15">
        <v>12</v>
      </c>
      <c r="AX15">
        <f>(R15*SUMPRODUCT(K16:$K$23, X16:$X$23)-$AZ$3*SUMPRODUCT(K15:$K$22, W16:$W$23))/Z15</f>
        <v>3963.9423403117989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3199.3906741065498</v>
      </c>
      <c r="P16">
        <f t="shared" si="30"/>
        <v>159.96953370532751</v>
      </c>
      <c r="Q16" s="5">
        <f t="shared" si="31"/>
        <v>12.5</v>
      </c>
      <c r="R16">
        <f t="shared" si="0"/>
        <v>500000</v>
      </c>
      <c r="S16">
        <f t="shared" si="1"/>
        <v>3962.1028200887658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3444.1798343284145</v>
      </c>
      <c r="AC16">
        <f t="shared" si="2"/>
        <v>3398.7629415827946</v>
      </c>
      <c r="AE16">
        <f t="shared" si="3"/>
        <v>2744.4947676939187</v>
      </c>
      <c r="AF16">
        <f t="shared" si="4"/>
        <v>-137.22473838469594</v>
      </c>
      <c r="AG16">
        <f t="shared" si="5"/>
        <v>-10.722724446821177</v>
      </c>
      <c r="AH16">
        <f t="shared" si="6"/>
        <v>-1185.3251281553059</v>
      </c>
      <c r="AI16">
        <f t="shared" si="7"/>
        <v>1411.2221767070953</v>
      </c>
      <c r="AJ16">
        <f t="shared" si="8"/>
        <v>45.416892745619862</v>
      </c>
      <c r="AK16">
        <f t="shared" si="32"/>
        <v>42.96529403182722</v>
      </c>
      <c r="AL16">
        <f t="shared" si="9"/>
        <v>1499.6043634845423</v>
      </c>
      <c r="AN16">
        <f t="shared" si="10"/>
        <v>1200.5878225831229</v>
      </c>
      <c r="AO16">
        <f t="shared" si="11"/>
        <v>-60.029391129156146</v>
      </c>
      <c r="AP16">
        <f t="shared" si="12"/>
        <v>-4.6906893564912746</v>
      </c>
      <c r="AQ16">
        <f t="shared" si="13"/>
        <v>-518.52418573229738</v>
      </c>
      <c r="AR16">
        <f t="shared" si="14"/>
        <v>617.34355636517796</v>
      </c>
      <c r="AS16">
        <f t="shared" si="15"/>
        <v>19.867761823343411</v>
      </c>
      <c r="AT16">
        <f t="shared" si="16"/>
        <v>18.795302295897098</v>
      </c>
      <c r="AU16">
        <f t="shared" si="17"/>
        <v>656.00662048441836</v>
      </c>
      <c r="AW16">
        <v>13</v>
      </c>
      <c r="AX16">
        <f>(R16*SUMPRODUCT(K17:$K$23, X17:$X$23)-$AZ$3*SUMPRODUCT(K16:$K$22, W17:$W$23))/Z16</f>
        <v>3962.1028200887658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3199.3906741065498</v>
      </c>
      <c r="P17">
        <f t="shared" si="30"/>
        <v>159.96953370532751</v>
      </c>
      <c r="Q17" s="5">
        <f t="shared" si="31"/>
        <v>12.5</v>
      </c>
      <c r="R17">
        <f t="shared" si="0"/>
        <v>500000</v>
      </c>
      <c r="S17">
        <f t="shared" si="1"/>
        <v>3814.3811225553218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3398.7629415827946</v>
      </c>
      <c r="AC17">
        <f t="shared" si="2"/>
        <v>3227.9622085659366</v>
      </c>
      <c r="AE17">
        <f t="shared" si="3"/>
        <v>2707.5197403283223</v>
      </c>
      <c r="AF17">
        <f t="shared" si="4"/>
        <v>-135.37598701641613</v>
      </c>
      <c r="AG17">
        <f t="shared" si="5"/>
        <v>-10.578263238688466</v>
      </c>
      <c r="AH17">
        <f t="shared" si="6"/>
        <v>-1489.3585465798994</v>
      </c>
      <c r="AI17">
        <f t="shared" si="7"/>
        <v>1072.206943493318</v>
      </c>
      <c r="AJ17">
        <f t="shared" si="8"/>
        <v>170.80073301685798</v>
      </c>
      <c r="AK17">
        <f t="shared" si="32"/>
        <v>82.39851238954688</v>
      </c>
      <c r="AL17">
        <f t="shared" si="9"/>
        <v>1325.4061888997228</v>
      </c>
      <c r="AN17">
        <f t="shared" si="10"/>
        <v>1115.5815966672133</v>
      </c>
      <c r="AO17">
        <f t="shared" si="11"/>
        <v>-55.779079833360669</v>
      </c>
      <c r="AP17">
        <f t="shared" si="12"/>
        <v>-4.3585705463226461</v>
      </c>
      <c r="AQ17">
        <f t="shared" si="13"/>
        <v>-613.66163306424698</v>
      </c>
      <c r="AR17">
        <f t="shared" si="14"/>
        <v>441.78231322328276</v>
      </c>
      <c r="AS17">
        <f t="shared" si="15"/>
        <v>70.375167210330687</v>
      </c>
      <c r="AT17">
        <f t="shared" si="16"/>
        <v>33.950727171203219</v>
      </c>
      <c r="AU17">
        <f t="shared" si="17"/>
        <v>546.1082076048167</v>
      </c>
      <c r="AW17">
        <v>14</v>
      </c>
      <c r="AX17">
        <f>(R17*SUMPRODUCT(K18:$K$23, X18:$X$23)-$AZ$3*SUMPRODUCT(K17:$K$22, W18:$W$23))/Z17</f>
        <v>3814.3811225553218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3199.3906741065498</v>
      </c>
      <c r="P18">
        <f t="shared" si="30"/>
        <v>159.96953370532751</v>
      </c>
      <c r="Q18" s="5">
        <f t="shared" si="31"/>
        <v>12.5</v>
      </c>
      <c r="R18">
        <f t="shared" si="0"/>
        <v>500000</v>
      </c>
      <c r="S18">
        <f t="shared" si="1"/>
        <v>3530.9878227360396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3227.9622085659366</v>
      </c>
      <c r="AC18">
        <f t="shared" si="2"/>
        <v>2945.5286618769574</v>
      </c>
      <c r="AE18">
        <f t="shared" si="3"/>
        <v>2668.9123282845057</v>
      </c>
      <c r="AF18">
        <f t="shared" si="4"/>
        <v>-133.4456164142253</v>
      </c>
      <c r="AG18">
        <f t="shared" si="5"/>
        <v>-10.427424313497665</v>
      </c>
      <c r="AH18">
        <f t="shared" si="6"/>
        <v>-1802.2517121566586</v>
      </c>
      <c r="AI18">
        <f t="shared" si="7"/>
        <v>722.78757540012407</v>
      </c>
      <c r="AJ18">
        <f t="shared" si="8"/>
        <v>282.43354668897928</v>
      </c>
      <c r="AK18">
        <f t="shared" si="32"/>
        <v>124.49006468142228</v>
      </c>
      <c r="AL18">
        <f t="shared" si="9"/>
        <v>1129.7111867705257</v>
      </c>
      <c r="AN18">
        <f t="shared" si="10"/>
        <v>1027.6368122321014</v>
      </c>
      <c r="AO18">
        <f t="shared" si="11"/>
        <v>-51.381840611605071</v>
      </c>
      <c r="AP18">
        <f t="shared" si="12"/>
        <v>-4.014970805804591</v>
      </c>
      <c r="AQ18">
        <f t="shared" si="13"/>
        <v>-693.93819523137438</v>
      </c>
      <c r="AR18">
        <f t="shared" si="14"/>
        <v>278.30180558331722</v>
      </c>
      <c r="AS18">
        <f t="shared" si="15"/>
        <v>108.74808681835785</v>
      </c>
      <c r="AT18">
        <f t="shared" si="16"/>
        <v>47.933598967641892</v>
      </c>
      <c r="AU18">
        <f t="shared" si="17"/>
        <v>434.98349136931705</v>
      </c>
      <c r="AW18">
        <v>15</v>
      </c>
      <c r="AX18">
        <f>(R18*SUMPRODUCT(K19:$K$23, X19:$X$23)-$AZ$3*SUMPRODUCT(K18:$K$22, W19:$W$23))/Z18</f>
        <v>3530.9878227360396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3199.3906741065498</v>
      </c>
      <c r="P19">
        <f t="shared" si="30"/>
        <v>159.96953370532751</v>
      </c>
      <c r="Q19" s="5">
        <f t="shared" si="31"/>
        <v>12.5</v>
      </c>
      <c r="R19">
        <f t="shared" si="0"/>
        <v>500000</v>
      </c>
      <c r="S19">
        <f t="shared" si="1"/>
        <v>3113.5800477900675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2945.5286618769574</v>
      </c>
      <c r="AC19">
        <f t="shared" si="2"/>
        <v>2558.049230897358</v>
      </c>
      <c r="AE19">
        <f t="shared" si="3"/>
        <v>2628.5493636328242</v>
      </c>
      <c r="AF19">
        <f t="shared" si="4"/>
        <v>-131.42746818164122</v>
      </c>
      <c r="AG19">
        <f t="shared" si="5"/>
        <v>-10.2697264548931</v>
      </c>
      <c r="AH19">
        <f t="shared" si="6"/>
        <v>-2136.944618783617</v>
      </c>
      <c r="AI19">
        <f t="shared" si="7"/>
        <v>349.9075502126725</v>
      </c>
      <c r="AJ19">
        <f t="shared" si="8"/>
        <v>387.47943097959933</v>
      </c>
      <c r="AK19">
        <f t="shared" si="32"/>
        <v>121.37110742841753</v>
      </c>
      <c r="AL19">
        <f t="shared" si="9"/>
        <v>858.75808862068936</v>
      </c>
      <c r="AN19">
        <f t="shared" si="10"/>
        <v>942.88752965276137</v>
      </c>
      <c r="AO19">
        <f t="shared" si="11"/>
        <v>-47.144376482638073</v>
      </c>
      <c r="AP19">
        <f t="shared" si="12"/>
        <v>-3.6838558716968377</v>
      </c>
      <c r="AQ19">
        <f t="shared" si="13"/>
        <v>-766.54388176485577</v>
      </c>
      <c r="AR19">
        <f t="shared" si="14"/>
        <v>125.51541553357053</v>
      </c>
      <c r="AS19">
        <f t="shared" si="15"/>
        <v>138.99283327997901</v>
      </c>
      <c r="AT19">
        <f t="shared" si="16"/>
        <v>43.537057069469697</v>
      </c>
      <c r="AU19">
        <f t="shared" si="17"/>
        <v>308.04530588301924</v>
      </c>
      <c r="AW19">
        <v>16</v>
      </c>
      <c r="AX19">
        <f>(R19*SUMPRODUCT(K20:$K$23, X20:$X$23)-$AZ$3*SUMPRODUCT(K19:$K$22, W20:$W$23))/Z19</f>
        <v>3113.5800477900675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3199.3906741065498</v>
      </c>
      <c r="P20">
        <f t="shared" si="30"/>
        <v>159.96953370532751</v>
      </c>
      <c r="Q20" s="5">
        <f t="shared" si="31"/>
        <v>12.5</v>
      </c>
      <c r="R20">
        <f t="shared" si="0"/>
        <v>500000</v>
      </c>
      <c r="S20">
        <f t="shared" si="1"/>
        <v>2548.5074386641345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2558.049230897358</v>
      </c>
      <c r="AC20">
        <f t="shared" si="2"/>
        <v>2060.1912445847624</v>
      </c>
      <c r="AE20">
        <f t="shared" si="3"/>
        <v>2586.3595902452939</v>
      </c>
      <c r="AF20">
        <f t="shared" si="4"/>
        <v>-129.31797951226471</v>
      </c>
      <c r="AG20">
        <f t="shared" si="5"/>
        <v>-10.104891265614004</v>
      </c>
      <c r="AH20">
        <f t="shared" si="6"/>
        <v>-2485.5169892065819</v>
      </c>
      <c r="AI20">
        <f t="shared" si="7"/>
        <v>-38.580269739166397</v>
      </c>
      <c r="AJ20">
        <f t="shared" si="8"/>
        <v>497.85798631259559</v>
      </c>
      <c r="AK20">
        <f t="shared" si="32"/>
        <v>21.564890619010662</v>
      </c>
      <c r="AL20">
        <f t="shared" si="9"/>
        <v>480.84260719243986</v>
      </c>
      <c r="AN20">
        <f t="shared" si="10"/>
        <v>879.9711909441495</v>
      </c>
      <c r="AO20">
        <f t="shared" si="11"/>
        <v>-43.998559547207485</v>
      </c>
      <c r="AP20">
        <f t="shared" si="12"/>
        <v>-3.4380421171520696</v>
      </c>
      <c r="AQ20">
        <f t="shared" si="13"/>
        <v>-845.66096429638276</v>
      </c>
      <c r="AR20">
        <f t="shared" si="14"/>
        <v>-13.126375016592711</v>
      </c>
      <c r="AS20">
        <f t="shared" si="15"/>
        <v>169.38893059916728</v>
      </c>
      <c r="AT20">
        <f t="shared" si="16"/>
        <v>7.3371400296241767</v>
      </c>
      <c r="AU20">
        <f t="shared" si="17"/>
        <v>163.59969561219876</v>
      </c>
      <c r="AW20">
        <v>17</v>
      </c>
      <c r="AX20">
        <f>(R20*SUMPRODUCT(K21:$K$23, X21:$X$23)-$AZ$3*SUMPRODUCT(K20:$K$22, W21:$W$23))/Z20</f>
        <v>2548.5074386641345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3199.3906741065498</v>
      </c>
      <c r="P21">
        <f t="shared" si="30"/>
        <v>159.96953370532751</v>
      </c>
      <c r="Q21" s="5">
        <f t="shared" si="31"/>
        <v>12.5</v>
      </c>
      <c r="R21">
        <f t="shared" si="0"/>
        <v>500000</v>
      </c>
      <c r="S21">
        <f t="shared" si="1"/>
        <v>1829.5263003322066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2060.1912445847624</v>
      </c>
      <c r="AC21">
        <f t="shared" si="2"/>
        <v>1453.6558905261452</v>
      </c>
      <c r="AE21">
        <f t="shared" si="3"/>
        <v>2542.0859479663686</v>
      </c>
      <c r="AF21">
        <f t="shared" si="4"/>
        <v>-127.10429739831844</v>
      </c>
      <c r="AG21">
        <f t="shared" si="5"/>
        <v>-9.9319144131884673</v>
      </c>
      <c r="AH21">
        <f t="shared" si="6"/>
        <v>-2877.1175907758507</v>
      </c>
      <c r="AI21">
        <f t="shared" si="7"/>
        <v>-472.06785462098924</v>
      </c>
      <c r="AJ21">
        <f t="shared" si="8"/>
        <v>606.53535405861726</v>
      </c>
      <c r="AK21">
        <f t="shared" si="32"/>
        <v>7.1602766322445008</v>
      </c>
      <c r="AL21">
        <f t="shared" si="9"/>
        <v>141.62777606987251</v>
      </c>
      <c r="AN21">
        <f t="shared" si="10"/>
        <v>822.70306175339272</v>
      </c>
      <c r="AO21">
        <f t="shared" si="11"/>
        <v>-41.135153087669636</v>
      </c>
      <c r="AP21">
        <f t="shared" si="12"/>
        <v>-3.2142958830087927</v>
      </c>
      <c r="AQ21">
        <f t="shared" si="13"/>
        <v>-931.13037851824527</v>
      </c>
      <c r="AR21">
        <f t="shared" si="14"/>
        <v>-152.77676573553106</v>
      </c>
      <c r="AS21">
        <f t="shared" si="15"/>
        <v>196.29489445268126</v>
      </c>
      <c r="AT21">
        <f t="shared" si="16"/>
        <v>2.3173022584312544</v>
      </c>
      <c r="AU21">
        <f t="shared" si="17"/>
        <v>45.835430975581438</v>
      </c>
      <c r="AW21">
        <v>18</v>
      </c>
      <c r="AX21">
        <f>(R21*SUMPRODUCT(K22:$K$23, X22:$X$23)-$AZ$3*SUMPRODUCT(K21:$K$22, W22:$W$23))/Z21</f>
        <v>1829.5263003322066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3199.3906741065498</v>
      </c>
      <c r="P22">
        <f t="shared" si="30"/>
        <v>159.96953370532751</v>
      </c>
      <c r="Q22" s="5">
        <f t="shared" si="31"/>
        <v>12.5</v>
      </c>
      <c r="R22">
        <f t="shared" si="0"/>
        <v>500000</v>
      </c>
      <c r="S22">
        <f t="shared" si="1"/>
        <v>968.99453023242984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1453.6558905261452</v>
      </c>
      <c r="AC22">
        <f t="shared" si="2"/>
        <v>755.80259484908845</v>
      </c>
      <c r="AE22">
        <f t="shared" si="3"/>
        <v>2495.4813448179943</v>
      </c>
      <c r="AF22">
        <f t="shared" si="4"/>
        <v>-124.77406724089973</v>
      </c>
      <c r="AG22">
        <f t="shared" si="5"/>
        <v>-9.7498305107537124</v>
      </c>
      <c r="AH22">
        <f t="shared" si="6"/>
        <v>-3310.5903321147807</v>
      </c>
      <c r="AI22">
        <f t="shared" si="7"/>
        <v>-949.63288504843968</v>
      </c>
      <c r="AJ22">
        <f t="shared" si="8"/>
        <v>697.85329567705674</v>
      </c>
      <c r="AK22">
        <f t="shared" si="32"/>
        <v>80.311626530168041</v>
      </c>
      <c r="AL22">
        <f t="shared" si="9"/>
        <v>-171.4679628412149</v>
      </c>
      <c r="AN22">
        <f t="shared" si="10"/>
        <v>754.78530026777162</v>
      </c>
      <c r="AO22">
        <f t="shared" si="11"/>
        <v>-37.739265013388582</v>
      </c>
      <c r="AP22">
        <f t="shared" si="12"/>
        <v>-2.9489415999444573</v>
      </c>
      <c r="AQ22">
        <f t="shared" si="13"/>
        <v>-1001.3238219863683</v>
      </c>
      <c r="AR22">
        <f t="shared" si="14"/>
        <v>-287.22672833192973</v>
      </c>
      <c r="AS22">
        <f t="shared" si="15"/>
        <v>211.07327065948385</v>
      </c>
      <c r="AT22">
        <f t="shared" si="16"/>
        <v>24.291119335130567</v>
      </c>
      <c r="AU22">
        <f t="shared" si="17"/>
        <v>-51.862338337315329</v>
      </c>
      <c r="AW22">
        <v>19</v>
      </c>
      <c r="AX22">
        <f>(R22*SUMPRODUCT(K23:$K$23, X23:$X$23)-$AZ$3*SUMPRODUCT(K22:$K$22, W23:$W$23))/Z22</f>
        <v>968.99453023242984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3199.3906741065498</v>
      </c>
      <c r="P23">
        <f t="shared" si="30"/>
        <v>159.96953370532751</v>
      </c>
      <c r="Q23" s="5">
        <f t="shared" si="31"/>
        <v>12.5</v>
      </c>
      <c r="R23">
        <f t="shared" si="0"/>
        <v>500000</v>
      </c>
      <c r="S23">
        <f t="shared" si="1"/>
        <v>988.44585069855884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755.80259484908845</v>
      </c>
      <c r="AC23">
        <f t="shared" si="2"/>
        <v>755.80259484908845</v>
      </c>
      <c r="AE23">
        <f t="shared" si="3"/>
        <v>2446.3735385370569</v>
      </c>
      <c r="AF23">
        <f t="shared" si="4"/>
        <v>-122.31867692685285</v>
      </c>
      <c r="AG23">
        <f t="shared" si="5"/>
        <v>-9.5579666088302186</v>
      </c>
      <c r="AH23">
        <f t="shared" si="6"/>
        <v>-3774.6238726382944</v>
      </c>
      <c r="AI23">
        <f t="shared" si="7"/>
        <v>-1460.1269776369204</v>
      </c>
      <c r="AJ23">
        <f t="shared" si="8"/>
        <v>0</v>
      </c>
      <c r="AK23">
        <f t="shared" si="32"/>
        <v>215.59002195215052</v>
      </c>
      <c r="AL23">
        <f t="shared" si="9"/>
        <v>-1244.53695568477</v>
      </c>
      <c r="AN23">
        <f t="shared" si="10"/>
        <v>670.28907833359904</v>
      </c>
      <c r="AO23">
        <f t="shared" si="11"/>
        <v>-33.514453916679955</v>
      </c>
      <c r="AP23">
        <f t="shared" si="12"/>
        <v>-2.6188153722457694</v>
      </c>
      <c r="AQ23">
        <f t="shared" si="13"/>
        <v>-1034.2202925231641</v>
      </c>
      <c r="AR23">
        <f t="shared" si="14"/>
        <v>-400.06448347849062</v>
      </c>
      <c r="AS23">
        <f t="shared" si="15"/>
        <v>0</v>
      </c>
      <c r="AT23">
        <f t="shared" si="16"/>
        <v>59.07014396445917</v>
      </c>
      <c r="AU23">
        <f t="shared" si="17"/>
        <v>-340.99433951403142</v>
      </c>
      <c r="AW23">
        <v>20</v>
      </c>
      <c r="AX23">
        <f>(R23*SUMPRODUCT(K$23:$K24, X$23:$X24)-$AZ$3*SUMPRODUCT(K$22:$K23, W$23:$W24))/Z23</f>
        <v>988.44585069855884</v>
      </c>
    </row>
    <row r="25" spans="5:50" x14ac:dyDescent="0.25">
      <c r="AN25" s="6">
        <f t="shared" ref="AN25:AU25" si="33">SUM(AN3:AN23)</f>
        <v>30774.724237056249</v>
      </c>
      <c r="AO25" s="6">
        <f t="shared" si="33"/>
        <v>-3938.2792174327255</v>
      </c>
      <c r="AP25" s="6">
        <f t="shared" si="33"/>
        <v>-732.69363203571811</v>
      </c>
      <c r="AQ25" s="6">
        <f t="shared" si="33"/>
        <v>-12199.288922050313</v>
      </c>
      <c r="AR25" s="6">
        <f t="shared" si="33"/>
        <v>13904.462465537497</v>
      </c>
      <c r="AS25" s="6">
        <f t="shared" si="33"/>
        <v>-1571.3341905876489</v>
      </c>
      <c r="AT25" s="6">
        <f t="shared" si="33"/>
        <v>835.05089712068411</v>
      </c>
      <c r="AU25" s="7">
        <f t="shared" si="33"/>
        <v>13168.17917207053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12055.510367640531</v>
      </c>
      <c r="K3">
        <v>1</v>
      </c>
      <c r="L3" s="2">
        <v>0</v>
      </c>
      <c r="O3">
        <f>$C$3</f>
        <v>12055.510367640531</v>
      </c>
      <c r="P3">
        <f>O3*B5</f>
        <v>9644.4082941124252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12055.510367640531</v>
      </c>
      <c r="AF3">
        <f t="shared" ref="AF3:AF23" si="4">-$Z3*P3</f>
        <v>-9644.4082941124252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1786.1451028281053</v>
      </c>
      <c r="AJ3">
        <f t="shared" ref="AJ3:AJ23" si="8">AB3-AC3</f>
        <v>0</v>
      </c>
      <c r="AL3">
        <f t="shared" ref="AL3:AL23" si="9">SUM(AI3:AK3)</f>
        <v>1786.1451028281053</v>
      </c>
      <c r="AN3">
        <f t="shared" ref="AN3:AN23" si="10">AE3*$K3</f>
        <v>12055.510367640531</v>
      </c>
      <c r="AO3">
        <f t="shared" ref="AO3:AO23" si="11">AF3*$K3</f>
        <v>-9644.4082941124252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1786.1451028281053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1786.1451028281053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4253.3348492210016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3365.5324633323576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3325.2182341539155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-3325.2182341539155</v>
      </c>
      <c r="AK4">
        <f>H4*SUM(AB4, AE4:AF4)</f>
        <v>0</v>
      </c>
      <c r="AL4">
        <f t="shared" si="9"/>
        <v>-4314.4977341539152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-928.11661506707935</v>
      </c>
      <c r="AR4">
        <f t="shared" si="14"/>
        <v>-928.11661506707935</v>
      </c>
      <c r="AS4">
        <f t="shared" si="15"/>
        <v>-3119.6343316952016</v>
      </c>
      <c r="AT4">
        <f t="shared" si="16"/>
        <v>0</v>
      </c>
      <c r="AU4">
        <f t="shared" si="17"/>
        <v>-4047.7509467622804</v>
      </c>
      <c r="AW4">
        <v>1</v>
      </c>
      <c r="AX4">
        <f>(R4*SUMPRODUCT(K5:$K$23, X5:$X$23)-$AZ$3*SUMPRODUCT(K4:$K$22, W5:$W$23))/Z4</f>
        <v>3365.5324633323576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12055.510367640531</v>
      </c>
      <c r="P5">
        <f t="shared" ref="P5:P23" si="30">O5*$C$5</f>
        <v>602.77551838202658</v>
      </c>
      <c r="Q5" s="5">
        <f t="shared" ref="Q5:Q23" si="31">$C$8</f>
        <v>12.5</v>
      </c>
      <c r="R5">
        <f t="shared" si="0"/>
        <v>500000</v>
      </c>
      <c r="S5">
        <f t="shared" si="1"/>
        <v>6537.5241997830908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3325.2182341539155</v>
      </c>
      <c r="AC5">
        <f t="shared" si="2"/>
        <v>6381.1982265368861</v>
      </c>
      <c r="AE5">
        <f t="shared" si="3"/>
        <v>11767.237722888616</v>
      </c>
      <c r="AF5">
        <f t="shared" si="4"/>
        <v>-588.36188614443085</v>
      </c>
      <c r="AG5">
        <f t="shared" si="5"/>
        <v>-12.201098671934187</v>
      </c>
      <c r="AH5">
        <f t="shared" si="6"/>
        <v>-1026.6664176325537</v>
      </c>
      <c r="AI5">
        <f t="shared" si="7"/>
        <v>10140.008320439698</v>
      </c>
      <c r="AJ5">
        <f t="shared" si="8"/>
        <v>-3055.9799923829705</v>
      </c>
      <c r="AK5">
        <f>H5*SUM(AB5, AE5:AF5)</f>
        <v>1253.1537277255961</v>
      </c>
      <c r="AL5">
        <f t="shared" si="9"/>
        <v>8337.182055782323</v>
      </c>
      <c r="AN5">
        <f t="shared" si="10"/>
        <v>10161.745364576589</v>
      </c>
      <c r="AO5">
        <f t="shared" si="11"/>
        <v>-508.08726822882949</v>
      </c>
      <c r="AP5">
        <f t="shared" si="12"/>
        <v>-10.536411415493452</v>
      </c>
      <c r="AQ5">
        <f t="shared" si="13"/>
        <v>-886.59063036104237</v>
      </c>
      <c r="AR5">
        <f t="shared" si="14"/>
        <v>8756.5310545712236</v>
      </c>
      <c r="AS5">
        <f t="shared" si="15"/>
        <v>-2639.0297581421942</v>
      </c>
      <c r="AT5">
        <f t="shared" si="16"/>
        <v>1082.1765807491017</v>
      </c>
      <c r="AU5">
        <f t="shared" si="17"/>
        <v>7199.677877178131</v>
      </c>
      <c r="AW5">
        <v>2</v>
      </c>
      <c r="AX5">
        <f>(R5*SUMPRODUCT(K6:$K$23, X6:$X$23)-$AZ$3*SUMPRODUCT(K5:$K$22, W6:$W$23))/Z5</f>
        <v>6537.5241997830908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12055.510367640531</v>
      </c>
      <c r="P6">
        <f t="shared" si="30"/>
        <v>602.77551838202658</v>
      </c>
      <c r="Q6" s="5">
        <f t="shared" si="31"/>
        <v>12.5</v>
      </c>
      <c r="R6">
        <f t="shared" si="0"/>
        <v>500000</v>
      </c>
      <c r="S6">
        <f t="shared" si="1"/>
        <v>9266.0091879055926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6381.1982265368861</v>
      </c>
      <c r="AC6">
        <f t="shared" si="2"/>
        <v>8929.3180951143986</v>
      </c>
      <c r="AE6">
        <f t="shared" si="3"/>
        <v>11617.459543653173</v>
      </c>
      <c r="AF6">
        <f t="shared" si="4"/>
        <v>-580.8729771826587</v>
      </c>
      <c r="AG6">
        <f t="shared" si="5"/>
        <v>-12.045798134391747</v>
      </c>
      <c r="AH6">
        <f t="shared" si="6"/>
        <v>-1331.5820329238907</v>
      </c>
      <c r="AI6">
        <f t="shared" si="7"/>
        <v>9692.9587354122323</v>
      </c>
      <c r="AJ6">
        <f t="shared" si="8"/>
        <v>-2548.1198685775125</v>
      </c>
      <c r="AK6">
        <f>H6*SUM(AB6, AE6:AF6)</f>
        <v>1895.0549854792055</v>
      </c>
      <c r="AL6">
        <f t="shared" si="9"/>
        <v>9039.8938523139259</v>
      </c>
      <c r="AN6">
        <f t="shared" si="10"/>
        <v>9047.9820922687941</v>
      </c>
      <c r="AO6">
        <f t="shared" si="11"/>
        <v>-452.3991046134397</v>
      </c>
      <c r="AP6">
        <f t="shared" si="12"/>
        <v>-9.3815834174008081</v>
      </c>
      <c r="AQ6">
        <f t="shared" si="13"/>
        <v>-1037.0710001623675</v>
      </c>
      <c r="AR6">
        <f t="shared" si="14"/>
        <v>7549.1304040755858</v>
      </c>
      <c r="AS6">
        <f t="shared" si="15"/>
        <v>-1984.5425631319881</v>
      </c>
      <c r="AT6">
        <f t="shared" si="16"/>
        <v>1475.9185093825397</v>
      </c>
      <c r="AU6">
        <f t="shared" si="17"/>
        <v>7040.5063503261381</v>
      </c>
      <c r="AW6">
        <v>3</v>
      </c>
      <c r="AX6">
        <f>(R6*SUMPRODUCT(K7:$K$23, X7:$X$23)-$AZ$3*SUMPRODUCT(K6:$K$22, W7:$W$23))/Z6</f>
        <v>9266.0091879055926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12055.510367640531</v>
      </c>
      <c r="P7">
        <f t="shared" si="30"/>
        <v>602.77551838202658</v>
      </c>
      <c r="Q7" s="5">
        <f t="shared" si="31"/>
        <v>12.5</v>
      </c>
      <c r="R7">
        <f t="shared" si="0"/>
        <v>500000</v>
      </c>
      <c r="S7">
        <f t="shared" si="1"/>
        <v>11509.627264711975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8929.3180951143986</v>
      </c>
      <c r="AC7">
        <f t="shared" si="2"/>
        <v>10941.983407025869</v>
      </c>
      <c r="AE7">
        <f t="shared" si="3"/>
        <v>11460.944075086176</v>
      </c>
      <c r="AF7">
        <f t="shared" si="4"/>
        <v>-573.04720375430884</v>
      </c>
      <c r="AG7">
        <f t="shared" si="5"/>
        <v>-11.883511902003033</v>
      </c>
      <c r="AH7">
        <f t="shared" si="6"/>
        <v>-1673.1300417918642</v>
      </c>
      <c r="AI7">
        <f t="shared" si="7"/>
        <v>9202.8833176379994</v>
      </c>
      <c r="AJ7">
        <f t="shared" si="8"/>
        <v>-2012.6653119114708</v>
      </c>
      <c r="AK7">
        <f>H7*SUM(AB7, AE7:AF7)</f>
        <v>2074.8624069869243</v>
      </c>
      <c r="AL7">
        <f t="shared" si="9"/>
        <v>9265.0804127134525</v>
      </c>
      <c r="AN7">
        <f t="shared" si="10"/>
        <v>8080.0975302340348</v>
      </c>
      <c r="AO7">
        <f t="shared" si="11"/>
        <v>-404.00487651170175</v>
      </c>
      <c r="AP7">
        <f t="shared" si="12"/>
        <v>-8.3780127135084612</v>
      </c>
      <c r="AQ7">
        <f t="shared" si="13"/>
        <v>-1179.5759432969014</v>
      </c>
      <c r="AR7">
        <f t="shared" si="14"/>
        <v>6488.1386977119228</v>
      </c>
      <c r="AS7">
        <f t="shared" si="15"/>
        <v>-1418.9522180214731</v>
      </c>
      <c r="AT7">
        <f t="shared" si="16"/>
        <v>1462.8018861652488</v>
      </c>
      <c r="AU7">
        <f t="shared" si="17"/>
        <v>6531.9883658556982</v>
      </c>
      <c r="AW7">
        <v>4</v>
      </c>
      <c r="AX7">
        <f>(R7*SUMPRODUCT(K8:$K$23, X8:$X$23)-$AZ$3*SUMPRODUCT(K7:$K$22, W8:$W$23))/Z7</f>
        <v>11509.627264711975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12055.510367640531</v>
      </c>
      <c r="P8">
        <f t="shared" si="30"/>
        <v>602.77551838202658</v>
      </c>
      <c r="Q8" s="5">
        <f t="shared" si="31"/>
        <v>12.5</v>
      </c>
      <c r="R8">
        <f t="shared" si="0"/>
        <v>500000</v>
      </c>
      <c r="S8">
        <f t="shared" si="1"/>
        <v>13297.955356306553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10941.983407025869</v>
      </c>
      <c r="AC8">
        <f t="shared" si="2"/>
        <v>12461.844826035325</v>
      </c>
      <c r="AE8">
        <f t="shared" si="3"/>
        <v>11297.518714329866</v>
      </c>
      <c r="AF8">
        <f t="shared" si="4"/>
        <v>-564.87593571649336</v>
      </c>
      <c r="AG8">
        <f t="shared" si="5"/>
        <v>-11.714061008000467</v>
      </c>
      <c r="AH8">
        <f t="shared" si="6"/>
        <v>-2024.6309993013906</v>
      </c>
      <c r="AI8">
        <f t="shared" si="7"/>
        <v>8696.297718303982</v>
      </c>
      <c r="AJ8">
        <f t="shared" si="8"/>
        <v>-1519.8614190094559</v>
      </c>
      <c r="AK8">
        <f t="shared" ref="AK8:AK23" si="32">H8*SUM(AB8:AB8, AE8:AF8)</f>
        <v>1571.4103984588451</v>
      </c>
      <c r="AL8">
        <f t="shared" si="9"/>
        <v>8747.8466977533717</v>
      </c>
      <c r="AN8">
        <f t="shared" si="10"/>
        <v>7426.4622557374705</v>
      </c>
      <c r="AO8">
        <f t="shared" si="11"/>
        <v>-371.32311278687359</v>
      </c>
      <c r="AP8">
        <f t="shared" si="12"/>
        <v>-7.7002777456768055</v>
      </c>
      <c r="AQ8">
        <f t="shared" si="13"/>
        <v>-1330.8980563171119</v>
      </c>
      <c r="AR8">
        <f t="shared" si="14"/>
        <v>5716.5408088878085</v>
      </c>
      <c r="AS8">
        <f t="shared" si="15"/>
        <v>-999.08606019023875</v>
      </c>
      <c r="AT8">
        <f t="shared" si="16"/>
        <v>1032.9719567205179</v>
      </c>
      <c r="AU8">
        <f t="shared" si="17"/>
        <v>5750.4267054180882</v>
      </c>
      <c r="AW8">
        <v>5</v>
      </c>
      <c r="AX8">
        <f>(R8*SUMPRODUCT(K9:$K$23, X9:$X$23)-$AZ$3*SUMPRODUCT(K8:$K$22, W9:$W$23))/Z8</f>
        <v>13297.955356306553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12055.510367640531</v>
      </c>
      <c r="P9">
        <f t="shared" si="30"/>
        <v>602.77551838202658</v>
      </c>
      <c r="Q9" s="5">
        <f t="shared" si="31"/>
        <v>12.5</v>
      </c>
      <c r="R9">
        <f t="shared" si="0"/>
        <v>500000</v>
      </c>
      <c r="S9">
        <f t="shared" si="1"/>
        <v>14716.062247928559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12461.844826035325</v>
      </c>
      <c r="AC9">
        <f t="shared" si="2"/>
        <v>13582.224804147831</v>
      </c>
      <c r="AE9">
        <f t="shared" si="3"/>
        <v>11126.66209094602</v>
      </c>
      <c r="AF9">
        <f t="shared" si="4"/>
        <v>-556.33310454730099</v>
      </c>
      <c r="AG9">
        <f t="shared" si="5"/>
        <v>-11.536904858889537</v>
      </c>
      <c r="AH9">
        <f t="shared" si="6"/>
        <v>-2400.6215612370161</v>
      </c>
      <c r="AI9">
        <f t="shared" si="7"/>
        <v>8158.1705203028141</v>
      </c>
      <c r="AJ9">
        <f t="shared" si="8"/>
        <v>-1120.3799781125053</v>
      </c>
      <c r="AK9">
        <f t="shared" si="32"/>
        <v>1202.279473009057</v>
      </c>
      <c r="AL9">
        <f t="shared" si="9"/>
        <v>8240.070015199366</v>
      </c>
      <c r="AN9">
        <f t="shared" si="10"/>
        <v>6951.2916505361591</v>
      </c>
      <c r="AO9">
        <f t="shared" si="11"/>
        <v>-347.56458252680795</v>
      </c>
      <c r="AP9">
        <f t="shared" si="12"/>
        <v>-7.2075874833914684</v>
      </c>
      <c r="AQ9">
        <f t="shared" si="13"/>
        <v>-1499.7687966369379</v>
      </c>
      <c r="AR9">
        <f t="shared" si="14"/>
        <v>5096.7506838890222</v>
      </c>
      <c r="AS9">
        <f t="shared" si="15"/>
        <v>-699.94827951310401</v>
      </c>
      <c r="AT9">
        <f t="shared" si="16"/>
        <v>751.11432287850687</v>
      </c>
      <c r="AU9">
        <f t="shared" si="17"/>
        <v>5147.9167272544246</v>
      </c>
      <c r="AW9">
        <v>6</v>
      </c>
      <c r="AX9">
        <f>(R9*SUMPRODUCT(K10:$K$23, X10:$X$23)-$AZ$3*SUMPRODUCT(K9:$K$22, W10:$W$23))/Z9</f>
        <v>14716.062247928559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12055.510367640531</v>
      </c>
      <c r="P10">
        <f t="shared" si="30"/>
        <v>602.77551838202658</v>
      </c>
      <c r="Q10" s="5">
        <f t="shared" si="31"/>
        <v>12.5</v>
      </c>
      <c r="R10">
        <f t="shared" si="0"/>
        <v>500000</v>
      </c>
      <c r="S10">
        <f t="shared" si="1"/>
        <v>15831.653934167005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13582.224804147831</v>
      </c>
      <c r="AC10">
        <f t="shared" si="2"/>
        <v>14377.333767371736</v>
      </c>
      <c r="AE10">
        <f t="shared" si="3"/>
        <v>10948.072577402378</v>
      </c>
      <c r="AF10">
        <f t="shared" si="4"/>
        <v>-547.40362887011895</v>
      </c>
      <c r="AG10">
        <f t="shared" si="5"/>
        <v>-11.351730706056685</v>
      </c>
      <c r="AH10">
        <f t="shared" si="6"/>
        <v>-2792.2041697583263</v>
      </c>
      <c r="AI10">
        <f t="shared" si="7"/>
        <v>7597.1130480678748</v>
      </c>
      <c r="AJ10">
        <f t="shared" si="8"/>
        <v>-795.10896322390545</v>
      </c>
      <c r="AK10">
        <f t="shared" si="32"/>
        <v>1259.101922015705</v>
      </c>
      <c r="AL10">
        <f t="shared" si="9"/>
        <v>8061.1060068596744</v>
      </c>
      <c r="AN10">
        <f t="shared" si="10"/>
        <v>6498.5456573685469</v>
      </c>
      <c r="AO10">
        <f t="shared" si="11"/>
        <v>-324.92728286842737</v>
      </c>
      <c r="AP10">
        <f t="shared" si="12"/>
        <v>-6.7381486341009467</v>
      </c>
      <c r="AQ10">
        <f t="shared" si="13"/>
        <v>-1657.3936785295411</v>
      </c>
      <c r="AR10">
        <f t="shared" si="14"/>
        <v>4509.4865473364771</v>
      </c>
      <c r="AS10">
        <f t="shared" si="15"/>
        <v>-471.95996040058151</v>
      </c>
      <c r="AT10">
        <f t="shared" si="16"/>
        <v>747.37642353490423</v>
      </c>
      <c r="AU10">
        <f t="shared" si="17"/>
        <v>4784.9030104707999</v>
      </c>
      <c r="AW10">
        <v>7</v>
      </c>
      <c r="AX10">
        <f>(R10*SUMPRODUCT(K11:$K$23, X11:$X$23)-$AZ$3*SUMPRODUCT(K10:$K$22, W11:$W$23))/Z10</f>
        <v>15831.653934167005</v>
      </c>
    </row>
    <row r="11" spans="1:52" x14ac:dyDescent="0.25">
      <c r="A11" t="s">
        <v>33</v>
      </c>
      <c r="C11" s="24">
        <f>AU25</f>
        <v>59659.632988684774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12055.510367640531</v>
      </c>
      <c r="P11">
        <f t="shared" si="30"/>
        <v>602.77551838202658</v>
      </c>
      <c r="Q11" s="5">
        <f t="shared" si="31"/>
        <v>12.5</v>
      </c>
      <c r="R11">
        <f t="shared" si="0"/>
        <v>500000</v>
      </c>
      <c r="S11">
        <f t="shared" si="1"/>
        <v>16631.934779787789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14377.333767371736</v>
      </c>
      <c r="AC11">
        <f t="shared" si="2"/>
        <v>14845.545624032979</v>
      </c>
      <c r="AE11">
        <f t="shared" si="3"/>
        <v>10760.662036824895</v>
      </c>
      <c r="AF11">
        <f t="shared" si="4"/>
        <v>-538.03310184124484</v>
      </c>
      <c r="AG11">
        <f t="shared" si="5"/>
        <v>-11.157410292753683</v>
      </c>
      <c r="AH11">
        <f t="shared" si="6"/>
        <v>-3232.1242496973587</v>
      </c>
      <c r="AI11">
        <f t="shared" si="7"/>
        <v>6979.3472749935372</v>
      </c>
      <c r="AJ11">
        <f t="shared" si="8"/>
        <v>-468.21185666124256</v>
      </c>
      <c r="AK11">
        <f t="shared" si="32"/>
        <v>1266.8980791713025</v>
      </c>
      <c r="AL11">
        <f t="shared" si="9"/>
        <v>7778.0334975035967</v>
      </c>
      <c r="AN11">
        <f t="shared" si="10"/>
        <v>6074.4676191119643</v>
      </c>
      <c r="AO11">
        <f t="shared" si="11"/>
        <v>-303.72338095559826</v>
      </c>
      <c r="AP11">
        <f t="shared" si="12"/>
        <v>-6.2984347342700282</v>
      </c>
      <c r="AQ11">
        <f t="shared" si="13"/>
        <v>-1824.55633571095</v>
      </c>
      <c r="AR11">
        <f t="shared" si="14"/>
        <v>3939.8894677111452</v>
      </c>
      <c r="AS11">
        <f t="shared" si="15"/>
        <v>-264.30880855098565</v>
      </c>
      <c r="AT11">
        <f t="shared" si="16"/>
        <v>715.17266617100915</v>
      </c>
      <c r="AU11">
        <f t="shared" si="17"/>
        <v>4390.7533253311685</v>
      </c>
      <c r="AW11">
        <v>8</v>
      </c>
      <c r="AX11">
        <f>(R11*SUMPRODUCT(K12:$K$23, X12:$X$23)-$AZ$3*SUMPRODUCT(K11:$K$22, W12:$W$23))/Z11</f>
        <v>16631.934779787789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12055.510367640531</v>
      </c>
      <c r="P12">
        <f t="shared" si="30"/>
        <v>602.77551838202658</v>
      </c>
      <c r="Q12" s="5">
        <f t="shared" si="31"/>
        <v>12.5</v>
      </c>
      <c r="R12">
        <f t="shared" si="0"/>
        <v>500000</v>
      </c>
      <c r="S12">
        <f t="shared" si="1"/>
        <v>17110.636328544679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14845.545624032979</v>
      </c>
      <c r="AC12">
        <f t="shared" si="2"/>
        <v>14992.831123675665</v>
      </c>
      <c r="AE12">
        <f t="shared" si="3"/>
        <v>10563.384527682771</v>
      </c>
      <c r="AF12">
        <f t="shared" si="4"/>
        <v>-528.1692263841386</v>
      </c>
      <c r="AG12">
        <f t="shared" si="5"/>
        <v>-10.952859113328238</v>
      </c>
      <c r="AH12">
        <f t="shared" si="6"/>
        <v>-3719.0830599163523</v>
      </c>
      <c r="AI12">
        <f t="shared" si="7"/>
        <v>6305.1793822689524</v>
      </c>
      <c r="AJ12">
        <f t="shared" si="8"/>
        <v>-147.28549964268677</v>
      </c>
      <c r="AK12">
        <f t="shared" si="32"/>
        <v>1291.3114920247106</v>
      </c>
      <c r="AL12">
        <f t="shared" si="9"/>
        <v>7449.2053746509764</v>
      </c>
      <c r="AN12">
        <f t="shared" si="10"/>
        <v>5668.8878319129017</v>
      </c>
      <c r="AO12">
        <f t="shared" si="11"/>
        <v>-283.44439159564513</v>
      </c>
      <c r="AP12">
        <f t="shared" si="12"/>
        <v>-5.8779011205628455</v>
      </c>
      <c r="AQ12">
        <f t="shared" si="13"/>
        <v>-1995.8626564224944</v>
      </c>
      <c r="AR12">
        <f t="shared" si="14"/>
        <v>3383.7028827741997</v>
      </c>
      <c r="AS12">
        <f t="shared" si="15"/>
        <v>-79.041426027193594</v>
      </c>
      <c r="AT12">
        <f t="shared" si="16"/>
        <v>692.98812186230134</v>
      </c>
      <c r="AU12">
        <f t="shared" si="17"/>
        <v>3997.6495786093078</v>
      </c>
      <c r="AW12">
        <v>9</v>
      </c>
      <c r="AX12">
        <f>(R12*SUMPRODUCT(K13:$K$23, X13:$X$23)-$AZ$3*SUMPRODUCT(K12:$K$22, W13:$W$23))/Z12</f>
        <v>17110.636328544679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12055.510367640531</v>
      </c>
      <c r="P13">
        <f t="shared" si="30"/>
        <v>602.77551838202658</v>
      </c>
      <c r="Q13" s="5">
        <f t="shared" si="31"/>
        <v>12.5</v>
      </c>
      <c r="R13">
        <f t="shared" si="0"/>
        <v>500000</v>
      </c>
      <c r="S13">
        <f t="shared" si="1"/>
        <v>17263.542410356295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14992.831123675665</v>
      </c>
      <c r="AC13">
        <f t="shared" si="2"/>
        <v>14829.135969680607</v>
      </c>
      <c r="AE13">
        <f t="shared" si="3"/>
        <v>10355.510947648319</v>
      </c>
      <c r="AF13">
        <f t="shared" si="4"/>
        <v>-517.77554738241599</v>
      </c>
      <c r="AG13">
        <f t="shared" si="5"/>
        <v>-10.737321183270517</v>
      </c>
      <c r="AH13">
        <f t="shared" si="6"/>
        <v>-4240.3735569775199</v>
      </c>
      <c r="AI13">
        <f t="shared" si="7"/>
        <v>5586.6245221051122</v>
      </c>
      <c r="AJ13">
        <f t="shared" si="8"/>
        <v>163.69515399505872</v>
      </c>
      <c r="AK13">
        <f t="shared" si="32"/>
        <v>1283.7402892877792</v>
      </c>
      <c r="AL13">
        <f t="shared" si="9"/>
        <v>7034.0599653879499</v>
      </c>
      <c r="AN13">
        <f t="shared" si="10"/>
        <v>5284.1414281211628</v>
      </c>
      <c r="AO13">
        <f t="shared" si="11"/>
        <v>-264.20707140605811</v>
      </c>
      <c r="AP13">
        <f t="shared" si="12"/>
        <v>-5.4789690222332741</v>
      </c>
      <c r="AQ13">
        <f t="shared" si="13"/>
        <v>-2163.7496881042703</v>
      </c>
      <c r="AR13">
        <f t="shared" si="14"/>
        <v>2850.7056995886005</v>
      </c>
      <c r="AS13">
        <f t="shared" si="15"/>
        <v>83.529277230342487</v>
      </c>
      <c r="AT13">
        <f t="shared" si="16"/>
        <v>655.0584785113175</v>
      </c>
      <c r="AU13">
        <f t="shared" si="17"/>
        <v>3589.2934553302603</v>
      </c>
      <c r="AW13">
        <v>10</v>
      </c>
      <c r="AX13">
        <f>(R13*SUMPRODUCT(K14:$K$23, X14:$X$23)-$AZ$3*SUMPRODUCT(K13:$K$22, W14:$W$23))/Z13</f>
        <v>17263.542410356295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12055.510367640531</v>
      </c>
      <c r="P14">
        <f t="shared" si="30"/>
        <v>602.77551838202658</v>
      </c>
      <c r="Q14" s="5">
        <f t="shared" si="31"/>
        <v>12.5</v>
      </c>
      <c r="R14">
        <f t="shared" si="0"/>
        <v>500000</v>
      </c>
      <c r="S14">
        <f t="shared" si="1"/>
        <v>17076.744512241341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14829.135969680607</v>
      </c>
      <c r="AC14">
        <f t="shared" si="2"/>
        <v>14357.615191280449</v>
      </c>
      <c r="AE14">
        <f t="shared" si="3"/>
        <v>10135.911951425956</v>
      </c>
      <c r="AF14">
        <f t="shared" si="4"/>
        <v>-506.79559757129789</v>
      </c>
      <c r="AG14">
        <f t="shared" si="5"/>
        <v>-10.50962551804612</v>
      </c>
      <c r="AH14">
        <f t="shared" si="6"/>
        <v>-4812.8981356677186</v>
      </c>
      <c r="AI14">
        <f t="shared" si="7"/>
        <v>4805.7085926688933</v>
      </c>
      <c r="AJ14">
        <f t="shared" si="8"/>
        <v>471.52077840015772</v>
      </c>
      <c r="AK14">
        <f t="shared" si="32"/>
        <v>1257.1541694297125</v>
      </c>
      <c r="AL14">
        <f t="shared" si="9"/>
        <v>6534.383540498764</v>
      </c>
      <c r="AN14">
        <f t="shared" si="10"/>
        <v>4919.2371211185082</v>
      </c>
      <c r="AO14">
        <f t="shared" si="11"/>
        <v>-245.96185605592547</v>
      </c>
      <c r="AP14">
        <f t="shared" si="12"/>
        <v>-5.100610603681651</v>
      </c>
      <c r="AQ14">
        <f t="shared" si="13"/>
        <v>-2335.8319688055212</v>
      </c>
      <c r="AR14">
        <f t="shared" si="14"/>
        <v>2332.3426856533797</v>
      </c>
      <c r="AS14">
        <f t="shared" si="15"/>
        <v>228.84201516356219</v>
      </c>
      <c r="AT14">
        <f t="shared" si="16"/>
        <v>610.13152904880235</v>
      </c>
      <c r="AU14">
        <f t="shared" si="17"/>
        <v>3171.3162298657444</v>
      </c>
      <c r="AW14">
        <v>11</v>
      </c>
      <c r="AX14">
        <f>(R14*SUMPRODUCT(K15:$K$23, X15:$X$23)-$AZ$3*SUMPRODUCT(K14:$K$22, W15:$W$23))/Z14</f>
        <v>17076.744512241341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12055.510367640531</v>
      </c>
      <c r="P15">
        <f t="shared" si="30"/>
        <v>602.77551838202658</v>
      </c>
      <c r="Q15" s="5">
        <f t="shared" si="31"/>
        <v>12.5</v>
      </c>
      <c r="R15">
        <f t="shared" si="0"/>
        <v>500000</v>
      </c>
      <c r="S15">
        <f t="shared" si="1"/>
        <v>16535.683889473607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14357.615191280449</v>
      </c>
      <c r="AC15">
        <f t="shared" si="2"/>
        <v>13583.811367145187</v>
      </c>
      <c r="AE15">
        <f t="shared" si="3"/>
        <v>9903.4173526345257</v>
      </c>
      <c r="AF15">
        <f t="shared" si="4"/>
        <v>-495.17086763172631</v>
      </c>
      <c r="AG15">
        <f t="shared" si="5"/>
        <v>-10.268558786214202</v>
      </c>
      <c r="AH15">
        <f t="shared" si="6"/>
        <v>-5438.8190660581977</v>
      </c>
      <c r="AI15">
        <f t="shared" si="7"/>
        <v>3959.1588601583871</v>
      </c>
      <c r="AJ15">
        <f t="shared" si="8"/>
        <v>773.8038241352624</v>
      </c>
      <c r="AK15">
        <f t="shared" si="32"/>
        <v>1233.4482209991006</v>
      </c>
      <c r="AL15">
        <f t="shared" si="9"/>
        <v>5966.4109052927506</v>
      </c>
      <c r="AN15">
        <f t="shared" si="10"/>
        <v>4569.2566703415669</v>
      </c>
      <c r="AO15">
        <f t="shared" si="11"/>
        <v>-228.46283351707837</v>
      </c>
      <c r="AP15">
        <f t="shared" si="12"/>
        <v>-4.7377262876053674</v>
      </c>
      <c r="AQ15">
        <f t="shared" si="13"/>
        <v>-2509.3722107708918</v>
      </c>
      <c r="AR15">
        <f t="shared" si="14"/>
        <v>1826.6838997659913</v>
      </c>
      <c r="AS15">
        <f t="shared" si="15"/>
        <v>357.01901263661119</v>
      </c>
      <c r="AT15">
        <f t="shared" si="16"/>
        <v>569.09057859929487</v>
      </c>
      <c r="AU15">
        <f t="shared" si="17"/>
        <v>2752.7934910018976</v>
      </c>
      <c r="AW15">
        <v>12</v>
      </c>
      <c r="AX15">
        <f>(R15*SUMPRODUCT(K16:$K$23, X16:$X$23)-$AZ$3*SUMPRODUCT(K15:$K$22, W16:$W$23))/Z15</f>
        <v>16535.683889473607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12055.510367640531</v>
      </c>
      <c r="P16">
        <f t="shared" si="30"/>
        <v>602.77551838202658</v>
      </c>
      <c r="Q16" s="5">
        <f t="shared" si="31"/>
        <v>12.5</v>
      </c>
      <c r="R16">
        <f t="shared" si="0"/>
        <v>500000</v>
      </c>
      <c r="S16">
        <f t="shared" si="1"/>
        <v>15660.915662231397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13583.811367145187</v>
      </c>
      <c r="AC16">
        <f t="shared" si="2"/>
        <v>12546.87945532726</v>
      </c>
      <c r="AE16">
        <f t="shared" si="3"/>
        <v>9658.3774932149845</v>
      </c>
      <c r="AF16">
        <f t="shared" si="4"/>
        <v>-482.91887466074922</v>
      </c>
      <c r="AG16">
        <f t="shared" si="5"/>
        <v>-10.014484246909255</v>
      </c>
      <c r="AH16">
        <f t="shared" si="6"/>
        <v>-6055.5580577121809</v>
      </c>
      <c r="AI16">
        <f t="shared" si="7"/>
        <v>3109.8860765951458</v>
      </c>
      <c r="AJ16">
        <f t="shared" si="8"/>
        <v>1036.9319118179264</v>
      </c>
      <c r="AK16">
        <f t="shared" si="32"/>
        <v>1244.9320682177583</v>
      </c>
      <c r="AL16">
        <f t="shared" si="9"/>
        <v>5391.7500566308308</v>
      </c>
      <c r="AN16">
        <f t="shared" si="10"/>
        <v>4225.0874517090861</v>
      </c>
      <c r="AO16">
        <f t="shared" si="11"/>
        <v>-211.25437258545429</v>
      </c>
      <c r="AP16">
        <f t="shared" si="12"/>
        <v>-4.3808674652320088</v>
      </c>
      <c r="AQ16">
        <f t="shared" si="13"/>
        <v>-2649.0228178293137</v>
      </c>
      <c r="AR16">
        <f t="shared" si="14"/>
        <v>1360.4293938290864</v>
      </c>
      <c r="AS16">
        <f t="shared" si="15"/>
        <v>453.60910898092129</v>
      </c>
      <c r="AT16">
        <f t="shared" si="16"/>
        <v>544.5994281495216</v>
      </c>
      <c r="AU16">
        <f t="shared" si="17"/>
        <v>2358.6379309595295</v>
      </c>
      <c r="AW16">
        <v>13</v>
      </c>
      <c r="AX16">
        <f>(R16*SUMPRODUCT(K17:$K$23, X17:$X$23)-$AZ$3*SUMPRODUCT(K16:$K$22, W17:$W$23))/Z16</f>
        <v>15660.915662231397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12055.510367640531</v>
      </c>
      <c r="P17">
        <f t="shared" si="30"/>
        <v>602.77551838202658</v>
      </c>
      <c r="Q17" s="5">
        <f t="shared" si="31"/>
        <v>12.5</v>
      </c>
      <c r="R17">
        <f t="shared" si="0"/>
        <v>500000</v>
      </c>
      <c r="S17">
        <f t="shared" si="1"/>
        <v>14472.469562604072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12546.87945532726</v>
      </c>
      <c r="AC17">
        <f t="shared" si="2"/>
        <v>11285.46612196643</v>
      </c>
      <c r="AE17">
        <f t="shared" si="3"/>
        <v>9400.749004756728</v>
      </c>
      <c r="AF17">
        <f t="shared" si="4"/>
        <v>-470.03745023783648</v>
      </c>
      <c r="AG17">
        <f t="shared" si="5"/>
        <v>-9.7473569327167109</v>
      </c>
      <c r="AH17">
        <f t="shared" si="6"/>
        <v>-6679.2988689381045</v>
      </c>
      <c r="AI17">
        <f t="shared" si="7"/>
        <v>2241.6653286480696</v>
      </c>
      <c r="AJ17">
        <f t="shared" si="8"/>
        <v>1261.4133333608297</v>
      </c>
      <c r="AK17">
        <f t="shared" si="32"/>
        <v>1325.1673653075075</v>
      </c>
      <c r="AL17">
        <f t="shared" si="9"/>
        <v>4828.246027316407</v>
      </c>
      <c r="AN17">
        <f t="shared" si="10"/>
        <v>3873.3983831720843</v>
      </c>
      <c r="AO17">
        <f t="shared" si="11"/>
        <v>-193.66991915860427</v>
      </c>
      <c r="AP17">
        <f t="shared" si="12"/>
        <v>-4.0162115342386118</v>
      </c>
      <c r="AQ17">
        <f t="shared" si="13"/>
        <v>-2752.0770341360144</v>
      </c>
      <c r="AR17">
        <f t="shared" si="14"/>
        <v>923.63521834322682</v>
      </c>
      <c r="AS17">
        <f t="shared" si="15"/>
        <v>519.74117844006685</v>
      </c>
      <c r="AT17">
        <f t="shared" si="16"/>
        <v>546.00980492270253</v>
      </c>
      <c r="AU17">
        <f t="shared" si="17"/>
        <v>1989.3862017059962</v>
      </c>
      <c r="AW17">
        <v>14</v>
      </c>
      <c r="AX17">
        <f>(R17*SUMPRODUCT(K18:$K$23, X18:$X$23)-$AZ$3*SUMPRODUCT(K17:$K$22, W18:$W$23))/Z17</f>
        <v>14472.469562604072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12055.510367640531</v>
      </c>
      <c r="P18">
        <f t="shared" si="30"/>
        <v>602.77551838202658</v>
      </c>
      <c r="Q18" s="5">
        <f t="shared" si="31"/>
        <v>12.5</v>
      </c>
      <c r="R18">
        <f t="shared" si="0"/>
        <v>500000</v>
      </c>
      <c r="S18">
        <f t="shared" si="1"/>
        <v>12978.881488885236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11285.46612196643</v>
      </c>
      <c r="AC18">
        <f t="shared" si="2"/>
        <v>9829.275754350132</v>
      </c>
      <c r="AE18">
        <f t="shared" si="3"/>
        <v>9129.9805660790789</v>
      </c>
      <c r="AF18">
        <f t="shared" si="4"/>
        <v>-456.49902830395399</v>
      </c>
      <c r="AG18">
        <f t="shared" si="5"/>
        <v>-9.4666051951083556</v>
      </c>
      <c r="AH18">
        <f t="shared" si="6"/>
        <v>-7331.1267312475138</v>
      </c>
      <c r="AI18">
        <f t="shared" si="7"/>
        <v>1332.8882013325037</v>
      </c>
      <c r="AJ18">
        <f t="shared" si="8"/>
        <v>1456.1903676162983</v>
      </c>
      <c r="AK18">
        <f t="shared" si="32"/>
        <v>1399.1222309478828</v>
      </c>
      <c r="AL18">
        <f t="shared" si="9"/>
        <v>4188.2007998966847</v>
      </c>
      <c r="AN18">
        <f t="shared" si="10"/>
        <v>3515.4036441119051</v>
      </c>
      <c r="AO18">
        <f t="shared" si="11"/>
        <v>-175.77018220559526</v>
      </c>
      <c r="AP18">
        <f t="shared" si="12"/>
        <v>-3.6450174410989389</v>
      </c>
      <c r="AQ18">
        <f t="shared" si="13"/>
        <v>-2822.7737660499297</v>
      </c>
      <c r="AR18">
        <f t="shared" si="14"/>
        <v>513.2146784152817</v>
      </c>
      <c r="AS18">
        <f t="shared" si="15"/>
        <v>560.69088951384424</v>
      </c>
      <c r="AT18">
        <f t="shared" si="16"/>
        <v>538.71739963017626</v>
      </c>
      <c r="AU18">
        <f t="shared" si="17"/>
        <v>1612.6229675593022</v>
      </c>
      <c r="AW18">
        <v>15</v>
      </c>
      <c r="AX18">
        <f>(R18*SUMPRODUCT(K19:$K$23, X19:$X$23)-$AZ$3*SUMPRODUCT(K18:$K$22, W19:$W$23))/Z18</f>
        <v>12978.881488885236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12055.510367640531</v>
      </c>
      <c r="P19">
        <f t="shared" si="30"/>
        <v>602.77551838202658</v>
      </c>
      <c r="Q19" s="5">
        <f t="shared" si="31"/>
        <v>12.5</v>
      </c>
      <c r="R19">
        <f t="shared" si="0"/>
        <v>500000</v>
      </c>
      <c r="S19">
        <f t="shared" si="1"/>
        <v>11136.657984977181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9829.275754350132</v>
      </c>
      <c r="AC19">
        <f t="shared" si="2"/>
        <v>8169.7068865656811</v>
      </c>
      <c r="AE19">
        <f t="shared" si="3"/>
        <v>8843.7649970426592</v>
      </c>
      <c r="AF19">
        <f t="shared" si="4"/>
        <v>-442.18824985213297</v>
      </c>
      <c r="AG19">
        <f t="shared" si="5"/>
        <v>-9.1698367876456128</v>
      </c>
      <c r="AH19">
        <f t="shared" si="6"/>
        <v>-8084.094220466367</v>
      </c>
      <c r="AI19">
        <f t="shared" si="7"/>
        <v>308.31268993651338</v>
      </c>
      <c r="AJ19">
        <f t="shared" si="8"/>
        <v>1659.568867784451</v>
      </c>
      <c r="AK19">
        <f t="shared" si="32"/>
        <v>1338.1445736130845</v>
      </c>
      <c r="AL19">
        <f t="shared" si="9"/>
        <v>3306.0261313340488</v>
      </c>
      <c r="AN19">
        <f t="shared" si="10"/>
        <v>3172.3489184797077</v>
      </c>
      <c r="AO19">
        <f t="shared" si="11"/>
        <v>-158.61744592398537</v>
      </c>
      <c r="AP19">
        <f t="shared" si="12"/>
        <v>-3.2893142033568981</v>
      </c>
      <c r="AQ19">
        <f t="shared" si="13"/>
        <v>-2899.847244444009</v>
      </c>
      <c r="AR19">
        <f t="shared" si="14"/>
        <v>110.59491390835628</v>
      </c>
      <c r="AS19">
        <f t="shared" si="15"/>
        <v>595.30431944077134</v>
      </c>
      <c r="AT19">
        <f t="shared" si="16"/>
        <v>480.00613904717051</v>
      </c>
      <c r="AU19">
        <f t="shared" si="17"/>
        <v>1185.9053723962982</v>
      </c>
      <c r="AW19">
        <v>16</v>
      </c>
      <c r="AX19">
        <f>(R19*SUMPRODUCT(K20:$K$23, X20:$X$23)-$AZ$3*SUMPRODUCT(K19:$K$22, W20:$W$23))/Z19</f>
        <v>11136.657984977181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12055.510367640531</v>
      </c>
      <c r="P20">
        <f t="shared" si="30"/>
        <v>602.77551838202658</v>
      </c>
      <c r="Q20" s="5">
        <f t="shared" si="31"/>
        <v>12.5</v>
      </c>
      <c r="R20">
        <f t="shared" si="0"/>
        <v>500000</v>
      </c>
      <c r="S20">
        <f t="shared" si="1"/>
        <v>8870.9365280715519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8169.7068865656811</v>
      </c>
      <c r="AC20">
        <f t="shared" si="2"/>
        <v>6285.9321311346557</v>
      </c>
      <c r="AE20">
        <f t="shared" si="3"/>
        <v>8542.5163101299258</v>
      </c>
      <c r="AF20">
        <f t="shared" si="4"/>
        <v>-427.12581550649634</v>
      </c>
      <c r="AG20">
        <f t="shared" si="5"/>
        <v>-8.8574809875530001</v>
      </c>
      <c r="AH20">
        <f t="shared" si="6"/>
        <v>-8826.2972886463158</v>
      </c>
      <c r="AI20">
        <f t="shared" si="7"/>
        <v>-719.76427501043872</v>
      </c>
      <c r="AJ20">
        <f t="shared" si="8"/>
        <v>1883.7747554310254</v>
      </c>
      <c r="AK20">
        <f t="shared" si="32"/>
        <v>884.28078779856867</v>
      </c>
      <c r="AL20">
        <f t="shared" si="9"/>
        <v>2048.2912682191554</v>
      </c>
      <c r="AN20">
        <f t="shared" si="10"/>
        <v>2906.4667880818206</v>
      </c>
      <c r="AO20">
        <f t="shared" si="11"/>
        <v>-145.32333940409103</v>
      </c>
      <c r="AP20">
        <f t="shared" si="12"/>
        <v>-3.0136289334163897</v>
      </c>
      <c r="AQ20">
        <f t="shared" si="13"/>
        <v>-3003.0191339250682</v>
      </c>
      <c r="AR20">
        <f t="shared" si="14"/>
        <v>-244.88931418075484</v>
      </c>
      <c r="AS20">
        <f t="shared" si="15"/>
        <v>640.92693114260567</v>
      </c>
      <c r="AT20">
        <f t="shared" si="16"/>
        <v>300.86366215393014</v>
      </c>
      <c r="AU20">
        <f t="shared" si="17"/>
        <v>696.90127911578099</v>
      </c>
      <c r="AW20">
        <v>17</v>
      </c>
      <c r="AX20">
        <f>(R20*SUMPRODUCT(K21:$K$23, X21:$X$23)-$AZ$3*SUMPRODUCT(K20:$K$22, W21:$W$23))/Z20</f>
        <v>8870.9365280715519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12055.510367640531</v>
      </c>
      <c r="P21">
        <f t="shared" si="30"/>
        <v>602.77551838202658</v>
      </c>
      <c r="Q21" s="5">
        <f t="shared" si="31"/>
        <v>12.5</v>
      </c>
      <c r="R21">
        <f t="shared" si="0"/>
        <v>500000</v>
      </c>
      <c r="S21">
        <f t="shared" si="1"/>
        <v>6215.100644104421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6285.9321311346557</v>
      </c>
      <c r="AC21">
        <f t="shared" si="2"/>
        <v>4242.0846718871135</v>
      </c>
      <c r="AE21">
        <f t="shared" si="3"/>
        <v>8228.4260015733471</v>
      </c>
      <c r="AF21">
        <f t="shared" si="4"/>
        <v>-411.4213000786674</v>
      </c>
      <c r="AG21">
        <f t="shared" si="5"/>
        <v>-8.5318100920680795</v>
      </c>
      <c r="AH21">
        <f t="shared" si="6"/>
        <v>-9483.8434243756419</v>
      </c>
      <c r="AI21">
        <f t="shared" si="7"/>
        <v>-1675.3705329730301</v>
      </c>
      <c r="AJ21">
        <f t="shared" si="8"/>
        <v>2043.8474592475422</v>
      </c>
      <c r="AK21">
        <f t="shared" si="32"/>
        <v>723.48065951388492</v>
      </c>
      <c r="AL21">
        <f t="shared" si="9"/>
        <v>1091.957585788397</v>
      </c>
      <c r="AN21">
        <f t="shared" si="10"/>
        <v>2662.9907105702546</v>
      </c>
      <c r="AO21">
        <f t="shared" si="11"/>
        <v>-133.14953552851276</v>
      </c>
      <c r="AP21">
        <f t="shared" si="12"/>
        <v>-2.761175833042985</v>
      </c>
      <c r="AQ21">
        <f t="shared" si="13"/>
        <v>-3069.2852964571935</v>
      </c>
      <c r="AR21">
        <f t="shared" si="14"/>
        <v>-542.20529724849428</v>
      </c>
      <c r="AS21">
        <f t="shared" si="15"/>
        <v>661.45661354408742</v>
      </c>
      <c r="AT21">
        <f t="shared" si="16"/>
        <v>234.14226186081393</v>
      </c>
      <c r="AU21">
        <f t="shared" si="17"/>
        <v>353.3935781564071</v>
      </c>
      <c r="AW21">
        <v>18</v>
      </c>
      <c r="AX21">
        <f>(R21*SUMPRODUCT(K22:$K$23, X22:$X$23)-$AZ$3*SUMPRODUCT(K21:$K$22, W22:$W$23))/Z21</f>
        <v>6215.100644104421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12055.510367640531</v>
      </c>
      <c r="P22">
        <f t="shared" si="30"/>
        <v>602.77551838202658</v>
      </c>
      <c r="Q22" s="5">
        <f t="shared" si="31"/>
        <v>12.5</v>
      </c>
      <c r="R22">
        <f t="shared" si="0"/>
        <v>500000</v>
      </c>
      <c r="S22">
        <f t="shared" si="1"/>
        <v>3221.6645167390407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4242.0846718871135</v>
      </c>
      <c r="AC22">
        <f t="shared" si="2"/>
        <v>2111.539059633089</v>
      </c>
      <c r="AE22">
        <f t="shared" si="3"/>
        <v>7901.4065222566396</v>
      </c>
      <c r="AF22">
        <f t="shared" si="4"/>
        <v>-395.07032611283199</v>
      </c>
      <c r="AG22">
        <f t="shared" si="5"/>
        <v>-8.1927333241171176</v>
      </c>
      <c r="AH22">
        <f t="shared" si="6"/>
        <v>-10150.346681211158</v>
      </c>
      <c r="AI22">
        <f t="shared" si="7"/>
        <v>-2652.203218391468</v>
      </c>
      <c r="AJ22">
        <f t="shared" si="8"/>
        <v>2130.5456122540245</v>
      </c>
      <c r="AK22">
        <f t="shared" si="32"/>
        <v>822.3894607621645</v>
      </c>
      <c r="AL22">
        <f t="shared" si="9"/>
        <v>300.731854624721</v>
      </c>
      <c r="AN22">
        <f t="shared" si="10"/>
        <v>2389.8657895493807</v>
      </c>
      <c r="AO22">
        <f t="shared" si="11"/>
        <v>-119.49328947746905</v>
      </c>
      <c r="AP22">
        <f t="shared" si="12"/>
        <v>-2.4779807290078235</v>
      </c>
      <c r="AQ22">
        <f t="shared" si="13"/>
        <v>-3070.082043894708</v>
      </c>
      <c r="AR22">
        <f t="shared" si="14"/>
        <v>-802.18752455180424</v>
      </c>
      <c r="AS22">
        <f t="shared" si="15"/>
        <v>644.40654425995024</v>
      </c>
      <c r="AT22">
        <f t="shared" si="16"/>
        <v>248.74057959495318</v>
      </c>
      <c r="AU22">
        <f t="shared" si="17"/>
        <v>90.959599303099196</v>
      </c>
      <c r="AW22">
        <v>19</v>
      </c>
      <c r="AX22">
        <f>(R22*SUMPRODUCT(K23:$K$23, X23:$X$23)-$AZ$3*SUMPRODUCT(K22:$K$22, W23:$W$23))/Z22</f>
        <v>3221.6645167390407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12055.510367640531</v>
      </c>
      <c r="P23">
        <f t="shared" si="30"/>
        <v>602.77551838202658</v>
      </c>
      <c r="Q23" s="5">
        <f t="shared" si="31"/>
        <v>12.5</v>
      </c>
      <c r="R23">
        <f t="shared" si="0"/>
        <v>500000</v>
      </c>
      <c r="S23">
        <f t="shared" si="1"/>
        <v>3366.0932017258497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2111.539059633089</v>
      </c>
      <c r="AC23">
        <f t="shared" si="2"/>
        <v>2111.539059633089</v>
      </c>
      <c r="AE23">
        <f t="shared" si="3"/>
        <v>7562.3815205215078</v>
      </c>
      <c r="AF23">
        <f t="shared" si="4"/>
        <v>-378.11907602607539</v>
      </c>
      <c r="AG23">
        <f t="shared" si="5"/>
        <v>-7.8412083871833573</v>
      </c>
      <c r="AH23">
        <f t="shared" si="6"/>
        <v>-10783.904147703577</v>
      </c>
      <c r="AI23">
        <f t="shared" si="7"/>
        <v>-3607.482911595328</v>
      </c>
      <c r="AJ23">
        <f t="shared" si="8"/>
        <v>0</v>
      </c>
      <c r="AK23">
        <f t="shared" si="32"/>
        <v>965.83377627895345</v>
      </c>
      <c r="AL23">
        <f t="shared" si="9"/>
        <v>-2641.6491353163747</v>
      </c>
      <c r="AN23">
        <f t="shared" si="10"/>
        <v>2072.039146739904</v>
      </c>
      <c r="AO23">
        <f t="shared" si="11"/>
        <v>-103.6019573369952</v>
      </c>
      <c r="AP23">
        <f t="shared" si="12"/>
        <v>-2.1484357397071334</v>
      </c>
      <c r="AQ23">
        <f t="shared" si="13"/>
        <v>-2954.7136028640516</v>
      </c>
      <c r="AR23">
        <f t="shared" si="14"/>
        <v>-988.42484920085019</v>
      </c>
      <c r="AS23">
        <f t="shared" si="15"/>
        <v>0</v>
      </c>
      <c r="AT23">
        <f t="shared" si="16"/>
        <v>264.63163598173168</v>
      </c>
      <c r="AU23">
        <f t="shared" si="17"/>
        <v>-723.79321321911857</v>
      </c>
      <c r="AW23">
        <v>20</v>
      </c>
      <c r="AX23">
        <f>(R23*SUMPRODUCT(K$23:$K24, X$23:$X24)-$AZ$3*SUMPRODUCT(K$22:$K23, W$23:$W24))/Z23</f>
        <v>3366.0932017258497</v>
      </c>
    </row>
    <row r="25" spans="5:50" x14ac:dyDescent="0.25">
      <c r="AN25" s="6">
        <f t="shared" ref="AN25:AU25" si="33">SUM(AN3:AN23)</f>
        <v>111555.22642138237</v>
      </c>
      <c r="AO25" s="6">
        <f t="shared" si="33"/>
        <v>-14619.394096799517</v>
      </c>
      <c r="AP25" s="6">
        <f t="shared" si="33"/>
        <v>-728.125265757026</v>
      </c>
      <c r="AQ25" s="6">
        <f t="shared" si="33"/>
        <v>-42569.608519785397</v>
      </c>
      <c r="AR25" s="6">
        <f t="shared" si="33"/>
        <v>53638.098539040417</v>
      </c>
      <c r="AS25" s="6">
        <f t="shared" si="33"/>
        <v>-6930.9775153202017</v>
      </c>
      <c r="AT25" s="6">
        <f t="shared" si="33"/>
        <v>12952.511964964544</v>
      </c>
      <c r="AU25" s="7">
        <f t="shared" si="33"/>
        <v>59659.632988684774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39483.032720252435</v>
      </c>
      <c r="K3">
        <v>1</v>
      </c>
      <c r="L3" s="2">
        <v>0</v>
      </c>
      <c r="O3">
        <f>$C$3</f>
        <v>39483.032720252435</v>
      </c>
      <c r="P3">
        <f>O3*B5</f>
        <v>31586.426176201949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39483.032720252435</v>
      </c>
      <c r="AF3">
        <f t="shared" ref="AF3:AF23" si="4">-$Z3*P3</f>
        <v>-31586.426176201949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7271.6495733504862</v>
      </c>
      <c r="AJ3">
        <f t="shared" ref="AJ3:AJ23" si="8">AB3-AC3</f>
        <v>0</v>
      </c>
      <c r="AL3">
        <f t="shared" ref="AL3:AL23" si="9">SUM(AI3:AK3)</f>
        <v>7271.6495733504862</v>
      </c>
      <c r="AN3">
        <f t="shared" ref="AN3:AN23" si="10">AE3*$K3</f>
        <v>39483.032720252435</v>
      </c>
      <c r="AO3">
        <f t="shared" ref="AO3:AO23" si="11">AF3*$K3</f>
        <v>-31586.426176201949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7271.6495733504862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7271.6495733504862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13271.677039064965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8188.7353026504106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8015.0849572562001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-8015.0849572562001</v>
      </c>
      <c r="AK4">
        <f>H4*SUM(AB4, AE4:AF4)</f>
        <v>0</v>
      </c>
      <c r="AL4">
        <f t="shared" si="9"/>
        <v>-13618.0864572562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-5256.5920818087998</v>
      </c>
      <c r="AR4">
        <f t="shared" si="14"/>
        <v>-5256.5920818087998</v>
      </c>
      <c r="AS4">
        <f t="shared" si="15"/>
        <v>-7519.5468217057878</v>
      </c>
      <c r="AT4">
        <f t="shared" si="16"/>
        <v>0</v>
      </c>
      <c r="AU4">
        <f t="shared" si="17"/>
        <v>-12776.138903514588</v>
      </c>
      <c r="AW4">
        <v>1</v>
      </c>
      <c r="AX4">
        <f>(R4*SUMPRODUCT(K5:$K$23, X5:$X$23)-$AZ$3*SUMPRODUCT(K4:$K$22, W5:$W$23))/Z4</f>
        <v>8188.7353026504106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39483.032720252435</v>
      </c>
      <c r="P5">
        <f t="shared" ref="P5:P23" si="30">O5*$C$5</f>
        <v>1974.1516360126218</v>
      </c>
      <c r="Q5" s="5">
        <f t="shared" ref="Q5:Q23" si="31">$C$8</f>
        <v>12.5</v>
      </c>
      <c r="R5">
        <f t="shared" si="0"/>
        <v>500000</v>
      </c>
      <c r="S5">
        <f t="shared" si="1"/>
        <v>15407.023366551577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8015.0849572562001</v>
      </c>
      <c r="AC5">
        <f t="shared" si="2"/>
        <v>14734.394404305378</v>
      </c>
      <c r="AE5">
        <f t="shared" si="3"/>
        <v>37759.310318259333</v>
      </c>
      <c r="AF5">
        <f t="shared" si="4"/>
        <v>-1887.9655159129668</v>
      </c>
      <c r="AG5">
        <f t="shared" si="5"/>
        <v>-11.954283814073339</v>
      </c>
      <c r="AH5">
        <f t="shared" si="6"/>
        <v>-6331.6759520664373</v>
      </c>
      <c r="AI5">
        <f t="shared" si="7"/>
        <v>29527.714566465849</v>
      </c>
      <c r="AJ5">
        <f t="shared" si="8"/>
        <v>-6719.3094470491778</v>
      </c>
      <c r="AK5">
        <f>H5*SUM(AB5, AE5:AF5)</f>
        <v>3791.7875312296619</v>
      </c>
      <c r="AL5">
        <f t="shared" si="9"/>
        <v>26600.192650646335</v>
      </c>
      <c r="AN5">
        <f t="shared" si="10"/>
        <v>32607.524861152386</v>
      </c>
      <c r="AO5">
        <f t="shared" si="11"/>
        <v>-1630.3762430576194</v>
      </c>
      <c r="AP5">
        <f t="shared" si="12"/>
        <v>-10.323271356896894</v>
      </c>
      <c r="AQ5">
        <f t="shared" si="13"/>
        <v>-5467.7979888824584</v>
      </c>
      <c r="AR5">
        <f t="shared" si="14"/>
        <v>25499.027357855404</v>
      </c>
      <c r="AS5">
        <f t="shared" si="15"/>
        <v>-5802.5437434560763</v>
      </c>
      <c r="AT5">
        <f t="shared" si="16"/>
        <v>3274.4455645682074</v>
      </c>
      <c r="AU5">
        <f t="shared" si="17"/>
        <v>22970.929178967537</v>
      </c>
      <c r="AW5">
        <v>2</v>
      </c>
      <c r="AX5">
        <f>(R5*SUMPRODUCT(K6:$K$23, X6:$X$23)-$AZ$3*SUMPRODUCT(K5:$K$22, W6:$W$23))/Z5</f>
        <v>15407.023366551577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39483.032720252435</v>
      </c>
      <c r="P6">
        <f t="shared" si="30"/>
        <v>1974.1516360126218</v>
      </c>
      <c r="Q6" s="5">
        <f t="shared" si="31"/>
        <v>12.5</v>
      </c>
      <c r="R6">
        <f t="shared" si="0"/>
        <v>500000</v>
      </c>
      <c r="S6">
        <f t="shared" si="1"/>
        <v>21662.847189522083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14734.394404305378</v>
      </c>
      <c r="AC6">
        <f t="shared" si="2"/>
        <v>20204.503359802839</v>
      </c>
      <c r="AE6">
        <f t="shared" si="3"/>
        <v>36825.033213427057</v>
      </c>
      <c r="AF6">
        <f t="shared" si="4"/>
        <v>-1841.251660671353</v>
      </c>
      <c r="AG6">
        <f t="shared" si="5"/>
        <v>-11.658499447833075</v>
      </c>
      <c r="AH6">
        <f t="shared" si="6"/>
        <v>-7049.6611239812255</v>
      </c>
      <c r="AI6">
        <f t="shared" si="7"/>
        <v>27922.461929326644</v>
      </c>
      <c r="AJ6">
        <f t="shared" si="8"/>
        <v>-5470.1089554974606</v>
      </c>
      <c r="AK6">
        <f>H6*SUM(AB6, AE6:AF6)</f>
        <v>5409.337544128246</v>
      </c>
      <c r="AL6">
        <f t="shared" si="9"/>
        <v>27861.690517957431</v>
      </c>
      <c r="AN6">
        <f t="shared" si="10"/>
        <v>28680.301386917286</v>
      </c>
      <c r="AO6">
        <f t="shared" si="11"/>
        <v>-1434.0150693458645</v>
      </c>
      <c r="AP6">
        <f t="shared" si="12"/>
        <v>-9.0799450456746467</v>
      </c>
      <c r="AQ6">
        <f t="shared" si="13"/>
        <v>-5490.4609193317683</v>
      </c>
      <c r="AR6">
        <f t="shared" si="14"/>
        <v>21746.745453193977</v>
      </c>
      <c r="AS6">
        <f t="shared" si="15"/>
        <v>-4260.2642760343706</v>
      </c>
      <c r="AT6">
        <f t="shared" si="16"/>
        <v>4212.9339074865456</v>
      </c>
      <c r="AU6">
        <f t="shared" si="17"/>
        <v>21699.415084646153</v>
      </c>
      <c r="AW6">
        <v>3</v>
      </c>
      <c r="AX6">
        <f>(R6*SUMPRODUCT(K7:$K$23, X7:$X$23)-$AZ$3*SUMPRODUCT(K6:$K$22, W7:$W$23))/Z6</f>
        <v>21662.847189522083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39483.032720252435</v>
      </c>
      <c r="P7">
        <f t="shared" si="30"/>
        <v>1974.1516360126218</v>
      </c>
      <c r="Q7" s="5">
        <f t="shared" si="31"/>
        <v>12.5</v>
      </c>
      <c r="R7">
        <f t="shared" si="0"/>
        <v>500000</v>
      </c>
      <c r="S7">
        <f t="shared" si="1"/>
        <v>26837.323759860908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20204.503359802839</v>
      </c>
      <c r="AC7">
        <f t="shared" si="2"/>
        <v>24362.96440622666</v>
      </c>
      <c r="AE7">
        <f t="shared" si="3"/>
        <v>35842.758742288919</v>
      </c>
      <c r="AF7">
        <f t="shared" si="4"/>
        <v>-1792.137937114446</v>
      </c>
      <c r="AG7">
        <f t="shared" si="5"/>
        <v>-11.347519514345629</v>
      </c>
      <c r="AH7">
        <f t="shared" si="6"/>
        <v>-7775.7975603646273</v>
      </c>
      <c r="AI7">
        <f t="shared" si="7"/>
        <v>26263.475725295502</v>
      </c>
      <c r="AJ7">
        <f t="shared" si="8"/>
        <v>-4158.4610464238212</v>
      </c>
      <c r="AK7">
        <f>H7*SUM(AB7, AE7:AF7)</f>
        <v>5680.5115000731248</v>
      </c>
      <c r="AL7">
        <f t="shared" si="9"/>
        <v>27785.526178944805</v>
      </c>
      <c r="AN7">
        <f t="shared" si="10"/>
        <v>25269.557594291415</v>
      </c>
      <c r="AO7">
        <f t="shared" si="11"/>
        <v>-1263.4778797145707</v>
      </c>
      <c r="AP7">
        <f t="shared" si="12"/>
        <v>-8.0001319089812597</v>
      </c>
      <c r="AQ7">
        <f t="shared" si="13"/>
        <v>-5482.0268078683248</v>
      </c>
      <c r="AR7">
        <f t="shared" si="14"/>
        <v>18516.05277479954</v>
      </c>
      <c r="AS7">
        <f t="shared" si="15"/>
        <v>-2931.7629167936511</v>
      </c>
      <c r="AT7">
        <f t="shared" si="16"/>
        <v>4004.8260109725534</v>
      </c>
      <c r="AU7">
        <f t="shared" si="17"/>
        <v>19589.115868978439</v>
      </c>
      <c r="AW7">
        <v>4</v>
      </c>
      <c r="AX7">
        <f>(R7*SUMPRODUCT(K8:$K$23, X8:$X$23)-$AZ$3*SUMPRODUCT(K7:$K$22, W8:$W$23))/Z7</f>
        <v>26837.323759860908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39483.032720252435</v>
      </c>
      <c r="P8">
        <f t="shared" si="30"/>
        <v>1974.1516360126218</v>
      </c>
      <c r="Q8" s="5">
        <f t="shared" si="31"/>
        <v>12.5</v>
      </c>
      <c r="R8">
        <f t="shared" si="0"/>
        <v>500000</v>
      </c>
      <c r="S8">
        <f t="shared" si="1"/>
        <v>30904.073262449521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24362.96440622666</v>
      </c>
      <c r="AC8">
        <f t="shared" si="2"/>
        <v>27246.708513491918</v>
      </c>
      <c r="AE8">
        <f t="shared" si="3"/>
        <v>34810.384851906514</v>
      </c>
      <c r="AF8">
        <f t="shared" si="4"/>
        <v>-1740.5192425953257</v>
      </c>
      <c r="AG8">
        <f t="shared" si="5"/>
        <v>-11.020678521121702</v>
      </c>
      <c r="AH8">
        <f t="shared" si="6"/>
        <v>-8534.6319232187925</v>
      </c>
      <c r="AI8">
        <f t="shared" si="7"/>
        <v>24524.213007571274</v>
      </c>
      <c r="AJ8">
        <f t="shared" si="8"/>
        <v>-2883.7441072652582</v>
      </c>
      <c r="AK8">
        <f t="shared" ref="AK8:AK23" si="32">H8*SUM(AB8:AB8, AE8:AF8)</f>
        <v>4163.880176126494</v>
      </c>
      <c r="AL8">
        <f t="shared" si="9"/>
        <v>25804.349076432511</v>
      </c>
      <c r="AN8">
        <f t="shared" si="10"/>
        <v>22882.724582918614</v>
      </c>
      <c r="AO8">
        <f t="shared" si="11"/>
        <v>-1144.1362291459309</v>
      </c>
      <c r="AP8">
        <f t="shared" si="12"/>
        <v>-7.2444804155017275</v>
      </c>
      <c r="AQ8">
        <f t="shared" si="13"/>
        <v>-5610.2692500081503</v>
      </c>
      <c r="AR8">
        <f t="shared" si="14"/>
        <v>16121.074623349032</v>
      </c>
      <c r="AS8">
        <f t="shared" si="15"/>
        <v>-1895.6389725335473</v>
      </c>
      <c r="AT8">
        <f t="shared" si="16"/>
        <v>2737.1407604923052</v>
      </c>
      <c r="AU8">
        <f t="shared" si="17"/>
        <v>16962.576411307789</v>
      </c>
      <c r="AW8">
        <v>5</v>
      </c>
      <c r="AX8">
        <f>(R8*SUMPRODUCT(K9:$K$23, X9:$X$23)-$AZ$3*SUMPRODUCT(K8:$K$22, W9:$W$23))/Z8</f>
        <v>30904.073262449521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39483.032720252435</v>
      </c>
      <c r="P9">
        <f t="shared" si="30"/>
        <v>1974.1516360126218</v>
      </c>
      <c r="Q9" s="5">
        <f t="shared" si="31"/>
        <v>12.5</v>
      </c>
      <c r="R9">
        <f t="shared" si="0"/>
        <v>500000</v>
      </c>
      <c r="S9">
        <f t="shared" si="1"/>
        <v>34026.139418970291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27246.708513491918</v>
      </c>
      <c r="AC9">
        <f t="shared" si="2"/>
        <v>29058.844348604543</v>
      </c>
      <c r="AE9">
        <f t="shared" si="3"/>
        <v>33719.114828202175</v>
      </c>
      <c r="AF9">
        <f t="shared" si="4"/>
        <v>-1685.9557414101089</v>
      </c>
      <c r="AG9">
        <f t="shared" si="5"/>
        <v>-10.675191501597308</v>
      </c>
      <c r="AH9">
        <f t="shared" si="6"/>
        <v>-9411.2093725271334</v>
      </c>
      <c r="AI9">
        <f t="shared" si="7"/>
        <v>22611.274522763339</v>
      </c>
      <c r="AJ9">
        <f t="shared" si="8"/>
        <v>-1812.1358351126255</v>
      </c>
      <c r="AK9">
        <f t="shared" si="32"/>
        <v>3094.4090887348243</v>
      </c>
      <c r="AL9">
        <f t="shared" si="9"/>
        <v>23893.547776385538</v>
      </c>
      <c r="AN9">
        <f t="shared" si="10"/>
        <v>21065.742758511609</v>
      </c>
      <c r="AO9">
        <f t="shared" si="11"/>
        <v>-1053.2871379255805</v>
      </c>
      <c r="AP9">
        <f t="shared" si="12"/>
        <v>-6.6692390715550784</v>
      </c>
      <c r="AQ9">
        <f t="shared" si="13"/>
        <v>-5879.5765161170011</v>
      </c>
      <c r="AR9">
        <f t="shared" si="14"/>
        <v>14126.209865397475</v>
      </c>
      <c r="AS9">
        <f t="shared" si="15"/>
        <v>-1132.1171252702936</v>
      </c>
      <c r="AT9">
        <f t="shared" si="16"/>
        <v>1933.2069120144131</v>
      </c>
      <c r="AU9">
        <f t="shared" si="17"/>
        <v>14927.299652141595</v>
      </c>
      <c r="AW9">
        <v>6</v>
      </c>
      <c r="AX9">
        <f>(R9*SUMPRODUCT(K10:$K$23, X10:$X$23)-$AZ$3*SUMPRODUCT(K9:$K$22, W10:$W$23))/Z9</f>
        <v>34026.139418970291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39483.032720252435</v>
      </c>
      <c r="P10">
        <f t="shared" si="30"/>
        <v>1974.1516360126218</v>
      </c>
      <c r="Q10" s="5">
        <f t="shared" si="31"/>
        <v>12.5</v>
      </c>
      <c r="R10">
        <f t="shared" si="0"/>
        <v>500000</v>
      </c>
      <c r="S10">
        <f t="shared" si="1"/>
        <v>36416.207985157402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29058.844348604543</v>
      </c>
      <c r="AC10">
        <f t="shared" si="2"/>
        <v>30040.627858824933</v>
      </c>
      <c r="AE10">
        <f t="shared" si="3"/>
        <v>32570.527199601423</v>
      </c>
      <c r="AF10">
        <f t="shared" si="4"/>
        <v>-1628.5263599800712</v>
      </c>
      <c r="AG10">
        <f t="shared" si="5"/>
        <v>-10.311558204752181</v>
      </c>
      <c r="AH10">
        <f t="shared" si="6"/>
        <v>-10275.255273166145</v>
      </c>
      <c r="AI10">
        <f t="shared" si="7"/>
        <v>20656.434008250453</v>
      </c>
      <c r="AJ10">
        <f t="shared" si="8"/>
        <v>-981.78351022038987</v>
      </c>
      <c r="AK10">
        <f t="shared" si="32"/>
        <v>3150.0443723818594</v>
      </c>
      <c r="AL10">
        <f t="shared" si="9"/>
        <v>22824.694870411924</v>
      </c>
      <c r="AN10">
        <f t="shared" si="10"/>
        <v>19333.180027328086</v>
      </c>
      <c r="AO10">
        <f t="shared" si="11"/>
        <v>-966.65900136640437</v>
      </c>
      <c r="AP10">
        <f t="shared" si="12"/>
        <v>-6.1207241108822306</v>
      </c>
      <c r="AQ10">
        <f t="shared" si="13"/>
        <v>-6099.175454099015</v>
      </c>
      <c r="AR10">
        <f t="shared" si="14"/>
        <v>12261.224847751784</v>
      </c>
      <c r="AS10">
        <f t="shared" si="15"/>
        <v>-582.76604596026243</v>
      </c>
      <c r="AT10">
        <f t="shared" si="16"/>
        <v>1869.800097865025</v>
      </c>
      <c r="AU10">
        <f t="shared" si="17"/>
        <v>13548.258899656548</v>
      </c>
      <c r="AW10">
        <v>7</v>
      </c>
      <c r="AX10">
        <f>(R10*SUMPRODUCT(K11:$K$23, X11:$X$23)-$AZ$3*SUMPRODUCT(K10:$K$22, W11:$W$23))/Z10</f>
        <v>36416.207985157402</v>
      </c>
    </row>
    <row r="11" spans="1:52" x14ac:dyDescent="0.25">
      <c r="A11" t="s">
        <v>33</v>
      </c>
      <c r="C11" s="24">
        <f>AU25</f>
        <v>172802.63234648222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39483.032720252435</v>
      </c>
      <c r="P11">
        <f t="shared" si="30"/>
        <v>1974.1516360126218</v>
      </c>
      <c r="Q11" s="5">
        <f t="shared" si="31"/>
        <v>12.5</v>
      </c>
      <c r="R11">
        <f t="shared" si="0"/>
        <v>500000</v>
      </c>
      <c r="S11">
        <f t="shared" si="1"/>
        <v>38141.032566864604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30040.627858824933</v>
      </c>
      <c r="AC11">
        <f t="shared" si="2"/>
        <v>30306.632447848067</v>
      </c>
      <c r="AE11">
        <f t="shared" si="3"/>
        <v>31372.977605713942</v>
      </c>
      <c r="AF11">
        <f t="shared" si="4"/>
        <v>-1568.6488802856973</v>
      </c>
      <c r="AG11">
        <f t="shared" si="5"/>
        <v>-9.9324239566396972</v>
      </c>
      <c r="AH11">
        <f t="shared" si="6"/>
        <v>-11040.746642598482</v>
      </c>
      <c r="AI11">
        <f t="shared" si="7"/>
        <v>18753.649658873121</v>
      </c>
      <c r="AJ11">
        <f t="shared" si="8"/>
        <v>-266.00458902313403</v>
      </c>
      <c r="AK11">
        <f t="shared" si="32"/>
        <v>3082.0152640890392</v>
      </c>
      <c r="AL11">
        <f t="shared" si="9"/>
        <v>21569.660333939028</v>
      </c>
      <c r="AN11">
        <f t="shared" si="10"/>
        <v>17710.261313742187</v>
      </c>
      <c r="AO11">
        <f t="shared" si="11"/>
        <v>-885.51306568710936</v>
      </c>
      <c r="AP11">
        <f t="shared" si="12"/>
        <v>-5.6069215348856307</v>
      </c>
      <c r="AQ11">
        <f t="shared" si="13"/>
        <v>-6232.5773025646195</v>
      </c>
      <c r="AR11">
        <f t="shared" si="14"/>
        <v>10586.564023955571</v>
      </c>
      <c r="AS11">
        <f t="shared" si="15"/>
        <v>-150.16141730188485</v>
      </c>
      <c r="AT11">
        <f t="shared" si="16"/>
        <v>1739.81878245493</v>
      </c>
      <c r="AU11">
        <f t="shared" si="17"/>
        <v>12176.221389108616</v>
      </c>
      <c r="AW11">
        <v>8</v>
      </c>
      <c r="AX11">
        <f>(R11*SUMPRODUCT(K12:$K$23, X12:$X$23)-$AZ$3*SUMPRODUCT(K11:$K$22, W12:$W$23))/Z11</f>
        <v>38141.032566864604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39483.032720252435</v>
      </c>
      <c r="P12">
        <f t="shared" si="30"/>
        <v>1974.1516360126218</v>
      </c>
      <c r="Q12" s="5">
        <f t="shared" si="31"/>
        <v>12.5</v>
      </c>
      <c r="R12">
        <f t="shared" si="0"/>
        <v>500000</v>
      </c>
      <c r="S12">
        <f t="shared" si="1"/>
        <v>39210.552508556459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30306.632447848067</v>
      </c>
      <c r="AC12">
        <f t="shared" si="2"/>
        <v>29918.225850821247</v>
      </c>
      <c r="AE12">
        <f t="shared" si="3"/>
        <v>30126.132243153283</v>
      </c>
      <c r="AF12">
        <f t="shared" si="4"/>
        <v>-1506.3066121576642</v>
      </c>
      <c r="AG12">
        <f t="shared" si="5"/>
        <v>-9.5376830778820789</v>
      </c>
      <c r="AH12">
        <f t="shared" si="6"/>
        <v>-11816.665567648863</v>
      </c>
      <c r="AI12">
        <f t="shared" si="7"/>
        <v>16793.622380268876</v>
      </c>
      <c r="AJ12">
        <f t="shared" si="8"/>
        <v>388.40659702682024</v>
      </c>
      <c r="AK12">
        <f t="shared" si="32"/>
        <v>3058.2831742919875</v>
      </c>
      <c r="AL12">
        <f t="shared" si="9"/>
        <v>20240.312151587685</v>
      </c>
      <c r="AN12">
        <f t="shared" si="10"/>
        <v>16167.324407083188</v>
      </c>
      <c r="AO12">
        <f t="shared" si="11"/>
        <v>-808.3662203541594</v>
      </c>
      <c r="AP12">
        <f t="shared" si="12"/>
        <v>-5.1184405342013912</v>
      </c>
      <c r="AQ12">
        <f t="shared" si="13"/>
        <v>-6341.466740577268</v>
      </c>
      <c r="AR12">
        <f t="shared" si="14"/>
        <v>9012.3730056175609</v>
      </c>
      <c r="AS12">
        <f t="shared" si="15"/>
        <v>208.44014775281903</v>
      </c>
      <c r="AT12">
        <f t="shared" si="16"/>
        <v>1641.2414248344082</v>
      </c>
      <c r="AU12">
        <f t="shared" si="17"/>
        <v>10862.054578204788</v>
      </c>
      <c r="AW12">
        <v>9</v>
      </c>
      <c r="AX12">
        <f>(R12*SUMPRODUCT(K13:$K$23, X13:$X$23)-$AZ$3*SUMPRODUCT(K12:$K$22, W13:$W$23))/Z12</f>
        <v>39210.552508556459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39483.032720252435</v>
      </c>
      <c r="P13">
        <f t="shared" si="30"/>
        <v>1974.1516360126218</v>
      </c>
      <c r="Q13" s="5">
        <f t="shared" si="31"/>
        <v>12.5</v>
      </c>
      <c r="R13">
        <f t="shared" si="0"/>
        <v>500000</v>
      </c>
      <c r="S13">
        <f t="shared" si="1"/>
        <v>39637.833047063563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29918.225850821247</v>
      </c>
      <c r="AC13">
        <f t="shared" si="2"/>
        <v>28946.559726896267</v>
      </c>
      <c r="AE13">
        <f t="shared" si="3"/>
        <v>28833.512757339151</v>
      </c>
      <c r="AF13">
        <f t="shared" si="4"/>
        <v>-1441.6756378669577</v>
      </c>
      <c r="AG13">
        <f t="shared" si="5"/>
        <v>-9.1284504921494047</v>
      </c>
      <c r="AH13">
        <f t="shared" si="6"/>
        <v>-12554.230198154126</v>
      </c>
      <c r="AI13">
        <f t="shared" si="7"/>
        <v>14828.478470825919</v>
      </c>
      <c r="AJ13">
        <f t="shared" si="8"/>
        <v>971.66612392498064</v>
      </c>
      <c r="AK13">
        <f t="shared" si="32"/>
        <v>2962.9302555641711</v>
      </c>
      <c r="AL13">
        <f t="shared" si="9"/>
        <v>18763.074850315072</v>
      </c>
      <c r="AN13">
        <f t="shared" si="10"/>
        <v>14712.973608889484</v>
      </c>
      <c r="AO13">
        <f t="shared" si="11"/>
        <v>-735.64868044447428</v>
      </c>
      <c r="AP13">
        <f t="shared" si="12"/>
        <v>-4.6580051591827853</v>
      </c>
      <c r="AQ13">
        <f t="shared" si="13"/>
        <v>-6406.0893010113659</v>
      </c>
      <c r="AR13">
        <f t="shared" si="14"/>
        <v>7566.5776222744626</v>
      </c>
      <c r="AS13">
        <f t="shared" si="15"/>
        <v>495.8153437035283</v>
      </c>
      <c r="AT13">
        <f t="shared" si="16"/>
        <v>1511.9043947914299</v>
      </c>
      <c r="AU13">
        <f t="shared" si="17"/>
        <v>9574.2973607694203</v>
      </c>
      <c r="AW13">
        <v>10</v>
      </c>
      <c r="AX13">
        <f>(R13*SUMPRODUCT(K14:$K$23, X14:$X$23)-$AZ$3*SUMPRODUCT(K13:$K$22, W14:$W$23))/Z13</f>
        <v>39637.833047063563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39483.032720252435</v>
      </c>
      <c r="P14">
        <f t="shared" si="30"/>
        <v>1974.1516360126218</v>
      </c>
      <c r="Q14" s="5">
        <f t="shared" si="31"/>
        <v>12.5</v>
      </c>
      <c r="R14">
        <f t="shared" si="0"/>
        <v>500000</v>
      </c>
      <c r="S14">
        <f t="shared" si="1"/>
        <v>39399.194421568107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28946.559726896267</v>
      </c>
      <c r="AC14">
        <f t="shared" si="2"/>
        <v>27436.406539528976</v>
      </c>
      <c r="AE14">
        <f t="shared" si="3"/>
        <v>27494.788993283575</v>
      </c>
      <c r="AF14">
        <f t="shared" si="4"/>
        <v>-1374.7394496641789</v>
      </c>
      <c r="AG14">
        <f t="shared" si="5"/>
        <v>-8.7046216751165346</v>
      </c>
      <c r="AH14">
        <f t="shared" si="6"/>
        <v>-13301.77248445503</v>
      </c>
      <c r="AI14">
        <f t="shared" si="7"/>
        <v>12809.572437489251</v>
      </c>
      <c r="AJ14">
        <f t="shared" si="8"/>
        <v>1510.1531873672902</v>
      </c>
      <c r="AK14">
        <f t="shared" si="32"/>
        <v>2830.4237165045051</v>
      </c>
      <c r="AL14">
        <f t="shared" si="9"/>
        <v>17150.149341361044</v>
      </c>
      <c r="AN14">
        <f t="shared" si="10"/>
        <v>13343.978055576263</v>
      </c>
      <c r="AO14">
        <f t="shared" si="11"/>
        <v>-667.19890277881325</v>
      </c>
      <c r="AP14">
        <f t="shared" si="12"/>
        <v>-4.2245925452718582</v>
      </c>
      <c r="AQ14">
        <f t="shared" si="13"/>
        <v>-6455.7163968850755</v>
      </c>
      <c r="AR14">
        <f t="shared" si="14"/>
        <v>6216.8381633671033</v>
      </c>
      <c r="AS14">
        <f t="shared" si="15"/>
        <v>732.9189177523881</v>
      </c>
      <c r="AT14">
        <f t="shared" si="16"/>
        <v>1373.6825538193789</v>
      </c>
      <c r="AU14">
        <f t="shared" si="17"/>
        <v>8323.4396349388699</v>
      </c>
      <c r="AW14">
        <v>11</v>
      </c>
      <c r="AX14">
        <f>(R14*SUMPRODUCT(K15:$K$23, X15:$X$23)-$AZ$3*SUMPRODUCT(K14:$K$22, W15:$W$23))/Z14</f>
        <v>39399.194421568107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39483.032720252435</v>
      </c>
      <c r="P15">
        <f t="shared" si="30"/>
        <v>1974.1516360126218</v>
      </c>
      <c r="Q15" s="5">
        <f t="shared" si="31"/>
        <v>12.5</v>
      </c>
      <c r="R15">
        <f t="shared" si="0"/>
        <v>500000</v>
      </c>
      <c r="S15">
        <f t="shared" si="1"/>
        <v>38439.894096683594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27436.406539528976</v>
      </c>
      <c r="AC15">
        <f t="shared" si="2"/>
        <v>25416.764574348665</v>
      </c>
      <c r="AE15">
        <f t="shared" si="3"/>
        <v>26106.496152353891</v>
      </c>
      <c r="AF15">
        <f t="shared" si="4"/>
        <v>-1305.3248076176947</v>
      </c>
      <c r="AG15">
        <f t="shared" si="5"/>
        <v>-8.265099700333689</v>
      </c>
      <c r="AH15">
        <f t="shared" si="6"/>
        <v>-14099.030321267202</v>
      </c>
      <c r="AI15">
        <f t="shared" si="7"/>
        <v>10693.875923768663</v>
      </c>
      <c r="AJ15">
        <f t="shared" si="8"/>
        <v>2019.6419651803117</v>
      </c>
      <c r="AK15">
        <f t="shared" si="32"/>
        <v>2711.1302921933625</v>
      </c>
      <c r="AL15">
        <f t="shared" si="9"/>
        <v>15424.648181142336</v>
      </c>
      <c r="AN15">
        <f t="shared" si="10"/>
        <v>12045.062571422019</v>
      </c>
      <c r="AO15">
        <f t="shared" si="11"/>
        <v>-602.253128571101</v>
      </c>
      <c r="AP15">
        <f t="shared" si="12"/>
        <v>-3.8133666987932586</v>
      </c>
      <c r="AQ15">
        <f t="shared" si="13"/>
        <v>-6505.0361957794785</v>
      </c>
      <c r="AR15">
        <f t="shared" si="14"/>
        <v>4933.9598803726476</v>
      </c>
      <c r="AS15">
        <f t="shared" si="15"/>
        <v>931.82607503125882</v>
      </c>
      <c r="AT15">
        <f t="shared" si="16"/>
        <v>1250.866214223938</v>
      </c>
      <c r="AU15">
        <f t="shared" si="17"/>
        <v>7116.6521696278442</v>
      </c>
      <c r="AW15">
        <v>12</v>
      </c>
      <c r="AX15">
        <f>(R15*SUMPRODUCT(K16:$K$23, X16:$X$23)-$AZ$3*SUMPRODUCT(K15:$K$22, W16:$W$23))/Z15</f>
        <v>38439.894096683594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39483.032720252435</v>
      </c>
      <c r="P16">
        <f t="shared" si="30"/>
        <v>1974.1516360126218</v>
      </c>
      <c r="Q16" s="5">
        <f t="shared" si="31"/>
        <v>12.5</v>
      </c>
      <c r="R16">
        <f t="shared" si="0"/>
        <v>500000</v>
      </c>
      <c r="S16">
        <f t="shared" si="1"/>
        <v>36772.645288108084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25416.764574348665</v>
      </c>
      <c r="AC16">
        <f t="shared" si="2"/>
        <v>22981.037072981617</v>
      </c>
      <c r="AE16">
        <f t="shared" si="3"/>
        <v>24674.891664410639</v>
      </c>
      <c r="AF16">
        <f t="shared" si="4"/>
        <v>-1233.7445832205319</v>
      </c>
      <c r="AG16">
        <f t="shared" si="5"/>
        <v>-7.8118656180867205</v>
      </c>
      <c r="AH16">
        <f t="shared" si="6"/>
        <v>-14823.32340974529</v>
      </c>
      <c r="AI16">
        <f t="shared" si="7"/>
        <v>8610.0118058267344</v>
      </c>
      <c r="AJ16">
        <f t="shared" si="8"/>
        <v>2435.7275013670478</v>
      </c>
      <c r="AK16">
        <f t="shared" si="32"/>
        <v>2672.5277675579709</v>
      </c>
      <c r="AL16">
        <f t="shared" si="9"/>
        <v>13718.267074751753</v>
      </c>
      <c r="AN16">
        <f t="shared" si="10"/>
        <v>10794.108556724015</v>
      </c>
      <c r="AO16">
        <f t="shared" si="11"/>
        <v>-539.70542783620078</v>
      </c>
      <c r="AP16">
        <f t="shared" si="12"/>
        <v>-3.4173250549176037</v>
      </c>
      <c r="AQ16">
        <f t="shared" si="13"/>
        <v>-6484.5092019998037</v>
      </c>
      <c r="AR16">
        <f t="shared" si="14"/>
        <v>3766.4766018330952</v>
      </c>
      <c r="AS16">
        <f t="shared" si="15"/>
        <v>1065.5166159158912</v>
      </c>
      <c r="AT16">
        <f t="shared" si="16"/>
        <v>1169.1056332169333</v>
      </c>
      <c r="AU16">
        <f t="shared" si="17"/>
        <v>6001.0988509659201</v>
      </c>
      <c r="AW16">
        <v>13</v>
      </c>
      <c r="AX16">
        <f>(R16*SUMPRODUCT(K17:$K$23, X17:$X$23)-$AZ$3*SUMPRODUCT(K16:$K$22, W17:$W$23))/Z16</f>
        <v>36772.645288108084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39483.032720252435</v>
      </c>
      <c r="P17">
        <f t="shared" si="30"/>
        <v>1974.1516360126218</v>
      </c>
      <c r="Q17" s="5">
        <f t="shared" si="31"/>
        <v>12.5</v>
      </c>
      <c r="R17">
        <f t="shared" si="0"/>
        <v>500000</v>
      </c>
      <c r="S17">
        <f t="shared" si="1"/>
        <v>34437.997921622147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22981.037072981617</v>
      </c>
      <c r="AC17">
        <f t="shared" si="2"/>
        <v>20242.485283441598</v>
      </c>
      <c r="AE17">
        <f t="shared" si="3"/>
        <v>23207.931849126096</v>
      </c>
      <c r="AF17">
        <f t="shared" si="4"/>
        <v>-1160.3965924563049</v>
      </c>
      <c r="AG17">
        <f t="shared" si="5"/>
        <v>-7.3474383330557256</v>
      </c>
      <c r="AH17">
        <f t="shared" si="6"/>
        <v>-15452.345154005112</v>
      </c>
      <c r="AI17">
        <f t="shared" si="7"/>
        <v>6587.8426643316252</v>
      </c>
      <c r="AJ17">
        <f t="shared" si="8"/>
        <v>2738.5517895400189</v>
      </c>
      <c r="AK17">
        <f t="shared" si="32"/>
        <v>2778.2629127394921</v>
      </c>
      <c r="AL17">
        <f t="shared" si="9"/>
        <v>12104.657366611136</v>
      </c>
      <c r="AN17">
        <f t="shared" si="10"/>
        <v>9562.3833436769019</v>
      </c>
      <c r="AO17">
        <f t="shared" si="11"/>
        <v>-478.11916718384515</v>
      </c>
      <c r="AP17">
        <f t="shared" si="12"/>
        <v>-3.027371089826381</v>
      </c>
      <c r="AQ17">
        <f t="shared" si="13"/>
        <v>-6366.8425468497308</v>
      </c>
      <c r="AR17">
        <f t="shared" si="14"/>
        <v>2714.3942585535001</v>
      </c>
      <c r="AS17">
        <f t="shared" si="15"/>
        <v>1128.3677575552745</v>
      </c>
      <c r="AT17">
        <f t="shared" si="16"/>
        <v>1144.7299644727186</v>
      </c>
      <c r="AU17">
        <f t="shared" si="17"/>
        <v>4987.4919805814934</v>
      </c>
      <c r="AW17">
        <v>14</v>
      </c>
      <c r="AX17">
        <f>(R17*SUMPRODUCT(K18:$K$23, X18:$X$23)-$AZ$3*SUMPRODUCT(K17:$K$22, W18:$W$23))/Z17</f>
        <v>34437.997921622147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39483.032720252435</v>
      </c>
      <c r="P18">
        <f t="shared" si="30"/>
        <v>1974.1516360126218</v>
      </c>
      <c r="Q18" s="5">
        <f t="shared" si="31"/>
        <v>12.5</v>
      </c>
      <c r="R18">
        <f t="shared" si="0"/>
        <v>500000</v>
      </c>
      <c r="S18">
        <f t="shared" si="1"/>
        <v>31416.224086089456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20242.485283441598</v>
      </c>
      <c r="AC18">
        <f t="shared" si="2"/>
        <v>17272.458922051621</v>
      </c>
      <c r="AE18">
        <f t="shared" si="3"/>
        <v>21707.543812706124</v>
      </c>
      <c r="AF18">
        <f t="shared" si="4"/>
        <v>-1085.3771906353061</v>
      </c>
      <c r="AG18">
        <f t="shared" si="5"/>
        <v>-6.8724279510485307</v>
      </c>
      <c r="AH18">
        <f t="shared" si="6"/>
        <v>-16061.439947065486</v>
      </c>
      <c r="AI18">
        <f t="shared" si="7"/>
        <v>4553.8542470542816</v>
      </c>
      <c r="AJ18">
        <f t="shared" si="8"/>
        <v>2970.026361389977</v>
      </c>
      <c r="AK18">
        <f t="shared" si="32"/>
        <v>2864.6120985764201</v>
      </c>
      <c r="AL18">
        <f t="shared" si="9"/>
        <v>10388.49270702068</v>
      </c>
      <c r="AN18">
        <f t="shared" si="10"/>
        <v>8358.2629855123596</v>
      </c>
      <c r="AO18">
        <f t="shared" si="11"/>
        <v>-417.91314927561797</v>
      </c>
      <c r="AP18">
        <f t="shared" si="12"/>
        <v>-2.646156592356022</v>
      </c>
      <c r="AQ18">
        <f t="shared" si="13"/>
        <v>-6184.2896719162072</v>
      </c>
      <c r="AR18">
        <f t="shared" si="14"/>
        <v>1753.4140077281781</v>
      </c>
      <c r="AS18">
        <f t="shared" si="15"/>
        <v>1143.5776252065589</v>
      </c>
      <c r="AT18">
        <f t="shared" si="16"/>
        <v>1102.988964480056</v>
      </c>
      <c r="AU18">
        <f t="shared" si="17"/>
        <v>3999.9805974147935</v>
      </c>
      <c r="AW18">
        <v>15</v>
      </c>
      <c r="AX18">
        <f>(R18*SUMPRODUCT(K19:$K$23, X19:$X$23)-$AZ$3*SUMPRODUCT(K18:$K$22, W19:$W$23))/Z18</f>
        <v>31416.224086089456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39483.032720252435</v>
      </c>
      <c r="P19">
        <f t="shared" si="30"/>
        <v>1974.1516360126218</v>
      </c>
      <c r="Q19" s="5">
        <f t="shared" si="31"/>
        <v>12.5</v>
      </c>
      <c r="R19">
        <f t="shared" si="0"/>
        <v>500000</v>
      </c>
      <c r="S19">
        <f t="shared" si="1"/>
        <v>27620.988821723244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17272.458922051621</v>
      </c>
      <c r="AC19">
        <f t="shared" si="2"/>
        <v>14115.092019738506</v>
      </c>
      <c r="AE19">
        <f t="shared" si="3"/>
        <v>20176.925730711031</v>
      </c>
      <c r="AF19">
        <f t="shared" si="4"/>
        <v>-1008.8462865355516</v>
      </c>
      <c r="AG19">
        <f t="shared" si="5"/>
        <v>-6.3878469878662187</v>
      </c>
      <c r="AH19">
        <f t="shared" si="6"/>
        <v>-16634.267346873094</v>
      </c>
      <c r="AI19">
        <f t="shared" si="7"/>
        <v>2527.4242503145215</v>
      </c>
      <c r="AJ19">
        <f t="shared" si="8"/>
        <v>3157.3669023131151</v>
      </c>
      <c r="AK19">
        <f t="shared" si="32"/>
        <v>2674.7355160810694</v>
      </c>
      <c r="AL19">
        <f t="shared" si="9"/>
        <v>8359.526668708706</v>
      </c>
      <c r="AN19">
        <f t="shared" si="10"/>
        <v>7237.6695379706243</v>
      </c>
      <c r="AO19">
        <f t="shared" si="11"/>
        <v>-361.88347689853123</v>
      </c>
      <c r="AP19">
        <f t="shared" si="12"/>
        <v>-2.291386020563376</v>
      </c>
      <c r="AQ19">
        <f t="shared" si="13"/>
        <v>-5966.881757396457</v>
      </c>
      <c r="AR19">
        <f t="shared" si="14"/>
        <v>906.61291765507349</v>
      </c>
      <c r="AS19">
        <f t="shared" si="15"/>
        <v>1132.579787132071</v>
      </c>
      <c r="AT19">
        <f t="shared" si="16"/>
        <v>959.45497471907925</v>
      </c>
      <c r="AU19">
        <f t="shared" si="17"/>
        <v>2998.647679506224</v>
      </c>
      <c r="AW19">
        <v>16</v>
      </c>
      <c r="AX19">
        <f>(R19*SUMPRODUCT(K20:$K$23, X20:$X$23)-$AZ$3*SUMPRODUCT(K19:$K$22, W20:$W$23))/Z19</f>
        <v>27620.988821723244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39483.032720252435</v>
      </c>
      <c r="P20">
        <f t="shared" si="30"/>
        <v>1974.1516360126218</v>
      </c>
      <c r="Q20" s="5">
        <f t="shared" si="31"/>
        <v>12.5</v>
      </c>
      <c r="R20">
        <f t="shared" si="0"/>
        <v>500000</v>
      </c>
      <c r="S20">
        <f t="shared" si="1"/>
        <v>22699.373569129624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14115.092019738506</v>
      </c>
      <c r="AC20">
        <f t="shared" si="2"/>
        <v>10704.270295318147</v>
      </c>
      <c r="AE20">
        <f t="shared" si="3"/>
        <v>18618.886245003898</v>
      </c>
      <c r="AF20">
        <f t="shared" si="4"/>
        <v>-930.94431225019491</v>
      </c>
      <c r="AG20">
        <f t="shared" si="5"/>
        <v>-5.8945846361788981</v>
      </c>
      <c r="AH20">
        <f t="shared" si="6"/>
        <v>-17175.355272346358</v>
      </c>
      <c r="AI20">
        <f t="shared" si="7"/>
        <v>506.69207577116686</v>
      </c>
      <c r="AJ20">
        <f t="shared" si="8"/>
        <v>3410.8217244203588</v>
      </c>
      <c r="AK20">
        <f t="shared" si="32"/>
        <v>1726.9047436203271</v>
      </c>
      <c r="AL20">
        <f t="shared" si="9"/>
        <v>5644.4185438118529</v>
      </c>
      <c r="AN20">
        <f t="shared" si="10"/>
        <v>6334.8049377448842</v>
      </c>
      <c r="AO20">
        <f t="shared" si="11"/>
        <v>-316.74024688724421</v>
      </c>
      <c r="AP20">
        <f t="shared" si="12"/>
        <v>-2.0055465921996882</v>
      </c>
      <c r="AQ20">
        <f t="shared" si="13"/>
        <v>-5843.6645433599924</v>
      </c>
      <c r="AR20">
        <f t="shared" si="14"/>
        <v>172.39460090544858</v>
      </c>
      <c r="AS20">
        <f t="shared" si="15"/>
        <v>1160.4824272141143</v>
      </c>
      <c r="AT20">
        <f t="shared" si="16"/>
        <v>587.55419378732131</v>
      </c>
      <c r="AU20">
        <f t="shared" si="17"/>
        <v>1920.4312219068843</v>
      </c>
      <c r="AW20">
        <v>17</v>
      </c>
      <c r="AX20">
        <f>(R20*SUMPRODUCT(K21:$K$23, X21:$X$23)-$AZ$3*SUMPRODUCT(K20:$K$22, W21:$W$23))/Z20</f>
        <v>22699.373569129624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39483.032720252435</v>
      </c>
      <c r="P21">
        <f t="shared" si="30"/>
        <v>1974.1516360126218</v>
      </c>
      <c r="Q21" s="5">
        <f t="shared" si="31"/>
        <v>12.5</v>
      </c>
      <c r="R21">
        <f t="shared" si="0"/>
        <v>500000</v>
      </c>
      <c r="S21">
        <f t="shared" si="1"/>
        <v>16485.782589156279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10704.270295318147</v>
      </c>
      <c r="AC21">
        <f t="shared" si="2"/>
        <v>7113.6583453555668</v>
      </c>
      <c r="AE21">
        <f t="shared" si="3"/>
        <v>17037.031981430806</v>
      </c>
      <c r="AF21">
        <f t="shared" si="4"/>
        <v>-851.85159907154025</v>
      </c>
      <c r="AG21">
        <f t="shared" si="5"/>
        <v>-5.3937827237533309</v>
      </c>
      <c r="AH21">
        <f t="shared" si="6"/>
        <v>-17674.24264255114</v>
      </c>
      <c r="AI21">
        <f t="shared" si="7"/>
        <v>-1494.4560429156281</v>
      </c>
      <c r="AJ21">
        <f t="shared" si="8"/>
        <v>3590.6119499625802</v>
      </c>
      <c r="AK21">
        <f t="shared" si="32"/>
        <v>1379.4288197648516</v>
      </c>
      <c r="AL21">
        <f t="shared" si="9"/>
        <v>3475.5847268118036</v>
      </c>
      <c r="AN21">
        <f t="shared" si="10"/>
        <v>5513.7468446047324</v>
      </c>
      <c r="AO21">
        <f t="shared" si="11"/>
        <v>-275.6873422302366</v>
      </c>
      <c r="AP21">
        <f t="shared" si="12"/>
        <v>-1.7456064240527898</v>
      </c>
      <c r="AQ21">
        <f t="shared" si="13"/>
        <v>-5719.9692826403079</v>
      </c>
      <c r="AR21">
        <f t="shared" si="14"/>
        <v>-483.65538668986534</v>
      </c>
      <c r="AS21">
        <f t="shared" si="15"/>
        <v>1162.0407434161291</v>
      </c>
      <c r="AT21">
        <f t="shared" si="16"/>
        <v>446.42877413302404</v>
      </c>
      <c r="AU21">
        <f t="shared" si="17"/>
        <v>1124.8141308592878</v>
      </c>
      <c r="AW21">
        <v>18</v>
      </c>
      <c r="AX21">
        <f>(R21*SUMPRODUCT(K22:$K$23, X22:$X$23)-$AZ$3*SUMPRODUCT(K21:$K$22, W22:$W$23))/Z21</f>
        <v>16485.782589156279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39483.032720252435</v>
      </c>
      <c r="P22">
        <f t="shared" si="30"/>
        <v>1974.1516360126218</v>
      </c>
      <c r="Q22" s="5">
        <f t="shared" si="31"/>
        <v>12.5</v>
      </c>
      <c r="R22">
        <f t="shared" si="0"/>
        <v>500000</v>
      </c>
      <c r="S22">
        <f t="shared" si="1"/>
        <v>8933.952092706113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7113.6583453555668</v>
      </c>
      <c r="AC22">
        <f t="shared" si="2"/>
        <v>3493.1006202686958</v>
      </c>
      <c r="AE22">
        <f t="shared" si="3"/>
        <v>15437.535891624339</v>
      </c>
      <c r="AF22">
        <f t="shared" si="4"/>
        <v>-771.87679458121693</v>
      </c>
      <c r="AG22">
        <f t="shared" si="5"/>
        <v>-4.8873955557705315</v>
      </c>
      <c r="AH22">
        <f t="shared" si="6"/>
        <v>-18097.973629810647</v>
      </c>
      <c r="AI22">
        <f t="shared" si="7"/>
        <v>-3437.2019283232967</v>
      </c>
      <c r="AJ22">
        <f t="shared" si="8"/>
        <v>3620.557725086871</v>
      </c>
      <c r="AK22">
        <f t="shared" si="32"/>
        <v>1524.5522209679084</v>
      </c>
      <c r="AL22">
        <f t="shared" si="9"/>
        <v>1707.9080177314827</v>
      </c>
      <c r="AN22">
        <f t="shared" si="10"/>
        <v>4669.2495568240793</v>
      </c>
      <c r="AO22">
        <f t="shared" si="11"/>
        <v>-233.46247784120396</v>
      </c>
      <c r="AP22">
        <f t="shared" si="12"/>
        <v>-1.4782456016952041</v>
      </c>
      <c r="AQ22">
        <f t="shared" si="13"/>
        <v>-5473.9277008745294</v>
      </c>
      <c r="AR22">
        <f t="shared" si="14"/>
        <v>-1039.6188674933492</v>
      </c>
      <c r="AS22">
        <f t="shared" si="15"/>
        <v>1095.0768096668758</v>
      </c>
      <c r="AT22">
        <f t="shared" si="16"/>
        <v>461.11729437155412</v>
      </c>
      <c r="AU22">
        <f t="shared" si="17"/>
        <v>516.57523654508077</v>
      </c>
      <c r="AW22">
        <v>19</v>
      </c>
      <c r="AX22">
        <f>(R22*SUMPRODUCT(K23:$K$23, X23:$X$23)-$AZ$3*SUMPRODUCT(K22:$K$22, W23:$W$23))/Z22</f>
        <v>8933.952092706113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39483.032720252435</v>
      </c>
      <c r="P23">
        <f t="shared" si="30"/>
        <v>1974.1516360126218</v>
      </c>
      <c r="Q23" s="5">
        <f t="shared" si="31"/>
        <v>12.5</v>
      </c>
      <c r="R23">
        <f t="shared" si="0"/>
        <v>500000</v>
      </c>
      <c r="S23">
        <f t="shared" si="1"/>
        <v>9976.6543168924527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3493.1006202686958</v>
      </c>
      <c r="AC23">
        <f t="shared" si="2"/>
        <v>3493.1006202686958</v>
      </c>
      <c r="AE23">
        <f t="shared" si="3"/>
        <v>13824.093900064288</v>
      </c>
      <c r="AF23">
        <f t="shared" si="4"/>
        <v>-691.2046950032144</v>
      </c>
      <c r="AG23">
        <f t="shared" si="5"/>
        <v>-4.3765932312024987</v>
      </c>
      <c r="AH23">
        <f t="shared" si="6"/>
        <v>-18477.134760413086</v>
      </c>
      <c r="AI23">
        <f t="shared" si="7"/>
        <v>-5348.6221485832139</v>
      </c>
      <c r="AJ23">
        <f t="shared" si="8"/>
        <v>0</v>
      </c>
      <c r="AK23">
        <f t="shared" si="32"/>
        <v>1727.4403428517635</v>
      </c>
      <c r="AL23">
        <f t="shared" si="9"/>
        <v>-3621.1818057314504</v>
      </c>
      <c r="AN23">
        <f t="shared" si="10"/>
        <v>3787.7041314845223</v>
      </c>
      <c r="AO23">
        <f t="shared" si="11"/>
        <v>-189.38520657422612</v>
      </c>
      <c r="AP23">
        <f t="shared" si="12"/>
        <v>-1.1991556469083162</v>
      </c>
      <c r="AQ23">
        <f t="shared" si="13"/>
        <v>-5062.6044770780572</v>
      </c>
      <c r="AR23">
        <f t="shared" si="14"/>
        <v>-1465.484707814669</v>
      </c>
      <c r="AS23">
        <f t="shared" si="15"/>
        <v>0</v>
      </c>
      <c r="AT23">
        <f t="shared" si="16"/>
        <v>473.3064583337528</v>
      </c>
      <c r="AU23">
        <f t="shared" si="17"/>
        <v>-992.17824948091618</v>
      </c>
      <c r="AW23">
        <v>20</v>
      </c>
      <c r="AX23">
        <f>(R23*SUMPRODUCT(K$23:$K24, X$23:$X24)-$AZ$3*SUMPRODUCT(K$22:$K23, W$23:$W24))/Z23</f>
        <v>9976.6543168924527</v>
      </c>
    </row>
    <row r="25" spans="5:50" x14ac:dyDescent="0.25">
      <c r="AN25" s="6">
        <f t="shared" ref="AN25:AU25" si="33">SUM(AN3:AN23)</f>
        <v>319559.59378262714</v>
      </c>
      <c r="AO25" s="6">
        <f t="shared" si="33"/>
        <v>-45590.254229320686</v>
      </c>
      <c r="AP25" s="6">
        <f t="shared" si="33"/>
        <v>-713.62688210434624</v>
      </c>
      <c r="AQ25" s="6">
        <f t="shared" si="33"/>
        <v>-118329.4741370484</v>
      </c>
      <c r="AR25" s="6">
        <f t="shared" si="33"/>
        <v>154926.23853415367</v>
      </c>
      <c r="AS25" s="6">
        <f t="shared" si="33"/>
        <v>-14018.159068708963</v>
      </c>
      <c r="AT25" s="6">
        <f t="shared" si="33"/>
        <v>31894.552881037569</v>
      </c>
      <c r="AU25" s="7">
        <f t="shared" si="33"/>
        <v>172802.63234648222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2318.2027722510074</v>
      </c>
      <c r="K3">
        <v>1</v>
      </c>
      <c r="L3" s="2">
        <v>0</v>
      </c>
      <c r="O3">
        <f>$C$3</f>
        <v>2318.2027722510074</v>
      </c>
      <c r="P3">
        <f>O3*B5</f>
        <v>1854.5622178008061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2318.2027722510074</v>
      </c>
      <c r="AF3">
        <f t="shared" ref="AF3:AF23" si="4">-$Z3*P3</f>
        <v>-1854.5622178008061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-161.31641624979875</v>
      </c>
      <c r="AJ3">
        <f t="shared" ref="AJ3:AJ23" si="8">AB3-AC3</f>
        <v>0</v>
      </c>
      <c r="AL3">
        <f t="shared" ref="AL3:AL23" si="9">SUM(AI3:AK3)</f>
        <v>-161.31641624979875</v>
      </c>
      <c r="AN3">
        <f t="shared" ref="AN3:AN23" si="10">AE3*$K3</f>
        <v>2318.2027722510074</v>
      </c>
      <c r="AO3">
        <f t="shared" ref="AO3:AO23" si="11">AF3*$K3</f>
        <v>-1854.5622178008061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-161.31641624979875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-161.31641624979875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1247.526639630182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168.29649570152461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166.41959394109472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-166.41959394109472</v>
      </c>
      <c r="AK4">
        <f>G4*MAX(0, SUM(AB4, AE4:AF4))</f>
        <v>0</v>
      </c>
      <c r="AL4">
        <f t="shared" si="9"/>
        <v>-1318.7715939410946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-1081.1070456890889</v>
      </c>
      <c r="AR4">
        <f t="shared" si="14"/>
        <v>-1081.1070456890889</v>
      </c>
      <c r="AS4">
        <f t="shared" si="15"/>
        <v>-156.13058818003068</v>
      </c>
      <c r="AT4">
        <f t="shared" si="16"/>
        <v>0</v>
      </c>
      <c r="AU4">
        <f t="shared" si="17"/>
        <v>-1237.2376338691195</v>
      </c>
      <c r="AW4">
        <v>1</v>
      </c>
      <c r="AX4">
        <f>(R4*SUMPRODUCT(K5:$K$23, X5:$X$23)-$AZ$3*SUMPRODUCT(K4:$K$22, W5:$W$23))/Z4</f>
        <v>168.29649570152461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2318.2027722510074</v>
      </c>
      <c r="P5">
        <f t="shared" ref="P5:P23" si="30">O5*$C$5</f>
        <v>115.91013861255038</v>
      </c>
      <c r="Q5" s="5">
        <f t="shared" ref="Q5:Q23" si="31">$C$8</f>
        <v>12.5</v>
      </c>
      <c r="R5">
        <f t="shared" si="0"/>
        <v>1000000</v>
      </c>
      <c r="S5">
        <f t="shared" si="1"/>
        <v>340.7477738090202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166.41959394109472</v>
      </c>
      <c r="AC5">
        <f t="shared" si="2"/>
        <v>333.18729268711468</v>
      </c>
      <c r="AE5">
        <f t="shared" si="3"/>
        <v>2266.7666965272197</v>
      </c>
      <c r="AF5">
        <f t="shared" si="4"/>
        <v>-113.33833482636101</v>
      </c>
      <c r="AG5">
        <f t="shared" si="5"/>
        <v>-12.222651118252683</v>
      </c>
      <c r="AH5">
        <f t="shared" si="6"/>
        <v>-1147.0820597853119</v>
      </c>
      <c r="AI5">
        <f t="shared" si="7"/>
        <v>994.1236507972942</v>
      </c>
      <c r="AJ5">
        <f t="shared" si="8"/>
        <v>-166.76769874601996</v>
      </c>
      <c r="AK5">
        <f>G5*SUM(AB5, AE5:AF5)</f>
        <v>95.113766181320088</v>
      </c>
      <c r="AL5">
        <f t="shared" si="9"/>
        <v>922.46971823259435</v>
      </c>
      <c r="AN5">
        <f t="shared" si="10"/>
        <v>1957.4947420504402</v>
      </c>
      <c r="AO5">
        <f t="shared" si="11"/>
        <v>-97.874737102522033</v>
      </c>
      <c r="AP5">
        <f t="shared" si="12"/>
        <v>-10.555023300171049</v>
      </c>
      <c r="AQ5">
        <f t="shared" si="13"/>
        <v>-990.57706475491864</v>
      </c>
      <c r="AR5">
        <f t="shared" si="14"/>
        <v>858.48791689282859</v>
      </c>
      <c r="AS5">
        <f t="shared" si="15"/>
        <v>-144.01433281127521</v>
      </c>
      <c r="AT5">
        <f t="shared" si="16"/>
        <v>82.136682827479206</v>
      </c>
      <c r="AU5">
        <f t="shared" si="17"/>
        <v>796.61026690903259</v>
      </c>
      <c r="AW5">
        <v>2</v>
      </c>
      <c r="AX5">
        <f>(R5*SUMPRODUCT(K6:$K$23, X6:$X$23)-$AZ$3*SUMPRODUCT(K5:$K$22, W6:$W$23))/Z5</f>
        <v>340.7477738090202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2318.2027722510074</v>
      </c>
      <c r="P6">
        <f t="shared" si="30"/>
        <v>115.91013861255038</v>
      </c>
      <c r="Q6" s="5">
        <f t="shared" si="31"/>
        <v>12.5</v>
      </c>
      <c r="R6">
        <f t="shared" si="0"/>
        <v>1000000</v>
      </c>
      <c r="S6">
        <f t="shared" si="1"/>
        <v>512.96588283106348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333.18729268711468</v>
      </c>
      <c r="AC6">
        <f t="shared" si="2"/>
        <v>495.98180204246086</v>
      </c>
      <c r="AE6">
        <f t="shared" si="3"/>
        <v>2241.4480708447927</v>
      </c>
      <c r="AF6">
        <f t="shared" si="4"/>
        <v>-112.07240354223964</v>
      </c>
      <c r="AG6">
        <f t="shared" si="5"/>
        <v>-12.086130351036523</v>
      </c>
      <c r="AH6">
        <f t="shared" si="6"/>
        <v>-1143.540482690737</v>
      </c>
      <c r="AI6">
        <f t="shared" si="7"/>
        <v>973.74905426077976</v>
      </c>
      <c r="AJ6">
        <f t="shared" si="8"/>
        <v>-162.79450935534618</v>
      </c>
      <c r="AK6">
        <f>G6*SUM(AB6, AE6:AF6)</f>
        <v>144.05993315939557</v>
      </c>
      <c r="AL6">
        <f t="shared" si="9"/>
        <v>955.01447806482906</v>
      </c>
      <c r="AN6">
        <f t="shared" si="10"/>
        <v>1745.6985263902868</v>
      </c>
      <c r="AO6">
        <f t="shared" si="11"/>
        <v>-87.284926319514355</v>
      </c>
      <c r="AP6">
        <f t="shared" si="12"/>
        <v>-9.4129952051993548</v>
      </c>
      <c r="AQ6">
        <f t="shared" si="13"/>
        <v>-890.61931055510388</v>
      </c>
      <c r="AR6">
        <f t="shared" si="14"/>
        <v>758.38129431046946</v>
      </c>
      <c r="AS6">
        <f t="shared" si="15"/>
        <v>-126.78863221620276</v>
      </c>
      <c r="AT6">
        <f t="shared" si="16"/>
        <v>112.19765307052432</v>
      </c>
      <c r="AU6">
        <f t="shared" si="17"/>
        <v>743.79031516479097</v>
      </c>
      <c r="AW6">
        <v>3</v>
      </c>
      <c r="AX6">
        <f>(R6*SUMPRODUCT(K7:$K$23, X7:$X$23)-$AZ$3*SUMPRODUCT(K6:$K$22, W7:$W$23))/Z6</f>
        <v>512.96588283106348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2318.2027722510074</v>
      </c>
      <c r="P7">
        <f t="shared" si="30"/>
        <v>115.91013861255038</v>
      </c>
      <c r="Q7" s="5">
        <f t="shared" si="31"/>
        <v>12.5</v>
      </c>
      <c r="R7">
        <f t="shared" si="0"/>
        <v>1000000</v>
      </c>
      <c r="S7">
        <f t="shared" si="1"/>
        <v>660.4575306953592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495.98180204246086</v>
      </c>
      <c r="AC7">
        <f t="shared" si="2"/>
        <v>631.45100379211726</v>
      </c>
      <c r="AE7">
        <f t="shared" si="3"/>
        <v>2216.3900016256616</v>
      </c>
      <c r="AF7">
        <f t="shared" si="4"/>
        <v>-110.8195000812831</v>
      </c>
      <c r="AG7">
        <f t="shared" si="5"/>
        <v>-11.951014532442711</v>
      </c>
      <c r="AH7">
        <f t="shared" si="6"/>
        <v>-1140.3612066757069</v>
      </c>
      <c r="AI7">
        <f t="shared" si="7"/>
        <v>953.25828033622929</v>
      </c>
      <c r="AJ7">
        <f t="shared" si="8"/>
        <v>-135.46920174965641</v>
      </c>
      <c r="AK7">
        <f>G7*SUM(AB7, AE7:AF7)</f>
        <v>127.73621810611381</v>
      </c>
      <c r="AL7">
        <f t="shared" si="9"/>
        <v>945.52529669268677</v>
      </c>
      <c r="AN7">
        <f t="shared" si="10"/>
        <v>1562.580469884743</v>
      </c>
      <c r="AO7">
        <f t="shared" si="11"/>
        <v>-78.12902349423716</v>
      </c>
      <c r="AP7">
        <f t="shared" si="12"/>
        <v>-8.4256028451700935</v>
      </c>
      <c r="AQ7">
        <f t="shared" si="13"/>
        <v>-803.96778042613391</v>
      </c>
      <c r="AR7">
        <f t="shared" si="14"/>
        <v>672.05806311920207</v>
      </c>
      <c r="AS7">
        <f t="shared" si="15"/>
        <v>-95.507346978476946</v>
      </c>
      <c r="AT7">
        <f t="shared" si="16"/>
        <v>90.05550447491261</v>
      </c>
      <c r="AU7">
        <f t="shared" si="17"/>
        <v>666.60622061563777</v>
      </c>
      <c r="AW7">
        <v>4</v>
      </c>
      <c r="AX7">
        <f>(R7*SUMPRODUCT(K8:$K$23, X8:$X$23)-$AZ$3*SUMPRODUCT(K7:$K$22, W8:$W$23))/Z7</f>
        <v>660.4575306953592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2318.2027722510074</v>
      </c>
      <c r="P8">
        <f t="shared" si="30"/>
        <v>115.91013861255038</v>
      </c>
      <c r="Q8" s="5">
        <f t="shared" si="31"/>
        <v>12.5</v>
      </c>
      <c r="R8">
        <f t="shared" si="0"/>
        <v>1000000</v>
      </c>
      <c r="S8">
        <f t="shared" si="1"/>
        <v>764.9486292536767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631.45100379211726</v>
      </c>
      <c r="AC8">
        <f t="shared" si="2"/>
        <v>723.16764376609262</v>
      </c>
      <c r="AE8">
        <f t="shared" si="3"/>
        <v>2191.5840782882574</v>
      </c>
      <c r="AF8">
        <f t="shared" si="4"/>
        <v>-109.57920391441287</v>
      </c>
      <c r="AG8">
        <f t="shared" si="5"/>
        <v>-11.817258311706045</v>
      </c>
      <c r="AH8">
        <f t="shared" si="6"/>
        <v>-1139.6860329790779</v>
      </c>
      <c r="AI8">
        <f t="shared" si="7"/>
        <v>930.50158308306027</v>
      </c>
      <c r="AJ8">
        <f t="shared" si="8"/>
        <v>-91.716639973975361</v>
      </c>
      <c r="AK8">
        <f t="shared" ref="AK8:AK23" si="32">G8*SUM(AB8:AB8, AE8:AF8)</f>
        <v>57.796610204934979</v>
      </c>
      <c r="AL8">
        <f t="shared" si="9"/>
        <v>896.58155331401986</v>
      </c>
      <c r="AN8">
        <f t="shared" si="10"/>
        <v>1440.6452292076033</v>
      </c>
      <c r="AO8">
        <f t="shared" si="11"/>
        <v>-72.03226146038017</v>
      </c>
      <c r="AP8">
        <f t="shared" si="12"/>
        <v>-7.7681148433831586</v>
      </c>
      <c r="AQ8">
        <f t="shared" si="13"/>
        <v>-749.17648036950754</v>
      </c>
      <c r="AR8">
        <f t="shared" si="14"/>
        <v>611.66837253433232</v>
      </c>
      <c r="AS8">
        <f t="shared" si="15"/>
        <v>-60.290244452159165</v>
      </c>
      <c r="AT8">
        <f t="shared" si="16"/>
        <v>37.992797803653033</v>
      </c>
      <c r="AU8">
        <f t="shared" si="17"/>
        <v>589.37092588582618</v>
      </c>
      <c r="AW8">
        <v>5</v>
      </c>
      <c r="AX8">
        <f>(R8*SUMPRODUCT(K9:$K$23, X9:$X$23)-$AZ$3*SUMPRODUCT(K8:$K$22, W9:$W$23))/Z8</f>
        <v>764.9486292536767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2318.2027722510074</v>
      </c>
      <c r="P9">
        <f t="shared" si="30"/>
        <v>115.91013861255038</v>
      </c>
      <c r="Q9" s="5">
        <f t="shared" si="31"/>
        <v>12.5</v>
      </c>
      <c r="R9">
        <f t="shared" si="0"/>
        <v>1000000</v>
      </c>
      <c r="S9">
        <f t="shared" si="1"/>
        <v>837.2886563683802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723.16764376609262</v>
      </c>
      <c r="AC9">
        <f t="shared" si="2"/>
        <v>782.681668551847</v>
      </c>
      <c r="AE9">
        <f t="shared" si="3"/>
        <v>2167.0122962094106</v>
      </c>
      <c r="AF9">
        <f t="shared" si="4"/>
        <v>-108.35061481047055</v>
      </c>
      <c r="AG9">
        <f t="shared" si="5"/>
        <v>-11.684764605951679</v>
      </c>
      <c r="AH9">
        <f t="shared" si="6"/>
        <v>-1145.6898109845556</v>
      </c>
      <c r="AI9">
        <f t="shared" si="7"/>
        <v>901.28710580843267</v>
      </c>
      <c r="AJ9">
        <f t="shared" si="8"/>
        <v>-59.514024785754373</v>
      </c>
      <c r="AK9">
        <f t="shared" si="32"/>
        <v>16.412793018473693</v>
      </c>
      <c r="AL9">
        <f t="shared" si="9"/>
        <v>858.18587404115203</v>
      </c>
      <c r="AN9">
        <f t="shared" si="10"/>
        <v>1353.8233082055358</v>
      </c>
      <c r="AO9">
        <f t="shared" si="11"/>
        <v>-67.691165410276795</v>
      </c>
      <c r="AP9">
        <f t="shared" si="12"/>
        <v>-7.2999616578565867</v>
      </c>
      <c r="AQ9">
        <f t="shared" si="13"/>
        <v>-715.76039176041593</v>
      </c>
      <c r="AR9">
        <f t="shared" si="14"/>
        <v>563.07178937698654</v>
      </c>
      <c r="AS9">
        <f t="shared" si="15"/>
        <v>-37.180902969961814</v>
      </c>
      <c r="AT9">
        <f t="shared" si="16"/>
        <v>10.253758956527642</v>
      </c>
      <c r="AU9">
        <f t="shared" si="17"/>
        <v>536.1446453635524</v>
      </c>
      <c r="AW9">
        <v>6</v>
      </c>
      <c r="AX9">
        <f>(R9*SUMPRODUCT(K10:$K$23, X10:$X$23)-$AZ$3*SUMPRODUCT(K9:$K$22, W10:$W$23))/Z9</f>
        <v>837.2886563683802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2318.2027722510074</v>
      </c>
      <c r="P10">
        <f t="shared" si="30"/>
        <v>115.91013861255038</v>
      </c>
      <c r="Q10" s="5">
        <f t="shared" si="31"/>
        <v>12.5</v>
      </c>
      <c r="R10">
        <f t="shared" si="0"/>
        <v>1000000</v>
      </c>
      <c r="S10">
        <f t="shared" si="1"/>
        <v>893.44119671105182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782.681668551847</v>
      </c>
      <c r="AC10">
        <f t="shared" si="2"/>
        <v>825.78857022853663</v>
      </c>
      <c r="AE10">
        <f t="shared" si="3"/>
        <v>2142.6651914464032</v>
      </c>
      <c r="AF10">
        <f t="shared" si="4"/>
        <v>-107.13325957232017</v>
      </c>
      <c r="AG10">
        <f t="shared" si="5"/>
        <v>-11.553482384577197</v>
      </c>
      <c r="AH10">
        <f t="shared" si="6"/>
        <v>-1154.7660251971286</v>
      </c>
      <c r="AI10">
        <f t="shared" si="7"/>
        <v>869.21242429237736</v>
      </c>
      <c r="AJ10">
        <f t="shared" si="8"/>
        <v>-43.106901676689631</v>
      </c>
      <c r="AK10">
        <f t="shared" si="32"/>
        <v>11.554675761746314</v>
      </c>
      <c r="AL10">
        <f t="shared" si="9"/>
        <v>837.66019837743409</v>
      </c>
      <c r="AN10">
        <f t="shared" si="10"/>
        <v>1271.8410000139525</v>
      </c>
      <c r="AO10">
        <f t="shared" si="11"/>
        <v>-63.592050000697625</v>
      </c>
      <c r="AP10">
        <f t="shared" si="12"/>
        <v>-6.8579041878796527</v>
      </c>
      <c r="AQ10">
        <f t="shared" si="13"/>
        <v>-685.44482923971123</v>
      </c>
      <c r="AR10">
        <f t="shared" si="14"/>
        <v>515.94621658566405</v>
      </c>
      <c r="AS10">
        <f t="shared" si="15"/>
        <v>-25.587350349857712</v>
      </c>
      <c r="AT10">
        <f t="shared" si="16"/>
        <v>6.8586125514719773</v>
      </c>
      <c r="AU10">
        <f t="shared" si="17"/>
        <v>497.21747878727831</v>
      </c>
      <c r="AW10">
        <v>7</v>
      </c>
      <c r="AX10">
        <f>(R10*SUMPRODUCT(K11:$K$23, X11:$X$23)-$AZ$3*SUMPRODUCT(K10:$K$22, W11:$W$23))/Z10</f>
        <v>893.44119671105182</v>
      </c>
    </row>
    <row r="11" spans="1:52" x14ac:dyDescent="0.25">
      <c r="A11" t="s">
        <v>33</v>
      </c>
      <c r="C11" s="24">
        <f>AU25</f>
        <v>5948.6108590573795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2318.2027722510074</v>
      </c>
      <c r="P11">
        <f t="shared" si="30"/>
        <v>115.91013861255038</v>
      </c>
      <c r="Q11" s="5">
        <f t="shared" si="31"/>
        <v>12.5</v>
      </c>
      <c r="R11">
        <f t="shared" si="0"/>
        <v>1000000</v>
      </c>
      <c r="S11">
        <f t="shared" si="1"/>
        <v>934.12528583712913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825.78857022853663</v>
      </c>
      <c r="AC11">
        <f t="shared" si="2"/>
        <v>853.67164725222483</v>
      </c>
      <c r="AE11">
        <f t="shared" si="3"/>
        <v>2118.5423510709256</v>
      </c>
      <c r="AF11">
        <f t="shared" si="4"/>
        <v>-105.92711755354628</v>
      </c>
      <c r="AG11">
        <f t="shared" si="5"/>
        <v>-11.423409421028511</v>
      </c>
      <c r="AH11">
        <f t="shared" si="6"/>
        <v>-1163.0511762331651</v>
      </c>
      <c r="AI11">
        <f t="shared" si="7"/>
        <v>838.14064786318568</v>
      </c>
      <c r="AJ11">
        <f t="shared" si="8"/>
        <v>-27.883077023688202</v>
      </c>
      <c r="AK11">
        <f t="shared" si="32"/>
        <v>6.8121691289901971</v>
      </c>
      <c r="AL11">
        <f t="shared" si="9"/>
        <v>817.06973996848762</v>
      </c>
      <c r="AN11">
        <f t="shared" si="10"/>
        <v>1195.9317063631966</v>
      </c>
      <c r="AO11">
        <f t="shared" si="11"/>
        <v>-59.796585318159835</v>
      </c>
      <c r="AP11">
        <f t="shared" si="12"/>
        <v>-6.4485930689419924</v>
      </c>
      <c r="AQ11">
        <f t="shared" si="13"/>
        <v>-656.55037628921389</v>
      </c>
      <c r="AR11">
        <f t="shared" si="14"/>
        <v>473.13615168688091</v>
      </c>
      <c r="AS11">
        <f t="shared" si="15"/>
        <v>-15.740188468141456</v>
      </c>
      <c r="AT11">
        <f t="shared" si="16"/>
        <v>3.8455162561889193</v>
      </c>
      <c r="AU11">
        <f t="shared" si="17"/>
        <v>461.24147947492833</v>
      </c>
      <c r="AW11">
        <v>8</v>
      </c>
      <c r="AX11">
        <f>(R11*SUMPRODUCT(K12:$K$23, X12:$X$23)-$AZ$3*SUMPRODUCT(K11:$K$22, W12:$W$23))/Z11</f>
        <v>934.12528583712913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2318.2027722510074</v>
      </c>
      <c r="P12">
        <f t="shared" si="30"/>
        <v>115.91013861255038</v>
      </c>
      <c r="Q12" s="5">
        <f t="shared" si="31"/>
        <v>12.5</v>
      </c>
      <c r="R12">
        <f t="shared" si="0"/>
        <v>1000000</v>
      </c>
      <c r="S12">
        <f t="shared" si="1"/>
        <v>958.15587521650173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853.67164725222483</v>
      </c>
      <c r="AC12">
        <f t="shared" si="2"/>
        <v>865.74871616020209</v>
      </c>
      <c r="AE12">
        <f t="shared" si="3"/>
        <v>2094.6289907389446</v>
      </c>
      <c r="AF12">
        <f t="shared" si="4"/>
        <v>-104.73144953694724</v>
      </c>
      <c r="AG12">
        <f t="shared" si="5"/>
        <v>-11.294465996524057</v>
      </c>
      <c r="AH12">
        <f t="shared" si="6"/>
        <v>-1176.7464235334814</v>
      </c>
      <c r="AI12">
        <f t="shared" si="7"/>
        <v>801.85665167199204</v>
      </c>
      <c r="AJ12">
        <f t="shared" si="8"/>
        <v>-12.077068907977264</v>
      </c>
      <c r="AK12">
        <f t="shared" si="32"/>
        <v>6.5402091334447103</v>
      </c>
      <c r="AL12">
        <f t="shared" si="9"/>
        <v>796.31979189745948</v>
      </c>
      <c r="AN12">
        <f t="shared" si="10"/>
        <v>1124.0920717080801</v>
      </c>
      <c r="AO12">
        <f t="shared" si="11"/>
        <v>-56.204603585404008</v>
      </c>
      <c r="AP12">
        <f t="shared" si="12"/>
        <v>-6.0612259913342852</v>
      </c>
      <c r="AQ12">
        <f t="shared" si="13"/>
        <v>-631.50626242319743</v>
      </c>
      <c r="AR12">
        <f t="shared" si="14"/>
        <v>430.31997970814456</v>
      </c>
      <c r="AS12">
        <f t="shared" si="15"/>
        <v>-6.4812133647305936</v>
      </c>
      <c r="AT12">
        <f t="shared" si="16"/>
        <v>3.509832656151866</v>
      </c>
      <c r="AU12">
        <f t="shared" si="17"/>
        <v>427.34859899956581</v>
      </c>
      <c r="AW12">
        <v>9</v>
      </c>
      <c r="AX12">
        <f>(R12*SUMPRODUCT(K13:$K$23, X13:$X$23)-$AZ$3*SUMPRODUCT(K12:$K$22, W13:$W$23))/Z12</f>
        <v>958.15587521650173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2318.2027722510074</v>
      </c>
      <c r="P13">
        <f t="shared" si="30"/>
        <v>115.91013861255038</v>
      </c>
      <c r="Q13" s="5">
        <f t="shared" si="31"/>
        <v>12.5</v>
      </c>
      <c r="R13">
        <f t="shared" si="0"/>
        <v>1000000</v>
      </c>
      <c r="S13">
        <f t="shared" si="1"/>
        <v>966.11006210568507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865.74871616020209</v>
      </c>
      <c r="AC13">
        <f t="shared" si="2"/>
        <v>863.05601119362655</v>
      </c>
      <c r="AE13">
        <f t="shared" si="3"/>
        <v>2070.922264691304</v>
      </c>
      <c r="AF13">
        <f t="shared" si="4"/>
        <v>-103.5461132345652</v>
      </c>
      <c r="AG13">
        <f t="shared" si="5"/>
        <v>-11.166636766422773</v>
      </c>
      <c r="AH13">
        <f t="shared" si="6"/>
        <v>-1190.7656108834544</v>
      </c>
      <c r="AI13">
        <f t="shared" si="7"/>
        <v>765.44390380686173</v>
      </c>
      <c r="AJ13">
        <f t="shared" si="8"/>
        <v>2.6927049665755476</v>
      </c>
      <c r="AK13">
        <f t="shared" si="32"/>
        <v>5.6662497352338814</v>
      </c>
      <c r="AL13">
        <f t="shared" si="9"/>
        <v>773.80285850867119</v>
      </c>
      <c r="AN13">
        <f t="shared" si="10"/>
        <v>1056.7364747713318</v>
      </c>
      <c r="AO13">
        <f t="shared" si="11"/>
        <v>-52.836823738566594</v>
      </c>
      <c r="AP13">
        <f t="shared" si="12"/>
        <v>-5.6980373299335341</v>
      </c>
      <c r="AQ13">
        <f t="shared" si="13"/>
        <v>-607.61597640724665</v>
      </c>
      <c r="AR13">
        <f t="shared" si="14"/>
        <v>390.58563729558517</v>
      </c>
      <c r="AS13">
        <f t="shared" si="15"/>
        <v>1.374015626995277</v>
      </c>
      <c r="AT13">
        <f t="shared" si="16"/>
        <v>2.8913363251119368</v>
      </c>
      <c r="AU13">
        <f t="shared" si="17"/>
        <v>394.85098924769238</v>
      </c>
      <c r="AW13">
        <v>10</v>
      </c>
      <c r="AX13">
        <f>(R13*SUMPRODUCT(K14:$K$23, X14:$X$23)-$AZ$3*SUMPRODUCT(K13:$K$22, W14:$W$23))/Z13</f>
        <v>966.11006210568507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2318.2027722510074</v>
      </c>
      <c r="P14">
        <f t="shared" si="30"/>
        <v>115.91013861255038</v>
      </c>
      <c r="Q14" s="5">
        <f t="shared" si="31"/>
        <v>12.5</v>
      </c>
      <c r="R14">
        <f t="shared" si="0"/>
        <v>1000000</v>
      </c>
      <c r="S14">
        <f t="shared" si="1"/>
        <v>956.66422888493742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863.05601119362655</v>
      </c>
      <c r="AC14">
        <f t="shared" si="2"/>
        <v>844.91486025397808</v>
      </c>
      <c r="AE14">
        <f t="shared" si="3"/>
        <v>2047.4100653265093</v>
      </c>
      <c r="AF14">
        <f t="shared" si="4"/>
        <v>-102.37050326632547</v>
      </c>
      <c r="AG14">
        <f t="shared" si="5"/>
        <v>-11.039856445228287</v>
      </c>
      <c r="AH14">
        <f t="shared" si="6"/>
        <v>-1209.1162824207272</v>
      </c>
      <c r="AI14">
        <f t="shared" si="7"/>
        <v>724.8834231942285</v>
      </c>
      <c r="AJ14">
        <f t="shared" si="8"/>
        <v>18.141150939648469</v>
      </c>
      <c r="AK14">
        <f t="shared" si="32"/>
        <v>5.0545720318568588</v>
      </c>
      <c r="AL14">
        <f t="shared" si="9"/>
        <v>748.07914616573385</v>
      </c>
      <c r="AN14">
        <f t="shared" si="10"/>
        <v>993.66447180797707</v>
      </c>
      <c r="AO14">
        <f t="shared" si="11"/>
        <v>-49.683223590398853</v>
      </c>
      <c r="AP14">
        <f t="shared" si="12"/>
        <v>-5.3579462703941712</v>
      </c>
      <c r="AQ14">
        <f t="shared" si="13"/>
        <v>-586.81741995559412</v>
      </c>
      <c r="AR14">
        <f t="shared" si="14"/>
        <v>351.8058819915899</v>
      </c>
      <c r="AS14">
        <f t="shared" si="15"/>
        <v>8.8043999937842763</v>
      </c>
      <c r="AT14">
        <f t="shared" si="16"/>
        <v>2.453122964133446</v>
      </c>
      <c r="AU14">
        <f t="shared" si="17"/>
        <v>363.06340494950769</v>
      </c>
      <c r="AW14">
        <v>11</v>
      </c>
      <c r="AX14">
        <f>(R14*SUMPRODUCT(K15:$K$23, X15:$X$23)-$AZ$3*SUMPRODUCT(K14:$K$22, W15:$W$23))/Z14</f>
        <v>956.66422888493742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2318.2027722510074</v>
      </c>
      <c r="P15">
        <f t="shared" si="30"/>
        <v>115.91013861255038</v>
      </c>
      <c r="Q15" s="5">
        <f t="shared" si="31"/>
        <v>12.5</v>
      </c>
      <c r="R15">
        <f t="shared" si="0"/>
        <v>1000000</v>
      </c>
      <c r="S15">
        <f t="shared" si="1"/>
        <v>925.51989004476854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844.91486025397808</v>
      </c>
      <c r="AC15">
        <f t="shared" si="2"/>
        <v>808.08791521695275</v>
      </c>
      <c r="AE15">
        <f t="shared" si="3"/>
        <v>2024.0641669925242</v>
      </c>
      <c r="AF15">
        <f t="shared" si="4"/>
        <v>-101.20320834962621</v>
      </c>
      <c r="AG15">
        <f t="shared" si="5"/>
        <v>-10.913972837172961</v>
      </c>
      <c r="AH15">
        <f t="shared" si="6"/>
        <v>-1238.8034882434408</v>
      </c>
      <c r="AI15">
        <f t="shared" si="7"/>
        <v>673.14349756228421</v>
      </c>
      <c r="AJ15">
        <f t="shared" si="8"/>
        <v>36.826945037025325</v>
      </c>
      <c r="AK15">
        <f t="shared" si="32"/>
        <v>11.347880857477195</v>
      </c>
      <c r="AL15">
        <f t="shared" si="9"/>
        <v>721.31832345678674</v>
      </c>
      <c r="AN15">
        <f t="shared" si="10"/>
        <v>933.86639852854864</v>
      </c>
      <c r="AO15">
        <f t="shared" si="11"/>
        <v>-46.693319926427435</v>
      </c>
      <c r="AP15">
        <f t="shared" si="12"/>
        <v>-5.0355085936990278</v>
      </c>
      <c r="AQ15">
        <f t="shared" si="13"/>
        <v>-571.56140151893624</v>
      </c>
      <c r="AR15">
        <f t="shared" si="14"/>
        <v>310.57616848948595</v>
      </c>
      <c r="AS15">
        <f t="shared" si="15"/>
        <v>16.991282732719153</v>
      </c>
      <c r="AT15">
        <f t="shared" si="16"/>
        <v>5.2357058635396649</v>
      </c>
      <c r="AU15">
        <f t="shared" si="17"/>
        <v>332.80315708574477</v>
      </c>
      <c r="AW15">
        <v>12</v>
      </c>
      <c r="AX15">
        <f>(R15*SUMPRODUCT(K16:$K$23, X16:$X$23)-$AZ$3*SUMPRODUCT(K15:$K$22, W16:$W$23))/Z15</f>
        <v>925.51989004476854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2318.2027722510074</v>
      </c>
      <c r="P16">
        <f t="shared" si="30"/>
        <v>115.91013861255038</v>
      </c>
      <c r="Q16" s="5">
        <f t="shared" si="31"/>
        <v>12.5</v>
      </c>
      <c r="R16">
        <f t="shared" si="0"/>
        <v>1000000</v>
      </c>
      <c r="S16">
        <f t="shared" si="1"/>
        <v>872.85387150521694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808.08791521695275</v>
      </c>
      <c r="AC16">
        <f t="shared" si="2"/>
        <v>753.37130513236025</v>
      </c>
      <c r="AE16">
        <f t="shared" si="3"/>
        <v>2000.8703691494809</v>
      </c>
      <c r="AF16">
        <f t="shared" si="4"/>
        <v>-100.04351845747406</v>
      </c>
      <c r="AG16">
        <f t="shared" si="5"/>
        <v>-10.788909371410421</v>
      </c>
      <c r="AH16">
        <f t="shared" si="6"/>
        <v>-1273.8989912648485</v>
      </c>
      <c r="AI16">
        <f t="shared" si="7"/>
        <v>616.13895005574796</v>
      </c>
      <c r="AJ16">
        <f t="shared" si="8"/>
        <v>54.716610084592503</v>
      </c>
      <c r="AK16">
        <f t="shared" si="32"/>
        <v>19.233294837953615</v>
      </c>
      <c r="AL16">
        <f t="shared" si="9"/>
        <v>690.08885497829408</v>
      </c>
      <c r="AN16">
        <f t="shared" si="10"/>
        <v>875.28700292868382</v>
      </c>
      <c r="AO16">
        <f t="shared" si="11"/>
        <v>-43.764350146434204</v>
      </c>
      <c r="AP16">
        <f t="shared" si="12"/>
        <v>-4.7196421588196955</v>
      </c>
      <c r="AQ16">
        <f t="shared" si="13"/>
        <v>-557.27109926269372</v>
      </c>
      <c r="AR16">
        <f t="shared" si="14"/>
        <v>269.53191136073633</v>
      </c>
      <c r="AS16">
        <f t="shared" si="15"/>
        <v>23.935952268471222</v>
      </c>
      <c r="AT16">
        <f t="shared" si="16"/>
        <v>8.4136650003528857</v>
      </c>
      <c r="AU16">
        <f t="shared" si="17"/>
        <v>301.88152862956042</v>
      </c>
      <c r="AW16">
        <v>13</v>
      </c>
      <c r="AX16">
        <f>(R16*SUMPRODUCT(K17:$K$23, X17:$X$23)-$AZ$3*SUMPRODUCT(K16:$K$22, W17:$W$23))/Z16</f>
        <v>872.85387150521694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2318.2027722510074</v>
      </c>
      <c r="P17">
        <f t="shared" si="30"/>
        <v>115.91013861255038</v>
      </c>
      <c r="Q17" s="5">
        <f t="shared" si="31"/>
        <v>12.5</v>
      </c>
      <c r="R17">
        <f t="shared" si="0"/>
        <v>1000000</v>
      </c>
      <c r="S17">
        <f t="shared" si="1"/>
        <v>802.8876139332632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753.37130513236025</v>
      </c>
      <c r="AC17">
        <f t="shared" si="2"/>
        <v>685.00163024183485</v>
      </c>
      <c r="AE17">
        <f t="shared" si="3"/>
        <v>1977.8268473264491</v>
      </c>
      <c r="AF17">
        <f t="shared" si="4"/>
        <v>-98.891342366322462</v>
      </c>
      <c r="AG17">
        <f t="shared" si="5"/>
        <v>-10.66465621019614</v>
      </c>
      <c r="AH17">
        <f t="shared" si="6"/>
        <v>-1309.1254000141907</v>
      </c>
      <c r="AI17">
        <f t="shared" si="7"/>
        <v>559.14544873573959</v>
      </c>
      <c r="AJ17">
        <f t="shared" si="8"/>
        <v>68.369674890525403</v>
      </c>
      <c r="AK17">
        <f t="shared" si="32"/>
        <v>36.325833979276311</v>
      </c>
      <c r="AL17">
        <f t="shared" si="9"/>
        <v>663.84095760554135</v>
      </c>
      <c r="AN17">
        <f t="shared" si="10"/>
        <v>814.92563079306012</v>
      </c>
      <c r="AO17">
        <f t="shared" si="11"/>
        <v>-40.746281539653012</v>
      </c>
      <c r="AP17">
        <f t="shared" si="12"/>
        <v>-4.3941671137861462</v>
      </c>
      <c r="AQ17">
        <f t="shared" si="13"/>
        <v>-539.40002070246692</v>
      </c>
      <c r="AR17">
        <f t="shared" si="14"/>
        <v>230.38516143715398</v>
      </c>
      <c r="AS17">
        <f t="shared" si="15"/>
        <v>28.170413660120396</v>
      </c>
      <c r="AT17">
        <f t="shared" si="16"/>
        <v>14.967363401736474</v>
      </c>
      <c r="AU17">
        <f t="shared" si="17"/>
        <v>273.52293849901088</v>
      </c>
      <c r="AW17">
        <v>14</v>
      </c>
      <c r="AX17">
        <f>(R17*SUMPRODUCT(K18:$K$23, X18:$X$23)-$AZ$3*SUMPRODUCT(K17:$K$22, W18:$W$23))/Z17</f>
        <v>802.8876139332632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2318.2027722510074</v>
      </c>
      <c r="P18">
        <f t="shared" si="30"/>
        <v>115.91013861255038</v>
      </c>
      <c r="Q18" s="5">
        <f t="shared" si="31"/>
        <v>12.5</v>
      </c>
      <c r="R18">
        <f t="shared" si="0"/>
        <v>1000000</v>
      </c>
      <c r="S18">
        <f t="shared" si="1"/>
        <v>717.76635978263698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685.00163024183485</v>
      </c>
      <c r="AC18">
        <f t="shared" si="2"/>
        <v>605.2886241879869</v>
      </c>
      <c r="AE18">
        <f t="shared" si="3"/>
        <v>1954.9282959283832</v>
      </c>
      <c r="AF18">
        <f t="shared" si="4"/>
        <v>-97.746414796419174</v>
      </c>
      <c r="AG18">
        <f t="shared" si="5"/>
        <v>-10.541184745187975</v>
      </c>
      <c r="AH18">
        <f t="shared" si="6"/>
        <v>-1345.9922324963327</v>
      </c>
      <c r="AI18">
        <f t="shared" si="7"/>
        <v>500.64846389044328</v>
      </c>
      <c r="AJ18">
        <f t="shared" si="8"/>
        <v>79.713006053847948</v>
      </c>
      <c r="AK18">
        <f t="shared" si="32"/>
        <v>54.911163845674061</v>
      </c>
      <c r="AL18">
        <f t="shared" si="9"/>
        <v>635.27263378996531</v>
      </c>
      <c r="AN18">
        <f t="shared" si="10"/>
        <v>752.72471893502507</v>
      </c>
      <c r="AO18">
        <f t="shared" si="11"/>
        <v>-37.636235946751256</v>
      </c>
      <c r="AP18">
        <f t="shared" si="12"/>
        <v>-4.0587730716720198</v>
      </c>
      <c r="AQ18">
        <f t="shared" si="13"/>
        <v>-518.26024872865469</v>
      </c>
      <c r="AR18">
        <f t="shared" si="14"/>
        <v>192.76946118794706</v>
      </c>
      <c r="AS18">
        <f t="shared" si="15"/>
        <v>30.692660289544836</v>
      </c>
      <c r="AT18">
        <f t="shared" si="16"/>
        <v>21.142970030264632</v>
      </c>
      <c r="AU18">
        <f t="shared" si="17"/>
        <v>244.60509150775653</v>
      </c>
      <c r="AW18">
        <v>15</v>
      </c>
      <c r="AX18">
        <f>(R18*SUMPRODUCT(K19:$K$23, X19:$X$23)-$AZ$3*SUMPRODUCT(K18:$K$22, W19:$W$23))/Z18</f>
        <v>717.76635978263698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2318.2027722510074</v>
      </c>
      <c r="P19">
        <f t="shared" si="30"/>
        <v>115.91013861255038</v>
      </c>
      <c r="Q19" s="5">
        <f t="shared" si="31"/>
        <v>12.5</v>
      </c>
      <c r="R19">
        <f t="shared" si="0"/>
        <v>1000000</v>
      </c>
      <c r="S19">
        <f t="shared" si="1"/>
        <v>613.95385874583803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605.2886241879869</v>
      </c>
      <c r="AC19">
        <f t="shared" si="2"/>
        <v>511.7131746602202</v>
      </c>
      <c r="AE19">
        <f t="shared" si="3"/>
        <v>1932.1564368337442</v>
      </c>
      <c r="AF19">
        <f t="shared" si="4"/>
        <v>-96.607821841687226</v>
      </c>
      <c r="AG19">
        <f t="shared" si="5"/>
        <v>-10.418396418778292</v>
      </c>
      <c r="AH19">
        <f t="shared" si="6"/>
        <v>-1390.1183166242745</v>
      </c>
      <c r="AI19">
        <f t="shared" si="7"/>
        <v>435.01190194900437</v>
      </c>
      <c r="AJ19">
        <f t="shared" si="8"/>
        <v>93.575449527766693</v>
      </c>
      <c r="AK19">
        <f t="shared" si="32"/>
        <v>54.430670433714972</v>
      </c>
      <c r="AL19">
        <f t="shared" si="9"/>
        <v>583.01802191048614</v>
      </c>
      <c r="AN19">
        <f t="shared" si="10"/>
        <v>693.08426725187974</v>
      </c>
      <c r="AO19">
        <f t="shared" si="11"/>
        <v>-34.654213362593993</v>
      </c>
      <c r="AP19">
        <f t="shared" si="12"/>
        <v>-3.7371853076666217</v>
      </c>
      <c r="AQ19">
        <f t="shared" si="13"/>
        <v>-498.64965201772389</v>
      </c>
      <c r="AR19">
        <f t="shared" si="14"/>
        <v>156.0432165638953</v>
      </c>
      <c r="AS19">
        <f t="shared" si="15"/>
        <v>33.566470412197816</v>
      </c>
      <c r="AT19">
        <f t="shared" si="16"/>
        <v>19.524837955357555</v>
      </c>
      <c r="AU19">
        <f t="shared" si="17"/>
        <v>209.13452493145073</v>
      </c>
      <c r="AW19">
        <v>16</v>
      </c>
      <c r="AX19">
        <f>(R19*SUMPRODUCT(K20:$K$23, X20:$X$23)-$AZ$3*SUMPRODUCT(K19:$K$22, W20:$W$23))/Z19</f>
        <v>613.95385874583803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2318.2027722510074</v>
      </c>
      <c r="P20">
        <f t="shared" si="30"/>
        <v>115.91013861255038</v>
      </c>
      <c r="Q20" s="5">
        <f t="shared" si="31"/>
        <v>12.5</v>
      </c>
      <c r="R20">
        <f t="shared" si="0"/>
        <v>1000000</v>
      </c>
      <c r="S20">
        <f t="shared" si="1"/>
        <v>482.62302315953332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511.7131746602202</v>
      </c>
      <c r="AC20">
        <f t="shared" si="2"/>
        <v>397.53908632534149</v>
      </c>
      <c r="AE20">
        <f t="shared" si="3"/>
        <v>1909.5156421762911</v>
      </c>
      <c r="AF20">
        <f t="shared" si="4"/>
        <v>-95.475782108814556</v>
      </c>
      <c r="AG20">
        <f t="shared" si="5"/>
        <v>-10.29631480598505</v>
      </c>
      <c r="AH20">
        <f t="shared" si="6"/>
        <v>-1431.8118884366897</v>
      </c>
      <c r="AI20">
        <f t="shared" si="7"/>
        <v>371.93165682480162</v>
      </c>
      <c r="AJ20">
        <f t="shared" si="8"/>
        <v>114.17408833487872</v>
      </c>
      <c r="AK20">
        <f t="shared" si="32"/>
        <v>10.000738049329096</v>
      </c>
      <c r="AL20">
        <f t="shared" si="9"/>
        <v>496.10648320900941</v>
      </c>
      <c r="AN20">
        <f t="shared" si="10"/>
        <v>649.68489304806587</v>
      </c>
      <c r="AO20">
        <f t="shared" si="11"/>
        <v>-32.484244652403298</v>
      </c>
      <c r="AP20">
        <f t="shared" si="12"/>
        <v>-3.5031711894706947</v>
      </c>
      <c r="AQ20">
        <f t="shared" si="13"/>
        <v>-487.15314661876926</v>
      </c>
      <c r="AR20">
        <f t="shared" si="14"/>
        <v>126.54433058742264</v>
      </c>
      <c r="AS20">
        <f t="shared" si="15"/>
        <v>38.84607108228019</v>
      </c>
      <c r="AT20">
        <f t="shared" si="16"/>
        <v>3.4026055018722112</v>
      </c>
      <c r="AU20">
        <f t="shared" si="17"/>
        <v>168.79300717157503</v>
      </c>
      <c r="AW20">
        <v>17</v>
      </c>
      <c r="AX20">
        <f>(R20*SUMPRODUCT(K21:$K$23, X21:$X$23)-$AZ$3*SUMPRODUCT(K20:$K$22, W21:$W$23))/Z20</f>
        <v>482.62302315953332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2318.2027722510074</v>
      </c>
      <c r="P21">
        <f t="shared" si="30"/>
        <v>115.91013861255038</v>
      </c>
      <c r="Q21" s="5">
        <f t="shared" si="31"/>
        <v>12.5</v>
      </c>
      <c r="R21">
        <f t="shared" si="0"/>
        <v>1000000</v>
      </c>
      <c r="S21">
        <f t="shared" si="1"/>
        <v>329.01188702278949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397.53908632534149</v>
      </c>
      <c r="AC21">
        <f t="shared" si="2"/>
        <v>267.81139059123814</v>
      </c>
      <c r="AE21">
        <f t="shared" si="3"/>
        <v>1886.9868615598141</v>
      </c>
      <c r="AF21">
        <f t="shared" si="4"/>
        <v>-94.34934307799071</v>
      </c>
      <c r="AG21">
        <f t="shared" si="5"/>
        <v>-10.174837185012095</v>
      </c>
      <c r="AH21">
        <f t="shared" si="6"/>
        <v>-1481.1578330483287</v>
      </c>
      <c r="AI21">
        <f t="shared" si="7"/>
        <v>301.30484824848259</v>
      </c>
      <c r="AJ21">
        <f t="shared" si="8"/>
        <v>129.72769573410335</v>
      </c>
      <c r="AK21">
        <f t="shared" si="32"/>
        <v>3.504282567691464</v>
      </c>
      <c r="AL21">
        <f t="shared" si="9"/>
        <v>434.5368265502774</v>
      </c>
      <c r="AN21">
        <f t="shared" si="10"/>
        <v>610.69133785016413</v>
      </c>
      <c r="AO21">
        <f t="shared" si="11"/>
        <v>-30.534566892508209</v>
      </c>
      <c r="AP21">
        <f t="shared" si="12"/>
        <v>-3.2929137237268842</v>
      </c>
      <c r="AQ21">
        <f t="shared" si="13"/>
        <v>-479.35164629807463</v>
      </c>
      <c r="AR21">
        <f t="shared" si="14"/>
        <v>97.512210935854426</v>
      </c>
      <c r="AS21">
        <f t="shared" si="15"/>
        <v>41.984171526552707</v>
      </c>
      <c r="AT21">
        <f t="shared" si="16"/>
        <v>1.1341017010047016</v>
      </c>
      <c r="AU21">
        <f t="shared" si="17"/>
        <v>140.63048416341184</v>
      </c>
      <c r="AW21">
        <v>18</v>
      </c>
      <c r="AX21">
        <f>(R21*SUMPRODUCT(K22:$K$23, X22:$X$23)-$AZ$3*SUMPRODUCT(K21:$K$22, W22:$W$23))/Z21</f>
        <v>329.01188702278949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2318.2027722510074</v>
      </c>
      <c r="P22">
        <f t="shared" si="30"/>
        <v>115.91013861255038</v>
      </c>
      <c r="Q22" s="5">
        <f t="shared" si="31"/>
        <v>12.5</v>
      </c>
      <c r="R22">
        <f t="shared" si="0"/>
        <v>1000000</v>
      </c>
      <c r="S22">
        <f t="shared" si="1"/>
        <v>164.78328390528895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267.81139059123814</v>
      </c>
      <c r="AC22">
        <f t="shared" si="2"/>
        <v>132.53738800866535</v>
      </c>
      <c r="AE22">
        <f t="shared" si="3"/>
        <v>1864.5613379400181</v>
      </c>
      <c r="AF22">
        <f t="shared" si="4"/>
        <v>-93.228066897000915</v>
      </c>
      <c r="AG22">
        <f t="shared" si="5"/>
        <v>-10.053916336929744</v>
      </c>
      <c r="AH22">
        <f t="shared" si="6"/>
        <v>-1533.7980985783877</v>
      </c>
      <c r="AI22">
        <f t="shared" si="7"/>
        <v>227.48125612769991</v>
      </c>
      <c r="AJ22">
        <f t="shared" si="8"/>
        <v>135.27400258257279</v>
      </c>
      <c r="AK22">
        <f t="shared" si="32"/>
        <v>42.822037894319365</v>
      </c>
      <c r="AL22">
        <f t="shared" si="9"/>
        <v>405.57729660459205</v>
      </c>
      <c r="AN22">
        <f t="shared" si="10"/>
        <v>563.95672612306294</v>
      </c>
      <c r="AO22">
        <f t="shared" si="11"/>
        <v>-28.19783630615315</v>
      </c>
      <c r="AP22">
        <f t="shared" si="12"/>
        <v>-3.0409156441880896</v>
      </c>
      <c r="AQ22">
        <f t="shared" si="13"/>
        <v>-463.91380997082166</v>
      </c>
      <c r="AR22">
        <f t="shared" si="14"/>
        <v>68.804164201900122</v>
      </c>
      <c r="AS22">
        <f t="shared" si="15"/>
        <v>40.915083925485042</v>
      </c>
      <c r="AT22">
        <f t="shared" si="16"/>
        <v>12.951988119349805</v>
      </c>
      <c r="AU22">
        <f t="shared" si="17"/>
        <v>122.67123624673496</v>
      </c>
      <c r="AW22">
        <v>19</v>
      </c>
      <c r="AX22">
        <f>(R22*SUMPRODUCT(K23:$K$23, X23:$X$23)-$AZ$3*SUMPRODUCT(K22:$K$22, W23:$W$23))/Z22</f>
        <v>164.78328390528895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2318.2027722510074</v>
      </c>
      <c r="P23">
        <f t="shared" si="30"/>
        <v>115.91013861255038</v>
      </c>
      <c r="Q23" s="5">
        <f t="shared" si="31"/>
        <v>12.5</v>
      </c>
      <c r="R23">
        <f t="shared" si="0"/>
        <v>1000000</v>
      </c>
      <c r="S23">
        <f t="shared" si="1"/>
        <v>166.78108092321142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132.53738800866535</v>
      </c>
      <c r="AC23">
        <f t="shared" si="2"/>
        <v>132.53738800866535</v>
      </c>
      <c r="AE23">
        <f t="shared" si="3"/>
        <v>1842.2265799443846</v>
      </c>
      <c r="AF23">
        <f t="shared" si="4"/>
        <v>-92.111328997219246</v>
      </c>
      <c r="AG23">
        <f t="shared" si="5"/>
        <v>-9.9334849069067666</v>
      </c>
      <c r="AH23">
        <f t="shared" si="6"/>
        <v>-1591.3813322943502</v>
      </c>
      <c r="AI23">
        <f t="shared" si="7"/>
        <v>148.80043374590832</v>
      </c>
      <c r="AJ23">
        <f t="shared" si="8"/>
        <v>0</v>
      </c>
      <c r="AK23">
        <f t="shared" si="32"/>
        <v>131.78568472690816</v>
      </c>
      <c r="AL23">
        <f t="shared" si="9"/>
        <v>280.58611847281645</v>
      </c>
      <c r="AN23">
        <f t="shared" si="10"/>
        <v>504.75707691435002</v>
      </c>
      <c r="AO23">
        <f t="shared" si="11"/>
        <v>-25.237853845717506</v>
      </c>
      <c r="AP23">
        <f t="shared" si="12"/>
        <v>-2.721704734785904</v>
      </c>
      <c r="AQ23">
        <f t="shared" si="13"/>
        <v>-436.02725000809073</v>
      </c>
      <c r="AR23">
        <f t="shared" si="14"/>
        <v>40.770268325755865</v>
      </c>
      <c r="AS23">
        <f t="shared" si="15"/>
        <v>0</v>
      </c>
      <c r="AT23">
        <f t="shared" si="16"/>
        <v>36.108347217484209</v>
      </c>
      <c r="AU23">
        <f t="shared" si="17"/>
        <v>76.878615543240059</v>
      </c>
      <c r="AW23">
        <v>20</v>
      </c>
      <c r="AX23">
        <f>(R23*SUMPRODUCT(K$23:$K24, X$23:$X24)-$AZ$3*SUMPRODUCT(K$22:$K23, W$23:$W24))/Z23</f>
        <v>166.78108092321142</v>
      </c>
    </row>
    <row r="25" spans="5:50" x14ac:dyDescent="0.25">
      <c r="AN25" s="6">
        <f t="shared" ref="AN25:AU25" si="33">SUM(AN3:AN23)</f>
        <v>22419.688825026991</v>
      </c>
      <c r="AO25" s="6">
        <f t="shared" si="33"/>
        <v>-2859.6365204396061</v>
      </c>
      <c r="AP25" s="6">
        <f t="shared" si="33"/>
        <v>-733.346356938079</v>
      </c>
      <c r="AQ25" s="6">
        <f t="shared" si="33"/>
        <v>-12950.731212996365</v>
      </c>
      <c r="AR25" s="6">
        <f t="shared" si="33"/>
        <v>5875.9747346529466</v>
      </c>
      <c r="AS25" s="6">
        <f t="shared" si="33"/>
        <v>-402.44027827268559</v>
      </c>
      <c r="AT25" s="6">
        <f t="shared" si="33"/>
        <v>475.07640267711702</v>
      </c>
      <c r="AU25" s="7">
        <f t="shared" si="33"/>
        <v>5948.6108590573795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6367.1352499738214</v>
      </c>
      <c r="K3">
        <v>1</v>
      </c>
      <c r="L3" s="2">
        <v>0</v>
      </c>
      <c r="O3">
        <f>$C$3</f>
        <v>6367.1352499738214</v>
      </c>
      <c r="P3">
        <f>O3*B5</f>
        <v>5093.7081999790571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6367.1352499738214</v>
      </c>
      <c r="AF3">
        <f t="shared" ref="AF3:AF23" si="4">-$Z3*P3</f>
        <v>-5093.7081999790571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648.47007929476422</v>
      </c>
      <c r="AJ3">
        <f t="shared" ref="AJ3:AJ23" si="8">AB3-AC3</f>
        <v>0</v>
      </c>
      <c r="AL3">
        <f t="shared" ref="AL3:AL23" si="9">SUM(AI3:AK3)</f>
        <v>648.47007929476422</v>
      </c>
      <c r="AN3">
        <f t="shared" ref="AN3:AN23" si="10">AE3*$K3</f>
        <v>6367.1352499738214</v>
      </c>
      <c r="AO3">
        <f t="shared" ref="AO3:AO23" si="11">AF3*$K3</f>
        <v>-5093.7081999790571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648.47007929476422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648.47007929476422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2360.3188486279246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1136.7988306413426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1123.9326960807848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-1123.9326960807848</v>
      </c>
      <c r="AK4">
        <f>G4*MAX(0, SUM(AB4, AE4:AF4))</f>
        <v>0</v>
      </c>
      <c r="AL4">
        <f t="shared" si="9"/>
        <v>-2441.7966960807848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-1236.3861525471432</v>
      </c>
      <c r="AR4">
        <f t="shared" si="14"/>
        <v>-1236.3861525471432</v>
      </c>
      <c r="AS4">
        <f t="shared" si="15"/>
        <v>-1054.4447847647853</v>
      </c>
      <c r="AT4">
        <f t="shared" si="16"/>
        <v>0</v>
      </c>
      <c r="AU4">
        <f t="shared" si="17"/>
        <v>-2290.8309373119287</v>
      </c>
      <c r="AW4">
        <v>1</v>
      </c>
      <c r="AX4">
        <f>(R4*SUMPRODUCT(K5:$K$23, X5:$X$23)-$AZ$3*SUMPRODUCT(K4:$K$22, W5:$W$23))/Z4</f>
        <v>1136.7988306413426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6367.1352499738214</v>
      </c>
      <c r="P5">
        <f t="shared" ref="P5:P23" si="30">O5*$C$5</f>
        <v>318.35676249869107</v>
      </c>
      <c r="Q5" s="5">
        <f t="shared" ref="Q5:Q23" si="31">$C$8</f>
        <v>12.5</v>
      </c>
      <c r="R5">
        <f t="shared" si="0"/>
        <v>1000000</v>
      </c>
      <c r="S5">
        <f t="shared" si="1"/>
        <v>2207.4263911026792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1123.9326960807848</v>
      </c>
      <c r="AC5">
        <f t="shared" si="2"/>
        <v>2157.6646898296785</v>
      </c>
      <c r="AE5">
        <f t="shared" si="3"/>
        <v>6223.6018195722218</v>
      </c>
      <c r="AF5">
        <f t="shared" si="4"/>
        <v>-311.18009097861108</v>
      </c>
      <c r="AG5">
        <f t="shared" si="5"/>
        <v>-12.218214265979764</v>
      </c>
      <c r="AH5">
        <f t="shared" si="6"/>
        <v>-1338.1733616189119</v>
      </c>
      <c r="AI5">
        <f t="shared" si="7"/>
        <v>4562.0301527087195</v>
      </c>
      <c r="AJ5">
        <f t="shared" si="8"/>
        <v>-1033.7319937488937</v>
      </c>
      <c r="AK5">
        <f>G5*SUM(AB5, AE5:AF5)</f>
        <v>288.49053141165024</v>
      </c>
      <c r="AL5">
        <f t="shared" si="9"/>
        <v>3816.7886903714762</v>
      </c>
      <c r="AN5">
        <f t="shared" si="10"/>
        <v>5374.4692195683519</v>
      </c>
      <c r="AO5">
        <f t="shared" si="11"/>
        <v>-268.72346097841756</v>
      </c>
      <c r="AP5">
        <f t="shared" si="12"/>
        <v>-10.551191800877893</v>
      </c>
      <c r="AQ5">
        <f t="shared" si="13"/>
        <v>-1155.5963493438098</v>
      </c>
      <c r="AR5">
        <f t="shared" si="14"/>
        <v>3939.5982174452465</v>
      </c>
      <c r="AS5">
        <f t="shared" si="15"/>
        <v>-892.69219701917359</v>
      </c>
      <c r="AT5">
        <f t="shared" si="16"/>
        <v>249.12960792780973</v>
      </c>
      <c r="AU5">
        <f t="shared" si="17"/>
        <v>3296.0356283538831</v>
      </c>
      <c r="AW5">
        <v>2</v>
      </c>
      <c r="AX5">
        <f>(R5*SUMPRODUCT(K6:$K$23, X6:$X$23)-$AZ$3*SUMPRODUCT(K5:$K$22, W6:$W$23))/Z5</f>
        <v>2207.4263911026792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6367.1352499738214</v>
      </c>
      <c r="P6">
        <f t="shared" si="30"/>
        <v>318.35676249869107</v>
      </c>
      <c r="Q6" s="5">
        <f t="shared" si="31"/>
        <v>12.5</v>
      </c>
      <c r="R6">
        <f t="shared" si="0"/>
        <v>1000000</v>
      </c>
      <c r="S6">
        <f t="shared" si="1"/>
        <v>3189.6600208141817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2157.6646898296785</v>
      </c>
      <c r="AC6">
        <f t="shared" si="2"/>
        <v>3082.2052886516358</v>
      </c>
      <c r="AE6">
        <f t="shared" si="3"/>
        <v>6152.6362725078779</v>
      </c>
      <c r="AF6">
        <f t="shared" si="4"/>
        <v>-307.63181362539393</v>
      </c>
      <c r="AG6">
        <f t="shared" si="5"/>
        <v>-12.078894257298003</v>
      </c>
      <c r="AH6">
        <f t="shared" si="6"/>
        <v>-1371.0292817569798</v>
      </c>
      <c r="AI6">
        <f t="shared" si="7"/>
        <v>4461.8962828682061</v>
      </c>
      <c r="AJ6">
        <f t="shared" si="8"/>
        <v>-924.54059882195725</v>
      </c>
      <c r="AK6">
        <f>G6*SUM(AB6, AE6:AF6)</f>
        <v>468.15614519966152</v>
      </c>
      <c r="AL6">
        <f t="shared" si="9"/>
        <v>4005.5118292459101</v>
      </c>
      <c r="AN6">
        <f t="shared" si="10"/>
        <v>4791.8344457939293</v>
      </c>
      <c r="AO6">
        <f t="shared" si="11"/>
        <v>-239.59172228969652</v>
      </c>
      <c r="AP6">
        <f t="shared" si="12"/>
        <v>-9.4073595456717207</v>
      </c>
      <c r="AQ6">
        <f t="shared" si="13"/>
        <v>-1067.7935518260874</v>
      </c>
      <c r="AR6">
        <f t="shared" si="14"/>
        <v>3475.0418121324738</v>
      </c>
      <c r="AS6">
        <f t="shared" si="15"/>
        <v>-720.05645901186801</v>
      </c>
      <c r="AT6">
        <f t="shared" si="16"/>
        <v>364.61228052791091</v>
      </c>
      <c r="AU6">
        <f t="shared" si="17"/>
        <v>3119.5976336485164</v>
      </c>
      <c r="AW6">
        <v>3</v>
      </c>
      <c r="AX6">
        <f>(R6*SUMPRODUCT(K7:$K$23, X7:$X$23)-$AZ$3*SUMPRODUCT(K6:$K$22, W7:$W$23))/Z6</f>
        <v>3189.6600208141817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6367.1352499738214</v>
      </c>
      <c r="P7">
        <f t="shared" si="30"/>
        <v>318.35676249869107</v>
      </c>
      <c r="Q7" s="5">
        <f t="shared" si="31"/>
        <v>12.5</v>
      </c>
      <c r="R7">
        <f t="shared" si="0"/>
        <v>1000000</v>
      </c>
      <c r="S7">
        <f t="shared" si="1"/>
        <v>4045.6696333288564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3082.2052886516358</v>
      </c>
      <c r="AC7">
        <f t="shared" si="2"/>
        <v>3864.5796121822241</v>
      </c>
      <c r="AE7">
        <f t="shared" si="3"/>
        <v>6082.1330719505759</v>
      </c>
      <c r="AF7">
        <f t="shared" si="4"/>
        <v>-304.1066535975288</v>
      </c>
      <c r="AG7">
        <f t="shared" si="5"/>
        <v>-11.940481930189058</v>
      </c>
      <c r="AH7">
        <f t="shared" si="6"/>
        <v>-1409.8707628772565</v>
      </c>
      <c r="AI7">
        <f t="shared" si="7"/>
        <v>4356.2151735456018</v>
      </c>
      <c r="AJ7">
        <f t="shared" si="8"/>
        <v>-782.3743235305883</v>
      </c>
      <c r="AK7">
        <f>G7*SUM(AB7, AE7:AF7)</f>
        <v>435.03737681392982</v>
      </c>
      <c r="AL7">
        <f t="shared" si="9"/>
        <v>4008.8782268289433</v>
      </c>
      <c r="AN7">
        <f t="shared" si="10"/>
        <v>4287.9738432763506</v>
      </c>
      <c r="AO7">
        <f t="shared" si="11"/>
        <v>-214.39869216381754</v>
      </c>
      <c r="AP7">
        <f t="shared" si="12"/>
        <v>-8.4181772393125733</v>
      </c>
      <c r="AQ7">
        <f t="shared" si="13"/>
        <v>-993.97512058691711</v>
      </c>
      <c r="AR7">
        <f t="shared" si="14"/>
        <v>3071.181853286304</v>
      </c>
      <c r="AS7">
        <f t="shared" si="15"/>
        <v>-551.5829060731628</v>
      </c>
      <c r="AT7">
        <f t="shared" si="16"/>
        <v>306.70635952189627</v>
      </c>
      <c r="AU7">
        <f t="shared" si="17"/>
        <v>2826.3053067350374</v>
      </c>
      <c r="AW7">
        <v>4</v>
      </c>
      <c r="AX7">
        <f>(R7*SUMPRODUCT(K8:$K$23, X8:$X$23)-$AZ$3*SUMPRODUCT(K7:$K$22, W8:$W$23))/Z7</f>
        <v>4045.6696333288564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6367.1352499738214</v>
      </c>
      <c r="P8">
        <f t="shared" si="30"/>
        <v>318.35676249869107</v>
      </c>
      <c r="Q8" s="5">
        <f t="shared" si="31"/>
        <v>12.5</v>
      </c>
      <c r="R8">
        <f t="shared" si="0"/>
        <v>1000000</v>
      </c>
      <c r="S8">
        <f t="shared" si="1"/>
        <v>4767.5886179498139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3864.5796121822241</v>
      </c>
      <c r="AC8">
        <f t="shared" si="2"/>
        <v>4501.7350601371218</v>
      </c>
      <c r="AE8">
        <f t="shared" si="3"/>
        <v>6012.0866719763226</v>
      </c>
      <c r="AF8">
        <f t="shared" si="4"/>
        <v>-300.60433359881614</v>
      </c>
      <c r="AG8">
        <f t="shared" si="5"/>
        <v>-11.802966396860034</v>
      </c>
      <c r="AH8">
        <f t="shared" si="6"/>
        <v>-1448.8571221705856</v>
      </c>
      <c r="AI8">
        <f t="shared" si="7"/>
        <v>4250.8222498100604</v>
      </c>
      <c r="AJ8">
        <f t="shared" si="8"/>
        <v>-637.15544795489768</v>
      </c>
      <c r="AK8">
        <f t="shared" ref="AK8:AK23" si="32">G8*SUM(AB8:AB8, AE8:AF8)</f>
        <v>203.97011954692223</v>
      </c>
      <c r="AL8">
        <f t="shared" si="9"/>
        <v>3817.6369214020851</v>
      </c>
      <c r="AN8">
        <f t="shared" si="10"/>
        <v>3952.0655709135399</v>
      </c>
      <c r="AO8">
        <f t="shared" si="11"/>
        <v>-197.603278545677</v>
      </c>
      <c r="AP8">
        <f t="shared" si="12"/>
        <v>-7.7587200046712308</v>
      </c>
      <c r="AQ8">
        <f t="shared" si="13"/>
        <v>-952.41114476830592</v>
      </c>
      <c r="AR8">
        <f t="shared" si="14"/>
        <v>2794.2924275948853</v>
      </c>
      <c r="AS8">
        <f t="shared" si="15"/>
        <v>-418.83629537808866</v>
      </c>
      <c r="AT8">
        <f t="shared" si="16"/>
        <v>134.08045008963984</v>
      </c>
      <c r="AU8">
        <f t="shared" si="17"/>
        <v>2509.5365823064367</v>
      </c>
      <c r="AW8">
        <v>5</v>
      </c>
      <c r="AX8">
        <f>(R8*SUMPRODUCT(K9:$K$23, X9:$X$23)-$AZ$3*SUMPRODUCT(K8:$K$22, W9:$W$23))/Z8</f>
        <v>4767.5886179498139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6367.1352499738214</v>
      </c>
      <c r="P9">
        <f t="shared" si="30"/>
        <v>318.35676249869107</v>
      </c>
      <c r="Q9" s="5">
        <f t="shared" si="31"/>
        <v>12.5</v>
      </c>
      <c r="R9">
        <f t="shared" si="0"/>
        <v>1000000</v>
      </c>
      <c r="S9">
        <f t="shared" si="1"/>
        <v>5396.0125065176153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4501.7350601371218</v>
      </c>
      <c r="AC9">
        <f t="shared" si="2"/>
        <v>5036.1269612970009</v>
      </c>
      <c r="AE9">
        <f t="shared" si="3"/>
        <v>5942.4809449360755</v>
      </c>
      <c r="AF9">
        <f t="shared" si="4"/>
        <v>-297.1240472468038</v>
      </c>
      <c r="AG9">
        <f t="shared" si="5"/>
        <v>-11.666315995408823</v>
      </c>
      <c r="AH9">
        <f t="shared" si="6"/>
        <v>-1489.6589986088873</v>
      </c>
      <c r="AI9">
        <f t="shared" si="7"/>
        <v>4144.0315830849759</v>
      </c>
      <c r="AJ9">
        <f t="shared" si="8"/>
        <v>-534.39190115987913</v>
      </c>
      <c r="AK9">
        <f t="shared" si="32"/>
        <v>59.867842551175727</v>
      </c>
      <c r="AL9">
        <f t="shared" si="9"/>
        <v>3669.5075244762725</v>
      </c>
      <c r="AN9">
        <f t="shared" si="10"/>
        <v>3712.5166414119303</v>
      </c>
      <c r="AO9">
        <f t="shared" si="11"/>
        <v>-185.62583207059654</v>
      </c>
      <c r="AP9">
        <f t="shared" si="12"/>
        <v>-7.2884360384585722</v>
      </c>
      <c r="AQ9">
        <f t="shared" si="13"/>
        <v>-930.65234430028397</v>
      </c>
      <c r="AR9">
        <f t="shared" si="14"/>
        <v>2588.9500290025912</v>
      </c>
      <c r="AS9">
        <f t="shared" si="15"/>
        <v>-333.85699415366867</v>
      </c>
      <c r="AT9">
        <f t="shared" si="16"/>
        <v>37.401947741383978</v>
      </c>
      <c r="AU9">
        <f t="shared" si="17"/>
        <v>2292.4949825903068</v>
      </c>
      <c r="AW9">
        <v>6</v>
      </c>
      <c r="AX9">
        <f>(R9*SUMPRODUCT(K10:$K$23, X10:$X$23)-$AZ$3*SUMPRODUCT(K9:$K$22, W10:$W$23))/Z9</f>
        <v>5396.0125065176153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6367.1352499738214</v>
      </c>
      <c r="P10">
        <f t="shared" si="30"/>
        <v>318.35676249869107</v>
      </c>
      <c r="Q10" s="5">
        <f t="shared" si="31"/>
        <v>12.5</v>
      </c>
      <c r="R10">
        <f t="shared" si="0"/>
        <v>1000000</v>
      </c>
      <c r="S10">
        <f t="shared" si="1"/>
        <v>5961.5679209884647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5036.1269612970009</v>
      </c>
      <c r="AC10">
        <f t="shared" si="2"/>
        <v>5499.1513452202598</v>
      </c>
      <c r="AE10">
        <f t="shared" si="3"/>
        <v>5873.2603300252877</v>
      </c>
      <c r="AF10">
        <f t="shared" si="4"/>
        <v>-293.66301650126434</v>
      </c>
      <c r="AG10">
        <f t="shared" si="5"/>
        <v>-11.53042164851421</v>
      </c>
      <c r="AH10">
        <f t="shared" si="6"/>
        <v>-1538.4949552418987</v>
      </c>
      <c r="AI10">
        <f t="shared" si="7"/>
        <v>4029.5719366336116</v>
      </c>
      <c r="AJ10">
        <f t="shared" si="8"/>
        <v>-463.02438392325894</v>
      </c>
      <c r="AK10">
        <f t="shared" si="32"/>
        <v>43.524469526766197</v>
      </c>
      <c r="AL10">
        <f t="shared" si="9"/>
        <v>3610.0720222371187</v>
      </c>
      <c r="AN10">
        <f t="shared" si="10"/>
        <v>3486.2438244208952</v>
      </c>
      <c r="AO10">
        <f t="shared" si="11"/>
        <v>-174.31219122104474</v>
      </c>
      <c r="AP10">
        <f t="shared" si="12"/>
        <v>-6.8442158198917413</v>
      </c>
      <c r="AQ10">
        <f t="shared" si="13"/>
        <v>-913.21825276416405</v>
      </c>
      <c r="AR10">
        <f t="shared" si="14"/>
        <v>2391.8691646157954</v>
      </c>
      <c r="AS10">
        <f t="shared" si="15"/>
        <v>-274.84153746030205</v>
      </c>
      <c r="AT10">
        <f t="shared" si="16"/>
        <v>25.83520984472193</v>
      </c>
      <c r="AU10">
        <f t="shared" si="17"/>
        <v>2142.8628370002152</v>
      </c>
      <c r="AW10">
        <v>7</v>
      </c>
      <c r="AX10">
        <f>(R10*SUMPRODUCT(K11:$K$23, X11:$X$23)-$AZ$3*SUMPRODUCT(K10:$K$22, W11:$W$23))/Z10</f>
        <v>5961.5679209884647</v>
      </c>
    </row>
    <row r="11" spans="1:52" x14ac:dyDescent="0.25">
      <c r="A11" t="s">
        <v>33</v>
      </c>
      <c r="C11" s="24">
        <f>AU25</f>
        <v>26798.239332438836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6367.1352499738214</v>
      </c>
      <c r="P11">
        <f t="shared" si="30"/>
        <v>318.35676249869107</v>
      </c>
      <c r="Q11" s="5">
        <f t="shared" si="31"/>
        <v>12.5</v>
      </c>
      <c r="R11">
        <f t="shared" si="0"/>
        <v>1000000</v>
      </c>
      <c r="S11">
        <f t="shared" si="1"/>
        <v>6468.6422485857956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5499.1513452202598</v>
      </c>
      <c r="AC11">
        <f t="shared" si="2"/>
        <v>5896.9744102316909</v>
      </c>
      <c r="AE11">
        <f t="shared" si="3"/>
        <v>5804.4381174099472</v>
      </c>
      <c r="AF11">
        <f t="shared" si="4"/>
        <v>-290.22190587049738</v>
      </c>
      <c r="AG11">
        <f t="shared" si="5"/>
        <v>-11.395309447513725</v>
      </c>
      <c r="AH11">
        <f t="shared" si="6"/>
        <v>-1584.6387612275544</v>
      </c>
      <c r="AI11">
        <f t="shared" si="7"/>
        <v>3918.1821408643814</v>
      </c>
      <c r="AJ11">
        <f t="shared" si="8"/>
        <v>-397.82306501143103</v>
      </c>
      <c r="AK11">
        <f t="shared" si="32"/>
        <v>26.4320821362233</v>
      </c>
      <c r="AL11">
        <f t="shared" si="9"/>
        <v>3546.7911579891738</v>
      </c>
      <c r="AN11">
        <f t="shared" si="10"/>
        <v>3276.645179514403</v>
      </c>
      <c r="AO11">
        <f t="shared" si="11"/>
        <v>-163.83225897572018</v>
      </c>
      <c r="AP11">
        <f t="shared" si="12"/>
        <v>-6.4327304409150798</v>
      </c>
      <c r="AQ11">
        <f t="shared" si="13"/>
        <v>-894.53946329000507</v>
      </c>
      <c r="AR11">
        <f t="shared" si="14"/>
        <v>2211.8407268077626</v>
      </c>
      <c r="AS11">
        <f t="shared" si="15"/>
        <v>-224.5738522665151</v>
      </c>
      <c r="AT11">
        <f t="shared" si="16"/>
        <v>14.921091889395706</v>
      </c>
      <c r="AU11">
        <f t="shared" si="17"/>
        <v>2002.1879664306434</v>
      </c>
      <c r="AW11">
        <v>8</v>
      </c>
      <c r="AX11">
        <f>(R11*SUMPRODUCT(K12:$K$23, X12:$X$23)-$AZ$3*SUMPRODUCT(K11:$K$22, W12:$W$23))/Z11</f>
        <v>6468.6422485857956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6367.1352499738214</v>
      </c>
      <c r="P12">
        <f t="shared" si="30"/>
        <v>318.35676249869107</v>
      </c>
      <c r="Q12" s="5">
        <f t="shared" si="31"/>
        <v>12.5</v>
      </c>
      <c r="R12">
        <f t="shared" si="0"/>
        <v>1000000</v>
      </c>
      <c r="S12">
        <f t="shared" si="1"/>
        <v>6917.6810534431597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5896.9744102316909</v>
      </c>
      <c r="AC12">
        <f t="shared" si="2"/>
        <v>6231.9261874168205</v>
      </c>
      <c r="AE12">
        <f t="shared" si="3"/>
        <v>5735.9563987684551</v>
      </c>
      <c r="AF12">
        <f t="shared" si="4"/>
        <v>-286.79781993842278</v>
      </c>
      <c r="AG12">
        <f t="shared" si="5"/>
        <v>-11.260865706425898</v>
      </c>
      <c r="AH12">
        <f t="shared" si="6"/>
        <v>-1639.2517290150811</v>
      </c>
      <c r="AI12">
        <f t="shared" si="7"/>
        <v>3798.6459841085261</v>
      </c>
      <c r="AJ12">
        <f t="shared" si="8"/>
        <v>-334.95177718512969</v>
      </c>
      <c r="AK12">
        <f t="shared" si="32"/>
        <v>26.096105874841964</v>
      </c>
      <c r="AL12">
        <f t="shared" si="9"/>
        <v>3489.7903127982386</v>
      </c>
      <c r="AN12">
        <f t="shared" si="10"/>
        <v>3078.2268077194008</v>
      </c>
      <c r="AO12">
        <f t="shared" si="11"/>
        <v>-153.91134038597005</v>
      </c>
      <c r="AP12">
        <f t="shared" si="12"/>
        <v>-6.0431942444839244</v>
      </c>
      <c r="AQ12">
        <f t="shared" si="13"/>
        <v>-879.71181544162459</v>
      </c>
      <c r="AR12">
        <f t="shared" si="14"/>
        <v>2038.5604576473224</v>
      </c>
      <c r="AS12">
        <f t="shared" si="15"/>
        <v>-179.75337818918848</v>
      </c>
      <c r="AT12">
        <f t="shared" si="16"/>
        <v>14.004592625262905</v>
      </c>
      <c r="AU12">
        <f t="shared" si="17"/>
        <v>1872.8116720833968</v>
      </c>
      <c r="AW12">
        <v>9</v>
      </c>
      <c r="AX12">
        <f>(R12*SUMPRODUCT(K13:$K$23, X13:$X$23)-$AZ$3*SUMPRODUCT(K12:$K$22, W13:$W$23))/Z12</f>
        <v>6917.6810534431597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6367.1352499738214</v>
      </c>
      <c r="P13">
        <f t="shared" si="30"/>
        <v>318.35676249869107</v>
      </c>
      <c r="Q13" s="5">
        <f t="shared" si="31"/>
        <v>12.5</v>
      </c>
      <c r="R13">
        <f t="shared" si="0"/>
        <v>1000000</v>
      </c>
      <c r="S13">
        <f t="shared" si="1"/>
        <v>7309.7180525052854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6231.9261874168205</v>
      </c>
      <c r="AC13">
        <f t="shared" si="2"/>
        <v>6506.8409404260947</v>
      </c>
      <c r="AE13">
        <f t="shared" si="3"/>
        <v>5667.788554930702</v>
      </c>
      <c r="AF13">
        <f t="shared" si="4"/>
        <v>-283.38942774653509</v>
      </c>
      <c r="AG13">
        <f t="shared" si="5"/>
        <v>-11.127038166328424</v>
      </c>
      <c r="AH13">
        <f t="shared" si="6"/>
        <v>-1697.5106426572349</v>
      </c>
      <c r="AI13">
        <f t="shared" si="7"/>
        <v>3675.7614463606042</v>
      </c>
      <c r="AJ13">
        <f t="shared" si="8"/>
        <v>-274.91475300927414</v>
      </c>
      <c r="AK13">
        <f t="shared" si="32"/>
        <v>23.232650629201974</v>
      </c>
      <c r="AL13">
        <f t="shared" si="9"/>
        <v>3424.079343980532</v>
      </c>
      <c r="AN13">
        <f t="shared" si="10"/>
        <v>2892.1215438183322</v>
      </c>
      <c r="AO13">
        <f t="shared" si="11"/>
        <v>-144.60607719091661</v>
      </c>
      <c r="AP13">
        <f t="shared" si="12"/>
        <v>-5.6778312189736813</v>
      </c>
      <c r="AQ13">
        <f t="shared" si="13"/>
        <v>-866.19446948474194</v>
      </c>
      <c r="AR13">
        <f t="shared" si="14"/>
        <v>1875.6431659237003</v>
      </c>
      <c r="AS13">
        <f t="shared" si="15"/>
        <v>-140.2816763868035</v>
      </c>
      <c r="AT13">
        <f t="shared" si="16"/>
        <v>11.855002838146824</v>
      </c>
      <c r="AU13">
        <f t="shared" si="17"/>
        <v>1747.2164923750436</v>
      </c>
      <c r="AW13">
        <v>10</v>
      </c>
      <c r="AX13">
        <f>(R13*SUMPRODUCT(K14:$K$23, X14:$X$23)-$AZ$3*SUMPRODUCT(K13:$K$22, W14:$W$23))/Z13</f>
        <v>7309.7180525052854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6367.1352499738214</v>
      </c>
      <c r="P14">
        <f t="shared" si="30"/>
        <v>318.35676249869107</v>
      </c>
      <c r="Q14" s="5">
        <f t="shared" si="31"/>
        <v>12.5</v>
      </c>
      <c r="R14">
        <f t="shared" si="0"/>
        <v>1000000</v>
      </c>
      <c r="S14">
        <f t="shared" si="1"/>
        <v>7645.4583155202599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6506.8409404260947</v>
      </c>
      <c r="AC14">
        <f t="shared" si="2"/>
        <v>6724.1819849630956</v>
      </c>
      <c r="AE14">
        <f t="shared" si="3"/>
        <v>5599.8966153259398</v>
      </c>
      <c r="AF14">
        <f t="shared" si="4"/>
        <v>-279.99483076629701</v>
      </c>
      <c r="AG14">
        <f t="shared" si="5"/>
        <v>-10.993752283157807</v>
      </c>
      <c r="AH14">
        <f t="shared" si="6"/>
        <v>-1761.2401205866079</v>
      </c>
      <c r="AI14">
        <f t="shared" si="7"/>
        <v>3547.6679116898767</v>
      </c>
      <c r="AJ14">
        <f t="shared" si="8"/>
        <v>-217.34104453700093</v>
      </c>
      <c r="AK14">
        <f t="shared" si="32"/>
        <v>21.28813690497433</v>
      </c>
      <c r="AL14">
        <f t="shared" si="9"/>
        <v>3351.61500405785</v>
      </c>
      <c r="AN14">
        <f t="shared" si="10"/>
        <v>2717.7839977844137</v>
      </c>
      <c r="AO14">
        <f t="shared" si="11"/>
        <v>-135.88919988922069</v>
      </c>
      <c r="AP14">
        <f t="shared" si="12"/>
        <v>-5.3355706512508672</v>
      </c>
      <c r="AQ14">
        <f t="shared" si="13"/>
        <v>-854.77831910073007</v>
      </c>
      <c r="AR14">
        <f t="shared" si="14"/>
        <v>1721.7809081432119</v>
      </c>
      <c r="AS14">
        <f t="shared" si="15"/>
        <v>-105.48159251508433</v>
      </c>
      <c r="AT14">
        <f t="shared" si="16"/>
        <v>10.331718922210055</v>
      </c>
      <c r="AU14">
        <f t="shared" si="17"/>
        <v>1626.6310345503377</v>
      </c>
      <c r="AW14">
        <v>11</v>
      </c>
      <c r="AX14">
        <f>(R14*SUMPRODUCT(K15:$K$23, X15:$X$23)-$AZ$3*SUMPRODUCT(K14:$K$22, W15:$W$23))/Z14</f>
        <v>7645.4583155202599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6367.1352499738214</v>
      </c>
      <c r="P15">
        <f t="shared" si="30"/>
        <v>318.35676249869107</v>
      </c>
      <c r="Q15" s="5">
        <f t="shared" si="31"/>
        <v>12.5</v>
      </c>
      <c r="R15">
        <f t="shared" si="0"/>
        <v>1000000</v>
      </c>
      <c r="S15">
        <f t="shared" si="1"/>
        <v>7927.8846806235979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6724.1819849630956</v>
      </c>
      <c r="AC15">
        <f t="shared" si="2"/>
        <v>6888.3596686568289</v>
      </c>
      <c r="AE15">
        <f t="shared" si="3"/>
        <v>5532.2597928295017</v>
      </c>
      <c r="AF15">
        <f t="shared" si="4"/>
        <v>-276.61298964147511</v>
      </c>
      <c r="AG15">
        <f t="shared" si="5"/>
        <v>-10.860967247500058</v>
      </c>
      <c r="AH15">
        <f t="shared" si="6"/>
        <v>-1827.8010260936162</v>
      </c>
      <c r="AI15">
        <f t="shared" si="7"/>
        <v>3416.9848098469101</v>
      </c>
      <c r="AJ15">
        <f t="shared" si="8"/>
        <v>-164.17768369373334</v>
      </c>
      <c r="AK15">
        <f t="shared" si="32"/>
        <v>49.117298031419608</v>
      </c>
      <c r="AL15">
        <f t="shared" si="9"/>
        <v>3301.9244241845963</v>
      </c>
      <c r="AN15">
        <f t="shared" si="10"/>
        <v>2552.4840628597835</v>
      </c>
      <c r="AO15">
        <f t="shared" si="11"/>
        <v>-127.62420314298919</v>
      </c>
      <c r="AP15">
        <f t="shared" si="12"/>
        <v>-5.0110527785440828</v>
      </c>
      <c r="AQ15">
        <f t="shared" si="13"/>
        <v>-843.31415441293939</v>
      </c>
      <c r="AR15">
        <f t="shared" si="14"/>
        <v>1576.5346525253108</v>
      </c>
      <c r="AS15">
        <f t="shared" si="15"/>
        <v>-75.748597643343516</v>
      </c>
      <c r="AT15">
        <f t="shared" si="16"/>
        <v>22.661828101136784</v>
      </c>
      <c r="AU15">
        <f t="shared" si="17"/>
        <v>1523.4478829831039</v>
      </c>
      <c r="AW15">
        <v>12</v>
      </c>
      <c r="AX15">
        <f>(R15*SUMPRODUCT(K16:$K$23, X16:$X$23)-$AZ$3*SUMPRODUCT(K15:$K$22, W16:$W$23))/Z15</f>
        <v>7927.8846806235979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6367.1352499738214</v>
      </c>
      <c r="P16">
        <f t="shared" si="30"/>
        <v>318.35676249869107</v>
      </c>
      <c r="Q16" s="5">
        <f t="shared" si="31"/>
        <v>12.5</v>
      </c>
      <c r="R16">
        <f t="shared" si="0"/>
        <v>1000000</v>
      </c>
      <c r="S16">
        <f t="shared" si="1"/>
        <v>7924.2056401775317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6888.3596686568289</v>
      </c>
      <c r="AC16">
        <f t="shared" si="2"/>
        <v>6797.5258831655892</v>
      </c>
      <c r="AE16">
        <f t="shared" si="3"/>
        <v>5461.8429440888922</v>
      </c>
      <c r="AF16">
        <f t="shared" si="4"/>
        <v>-273.09214720444464</v>
      </c>
      <c r="AG16">
        <f t="shared" si="5"/>
        <v>-10.722724446821177</v>
      </c>
      <c r="AH16">
        <f t="shared" si="6"/>
        <v>-2370.6502563106119</v>
      </c>
      <c r="AI16">
        <f t="shared" si="7"/>
        <v>2807.3778161270143</v>
      </c>
      <c r="AJ16">
        <f t="shared" si="8"/>
        <v>90.833785491239723</v>
      </c>
      <c r="AK16">
        <f t="shared" si="32"/>
        <v>85.747484305343065</v>
      </c>
      <c r="AL16">
        <f t="shared" si="9"/>
        <v>2983.9590859235973</v>
      </c>
      <c r="AN16">
        <f t="shared" si="10"/>
        <v>2389.3002838714087</v>
      </c>
      <c r="AO16">
        <f t="shared" si="11"/>
        <v>-119.46501419357047</v>
      </c>
      <c r="AP16">
        <f t="shared" si="12"/>
        <v>-4.6906893564912746</v>
      </c>
      <c r="AQ16">
        <f t="shared" si="13"/>
        <v>-1037.0483714645948</v>
      </c>
      <c r="AR16">
        <f t="shared" si="14"/>
        <v>1228.0962088567524</v>
      </c>
      <c r="AS16">
        <f t="shared" si="15"/>
        <v>39.735523646686822</v>
      </c>
      <c r="AT16">
        <f t="shared" si="16"/>
        <v>37.510505279860531</v>
      </c>
      <c r="AU16">
        <f t="shared" si="17"/>
        <v>1305.3422377832999</v>
      </c>
      <c r="AW16">
        <v>13</v>
      </c>
      <c r="AX16">
        <f>(R16*SUMPRODUCT(K17:$K$23, X17:$X$23)-$AZ$3*SUMPRODUCT(K16:$K$22, W17:$W$23))/Z16</f>
        <v>7924.2056401775317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6367.1352499738214</v>
      </c>
      <c r="P17">
        <f t="shared" si="30"/>
        <v>318.35676249869107</v>
      </c>
      <c r="Q17" s="5">
        <f t="shared" si="31"/>
        <v>12.5</v>
      </c>
      <c r="R17">
        <f t="shared" si="0"/>
        <v>1000000</v>
      </c>
      <c r="S17">
        <f t="shared" si="1"/>
        <v>7628.7622451106436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6797.5258831655892</v>
      </c>
      <c r="AC17">
        <f t="shared" si="2"/>
        <v>6455.9244171318733</v>
      </c>
      <c r="AE17">
        <f t="shared" si="3"/>
        <v>5388.2586200444457</v>
      </c>
      <c r="AF17">
        <f t="shared" si="4"/>
        <v>-269.41293100222231</v>
      </c>
      <c r="AG17">
        <f t="shared" si="5"/>
        <v>-10.578263238688466</v>
      </c>
      <c r="AH17">
        <f t="shared" si="6"/>
        <v>-2978.7170931597989</v>
      </c>
      <c r="AI17">
        <f t="shared" si="7"/>
        <v>2129.5503326437361</v>
      </c>
      <c r="AJ17">
        <f t="shared" si="8"/>
        <v>341.60146603371595</v>
      </c>
      <c r="AK17">
        <f t="shared" si="32"/>
        <v>164.44592769646781</v>
      </c>
      <c r="AL17">
        <f t="shared" si="9"/>
        <v>2635.5977263739196</v>
      </c>
      <c r="AN17">
        <f t="shared" si="10"/>
        <v>2220.1286531990859</v>
      </c>
      <c r="AO17">
        <f t="shared" si="11"/>
        <v>-111.00643265995431</v>
      </c>
      <c r="AP17">
        <f t="shared" si="12"/>
        <v>-4.3585705463226461</v>
      </c>
      <c r="AQ17">
        <f t="shared" si="13"/>
        <v>-1227.323266128494</v>
      </c>
      <c r="AR17">
        <f t="shared" si="14"/>
        <v>877.44038386431509</v>
      </c>
      <c r="AS17">
        <f t="shared" si="15"/>
        <v>140.75033442066137</v>
      </c>
      <c r="AT17">
        <f t="shared" si="16"/>
        <v>67.756791521232117</v>
      </c>
      <c r="AU17">
        <f t="shared" si="17"/>
        <v>1085.9475098062085</v>
      </c>
      <c r="AW17">
        <v>14</v>
      </c>
      <c r="AX17">
        <f>(R17*SUMPRODUCT(K18:$K$23, X18:$X$23)-$AZ$3*SUMPRODUCT(K17:$K$22, W18:$W$23))/Z17</f>
        <v>7628.7622451106436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6367.1352499738214</v>
      </c>
      <c r="P18">
        <f t="shared" si="30"/>
        <v>318.35676249869107</v>
      </c>
      <c r="Q18" s="5">
        <f t="shared" si="31"/>
        <v>12.5</v>
      </c>
      <c r="R18">
        <f t="shared" si="0"/>
        <v>1000000</v>
      </c>
      <c r="S18">
        <f t="shared" si="1"/>
        <v>7061.9756454720791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6455.9244171318733</v>
      </c>
      <c r="AC18">
        <f t="shared" si="2"/>
        <v>5891.0573237539147</v>
      </c>
      <c r="AE18">
        <f t="shared" si="3"/>
        <v>5311.425673032405</v>
      </c>
      <c r="AF18">
        <f t="shared" si="4"/>
        <v>-265.57128365162026</v>
      </c>
      <c r="AG18">
        <f t="shared" si="5"/>
        <v>-10.427424313497665</v>
      </c>
      <c r="AH18">
        <f t="shared" si="6"/>
        <v>-3604.5034243133173</v>
      </c>
      <c r="AI18">
        <f t="shared" si="7"/>
        <v>1430.9235407539695</v>
      </c>
      <c r="AJ18">
        <f t="shared" si="8"/>
        <v>564.86709337795855</v>
      </c>
      <c r="AK18">
        <f t="shared" si="32"/>
        <v>248.43842222067343</v>
      </c>
      <c r="AL18">
        <f t="shared" si="9"/>
        <v>2244.2290563526017</v>
      </c>
      <c r="AN18">
        <f t="shared" si="10"/>
        <v>2045.1089716203367</v>
      </c>
      <c r="AO18">
        <f t="shared" si="11"/>
        <v>-102.25544858101684</v>
      </c>
      <c r="AP18">
        <f t="shared" si="12"/>
        <v>-4.014970805804591</v>
      </c>
      <c r="AQ18">
        <f t="shared" si="13"/>
        <v>-1387.8763904627488</v>
      </c>
      <c r="AR18">
        <f t="shared" si="14"/>
        <v>550.96216177076633</v>
      </c>
      <c r="AS18">
        <f t="shared" si="15"/>
        <v>217.4961736367157</v>
      </c>
      <c r="AT18">
        <f t="shared" si="16"/>
        <v>95.658619258927672</v>
      </c>
      <c r="AU18">
        <f t="shared" si="17"/>
        <v>864.11695466640981</v>
      </c>
      <c r="AW18">
        <v>15</v>
      </c>
      <c r="AX18">
        <f>(R18*SUMPRODUCT(K19:$K$23, X19:$X$23)-$AZ$3*SUMPRODUCT(K18:$K$22, W19:$W$23))/Z18</f>
        <v>7061.9756454720791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6367.1352499738214</v>
      </c>
      <c r="P19">
        <f t="shared" si="30"/>
        <v>318.35676249869107</v>
      </c>
      <c r="Q19" s="5">
        <f t="shared" si="31"/>
        <v>12.5</v>
      </c>
      <c r="R19">
        <f t="shared" si="0"/>
        <v>1000000</v>
      </c>
      <c r="S19">
        <f t="shared" si="1"/>
        <v>6227.160095580135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5891.0573237539147</v>
      </c>
      <c r="AC19">
        <f t="shared" si="2"/>
        <v>5116.0984617947161</v>
      </c>
      <c r="AE19">
        <f t="shared" si="3"/>
        <v>5231.0989854830832</v>
      </c>
      <c r="AF19">
        <f t="shared" si="4"/>
        <v>-261.55494927415418</v>
      </c>
      <c r="AG19">
        <f t="shared" si="5"/>
        <v>-10.2697264548931</v>
      </c>
      <c r="AH19">
        <f t="shared" si="6"/>
        <v>-4273.889237567234</v>
      </c>
      <c r="AI19">
        <f t="shared" si="7"/>
        <v>685.38507218680206</v>
      </c>
      <c r="AJ19">
        <f t="shared" si="8"/>
        <v>774.95886195919866</v>
      </c>
      <c r="AK19">
        <f t="shared" si="32"/>
        <v>242.19141032717144</v>
      </c>
      <c r="AL19">
        <f t="shared" si="9"/>
        <v>1702.5353444731722</v>
      </c>
      <c r="AN19">
        <f t="shared" si="10"/>
        <v>1876.4486861203179</v>
      </c>
      <c r="AO19">
        <f t="shared" si="11"/>
        <v>-93.822434306015907</v>
      </c>
      <c r="AP19">
        <f t="shared" si="12"/>
        <v>-3.6838558716968377</v>
      </c>
      <c r="AQ19">
        <f t="shared" si="13"/>
        <v>-1533.0877635297115</v>
      </c>
      <c r="AR19">
        <f t="shared" si="14"/>
        <v>245.85463241289358</v>
      </c>
      <c r="AS19">
        <f t="shared" si="15"/>
        <v>277.98566655995802</v>
      </c>
      <c r="AT19">
        <f t="shared" si="16"/>
        <v>86.876534923010837</v>
      </c>
      <c r="AU19">
        <f t="shared" si="17"/>
        <v>610.71683389586246</v>
      </c>
      <c r="AW19">
        <v>16</v>
      </c>
      <c r="AX19">
        <f>(R19*SUMPRODUCT(K20:$K$23, X20:$X$23)-$AZ$3*SUMPRODUCT(K19:$K$22, W20:$W$23))/Z19</f>
        <v>6227.160095580135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6367.1352499738214</v>
      </c>
      <c r="P20">
        <f t="shared" si="30"/>
        <v>318.35676249869107</v>
      </c>
      <c r="Q20" s="5">
        <f t="shared" si="31"/>
        <v>12.5</v>
      </c>
      <c r="R20">
        <f t="shared" si="0"/>
        <v>1000000</v>
      </c>
      <c r="S20">
        <f t="shared" si="1"/>
        <v>5097.014877328269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5116.0984617947161</v>
      </c>
      <c r="AC20">
        <f t="shared" si="2"/>
        <v>4120.3824891695249</v>
      </c>
      <c r="AE20">
        <f t="shared" si="3"/>
        <v>5147.1367499554799</v>
      </c>
      <c r="AF20">
        <f t="shared" si="4"/>
        <v>-257.35683749777399</v>
      </c>
      <c r="AG20">
        <f t="shared" si="5"/>
        <v>-10.104891265614004</v>
      </c>
      <c r="AH20">
        <f t="shared" si="6"/>
        <v>-4971.0339784131638</v>
      </c>
      <c r="AI20">
        <f t="shared" si="7"/>
        <v>-91.35895722107216</v>
      </c>
      <c r="AJ20">
        <f t="shared" si="8"/>
        <v>995.71597262519117</v>
      </c>
      <c r="AK20">
        <f t="shared" si="32"/>
        <v>43.025277009285411</v>
      </c>
      <c r="AL20">
        <f t="shared" si="9"/>
        <v>947.38229241340446</v>
      </c>
      <c r="AN20">
        <f t="shared" si="10"/>
        <v>1751.2383324010852</v>
      </c>
      <c r="AO20">
        <f t="shared" si="11"/>
        <v>-87.561916620054262</v>
      </c>
      <c r="AP20">
        <f t="shared" si="12"/>
        <v>-3.4380421171520696</v>
      </c>
      <c r="AQ20">
        <f t="shared" si="13"/>
        <v>-1691.3219285927655</v>
      </c>
      <c r="AR20">
        <f t="shared" si="14"/>
        <v>-31.083554928886695</v>
      </c>
      <c r="AS20">
        <f t="shared" si="15"/>
        <v>338.77786119833456</v>
      </c>
      <c r="AT20">
        <f t="shared" si="16"/>
        <v>14.638724017093088</v>
      </c>
      <c r="AU20">
        <f t="shared" si="17"/>
        <v>322.33303028654097</v>
      </c>
      <c r="AW20">
        <v>17</v>
      </c>
      <c r="AX20">
        <f>(R20*SUMPRODUCT(K21:$K$23, X21:$X$23)-$AZ$3*SUMPRODUCT(K20:$K$22, W21:$W$23))/Z20</f>
        <v>5097.014877328269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6367.1352499738214</v>
      </c>
      <c r="P21">
        <f t="shared" si="30"/>
        <v>318.35676249869107</v>
      </c>
      <c r="Q21" s="5">
        <f t="shared" si="31"/>
        <v>12.5</v>
      </c>
      <c r="R21">
        <f t="shared" si="0"/>
        <v>1000000</v>
      </c>
      <c r="S21">
        <f t="shared" si="1"/>
        <v>3659.0526006644131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4120.3824891695249</v>
      </c>
      <c r="AC21">
        <f t="shared" si="2"/>
        <v>2907.3117810522904</v>
      </c>
      <c r="AE21">
        <f t="shared" si="3"/>
        <v>5059.0273887948279</v>
      </c>
      <c r="AF21">
        <f t="shared" si="4"/>
        <v>-252.9513694397414</v>
      </c>
      <c r="AG21">
        <f t="shared" si="5"/>
        <v>-9.9319144131884673</v>
      </c>
      <c r="AH21">
        <f t="shared" si="6"/>
        <v>-5754.2351815517013</v>
      </c>
      <c r="AI21">
        <f t="shared" si="7"/>
        <v>-958.09107660980317</v>
      </c>
      <c r="AJ21">
        <f t="shared" si="8"/>
        <v>1213.0707081172345</v>
      </c>
      <c r="AK21">
        <f t="shared" si="32"/>
        <v>14.282333613639381</v>
      </c>
      <c r="AL21">
        <f t="shared" si="9"/>
        <v>269.26196512107072</v>
      </c>
      <c r="AN21">
        <f t="shared" si="10"/>
        <v>1637.2685296440811</v>
      </c>
      <c r="AO21">
        <f t="shared" si="11"/>
        <v>-81.863426482204048</v>
      </c>
      <c r="AP21">
        <f t="shared" si="12"/>
        <v>-3.2142958830087927</v>
      </c>
      <c r="AQ21">
        <f t="shared" si="13"/>
        <v>-1862.2607570364905</v>
      </c>
      <c r="AR21">
        <f t="shared" si="14"/>
        <v>-310.06994975762223</v>
      </c>
      <c r="AS21">
        <f t="shared" si="15"/>
        <v>392.58978890536252</v>
      </c>
      <c r="AT21">
        <f t="shared" si="16"/>
        <v>4.6222353741911988</v>
      </c>
      <c r="AU21">
        <f t="shared" si="17"/>
        <v>87.142074521931477</v>
      </c>
      <c r="AW21">
        <v>18</v>
      </c>
      <c r="AX21">
        <f>(R21*SUMPRODUCT(K22:$K$23, X22:$X$23)-$AZ$3*SUMPRODUCT(K21:$K$22, W22:$W$23))/Z21</f>
        <v>3659.0526006644131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6367.1352499738214</v>
      </c>
      <c r="P22">
        <f t="shared" si="30"/>
        <v>318.35676249869107</v>
      </c>
      <c r="Q22" s="5">
        <f t="shared" si="31"/>
        <v>12.5</v>
      </c>
      <c r="R22">
        <f t="shared" si="0"/>
        <v>1000000</v>
      </c>
      <c r="S22">
        <f t="shared" si="1"/>
        <v>1937.9890604648597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2907.3117810522904</v>
      </c>
      <c r="AC22">
        <f t="shared" si="2"/>
        <v>1511.6051896981769</v>
      </c>
      <c r="AE22">
        <f t="shared" si="3"/>
        <v>4966.2791621032184</v>
      </c>
      <c r="AF22">
        <f t="shared" si="4"/>
        <v>-248.31395810516091</v>
      </c>
      <c r="AG22">
        <f t="shared" si="5"/>
        <v>-9.7498305107537124</v>
      </c>
      <c r="AH22">
        <f t="shared" si="6"/>
        <v>-6621.1806642295614</v>
      </c>
      <c r="AI22">
        <f t="shared" si="7"/>
        <v>-1912.9652907422578</v>
      </c>
      <c r="AJ22">
        <f t="shared" si="8"/>
        <v>1395.7065913541135</v>
      </c>
      <c r="AK22">
        <f t="shared" si="32"/>
        <v>160.1308166860573</v>
      </c>
      <c r="AL22">
        <f t="shared" si="9"/>
        <v>-357.12788270208705</v>
      </c>
      <c r="AN22">
        <f t="shared" si="10"/>
        <v>1502.1048008896441</v>
      </c>
      <c r="AO22">
        <f t="shared" si="11"/>
        <v>-75.105240044482201</v>
      </c>
      <c r="AP22">
        <f t="shared" si="12"/>
        <v>-2.9489415999444573</v>
      </c>
      <c r="AQ22">
        <f t="shared" si="13"/>
        <v>-2002.6476439727367</v>
      </c>
      <c r="AR22">
        <f t="shared" si="14"/>
        <v>-578.59702472751928</v>
      </c>
      <c r="AS22">
        <f t="shared" si="15"/>
        <v>422.14654131896771</v>
      </c>
      <c r="AT22">
        <f t="shared" si="16"/>
        <v>48.433295967325449</v>
      </c>
      <c r="AU22">
        <f t="shared" si="17"/>
        <v>-108.0171874412261</v>
      </c>
      <c r="AW22">
        <v>19</v>
      </c>
      <c r="AX22">
        <f>(R22*SUMPRODUCT(K23:$K$23, X23:$X$23)-$AZ$3*SUMPRODUCT(K22:$K$22, W23:$W$23))/Z22</f>
        <v>1937.9890604648597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6367.1352499738214</v>
      </c>
      <c r="P23">
        <f t="shared" si="30"/>
        <v>318.35676249869107</v>
      </c>
      <c r="Q23" s="5">
        <f t="shared" si="31"/>
        <v>12.5</v>
      </c>
      <c r="R23">
        <f t="shared" si="0"/>
        <v>1000000</v>
      </c>
      <c r="S23">
        <f t="shared" si="1"/>
        <v>1976.8917013971177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1511.6051896981769</v>
      </c>
      <c r="AC23">
        <f t="shared" si="2"/>
        <v>1511.6051896981769</v>
      </c>
      <c r="AE23">
        <f t="shared" si="3"/>
        <v>4868.5492890524511</v>
      </c>
      <c r="AF23">
        <f t="shared" si="4"/>
        <v>-243.42746445262253</v>
      </c>
      <c r="AG23">
        <f t="shared" si="5"/>
        <v>-9.5579666088302186</v>
      </c>
      <c r="AH23">
        <f t="shared" si="6"/>
        <v>-7549.2477452765888</v>
      </c>
      <c r="AI23">
        <f t="shared" si="7"/>
        <v>-2933.6838872855906</v>
      </c>
      <c r="AJ23">
        <f t="shared" si="8"/>
        <v>0</v>
      </c>
      <c r="AK23">
        <f t="shared" si="32"/>
        <v>429.57089100086046</v>
      </c>
      <c r="AL23">
        <f t="shared" si="9"/>
        <v>-2504.1129962847299</v>
      </c>
      <c r="AN23">
        <f t="shared" si="10"/>
        <v>1333.9481335839482</v>
      </c>
      <c r="AO23">
        <f t="shared" si="11"/>
        <v>-66.697406679197414</v>
      </c>
      <c r="AP23">
        <f t="shared" si="12"/>
        <v>-2.6188153722457694</v>
      </c>
      <c r="AQ23">
        <f t="shared" si="13"/>
        <v>-2068.4405850463281</v>
      </c>
      <c r="AR23">
        <f t="shared" si="14"/>
        <v>-803.80867351382278</v>
      </c>
      <c r="AS23">
        <f t="shared" si="15"/>
        <v>0</v>
      </c>
      <c r="AT23">
        <f t="shared" si="16"/>
        <v>117.69939139388224</v>
      </c>
      <c r="AU23">
        <f t="shared" si="17"/>
        <v>-686.10928211994053</v>
      </c>
      <c r="AW23">
        <v>20</v>
      </c>
      <c r="AX23">
        <f>(R23*SUMPRODUCT(K$23:$K24, X$23:$X24)-$AZ$3*SUMPRODUCT(K$22:$K23, W$23:$W24))/Z23</f>
        <v>1976.8917013971177</v>
      </c>
    </row>
    <row r="25" spans="5:50" x14ac:dyDescent="0.25">
      <c r="AN25" s="6">
        <f t="shared" ref="AN25:AU25" si="33">SUM(AN3:AN23)</f>
        <v>61245.046778385062</v>
      </c>
      <c r="AO25" s="6">
        <f t="shared" si="33"/>
        <v>-7837.6037763996192</v>
      </c>
      <c r="AP25" s="6">
        <f t="shared" si="33"/>
        <v>-732.69363203571811</v>
      </c>
      <c r="AQ25" s="6">
        <f t="shared" si="33"/>
        <v>-24398.577844100626</v>
      </c>
      <c r="AR25" s="6">
        <f t="shared" si="33"/>
        <v>28276.171525849113</v>
      </c>
      <c r="AS25" s="6">
        <f t="shared" si="33"/>
        <v>-3142.6683811752978</v>
      </c>
      <c r="AT25" s="6">
        <f t="shared" si="33"/>
        <v>1664.7361877650383</v>
      </c>
      <c r="AU25" s="7">
        <f t="shared" si="33"/>
        <v>26798.239332438836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24079.559977417011</v>
      </c>
      <c r="K3">
        <v>1</v>
      </c>
      <c r="L3" s="2">
        <v>0</v>
      </c>
      <c r="O3">
        <f>$C$3</f>
        <v>24079.559977417011</v>
      </c>
      <c r="P3">
        <f>O3*B5</f>
        <v>19263.647981933609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24079.559977417011</v>
      </c>
      <c r="AF3">
        <f t="shared" ref="AF3:AF23" si="4">-$Z3*P3</f>
        <v>-19263.647981933609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4190.9550247834022</v>
      </c>
      <c r="AJ3">
        <f t="shared" ref="AJ3:AJ23" si="8">AB3-AC3</f>
        <v>0</v>
      </c>
      <c r="AL3">
        <f t="shared" ref="AL3:AL23" si="9">SUM(AI3:AK3)</f>
        <v>4190.9550247834022</v>
      </c>
      <c r="AN3">
        <f t="shared" ref="AN3:AN23" si="10">AE3*$K3</f>
        <v>24079.559977417011</v>
      </c>
      <c r="AO3">
        <f t="shared" ref="AO3:AO23" si="11">AF3*$K3</f>
        <v>-19263.647981933609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4190.9550247834022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4190.9550247834022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8506.6696984420032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6731.0649266647151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6650.4364683078311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-6650.4364683078311</v>
      </c>
      <c r="AK4">
        <f>H4*SUM(AB4, AE4:AF4)</f>
        <v>0</v>
      </c>
      <c r="AL4">
        <f t="shared" si="9"/>
        <v>-8628.9954683078304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-1856.2332301341587</v>
      </c>
      <c r="AR4">
        <f t="shared" si="14"/>
        <v>-1856.2332301341587</v>
      </c>
      <c r="AS4">
        <f t="shared" si="15"/>
        <v>-6239.2686633904032</v>
      </c>
      <c r="AT4">
        <f t="shared" si="16"/>
        <v>0</v>
      </c>
      <c r="AU4">
        <f t="shared" si="17"/>
        <v>-8095.5018935245607</v>
      </c>
      <c r="AW4">
        <v>1</v>
      </c>
      <c r="AX4">
        <f>(R4*SUMPRODUCT(K5:$K$23, X5:$X$23)-$AZ$3*SUMPRODUCT(K4:$K$22, W5:$W$23))/Z4</f>
        <v>6731.0649266647151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24079.559977417011</v>
      </c>
      <c r="P5">
        <f t="shared" ref="P5:P23" si="30">O5*$C$5</f>
        <v>1203.9779988708506</v>
      </c>
      <c r="Q5" s="5">
        <f t="shared" ref="Q5:Q23" si="31">$C$8</f>
        <v>12.5</v>
      </c>
      <c r="R5">
        <f t="shared" si="0"/>
        <v>1000000</v>
      </c>
      <c r="S5">
        <f t="shared" si="1"/>
        <v>13075.048399566182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6650.4364683078311</v>
      </c>
      <c r="AC5">
        <f t="shared" si="2"/>
        <v>12762.396453073772</v>
      </c>
      <c r="AE5">
        <f t="shared" si="3"/>
        <v>23503.766980897784</v>
      </c>
      <c r="AF5">
        <f t="shared" si="4"/>
        <v>-1175.1883490448893</v>
      </c>
      <c r="AG5">
        <f t="shared" si="5"/>
        <v>-12.201098671934187</v>
      </c>
      <c r="AH5">
        <f t="shared" si="6"/>
        <v>-2053.3328352651074</v>
      </c>
      <c r="AI5">
        <f t="shared" si="7"/>
        <v>20263.044697915855</v>
      </c>
      <c r="AJ5">
        <f t="shared" si="8"/>
        <v>-6111.959984765941</v>
      </c>
      <c r="AK5">
        <f>H5*SUM(AB5, AE5:AF5)</f>
        <v>2503.7869046538867</v>
      </c>
      <c r="AL5">
        <f t="shared" si="9"/>
        <v>16654.871617803801</v>
      </c>
      <c r="AN5">
        <f t="shared" si="10"/>
        <v>20296.972050089269</v>
      </c>
      <c r="AO5">
        <f t="shared" si="11"/>
        <v>-1014.8486025044635</v>
      </c>
      <c r="AP5">
        <f t="shared" si="12"/>
        <v>-10.536411415493452</v>
      </c>
      <c r="AQ5">
        <f t="shared" si="13"/>
        <v>-1773.1812607220847</v>
      </c>
      <c r="AR5">
        <f t="shared" si="14"/>
        <v>17498.405775447231</v>
      </c>
      <c r="AS5">
        <f t="shared" si="15"/>
        <v>-5278.0595162843883</v>
      </c>
      <c r="AT5">
        <f t="shared" si="16"/>
        <v>2162.1765083206374</v>
      </c>
      <c r="AU5">
        <f t="shared" si="17"/>
        <v>14382.522767483479</v>
      </c>
      <c r="AW5">
        <v>2</v>
      </c>
      <c r="AX5">
        <f>(R5*SUMPRODUCT(K6:$K$23, X6:$X$23)-$AZ$3*SUMPRODUCT(K5:$K$22, W6:$W$23))/Z5</f>
        <v>13075.048399566182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24079.559977417011</v>
      </c>
      <c r="P6">
        <f t="shared" si="30"/>
        <v>1203.9779988708506</v>
      </c>
      <c r="Q6" s="5">
        <f t="shared" si="31"/>
        <v>12.5</v>
      </c>
      <c r="R6">
        <f t="shared" si="0"/>
        <v>1000000</v>
      </c>
      <c r="S6">
        <f t="shared" si="1"/>
        <v>18532.018375811185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12762.396453073772</v>
      </c>
      <c r="AC6">
        <f t="shared" si="2"/>
        <v>17858.636190228797</v>
      </c>
      <c r="AE6">
        <f t="shared" si="3"/>
        <v>23204.601492235521</v>
      </c>
      <c r="AF6">
        <f t="shared" si="4"/>
        <v>-1160.230074611776</v>
      </c>
      <c r="AG6">
        <f t="shared" si="5"/>
        <v>-12.045798134391747</v>
      </c>
      <c r="AH6">
        <f t="shared" si="6"/>
        <v>-2663.1640658477813</v>
      </c>
      <c r="AI6">
        <f t="shared" si="7"/>
        <v>19369.16155364157</v>
      </c>
      <c r="AJ6">
        <f t="shared" si="8"/>
        <v>-5096.2397371550251</v>
      </c>
      <c r="AK6">
        <f>H6*SUM(AB6, AE6:AF6)</f>
        <v>3786.9763443318907</v>
      </c>
      <c r="AL6">
        <f t="shared" si="9"/>
        <v>18059.898160818437</v>
      </c>
      <c r="AN6">
        <f t="shared" si="10"/>
        <v>18072.35204659549</v>
      </c>
      <c r="AO6">
        <f t="shared" si="11"/>
        <v>-903.6176023297744</v>
      </c>
      <c r="AP6">
        <f t="shared" si="12"/>
        <v>-9.3815834174008081</v>
      </c>
      <c r="AQ6">
        <f t="shared" si="13"/>
        <v>-2074.1420003247349</v>
      </c>
      <c r="AR6">
        <f t="shared" si="14"/>
        <v>15085.210860523577</v>
      </c>
      <c r="AS6">
        <f t="shared" si="15"/>
        <v>-3969.0851262639762</v>
      </c>
      <c r="AT6">
        <f t="shared" si="16"/>
        <v>2949.396468187384</v>
      </c>
      <c r="AU6">
        <f t="shared" si="17"/>
        <v>14065.522202446986</v>
      </c>
      <c r="AW6">
        <v>3</v>
      </c>
      <c r="AX6">
        <f>(R6*SUMPRODUCT(K7:$K$23, X7:$X$23)-$AZ$3*SUMPRODUCT(K6:$K$22, W7:$W$23))/Z6</f>
        <v>18532.018375811185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24079.559977417011</v>
      </c>
      <c r="P7">
        <f t="shared" si="30"/>
        <v>1203.9779988708506</v>
      </c>
      <c r="Q7" s="5">
        <f t="shared" si="31"/>
        <v>12.5</v>
      </c>
      <c r="R7">
        <f t="shared" si="0"/>
        <v>1000000</v>
      </c>
      <c r="S7">
        <f t="shared" si="1"/>
        <v>23019.25452942395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17858.636190228797</v>
      </c>
      <c r="AC7">
        <f t="shared" si="2"/>
        <v>21883.966814051739</v>
      </c>
      <c r="AE7">
        <f t="shared" si="3"/>
        <v>22891.979006930476</v>
      </c>
      <c r="AF7">
        <f t="shared" si="4"/>
        <v>-1144.5989503465237</v>
      </c>
      <c r="AG7">
        <f t="shared" si="5"/>
        <v>-11.883511902003033</v>
      </c>
      <c r="AH7">
        <f t="shared" si="6"/>
        <v>-3346.2600835837284</v>
      </c>
      <c r="AI7">
        <f t="shared" si="7"/>
        <v>18389.236461098219</v>
      </c>
      <c r="AJ7">
        <f t="shared" si="8"/>
        <v>-4025.3306238229416</v>
      </c>
      <c r="AK7">
        <f>H7*SUM(AB7, AE7:AF7)</f>
        <v>4146.7499010412948</v>
      </c>
      <c r="AL7">
        <f t="shared" si="9"/>
        <v>18510.655738316571</v>
      </c>
      <c r="AN7">
        <f t="shared" si="10"/>
        <v>16139.108770119143</v>
      </c>
      <c r="AO7">
        <f t="shared" si="11"/>
        <v>-806.95543850595698</v>
      </c>
      <c r="AP7">
        <f t="shared" si="12"/>
        <v>-8.3780127135084612</v>
      </c>
      <c r="AQ7">
        <f t="shared" si="13"/>
        <v>-2359.1518865938028</v>
      </c>
      <c r="AR7">
        <f t="shared" si="14"/>
        <v>12964.623432305872</v>
      </c>
      <c r="AS7">
        <f t="shared" si="15"/>
        <v>-2837.9044360429461</v>
      </c>
      <c r="AT7">
        <f t="shared" si="16"/>
        <v>2923.5064244609412</v>
      </c>
      <c r="AU7">
        <f t="shared" si="17"/>
        <v>13050.225420723866</v>
      </c>
      <c r="AW7">
        <v>4</v>
      </c>
      <c r="AX7">
        <f>(R7*SUMPRODUCT(K8:$K$23, X8:$X$23)-$AZ$3*SUMPRODUCT(K7:$K$22, W8:$W$23))/Z7</f>
        <v>23019.25452942395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24079.559977417011</v>
      </c>
      <c r="P8">
        <f t="shared" si="30"/>
        <v>1203.9779988708506</v>
      </c>
      <c r="Q8" s="5">
        <f t="shared" si="31"/>
        <v>12.5</v>
      </c>
      <c r="R8">
        <f t="shared" si="0"/>
        <v>1000000</v>
      </c>
      <c r="S8">
        <f t="shared" si="1"/>
        <v>26595.910712613106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21883.966814051739</v>
      </c>
      <c r="AC8">
        <f t="shared" si="2"/>
        <v>24923.68965207065</v>
      </c>
      <c r="AE8">
        <f t="shared" si="3"/>
        <v>22565.554769701539</v>
      </c>
      <c r="AF8">
        <f t="shared" si="4"/>
        <v>-1128.277738485077</v>
      </c>
      <c r="AG8">
        <f t="shared" si="5"/>
        <v>-11.714061008000467</v>
      </c>
      <c r="AH8">
        <f t="shared" si="6"/>
        <v>-4049.2619986027812</v>
      </c>
      <c r="AI8">
        <f t="shared" si="7"/>
        <v>17376.30097160568</v>
      </c>
      <c r="AJ8">
        <f t="shared" si="8"/>
        <v>-3039.7228380189117</v>
      </c>
      <c r="AK8">
        <f t="shared" ref="AK8:AK23" si="32">H8*SUM(AB8:AB8, AE8:AF8)</f>
        <v>3140.7901787819446</v>
      </c>
      <c r="AL8">
        <f t="shared" si="9"/>
        <v>17477.368312368715</v>
      </c>
      <c r="AN8">
        <f t="shared" si="10"/>
        <v>14833.543985583528</v>
      </c>
      <c r="AO8">
        <f t="shared" si="11"/>
        <v>-741.67719927917642</v>
      </c>
      <c r="AP8">
        <f t="shared" si="12"/>
        <v>-7.7002777456768055</v>
      </c>
      <c r="AQ8">
        <f t="shared" si="13"/>
        <v>-2661.7961126342238</v>
      </c>
      <c r="AR8">
        <f t="shared" si="14"/>
        <v>11422.37039592445</v>
      </c>
      <c r="AS8">
        <f t="shared" si="15"/>
        <v>-1998.1721203804775</v>
      </c>
      <c r="AT8">
        <f t="shared" si="16"/>
        <v>2064.6090797202651</v>
      </c>
      <c r="AU8">
        <f t="shared" si="17"/>
        <v>11488.80735526424</v>
      </c>
      <c r="AW8">
        <v>5</v>
      </c>
      <c r="AX8">
        <f>(R8*SUMPRODUCT(K9:$K$23, X9:$X$23)-$AZ$3*SUMPRODUCT(K8:$K$22, W9:$W$23))/Z8</f>
        <v>26595.910712613106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24079.559977417011</v>
      </c>
      <c r="P9">
        <f t="shared" si="30"/>
        <v>1203.9779988708506</v>
      </c>
      <c r="Q9" s="5">
        <f t="shared" si="31"/>
        <v>12.5</v>
      </c>
      <c r="R9">
        <f t="shared" si="0"/>
        <v>1000000</v>
      </c>
      <c r="S9">
        <f t="shared" si="1"/>
        <v>29432.124495857119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24923.68965207065</v>
      </c>
      <c r="AC9">
        <f t="shared" si="2"/>
        <v>27164.449608295661</v>
      </c>
      <c r="AE9">
        <f t="shared" si="3"/>
        <v>22224.28740027075</v>
      </c>
      <c r="AF9">
        <f t="shared" si="4"/>
        <v>-1111.2143700135375</v>
      </c>
      <c r="AG9">
        <f t="shared" si="5"/>
        <v>-11.536904858889537</v>
      </c>
      <c r="AH9">
        <f t="shared" si="6"/>
        <v>-4801.2431224740321</v>
      </c>
      <c r="AI9">
        <f t="shared" si="7"/>
        <v>16300.293002924289</v>
      </c>
      <c r="AJ9">
        <f t="shared" si="8"/>
        <v>-2240.7599562250107</v>
      </c>
      <c r="AK9">
        <f t="shared" si="32"/>
        <v>2403.1190120175152</v>
      </c>
      <c r="AL9">
        <f t="shared" si="9"/>
        <v>16462.652058716794</v>
      </c>
      <c r="AN9">
        <f t="shared" si="10"/>
        <v>13884.442807904403</v>
      </c>
      <c r="AO9">
        <f t="shared" si="11"/>
        <v>-694.22214039522009</v>
      </c>
      <c r="AP9">
        <f t="shared" si="12"/>
        <v>-7.2075874833914684</v>
      </c>
      <c r="AQ9">
        <f t="shared" si="13"/>
        <v>-2999.5375932738757</v>
      </c>
      <c r="AR9">
        <f t="shared" si="14"/>
        <v>10183.475486751913</v>
      </c>
      <c r="AS9">
        <f t="shared" si="15"/>
        <v>-1399.896559026208</v>
      </c>
      <c r="AT9">
        <f t="shared" si="16"/>
        <v>1501.3290587008173</v>
      </c>
      <c r="AU9">
        <f t="shared" si="17"/>
        <v>10284.907986426522</v>
      </c>
      <c r="AW9">
        <v>6</v>
      </c>
      <c r="AX9">
        <f>(R9*SUMPRODUCT(K10:$K$23, X10:$X$23)-$AZ$3*SUMPRODUCT(K9:$K$22, W10:$W$23))/Z9</f>
        <v>29432.124495857119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24079.559977417011</v>
      </c>
      <c r="P10">
        <f t="shared" si="30"/>
        <v>1203.9779988708506</v>
      </c>
      <c r="Q10" s="5">
        <f t="shared" si="31"/>
        <v>12.5</v>
      </c>
      <c r="R10">
        <f t="shared" si="0"/>
        <v>1000000</v>
      </c>
      <c r="S10">
        <f t="shared" si="1"/>
        <v>31663.30786833401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27164.449608295661</v>
      </c>
      <c r="AC10">
        <f t="shared" si="2"/>
        <v>28754.667534743472</v>
      </c>
      <c r="AE10">
        <f t="shared" si="3"/>
        <v>21867.574430718261</v>
      </c>
      <c r="AF10">
        <f t="shared" si="4"/>
        <v>-1093.3787215359132</v>
      </c>
      <c r="AG10">
        <f t="shared" si="5"/>
        <v>-11.351730706056685</v>
      </c>
      <c r="AH10">
        <f t="shared" si="6"/>
        <v>-5584.4083395166526</v>
      </c>
      <c r="AI10">
        <f t="shared" si="7"/>
        <v>15178.43563895964</v>
      </c>
      <c r="AJ10">
        <f t="shared" si="8"/>
        <v>-1590.2179264478109</v>
      </c>
      <c r="AK10">
        <f t="shared" si="32"/>
        <v>2516.7788791675957</v>
      </c>
      <c r="AL10">
        <f t="shared" si="9"/>
        <v>16104.996591679424</v>
      </c>
      <c r="AN10">
        <f t="shared" si="10"/>
        <v>12980.132333726739</v>
      </c>
      <c r="AO10">
        <f t="shared" si="11"/>
        <v>-649.006616686337</v>
      </c>
      <c r="AP10">
        <f t="shared" si="12"/>
        <v>-6.7381486341009467</v>
      </c>
      <c r="AQ10">
        <f t="shared" si="13"/>
        <v>-3314.7873570590823</v>
      </c>
      <c r="AR10">
        <f t="shared" si="14"/>
        <v>9009.6002113472186</v>
      </c>
      <c r="AS10">
        <f t="shared" si="15"/>
        <v>-943.91992080116302</v>
      </c>
      <c r="AT10">
        <f t="shared" si="16"/>
        <v>1493.9070178919169</v>
      </c>
      <c r="AU10">
        <f t="shared" si="17"/>
        <v>9559.5873084379728</v>
      </c>
      <c r="AW10">
        <v>7</v>
      </c>
      <c r="AX10">
        <f>(R10*SUMPRODUCT(K11:$K$23, X11:$X$23)-$AZ$3*SUMPRODUCT(K10:$K$22, W11:$W$23))/Z10</f>
        <v>31663.30786833401</v>
      </c>
    </row>
    <row r="11" spans="1:52" x14ac:dyDescent="0.25">
      <c r="A11" t="s">
        <v>33</v>
      </c>
      <c r="C11" s="24">
        <f>AU25</f>
        <v>119777.19792839319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24079.559977417011</v>
      </c>
      <c r="P11">
        <f t="shared" si="30"/>
        <v>1203.9779988708506</v>
      </c>
      <c r="Q11" s="5">
        <f t="shared" si="31"/>
        <v>12.5</v>
      </c>
      <c r="R11">
        <f t="shared" si="0"/>
        <v>1000000</v>
      </c>
      <c r="S11">
        <f t="shared" si="1"/>
        <v>33263.869559575578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28754.667534743472</v>
      </c>
      <c r="AC11">
        <f t="shared" si="2"/>
        <v>29691.091248065957</v>
      </c>
      <c r="AE11">
        <f t="shared" si="3"/>
        <v>21493.242426960976</v>
      </c>
      <c r="AF11">
        <f t="shared" si="4"/>
        <v>-1074.6621213480489</v>
      </c>
      <c r="AG11">
        <f t="shared" si="5"/>
        <v>-11.157410292753683</v>
      </c>
      <c r="AH11">
        <f t="shared" si="6"/>
        <v>-6464.2484993947173</v>
      </c>
      <c r="AI11">
        <f t="shared" si="7"/>
        <v>13943.174395925453</v>
      </c>
      <c r="AJ11">
        <f t="shared" si="8"/>
        <v>-936.42371332248513</v>
      </c>
      <c r="AK11">
        <f t="shared" si="32"/>
        <v>2532.422263778355</v>
      </c>
      <c r="AL11">
        <f t="shared" si="9"/>
        <v>15539.172946381323</v>
      </c>
      <c r="AN11">
        <f t="shared" si="10"/>
        <v>12133.082955816137</v>
      </c>
      <c r="AO11">
        <f t="shared" si="11"/>
        <v>-606.65414779080686</v>
      </c>
      <c r="AP11">
        <f t="shared" si="12"/>
        <v>-6.2984347342700282</v>
      </c>
      <c r="AQ11">
        <f t="shared" si="13"/>
        <v>-3649.1126714218999</v>
      </c>
      <c r="AR11">
        <f t="shared" si="14"/>
        <v>7871.0177018691584</v>
      </c>
      <c r="AS11">
        <f t="shared" si="15"/>
        <v>-528.61761710197129</v>
      </c>
      <c r="AT11">
        <f t="shared" si="16"/>
        <v>1429.5697594252174</v>
      </c>
      <c r="AU11">
        <f t="shared" si="17"/>
        <v>8771.9698441924047</v>
      </c>
      <c r="AW11">
        <v>8</v>
      </c>
      <c r="AX11">
        <f>(R11*SUMPRODUCT(K12:$K$23, X12:$X$23)-$AZ$3*SUMPRODUCT(K11:$K$22, W12:$W$23))/Z11</f>
        <v>33263.869559575578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24079.559977417011</v>
      </c>
      <c r="P12">
        <f t="shared" si="30"/>
        <v>1203.9779988708506</v>
      </c>
      <c r="Q12" s="5">
        <f t="shared" si="31"/>
        <v>12.5</v>
      </c>
      <c r="R12">
        <f t="shared" si="0"/>
        <v>1000000</v>
      </c>
      <c r="S12">
        <f t="shared" si="1"/>
        <v>34221.272657089357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29691.091248065957</v>
      </c>
      <c r="AC12">
        <f t="shared" si="2"/>
        <v>29985.662247351331</v>
      </c>
      <c r="AE12">
        <f t="shared" si="3"/>
        <v>21099.202235486864</v>
      </c>
      <c r="AF12">
        <f t="shared" si="4"/>
        <v>-1054.9601117743432</v>
      </c>
      <c r="AG12">
        <f t="shared" si="5"/>
        <v>-10.952859113328238</v>
      </c>
      <c r="AH12">
        <f t="shared" si="6"/>
        <v>-7438.1661198327047</v>
      </c>
      <c r="AI12">
        <f t="shared" si="7"/>
        <v>12595.123144766487</v>
      </c>
      <c r="AJ12">
        <f t="shared" si="8"/>
        <v>-294.57099928537355</v>
      </c>
      <c r="AK12">
        <f t="shared" si="32"/>
        <v>2581.2638019953029</v>
      </c>
      <c r="AL12">
        <f t="shared" si="9"/>
        <v>14881.815947476416</v>
      </c>
      <c r="AN12">
        <f t="shared" si="10"/>
        <v>11322.981805913576</v>
      </c>
      <c r="AO12">
        <f t="shared" si="11"/>
        <v>-566.14909029567877</v>
      </c>
      <c r="AP12">
        <f t="shared" si="12"/>
        <v>-5.8779011205628455</v>
      </c>
      <c r="AQ12">
        <f t="shared" si="13"/>
        <v>-3991.7253128449888</v>
      </c>
      <c r="AR12">
        <f t="shared" si="14"/>
        <v>6759.229501652344</v>
      </c>
      <c r="AS12">
        <f t="shared" si="15"/>
        <v>-158.08285205438719</v>
      </c>
      <c r="AT12">
        <f t="shared" si="16"/>
        <v>1385.2468325602401</v>
      </c>
      <c r="AU12">
        <f t="shared" si="17"/>
        <v>7986.393482158197</v>
      </c>
      <c r="AW12">
        <v>9</v>
      </c>
      <c r="AX12">
        <f>(R12*SUMPRODUCT(K13:$K$23, X13:$X$23)-$AZ$3*SUMPRODUCT(K12:$K$22, W13:$W$23))/Z12</f>
        <v>34221.272657089357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24079.559977417011</v>
      </c>
      <c r="P13">
        <f t="shared" si="30"/>
        <v>1203.9779988708506</v>
      </c>
      <c r="Q13" s="5">
        <f t="shared" si="31"/>
        <v>12.5</v>
      </c>
      <c r="R13">
        <f t="shared" si="0"/>
        <v>1000000</v>
      </c>
      <c r="S13">
        <f t="shared" si="1"/>
        <v>34527.084820712589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29985.662247351331</v>
      </c>
      <c r="AC13">
        <f t="shared" si="2"/>
        <v>29658.271939361213</v>
      </c>
      <c r="AE13">
        <f t="shared" si="3"/>
        <v>20683.997554348207</v>
      </c>
      <c r="AF13">
        <f t="shared" si="4"/>
        <v>-1034.1998777174103</v>
      </c>
      <c r="AG13">
        <f t="shared" si="5"/>
        <v>-10.737321183270517</v>
      </c>
      <c r="AH13">
        <f t="shared" si="6"/>
        <v>-8480.7471139550398</v>
      </c>
      <c r="AI13">
        <f t="shared" si="7"/>
        <v>11158.313241492488</v>
      </c>
      <c r="AJ13">
        <f t="shared" si="8"/>
        <v>327.39030799011744</v>
      </c>
      <c r="AK13">
        <f t="shared" si="32"/>
        <v>2566.1532780698763</v>
      </c>
      <c r="AL13">
        <f t="shared" si="9"/>
        <v>14051.856827552481</v>
      </c>
      <c r="AN13">
        <f t="shared" si="10"/>
        <v>10554.493054822076</v>
      </c>
      <c r="AO13">
        <f t="shared" si="11"/>
        <v>-527.7246527411038</v>
      </c>
      <c r="AP13">
        <f t="shared" si="12"/>
        <v>-5.4789690222332741</v>
      </c>
      <c r="AQ13">
        <f t="shared" si="13"/>
        <v>-4327.4993762085405</v>
      </c>
      <c r="AR13">
        <f t="shared" si="14"/>
        <v>5693.7900568502</v>
      </c>
      <c r="AS13">
        <f t="shared" si="15"/>
        <v>167.05855446068497</v>
      </c>
      <c r="AT13">
        <f t="shared" si="16"/>
        <v>1309.4396709258795</v>
      </c>
      <c r="AU13">
        <f t="shared" si="17"/>
        <v>7170.2882822367637</v>
      </c>
      <c r="AW13">
        <v>10</v>
      </c>
      <c r="AX13">
        <f>(R13*SUMPRODUCT(K14:$K$23, X14:$X$23)-$AZ$3*SUMPRODUCT(K13:$K$22, W14:$W$23))/Z13</f>
        <v>34527.084820712589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24079.559977417011</v>
      </c>
      <c r="P14">
        <f t="shared" si="30"/>
        <v>1203.9779988708506</v>
      </c>
      <c r="Q14" s="5">
        <f t="shared" si="31"/>
        <v>12.5</v>
      </c>
      <c r="R14">
        <f t="shared" si="0"/>
        <v>1000000</v>
      </c>
      <c r="S14">
        <f t="shared" si="1"/>
        <v>34153.489024482682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29658.271939361213</v>
      </c>
      <c r="AC14">
        <f t="shared" si="2"/>
        <v>28715.230382560898</v>
      </c>
      <c r="AE14">
        <f t="shared" si="3"/>
        <v>20245.372640158708</v>
      </c>
      <c r="AF14">
        <f t="shared" si="4"/>
        <v>-1012.2686320079354</v>
      </c>
      <c r="AG14">
        <f t="shared" si="5"/>
        <v>-10.50962551804612</v>
      </c>
      <c r="AH14">
        <f t="shared" si="6"/>
        <v>-9625.7962713354373</v>
      </c>
      <c r="AI14">
        <f t="shared" si="7"/>
        <v>9596.7981112972902</v>
      </c>
      <c r="AJ14">
        <f t="shared" si="8"/>
        <v>943.04155680031545</v>
      </c>
      <c r="AK14">
        <f t="shared" si="32"/>
        <v>2513.0167237021165</v>
      </c>
      <c r="AL14">
        <f t="shared" si="9"/>
        <v>13052.856391799722</v>
      </c>
      <c r="AN14">
        <f t="shared" si="10"/>
        <v>9825.6367162241186</v>
      </c>
      <c r="AO14">
        <f t="shared" si="11"/>
        <v>-491.28183581120595</v>
      </c>
      <c r="AP14">
        <f t="shared" si="12"/>
        <v>-5.100610603681651</v>
      </c>
      <c r="AQ14">
        <f t="shared" si="13"/>
        <v>-4671.6639376110425</v>
      </c>
      <c r="AR14">
        <f t="shared" si="14"/>
        <v>4657.5903321981896</v>
      </c>
      <c r="AS14">
        <f t="shared" si="15"/>
        <v>457.68403032712439</v>
      </c>
      <c r="AT14">
        <f t="shared" si="16"/>
        <v>1219.6362017023951</v>
      </c>
      <c r="AU14">
        <f t="shared" si="17"/>
        <v>6334.9105642277091</v>
      </c>
      <c r="AW14">
        <v>11</v>
      </c>
      <c r="AX14">
        <f>(R14*SUMPRODUCT(K15:$K$23, X15:$X$23)-$AZ$3*SUMPRODUCT(K14:$K$22, W15:$W$23))/Z14</f>
        <v>34153.489024482682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24079.559977417011</v>
      </c>
      <c r="P15">
        <f t="shared" si="30"/>
        <v>1203.9779988708506</v>
      </c>
      <c r="Q15" s="5">
        <f t="shared" si="31"/>
        <v>12.5</v>
      </c>
      <c r="R15">
        <f t="shared" si="0"/>
        <v>1000000</v>
      </c>
      <c r="S15">
        <f t="shared" si="1"/>
        <v>33071.367778947213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28715.230382560898</v>
      </c>
      <c r="AC15">
        <f t="shared" si="2"/>
        <v>27167.622734290373</v>
      </c>
      <c r="AE15">
        <f t="shared" si="3"/>
        <v>19780.990173942184</v>
      </c>
      <c r="AF15">
        <f t="shared" si="4"/>
        <v>-989.04950869710922</v>
      </c>
      <c r="AG15">
        <f t="shared" si="5"/>
        <v>-10.268558786214202</v>
      </c>
      <c r="AH15">
        <f t="shared" si="6"/>
        <v>-10877.638132116395</v>
      </c>
      <c r="AI15">
        <f t="shared" si="7"/>
        <v>7904.0339743424647</v>
      </c>
      <c r="AJ15">
        <f t="shared" si="8"/>
        <v>1547.6076482705248</v>
      </c>
      <c r="AK15">
        <f t="shared" si="32"/>
        <v>2465.6221773811303</v>
      </c>
      <c r="AL15">
        <f t="shared" si="9"/>
        <v>11917.26379999412</v>
      </c>
      <c r="AN15">
        <f t="shared" si="10"/>
        <v>9126.5891439182942</v>
      </c>
      <c r="AO15">
        <f t="shared" si="11"/>
        <v>-456.3294571959147</v>
      </c>
      <c r="AP15">
        <f t="shared" si="12"/>
        <v>-4.7377262876053674</v>
      </c>
      <c r="AQ15">
        <f t="shared" si="13"/>
        <v>-5018.7444215417836</v>
      </c>
      <c r="AR15">
        <f t="shared" si="14"/>
        <v>3646.7775388929908</v>
      </c>
      <c r="AS15">
        <f t="shared" si="15"/>
        <v>714.03802527322239</v>
      </c>
      <c r="AT15">
        <f t="shared" si="16"/>
        <v>1137.5932346770994</v>
      </c>
      <c r="AU15">
        <f t="shared" si="17"/>
        <v>5498.408798843313</v>
      </c>
      <c r="AW15">
        <v>12</v>
      </c>
      <c r="AX15">
        <f>(R15*SUMPRODUCT(K16:$K$23, X16:$X$23)-$AZ$3*SUMPRODUCT(K15:$K$22, W16:$W$23))/Z15</f>
        <v>33071.367778947213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24079.559977417011</v>
      </c>
      <c r="P16">
        <f t="shared" si="30"/>
        <v>1203.9779988708506</v>
      </c>
      <c r="Q16" s="5">
        <f t="shared" si="31"/>
        <v>12.5</v>
      </c>
      <c r="R16">
        <f t="shared" si="0"/>
        <v>1000000</v>
      </c>
      <c r="S16">
        <f t="shared" si="1"/>
        <v>31321.831324462793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27167.622734290373</v>
      </c>
      <c r="AC16">
        <f t="shared" si="2"/>
        <v>25093.75891065452</v>
      </c>
      <c r="AE16">
        <f t="shared" si="3"/>
        <v>19291.54992530794</v>
      </c>
      <c r="AF16">
        <f t="shared" si="4"/>
        <v>-964.57749626539703</v>
      </c>
      <c r="AG16">
        <f t="shared" si="5"/>
        <v>-10.014484246909255</v>
      </c>
      <c r="AH16">
        <f t="shared" si="6"/>
        <v>-12111.116115424362</v>
      </c>
      <c r="AI16">
        <f t="shared" si="7"/>
        <v>6205.841829371273</v>
      </c>
      <c r="AJ16">
        <f t="shared" si="8"/>
        <v>2073.8638236358529</v>
      </c>
      <c r="AK16">
        <f t="shared" si="32"/>
        <v>2488.5543554343108</v>
      </c>
      <c r="AL16">
        <f t="shared" si="9"/>
        <v>10768.260008441437</v>
      </c>
      <c r="AN16">
        <f t="shared" si="10"/>
        <v>8439.1488705735192</v>
      </c>
      <c r="AO16">
        <f t="shared" si="11"/>
        <v>-421.95744352867598</v>
      </c>
      <c r="AP16">
        <f t="shared" si="12"/>
        <v>-4.3808674652320088</v>
      </c>
      <c r="AQ16">
        <f t="shared" si="13"/>
        <v>-5298.0456356586274</v>
      </c>
      <c r="AR16">
        <f t="shared" si="14"/>
        <v>2714.7649239209841</v>
      </c>
      <c r="AS16">
        <f t="shared" si="15"/>
        <v>907.21821796184258</v>
      </c>
      <c r="AT16">
        <f t="shared" si="16"/>
        <v>1088.625888502271</v>
      </c>
      <c r="AU16">
        <f t="shared" si="17"/>
        <v>4710.6090303850979</v>
      </c>
      <c r="AW16">
        <v>13</v>
      </c>
      <c r="AX16">
        <f>(R16*SUMPRODUCT(K17:$K$23, X17:$X$23)-$AZ$3*SUMPRODUCT(K16:$K$22, W17:$W$23))/Z16</f>
        <v>31321.831324462793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24079.559977417011</v>
      </c>
      <c r="P17">
        <f t="shared" si="30"/>
        <v>1203.9779988708506</v>
      </c>
      <c r="Q17" s="5">
        <f t="shared" si="31"/>
        <v>12.5</v>
      </c>
      <c r="R17">
        <f t="shared" si="0"/>
        <v>1000000</v>
      </c>
      <c r="S17">
        <f t="shared" si="1"/>
        <v>28944.939125208144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25093.75891065452</v>
      </c>
      <c r="AC17">
        <f t="shared" si="2"/>
        <v>22570.932243932861</v>
      </c>
      <c r="AE17">
        <f t="shared" si="3"/>
        <v>18776.965270611483</v>
      </c>
      <c r="AF17">
        <f t="shared" si="4"/>
        <v>-938.84826353057417</v>
      </c>
      <c r="AG17">
        <f t="shared" si="5"/>
        <v>-9.7473569327167109</v>
      </c>
      <c r="AH17">
        <f t="shared" si="6"/>
        <v>-13358.597737876209</v>
      </c>
      <c r="AI17">
        <f t="shared" si="7"/>
        <v>4469.7719122719845</v>
      </c>
      <c r="AJ17">
        <f t="shared" si="8"/>
        <v>2522.8266667216594</v>
      </c>
      <c r="AK17">
        <f t="shared" si="32"/>
        <v>2648.8967441242762</v>
      </c>
      <c r="AL17">
        <f t="shared" si="9"/>
        <v>9641.4953231179206</v>
      </c>
      <c r="AN17">
        <f t="shared" si="10"/>
        <v>7736.6885216554101</v>
      </c>
      <c r="AO17">
        <f t="shared" si="11"/>
        <v>-386.83442608277051</v>
      </c>
      <c r="AP17">
        <f t="shared" si="12"/>
        <v>-4.0162115342386118</v>
      </c>
      <c r="AQ17">
        <f t="shared" si="13"/>
        <v>-5504.1540682720288</v>
      </c>
      <c r="AR17">
        <f t="shared" si="14"/>
        <v>1841.6838157663726</v>
      </c>
      <c r="AS17">
        <f t="shared" si="15"/>
        <v>1039.4823568801337</v>
      </c>
      <c r="AT17">
        <f t="shared" si="16"/>
        <v>1091.4271150829736</v>
      </c>
      <c r="AU17">
        <f t="shared" si="17"/>
        <v>3972.5932877294799</v>
      </c>
      <c r="AW17">
        <v>14</v>
      </c>
      <c r="AX17">
        <f>(R17*SUMPRODUCT(K18:$K$23, X18:$X$23)-$AZ$3*SUMPRODUCT(K17:$K$22, W18:$W$23))/Z17</f>
        <v>28944.939125208144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24079.559977417011</v>
      </c>
      <c r="P18">
        <f t="shared" si="30"/>
        <v>1203.9779988708506</v>
      </c>
      <c r="Q18" s="5">
        <f t="shared" si="31"/>
        <v>12.5</v>
      </c>
      <c r="R18">
        <f t="shared" si="0"/>
        <v>1000000</v>
      </c>
      <c r="S18">
        <f t="shared" si="1"/>
        <v>25957.762977770471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22570.932243932861</v>
      </c>
      <c r="AC18">
        <f t="shared" si="2"/>
        <v>19658.551508700264</v>
      </c>
      <c r="AE18">
        <f t="shared" si="3"/>
        <v>18236.13500625113</v>
      </c>
      <c r="AF18">
        <f t="shared" si="4"/>
        <v>-911.80675031255646</v>
      </c>
      <c r="AG18">
        <f t="shared" si="5"/>
        <v>-9.4666051951083556</v>
      </c>
      <c r="AH18">
        <f t="shared" si="6"/>
        <v>-14662.253462495028</v>
      </c>
      <c r="AI18">
        <f t="shared" si="7"/>
        <v>2652.6081882484359</v>
      </c>
      <c r="AJ18">
        <f t="shared" si="8"/>
        <v>2912.3807352325966</v>
      </c>
      <c r="AK18">
        <f t="shared" si="32"/>
        <v>2796.6577610409872</v>
      </c>
      <c r="AL18">
        <f t="shared" si="9"/>
        <v>8361.6466845220202</v>
      </c>
      <c r="AN18">
        <f t="shared" si="10"/>
        <v>7021.6332873338388</v>
      </c>
      <c r="AO18">
        <f t="shared" si="11"/>
        <v>-351.08166436669188</v>
      </c>
      <c r="AP18">
        <f t="shared" si="12"/>
        <v>-3.6450174410989389</v>
      </c>
      <c r="AQ18">
        <f t="shared" si="13"/>
        <v>-5645.5475320998594</v>
      </c>
      <c r="AR18">
        <f t="shared" si="14"/>
        <v>1021.3590734261878</v>
      </c>
      <c r="AS18">
        <f t="shared" si="15"/>
        <v>1121.3817790276885</v>
      </c>
      <c r="AT18">
        <f t="shared" si="16"/>
        <v>1076.8238566710847</v>
      </c>
      <c r="AU18">
        <f t="shared" si="17"/>
        <v>3219.5647091249612</v>
      </c>
      <c r="AW18">
        <v>15</v>
      </c>
      <c r="AX18">
        <f>(R18*SUMPRODUCT(K19:$K$23, X19:$X$23)-$AZ$3*SUMPRODUCT(K18:$K$22, W19:$W$23))/Z18</f>
        <v>25957.762977770471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24079.559977417011</v>
      </c>
      <c r="P19">
        <f t="shared" si="30"/>
        <v>1203.9779988708506</v>
      </c>
      <c r="Q19" s="5">
        <f t="shared" si="31"/>
        <v>12.5</v>
      </c>
      <c r="R19">
        <f t="shared" si="0"/>
        <v>1000000</v>
      </c>
      <c r="S19">
        <f t="shared" si="1"/>
        <v>22273.315969954361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19658.551508700264</v>
      </c>
      <c r="AC19">
        <f t="shared" si="2"/>
        <v>16339.413773131362</v>
      </c>
      <c r="AE19">
        <f t="shared" si="3"/>
        <v>17664.450792898999</v>
      </c>
      <c r="AF19">
        <f t="shared" si="4"/>
        <v>-883.22253964494996</v>
      </c>
      <c r="AG19">
        <f t="shared" si="5"/>
        <v>-9.1698367876456128</v>
      </c>
      <c r="AH19">
        <f t="shared" si="6"/>
        <v>-16168.188440932734</v>
      </c>
      <c r="AI19">
        <f t="shared" si="7"/>
        <v>603.86997553366928</v>
      </c>
      <c r="AJ19">
        <f t="shared" si="8"/>
        <v>3319.1377355689019</v>
      </c>
      <c r="AK19">
        <f t="shared" si="32"/>
        <v>2674.6798345274469</v>
      </c>
      <c r="AL19">
        <f t="shared" si="9"/>
        <v>6597.6875456300186</v>
      </c>
      <c r="AN19">
        <f t="shared" si="10"/>
        <v>6336.4190915441677</v>
      </c>
      <c r="AO19">
        <f t="shared" si="11"/>
        <v>-316.8209545772084</v>
      </c>
      <c r="AP19">
        <f t="shared" si="12"/>
        <v>-3.2893142033568981</v>
      </c>
      <c r="AQ19">
        <f t="shared" si="13"/>
        <v>-5799.694488888018</v>
      </c>
      <c r="AR19">
        <f t="shared" si="14"/>
        <v>216.61433387558418</v>
      </c>
      <c r="AS19">
        <f t="shared" si="15"/>
        <v>1190.6086388815427</v>
      </c>
      <c r="AT19">
        <f t="shared" si="16"/>
        <v>959.43500117653571</v>
      </c>
      <c r="AU19">
        <f t="shared" si="17"/>
        <v>2366.657973933663</v>
      </c>
      <c r="AW19">
        <v>16</v>
      </c>
      <c r="AX19">
        <f>(R19*SUMPRODUCT(K20:$K$23, X20:$X$23)-$AZ$3*SUMPRODUCT(K19:$K$22, W20:$W$23))/Z19</f>
        <v>22273.315969954361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24079.559977417011</v>
      </c>
      <c r="P20">
        <f t="shared" si="30"/>
        <v>1203.9779988708506</v>
      </c>
      <c r="Q20" s="5">
        <f t="shared" si="31"/>
        <v>12.5</v>
      </c>
      <c r="R20">
        <f t="shared" si="0"/>
        <v>1000000</v>
      </c>
      <c r="S20">
        <f t="shared" si="1"/>
        <v>17741.873056143104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16339.413773131362</v>
      </c>
      <c r="AC20">
        <f t="shared" si="2"/>
        <v>12571.864262269311</v>
      </c>
      <c r="AE20">
        <f t="shared" si="3"/>
        <v>17062.739575089065</v>
      </c>
      <c r="AF20">
        <f t="shared" si="4"/>
        <v>-853.13697875445325</v>
      </c>
      <c r="AG20">
        <f t="shared" si="5"/>
        <v>-8.8574809875530001</v>
      </c>
      <c r="AH20">
        <f t="shared" si="6"/>
        <v>-17652.594577292632</v>
      </c>
      <c r="AI20">
        <f t="shared" si="7"/>
        <v>-1451.8494619455741</v>
      </c>
      <c r="AJ20">
        <f t="shared" si="8"/>
        <v>3767.5495108620507</v>
      </c>
      <c r="AK20">
        <f t="shared" si="32"/>
        <v>1767.4115888620022</v>
      </c>
      <c r="AL20">
        <f t="shared" si="9"/>
        <v>4083.1116377784788</v>
      </c>
      <c r="AN20">
        <f t="shared" si="10"/>
        <v>5805.3486921503363</v>
      </c>
      <c r="AO20">
        <f t="shared" si="11"/>
        <v>-290.2674346075168</v>
      </c>
      <c r="AP20">
        <f t="shared" si="12"/>
        <v>-3.0136289334163897</v>
      </c>
      <c r="AQ20">
        <f t="shared" si="13"/>
        <v>-6006.0382678501364</v>
      </c>
      <c r="AR20">
        <f t="shared" si="14"/>
        <v>-493.97063924073359</v>
      </c>
      <c r="AS20">
        <f t="shared" si="15"/>
        <v>1281.8538622852113</v>
      </c>
      <c r="AT20">
        <f t="shared" si="16"/>
        <v>601.33605806603384</v>
      </c>
      <c r="AU20">
        <f t="shared" si="17"/>
        <v>1389.2192811105117</v>
      </c>
      <c r="AW20">
        <v>17</v>
      </c>
      <c r="AX20">
        <f>(R20*SUMPRODUCT(K21:$K$23, X21:$X$23)-$AZ$3*SUMPRODUCT(K20:$K$22, W21:$W$23))/Z20</f>
        <v>17741.873056143104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24079.559977417011</v>
      </c>
      <c r="P21">
        <f t="shared" si="30"/>
        <v>1203.9779988708506</v>
      </c>
      <c r="Q21" s="5">
        <f t="shared" si="31"/>
        <v>12.5</v>
      </c>
      <c r="R21">
        <f t="shared" si="0"/>
        <v>1000000</v>
      </c>
      <c r="S21">
        <f t="shared" si="1"/>
        <v>12430.201288208842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12571.864262269311</v>
      </c>
      <c r="AC21">
        <f t="shared" si="2"/>
        <v>8484.1693437742269</v>
      </c>
      <c r="AE21">
        <f t="shared" si="3"/>
        <v>16435.378626230806</v>
      </c>
      <c r="AF21">
        <f t="shared" si="4"/>
        <v>-821.7689313115402</v>
      </c>
      <c r="AG21">
        <f t="shared" si="5"/>
        <v>-8.5318100920680795</v>
      </c>
      <c r="AH21">
        <f t="shared" si="6"/>
        <v>-18967.686848751284</v>
      </c>
      <c r="AI21">
        <f t="shared" si="7"/>
        <v>-3362.6089639240872</v>
      </c>
      <c r="AJ21">
        <f t="shared" si="8"/>
        <v>4087.6949184950845</v>
      </c>
      <c r="AK21">
        <f t="shared" si="32"/>
        <v>1445.9148140037742</v>
      </c>
      <c r="AL21">
        <f t="shared" si="9"/>
        <v>2171.0007685747714</v>
      </c>
      <c r="AN21">
        <f t="shared" si="10"/>
        <v>5319.0319263962347</v>
      </c>
      <c r="AO21">
        <f t="shared" si="11"/>
        <v>-265.9515963198117</v>
      </c>
      <c r="AP21">
        <f t="shared" si="12"/>
        <v>-2.761175833042985</v>
      </c>
      <c r="AQ21">
        <f t="shared" si="13"/>
        <v>-6138.5705929143869</v>
      </c>
      <c r="AR21">
        <f t="shared" si="14"/>
        <v>-1088.2514386710066</v>
      </c>
      <c r="AS21">
        <f t="shared" si="15"/>
        <v>1322.9132270881748</v>
      </c>
      <c r="AT21">
        <f t="shared" si="16"/>
        <v>467.94584009526574</v>
      </c>
      <c r="AU21">
        <f t="shared" si="17"/>
        <v>702.60762851243408</v>
      </c>
      <c r="AW21">
        <v>18</v>
      </c>
      <c r="AX21">
        <f>(R21*SUMPRODUCT(K22:$K$23, X22:$X$23)-$AZ$3*SUMPRODUCT(K21:$K$22, W22:$W$23))/Z21</f>
        <v>12430.201288208842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24079.559977417011</v>
      </c>
      <c r="P22">
        <f t="shared" si="30"/>
        <v>1203.9779988708506</v>
      </c>
      <c r="Q22" s="5">
        <f t="shared" si="31"/>
        <v>12.5</v>
      </c>
      <c r="R22">
        <f t="shared" si="0"/>
        <v>1000000</v>
      </c>
      <c r="S22">
        <f t="shared" si="1"/>
        <v>6443.3290334780813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8484.1693437742269</v>
      </c>
      <c r="AC22">
        <f t="shared" si="2"/>
        <v>4223.078119266178</v>
      </c>
      <c r="AE22">
        <f t="shared" si="3"/>
        <v>15782.193076564896</v>
      </c>
      <c r="AF22">
        <f t="shared" si="4"/>
        <v>-789.10965382824475</v>
      </c>
      <c r="AG22">
        <f t="shared" si="5"/>
        <v>-8.1927333241171176</v>
      </c>
      <c r="AH22">
        <f t="shared" si="6"/>
        <v>-20300.693362422317</v>
      </c>
      <c r="AI22">
        <f t="shared" si="7"/>
        <v>-5315.8026730097827</v>
      </c>
      <c r="AJ22">
        <f t="shared" si="8"/>
        <v>4261.091224508049</v>
      </c>
      <c r="AK22">
        <f t="shared" si="32"/>
        <v>1643.4076936557617</v>
      </c>
      <c r="AL22">
        <f t="shared" si="9"/>
        <v>588.69624515402802</v>
      </c>
      <c r="AN22">
        <f t="shared" si="10"/>
        <v>4773.4948469621932</v>
      </c>
      <c r="AO22">
        <f t="shared" si="11"/>
        <v>-238.67474234810967</v>
      </c>
      <c r="AP22">
        <f t="shared" si="12"/>
        <v>-2.4779807290078235</v>
      </c>
      <c r="AQ22">
        <f t="shared" si="13"/>
        <v>-6140.164087789416</v>
      </c>
      <c r="AR22">
        <f t="shared" si="14"/>
        <v>-1607.8219639043402</v>
      </c>
      <c r="AS22">
        <f t="shared" si="15"/>
        <v>1288.8130885199005</v>
      </c>
      <c r="AT22">
        <f t="shared" si="16"/>
        <v>497.06641650282461</v>
      </c>
      <c r="AU22">
        <f t="shared" si="17"/>
        <v>178.05754111838499</v>
      </c>
      <c r="AW22">
        <v>19</v>
      </c>
      <c r="AX22">
        <f>(R22*SUMPRODUCT(K23:$K$23, X23:$X$23)-$AZ$3*SUMPRODUCT(K22:$K$22, W23:$W$23))/Z22</f>
        <v>6443.3290334780813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24079.559977417011</v>
      </c>
      <c r="P23">
        <f t="shared" si="30"/>
        <v>1203.9779988708506</v>
      </c>
      <c r="Q23" s="5">
        <f t="shared" si="31"/>
        <v>12.5</v>
      </c>
      <c r="R23">
        <f t="shared" si="0"/>
        <v>1000000</v>
      </c>
      <c r="S23">
        <f t="shared" si="1"/>
        <v>6732.1864034516993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4223.078119266178</v>
      </c>
      <c r="AC23">
        <f t="shared" si="2"/>
        <v>4223.078119266178</v>
      </c>
      <c r="AE23">
        <f t="shared" si="3"/>
        <v>15105.027812368557</v>
      </c>
      <c r="AF23">
        <f t="shared" si="4"/>
        <v>-755.25139061842788</v>
      </c>
      <c r="AG23">
        <f t="shared" si="5"/>
        <v>-7.8412083871833573</v>
      </c>
      <c r="AH23">
        <f t="shared" si="6"/>
        <v>-21567.808295407154</v>
      </c>
      <c r="AI23">
        <f t="shared" si="7"/>
        <v>-7225.8730820442088</v>
      </c>
      <c r="AJ23">
        <f t="shared" si="8"/>
        <v>0</v>
      </c>
      <c r="AK23">
        <f t="shared" si="32"/>
        <v>1929.7195868115944</v>
      </c>
      <c r="AL23">
        <f t="shared" si="9"/>
        <v>-5296.1534952326147</v>
      </c>
      <c r="AN23">
        <f t="shared" si="10"/>
        <v>4138.6709801523357</v>
      </c>
      <c r="AO23">
        <f t="shared" si="11"/>
        <v>-206.93354900761682</v>
      </c>
      <c r="AP23">
        <f t="shared" si="12"/>
        <v>-2.1484357397071334</v>
      </c>
      <c r="AQ23">
        <f t="shared" si="13"/>
        <v>-5909.4272057281032</v>
      </c>
      <c r="AR23">
        <f t="shared" si="14"/>
        <v>-1979.8382103230915</v>
      </c>
      <c r="AS23">
        <f t="shared" si="15"/>
        <v>0</v>
      </c>
      <c r="AT23">
        <f t="shared" si="16"/>
        <v>528.7295431014752</v>
      </c>
      <c r="AU23">
        <f t="shared" si="17"/>
        <v>-1451.1086672216165</v>
      </c>
      <c r="AW23">
        <v>20</v>
      </c>
      <c r="AX23">
        <f>(R23*SUMPRODUCT(K$23:$K24, X$23:$X24)-$AZ$3*SUMPRODUCT(K$22:$K23, W$23:$W24))/Z23</f>
        <v>6732.1864034516993</v>
      </c>
    </row>
    <row r="25" spans="5:50" x14ac:dyDescent="0.25">
      <c r="AN25" s="6">
        <f t="shared" ref="AN25:AU25" si="33">SUM(AN3:AN23)</f>
        <v>222819.33186489786</v>
      </c>
      <c r="AO25" s="6">
        <f t="shared" si="33"/>
        <v>-29200.636576307646</v>
      </c>
      <c r="AP25" s="6">
        <f t="shared" si="33"/>
        <v>-728.125265757026</v>
      </c>
      <c r="AQ25" s="6">
        <f t="shared" si="33"/>
        <v>-85139.217039570794</v>
      </c>
      <c r="AR25" s="6">
        <f t="shared" si="33"/>
        <v>107751.35298326232</v>
      </c>
      <c r="AS25" s="6">
        <f t="shared" si="33"/>
        <v>-13861.955030640403</v>
      </c>
      <c r="AT25" s="6">
        <f t="shared" si="33"/>
        <v>25887.799975771261</v>
      </c>
      <c r="AU25" s="7">
        <f t="shared" si="33"/>
        <v>119777.19792839319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78929.672143554213</v>
      </c>
      <c r="K3">
        <v>1</v>
      </c>
      <c r="L3" s="2">
        <v>0</v>
      </c>
      <c r="O3">
        <f>$C$3</f>
        <v>78929.672143554213</v>
      </c>
      <c r="P3">
        <f>O3*B5</f>
        <v>63143.737714843373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78929.672143554213</v>
      </c>
      <c r="AF3">
        <f t="shared" ref="AF3:AF23" si="4">-$Z3*P3</f>
        <v>-63143.737714843373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15160.977458010839</v>
      </c>
      <c r="AJ3">
        <f t="shared" ref="AJ3:AJ23" si="8">AB3-AC3</f>
        <v>0</v>
      </c>
      <c r="AL3">
        <f t="shared" ref="AL3:AL23" si="9">SUM(AI3:AK3)</f>
        <v>15160.977458010839</v>
      </c>
      <c r="AN3">
        <f t="shared" ref="AN3:AN23" si="10">AE3*$K3</f>
        <v>78929.672143554213</v>
      </c>
      <c r="AO3">
        <f t="shared" ref="AO3:AO23" si="11">AF3*$K3</f>
        <v>-63143.737714843373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15160.977458010839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15160.977458010839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26543.354078129931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16377.470605300821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16030.1699145124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-16030.1699145124</v>
      </c>
      <c r="AK4">
        <f>H4*SUM(AB4, AE4:AF4)</f>
        <v>0</v>
      </c>
      <c r="AL4">
        <f t="shared" si="9"/>
        <v>-27236.172914512401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-10513.1841636176</v>
      </c>
      <c r="AR4">
        <f t="shared" si="14"/>
        <v>-10513.1841636176</v>
      </c>
      <c r="AS4">
        <f t="shared" si="15"/>
        <v>-15039.093643411576</v>
      </c>
      <c r="AT4">
        <f t="shared" si="16"/>
        <v>0</v>
      </c>
      <c r="AU4">
        <f t="shared" si="17"/>
        <v>-25552.277807029175</v>
      </c>
      <c r="AW4">
        <v>1</v>
      </c>
      <c r="AX4">
        <f>(R4*SUMPRODUCT(K5:$K$23, X5:$X$23)-$AZ$3*SUMPRODUCT(K4:$K$22, W5:$W$23))/Z4</f>
        <v>16377.470605300821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78929.672143554213</v>
      </c>
      <c r="P5">
        <f t="shared" ref="P5:P23" si="30">O5*$C$5</f>
        <v>3946.4836071777108</v>
      </c>
      <c r="Q5" s="5">
        <f t="shared" ref="Q5:Q23" si="31">$C$8</f>
        <v>12.5</v>
      </c>
      <c r="R5">
        <f t="shared" si="0"/>
        <v>1000000</v>
      </c>
      <c r="S5">
        <f t="shared" si="1"/>
        <v>30814.046733103154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16030.1699145124</v>
      </c>
      <c r="AC5">
        <f t="shared" si="2"/>
        <v>29468.788808610756</v>
      </c>
      <c r="AE5">
        <f t="shared" si="3"/>
        <v>75483.816172464431</v>
      </c>
      <c r="AF5">
        <f t="shared" si="4"/>
        <v>-3774.1908086232215</v>
      </c>
      <c r="AG5">
        <f t="shared" si="5"/>
        <v>-11.954283814073339</v>
      </c>
      <c r="AH5">
        <f t="shared" si="6"/>
        <v>-12663.351904132875</v>
      </c>
      <c r="AI5">
        <f t="shared" si="7"/>
        <v>59034.319175894263</v>
      </c>
      <c r="AJ5">
        <f t="shared" si="8"/>
        <v>-13438.618894098356</v>
      </c>
      <c r="AK5">
        <f>H5*SUM(AB5, AE5:AF5)</f>
        <v>7580.718312049753</v>
      </c>
      <c r="AL5">
        <f t="shared" si="9"/>
        <v>53176.418593845658</v>
      </c>
      <c r="AN5">
        <f t="shared" si="10"/>
        <v>65184.993891905273</v>
      </c>
      <c r="AO5">
        <f t="shared" si="11"/>
        <v>-3259.2496945952635</v>
      </c>
      <c r="AP5">
        <f t="shared" si="12"/>
        <v>-10.323271356896894</v>
      </c>
      <c r="AQ5">
        <f t="shared" si="13"/>
        <v>-10935.595977764917</v>
      </c>
      <c r="AR5">
        <f t="shared" si="14"/>
        <v>50979.824948188194</v>
      </c>
      <c r="AS5">
        <f t="shared" si="15"/>
        <v>-11605.087486912153</v>
      </c>
      <c r="AT5">
        <f t="shared" si="16"/>
        <v>6546.4241465772247</v>
      </c>
      <c r="AU5">
        <f t="shared" si="17"/>
        <v>45921.161607853268</v>
      </c>
      <c r="AW5">
        <v>2</v>
      </c>
      <c r="AX5">
        <f>(R5*SUMPRODUCT(K6:$K$23, X6:$X$23)-$AZ$3*SUMPRODUCT(K5:$K$22, W6:$W$23))/Z5</f>
        <v>30814.046733103154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78929.672143554213</v>
      </c>
      <c r="P6">
        <f t="shared" si="30"/>
        <v>3946.4836071777108</v>
      </c>
      <c r="Q6" s="5">
        <f t="shared" si="31"/>
        <v>12.5</v>
      </c>
      <c r="R6">
        <f t="shared" si="0"/>
        <v>1000000</v>
      </c>
      <c r="S6">
        <f t="shared" si="1"/>
        <v>43325.694379044166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29468.788808610756</v>
      </c>
      <c r="AC6">
        <f t="shared" si="2"/>
        <v>40409.006719605677</v>
      </c>
      <c r="AE6">
        <f t="shared" si="3"/>
        <v>73616.123128261796</v>
      </c>
      <c r="AF6">
        <f t="shared" si="4"/>
        <v>-3680.8061564130899</v>
      </c>
      <c r="AG6">
        <f t="shared" si="5"/>
        <v>-11.658499447833075</v>
      </c>
      <c r="AH6">
        <f t="shared" si="6"/>
        <v>-14099.322247962451</v>
      </c>
      <c r="AI6">
        <f t="shared" si="7"/>
        <v>55824.336224438419</v>
      </c>
      <c r="AJ6">
        <f t="shared" si="8"/>
        <v>-10940.217910994921</v>
      </c>
      <c r="AK6">
        <f>H6*SUM(AB6, AE6:AF6)</f>
        <v>10815.16670891399</v>
      </c>
      <c r="AL6">
        <f t="shared" si="9"/>
        <v>55699.285022357486</v>
      </c>
      <c r="AN6">
        <f t="shared" si="10"/>
        <v>57334.166842927145</v>
      </c>
      <c r="AO6">
        <f t="shared" si="11"/>
        <v>-2866.7083421463576</v>
      </c>
      <c r="AP6">
        <f t="shared" si="12"/>
        <v>-9.0799450456746467</v>
      </c>
      <c r="AQ6">
        <f t="shared" si="13"/>
        <v>-10980.921838663537</v>
      </c>
      <c r="AR6">
        <f t="shared" si="14"/>
        <v>43477.456717071575</v>
      </c>
      <c r="AS6">
        <f t="shared" si="15"/>
        <v>-8520.5285520687412</v>
      </c>
      <c r="AT6">
        <f t="shared" si="16"/>
        <v>8423.1353971544995</v>
      </c>
      <c r="AU6">
        <f t="shared" si="17"/>
        <v>43380.063562157331</v>
      </c>
      <c r="AW6">
        <v>3</v>
      </c>
      <c r="AX6">
        <f>(R6*SUMPRODUCT(K7:$K$23, X7:$X$23)-$AZ$3*SUMPRODUCT(K6:$K$22, W7:$W$23))/Z6</f>
        <v>43325.694379044166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78929.672143554213</v>
      </c>
      <c r="P7">
        <f t="shared" si="30"/>
        <v>3946.4836071777108</v>
      </c>
      <c r="Q7" s="5">
        <f t="shared" si="31"/>
        <v>12.5</v>
      </c>
      <c r="R7">
        <f t="shared" si="0"/>
        <v>1000000</v>
      </c>
      <c r="S7">
        <f t="shared" si="1"/>
        <v>53674.647519721817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40409.006719605677</v>
      </c>
      <c r="AC7">
        <f t="shared" si="2"/>
        <v>48725.92881245332</v>
      </c>
      <c r="AE7">
        <f t="shared" si="3"/>
        <v>71652.479592790725</v>
      </c>
      <c r="AF7">
        <f t="shared" si="4"/>
        <v>-3582.6239796395362</v>
      </c>
      <c r="AG7">
        <f t="shared" si="5"/>
        <v>-11.347519514345629</v>
      </c>
      <c r="AH7">
        <f t="shared" si="6"/>
        <v>-15551.595120729255</v>
      </c>
      <c r="AI7">
        <f t="shared" si="7"/>
        <v>52506.912972907594</v>
      </c>
      <c r="AJ7">
        <f t="shared" si="8"/>
        <v>-8316.9220928476425</v>
      </c>
      <c r="AK7">
        <f>H7*SUM(AB7, AE7:AF7)</f>
        <v>11357.736886239643</v>
      </c>
      <c r="AL7">
        <f t="shared" si="9"/>
        <v>55547.727766299591</v>
      </c>
      <c r="AN7">
        <f t="shared" si="10"/>
        <v>50515.823094486193</v>
      </c>
      <c r="AO7">
        <f t="shared" si="11"/>
        <v>-2525.7911547243093</v>
      </c>
      <c r="AP7">
        <f t="shared" si="12"/>
        <v>-8.0001319089812597</v>
      </c>
      <c r="AQ7">
        <f t="shared" si="13"/>
        <v>-10964.05361573665</v>
      </c>
      <c r="AR7">
        <f t="shared" si="14"/>
        <v>37017.978192116258</v>
      </c>
      <c r="AS7">
        <f t="shared" si="15"/>
        <v>-5863.5258335873023</v>
      </c>
      <c r="AT7">
        <f t="shared" si="16"/>
        <v>8007.3352738057838</v>
      </c>
      <c r="AU7">
        <f t="shared" si="17"/>
        <v>39161.787632334737</v>
      </c>
      <c r="AW7">
        <v>4</v>
      </c>
      <c r="AX7">
        <f>(R7*SUMPRODUCT(K8:$K$23, X8:$X$23)-$AZ$3*SUMPRODUCT(K7:$K$22, W8:$W$23))/Z7</f>
        <v>53674.647519721817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78929.672143554213</v>
      </c>
      <c r="P8">
        <f t="shared" si="30"/>
        <v>3946.4836071777108</v>
      </c>
      <c r="Q8" s="5">
        <f t="shared" si="31"/>
        <v>12.5</v>
      </c>
      <c r="R8">
        <f t="shared" si="0"/>
        <v>1000000</v>
      </c>
      <c r="S8">
        <f t="shared" si="1"/>
        <v>61808.146524899043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48725.92881245332</v>
      </c>
      <c r="AC8">
        <f t="shared" si="2"/>
        <v>54493.417026983836</v>
      </c>
      <c r="AE8">
        <f t="shared" si="3"/>
        <v>69588.683397731671</v>
      </c>
      <c r="AF8">
        <f t="shared" si="4"/>
        <v>-3479.4341698865837</v>
      </c>
      <c r="AG8">
        <f t="shared" si="5"/>
        <v>-11.020678521121702</v>
      </c>
      <c r="AH8">
        <f t="shared" si="6"/>
        <v>-17069.263846437585</v>
      </c>
      <c r="AI8">
        <f t="shared" si="7"/>
        <v>49028.964702886376</v>
      </c>
      <c r="AJ8">
        <f t="shared" si="8"/>
        <v>-5767.4882145305164</v>
      </c>
      <c r="AK8">
        <f t="shared" ref="AK8:AK23" si="32">H8*SUM(AB8:AB8, AE8:AF8)</f>
        <v>8325.5504079216353</v>
      </c>
      <c r="AL8">
        <f t="shared" si="9"/>
        <v>51587.026896277494</v>
      </c>
      <c r="AN8">
        <f t="shared" si="10"/>
        <v>45744.357123676062</v>
      </c>
      <c r="AO8">
        <f t="shared" si="11"/>
        <v>-2287.2178561838032</v>
      </c>
      <c r="AP8">
        <f t="shared" si="12"/>
        <v>-7.2444804155017275</v>
      </c>
      <c r="AQ8">
        <f t="shared" si="13"/>
        <v>-11220.538500016301</v>
      </c>
      <c r="AR8">
        <f t="shared" si="14"/>
        <v>32229.356287060455</v>
      </c>
      <c r="AS8">
        <f t="shared" si="15"/>
        <v>-3791.2779450670946</v>
      </c>
      <c r="AT8">
        <f t="shared" si="16"/>
        <v>5472.8288065807601</v>
      </c>
      <c r="AU8">
        <f t="shared" si="17"/>
        <v>33910.907148574115</v>
      </c>
      <c r="AW8">
        <v>5</v>
      </c>
      <c r="AX8">
        <f>(R8*SUMPRODUCT(K9:$K$23, X9:$X$23)-$AZ$3*SUMPRODUCT(K8:$K$22, W9:$W$23))/Z8</f>
        <v>61808.146524899043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78929.672143554213</v>
      </c>
      <c r="P9">
        <f t="shared" si="30"/>
        <v>3946.4836071777108</v>
      </c>
      <c r="Q9" s="5">
        <f t="shared" si="31"/>
        <v>12.5</v>
      </c>
      <c r="R9">
        <f t="shared" si="0"/>
        <v>1000000</v>
      </c>
      <c r="S9">
        <f t="shared" si="1"/>
        <v>68052.278837940583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54493.417026983836</v>
      </c>
      <c r="AC9">
        <f t="shared" si="2"/>
        <v>58117.688697209087</v>
      </c>
      <c r="AE9">
        <f t="shared" si="3"/>
        <v>67407.14922325853</v>
      </c>
      <c r="AF9">
        <f t="shared" si="4"/>
        <v>-3370.3574611629269</v>
      </c>
      <c r="AG9">
        <f t="shared" si="5"/>
        <v>-10.675191501597308</v>
      </c>
      <c r="AH9">
        <f t="shared" si="6"/>
        <v>-18822.418745054267</v>
      </c>
      <c r="AI9">
        <f t="shared" si="7"/>
        <v>45203.697825539733</v>
      </c>
      <c r="AJ9">
        <f t="shared" si="8"/>
        <v>-3624.271670225251</v>
      </c>
      <c r="AK9">
        <f t="shared" si="32"/>
        <v>6187.2768987899472</v>
      </c>
      <c r="AL9">
        <f t="shared" si="9"/>
        <v>47766.70305410443</v>
      </c>
      <c r="AN9">
        <f t="shared" si="10"/>
        <v>42112.06826918594</v>
      </c>
      <c r="AO9">
        <f t="shared" si="11"/>
        <v>-2105.6034134592974</v>
      </c>
      <c r="AP9">
        <f t="shared" si="12"/>
        <v>-6.6692390715550784</v>
      </c>
      <c r="AQ9">
        <f t="shared" si="13"/>
        <v>-11759.153032234002</v>
      </c>
      <c r="AR9">
        <f t="shared" si="14"/>
        <v>28240.642584421079</v>
      </c>
      <c r="AS9">
        <f t="shared" si="15"/>
        <v>-2264.2342505405873</v>
      </c>
      <c r="AT9">
        <f t="shared" si="16"/>
        <v>3865.450922708575</v>
      </c>
      <c r="AU9">
        <f t="shared" si="17"/>
        <v>29841.859256589069</v>
      </c>
      <c r="AW9">
        <v>6</v>
      </c>
      <c r="AX9">
        <f>(R9*SUMPRODUCT(K10:$K$23, X10:$X$23)-$AZ$3*SUMPRODUCT(K9:$K$22, W10:$W$23))/Z9</f>
        <v>68052.278837940583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78929.672143554213</v>
      </c>
      <c r="P10">
        <f t="shared" si="30"/>
        <v>3946.4836071777108</v>
      </c>
      <c r="Q10" s="5">
        <f t="shared" si="31"/>
        <v>12.5</v>
      </c>
      <c r="R10">
        <f t="shared" si="0"/>
        <v>1000000</v>
      </c>
      <c r="S10">
        <f t="shared" si="1"/>
        <v>72832.415970314803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58117.688697209087</v>
      </c>
      <c r="AC10">
        <f t="shared" si="2"/>
        <v>60081.255717649867</v>
      </c>
      <c r="AE10">
        <f t="shared" si="3"/>
        <v>65111.032671221285</v>
      </c>
      <c r="AF10">
        <f t="shared" si="4"/>
        <v>-3255.5516335610646</v>
      </c>
      <c r="AG10">
        <f t="shared" si="5"/>
        <v>-10.311558204752181</v>
      </c>
      <c r="AH10">
        <f t="shared" si="6"/>
        <v>-20550.510546332291</v>
      </c>
      <c r="AI10">
        <f t="shared" si="7"/>
        <v>41294.658933123173</v>
      </c>
      <c r="AJ10">
        <f t="shared" si="8"/>
        <v>-1963.5670204407797</v>
      </c>
      <c r="AK10">
        <f t="shared" si="32"/>
        <v>6298.5914110806398</v>
      </c>
      <c r="AL10">
        <f t="shared" si="9"/>
        <v>45629.683323763034</v>
      </c>
      <c r="AN10">
        <f t="shared" si="10"/>
        <v>38648.53978824654</v>
      </c>
      <c r="AO10">
        <f t="shared" si="11"/>
        <v>-1932.4269894123272</v>
      </c>
      <c r="AP10">
        <f t="shared" si="12"/>
        <v>-6.1207241108822306</v>
      </c>
      <c r="AQ10">
        <f t="shared" si="13"/>
        <v>-12198.35090819803</v>
      </c>
      <c r="AR10">
        <f t="shared" si="14"/>
        <v>24511.6411665253</v>
      </c>
      <c r="AS10">
        <f t="shared" si="15"/>
        <v>-1165.5320919205249</v>
      </c>
      <c r="AT10">
        <f t="shared" si="16"/>
        <v>3738.7114099428704</v>
      </c>
      <c r="AU10">
        <f t="shared" si="17"/>
        <v>27084.820484547647</v>
      </c>
      <c r="AW10">
        <v>7</v>
      </c>
      <c r="AX10">
        <f>(R10*SUMPRODUCT(K11:$K$23, X11:$X$23)-$AZ$3*SUMPRODUCT(K10:$K$22, W11:$W$23))/Z10</f>
        <v>72832.415970314803</v>
      </c>
    </row>
    <row r="11" spans="1:52" x14ac:dyDescent="0.25">
      <c r="A11" t="s">
        <v>33</v>
      </c>
      <c r="C11" s="24">
        <f>AU25</f>
        <v>346049.00197492196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78929.672143554213</v>
      </c>
      <c r="P11">
        <f t="shared" si="30"/>
        <v>3946.4836071777108</v>
      </c>
      <c r="Q11" s="5">
        <f t="shared" si="31"/>
        <v>12.5</v>
      </c>
      <c r="R11">
        <f t="shared" si="0"/>
        <v>1000000</v>
      </c>
      <c r="S11">
        <f t="shared" si="1"/>
        <v>76282.065133729207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60081.255717649867</v>
      </c>
      <c r="AC11">
        <f t="shared" si="2"/>
        <v>60613.264895696135</v>
      </c>
      <c r="AE11">
        <f t="shared" si="3"/>
        <v>62717.037319068382</v>
      </c>
      <c r="AF11">
        <f t="shared" si="4"/>
        <v>-3135.8518659534193</v>
      </c>
      <c r="AG11">
        <f t="shared" si="5"/>
        <v>-9.9324239566396972</v>
      </c>
      <c r="AH11">
        <f t="shared" si="6"/>
        <v>-22081.493285196964</v>
      </c>
      <c r="AI11">
        <f t="shared" si="7"/>
        <v>37489.75974396136</v>
      </c>
      <c r="AJ11">
        <f t="shared" si="8"/>
        <v>-532.00917804626806</v>
      </c>
      <c r="AK11">
        <f t="shared" si="32"/>
        <v>6162.6157202943887</v>
      </c>
      <c r="AL11">
        <f t="shared" si="9"/>
        <v>43120.366286209479</v>
      </c>
      <c r="AN11">
        <f t="shared" si="10"/>
        <v>35404.198278652526</v>
      </c>
      <c r="AO11">
        <f t="shared" si="11"/>
        <v>-1770.2099139326263</v>
      </c>
      <c r="AP11">
        <f t="shared" si="12"/>
        <v>-5.6069215348856307</v>
      </c>
      <c r="AQ11">
        <f t="shared" si="13"/>
        <v>-12465.154605129239</v>
      </c>
      <c r="AR11">
        <f t="shared" si="14"/>
        <v>21163.226838055773</v>
      </c>
      <c r="AS11">
        <f t="shared" si="15"/>
        <v>-300.32283460376971</v>
      </c>
      <c r="AT11">
        <f t="shared" si="16"/>
        <v>3478.8388961432611</v>
      </c>
      <c r="AU11">
        <f t="shared" si="17"/>
        <v>24341.742899595261</v>
      </c>
      <c r="AW11">
        <v>8</v>
      </c>
      <c r="AX11">
        <f>(R11*SUMPRODUCT(K12:$K$23, X12:$X$23)-$AZ$3*SUMPRODUCT(K11:$K$22, W12:$W$23))/Z11</f>
        <v>76282.065133729207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78929.672143554213</v>
      </c>
      <c r="P12">
        <f t="shared" si="30"/>
        <v>3946.4836071777108</v>
      </c>
      <c r="Q12" s="5">
        <f t="shared" si="31"/>
        <v>12.5</v>
      </c>
      <c r="R12">
        <f t="shared" si="0"/>
        <v>1000000</v>
      </c>
      <c r="S12">
        <f t="shared" si="1"/>
        <v>78421.105017112917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60613.264895696135</v>
      </c>
      <c r="AC12">
        <f t="shared" si="2"/>
        <v>59836.451701642494</v>
      </c>
      <c r="AE12">
        <f t="shared" si="3"/>
        <v>60224.495867708596</v>
      </c>
      <c r="AF12">
        <f t="shared" si="4"/>
        <v>-3011.2247933854301</v>
      </c>
      <c r="AG12">
        <f t="shared" si="5"/>
        <v>-9.5376830778820789</v>
      </c>
      <c r="AH12">
        <f t="shared" si="6"/>
        <v>-23633.331135297725</v>
      </c>
      <c r="AI12">
        <f t="shared" si="7"/>
        <v>33570.402255947556</v>
      </c>
      <c r="AJ12">
        <f t="shared" si="8"/>
        <v>776.81319405364047</v>
      </c>
      <c r="AK12">
        <f t="shared" si="32"/>
        <v>6115.1972168440025</v>
      </c>
      <c r="AL12">
        <f t="shared" si="9"/>
        <v>40462.412666845201</v>
      </c>
      <c r="AN12">
        <f t="shared" si="10"/>
        <v>32319.746660063538</v>
      </c>
      <c r="AO12">
        <f t="shared" si="11"/>
        <v>-1615.9873330031771</v>
      </c>
      <c r="AP12">
        <f t="shared" si="12"/>
        <v>-5.1184405342013912</v>
      </c>
      <c r="AQ12">
        <f t="shared" si="13"/>
        <v>-12682.933481154536</v>
      </c>
      <c r="AR12">
        <f t="shared" si="14"/>
        <v>18015.707405371624</v>
      </c>
      <c r="AS12">
        <f t="shared" si="15"/>
        <v>416.88029550563806</v>
      </c>
      <c r="AT12">
        <f t="shared" si="16"/>
        <v>3281.7480989607761</v>
      </c>
      <c r="AU12">
        <f t="shared" si="17"/>
        <v>21714.335799838038</v>
      </c>
      <c r="AW12">
        <v>9</v>
      </c>
      <c r="AX12">
        <f>(R12*SUMPRODUCT(K13:$K$23, X13:$X$23)-$AZ$3*SUMPRODUCT(K12:$K$22, W13:$W$23))/Z12</f>
        <v>78421.105017112917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78929.672143554213</v>
      </c>
      <c r="P13">
        <f t="shared" si="30"/>
        <v>3946.4836071777108</v>
      </c>
      <c r="Q13" s="5">
        <f t="shared" si="31"/>
        <v>12.5</v>
      </c>
      <c r="R13">
        <f t="shared" si="0"/>
        <v>1000000</v>
      </c>
      <c r="S13">
        <f t="shared" si="1"/>
        <v>79275.666094127126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59836.451701642494</v>
      </c>
      <c r="AC13">
        <f t="shared" si="2"/>
        <v>57893.119453792533</v>
      </c>
      <c r="AE13">
        <f t="shared" si="3"/>
        <v>57640.448361921488</v>
      </c>
      <c r="AF13">
        <f t="shared" si="4"/>
        <v>-2882.0224180960745</v>
      </c>
      <c r="AG13">
        <f t="shared" si="5"/>
        <v>-9.1284504921494047</v>
      </c>
      <c r="AH13">
        <f t="shared" si="6"/>
        <v>-25108.460396308252</v>
      </c>
      <c r="AI13">
        <f t="shared" si="7"/>
        <v>29640.837097025014</v>
      </c>
      <c r="AJ13">
        <f t="shared" si="8"/>
        <v>1943.3322478499613</v>
      </c>
      <c r="AK13">
        <f t="shared" si="32"/>
        <v>5924.5551742706912</v>
      </c>
      <c r="AL13">
        <f t="shared" si="9"/>
        <v>37508.724519145668</v>
      </c>
      <c r="AN13">
        <f t="shared" si="10"/>
        <v>29412.385604582501</v>
      </c>
      <c r="AO13">
        <f t="shared" si="11"/>
        <v>-1470.619280229125</v>
      </c>
      <c r="AP13">
        <f t="shared" si="12"/>
        <v>-4.6580051591827853</v>
      </c>
      <c r="AQ13">
        <f t="shared" si="13"/>
        <v>-12812.178602022732</v>
      </c>
      <c r="AR13">
        <f t="shared" si="14"/>
        <v>15124.929717171462</v>
      </c>
      <c r="AS13">
        <f t="shared" si="15"/>
        <v>991.6306874070566</v>
      </c>
      <c r="AT13">
        <f t="shared" si="16"/>
        <v>3023.1427109507154</v>
      </c>
      <c r="AU13">
        <f t="shared" si="17"/>
        <v>19139.703115529235</v>
      </c>
      <c r="AW13">
        <v>10</v>
      </c>
      <c r="AX13">
        <f>(R13*SUMPRODUCT(K14:$K$23, X14:$X$23)-$AZ$3*SUMPRODUCT(K13:$K$22, W14:$W$23))/Z13</f>
        <v>79275.666094127126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78929.672143554213</v>
      </c>
      <c r="P14">
        <f t="shared" si="30"/>
        <v>3946.4836071777108</v>
      </c>
      <c r="Q14" s="5">
        <f t="shared" si="31"/>
        <v>12.5</v>
      </c>
      <c r="R14">
        <f t="shared" si="0"/>
        <v>1000000</v>
      </c>
      <c r="S14">
        <f t="shared" si="1"/>
        <v>78798.388843136214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57893.119453792533</v>
      </c>
      <c r="AC14">
        <f t="shared" si="2"/>
        <v>54872.813079057953</v>
      </c>
      <c r="AE14">
        <f t="shared" si="3"/>
        <v>54964.234796049903</v>
      </c>
      <c r="AF14">
        <f t="shared" si="4"/>
        <v>-2748.2117398024952</v>
      </c>
      <c r="AG14">
        <f t="shared" si="5"/>
        <v>-8.7046216751165346</v>
      </c>
      <c r="AH14">
        <f t="shared" si="6"/>
        <v>-26603.544968910061</v>
      </c>
      <c r="AI14">
        <f t="shared" si="7"/>
        <v>25603.773465662231</v>
      </c>
      <c r="AJ14">
        <f t="shared" si="8"/>
        <v>3020.3063747345805</v>
      </c>
      <c r="AK14">
        <f t="shared" si="32"/>
        <v>5659.6099250160532</v>
      </c>
      <c r="AL14">
        <f t="shared" si="9"/>
        <v>34283.689765412862</v>
      </c>
      <c r="AN14">
        <f t="shared" si="10"/>
        <v>26675.656363072882</v>
      </c>
      <c r="AO14">
        <f t="shared" si="11"/>
        <v>-1333.782818153644</v>
      </c>
      <c r="AP14">
        <f t="shared" si="12"/>
        <v>-4.2245925452718582</v>
      </c>
      <c r="AQ14">
        <f t="shared" si="13"/>
        <v>-12911.432793770151</v>
      </c>
      <c r="AR14">
        <f t="shared" si="14"/>
        <v>12426.216158603813</v>
      </c>
      <c r="AS14">
        <f t="shared" si="15"/>
        <v>1465.8378355047762</v>
      </c>
      <c r="AT14">
        <f t="shared" si="16"/>
        <v>2746.7645109400287</v>
      </c>
      <c r="AU14">
        <f t="shared" si="17"/>
        <v>16638.818505048617</v>
      </c>
      <c r="AW14">
        <v>11</v>
      </c>
      <c r="AX14">
        <f>(R14*SUMPRODUCT(K15:$K$23, X15:$X$23)-$AZ$3*SUMPRODUCT(K14:$K$22, W15:$W$23))/Z14</f>
        <v>78798.388843136214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78929.672143554213</v>
      </c>
      <c r="P15">
        <f t="shared" si="30"/>
        <v>3946.4836071777108</v>
      </c>
      <c r="Q15" s="5">
        <f t="shared" si="31"/>
        <v>12.5</v>
      </c>
      <c r="R15">
        <f t="shared" si="0"/>
        <v>1000000</v>
      </c>
      <c r="S15">
        <f t="shared" si="1"/>
        <v>76879.788193367189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54872.813079057953</v>
      </c>
      <c r="AC15">
        <f t="shared" si="2"/>
        <v>50833.529148697329</v>
      </c>
      <c r="AE15">
        <f t="shared" si="3"/>
        <v>52188.928766490098</v>
      </c>
      <c r="AF15">
        <f t="shared" si="4"/>
        <v>-2609.4464383245049</v>
      </c>
      <c r="AG15">
        <f t="shared" si="5"/>
        <v>-8.265099700333689</v>
      </c>
      <c r="AH15">
        <f t="shared" si="6"/>
        <v>-28198.060642534405</v>
      </c>
      <c r="AI15">
        <f t="shared" si="7"/>
        <v>21373.15658593085</v>
      </c>
      <c r="AJ15">
        <f t="shared" si="8"/>
        <v>4039.2839303606233</v>
      </c>
      <c r="AK15">
        <f t="shared" si="32"/>
        <v>5421.0741316349022</v>
      </c>
      <c r="AL15">
        <f t="shared" si="9"/>
        <v>30833.514647926375</v>
      </c>
      <c r="AN15">
        <f t="shared" si="10"/>
        <v>24079.022663911965</v>
      </c>
      <c r="AO15">
        <f t="shared" si="11"/>
        <v>-1203.9511331955982</v>
      </c>
      <c r="AP15">
        <f t="shared" si="12"/>
        <v>-3.8133666987932586</v>
      </c>
      <c r="AQ15">
        <f t="shared" si="13"/>
        <v>-13010.072391558957</v>
      </c>
      <c r="AR15">
        <f t="shared" si="14"/>
        <v>9861.1857724586134</v>
      </c>
      <c r="AS15">
        <f t="shared" si="15"/>
        <v>1863.6521500625176</v>
      </c>
      <c r="AT15">
        <f t="shared" si="16"/>
        <v>2501.18502072413</v>
      </c>
      <c r="AU15">
        <f t="shared" si="17"/>
        <v>14226.02294324526</v>
      </c>
      <c r="AW15">
        <v>12</v>
      </c>
      <c r="AX15">
        <f>(R15*SUMPRODUCT(K16:$K$23, X16:$X$23)-$AZ$3*SUMPRODUCT(K15:$K$22, W16:$W$23))/Z15</f>
        <v>76879.788193367189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78929.672143554213</v>
      </c>
      <c r="P16">
        <f t="shared" si="30"/>
        <v>3946.4836071777108</v>
      </c>
      <c r="Q16" s="5">
        <f t="shared" si="31"/>
        <v>12.5</v>
      </c>
      <c r="R16">
        <f t="shared" si="0"/>
        <v>1000000</v>
      </c>
      <c r="S16">
        <f t="shared" si="1"/>
        <v>73545.290576216168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50833.529148697329</v>
      </c>
      <c r="AC16">
        <f t="shared" si="2"/>
        <v>45962.074145963234</v>
      </c>
      <c r="AE16">
        <f t="shared" si="3"/>
        <v>49327.039365207063</v>
      </c>
      <c r="AF16">
        <f t="shared" si="4"/>
        <v>-2466.3519682603533</v>
      </c>
      <c r="AG16">
        <f t="shared" si="5"/>
        <v>-7.8118656180867205</v>
      </c>
      <c r="AH16">
        <f t="shared" si="6"/>
        <v>-29646.646819490579</v>
      </c>
      <c r="AI16">
        <f t="shared" si="7"/>
        <v>17206.228711838045</v>
      </c>
      <c r="AJ16">
        <f t="shared" si="8"/>
        <v>4871.4550027340956</v>
      </c>
      <c r="AK16">
        <f t="shared" si="32"/>
        <v>5343.8736450467295</v>
      </c>
      <c r="AL16">
        <f t="shared" si="9"/>
        <v>27421.55735961887</v>
      </c>
      <c r="AN16">
        <f t="shared" si="10"/>
        <v>21578.267695407987</v>
      </c>
      <c r="AO16">
        <f t="shared" si="11"/>
        <v>-1078.9133847703995</v>
      </c>
      <c r="AP16">
        <f t="shared" si="12"/>
        <v>-3.4173250549176037</v>
      </c>
      <c r="AQ16">
        <f t="shared" si="13"/>
        <v>-12969.018403999607</v>
      </c>
      <c r="AR16">
        <f t="shared" si="14"/>
        <v>7526.9185815830633</v>
      </c>
      <c r="AS16">
        <f t="shared" si="15"/>
        <v>2131.0332318317824</v>
      </c>
      <c r="AT16">
        <f t="shared" si="16"/>
        <v>2337.6942449254157</v>
      </c>
      <c r="AU16">
        <f t="shared" si="17"/>
        <v>11995.646058340262</v>
      </c>
      <c r="AW16">
        <v>13</v>
      </c>
      <c r="AX16">
        <f>(R16*SUMPRODUCT(K17:$K$23, X17:$X$23)-$AZ$3*SUMPRODUCT(K16:$K$22, W17:$W$23))/Z16</f>
        <v>73545.290576216168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78929.672143554213</v>
      </c>
      <c r="P17">
        <f t="shared" si="30"/>
        <v>3946.4836071777108</v>
      </c>
      <c r="Q17" s="5">
        <f t="shared" si="31"/>
        <v>12.5</v>
      </c>
      <c r="R17">
        <f t="shared" si="0"/>
        <v>1000000</v>
      </c>
      <c r="S17">
        <f t="shared" si="1"/>
        <v>68875.995843244295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45962.074145963234</v>
      </c>
      <c r="AC17">
        <f t="shared" si="2"/>
        <v>40484.970566883196</v>
      </c>
      <c r="AE17">
        <f t="shared" si="3"/>
        <v>46394.471897845673</v>
      </c>
      <c r="AF17">
        <f t="shared" si="4"/>
        <v>-2319.7235948922835</v>
      </c>
      <c r="AG17">
        <f t="shared" si="5"/>
        <v>-7.3474383330557256</v>
      </c>
      <c r="AH17">
        <f t="shared" si="6"/>
        <v>-30904.690308010224</v>
      </c>
      <c r="AI17">
        <f t="shared" si="7"/>
        <v>13162.710556610113</v>
      </c>
      <c r="AJ17">
        <f t="shared" si="8"/>
        <v>5477.1035790800379</v>
      </c>
      <c r="AK17">
        <f t="shared" si="32"/>
        <v>5555.2719450981558</v>
      </c>
      <c r="AL17">
        <f t="shared" si="9"/>
        <v>24195.086080788307</v>
      </c>
      <c r="AN17">
        <f t="shared" si="10"/>
        <v>19115.952606149654</v>
      </c>
      <c r="AO17">
        <f t="shared" si="11"/>
        <v>-955.79763030748268</v>
      </c>
      <c r="AP17">
        <f t="shared" si="12"/>
        <v>-3.027371089826381</v>
      </c>
      <c r="AQ17">
        <f t="shared" si="13"/>
        <v>-12733.685093699462</v>
      </c>
      <c r="AR17">
        <f t="shared" si="14"/>
        <v>5423.4425110528855</v>
      </c>
      <c r="AS17">
        <f t="shared" si="15"/>
        <v>2256.7355151105489</v>
      </c>
      <c r="AT17">
        <f t="shared" si="16"/>
        <v>2288.9432915756561</v>
      </c>
      <c r="AU17">
        <f t="shared" si="17"/>
        <v>9969.121317739091</v>
      </c>
      <c r="AW17">
        <v>14</v>
      </c>
      <c r="AX17">
        <f>(R17*SUMPRODUCT(K18:$K$23, X18:$X$23)-$AZ$3*SUMPRODUCT(K17:$K$22, W18:$W$23))/Z17</f>
        <v>68875.995843244295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78929.672143554213</v>
      </c>
      <c r="P18">
        <f t="shared" si="30"/>
        <v>3946.4836071777108</v>
      </c>
      <c r="Q18" s="5">
        <f t="shared" si="31"/>
        <v>12.5</v>
      </c>
      <c r="R18">
        <f t="shared" si="0"/>
        <v>1000000</v>
      </c>
      <c r="S18">
        <f t="shared" si="1"/>
        <v>62832.448172178913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40484.970566883196</v>
      </c>
      <c r="AC18">
        <f t="shared" si="2"/>
        <v>34544.917844103242</v>
      </c>
      <c r="AE18">
        <f t="shared" si="3"/>
        <v>43395.078800516683</v>
      </c>
      <c r="AF18">
        <f t="shared" si="4"/>
        <v>-2169.7539400258343</v>
      </c>
      <c r="AG18">
        <f t="shared" si="5"/>
        <v>-6.8724279510485307</v>
      </c>
      <c r="AH18">
        <f t="shared" si="6"/>
        <v>-32122.879894130972</v>
      </c>
      <c r="AI18">
        <f t="shared" si="7"/>
        <v>9095.5725384088291</v>
      </c>
      <c r="AJ18">
        <f t="shared" si="8"/>
        <v>5940.0527227799539</v>
      </c>
      <c r="AK18">
        <f t="shared" si="32"/>
        <v>5727.8917094589206</v>
      </c>
      <c r="AL18">
        <f t="shared" si="9"/>
        <v>20763.516970647703</v>
      </c>
      <c r="AN18">
        <f t="shared" si="10"/>
        <v>16708.821782013234</v>
      </c>
      <c r="AO18">
        <f t="shared" si="11"/>
        <v>-835.44108910066177</v>
      </c>
      <c r="AP18">
        <f t="shared" si="12"/>
        <v>-2.646156592356022</v>
      </c>
      <c r="AQ18">
        <f t="shared" si="13"/>
        <v>-12368.579343832414</v>
      </c>
      <c r="AR18">
        <f t="shared" si="14"/>
        <v>3502.1551924878022</v>
      </c>
      <c r="AS18">
        <f t="shared" si="15"/>
        <v>2287.1552504131178</v>
      </c>
      <c r="AT18">
        <f t="shared" si="16"/>
        <v>2205.4648684928925</v>
      </c>
      <c r="AU18">
        <f t="shared" si="17"/>
        <v>7994.7753113938115</v>
      </c>
      <c r="AW18">
        <v>15</v>
      </c>
      <c r="AX18">
        <f>(R18*SUMPRODUCT(K19:$K$23, X19:$X$23)-$AZ$3*SUMPRODUCT(K18:$K$22, W19:$W$23))/Z18</f>
        <v>62832.448172178913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78929.672143554213</v>
      </c>
      <c r="P19">
        <f t="shared" si="30"/>
        <v>3946.4836071777108</v>
      </c>
      <c r="Q19" s="5">
        <f t="shared" si="31"/>
        <v>12.5</v>
      </c>
      <c r="R19">
        <f t="shared" si="0"/>
        <v>1000000</v>
      </c>
      <c r="S19">
        <f t="shared" si="1"/>
        <v>55241.977643446487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34544.917844103242</v>
      </c>
      <c r="AC19">
        <f t="shared" si="2"/>
        <v>28230.184039477012</v>
      </c>
      <c r="AE19">
        <f t="shared" si="3"/>
        <v>40335.253476437683</v>
      </c>
      <c r="AF19">
        <f t="shared" si="4"/>
        <v>-2016.7626738218842</v>
      </c>
      <c r="AG19">
        <f t="shared" si="5"/>
        <v>-6.3878469878662187</v>
      </c>
      <c r="AH19">
        <f t="shared" si="6"/>
        <v>-33268.534693746187</v>
      </c>
      <c r="AI19">
        <f t="shared" si="7"/>
        <v>5043.5682618817445</v>
      </c>
      <c r="AJ19">
        <f t="shared" si="8"/>
        <v>6314.7338046262303</v>
      </c>
      <c r="AK19">
        <f t="shared" si="32"/>
        <v>5348.1741946691773</v>
      </c>
      <c r="AL19">
        <f t="shared" si="9"/>
        <v>16706.476261177151</v>
      </c>
      <c r="AN19">
        <f t="shared" si="10"/>
        <v>14468.667788591254</v>
      </c>
      <c r="AO19">
        <f t="shared" si="11"/>
        <v>-723.43338942956268</v>
      </c>
      <c r="AP19">
        <f t="shared" si="12"/>
        <v>-2.291386020563376</v>
      </c>
      <c r="AQ19">
        <f t="shared" si="13"/>
        <v>-11933.763514792914</v>
      </c>
      <c r="AR19">
        <f t="shared" si="14"/>
        <v>1809.1794983482139</v>
      </c>
      <c r="AS19">
        <f t="shared" si="15"/>
        <v>2265.1595742641421</v>
      </c>
      <c r="AT19">
        <f t="shared" si="16"/>
        <v>1918.4447605712433</v>
      </c>
      <c r="AU19">
        <f t="shared" si="17"/>
        <v>5992.7838331835983</v>
      </c>
      <c r="AW19">
        <v>16</v>
      </c>
      <c r="AX19">
        <f>(R19*SUMPRODUCT(K20:$K$23, X20:$X$23)-$AZ$3*SUMPRODUCT(K19:$K$22, W20:$W$23))/Z19</f>
        <v>55241.977643446487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78929.672143554213</v>
      </c>
      <c r="P20">
        <f t="shared" si="30"/>
        <v>3946.4836071777108</v>
      </c>
      <c r="Q20" s="5">
        <f t="shared" si="31"/>
        <v>12.5</v>
      </c>
      <c r="R20">
        <f t="shared" si="0"/>
        <v>1000000</v>
      </c>
      <c r="S20">
        <f t="shared" si="1"/>
        <v>45398.747138259248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28230.184039477012</v>
      </c>
      <c r="AC20">
        <f t="shared" si="2"/>
        <v>21408.540590636294</v>
      </c>
      <c r="AE20">
        <f t="shared" si="3"/>
        <v>37220.610620482577</v>
      </c>
      <c r="AF20">
        <f t="shared" si="4"/>
        <v>-1861.0305310241288</v>
      </c>
      <c r="AG20">
        <f t="shared" si="5"/>
        <v>-5.8945846361788981</v>
      </c>
      <c r="AH20">
        <f t="shared" si="6"/>
        <v>-34350.710544692716</v>
      </c>
      <c r="AI20">
        <f t="shared" si="7"/>
        <v>1002.974960129548</v>
      </c>
      <c r="AJ20">
        <f t="shared" si="8"/>
        <v>6821.6434488407176</v>
      </c>
      <c r="AK20">
        <f t="shared" si="32"/>
        <v>3452.9241922011956</v>
      </c>
      <c r="AL20">
        <f t="shared" si="9"/>
        <v>11277.542601171461</v>
      </c>
      <c r="AN20">
        <f t="shared" si="10"/>
        <v>12663.770799275506</v>
      </c>
      <c r="AO20">
        <f t="shared" si="11"/>
        <v>-633.18853996377527</v>
      </c>
      <c r="AP20">
        <f t="shared" si="12"/>
        <v>-2.0055465921996882</v>
      </c>
      <c r="AQ20">
        <f t="shared" si="13"/>
        <v>-11687.329086719985</v>
      </c>
      <c r="AR20">
        <f t="shared" si="14"/>
        <v>341.24762599954374</v>
      </c>
      <c r="AS20">
        <f t="shared" si="15"/>
        <v>2320.9648544282286</v>
      </c>
      <c r="AT20">
        <f t="shared" si="16"/>
        <v>1174.8071788281297</v>
      </c>
      <c r="AU20">
        <f t="shared" si="17"/>
        <v>3837.0196592559023</v>
      </c>
      <c r="AW20">
        <v>17</v>
      </c>
      <c r="AX20">
        <f>(R20*SUMPRODUCT(K21:$K$23, X21:$X$23)-$AZ$3*SUMPRODUCT(K20:$K$22, W21:$W$23))/Z20</f>
        <v>45398.747138259248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78929.672143554213</v>
      </c>
      <c r="P21">
        <f t="shared" si="30"/>
        <v>3946.4836071777108</v>
      </c>
      <c r="Q21" s="5">
        <f t="shared" si="31"/>
        <v>12.5</v>
      </c>
      <c r="R21">
        <f t="shared" si="0"/>
        <v>1000000</v>
      </c>
      <c r="S21">
        <f t="shared" si="1"/>
        <v>32971.565178312558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21408.540590636294</v>
      </c>
      <c r="AC21">
        <f t="shared" si="2"/>
        <v>14227.316690711134</v>
      </c>
      <c r="AE21">
        <f t="shared" si="3"/>
        <v>34058.360159953379</v>
      </c>
      <c r="AF21">
        <f t="shared" si="4"/>
        <v>-1702.9180079976691</v>
      </c>
      <c r="AG21">
        <f t="shared" si="5"/>
        <v>-5.3937827237533309</v>
      </c>
      <c r="AH21">
        <f t="shared" si="6"/>
        <v>-35348.485285102281</v>
      </c>
      <c r="AI21">
        <f t="shared" si="7"/>
        <v>-2998.436915870323</v>
      </c>
      <c r="AJ21">
        <f t="shared" si="8"/>
        <v>7181.2238999251604</v>
      </c>
      <c r="AK21">
        <f t="shared" si="32"/>
        <v>2758.0923146949699</v>
      </c>
      <c r="AL21">
        <f t="shared" si="9"/>
        <v>6940.8792987498073</v>
      </c>
      <c r="AN21">
        <f t="shared" si="10"/>
        <v>11022.411419373502</v>
      </c>
      <c r="AO21">
        <f t="shared" si="11"/>
        <v>-551.12057096867511</v>
      </c>
      <c r="AP21">
        <f t="shared" si="12"/>
        <v>-1.7456064240527898</v>
      </c>
      <c r="AQ21">
        <f t="shared" si="13"/>
        <v>-11439.938565280616</v>
      </c>
      <c r="AR21">
        <f t="shared" si="14"/>
        <v>-970.39332329984234</v>
      </c>
      <c r="AS21">
        <f t="shared" si="15"/>
        <v>2324.0814868322582</v>
      </c>
      <c r="AT21">
        <f t="shared" si="16"/>
        <v>892.60986384559226</v>
      </c>
      <c r="AU21">
        <f t="shared" si="17"/>
        <v>2246.2980273780081</v>
      </c>
      <c r="AW21">
        <v>18</v>
      </c>
      <c r="AX21">
        <f>(R21*SUMPRODUCT(K22:$K$23, X22:$X$23)-$AZ$3*SUMPRODUCT(K21:$K$22, W22:$W$23))/Z21</f>
        <v>32971.565178312558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78929.672143554213</v>
      </c>
      <c r="P22">
        <f t="shared" si="30"/>
        <v>3946.4836071777108</v>
      </c>
      <c r="Q22" s="5">
        <f t="shared" si="31"/>
        <v>12.5</v>
      </c>
      <c r="R22">
        <f t="shared" si="0"/>
        <v>1000000</v>
      </c>
      <c r="S22">
        <f t="shared" si="1"/>
        <v>17867.904185412226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14227.316690711134</v>
      </c>
      <c r="AC22">
        <f t="shared" si="2"/>
        <v>6986.2012405373916</v>
      </c>
      <c r="AE22">
        <f t="shared" si="3"/>
        <v>30860.842308226558</v>
      </c>
      <c r="AF22">
        <f t="shared" si="4"/>
        <v>-1543.042115411328</v>
      </c>
      <c r="AG22">
        <f t="shared" si="5"/>
        <v>-4.8873955557705315</v>
      </c>
      <c r="AH22">
        <f t="shared" si="6"/>
        <v>-36195.947259621295</v>
      </c>
      <c r="AI22">
        <f t="shared" si="7"/>
        <v>-6883.0344623618366</v>
      </c>
      <c r="AJ22">
        <f t="shared" si="8"/>
        <v>7241.1154501737419</v>
      </c>
      <c r="AK22">
        <f t="shared" si="32"/>
        <v>3048.1581818468458</v>
      </c>
      <c r="AL22">
        <f t="shared" si="9"/>
        <v>3406.2391696587511</v>
      </c>
      <c r="AN22">
        <f t="shared" si="10"/>
        <v>9334.195255156279</v>
      </c>
      <c r="AO22">
        <f t="shared" si="11"/>
        <v>-466.70976275781396</v>
      </c>
      <c r="AP22">
        <f t="shared" si="12"/>
        <v>-1.4782456016952041</v>
      </c>
      <c r="AQ22">
        <f t="shared" si="13"/>
        <v>-10947.855401749059</v>
      </c>
      <c r="AR22">
        <f t="shared" si="14"/>
        <v>-2081.848154952289</v>
      </c>
      <c r="AS22">
        <f t="shared" si="15"/>
        <v>2190.1536193337515</v>
      </c>
      <c r="AT22">
        <f t="shared" si="16"/>
        <v>921.94838215339814</v>
      </c>
      <c r="AU22">
        <f t="shared" si="17"/>
        <v>1030.2538465348605</v>
      </c>
      <c r="AW22">
        <v>19</v>
      </c>
      <c r="AX22">
        <f>(R22*SUMPRODUCT(K23:$K$23, X23:$X$23)-$AZ$3*SUMPRODUCT(K22:$K$22, W23:$W$23))/Z22</f>
        <v>17867.904185412226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78929.672143554213</v>
      </c>
      <c r="P23">
        <f t="shared" si="30"/>
        <v>3946.4836071777108</v>
      </c>
      <c r="Q23" s="5">
        <f t="shared" si="31"/>
        <v>12.5</v>
      </c>
      <c r="R23">
        <f t="shared" si="0"/>
        <v>1000000</v>
      </c>
      <c r="S23">
        <f t="shared" si="1"/>
        <v>19953.308633784905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6986.2012405373916</v>
      </c>
      <c r="AC23">
        <f t="shared" si="2"/>
        <v>6986.2012405373916</v>
      </c>
      <c r="AE23">
        <f t="shared" si="3"/>
        <v>27635.445507560944</v>
      </c>
      <c r="AF23">
        <f t="shared" si="4"/>
        <v>-1381.7722753780472</v>
      </c>
      <c r="AG23">
        <f t="shared" si="5"/>
        <v>-4.3765932312024987</v>
      </c>
      <c r="AH23">
        <f t="shared" si="6"/>
        <v>-36954.269520826172</v>
      </c>
      <c r="AI23">
        <f t="shared" si="7"/>
        <v>-10704.972881874477</v>
      </c>
      <c r="AJ23">
        <f t="shared" si="8"/>
        <v>0</v>
      </c>
      <c r="AK23">
        <f t="shared" si="32"/>
        <v>3453.6229577156378</v>
      </c>
      <c r="AL23">
        <f t="shared" si="9"/>
        <v>-7251.3499241588397</v>
      </c>
      <c r="AN23">
        <f t="shared" si="10"/>
        <v>7571.9169647652052</v>
      </c>
      <c r="AO23">
        <f t="shared" si="11"/>
        <v>-378.59584823826026</v>
      </c>
      <c r="AP23">
        <f t="shared" si="12"/>
        <v>-1.1991556469083162</v>
      </c>
      <c r="AQ23">
        <f t="shared" si="13"/>
        <v>-10125.208954156114</v>
      </c>
      <c r="AR23">
        <f t="shared" si="14"/>
        <v>-2933.0869932760775</v>
      </c>
      <c r="AS23">
        <f t="shared" si="15"/>
        <v>0</v>
      </c>
      <c r="AT23">
        <f t="shared" si="16"/>
        <v>946.26830807829526</v>
      </c>
      <c r="AU23">
        <f t="shared" si="17"/>
        <v>-1986.8186851977825</v>
      </c>
      <c r="AW23">
        <v>20</v>
      </c>
      <c r="AX23">
        <f>(R23*SUMPRODUCT(K$23:$K24, X$23:$X24)-$AZ$3*SUMPRODUCT(K$22:$K23, W$23:$W24))/Z23</f>
        <v>19953.308633784905</v>
      </c>
    </row>
    <row r="25" spans="5:50" x14ac:dyDescent="0.25">
      <c r="AN25" s="6">
        <f t="shared" ref="AN25:AU25" si="33">SUM(AN3:AN23)</f>
        <v>638824.63503499725</v>
      </c>
      <c r="AO25" s="6">
        <f t="shared" si="33"/>
        <v>-91138.485859415523</v>
      </c>
      <c r="AP25" s="6">
        <f t="shared" si="33"/>
        <v>-713.62688210434624</v>
      </c>
      <c r="AQ25" s="6">
        <f t="shared" si="33"/>
        <v>-236658.94827409679</v>
      </c>
      <c r="AR25" s="6">
        <f t="shared" si="33"/>
        <v>310313.57401938073</v>
      </c>
      <c r="AS25" s="6">
        <f t="shared" si="33"/>
        <v>-28036.318137417926</v>
      </c>
      <c r="AT25" s="6">
        <f t="shared" si="33"/>
        <v>63771.746092959242</v>
      </c>
      <c r="AU25" s="7">
        <f t="shared" si="33"/>
        <v>346049.00197492196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4604.9174283556094</v>
      </c>
      <c r="K3">
        <v>1</v>
      </c>
      <c r="L3" s="2">
        <v>0</v>
      </c>
      <c r="O3">
        <f>$C$3</f>
        <v>4604.9174283556094</v>
      </c>
      <c r="P3">
        <f>O3*B5</f>
        <v>3683.9339426844876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4604.9174283556094</v>
      </c>
      <c r="AF3">
        <f t="shared" ref="AF3:AF23" si="4">-$Z3*P3</f>
        <v>-3683.9339426844876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296.02651497112174</v>
      </c>
      <c r="AJ3">
        <f t="shared" ref="AJ3:AJ23" si="8">AB3-AC3</f>
        <v>0</v>
      </c>
      <c r="AL3">
        <f t="shared" ref="AL3:AL23" si="9">SUM(AI3:AK3)</f>
        <v>296.02651497112174</v>
      </c>
      <c r="AN3">
        <f t="shared" ref="AN3:AN23" si="10">AE3*$K3</f>
        <v>4604.9174283556094</v>
      </c>
      <c r="AO3">
        <f t="shared" ref="AO3:AO23" si="11">AF3*$K3</f>
        <v>-3683.9339426844876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296.02651497112174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296.02651497112174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2495.053279260364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336.59299140304921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332.83918788218944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-332.83918788218944</v>
      </c>
      <c r="AK4">
        <f>G4*MAX(0, SUM(AB4, AE4:AF4))</f>
        <v>0</v>
      </c>
      <c r="AL4">
        <f t="shared" si="9"/>
        <v>-2637.5431878821892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-2162.2140913781777</v>
      </c>
      <c r="AR4">
        <f t="shared" si="14"/>
        <v>-2162.2140913781777</v>
      </c>
      <c r="AS4">
        <f t="shared" si="15"/>
        <v>-312.26117636006137</v>
      </c>
      <c r="AT4">
        <f t="shared" si="16"/>
        <v>0</v>
      </c>
      <c r="AU4">
        <f t="shared" si="17"/>
        <v>-2474.4752677382389</v>
      </c>
      <c r="AW4">
        <v>1</v>
      </c>
      <c r="AX4">
        <f>(R4*SUMPRODUCT(K5:$K$23, X5:$X$23)-$AZ$3*SUMPRODUCT(K4:$K$22, W5:$W$23))/Z4</f>
        <v>336.59299140304921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4604.9174283556094</v>
      </c>
      <c r="P5">
        <f t="shared" ref="P5:P23" si="30">O5*$C$5</f>
        <v>230.24587141778048</v>
      </c>
      <c r="Q5" s="5">
        <f t="shared" ref="Q5:Q23" si="31">$C$8</f>
        <v>12.5</v>
      </c>
      <c r="R5">
        <f t="shared" si="0"/>
        <v>2000000</v>
      </c>
      <c r="S5">
        <f t="shared" si="1"/>
        <v>681.4955476180404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332.83918788218944</v>
      </c>
      <c r="AC5">
        <f t="shared" si="2"/>
        <v>666.37458537422935</v>
      </c>
      <c r="AE5">
        <f t="shared" si="3"/>
        <v>4502.7439324121569</v>
      </c>
      <c r="AF5">
        <f t="shared" si="4"/>
        <v>-225.13719662060785</v>
      </c>
      <c r="AG5">
        <f t="shared" si="5"/>
        <v>-12.222651118252683</v>
      </c>
      <c r="AH5">
        <f t="shared" si="6"/>
        <v>-2294.1641195706238</v>
      </c>
      <c r="AI5">
        <f t="shared" si="7"/>
        <v>1971.2199651026726</v>
      </c>
      <c r="AJ5">
        <f t="shared" si="8"/>
        <v>-333.53539749203992</v>
      </c>
      <c r="AK5">
        <f>G5*SUM(AB5, AE5:AF5)</f>
        <v>189.02828287062329</v>
      </c>
      <c r="AL5">
        <f t="shared" si="9"/>
        <v>1826.7128504812561</v>
      </c>
      <c r="AN5">
        <f t="shared" si="10"/>
        <v>3888.4008601325763</v>
      </c>
      <c r="AO5">
        <f t="shared" si="11"/>
        <v>-194.42004300662882</v>
      </c>
      <c r="AP5">
        <f t="shared" si="12"/>
        <v>-10.555023300171049</v>
      </c>
      <c r="AQ5">
        <f t="shared" si="13"/>
        <v>-1981.1541295098373</v>
      </c>
      <c r="AR5">
        <f t="shared" si="14"/>
        <v>1702.2716643159392</v>
      </c>
      <c r="AS5">
        <f t="shared" si="15"/>
        <v>-288.02866562255042</v>
      </c>
      <c r="AT5">
        <f t="shared" si="16"/>
        <v>163.23773875139298</v>
      </c>
      <c r="AU5">
        <f t="shared" si="17"/>
        <v>1577.4807374447819</v>
      </c>
      <c r="AW5">
        <v>2</v>
      </c>
      <c r="AX5">
        <f>(R5*SUMPRODUCT(K6:$K$23, X6:$X$23)-$AZ$3*SUMPRODUCT(K5:$K$22, W6:$W$23))/Z5</f>
        <v>681.4955476180404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4604.9174283556094</v>
      </c>
      <c r="P6">
        <f t="shared" si="30"/>
        <v>230.24587141778048</v>
      </c>
      <c r="Q6" s="5">
        <f t="shared" si="31"/>
        <v>12.5</v>
      </c>
      <c r="R6">
        <f t="shared" si="0"/>
        <v>2000000</v>
      </c>
      <c r="S6">
        <f t="shared" si="1"/>
        <v>1025.931765662127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666.37458537422935</v>
      </c>
      <c r="AC6">
        <f t="shared" si="2"/>
        <v>991.96360408492171</v>
      </c>
      <c r="AE6">
        <f t="shared" si="3"/>
        <v>4452.4505835892624</v>
      </c>
      <c r="AF6">
        <f t="shared" si="4"/>
        <v>-222.62252917946313</v>
      </c>
      <c r="AG6">
        <f t="shared" si="5"/>
        <v>-12.086130351036523</v>
      </c>
      <c r="AH6">
        <f t="shared" si="6"/>
        <v>-2287.080965381474</v>
      </c>
      <c r="AI6">
        <f t="shared" si="7"/>
        <v>1930.6609586772884</v>
      </c>
      <c r="AJ6">
        <f t="shared" si="8"/>
        <v>-325.58901871069236</v>
      </c>
      <c r="AK6">
        <f>G6*SUM(AB6, AE6:AF6)</f>
        <v>286.42785442736567</v>
      </c>
      <c r="AL6">
        <f t="shared" si="9"/>
        <v>1891.4997943939616</v>
      </c>
      <c r="AN6">
        <f t="shared" si="10"/>
        <v>3467.6852538760236</v>
      </c>
      <c r="AO6">
        <f t="shared" si="11"/>
        <v>-173.38426269380119</v>
      </c>
      <c r="AP6">
        <f t="shared" si="12"/>
        <v>-9.4129952051993548</v>
      </c>
      <c r="AQ6">
        <f t="shared" si="13"/>
        <v>-1781.2386211102078</v>
      </c>
      <c r="AR6">
        <f t="shared" si="14"/>
        <v>1503.6493748668149</v>
      </c>
      <c r="AS6">
        <f t="shared" si="15"/>
        <v>-253.57726443240551</v>
      </c>
      <c r="AT6">
        <f t="shared" si="16"/>
        <v>223.07752291692825</v>
      </c>
      <c r="AU6">
        <f t="shared" si="17"/>
        <v>1473.1496333513376</v>
      </c>
      <c r="AW6">
        <v>3</v>
      </c>
      <c r="AX6">
        <f>(R6*SUMPRODUCT(K7:$K$23, X7:$X$23)-$AZ$3*SUMPRODUCT(K6:$K$22, W7:$W$23))/Z6</f>
        <v>1025.931765662127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4604.9174283556094</v>
      </c>
      <c r="P7">
        <f t="shared" si="30"/>
        <v>230.24587141778048</v>
      </c>
      <c r="Q7" s="5">
        <f t="shared" si="31"/>
        <v>12.5</v>
      </c>
      <c r="R7">
        <f t="shared" si="0"/>
        <v>2000000</v>
      </c>
      <c r="S7">
        <f t="shared" si="1"/>
        <v>1320.9150613907184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991.96360408492171</v>
      </c>
      <c r="AC7">
        <f t="shared" si="2"/>
        <v>1262.9020075842345</v>
      </c>
      <c r="AE7">
        <f t="shared" si="3"/>
        <v>4402.6748085581285</v>
      </c>
      <c r="AF7">
        <f t="shared" si="4"/>
        <v>-220.13374042790642</v>
      </c>
      <c r="AG7">
        <f t="shared" si="5"/>
        <v>-11.951014532442711</v>
      </c>
      <c r="AH7">
        <f t="shared" si="6"/>
        <v>-2280.7224133514137</v>
      </c>
      <c r="AI7">
        <f t="shared" si="7"/>
        <v>1889.8676402463652</v>
      </c>
      <c r="AJ7">
        <f t="shared" si="8"/>
        <v>-270.93840349931281</v>
      </c>
      <c r="AK7">
        <f>G7*SUM(AB7, AE7:AF7)</f>
        <v>254.06817940576354</v>
      </c>
      <c r="AL7">
        <f t="shared" si="9"/>
        <v>1872.9974161528162</v>
      </c>
      <c r="AN7">
        <f t="shared" si="10"/>
        <v>3103.9364308901099</v>
      </c>
      <c r="AO7">
        <f t="shared" si="11"/>
        <v>-155.1968215445055</v>
      </c>
      <c r="AP7">
        <f t="shared" si="12"/>
        <v>-8.4256028451700935</v>
      </c>
      <c r="AQ7">
        <f t="shared" si="13"/>
        <v>-1607.9355608522678</v>
      </c>
      <c r="AR7">
        <f t="shared" si="14"/>
        <v>1332.3784456481662</v>
      </c>
      <c r="AS7">
        <f t="shared" si="15"/>
        <v>-191.01469395695389</v>
      </c>
      <c r="AT7">
        <f t="shared" si="16"/>
        <v>179.12099173314672</v>
      </c>
      <c r="AU7">
        <f t="shared" si="17"/>
        <v>1320.4847434243593</v>
      </c>
      <c r="AW7">
        <v>4</v>
      </c>
      <c r="AX7">
        <f>(R7*SUMPRODUCT(K8:$K$23, X8:$X$23)-$AZ$3*SUMPRODUCT(K7:$K$22, W8:$W$23))/Z7</f>
        <v>1320.9150613907184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4604.9174283556094</v>
      </c>
      <c r="P8">
        <f t="shared" si="30"/>
        <v>230.24587141778048</v>
      </c>
      <c r="Q8" s="5">
        <f t="shared" si="31"/>
        <v>12.5</v>
      </c>
      <c r="R8">
        <f t="shared" si="0"/>
        <v>2000000</v>
      </c>
      <c r="S8">
        <f t="shared" si="1"/>
        <v>1529.8972585073534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1262.9020075842345</v>
      </c>
      <c r="AC8">
        <f t="shared" si="2"/>
        <v>1446.3352875321852</v>
      </c>
      <c r="AE8">
        <f t="shared" si="3"/>
        <v>4353.3999003964282</v>
      </c>
      <c r="AF8">
        <f t="shared" si="4"/>
        <v>-217.66999501982141</v>
      </c>
      <c r="AG8">
        <f t="shared" si="5"/>
        <v>-11.817258311706045</v>
      </c>
      <c r="AH8">
        <f t="shared" si="6"/>
        <v>-2279.3720659581559</v>
      </c>
      <c r="AI8">
        <f t="shared" si="7"/>
        <v>1844.5405811067449</v>
      </c>
      <c r="AJ8">
        <f t="shared" si="8"/>
        <v>-183.43327994795072</v>
      </c>
      <c r="AK8">
        <f t="shared" ref="AK8:AK23" si="32">G8*SUM(AB8:AB8, AE8:AF8)</f>
        <v>114.99085974606591</v>
      </c>
      <c r="AL8">
        <f t="shared" si="9"/>
        <v>1776.0981609048602</v>
      </c>
      <c r="AN8">
        <f t="shared" si="10"/>
        <v>2861.7221942210408</v>
      </c>
      <c r="AO8">
        <f t="shared" si="11"/>
        <v>-143.08610971105205</v>
      </c>
      <c r="AP8">
        <f t="shared" si="12"/>
        <v>-7.7681148433831586</v>
      </c>
      <c r="AQ8">
        <f t="shared" si="13"/>
        <v>-1498.3529607390151</v>
      </c>
      <c r="AR8">
        <f t="shared" si="14"/>
        <v>1212.5150089275908</v>
      </c>
      <c r="AS8">
        <f t="shared" si="15"/>
        <v>-120.58048890431833</v>
      </c>
      <c r="AT8">
        <f t="shared" si="16"/>
        <v>75.589631781337118</v>
      </c>
      <c r="AU8">
        <f t="shared" si="17"/>
        <v>1167.5241518046096</v>
      </c>
      <c r="AW8">
        <v>5</v>
      </c>
      <c r="AX8">
        <f>(R8*SUMPRODUCT(K9:$K$23, X9:$X$23)-$AZ$3*SUMPRODUCT(K8:$K$22, W9:$W$23))/Z8</f>
        <v>1529.8972585073534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4604.9174283556094</v>
      </c>
      <c r="P9">
        <f t="shared" si="30"/>
        <v>230.24587141778048</v>
      </c>
      <c r="Q9" s="5">
        <f t="shared" si="31"/>
        <v>12.5</v>
      </c>
      <c r="R9">
        <f t="shared" si="0"/>
        <v>2000000</v>
      </c>
      <c r="S9">
        <f t="shared" si="1"/>
        <v>1674.5773127367604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1446.3352875321852</v>
      </c>
      <c r="AC9">
        <f t="shared" si="2"/>
        <v>1565.363337103694</v>
      </c>
      <c r="AE9">
        <f t="shared" si="3"/>
        <v>4304.5900944143723</v>
      </c>
      <c r="AF9">
        <f t="shared" si="4"/>
        <v>-215.22950472071861</v>
      </c>
      <c r="AG9">
        <f t="shared" si="5"/>
        <v>-11.684764605951679</v>
      </c>
      <c r="AH9">
        <f t="shared" si="6"/>
        <v>-2291.3796219691112</v>
      </c>
      <c r="AI9">
        <f t="shared" si="7"/>
        <v>1786.2962031185907</v>
      </c>
      <c r="AJ9">
        <f t="shared" si="8"/>
        <v>-119.02804957150875</v>
      </c>
      <c r="AK9">
        <f t="shared" si="32"/>
        <v>32.660605675632446</v>
      </c>
      <c r="AL9">
        <f t="shared" si="9"/>
        <v>1699.9287592227145</v>
      </c>
      <c r="AN9">
        <f t="shared" si="10"/>
        <v>2689.2576531673203</v>
      </c>
      <c r="AO9">
        <f t="shared" si="11"/>
        <v>-134.462882658366</v>
      </c>
      <c r="AP9">
        <f t="shared" si="12"/>
        <v>-7.2999616578565867</v>
      </c>
      <c r="AQ9">
        <f t="shared" si="13"/>
        <v>-1431.5207835208319</v>
      </c>
      <c r="AR9">
        <f t="shared" si="14"/>
        <v>1115.9740253302657</v>
      </c>
      <c r="AS9">
        <f t="shared" si="15"/>
        <v>-74.361805939923627</v>
      </c>
      <c r="AT9">
        <f t="shared" si="16"/>
        <v>20.404447774074058</v>
      </c>
      <c r="AU9">
        <f t="shared" si="17"/>
        <v>1062.0166671644163</v>
      </c>
      <c r="AW9">
        <v>6</v>
      </c>
      <c r="AX9">
        <f>(R9*SUMPRODUCT(K10:$K$23, X10:$X$23)-$AZ$3*SUMPRODUCT(K9:$K$22, W10:$W$23))/Z9</f>
        <v>1674.5773127367604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4604.9174283556094</v>
      </c>
      <c r="P10">
        <f t="shared" si="30"/>
        <v>230.24587141778048</v>
      </c>
      <c r="Q10" s="5">
        <f t="shared" si="31"/>
        <v>12.5</v>
      </c>
      <c r="R10">
        <f t="shared" si="0"/>
        <v>2000000</v>
      </c>
      <c r="S10">
        <f t="shared" si="1"/>
        <v>1786.8823934221036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1565.363337103694</v>
      </c>
      <c r="AC10">
        <f t="shared" si="2"/>
        <v>1651.5771404570733</v>
      </c>
      <c r="AE10">
        <f t="shared" si="3"/>
        <v>4256.2265912751254</v>
      </c>
      <c r="AF10">
        <f t="shared" si="4"/>
        <v>-212.81132956375626</v>
      </c>
      <c r="AG10">
        <f t="shared" si="5"/>
        <v>-11.553482384577197</v>
      </c>
      <c r="AH10">
        <f t="shared" si="6"/>
        <v>-2309.5320503942571</v>
      </c>
      <c r="AI10">
        <f t="shared" si="7"/>
        <v>1722.3297289325346</v>
      </c>
      <c r="AJ10">
        <f t="shared" si="8"/>
        <v>-86.213803353379262</v>
      </c>
      <c r="AK10">
        <f t="shared" si="32"/>
        <v>22.995992255141761</v>
      </c>
      <c r="AL10">
        <f t="shared" si="9"/>
        <v>1659.1119178342972</v>
      </c>
      <c r="AN10">
        <f t="shared" si="10"/>
        <v>2526.4066013407951</v>
      </c>
      <c r="AO10">
        <f t="shared" si="11"/>
        <v>-126.32033006703975</v>
      </c>
      <c r="AP10">
        <f t="shared" si="12"/>
        <v>-6.8579041878796527</v>
      </c>
      <c r="AQ10">
        <f t="shared" si="13"/>
        <v>-1370.8896584794225</v>
      </c>
      <c r="AR10">
        <f t="shared" si="14"/>
        <v>1022.3387086064531</v>
      </c>
      <c r="AS10">
        <f t="shared" si="15"/>
        <v>-51.174700699715423</v>
      </c>
      <c r="AT10">
        <f t="shared" si="16"/>
        <v>13.649937425057663</v>
      </c>
      <c r="AU10">
        <f t="shared" si="17"/>
        <v>984.81394533179537</v>
      </c>
      <c r="AW10">
        <v>7</v>
      </c>
      <c r="AX10">
        <f>(R10*SUMPRODUCT(K11:$K$23, X11:$X$23)-$AZ$3*SUMPRODUCT(K10:$K$22, W11:$W$23))/Z10</f>
        <v>1786.8823934221036</v>
      </c>
    </row>
    <row r="11" spans="1:52" x14ac:dyDescent="0.25">
      <c r="A11" t="s">
        <v>33</v>
      </c>
      <c r="C11" s="24">
        <f>AU25</f>
        <v>12359.512291475485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4604.9174283556094</v>
      </c>
      <c r="P11">
        <f t="shared" si="30"/>
        <v>230.24587141778048</v>
      </c>
      <c r="Q11" s="5">
        <f t="shared" si="31"/>
        <v>12.5</v>
      </c>
      <c r="R11">
        <f t="shared" si="0"/>
        <v>2000000</v>
      </c>
      <c r="S11">
        <f t="shared" si="1"/>
        <v>1868.2505716742583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1651.5771404570733</v>
      </c>
      <c r="AC11">
        <f t="shared" si="2"/>
        <v>1707.3432945044497</v>
      </c>
      <c r="AE11">
        <f t="shared" si="3"/>
        <v>4208.3085707308683</v>
      </c>
      <c r="AF11">
        <f t="shared" si="4"/>
        <v>-210.4154285365434</v>
      </c>
      <c r="AG11">
        <f t="shared" si="5"/>
        <v>-11.423409421028511</v>
      </c>
      <c r="AH11">
        <f t="shared" si="6"/>
        <v>-2326.1023524663301</v>
      </c>
      <c r="AI11">
        <f t="shared" si="7"/>
        <v>1660.367380306966</v>
      </c>
      <c r="AJ11">
        <f t="shared" si="8"/>
        <v>-55.766154047376403</v>
      </c>
      <c r="AK11">
        <f t="shared" si="32"/>
        <v>13.558728678363355</v>
      </c>
      <c r="AL11">
        <f t="shared" si="9"/>
        <v>1618.159954937953</v>
      </c>
      <c r="AN11">
        <f t="shared" si="10"/>
        <v>2375.6190889235331</v>
      </c>
      <c r="AO11">
        <f t="shared" si="11"/>
        <v>-118.78095444617665</v>
      </c>
      <c r="AP11">
        <f t="shared" si="12"/>
        <v>-6.4485930689419924</v>
      </c>
      <c r="AQ11">
        <f t="shared" si="13"/>
        <v>-1313.1007525784278</v>
      </c>
      <c r="AR11">
        <f t="shared" si="14"/>
        <v>937.28878882998674</v>
      </c>
      <c r="AS11">
        <f t="shared" si="15"/>
        <v>-31.480376936282912</v>
      </c>
      <c r="AT11">
        <f t="shared" si="16"/>
        <v>7.653995454107319</v>
      </c>
      <c r="AU11">
        <f t="shared" si="17"/>
        <v>913.46240734781122</v>
      </c>
      <c r="AW11">
        <v>8</v>
      </c>
      <c r="AX11">
        <f>(R11*SUMPRODUCT(K12:$K$23, X12:$X$23)-$AZ$3*SUMPRODUCT(K11:$K$22, W12:$W$23))/Z11</f>
        <v>1868.2505716742583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4604.9174283556094</v>
      </c>
      <c r="P12">
        <f t="shared" si="30"/>
        <v>230.24587141778048</v>
      </c>
      <c r="Q12" s="5">
        <f t="shared" si="31"/>
        <v>12.5</v>
      </c>
      <c r="R12">
        <f t="shared" si="0"/>
        <v>2000000</v>
      </c>
      <c r="S12">
        <f t="shared" si="1"/>
        <v>1916.3117504330035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1707.3432945044497</v>
      </c>
      <c r="AC12">
        <f t="shared" si="2"/>
        <v>1731.4974323204042</v>
      </c>
      <c r="AE12">
        <f t="shared" si="3"/>
        <v>4160.8066649090752</v>
      </c>
      <c r="AF12">
        <f t="shared" si="4"/>
        <v>-208.04033324545375</v>
      </c>
      <c r="AG12">
        <f t="shared" si="5"/>
        <v>-11.294465996524057</v>
      </c>
      <c r="AH12">
        <f t="shared" si="6"/>
        <v>-2353.4928470669629</v>
      </c>
      <c r="AI12">
        <f t="shared" si="7"/>
        <v>1587.9790186001342</v>
      </c>
      <c r="AJ12">
        <f t="shared" si="8"/>
        <v>-24.154137815954527</v>
      </c>
      <c r="AK12">
        <f t="shared" si="32"/>
        <v>13.018252140186563</v>
      </c>
      <c r="AL12">
        <f t="shared" si="9"/>
        <v>1576.8431329243663</v>
      </c>
      <c r="AN12">
        <f t="shared" si="10"/>
        <v>2232.9156163757807</v>
      </c>
      <c r="AO12">
        <f t="shared" si="11"/>
        <v>-111.64578081878904</v>
      </c>
      <c r="AP12">
        <f t="shared" si="12"/>
        <v>-6.0612259913342852</v>
      </c>
      <c r="AQ12">
        <f t="shared" si="13"/>
        <v>-1263.0125248463949</v>
      </c>
      <c r="AR12">
        <f t="shared" si="14"/>
        <v>852.19608471926244</v>
      </c>
      <c r="AS12">
        <f t="shared" si="15"/>
        <v>-12.962426729461187</v>
      </c>
      <c r="AT12">
        <f t="shared" si="16"/>
        <v>6.9863035807205032</v>
      </c>
      <c r="AU12">
        <f t="shared" si="17"/>
        <v>846.21996157052172</v>
      </c>
      <c r="AW12">
        <v>9</v>
      </c>
      <c r="AX12">
        <f>(R12*SUMPRODUCT(K13:$K$23, X13:$X$23)-$AZ$3*SUMPRODUCT(K12:$K$22, W13:$W$23))/Z12</f>
        <v>1916.3117504330035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4604.9174283556094</v>
      </c>
      <c r="P13">
        <f t="shared" si="30"/>
        <v>230.24587141778048</v>
      </c>
      <c r="Q13" s="5">
        <f t="shared" si="31"/>
        <v>12.5</v>
      </c>
      <c r="R13">
        <f t="shared" si="0"/>
        <v>2000000</v>
      </c>
      <c r="S13">
        <f t="shared" si="1"/>
        <v>1932.2201242113701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1731.4974323204042</v>
      </c>
      <c r="AC13">
        <f t="shared" si="2"/>
        <v>1726.1120223872531</v>
      </c>
      <c r="AE13">
        <f t="shared" si="3"/>
        <v>4113.7152209453407</v>
      </c>
      <c r="AF13">
        <f t="shared" si="4"/>
        <v>-205.68576104726702</v>
      </c>
      <c r="AG13">
        <f t="shared" si="5"/>
        <v>-11.166636766422773</v>
      </c>
      <c r="AH13">
        <f t="shared" si="6"/>
        <v>-2381.5312217669089</v>
      </c>
      <c r="AI13">
        <f t="shared" si="7"/>
        <v>1515.3316013647418</v>
      </c>
      <c r="AJ13">
        <f t="shared" si="8"/>
        <v>5.3854099331510952</v>
      </c>
      <c r="AK13">
        <f t="shared" si="32"/>
        <v>11.279053784436956</v>
      </c>
      <c r="AL13">
        <f t="shared" si="9"/>
        <v>1531.9960650823298</v>
      </c>
      <c r="AN13">
        <f t="shared" si="10"/>
        <v>2099.1193126425437</v>
      </c>
      <c r="AO13">
        <f t="shared" si="11"/>
        <v>-104.95596563212717</v>
      </c>
      <c r="AP13">
        <f t="shared" si="12"/>
        <v>-5.6980373299335341</v>
      </c>
      <c r="AQ13">
        <f t="shared" si="13"/>
        <v>-1215.2319528144933</v>
      </c>
      <c r="AR13">
        <f t="shared" si="14"/>
        <v>773.23335686598955</v>
      </c>
      <c r="AS13">
        <f t="shared" si="15"/>
        <v>2.748031253990554</v>
      </c>
      <c r="AT13">
        <f t="shared" si="16"/>
        <v>5.7554007401136458</v>
      </c>
      <c r="AU13">
        <f t="shared" si="17"/>
        <v>781.73678886009372</v>
      </c>
      <c r="AW13">
        <v>10</v>
      </c>
      <c r="AX13">
        <f>(R13*SUMPRODUCT(K14:$K$23, X14:$X$23)-$AZ$3*SUMPRODUCT(K13:$K$22, W14:$W$23))/Z13</f>
        <v>1932.2201242113701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4604.9174283556094</v>
      </c>
      <c r="P14">
        <f t="shared" si="30"/>
        <v>230.24587141778048</v>
      </c>
      <c r="Q14" s="5">
        <f t="shared" si="31"/>
        <v>12.5</v>
      </c>
      <c r="R14">
        <f t="shared" si="0"/>
        <v>2000000</v>
      </c>
      <c r="S14">
        <f t="shared" si="1"/>
        <v>1913.3284577698748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1726.1120223872531</v>
      </c>
      <c r="AC14">
        <f t="shared" si="2"/>
        <v>1689.8297205079562</v>
      </c>
      <c r="AE14">
        <f t="shared" si="3"/>
        <v>4067.0101880940592</v>
      </c>
      <c r="AF14">
        <f t="shared" si="4"/>
        <v>-203.35050940470299</v>
      </c>
      <c r="AG14">
        <f t="shared" si="5"/>
        <v>-11.039856445228287</v>
      </c>
      <c r="AH14">
        <f t="shared" si="6"/>
        <v>-2418.2325648414544</v>
      </c>
      <c r="AI14">
        <f t="shared" si="7"/>
        <v>1434.3872574026732</v>
      </c>
      <c r="AJ14">
        <f t="shared" si="8"/>
        <v>36.282301879296938</v>
      </c>
      <c r="AK14">
        <f t="shared" si="32"/>
        <v>10.061589061937896</v>
      </c>
      <c r="AL14">
        <f t="shared" si="9"/>
        <v>1480.731148343908</v>
      </c>
      <c r="AN14">
        <f t="shared" si="10"/>
        <v>1973.8320128584844</v>
      </c>
      <c r="AO14">
        <f t="shared" si="11"/>
        <v>-98.691600642924229</v>
      </c>
      <c r="AP14">
        <f t="shared" si="12"/>
        <v>-5.3579462703941712</v>
      </c>
      <c r="AQ14">
        <f t="shared" si="13"/>
        <v>-1173.6348399111882</v>
      </c>
      <c r="AR14">
        <f t="shared" si="14"/>
        <v>696.14762603397742</v>
      </c>
      <c r="AS14">
        <f t="shared" si="15"/>
        <v>17.608799987568553</v>
      </c>
      <c r="AT14">
        <f t="shared" si="16"/>
        <v>4.8831661766716188</v>
      </c>
      <c r="AU14">
        <f t="shared" si="17"/>
        <v>718.63959219821754</v>
      </c>
      <c r="AW14">
        <v>11</v>
      </c>
      <c r="AX14">
        <f>(R14*SUMPRODUCT(K15:$K$23, X15:$X$23)-$AZ$3*SUMPRODUCT(K14:$K$22, W15:$W$23))/Z14</f>
        <v>1913.3284577698748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4604.9174283556094</v>
      </c>
      <c r="P15">
        <f t="shared" si="30"/>
        <v>230.24587141778048</v>
      </c>
      <c r="Q15" s="5">
        <f t="shared" si="31"/>
        <v>12.5</v>
      </c>
      <c r="R15">
        <f t="shared" si="0"/>
        <v>2000000</v>
      </c>
      <c r="S15">
        <f t="shared" si="1"/>
        <v>1851.0397800895371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1689.8297205079562</v>
      </c>
      <c r="AC15">
        <f t="shared" si="2"/>
        <v>1616.1758304339055</v>
      </c>
      <c r="AE15">
        <f t="shared" si="3"/>
        <v>4020.635498439799</v>
      </c>
      <c r="AF15">
        <f t="shared" si="4"/>
        <v>-201.03177492198995</v>
      </c>
      <c r="AG15">
        <f t="shared" si="5"/>
        <v>-10.913972837172961</v>
      </c>
      <c r="AH15">
        <f t="shared" si="6"/>
        <v>-2477.6069764868816</v>
      </c>
      <c r="AI15">
        <f t="shared" si="7"/>
        <v>1331.0827741937546</v>
      </c>
      <c r="AJ15">
        <f t="shared" si="8"/>
        <v>73.653890074050651</v>
      </c>
      <c r="AK15">
        <f t="shared" si="32"/>
        <v>22.588677120505636</v>
      </c>
      <c r="AL15">
        <f t="shared" si="9"/>
        <v>1427.325341388311</v>
      </c>
      <c r="AN15">
        <f t="shared" si="10"/>
        <v>1855.0481027007279</v>
      </c>
      <c r="AO15">
        <f t="shared" si="11"/>
        <v>-92.752405135036398</v>
      </c>
      <c r="AP15">
        <f t="shared" si="12"/>
        <v>-5.0355085936990278</v>
      </c>
      <c r="AQ15">
        <f t="shared" si="13"/>
        <v>-1143.1228030378725</v>
      </c>
      <c r="AR15">
        <f t="shared" si="14"/>
        <v>614.13738593412006</v>
      </c>
      <c r="AS15">
        <f t="shared" si="15"/>
        <v>33.982565465438306</v>
      </c>
      <c r="AT15">
        <f t="shared" si="16"/>
        <v>10.422004842561268</v>
      </c>
      <c r="AU15">
        <f t="shared" si="17"/>
        <v>658.54195624211968</v>
      </c>
      <c r="AW15">
        <v>12</v>
      </c>
      <c r="AX15">
        <f>(R15*SUMPRODUCT(K16:$K$23, X16:$X$23)-$AZ$3*SUMPRODUCT(K15:$K$22, W16:$W$23))/Z15</f>
        <v>1851.0397800895371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4604.9174283556094</v>
      </c>
      <c r="P16">
        <f t="shared" si="30"/>
        <v>230.24587141778048</v>
      </c>
      <c r="Q16" s="5">
        <f t="shared" si="31"/>
        <v>12.5</v>
      </c>
      <c r="R16">
        <f t="shared" si="0"/>
        <v>2000000</v>
      </c>
      <c r="S16">
        <f t="shared" si="1"/>
        <v>1745.7077430104339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1616.1758304339055</v>
      </c>
      <c r="AC16">
        <f t="shared" si="2"/>
        <v>1506.7426102647205</v>
      </c>
      <c r="AE16">
        <f t="shared" si="3"/>
        <v>3974.5629437885609</v>
      </c>
      <c r="AF16">
        <f t="shared" si="4"/>
        <v>-198.72814718942806</v>
      </c>
      <c r="AG16">
        <f t="shared" si="5"/>
        <v>-10.788909371410421</v>
      </c>
      <c r="AH16">
        <f t="shared" si="6"/>
        <v>-2547.797982529697</v>
      </c>
      <c r="AI16">
        <f t="shared" si="7"/>
        <v>1217.2479046980256</v>
      </c>
      <c r="AJ16">
        <f t="shared" si="8"/>
        <v>109.43322016918501</v>
      </c>
      <c r="AK16">
        <f t="shared" si="32"/>
        <v>38.283275451934571</v>
      </c>
      <c r="AL16">
        <f t="shared" si="9"/>
        <v>1364.9644003191452</v>
      </c>
      <c r="AN16">
        <f t="shared" si="10"/>
        <v>1738.6849946200568</v>
      </c>
      <c r="AO16">
        <f t="shared" si="11"/>
        <v>-86.934249731002851</v>
      </c>
      <c r="AP16">
        <f t="shared" si="12"/>
        <v>-4.7196421588196955</v>
      </c>
      <c r="AQ16">
        <f t="shared" si="13"/>
        <v>-1114.5421985253874</v>
      </c>
      <c r="AR16">
        <f t="shared" si="14"/>
        <v>532.48890420484713</v>
      </c>
      <c r="AS16">
        <f t="shared" si="15"/>
        <v>47.871904536942445</v>
      </c>
      <c r="AT16">
        <f t="shared" si="16"/>
        <v>16.747138619910107</v>
      </c>
      <c r="AU16">
        <f t="shared" si="17"/>
        <v>597.10794736169964</v>
      </c>
      <c r="AW16">
        <v>13</v>
      </c>
      <c r="AX16">
        <f>(R16*SUMPRODUCT(K17:$K$23, X17:$X$23)-$AZ$3*SUMPRODUCT(K16:$K$22, W17:$W$23))/Z16</f>
        <v>1745.7077430104339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4604.9174283556094</v>
      </c>
      <c r="P17">
        <f t="shared" si="30"/>
        <v>230.24587141778048</v>
      </c>
      <c r="Q17" s="5">
        <f t="shared" si="31"/>
        <v>12.5</v>
      </c>
      <c r="R17">
        <f t="shared" si="0"/>
        <v>2000000</v>
      </c>
      <c r="S17">
        <f t="shared" si="1"/>
        <v>1605.7752278665264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1506.7426102647205</v>
      </c>
      <c r="AC17">
        <f t="shared" si="2"/>
        <v>1370.0032604836697</v>
      </c>
      <c r="AE17">
        <f t="shared" si="3"/>
        <v>3928.7888999802472</v>
      </c>
      <c r="AF17">
        <f t="shared" si="4"/>
        <v>-196.43944499901235</v>
      </c>
      <c r="AG17">
        <f t="shared" si="5"/>
        <v>-10.66465621019614</v>
      </c>
      <c r="AH17">
        <f t="shared" si="6"/>
        <v>-2618.2508000283815</v>
      </c>
      <c r="AI17">
        <f t="shared" si="7"/>
        <v>1103.4339987426574</v>
      </c>
      <c r="AJ17">
        <f t="shared" si="8"/>
        <v>136.73934978105081</v>
      </c>
      <c r="AK17">
        <f t="shared" si="32"/>
        <v>72.299470500394179</v>
      </c>
      <c r="AL17">
        <f t="shared" si="9"/>
        <v>1312.4728190241024</v>
      </c>
      <c r="AN17">
        <f t="shared" si="10"/>
        <v>1618.7821380304713</v>
      </c>
      <c r="AO17">
        <f t="shared" si="11"/>
        <v>-80.939106901523559</v>
      </c>
      <c r="AP17">
        <f t="shared" si="12"/>
        <v>-4.3941671137861462</v>
      </c>
      <c r="AQ17">
        <f t="shared" si="13"/>
        <v>-1078.8000414049338</v>
      </c>
      <c r="AR17">
        <f t="shared" si="14"/>
        <v>454.6488226102278</v>
      </c>
      <c r="AS17">
        <f t="shared" si="15"/>
        <v>56.340827320240791</v>
      </c>
      <c r="AT17">
        <f t="shared" si="16"/>
        <v>29.789610593658395</v>
      </c>
      <c r="AU17">
        <f t="shared" si="17"/>
        <v>540.77926052412693</v>
      </c>
      <c r="AW17">
        <v>14</v>
      </c>
      <c r="AX17">
        <f>(R17*SUMPRODUCT(K18:$K$23, X18:$X$23)-$AZ$3*SUMPRODUCT(K17:$K$22, W18:$W$23))/Z17</f>
        <v>1605.7752278665264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4604.9174283556094</v>
      </c>
      <c r="P18">
        <f t="shared" si="30"/>
        <v>230.24587141778048</v>
      </c>
      <c r="Q18" s="5">
        <f t="shared" si="31"/>
        <v>12.5</v>
      </c>
      <c r="R18">
        <f t="shared" si="0"/>
        <v>2000000</v>
      </c>
      <c r="S18">
        <f t="shared" si="1"/>
        <v>1435.532719565274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1370.0032604836697</v>
      </c>
      <c r="AC18">
        <f t="shared" si="2"/>
        <v>1210.5772483759738</v>
      </c>
      <c r="AE18">
        <f t="shared" si="3"/>
        <v>3883.3028278905908</v>
      </c>
      <c r="AF18">
        <f t="shared" si="4"/>
        <v>-194.16514139452954</v>
      </c>
      <c r="AG18">
        <f t="shared" si="5"/>
        <v>-10.541184745187975</v>
      </c>
      <c r="AH18">
        <f t="shared" si="6"/>
        <v>-2691.9844649926654</v>
      </c>
      <c r="AI18">
        <f t="shared" si="7"/>
        <v>986.61203675820798</v>
      </c>
      <c r="AJ18">
        <f t="shared" si="8"/>
        <v>159.4260121076959</v>
      </c>
      <c r="AK18">
        <f t="shared" si="32"/>
        <v>109.27744445476219</v>
      </c>
      <c r="AL18">
        <f t="shared" si="9"/>
        <v>1255.3154933206661</v>
      </c>
      <c r="AN18">
        <f t="shared" si="10"/>
        <v>1495.2251884386333</v>
      </c>
      <c r="AO18">
        <f t="shared" si="11"/>
        <v>-74.761259421931655</v>
      </c>
      <c r="AP18">
        <f t="shared" si="12"/>
        <v>-4.0587730716720198</v>
      </c>
      <c r="AQ18">
        <f t="shared" si="13"/>
        <v>-1036.5204974573094</v>
      </c>
      <c r="AR18">
        <f t="shared" si="14"/>
        <v>379.88465848772017</v>
      </c>
      <c r="AS18">
        <f t="shared" si="15"/>
        <v>61.385320579089672</v>
      </c>
      <c r="AT18">
        <f t="shared" si="16"/>
        <v>42.076138462196589</v>
      </c>
      <c r="AU18">
        <f t="shared" si="17"/>
        <v>483.34611752900645</v>
      </c>
      <c r="AW18">
        <v>15</v>
      </c>
      <c r="AX18">
        <f>(R18*SUMPRODUCT(K19:$K$23, X19:$X$23)-$AZ$3*SUMPRODUCT(K18:$K$22, W19:$W$23))/Z18</f>
        <v>1435.532719565274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4604.9174283556094</v>
      </c>
      <c r="P19">
        <f t="shared" si="30"/>
        <v>230.24587141778048</v>
      </c>
      <c r="Q19" s="5">
        <f t="shared" si="31"/>
        <v>12.5</v>
      </c>
      <c r="R19">
        <f t="shared" si="0"/>
        <v>2000000</v>
      </c>
      <c r="S19">
        <f t="shared" si="1"/>
        <v>1227.9077174916761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1210.5772483759738</v>
      </c>
      <c r="AC19">
        <f t="shared" si="2"/>
        <v>1023.4263493204404</v>
      </c>
      <c r="AE19">
        <f t="shared" si="3"/>
        <v>3838.0684195479857</v>
      </c>
      <c r="AF19">
        <f t="shared" si="4"/>
        <v>-191.90342097739929</v>
      </c>
      <c r="AG19">
        <f t="shared" si="5"/>
        <v>-10.418396418778292</v>
      </c>
      <c r="AH19">
        <f t="shared" si="6"/>
        <v>-2780.236633248549</v>
      </c>
      <c r="AI19">
        <f t="shared" si="7"/>
        <v>855.50996890325905</v>
      </c>
      <c r="AJ19">
        <f t="shared" si="8"/>
        <v>187.15089905553339</v>
      </c>
      <c r="AK19">
        <f t="shared" si="32"/>
        <v>108.30535210690832</v>
      </c>
      <c r="AL19">
        <f t="shared" si="9"/>
        <v>1150.9662200657008</v>
      </c>
      <c r="AN19">
        <f t="shared" si="10"/>
        <v>1376.7543805014839</v>
      </c>
      <c r="AO19">
        <f t="shared" si="11"/>
        <v>-68.837719025074193</v>
      </c>
      <c r="AP19">
        <f t="shared" si="12"/>
        <v>-3.7371853076666217</v>
      </c>
      <c r="AQ19">
        <f t="shared" si="13"/>
        <v>-997.29930403544779</v>
      </c>
      <c r="AR19">
        <f t="shared" si="14"/>
        <v>306.88017213329522</v>
      </c>
      <c r="AS19">
        <f t="shared" si="15"/>
        <v>67.132940824395632</v>
      </c>
      <c r="AT19">
        <f t="shared" si="16"/>
        <v>38.850237058176909</v>
      </c>
      <c r="AU19">
        <f t="shared" si="17"/>
        <v>412.86335001586775</v>
      </c>
      <c r="AW19">
        <v>16</v>
      </c>
      <c r="AX19">
        <f>(R19*SUMPRODUCT(K20:$K$23, X20:$X$23)-$AZ$3*SUMPRODUCT(K19:$K$22, W20:$W$23))/Z19</f>
        <v>1227.9077174916761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4604.9174283556094</v>
      </c>
      <c r="P20">
        <f t="shared" si="30"/>
        <v>230.24587141778048</v>
      </c>
      <c r="Q20" s="5">
        <f t="shared" si="31"/>
        <v>12.5</v>
      </c>
      <c r="R20">
        <f t="shared" si="0"/>
        <v>2000000</v>
      </c>
      <c r="S20">
        <f t="shared" si="1"/>
        <v>965.24604631906664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1023.4263493204404</v>
      </c>
      <c r="AC20">
        <f t="shared" si="2"/>
        <v>795.07817265068297</v>
      </c>
      <c r="AE20">
        <f t="shared" si="3"/>
        <v>3793.094359833317</v>
      </c>
      <c r="AF20">
        <f t="shared" si="4"/>
        <v>-189.65471799166585</v>
      </c>
      <c r="AG20">
        <f t="shared" si="5"/>
        <v>-10.29631480598505</v>
      </c>
      <c r="AH20">
        <f t="shared" si="6"/>
        <v>-2863.6237768733795</v>
      </c>
      <c r="AI20">
        <f t="shared" si="7"/>
        <v>729.51955016228612</v>
      </c>
      <c r="AJ20">
        <f t="shared" si="8"/>
        <v>228.34817666975744</v>
      </c>
      <c r="AK20">
        <f t="shared" si="32"/>
        <v>19.895523761996994</v>
      </c>
      <c r="AL20">
        <f t="shared" si="9"/>
        <v>977.76325059404053</v>
      </c>
      <c r="AN20">
        <f t="shared" si="10"/>
        <v>1290.5451251925481</v>
      </c>
      <c r="AO20">
        <f t="shared" si="11"/>
        <v>-64.527256259627407</v>
      </c>
      <c r="AP20">
        <f t="shared" si="12"/>
        <v>-3.5031711894706947</v>
      </c>
      <c r="AQ20">
        <f t="shared" si="13"/>
        <v>-974.30629323753851</v>
      </c>
      <c r="AR20">
        <f t="shared" si="14"/>
        <v>248.2084045059114</v>
      </c>
      <c r="AS20">
        <f t="shared" si="15"/>
        <v>77.69214216456038</v>
      </c>
      <c r="AT20">
        <f t="shared" si="16"/>
        <v>6.7691622639532838</v>
      </c>
      <c r="AU20">
        <f t="shared" si="17"/>
        <v>332.66970893442505</v>
      </c>
      <c r="AW20">
        <v>17</v>
      </c>
      <c r="AX20">
        <f>(R20*SUMPRODUCT(K21:$K$23, X21:$X$23)-$AZ$3*SUMPRODUCT(K20:$K$22, W21:$W$23))/Z20</f>
        <v>965.24604631906664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4604.9174283556094</v>
      </c>
      <c r="P21">
        <f t="shared" si="30"/>
        <v>230.24587141778048</v>
      </c>
      <c r="Q21" s="5">
        <f t="shared" si="31"/>
        <v>12.5</v>
      </c>
      <c r="R21">
        <f t="shared" si="0"/>
        <v>2000000</v>
      </c>
      <c r="S21">
        <f t="shared" si="1"/>
        <v>658.02377404557899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795.07817265068297</v>
      </c>
      <c r="AC21">
        <f t="shared" si="2"/>
        <v>535.62278118247627</v>
      </c>
      <c r="AE21">
        <f t="shared" si="3"/>
        <v>3748.3428067154341</v>
      </c>
      <c r="AF21">
        <f t="shared" si="4"/>
        <v>-187.41714033577171</v>
      </c>
      <c r="AG21">
        <f t="shared" si="5"/>
        <v>-10.174837185012095</v>
      </c>
      <c r="AH21">
        <f t="shared" si="6"/>
        <v>-2962.3156660966574</v>
      </c>
      <c r="AI21">
        <f t="shared" si="7"/>
        <v>588.4351630979927</v>
      </c>
      <c r="AJ21">
        <f t="shared" si="8"/>
        <v>259.4553914682067</v>
      </c>
      <c r="AK21">
        <f t="shared" si="32"/>
        <v>6.969606142448554</v>
      </c>
      <c r="AL21">
        <f t="shared" si="9"/>
        <v>854.86016070864798</v>
      </c>
      <c r="AN21">
        <f t="shared" si="10"/>
        <v>1213.087663716904</v>
      </c>
      <c r="AO21">
        <f t="shared" si="11"/>
        <v>-60.654383185845198</v>
      </c>
      <c r="AP21">
        <f t="shared" si="12"/>
        <v>-3.2929137237268842</v>
      </c>
      <c r="AQ21">
        <f t="shared" si="13"/>
        <v>-958.70329259614925</v>
      </c>
      <c r="AR21">
        <f t="shared" si="14"/>
        <v>190.43707421118251</v>
      </c>
      <c r="AS21">
        <f t="shared" si="15"/>
        <v>83.968343053105414</v>
      </c>
      <c r="AT21">
        <f t="shared" si="16"/>
        <v>2.2555949837945986</v>
      </c>
      <c r="AU21">
        <f t="shared" si="17"/>
        <v>276.66101224808256</v>
      </c>
      <c r="AW21">
        <v>18</v>
      </c>
      <c r="AX21">
        <f>(R21*SUMPRODUCT(K22:$K$23, X22:$X$23)-$AZ$3*SUMPRODUCT(K21:$K$22, W22:$W$23))/Z21</f>
        <v>658.02377404557899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4604.9174283556094</v>
      </c>
      <c r="P22">
        <f t="shared" si="30"/>
        <v>230.24587141778048</v>
      </c>
      <c r="Q22" s="5">
        <f t="shared" si="31"/>
        <v>12.5</v>
      </c>
      <c r="R22">
        <f t="shared" si="0"/>
        <v>2000000</v>
      </c>
      <c r="S22">
        <f t="shared" si="1"/>
        <v>329.56656781057791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535.62278118247627</v>
      </c>
      <c r="AC22">
        <f t="shared" si="2"/>
        <v>265.07477601733069</v>
      </c>
      <c r="AE22">
        <f t="shared" si="3"/>
        <v>3703.7963650525571</v>
      </c>
      <c r="AF22">
        <f t="shared" si="4"/>
        <v>-185.18981825262787</v>
      </c>
      <c r="AG22">
        <f t="shared" si="5"/>
        <v>-10.053916336929744</v>
      </c>
      <c r="AH22">
        <f t="shared" si="6"/>
        <v>-3067.5961971567754</v>
      </c>
      <c r="AI22">
        <f t="shared" si="7"/>
        <v>440.95643330622397</v>
      </c>
      <c r="AJ22">
        <f t="shared" si="8"/>
        <v>270.54800516514558</v>
      </c>
      <c r="AK22">
        <f t="shared" si="32"/>
        <v>85.138815887630528</v>
      </c>
      <c r="AL22">
        <f t="shared" si="9"/>
        <v>796.64325435900014</v>
      </c>
      <c r="AN22">
        <f t="shared" si="10"/>
        <v>1120.2532358464766</v>
      </c>
      <c r="AO22">
        <f t="shared" si="11"/>
        <v>-56.012661792323833</v>
      </c>
      <c r="AP22">
        <f t="shared" si="12"/>
        <v>-3.0409156441880896</v>
      </c>
      <c r="AQ22">
        <f t="shared" si="13"/>
        <v>-927.82761994164332</v>
      </c>
      <c r="AR22">
        <f t="shared" si="14"/>
        <v>133.37203846832136</v>
      </c>
      <c r="AS22">
        <f t="shared" si="15"/>
        <v>81.830167850970085</v>
      </c>
      <c r="AT22">
        <f t="shared" si="16"/>
        <v>25.751154921526606</v>
      </c>
      <c r="AU22">
        <f t="shared" si="17"/>
        <v>240.95336124081805</v>
      </c>
      <c r="AW22">
        <v>19</v>
      </c>
      <c r="AX22">
        <f>(R22*SUMPRODUCT(K23:$K$23, X23:$X$23)-$AZ$3*SUMPRODUCT(K22:$K$22, W23:$W$23))/Z22</f>
        <v>329.56656781057791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4604.9174283556094</v>
      </c>
      <c r="P23">
        <f t="shared" si="30"/>
        <v>230.24587141778048</v>
      </c>
      <c r="Q23" s="5">
        <f t="shared" si="31"/>
        <v>12.5</v>
      </c>
      <c r="R23">
        <f t="shared" si="0"/>
        <v>2000000</v>
      </c>
      <c r="S23">
        <f t="shared" si="1"/>
        <v>333.56216184642284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265.07477601733069</v>
      </c>
      <c r="AC23">
        <f t="shared" si="2"/>
        <v>265.07477601733069</v>
      </c>
      <c r="AE23">
        <f t="shared" si="3"/>
        <v>3659.4302217697896</v>
      </c>
      <c r="AF23">
        <f t="shared" si="4"/>
        <v>-182.97151108848948</v>
      </c>
      <c r="AG23">
        <f t="shared" si="5"/>
        <v>-9.9334849069067666</v>
      </c>
      <c r="AH23">
        <f t="shared" si="6"/>
        <v>-3182.7626645887003</v>
      </c>
      <c r="AI23">
        <f t="shared" si="7"/>
        <v>283.7625611856929</v>
      </c>
      <c r="AJ23">
        <f t="shared" si="8"/>
        <v>0</v>
      </c>
      <c r="AK23">
        <f t="shared" si="32"/>
        <v>261.90734406890419</v>
      </c>
      <c r="AL23">
        <f t="shared" si="9"/>
        <v>545.6699052545971</v>
      </c>
      <c r="AN23">
        <f t="shared" si="10"/>
        <v>1002.6580454442873</v>
      </c>
      <c r="AO23">
        <f t="shared" si="11"/>
        <v>-50.132902272214366</v>
      </c>
      <c r="AP23">
        <f t="shared" si="12"/>
        <v>-2.721704734785904</v>
      </c>
      <c r="AQ23">
        <f t="shared" si="13"/>
        <v>-872.05450001618146</v>
      </c>
      <c r="AR23">
        <f t="shared" si="14"/>
        <v>77.748938421105507</v>
      </c>
      <c r="AS23">
        <f t="shared" si="15"/>
        <v>0</v>
      </c>
      <c r="AT23">
        <f t="shared" si="16"/>
        <v>71.760763227404965</v>
      </c>
      <c r="AU23">
        <f t="shared" si="17"/>
        <v>149.50970164851046</v>
      </c>
      <c r="AW23">
        <v>20</v>
      </c>
      <c r="AX23">
        <f>(R23*SUMPRODUCT(K$23:$K24, X$23:$X24)-$AZ$3*SUMPRODUCT(K$22:$K23, W$23:$W24))/Z23</f>
        <v>333.56216184642284</v>
      </c>
    </row>
    <row r="25" spans="5:50" x14ac:dyDescent="0.25">
      <c r="AN25" s="6">
        <f t="shared" ref="AN25:AU25" si="33">SUM(AN3:AN23)</f>
        <v>44534.851327275413</v>
      </c>
      <c r="AO25" s="6">
        <f t="shared" si="33"/>
        <v>-5680.4306376304785</v>
      </c>
      <c r="AP25" s="6">
        <f t="shared" si="33"/>
        <v>-733.346356938079</v>
      </c>
      <c r="AQ25" s="6">
        <f t="shared" si="33"/>
        <v>-25901.46242599273</v>
      </c>
      <c r="AR25" s="6">
        <f t="shared" si="33"/>
        <v>12219.611906714121</v>
      </c>
      <c r="AS25" s="6">
        <f t="shared" si="33"/>
        <v>-804.88055654537118</v>
      </c>
      <c r="AT25" s="6">
        <f t="shared" si="33"/>
        <v>944.7809413067323</v>
      </c>
      <c r="AU25" s="7">
        <f t="shared" si="33"/>
        <v>12359.512291475485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12702.624401708365</v>
      </c>
      <c r="K3">
        <v>1</v>
      </c>
      <c r="L3" s="2">
        <v>0</v>
      </c>
      <c r="O3">
        <f>$C$3</f>
        <v>12702.624401708365</v>
      </c>
      <c r="P3">
        <f>O3*B5</f>
        <v>10162.099521366692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12702.624401708365</v>
      </c>
      <c r="AF3">
        <f t="shared" ref="AF3:AF23" si="4">-$Z3*P3</f>
        <v>-10162.099521366692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1915.5679096416725</v>
      </c>
      <c r="AJ3">
        <f t="shared" ref="AJ3:AJ23" si="8">AB3-AC3</f>
        <v>0</v>
      </c>
      <c r="AL3">
        <f t="shared" ref="AL3:AL23" si="9">SUM(AI3:AK3)</f>
        <v>1915.5679096416725</v>
      </c>
      <c r="AN3">
        <f t="shared" ref="AN3:AN23" si="10">AE3*$K3</f>
        <v>12702.624401708365</v>
      </c>
      <c r="AO3">
        <f t="shared" ref="AO3:AO23" si="11">AF3*$K3</f>
        <v>-10162.099521366692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1915.5679096416725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1915.5679096416725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4720.6376972558492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2273.5976612826853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2247.8653921615696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-2247.8653921615696</v>
      </c>
      <c r="AK4">
        <f>G4*MAX(0, SUM(AB4, AE4:AF4))</f>
        <v>0</v>
      </c>
      <c r="AL4">
        <f t="shared" si="9"/>
        <v>-4883.5933921615697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-2472.7723050942864</v>
      </c>
      <c r="AR4">
        <f t="shared" si="14"/>
        <v>-2472.7723050942864</v>
      </c>
      <c r="AS4">
        <f t="shared" si="15"/>
        <v>-2108.8895695295705</v>
      </c>
      <c r="AT4">
        <f t="shared" si="16"/>
        <v>0</v>
      </c>
      <c r="AU4">
        <f t="shared" si="17"/>
        <v>-4581.6618746238573</v>
      </c>
      <c r="AW4">
        <v>1</v>
      </c>
      <c r="AX4">
        <f>(R4*SUMPRODUCT(K5:$K$23, X5:$X$23)-$AZ$3*SUMPRODUCT(K4:$K$22, W5:$W$23))/Z4</f>
        <v>2273.5976612826853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12702.624401708365</v>
      </c>
      <c r="P5">
        <f t="shared" ref="P5:P23" si="30">O5*$C$5</f>
        <v>635.13122008541825</v>
      </c>
      <c r="Q5" s="5">
        <f t="shared" ref="Q5:Q23" si="31">$C$8</f>
        <v>12.5</v>
      </c>
      <c r="R5">
        <f t="shared" si="0"/>
        <v>2000000</v>
      </c>
      <c r="S5">
        <f t="shared" si="1"/>
        <v>4414.8527822053584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2247.8653921615696</v>
      </c>
      <c r="AC5">
        <f t="shared" si="2"/>
        <v>4315.3293796593571</v>
      </c>
      <c r="AE5">
        <f t="shared" si="3"/>
        <v>12416.270934426864</v>
      </c>
      <c r="AF5">
        <f t="shared" si="4"/>
        <v>-620.81354672134319</v>
      </c>
      <c r="AG5">
        <f t="shared" si="5"/>
        <v>-12.218214265979764</v>
      </c>
      <c r="AH5">
        <f t="shared" si="6"/>
        <v>-2676.3467232378239</v>
      </c>
      <c r="AI5">
        <f t="shared" si="7"/>
        <v>9106.8924502017162</v>
      </c>
      <c r="AJ5">
        <f t="shared" si="8"/>
        <v>-2067.4639874977875</v>
      </c>
      <c r="AK5">
        <f>G5*SUM(AB5, AE5:AF5)</f>
        <v>575.77623397455079</v>
      </c>
      <c r="AL5">
        <f t="shared" si="9"/>
        <v>7615.2046966784792</v>
      </c>
      <c r="AN5">
        <f t="shared" si="10"/>
        <v>10722.226114954939</v>
      </c>
      <c r="AO5">
        <f t="shared" si="11"/>
        <v>-536.111305747747</v>
      </c>
      <c r="AP5">
        <f t="shared" si="12"/>
        <v>-10.551191800877893</v>
      </c>
      <c r="AQ5">
        <f t="shared" si="13"/>
        <v>-2311.1926986876197</v>
      </c>
      <c r="AR5">
        <f t="shared" si="14"/>
        <v>7864.3709187186942</v>
      </c>
      <c r="AS5">
        <f t="shared" si="15"/>
        <v>-1785.3843940383472</v>
      </c>
      <c r="AT5">
        <f t="shared" si="16"/>
        <v>497.21877082873982</v>
      </c>
      <c r="AU5">
        <f t="shared" si="17"/>
        <v>6576.2052955090867</v>
      </c>
      <c r="AW5">
        <v>2</v>
      </c>
      <c r="AX5">
        <f>(R5*SUMPRODUCT(K6:$K$23, X6:$X$23)-$AZ$3*SUMPRODUCT(K5:$K$22, W6:$W$23))/Z5</f>
        <v>4414.8527822053584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12702.624401708365</v>
      </c>
      <c r="P6">
        <f t="shared" si="30"/>
        <v>635.13122008541825</v>
      </c>
      <c r="Q6" s="5">
        <f t="shared" si="31"/>
        <v>12.5</v>
      </c>
      <c r="R6">
        <f t="shared" si="0"/>
        <v>2000000</v>
      </c>
      <c r="S6">
        <f t="shared" si="1"/>
        <v>6379.3200416283635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4315.3293796593571</v>
      </c>
      <c r="AC6">
        <f t="shared" si="2"/>
        <v>6164.4105773032716</v>
      </c>
      <c r="AE6">
        <f t="shared" si="3"/>
        <v>12274.692555072692</v>
      </c>
      <c r="AF6">
        <f t="shared" si="4"/>
        <v>-613.73462775363464</v>
      </c>
      <c r="AG6">
        <f t="shared" si="5"/>
        <v>-12.078894257298003</v>
      </c>
      <c r="AH6">
        <f t="shared" si="6"/>
        <v>-2742.0585635139596</v>
      </c>
      <c r="AI6">
        <f t="shared" si="7"/>
        <v>8906.8204695477998</v>
      </c>
      <c r="AJ6">
        <f t="shared" si="8"/>
        <v>-1849.0811976439145</v>
      </c>
      <c r="AK6">
        <f>G6*SUM(AB6, AE6:AF6)</f>
        <v>934.61280745823728</v>
      </c>
      <c r="AL6">
        <f t="shared" si="9"/>
        <v>7992.3520793621228</v>
      </c>
      <c r="AN6">
        <f t="shared" si="10"/>
        <v>9559.8523936394959</v>
      </c>
      <c r="AO6">
        <f t="shared" si="11"/>
        <v>-477.99261968197487</v>
      </c>
      <c r="AP6">
        <f t="shared" si="12"/>
        <v>-9.4073595456717207</v>
      </c>
      <c r="AQ6">
        <f t="shared" si="13"/>
        <v>-2135.5871036521748</v>
      </c>
      <c r="AR6">
        <f t="shared" si="14"/>
        <v>6936.8653107596747</v>
      </c>
      <c r="AS6">
        <f t="shared" si="15"/>
        <v>-1440.112918023736</v>
      </c>
      <c r="AT6">
        <f t="shared" si="16"/>
        <v>727.90095918234158</v>
      </c>
      <c r="AU6">
        <f t="shared" si="17"/>
        <v>6224.6533519182804</v>
      </c>
      <c r="AW6">
        <v>3</v>
      </c>
      <c r="AX6">
        <f>(R6*SUMPRODUCT(K7:$K$23, X7:$X$23)-$AZ$3*SUMPRODUCT(K6:$K$22, W7:$W$23))/Z6</f>
        <v>6379.3200416283635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12702.624401708365</v>
      </c>
      <c r="P7">
        <f t="shared" si="30"/>
        <v>635.13122008541825</v>
      </c>
      <c r="Q7" s="5">
        <f t="shared" si="31"/>
        <v>12.5</v>
      </c>
      <c r="R7">
        <f t="shared" si="0"/>
        <v>2000000</v>
      </c>
      <c r="S7">
        <f t="shared" si="1"/>
        <v>8091.3392666577129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6164.4105773032716</v>
      </c>
      <c r="AC7">
        <f t="shared" si="2"/>
        <v>7729.1592243644482</v>
      </c>
      <c r="AE7">
        <f t="shared" si="3"/>
        <v>12134.036570766186</v>
      </c>
      <c r="AF7">
        <f t="shared" si="4"/>
        <v>-606.70182853830931</v>
      </c>
      <c r="AG7">
        <f t="shared" si="5"/>
        <v>-11.940481930189058</v>
      </c>
      <c r="AH7">
        <f t="shared" si="6"/>
        <v>-2819.7415257545131</v>
      </c>
      <c r="AI7">
        <f t="shared" si="7"/>
        <v>8695.652734543175</v>
      </c>
      <c r="AJ7">
        <f t="shared" si="8"/>
        <v>-1564.7486470611766</v>
      </c>
      <c r="AK7">
        <f>G7*SUM(AB7, AE7:AF7)</f>
        <v>868.66469518897929</v>
      </c>
      <c r="AL7">
        <f t="shared" si="9"/>
        <v>7999.5687826709782</v>
      </c>
      <c r="AN7">
        <f t="shared" si="10"/>
        <v>8554.6354894398264</v>
      </c>
      <c r="AO7">
        <f t="shared" si="11"/>
        <v>-427.7317744719914</v>
      </c>
      <c r="AP7">
        <f t="shared" si="12"/>
        <v>-8.4181772393125733</v>
      </c>
      <c r="AQ7">
        <f t="shared" si="13"/>
        <v>-1987.9502411738342</v>
      </c>
      <c r="AR7">
        <f t="shared" si="14"/>
        <v>6130.5352965546899</v>
      </c>
      <c r="AS7">
        <f t="shared" si="15"/>
        <v>-1103.1658121463256</v>
      </c>
      <c r="AT7">
        <f t="shared" si="16"/>
        <v>612.41861160946257</v>
      </c>
      <c r="AU7">
        <f t="shared" si="17"/>
        <v>5639.7880960178263</v>
      </c>
      <c r="AW7">
        <v>4</v>
      </c>
      <c r="AX7">
        <f>(R7*SUMPRODUCT(K8:$K$23, X8:$X$23)-$AZ$3*SUMPRODUCT(K7:$K$22, W8:$W$23))/Z7</f>
        <v>8091.3392666577129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12702.624401708365</v>
      </c>
      <c r="P8">
        <f t="shared" si="30"/>
        <v>635.13122008541825</v>
      </c>
      <c r="Q8" s="5">
        <f t="shared" si="31"/>
        <v>12.5</v>
      </c>
      <c r="R8">
        <f t="shared" si="0"/>
        <v>2000000</v>
      </c>
      <c r="S8">
        <f t="shared" si="1"/>
        <v>9535.1772358996277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7729.1592243644482</v>
      </c>
      <c r="AC8">
        <f t="shared" si="2"/>
        <v>9003.4701202742435</v>
      </c>
      <c r="AE8">
        <f t="shared" si="3"/>
        <v>11994.291917223851</v>
      </c>
      <c r="AF8">
        <f t="shared" si="4"/>
        <v>-599.71459586119249</v>
      </c>
      <c r="AG8">
        <f t="shared" si="5"/>
        <v>-11.802966396860034</v>
      </c>
      <c r="AH8">
        <f t="shared" si="6"/>
        <v>-2897.7142443411713</v>
      </c>
      <c r="AI8">
        <f t="shared" si="7"/>
        <v>8485.0601106246249</v>
      </c>
      <c r="AJ8">
        <f t="shared" si="8"/>
        <v>-1274.3108959097954</v>
      </c>
      <c r="AK8">
        <f t="shared" ref="AK8:AK23" si="32">G8*SUM(AB8:AB8, AE8:AF8)</f>
        <v>407.33558842398742</v>
      </c>
      <c r="AL8">
        <f t="shared" si="9"/>
        <v>7618.0848031388168</v>
      </c>
      <c r="AN8">
        <f t="shared" si="10"/>
        <v>7884.48848458877</v>
      </c>
      <c r="AO8">
        <f t="shared" si="11"/>
        <v>-394.22442422943845</v>
      </c>
      <c r="AP8">
        <f t="shared" si="12"/>
        <v>-7.7587200046712308</v>
      </c>
      <c r="AQ8">
        <f t="shared" si="13"/>
        <v>-1904.8222895366118</v>
      </c>
      <c r="AR8">
        <f t="shared" si="14"/>
        <v>5577.6830508180465</v>
      </c>
      <c r="AS8">
        <f t="shared" si="15"/>
        <v>-837.67259075617733</v>
      </c>
      <c r="AT8">
        <f t="shared" si="16"/>
        <v>267.76343101006256</v>
      </c>
      <c r="AU8">
        <f t="shared" si="17"/>
        <v>5007.7738910719318</v>
      </c>
      <c r="AW8">
        <v>5</v>
      </c>
      <c r="AX8">
        <f>(R8*SUMPRODUCT(K9:$K$23, X9:$X$23)-$AZ$3*SUMPRODUCT(K8:$K$22, W9:$W$23))/Z8</f>
        <v>9535.1772358996277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12702.624401708365</v>
      </c>
      <c r="P9">
        <f t="shared" si="30"/>
        <v>635.13122008541825</v>
      </c>
      <c r="Q9" s="5">
        <f t="shared" si="31"/>
        <v>12.5</v>
      </c>
      <c r="R9">
        <f t="shared" si="0"/>
        <v>2000000</v>
      </c>
      <c r="S9">
        <f t="shared" si="1"/>
        <v>10792.025013035231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9003.4701202742435</v>
      </c>
      <c r="AC9">
        <f t="shared" si="2"/>
        <v>10072.253922594002</v>
      </c>
      <c r="AE9">
        <f t="shared" si="3"/>
        <v>11855.426419305657</v>
      </c>
      <c r="AF9">
        <f t="shared" si="4"/>
        <v>-592.77132096528294</v>
      </c>
      <c r="AG9">
        <f t="shared" si="5"/>
        <v>-11.666315995408823</v>
      </c>
      <c r="AH9">
        <f t="shared" si="6"/>
        <v>-2979.3179972177745</v>
      </c>
      <c r="AI9">
        <f t="shared" si="7"/>
        <v>8271.6707851271894</v>
      </c>
      <c r="AJ9">
        <f t="shared" si="8"/>
        <v>-1068.7838023197583</v>
      </c>
      <c r="AK9">
        <f t="shared" si="32"/>
        <v>119.57013878982625</v>
      </c>
      <c r="AL9">
        <f t="shared" si="9"/>
        <v>7322.4571215972574</v>
      </c>
      <c r="AN9">
        <f t="shared" si="10"/>
        <v>7406.5812377931597</v>
      </c>
      <c r="AO9">
        <f t="shared" si="11"/>
        <v>-370.32906188965808</v>
      </c>
      <c r="AP9">
        <f t="shared" si="12"/>
        <v>-7.2884360384585722</v>
      </c>
      <c r="AQ9">
        <f t="shared" si="13"/>
        <v>-1861.3046886005679</v>
      </c>
      <c r="AR9">
        <f t="shared" si="14"/>
        <v>5167.6590512644743</v>
      </c>
      <c r="AS9">
        <f t="shared" si="15"/>
        <v>-667.71398830733733</v>
      </c>
      <c r="AT9">
        <f t="shared" si="16"/>
        <v>74.700471770370868</v>
      </c>
      <c r="AU9">
        <f t="shared" si="17"/>
        <v>4574.6455347275078</v>
      </c>
      <c r="AW9">
        <v>6</v>
      </c>
      <c r="AX9">
        <f>(R9*SUMPRODUCT(K10:$K$23, X10:$X$23)-$AZ$3*SUMPRODUCT(K9:$K$22, W10:$W$23))/Z9</f>
        <v>10792.025013035231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12702.624401708365</v>
      </c>
      <c r="P10">
        <f t="shared" si="30"/>
        <v>635.13122008541825</v>
      </c>
      <c r="Q10" s="5">
        <f t="shared" si="31"/>
        <v>12.5</v>
      </c>
      <c r="R10">
        <f t="shared" si="0"/>
        <v>2000000</v>
      </c>
      <c r="S10">
        <f t="shared" si="1"/>
        <v>11923.135841976929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10072.253922594002</v>
      </c>
      <c r="AC10">
        <f t="shared" si="2"/>
        <v>10998.30269044052</v>
      </c>
      <c r="AE10">
        <f t="shared" si="3"/>
        <v>11717.329231552239</v>
      </c>
      <c r="AF10">
        <f t="shared" si="4"/>
        <v>-585.86646157761197</v>
      </c>
      <c r="AG10">
        <f t="shared" si="5"/>
        <v>-11.53042164851421</v>
      </c>
      <c r="AH10">
        <f t="shared" si="6"/>
        <v>-3076.9899104837973</v>
      </c>
      <c r="AI10">
        <f t="shared" si="7"/>
        <v>8042.9424378423155</v>
      </c>
      <c r="AJ10">
        <f t="shared" si="8"/>
        <v>-926.04876784651788</v>
      </c>
      <c r="AK10">
        <f t="shared" si="32"/>
        <v>86.935238439531389</v>
      </c>
      <c r="AL10">
        <f t="shared" si="9"/>
        <v>7203.8289084353291</v>
      </c>
      <c r="AN10">
        <f t="shared" si="10"/>
        <v>6955.1602307452204</v>
      </c>
      <c r="AO10">
        <f t="shared" si="11"/>
        <v>-347.75801153726098</v>
      </c>
      <c r="AP10">
        <f t="shared" si="12"/>
        <v>-6.8442158198917413</v>
      </c>
      <c r="AQ10">
        <f t="shared" si="13"/>
        <v>-1826.4365055283281</v>
      </c>
      <c r="AR10">
        <f t="shared" si="14"/>
        <v>4774.1214978597391</v>
      </c>
      <c r="AS10">
        <f t="shared" si="15"/>
        <v>-549.6830749206041</v>
      </c>
      <c r="AT10">
        <f t="shared" si="16"/>
        <v>51.60292939595773</v>
      </c>
      <c r="AU10">
        <f t="shared" si="17"/>
        <v>4276.0413523350926</v>
      </c>
      <c r="AW10">
        <v>7</v>
      </c>
      <c r="AX10">
        <f>(R10*SUMPRODUCT(K11:$K$23, X11:$X$23)-$AZ$3*SUMPRODUCT(K10:$K$22, W11:$W$23))/Z10</f>
        <v>11923.135841976929</v>
      </c>
    </row>
    <row r="11" spans="1:52" x14ac:dyDescent="0.25">
      <c r="A11" t="s">
        <v>33</v>
      </c>
      <c r="C11" s="24">
        <f>AU25</f>
        <v>54058.359653175459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12702.624401708365</v>
      </c>
      <c r="P11">
        <f t="shared" si="30"/>
        <v>635.13122008541825</v>
      </c>
      <c r="Q11" s="5">
        <f t="shared" si="31"/>
        <v>12.5</v>
      </c>
      <c r="R11">
        <f t="shared" si="0"/>
        <v>2000000</v>
      </c>
      <c r="S11">
        <f t="shared" si="1"/>
        <v>12937.284497171591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10998.30269044052</v>
      </c>
      <c r="AC11">
        <f t="shared" si="2"/>
        <v>11793.948820463382</v>
      </c>
      <c r="AE11">
        <f t="shared" si="3"/>
        <v>11580.026868240455</v>
      </c>
      <c r="AF11">
        <f t="shared" si="4"/>
        <v>-579.00134341202283</v>
      </c>
      <c r="AG11">
        <f t="shared" si="5"/>
        <v>-11.395309447513725</v>
      </c>
      <c r="AH11">
        <f t="shared" si="6"/>
        <v>-3169.2775224551087</v>
      </c>
      <c r="AI11">
        <f t="shared" si="7"/>
        <v>7820.3526929258087</v>
      </c>
      <c r="AJ11">
        <f t="shared" si="8"/>
        <v>-795.64613002286205</v>
      </c>
      <c r="AK11">
        <f t="shared" si="32"/>
        <v>52.798387716645486</v>
      </c>
      <c r="AL11">
        <f t="shared" si="9"/>
        <v>7077.5049506195919</v>
      </c>
      <c r="AN11">
        <f t="shared" si="10"/>
        <v>6537.0046934704069</v>
      </c>
      <c r="AO11">
        <f t="shared" si="11"/>
        <v>-326.85023467352039</v>
      </c>
      <c r="AP11">
        <f t="shared" si="12"/>
        <v>-6.4327304409150798</v>
      </c>
      <c r="AQ11">
        <f t="shared" si="13"/>
        <v>-1789.0789265800101</v>
      </c>
      <c r="AR11">
        <f t="shared" si="14"/>
        <v>4414.6428017759608</v>
      </c>
      <c r="AS11">
        <f t="shared" si="15"/>
        <v>-449.14770453303021</v>
      </c>
      <c r="AT11">
        <f t="shared" si="16"/>
        <v>29.805052461318265</v>
      </c>
      <c r="AU11">
        <f t="shared" si="17"/>
        <v>3995.3001497042487</v>
      </c>
      <c r="AW11">
        <v>8</v>
      </c>
      <c r="AX11">
        <f>(R11*SUMPRODUCT(K12:$K$23, X12:$X$23)-$AZ$3*SUMPRODUCT(K11:$K$22, W12:$W$23))/Z11</f>
        <v>12937.284497171591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12702.624401708365</v>
      </c>
      <c r="P12">
        <f t="shared" si="30"/>
        <v>635.13122008541825</v>
      </c>
      <c r="Q12" s="5">
        <f t="shared" si="31"/>
        <v>12.5</v>
      </c>
      <c r="R12">
        <f t="shared" si="0"/>
        <v>2000000</v>
      </c>
      <c r="S12">
        <f t="shared" si="1"/>
        <v>13835.362106886319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11793.948820463382</v>
      </c>
      <c r="AC12">
        <f t="shared" si="2"/>
        <v>12463.852374833641</v>
      </c>
      <c r="AE12">
        <f t="shared" si="3"/>
        <v>11443.40380054452</v>
      </c>
      <c r="AF12">
        <f t="shared" si="4"/>
        <v>-572.170190027226</v>
      </c>
      <c r="AG12">
        <f t="shared" si="5"/>
        <v>-11.260865706425898</v>
      </c>
      <c r="AH12">
        <f t="shared" si="6"/>
        <v>-3278.5034580301622</v>
      </c>
      <c r="AI12">
        <f t="shared" si="7"/>
        <v>7581.4692867807062</v>
      </c>
      <c r="AJ12">
        <f t="shared" si="8"/>
        <v>-669.90355437025937</v>
      </c>
      <c r="AK12">
        <f t="shared" si="32"/>
        <v>52.129919591255543</v>
      </c>
      <c r="AL12">
        <f t="shared" si="9"/>
        <v>6963.695652001702</v>
      </c>
      <c r="AN12">
        <f t="shared" si="10"/>
        <v>6141.1541339396026</v>
      </c>
      <c r="AO12">
        <f t="shared" si="11"/>
        <v>-307.05770669698012</v>
      </c>
      <c r="AP12">
        <f t="shared" si="12"/>
        <v>-6.0431942444839244</v>
      </c>
      <c r="AQ12">
        <f t="shared" si="13"/>
        <v>-1759.4236308832492</v>
      </c>
      <c r="AR12">
        <f t="shared" si="14"/>
        <v>4068.6296021148896</v>
      </c>
      <c r="AS12">
        <f t="shared" si="15"/>
        <v>-359.50675637837696</v>
      </c>
      <c r="AT12">
        <f t="shared" si="16"/>
        <v>27.975755883450052</v>
      </c>
      <c r="AU12">
        <f t="shared" si="17"/>
        <v>3737.0986016199622</v>
      </c>
      <c r="AW12">
        <v>9</v>
      </c>
      <c r="AX12">
        <f>(R12*SUMPRODUCT(K13:$K$23, X13:$X$23)-$AZ$3*SUMPRODUCT(K12:$K$22, W13:$W$23))/Z12</f>
        <v>13835.362106886319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12702.624401708365</v>
      </c>
      <c r="P13">
        <f t="shared" si="30"/>
        <v>635.13122008541825</v>
      </c>
      <c r="Q13" s="5">
        <f t="shared" si="31"/>
        <v>12.5</v>
      </c>
      <c r="R13">
        <f t="shared" si="0"/>
        <v>2000000</v>
      </c>
      <c r="S13">
        <f t="shared" si="1"/>
        <v>14619.436105010571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12463.852374833641</v>
      </c>
      <c r="AC13">
        <f t="shared" si="2"/>
        <v>13013.681880852189</v>
      </c>
      <c r="AE13">
        <f t="shared" si="3"/>
        <v>11307.406922427499</v>
      </c>
      <c r="AF13">
        <f t="shared" si="4"/>
        <v>-565.37034612137495</v>
      </c>
      <c r="AG13">
        <f t="shared" si="5"/>
        <v>-11.127038166328424</v>
      </c>
      <c r="AH13">
        <f t="shared" si="6"/>
        <v>-3395.0212853144699</v>
      </c>
      <c r="AI13">
        <f t="shared" si="7"/>
        <v>7335.8882528253253</v>
      </c>
      <c r="AJ13">
        <f t="shared" si="8"/>
        <v>-549.82950601854827</v>
      </c>
      <c r="AK13">
        <f t="shared" si="32"/>
        <v>46.411777902279532</v>
      </c>
      <c r="AL13">
        <f t="shared" si="9"/>
        <v>6832.4705247090569</v>
      </c>
      <c r="AN13">
        <f t="shared" si="10"/>
        <v>5769.8685912733308</v>
      </c>
      <c r="AO13">
        <f t="shared" si="11"/>
        <v>-288.49342956366655</v>
      </c>
      <c r="AP13">
        <f t="shared" si="12"/>
        <v>-5.6778312189736813</v>
      </c>
      <c r="AQ13">
        <f t="shared" si="13"/>
        <v>-1732.3889389694839</v>
      </c>
      <c r="AR13">
        <f t="shared" si="14"/>
        <v>3743.3083915212064</v>
      </c>
      <c r="AS13">
        <f t="shared" si="15"/>
        <v>-280.56335277360699</v>
      </c>
      <c r="AT13">
        <f t="shared" si="16"/>
        <v>23.682694133203317</v>
      </c>
      <c r="AU13">
        <f t="shared" si="17"/>
        <v>3486.4277328808025</v>
      </c>
      <c r="AW13">
        <v>10</v>
      </c>
      <c r="AX13">
        <f>(R13*SUMPRODUCT(K14:$K$23, X14:$X$23)-$AZ$3*SUMPRODUCT(K13:$K$22, W14:$W$23))/Z13</f>
        <v>14619.436105010571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12702.624401708365</v>
      </c>
      <c r="P14">
        <f t="shared" si="30"/>
        <v>635.13122008541825</v>
      </c>
      <c r="Q14" s="5">
        <f t="shared" si="31"/>
        <v>12.5</v>
      </c>
      <c r="R14">
        <f t="shared" si="0"/>
        <v>2000000</v>
      </c>
      <c r="S14">
        <f t="shared" si="1"/>
        <v>15290.91663104052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13013.681880852189</v>
      </c>
      <c r="AC14">
        <f t="shared" si="2"/>
        <v>13448.363969926191</v>
      </c>
      <c r="AE14">
        <f t="shared" si="3"/>
        <v>11171.960481470192</v>
      </c>
      <c r="AF14">
        <f t="shared" si="4"/>
        <v>-558.59802407350958</v>
      </c>
      <c r="AG14">
        <f t="shared" si="5"/>
        <v>-10.993752283157807</v>
      </c>
      <c r="AH14">
        <f t="shared" si="6"/>
        <v>-3522.4802411732157</v>
      </c>
      <c r="AI14">
        <f t="shared" si="7"/>
        <v>7079.8884639403095</v>
      </c>
      <c r="AJ14">
        <f t="shared" si="8"/>
        <v>-434.68208907400185</v>
      </c>
      <c r="AK14">
        <f t="shared" si="32"/>
        <v>42.528679808847969</v>
      </c>
      <c r="AL14">
        <f t="shared" si="9"/>
        <v>6687.7350546751559</v>
      </c>
      <c r="AN14">
        <f t="shared" si="10"/>
        <v>5422.0599961294602</v>
      </c>
      <c r="AO14">
        <f t="shared" si="11"/>
        <v>-271.10299980647301</v>
      </c>
      <c r="AP14">
        <f t="shared" si="12"/>
        <v>-5.3355706512508672</v>
      </c>
      <c r="AQ14">
        <f t="shared" si="13"/>
        <v>-1709.5566382014601</v>
      </c>
      <c r="AR14">
        <f t="shared" si="14"/>
        <v>3436.0647874702768</v>
      </c>
      <c r="AS14">
        <f t="shared" si="15"/>
        <v>-210.96318503016866</v>
      </c>
      <c r="AT14">
        <f t="shared" si="16"/>
        <v>20.640339165378787</v>
      </c>
      <c r="AU14">
        <f t="shared" si="17"/>
        <v>3245.7419416054868</v>
      </c>
      <c r="AW14">
        <v>11</v>
      </c>
      <c r="AX14">
        <f>(R14*SUMPRODUCT(K15:$K$23, X15:$X$23)-$AZ$3*SUMPRODUCT(K14:$K$22, W15:$W$23))/Z14</f>
        <v>15290.91663104052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12702.624401708365</v>
      </c>
      <c r="P15">
        <f t="shared" si="30"/>
        <v>635.13122008541825</v>
      </c>
      <c r="Q15" s="5">
        <f t="shared" si="31"/>
        <v>12.5</v>
      </c>
      <c r="R15">
        <f t="shared" si="0"/>
        <v>2000000</v>
      </c>
      <c r="S15">
        <f t="shared" si="1"/>
        <v>15855.769361247196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13448.363969926191</v>
      </c>
      <c r="AC15">
        <f t="shared" si="2"/>
        <v>13776.719337313658</v>
      </c>
      <c r="AE15">
        <f t="shared" si="3"/>
        <v>11037.023006739966</v>
      </c>
      <c r="AF15">
        <f t="shared" si="4"/>
        <v>-551.85115033699833</v>
      </c>
      <c r="AG15">
        <f t="shared" si="5"/>
        <v>-10.860967247500058</v>
      </c>
      <c r="AH15">
        <f t="shared" si="6"/>
        <v>-3655.6020521872324</v>
      </c>
      <c r="AI15">
        <f t="shared" si="7"/>
        <v>6818.7088369682351</v>
      </c>
      <c r="AJ15">
        <f t="shared" si="8"/>
        <v>-328.35536738746669</v>
      </c>
      <c r="AK15">
        <f t="shared" si="32"/>
        <v>98.127496887949562</v>
      </c>
      <c r="AL15">
        <f t="shared" si="9"/>
        <v>6588.4809664687182</v>
      </c>
      <c r="AN15">
        <f t="shared" si="10"/>
        <v>5092.2817042386059</v>
      </c>
      <c r="AO15">
        <f t="shared" si="11"/>
        <v>-254.6140852119303</v>
      </c>
      <c r="AP15">
        <f t="shared" si="12"/>
        <v>-5.0110527785440828</v>
      </c>
      <c r="AQ15">
        <f t="shared" si="13"/>
        <v>-1686.6283088258788</v>
      </c>
      <c r="AR15">
        <f t="shared" si="14"/>
        <v>3146.0282574222529</v>
      </c>
      <c r="AS15">
        <f t="shared" si="15"/>
        <v>-151.49719528668703</v>
      </c>
      <c r="AT15">
        <f t="shared" si="16"/>
        <v>45.274242590605226</v>
      </c>
      <c r="AU15">
        <f t="shared" si="17"/>
        <v>3039.805304726171</v>
      </c>
      <c r="AW15">
        <v>12</v>
      </c>
      <c r="AX15">
        <f>(R15*SUMPRODUCT(K16:$K$23, X16:$X$23)-$AZ$3*SUMPRODUCT(K15:$K$22, W16:$W$23))/Z15</f>
        <v>15855.769361247196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12702.624401708365</v>
      </c>
      <c r="P16">
        <f t="shared" si="30"/>
        <v>635.13122008541825</v>
      </c>
      <c r="Q16" s="5">
        <f t="shared" si="31"/>
        <v>12.5</v>
      </c>
      <c r="R16">
        <f t="shared" si="0"/>
        <v>2000000</v>
      </c>
      <c r="S16">
        <f t="shared" si="1"/>
        <v>15848.411280355063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13776.719337313658</v>
      </c>
      <c r="AC16">
        <f t="shared" si="2"/>
        <v>13595.051766331178</v>
      </c>
      <c r="AE16">
        <f t="shared" si="3"/>
        <v>10896.53929687884</v>
      </c>
      <c r="AF16">
        <f t="shared" si="4"/>
        <v>-544.82696484394205</v>
      </c>
      <c r="AG16">
        <f t="shared" si="5"/>
        <v>-10.722724446821177</v>
      </c>
      <c r="AH16">
        <f t="shared" si="6"/>
        <v>-4741.3005126212238</v>
      </c>
      <c r="AI16">
        <f t="shared" si="7"/>
        <v>5599.6890949668532</v>
      </c>
      <c r="AJ16">
        <f t="shared" si="8"/>
        <v>181.66757098247945</v>
      </c>
      <c r="AK16">
        <f t="shared" si="32"/>
        <v>171.31186485237475</v>
      </c>
      <c r="AL16">
        <f t="shared" si="9"/>
        <v>5952.6685308017077</v>
      </c>
      <c r="AN16">
        <f t="shared" si="10"/>
        <v>4766.7252064479817</v>
      </c>
      <c r="AO16">
        <f t="shared" si="11"/>
        <v>-238.33626032239908</v>
      </c>
      <c r="AP16">
        <f t="shared" si="12"/>
        <v>-4.6906893564912746</v>
      </c>
      <c r="AQ16">
        <f t="shared" si="13"/>
        <v>-2074.0967429291895</v>
      </c>
      <c r="AR16">
        <f t="shared" si="14"/>
        <v>2449.6015138399016</v>
      </c>
      <c r="AS16">
        <f t="shared" si="15"/>
        <v>79.471047293373644</v>
      </c>
      <c r="AT16">
        <f t="shared" si="16"/>
        <v>74.940911247787383</v>
      </c>
      <c r="AU16">
        <f t="shared" si="17"/>
        <v>2604.0134723810629</v>
      </c>
      <c r="AW16">
        <v>13</v>
      </c>
      <c r="AX16">
        <f>(R16*SUMPRODUCT(K17:$K$23, X17:$X$23)-$AZ$3*SUMPRODUCT(K16:$K$22, W17:$W$23))/Z16</f>
        <v>15848.411280355063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12702.624401708365</v>
      </c>
      <c r="P17">
        <f t="shared" si="30"/>
        <v>635.13122008541825</v>
      </c>
      <c r="Q17" s="5">
        <f t="shared" si="31"/>
        <v>12.5</v>
      </c>
      <c r="R17">
        <f t="shared" si="0"/>
        <v>2000000</v>
      </c>
      <c r="S17">
        <f t="shared" si="1"/>
        <v>15257.524490221287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13595.051766331178</v>
      </c>
      <c r="AC17">
        <f t="shared" si="2"/>
        <v>12911.848834263747</v>
      </c>
      <c r="AE17">
        <f t="shared" si="3"/>
        <v>10749.736379476693</v>
      </c>
      <c r="AF17">
        <f t="shared" si="4"/>
        <v>-537.48681897383472</v>
      </c>
      <c r="AG17">
        <f t="shared" si="5"/>
        <v>-10.578263238688466</v>
      </c>
      <c r="AH17">
        <f t="shared" si="6"/>
        <v>-5957.4341863195978</v>
      </c>
      <c r="AI17">
        <f t="shared" si="7"/>
        <v>4244.2371109445712</v>
      </c>
      <c r="AJ17">
        <f t="shared" si="8"/>
        <v>683.2029320674319</v>
      </c>
      <c r="AK17">
        <f t="shared" si="32"/>
        <v>328.54075831030968</v>
      </c>
      <c r="AL17">
        <f t="shared" si="9"/>
        <v>5255.9808013223128</v>
      </c>
      <c r="AN17">
        <f t="shared" si="10"/>
        <v>4429.222766262832</v>
      </c>
      <c r="AO17">
        <f t="shared" si="11"/>
        <v>-221.46113831314162</v>
      </c>
      <c r="AP17">
        <f t="shared" si="12"/>
        <v>-4.3585705463226461</v>
      </c>
      <c r="AQ17">
        <f t="shared" si="13"/>
        <v>-2454.6465322569879</v>
      </c>
      <c r="AR17">
        <f t="shared" si="14"/>
        <v>1748.7565251463795</v>
      </c>
      <c r="AS17">
        <f t="shared" si="15"/>
        <v>281.50066884132275</v>
      </c>
      <c r="AT17">
        <f t="shared" si="16"/>
        <v>135.36892022128993</v>
      </c>
      <c r="AU17">
        <f t="shared" si="17"/>
        <v>2165.626114208992</v>
      </c>
      <c r="AW17">
        <v>14</v>
      </c>
      <c r="AX17">
        <f>(R17*SUMPRODUCT(K18:$K$23, X18:$X$23)-$AZ$3*SUMPRODUCT(K17:$K$22, W18:$W$23))/Z17</f>
        <v>15257.524490221287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12702.624401708365</v>
      </c>
      <c r="P18">
        <f t="shared" si="30"/>
        <v>635.13122008541825</v>
      </c>
      <c r="Q18" s="5">
        <f t="shared" si="31"/>
        <v>12.5</v>
      </c>
      <c r="R18">
        <f t="shared" si="0"/>
        <v>2000000</v>
      </c>
      <c r="S18">
        <f t="shared" si="1"/>
        <v>14123.951290944158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12911.848834263747</v>
      </c>
      <c r="AC18">
        <f t="shared" si="2"/>
        <v>11782.114647507829</v>
      </c>
      <c r="AE18">
        <f t="shared" si="3"/>
        <v>10596.452362528204</v>
      </c>
      <c r="AF18">
        <f t="shared" si="4"/>
        <v>-529.82261812641013</v>
      </c>
      <c r="AG18">
        <f t="shared" si="5"/>
        <v>-10.427424313497665</v>
      </c>
      <c r="AH18">
        <f t="shared" si="6"/>
        <v>-7209.0068486266346</v>
      </c>
      <c r="AI18">
        <f t="shared" si="7"/>
        <v>2847.1954714616613</v>
      </c>
      <c r="AJ18">
        <f t="shared" si="8"/>
        <v>1129.7341867559171</v>
      </c>
      <c r="AK18">
        <f t="shared" si="32"/>
        <v>496.3351372991757</v>
      </c>
      <c r="AL18">
        <f t="shared" si="9"/>
        <v>4473.264795516754</v>
      </c>
      <c r="AN18">
        <f t="shared" si="10"/>
        <v>4080.0532903968074</v>
      </c>
      <c r="AO18">
        <f t="shared" si="11"/>
        <v>-204.00266451984035</v>
      </c>
      <c r="AP18">
        <f t="shared" si="12"/>
        <v>-4.014970805804591</v>
      </c>
      <c r="AQ18">
        <f t="shared" si="13"/>
        <v>-2775.7527809254975</v>
      </c>
      <c r="AR18">
        <f t="shared" si="14"/>
        <v>1096.2828741456649</v>
      </c>
      <c r="AS18">
        <f t="shared" si="15"/>
        <v>434.99234727343139</v>
      </c>
      <c r="AT18">
        <f t="shared" si="16"/>
        <v>191.10865984149919</v>
      </c>
      <c r="AU18">
        <f t="shared" si="17"/>
        <v>1722.3838812605954</v>
      </c>
      <c r="AW18">
        <v>15</v>
      </c>
      <c r="AX18">
        <f>(R18*SUMPRODUCT(K19:$K$23, X19:$X$23)-$AZ$3*SUMPRODUCT(K18:$K$22, W19:$W$23))/Z18</f>
        <v>14123.951290944158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12702.624401708365</v>
      </c>
      <c r="P19">
        <f t="shared" si="30"/>
        <v>635.13122008541825</v>
      </c>
      <c r="Q19" s="5">
        <f t="shared" si="31"/>
        <v>12.5</v>
      </c>
      <c r="R19">
        <f t="shared" si="0"/>
        <v>2000000</v>
      </c>
      <c r="S19">
        <f t="shared" si="1"/>
        <v>12454.32019116027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11782.114647507829</v>
      </c>
      <c r="AC19">
        <f t="shared" si="2"/>
        <v>10232.196923589432</v>
      </c>
      <c r="AE19">
        <f t="shared" si="3"/>
        <v>10436.198229183601</v>
      </c>
      <c r="AF19">
        <f t="shared" si="4"/>
        <v>-521.80991145918006</v>
      </c>
      <c r="AG19">
        <f t="shared" si="5"/>
        <v>-10.2697264548931</v>
      </c>
      <c r="AH19">
        <f t="shared" si="6"/>
        <v>-8547.778475134468</v>
      </c>
      <c r="AI19">
        <f t="shared" si="7"/>
        <v>1356.3401161350594</v>
      </c>
      <c r="AJ19">
        <f t="shared" si="8"/>
        <v>1549.9177239183973</v>
      </c>
      <c r="AK19">
        <f t="shared" si="32"/>
        <v>483.83201612467923</v>
      </c>
      <c r="AL19">
        <f t="shared" si="9"/>
        <v>3390.089856178136</v>
      </c>
      <c r="AN19">
        <f t="shared" si="10"/>
        <v>3743.5709990554305</v>
      </c>
      <c r="AO19">
        <f t="shared" si="11"/>
        <v>-187.17854995277153</v>
      </c>
      <c r="AP19">
        <f t="shared" si="12"/>
        <v>-3.6838558716968377</v>
      </c>
      <c r="AQ19">
        <f t="shared" si="13"/>
        <v>-3066.1755270594231</v>
      </c>
      <c r="AR19">
        <f t="shared" si="14"/>
        <v>486.53306617153902</v>
      </c>
      <c r="AS19">
        <f t="shared" si="15"/>
        <v>555.97133311991604</v>
      </c>
      <c r="AT19">
        <f t="shared" si="16"/>
        <v>173.55549063009309</v>
      </c>
      <c r="AU19">
        <f t="shared" si="17"/>
        <v>1216.0598899215481</v>
      </c>
      <c r="AW19">
        <v>16</v>
      </c>
      <c r="AX19">
        <f>(R19*SUMPRODUCT(K20:$K$23, X20:$X$23)-$AZ$3*SUMPRODUCT(K19:$K$22, W20:$W$23))/Z19</f>
        <v>12454.32019116027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12702.624401708365</v>
      </c>
      <c r="P20">
        <f t="shared" si="30"/>
        <v>635.13122008541825</v>
      </c>
      <c r="Q20" s="5">
        <f t="shared" si="31"/>
        <v>12.5</v>
      </c>
      <c r="R20">
        <f t="shared" si="0"/>
        <v>2000000</v>
      </c>
      <c r="S20">
        <f t="shared" si="1"/>
        <v>10194.029754656538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10232.196923589432</v>
      </c>
      <c r="AC20">
        <f t="shared" si="2"/>
        <v>8240.7649783390498</v>
      </c>
      <c r="AE20">
        <f t="shared" si="3"/>
        <v>10268.691069375853</v>
      </c>
      <c r="AF20">
        <f t="shared" si="4"/>
        <v>-513.43455346879261</v>
      </c>
      <c r="AG20">
        <f t="shared" si="5"/>
        <v>-10.104891265614004</v>
      </c>
      <c r="AH20">
        <f t="shared" si="6"/>
        <v>-9942.0679568263276</v>
      </c>
      <c r="AI20">
        <f t="shared" si="7"/>
        <v>-196.91633218488096</v>
      </c>
      <c r="AJ20">
        <f t="shared" si="8"/>
        <v>1991.4319452503823</v>
      </c>
      <c r="AK20">
        <f t="shared" si="32"/>
        <v>85.946049789834902</v>
      </c>
      <c r="AL20">
        <f t="shared" si="9"/>
        <v>1880.4616628553363</v>
      </c>
      <c r="AN20">
        <f t="shared" si="10"/>
        <v>3493.7726153149574</v>
      </c>
      <c r="AO20">
        <f t="shared" si="11"/>
        <v>-174.68863076574786</v>
      </c>
      <c r="AP20">
        <f t="shared" si="12"/>
        <v>-3.4380421171520696</v>
      </c>
      <c r="AQ20">
        <f t="shared" si="13"/>
        <v>-3382.643857185531</v>
      </c>
      <c r="AR20">
        <f t="shared" si="14"/>
        <v>-66.997914753473736</v>
      </c>
      <c r="AS20">
        <f t="shared" si="15"/>
        <v>677.55572239666913</v>
      </c>
      <c r="AT20">
        <f t="shared" si="16"/>
        <v>29.241891992030904</v>
      </c>
      <c r="AU20">
        <f t="shared" si="17"/>
        <v>639.79969963522637</v>
      </c>
      <c r="AW20">
        <v>17</v>
      </c>
      <c r="AX20">
        <f>(R20*SUMPRODUCT(K21:$K$23, X21:$X$23)-$AZ$3*SUMPRODUCT(K20:$K$22, W21:$W$23))/Z20</f>
        <v>10194.029754656538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12702.624401708365</v>
      </c>
      <c r="P21">
        <f t="shared" si="30"/>
        <v>635.13122008541825</v>
      </c>
      <c r="Q21" s="5">
        <f t="shared" si="31"/>
        <v>12.5</v>
      </c>
      <c r="R21">
        <f t="shared" si="0"/>
        <v>2000000</v>
      </c>
      <c r="S21">
        <f t="shared" si="1"/>
        <v>7318.1052013288263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8240.7649783390498</v>
      </c>
      <c r="AC21">
        <f t="shared" si="2"/>
        <v>5814.6235621045807</v>
      </c>
      <c r="AE21">
        <f t="shared" si="3"/>
        <v>10092.910270451746</v>
      </c>
      <c r="AF21">
        <f t="shared" si="4"/>
        <v>-504.64551352258735</v>
      </c>
      <c r="AG21">
        <f t="shared" si="5"/>
        <v>-9.9319144131884673</v>
      </c>
      <c r="AH21">
        <f t="shared" si="6"/>
        <v>-11508.470363103403</v>
      </c>
      <c r="AI21">
        <f t="shared" si="7"/>
        <v>-1930.1375205874319</v>
      </c>
      <c r="AJ21">
        <f t="shared" si="8"/>
        <v>2426.141416234469</v>
      </c>
      <c r="AK21">
        <f t="shared" si="32"/>
        <v>28.526447576429131</v>
      </c>
      <c r="AL21">
        <f t="shared" si="9"/>
        <v>524.53034322346628</v>
      </c>
      <c r="AN21">
        <f t="shared" si="10"/>
        <v>3266.3994654254575</v>
      </c>
      <c r="AO21">
        <f t="shared" si="11"/>
        <v>-163.31997327127289</v>
      </c>
      <c r="AP21">
        <f t="shared" si="12"/>
        <v>-3.2142958830087927</v>
      </c>
      <c r="AQ21">
        <f t="shared" si="13"/>
        <v>-3724.5215140729811</v>
      </c>
      <c r="AR21">
        <f t="shared" si="14"/>
        <v>-624.65631780180479</v>
      </c>
      <c r="AS21">
        <f t="shared" si="15"/>
        <v>785.17957781072505</v>
      </c>
      <c r="AT21">
        <f t="shared" si="16"/>
        <v>9.2321016057110832</v>
      </c>
      <c r="AU21">
        <f t="shared" si="17"/>
        <v>169.75536161463128</v>
      </c>
      <c r="AW21">
        <v>18</v>
      </c>
      <c r="AX21">
        <f>(R21*SUMPRODUCT(K22:$K$23, X22:$X$23)-$AZ$3*SUMPRODUCT(K21:$K$22, W22:$W$23))/Z21</f>
        <v>7318.1052013288263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12702.624401708365</v>
      </c>
      <c r="P22">
        <f t="shared" si="30"/>
        <v>635.13122008541825</v>
      </c>
      <c r="Q22" s="5">
        <f t="shared" si="31"/>
        <v>12.5</v>
      </c>
      <c r="R22">
        <f t="shared" si="0"/>
        <v>2000000</v>
      </c>
      <c r="S22">
        <f t="shared" si="1"/>
        <v>3875.9781209297194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5814.6235621045807</v>
      </c>
      <c r="AC22">
        <f t="shared" si="2"/>
        <v>3023.2103793963538</v>
      </c>
      <c r="AE22">
        <f t="shared" si="3"/>
        <v>9907.8747966736664</v>
      </c>
      <c r="AF22">
        <f t="shared" si="4"/>
        <v>-495.39373983368336</v>
      </c>
      <c r="AG22">
        <f t="shared" si="5"/>
        <v>-9.7498305107537124</v>
      </c>
      <c r="AH22">
        <f t="shared" si="6"/>
        <v>-13242.361328459123</v>
      </c>
      <c r="AI22">
        <f t="shared" si="7"/>
        <v>-3839.6301021298932</v>
      </c>
      <c r="AJ22">
        <f t="shared" si="8"/>
        <v>2791.4131827082269</v>
      </c>
      <c r="AK22">
        <f t="shared" si="32"/>
        <v>319.76919699783588</v>
      </c>
      <c r="AL22">
        <f t="shared" si="9"/>
        <v>-728.44772242383033</v>
      </c>
      <c r="AN22">
        <f t="shared" si="10"/>
        <v>2996.7438021333892</v>
      </c>
      <c r="AO22">
        <f t="shared" si="11"/>
        <v>-149.83719010666948</v>
      </c>
      <c r="AP22">
        <f t="shared" si="12"/>
        <v>-2.9489415999444573</v>
      </c>
      <c r="AQ22">
        <f t="shared" si="13"/>
        <v>-4005.2952879454733</v>
      </c>
      <c r="AR22">
        <f t="shared" si="14"/>
        <v>-1161.3376175186979</v>
      </c>
      <c r="AS22">
        <f t="shared" si="15"/>
        <v>844.29308263793541</v>
      </c>
      <c r="AT22">
        <f t="shared" si="16"/>
        <v>96.717649231715214</v>
      </c>
      <c r="AU22">
        <f t="shared" si="17"/>
        <v>-220.32688564904734</v>
      </c>
      <c r="AW22">
        <v>19</v>
      </c>
      <c r="AX22">
        <f>(R22*SUMPRODUCT(K23:$K$23, X23:$X$23)-$AZ$3*SUMPRODUCT(K22:$K$22, W23:$W$23))/Z22</f>
        <v>3875.9781209297194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12702.624401708365</v>
      </c>
      <c r="P23">
        <f t="shared" si="30"/>
        <v>635.13122008541825</v>
      </c>
      <c r="Q23" s="5">
        <f t="shared" si="31"/>
        <v>12.5</v>
      </c>
      <c r="R23">
        <f t="shared" si="0"/>
        <v>2000000</v>
      </c>
      <c r="S23">
        <f t="shared" si="1"/>
        <v>3953.7834027942354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3023.2103793963538</v>
      </c>
      <c r="AC23">
        <f t="shared" si="2"/>
        <v>3023.2103793963538</v>
      </c>
      <c r="AE23">
        <f t="shared" si="3"/>
        <v>9712.9007900832385</v>
      </c>
      <c r="AF23">
        <f t="shared" si="4"/>
        <v>-485.64503950416196</v>
      </c>
      <c r="AG23">
        <f t="shared" si="5"/>
        <v>-9.5579666088302186</v>
      </c>
      <c r="AH23">
        <f t="shared" si="6"/>
        <v>-15098.495490553178</v>
      </c>
      <c r="AI23">
        <f t="shared" si="7"/>
        <v>-5880.7977065829309</v>
      </c>
      <c r="AJ23">
        <f t="shared" si="8"/>
        <v>0</v>
      </c>
      <c r="AK23">
        <f t="shared" si="32"/>
        <v>857.53262909828027</v>
      </c>
      <c r="AL23">
        <f t="shared" si="9"/>
        <v>-5023.2650774846506</v>
      </c>
      <c r="AN23">
        <f t="shared" si="10"/>
        <v>2661.2662440846466</v>
      </c>
      <c r="AO23">
        <f t="shared" si="11"/>
        <v>-133.06331220423235</v>
      </c>
      <c r="AP23">
        <f t="shared" si="12"/>
        <v>-2.6188153722457694</v>
      </c>
      <c r="AQ23">
        <f t="shared" si="13"/>
        <v>-4136.8811700926562</v>
      </c>
      <c r="AR23">
        <f t="shared" si="14"/>
        <v>-1611.2970535844872</v>
      </c>
      <c r="AS23">
        <f t="shared" si="15"/>
        <v>0</v>
      </c>
      <c r="AT23">
        <f t="shared" si="16"/>
        <v>234.95788625272834</v>
      </c>
      <c r="AU23">
        <f t="shared" si="17"/>
        <v>-1376.339167331759</v>
      </c>
      <c r="AW23">
        <v>20</v>
      </c>
      <c r="AX23">
        <f>(R23*SUMPRODUCT(K$23:$K24, X$23:$X24)-$AZ$3*SUMPRODUCT(K$22:$K23, W$23:$W24))/Z23</f>
        <v>3953.7834027942354</v>
      </c>
    </row>
    <row r="25" spans="5:50" x14ac:dyDescent="0.25">
      <c r="AN25" s="6">
        <f t="shared" ref="AN25:AU25" si="33">SUM(AN3:AN23)</f>
        <v>122185.69186104271</v>
      </c>
      <c r="AO25" s="6">
        <f t="shared" si="33"/>
        <v>-15636.252894333405</v>
      </c>
      <c r="AP25" s="6">
        <f t="shared" si="33"/>
        <v>-732.69363203571811</v>
      </c>
      <c r="AQ25" s="6">
        <f t="shared" si="33"/>
        <v>-48797.155688201252</v>
      </c>
      <c r="AR25" s="6">
        <f t="shared" si="33"/>
        <v>57019.589646472305</v>
      </c>
      <c r="AS25" s="6">
        <f t="shared" si="33"/>
        <v>-6285.3367623505956</v>
      </c>
      <c r="AT25" s="6">
        <f t="shared" si="33"/>
        <v>3324.1067690537461</v>
      </c>
      <c r="AU25" s="7">
        <f t="shared" si="33"/>
        <v>54058.359653175459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48127.65919696998</v>
      </c>
      <c r="K3">
        <v>1</v>
      </c>
      <c r="L3" s="2">
        <v>0</v>
      </c>
      <c r="O3">
        <f>$C$3</f>
        <v>48127.65919696998</v>
      </c>
      <c r="P3">
        <f>O3*B5</f>
        <v>38502.127357575984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48127.65919696998</v>
      </c>
      <c r="AF3">
        <f t="shared" ref="AF3:AF23" si="4">-$Z3*P3</f>
        <v>-38502.127357575984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9000.5748686939951</v>
      </c>
      <c r="AJ3">
        <f t="shared" ref="AJ3:AJ23" si="8">AB3-AC3</f>
        <v>0</v>
      </c>
      <c r="AL3">
        <f t="shared" ref="AL3:AL23" si="9">SUM(AI3:AK3)</f>
        <v>9000.5748686939951</v>
      </c>
      <c r="AN3">
        <f t="shared" ref="AN3:AN23" si="10">AE3*$K3</f>
        <v>48127.65919696998</v>
      </c>
      <c r="AO3">
        <f t="shared" ref="AO3:AO23" si="11">AF3*$K3</f>
        <v>-38502.127357575984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9000.5748686939951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9000.5748686939951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17013.339396884006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13462.12985332943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13300.872936615662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-13300.872936615662</v>
      </c>
      <c r="AK4">
        <f>H4*SUM(AB4, AE4:AF4)</f>
        <v>0</v>
      </c>
      <c r="AL4">
        <f t="shared" si="9"/>
        <v>-17257.990936615661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-3712.4664602683174</v>
      </c>
      <c r="AR4">
        <f t="shared" si="14"/>
        <v>-3712.4664602683174</v>
      </c>
      <c r="AS4">
        <f t="shared" si="15"/>
        <v>-12478.537326780806</v>
      </c>
      <c r="AT4">
        <f t="shared" si="16"/>
        <v>0</v>
      </c>
      <c r="AU4">
        <f t="shared" si="17"/>
        <v>-16191.003787049121</v>
      </c>
      <c r="AW4">
        <v>1</v>
      </c>
      <c r="AX4">
        <f>(R4*SUMPRODUCT(K5:$K$23, X5:$X$23)-$AZ$3*SUMPRODUCT(K4:$K$22, W5:$W$23))/Z4</f>
        <v>13462.12985332943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48127.65919696998</v>
      </c>
      <c r="P5">
        <f t="shared" ref="P5:P23" si="30">O5*$C$5</f>
        <v>2406.382959848499</v>
      </c>
      <c r="Q5" s="5">
        <f t="shared" ref="Q5:Q23" si="31">$C$8</f>
        <v>12.5</v>
      </c>
      <c r="R5">
        <f t="shared" si="0"/>
        <v>2000000</v>
      </c>
      <c r="S5">
        <f t="shared" si="1"/>
        <v>26150.096799132363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13300.872936615662</v>
      </c>
      <c r="AC5">
        <f t="shared" si="2"/>
        <v>25524.792906147544</v>
      </c>
      <c r="AE5">
        <f t="shared" si="3"/>
        <v>46976.825496916128</v>
      </c>
      <c r="AF5">
        <f t="shared" si="4"/>
        <v>-2348.8412748458063</v>
      </c>
      <c r="AG5">
        <f t="shared" si="5"/>
        <v>-12.201098671934187</v>
      </c>
      <c r="AH5">
        <f t="shared" si="6"/>
        <v>-4106.6656705302148</v>
      </c>
      <c r="AI5">
        <f t="shared" si="7"/>
        <v>40509.117452868173</v>
      </c>
      <c r="AJ5">
        <f t="shared" si="8"/>
        <v>-12223.919969531882</v>
      </c>
      <c r="AK5">
        <f>H5*SUM(AB5, AE5:AF5)</f>
        <v>5005.0532585104693</v>
      </c>
      <c r="AL5">
        <f t="shared" si="9"/>
        <v>33290.250741846758</v>
      </c>
      <c r="AN5">
        <f t="shared" si="10"/>
        <v>40567.42542111464</v>
      </c>
      <c r="AO5">
        <f t="shared" si="11"/>
        <v>-2028.3712710557318</v>
      </c>
      <c r="AP5">
        <f t="shared" si="12"/>
        <v>-10.536411415493452</v>
      </c>
      <c r="AQ5">
        <f t="shared" si="13"/>
        <v>-3546.3625214441695</v>
      </c>
      <c r="AR5">
        <f t="shared" si="14"/>
        <v>34982.155217199244</v>
      </c>
      <c r="AS5">
        <f t="shared" si="15"/>
        <v>-10556.119032568777</v>
      </c>
      <c r="AT5">
        <f t="shared" si="16"/>
        <v>4322.17636346371</v>
      </c>
      <c r="AU5">
        <f t="shared" si="17"/>
        <v>28748.212548094172</v>
      </c>
      <c r="AW5">
        <v>2</v>
      </c>
      <c r="AX5">
        <f>(R5*SUMPRODUCT(K6:$K$23, X6:$X$23)-$AZ$3*SUMPRODUCT(K5:$K$22, W6:$W$23))/Z5</f>
        <v>26150.096799132363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48127.65919696998</v>
      </c>
      <c r="P6">
        <f t="shared" si="30"/>
        <v>2406.382959848499</v>
      </c>
      <c r="Q6" s="5">
        <f t="shared" si="31"/>
        <v>12.5</v>
      </c>
      <c r="R6">
        <f t="shared" si="0"/>
        <v>2000000</v>
      </c>
      <c r="S6">
        <f t="shared" si="1"/>
        <v>37064.036751622371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25524.792906147544</v>
      </c>
      <c r="AC6">
        <f t="shared" si="2"/>
        <v>35717.272380457594</v>
      </c>
      <c r="AE6">
        <f t="shared" si="3"/>
        <v>46378.885389400224</v>
      </c>
      <c r="AF6">
        <f t="shared" si="4"/>
        <v>-2318.944269470011</v>
      </c>
      <c r="AG6">
        <f t="shared" si="5"/>
        <v>-12.045798134391747</v>
      </c>
      <c r="AH6">
        <f t="shared" si="6"/>
        <v>-5326.3281316955627</v>
      </c>
      <c r="AI6">
        <f t="shared" si="7"/>
        <v>38721.567190100257</v>
      </c>
      <c r="AJ6">
        <f t="shared" si="8"/>
        <v>-10192.47947431005</v>
      </c>
      <c r="AK6">
        <f>H6*SUM(AB6, AE6:AF6)</f>
        <v>7570.8190620372607</v>
      </c>
      <c r="AL6">
        <f t="shared" si="9"/>
        <v>36099.906777827469</v>
      </c>
      <c r="AN6">
        <f t="shared" si="10"/>
        <v>36121.091955248885</v>
      </c>
      <c r="AO6">
        <f t="shared" si="11"/>
        <v>-1806.0545977624442</v>
      </c>
      <c r="AP6">
        <f t="shared" si="12"/>
        <v>-9.3815834174008081</v>
      </c>
      <c r="AQ6">
        <f t="shared" si="13"/>
        <v>-4148.2840006494698</v>
      </c>
      <c r="AR6">
        <f t="shared" si="14"/>
        <v>30157.371773419571</v>
      </c>
      <c r="AS6">
        <f t="shared" si="15"/>
        <v>-7938.1702525279525</v>
      </c>
      <c r="AT6">
        <f t="shared" si="16"/>
        <v>5896.3523857970731</v>
      </c>
      <c r="AU6">
        <f t="shared" si="17"/>
        <v>28115.553906688692</v>
      </c>
      <c r="AW6">
        <v>3</v>
      </c>
      <c r="AX6">
        <f>(R6*SUMPRODUCT(K7:$K$23, X7:$X$23)-$AZ$3*SUMPRODUCT(K6:$K$22, W7:$W$23))/Z6</f>
        <v>37064.036751622371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48127.65919696998</v>
      </c>
      <c r="P7">
        <f t="shared" si="30"/>
        <v>2406.382959848499</v>
      </c>
      <c r="Q7" s="5">
        <f t="shared" si="31"/>
        <v>12.5</v>
      </c>
      <c r="R7">
        <f t="shared" si="0"/>
        <v>2000000</v>
      </c>
      <c r="S7">
        <f t="shared" si="1"/>
        <v>46038.5090588479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35717.272380457594</v>
      </c>
      <c r="AC7">
        <f t="shared" si="2"/>
        <v>43767.933628103478</v>
      </c>
      <c r="AE7">
        <f t="shared" si="3"/>
        <v>45754.048870619081</v>
      </c>
      <c r="AF7">
        <f t="shared" si="4"/>
        <v>-2287.702443530954</v>
      </c>
      <c r="AG7">
        <f t="shared" si="5"/>
        <v>-11.883511902003033</v>
      </c>
      <c r="AH7">
        <f t="shared" si="6"/>
        <v>-6692.5201671674567</v>
      </c>
      <c r="AI7">
        <f t="shared" si="7"/>
        <v>36761.942748018664</v>
      </c>
      <c r="AJ7">
        <f t="shared" si="8"/>
        <v>-8050.6612476458831</v>
      </c>
      <c r="AK7">
        <f>H7*SUM(AB7, AE7:AF7)</f>
        <v>8290.524889150036</v>
      </c>
      <c r="AL7">
        <f t="shared" si="9"/>
        <v>37001.806389522819</v>
      </c>
      <c r="AN7">
        <f t="shared" si="10"/>
        <v>32257.131249889357</v>
      </c>
      <c r="AO7">
        <f t="shared" si="11"/>
        <v>-1612.8565624944679</v>
      </c>
      <c r="AP7">
        <f t="shared" si="12"/>
        <v>-8.3780127135084612</v>
      </c>
      <c r="AQ7">
        <f t="shared" si="13"/>
        <v>-4718.3037731876057</v>
      </c>
      <c r="AR7">
        <f t="shared" si="14"/>
        <v>25917.592901493776</v>
      </c>
      <c r="AS7">
        <f t="shared" si="15"/>
        <v>-5675.8088720858923</v>
      </c>
      <c r="AT7">
        <f t="shared" si="16"/>
        <v>5844.9155010523264</v>
      </c>
      <c r="AU7">
        <f t="shared" si="17"/>
        <v>26086.69953046021</v>
      </c>
      <c r="AW7">
        <v>4</v>
      </c>
      <c r="AX7">
        <f>(R7*SUMPRODUCT(K8:$K$23, X8:$X$23)-$AZ$3*SUMPRODUCT(K7:$K$22, W8:$W$23))/Z7</f>
        <v>46038.5090588479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48127.65919696998</v>
      </c>
      <c r="P8">
        <f t="shared" si="30"/>
        <v>2406.382959848499</v>
      </c>
      <c r="Q8" s="5">
        <f t="shared" si="31"/>
        <v>12.5</v>
      </c>
      <c r="R8">
        <f t="shared" si="0"/>
        <v>2000000</v>
      </c>
      <c r="S8">
        <f t="shared" si="1"/>
        <v>53191.821425226211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43767.933628103478</v>
      </c>
      <c r="AC8">
        <f t="shared" si="2"/>
        <v>49847.379304141301</v>
      </c>
      <c r="AE8">
        <f t="shared" si="3"/>
        <v>45101.626880444892</v>
      </c>
      <c r="AF8">
        <f t="shared" si="4"/>
        <v>-2255.0813440222446</v>
      </c>
      <c r="AG8">
        <f t="shared" si="5"/>
        <v>-11.714061008000467</v>
      </c>
      <c r="AH8">
        <f t="shared" si="6"/>
        <v>-8098.5239972055624</v>
      </c>
      <c r="AI8">
        <f t="shared" si="7"/>
        <v>34736.307478209084</v>
      </c>
      <c r="AJ8">
        <f t="shared" si="8"/>
        <v>-6079.4456760378234</v>
      </c>
      <c r="AK8">
        <f t="shared" ref="AK8:AK23" si="32">H8*SUM(AB8:AB8, AE8:AF8)</f>
        <v>6279.5497394281447</v>
      </c>
      <c r="AL8">
        <f t="shared" si="9"/>
        <v>34936.411541599402</v>
      </c>
      <c r="AN8">
        <f t="shared" si="10"/>
        <v>29647.707445275646</v>
      </c>
      <c r="AO8">
        <f t="shared" si="11"/>
        <v>-1482.3853722637823</v>
      </c>
      <c r="AP8">
        <f t="shared" si="12"/>
        <v>-7.7002777456768055</v>
      </c>
      <c r="AQ8">
        <f t="shared" si="13"/>
        <v>-5323.5922252684477</v>
      </c>
      <c r="AR8">
        <f t="shared" si="14"/>
        <v>22834.02956999774</v>
      </c>
      <c r="AS8">
        <f t="shared" si="15"/>
        <v>-3996.344240760955</v>
      </c>
      <c r="AT8">
        <f t="shared" si="16"/>
        <v>4127.8833257197593</v>
      </c>
      <c r="AU8">
        <f t="shared" si="17"/>
        <v>22965.568654956543</v>
      </c>
      <c r="AW8">
        <v>5</v>
      </c>
      <c r="AX8">
        <f>(R8*SUMPRODUCT(K9:$K$23, X9:$X$23)-$AZ$3*SUMPRODUCT(K8:$K$22, W9:$W$23))/Z8</f>
        <v>53191.821425226211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48127.65919696998</v>
      </c>
      <c r="P9">
        <f t="shared" si="30"/>
        <v>2406.382959848499</v>
      </c>
      <c r="Q9" s="5">
        <f t="shared" si="31"/>
        <v>12.5</v>
      </c>
      <c r="R9">
        <f t="shared" si="0"/>
        <v>2000000</v>
      </c>
      <c r="S9">
        <f t="shared" si="1"/>
        <v>58864.248991714237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49847.379304141301</v>
      </c>
      <c r="AC9">
        <f t="shared" si="2"/>
        <v>54328.899216591322</v>
      </c>
      <c r="AE9">
        <f t="shared" si="3"/>
        <v>44419.538018920219</v>
      </c>
      <c r="AF9">
        <f t="shared" si="4"/>
        <v>-2220.976900946011</v>
      </c>
      <c r="AG9">
        <f t="shared" si="5"/>
        <v>-11.536904858889537</v>
      </c>
      <c r="AH9">
        <f t="shared" si="6"/>
        <v>-9602.4862449480643</v>
      </c>
      <c r="AI9">
        <f t="shared" si="7"/>
        <v>32584.537968167249</v>
      </c>
      <c r="AJ9">
        <f t="shared" si="8"/>
        <v>-4481.5199124500214</v>
      </c>
      <c r="AK9">
        <f t="shared" si="32"/>
        <v>4804.7980900344301</v>
      </c>
      <c r="AL9">
        <f t="shared" si="9"/>
        <v>32907.816145751654</v>
      </c>
      <c r="AN9">
        <f t="shared" si="10"/>
        <v>27750.745122640892</v>
      </c>
      <c r="AO9">
        <f t="shared" si="11"/>
        <v>-1387.5372561320446</v>
      </c>
      <c r="AP9">
        <f t="shared" si="12"/>
        <v>-7.2075874833914684</v>
      </c>
      <c r="AQ9">
        <f t="shared" si="13"/>
        <v>-5999.0751865477514</v>
      </c>
      <c r="AR9">
        <f t="shared" si="14"/>
        <v>20356.925092477701</v>
      </c>
      <c r="AS9">
        <f t="shared" si="15"/>
        <v>-2799.793118052416</v>
      </c>
      <c r="AT9">
        <f t="shared" si="16"/>
        <v>3001.7585303454375</v>
      </c>
      <c r="AU9">
        <f t="shared" si="17"/>
        <v>20558.890504770723</v>
      </c>
      <c r="AW9">
        <v>6</v>
      </c>
      <c r="AX9">
        <f>(R9*SUMPRODUCT(K10:$K$23, X10:$X$23)-$AZ$3*SUMPRODUCT(K9:$K$22, W10:$W$23))/Z9</f>
        <v>58864.248991714237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48127.65919696998</v>
      </c>
      <c r="P10">
        <f t="shared" si="30"/>
        <v>2406.382959848499</v>
      </c>
      <c r="Q10" s="5">
        <f t="shared" si="31"/>
        <v>12.5</v>
      </c>
      <c r="R10">
        <f t="shared" si="0"/>
        <v>2000000</v>
      </c>
      <c r="S10">
        <f t="shared" si="1"/>
        <v>63326.61573666802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54328.899216591322</v>
      </c>
      <c r="AC10">
        <f t="shared" si="2"/>
        <v>57509.335069486944</v>
      </c>
      <c r="AE10">
        <f t="shared" si="3"/>
        <v>43706.578137350043</v>
      </c>
      <c r="AF10">
        <f t="shared" si="4"/>
        <v>-2185.3289068675022</v>
      </c>
      <c r="AG10">
        <f t="shared" si="5"/>
        <v>-11.351730706056685</v>
      </c>
      <c r="AH10">
        <f t="shared" si="6"/>
        <v>-11168.816679033305</v>
      </c>
      <c r="AI10">
        <f t="shared" si="7"/>
        <v>30341.080820743184</v>
      </c>
      <c r="AJ10">
        <f t="shared" si="8"/>
        <v>-3180.4358528956218</v>
      </c>
      <c r="AK10">
        <f t="shared" si="32"/>
        <v>5032.1327934713772</v>
      </c>
      <c r="AL10">
        <f t="shared" si="9"/>
        <v>32192.777761318939</v>
      </c>
      <c r="AN10">
        <f t="shared" si="10"/>
        <v>25943.305686443131</v>
      </c>
      <c r="AO10">
        <f t="shared" si="11"/>
        <v>-1297.1652843221566</v>
      </c>
      <c r="AP10">
        <f t="shared" si="12"/>
        <v>-6.7381486341009467</v>
      </c>
      <c r="AQ10">
        <f t="shared" si="13"/>
        <v>-6629.5747141181646</v>
      </c>
      <c r="AR10">
        <f t="shared" si="14"/>
        <v>18009.827539368711</v>
      </c>
      <c r="AS10">
        <f t="shared" si="15"/>
        <v>-1887.839841602326</v>
      </c>
      <c r="AT10">
        <f t="shared" si="16"/>
        <v>2986.9682066059422</v>
      </c>
      <c r="AU10">
        <f t="shared" si="17"/>
        <v>19108.955904372327</v>
      </c>
      <c r="AW10">
        <v>7</v>
      </c>
      <c r="AX10">
        <f>(R10*SUMPRODUCT(K11:$K$23, X11:$X$23)-$AZ$3*SUMPRODUCT(K10:$K$22, W11:$W$23))/Z10</f>
        <v>63326.61573666802</v>
      </c>
    </row>
    <row r="11" spans="1:52" x14ac:dyDescent="0.25">
      <c r="A11" t="s">
        <v>33</v>
      </c>
      <c r="C11" s="24">
        <f>AU25</f>
        <v>240012.32780781013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48127.65919696998</v>
      </c>
      <c r="P11">
        <f t="shared" si="30"/>
        <v>2406.382959848499</v>
      </c>
      <c r="Q11" s="5">
        <f t="shared" si="31"/>
        <v>12.5</v>
      </c>
      <c r="R11">
        <f t="shared" si="0"/>
        <v>2000000</v>
      </c>
      <c r="S11">
        <f t="shared" si="1"/>
        <v>66527.739119151156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57509.335069486944</v>
      </c>
      <c r="AC11">
        <f t="shared" si="2"/>
        <v>59382.182496131914</v>
      </c>
      <c r="AE11">
        <f t="shared" si="3"/>
        <v>42958.403207233147</v>
      </c>
      <c r="AF11">
        <f t="shared" si="4"/>
        <v>-2147.9201603616575</v>
      </c>
      <c r="AG11">
        <f t="shared" si="5"/>
        <v>-11.157410292753683</v>
      </c>
      <c r="AH11">
        <f t="shared" si="6"/>
        <v>-12928.496998789435</v>
      </c>
      <c r="AI11">
        <f t="shared" si="7"/>
        <v>27870.828637789295</v>
      </c>
      <c r="AJ11">
        <f t="shared" si="8"/>
        <v>-1872.8474266449703</v>
      </c>
      <c r="AK11">
        <f t="shared" si="32"/>
        <v>5063.4706329924602</v>
      </c>
      <c r="AL11">
        <f t="shared" si="9"/>
        <v>31061.451844136784</v>
      </c>
      <c r="AN11">
        <f t="shared" si="10"/>
        <v>24250.313629224489</v>
      </c>
      <c r="AO11">
        <f t="shared" si="11"/>
        <v>-1212.5156814612244</v>
      </c>
      <c r="AP11">
        <f t="shared" si="12"/>
        <v>-6.2984347342700282</v>
      </c>
      <c r="AQ11">
        <f t="shared" si="13"/>
        <v>-7298.2253428437998</v>
      </c>
      <c r="AR11">
        <f t="shared" si="14"/>
        <v>15733.27417018519</v>
      </c>
      <c r="AS11">
        <f t="shared" si="15"/>
        <v>-1057.2352342039426</v>
      </c>
      <c r="AT11">
        <f t="shared" si="16"/>
        <v>2858.3639459336337</v>
      </c>
      <c r="AU11">
        <f t="shared" si="17"/>
        <v>17534.402881914881</v>
      </c>
      <c r="AW11">
        <v>8</v>
      </c>
      <c r="AX11">
        <f>(R11*SUMPRODUCT(K12:$K$23, X12:$X$23)-$AZ$3*SUMPRODUCT(K11:$K$22, W12:$W$23))/Z11</f>
        <v>66527.739119151156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48127.65919696998</v>
      </c>
      <c r="P12">
        <f t="shared" si="30"/>
        <v>2406.382959848499</v>
      </c>
      <c r="Q12" s="5">
        <f t="shared" si="31"/>
        <v>12.5</v>
      </c>
      <c r="R12">
        <f t="shared" si="0"/>
        <v>2000000</v>
      </c>
      <c r="S12">
        <f t="shared" si="1"/>
        <v>68442.545314178715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59382.182496131914</v>
      </c>
      <c r="AC12">
        <f t="shared" si="2"/>
        <v>59971.324494702661</v>
      </c>
      <c r="AE12">
        <f t="shared" si="3"/>
        <v>42170.837651095062</v>
      </c>
      <c r="AF12">
        <f t="shared" si="4"/>
        <v>-2108.5418825547531</v>
      </c>
      <c r="AG12">
        <f t="shared" si="5"/>
        <v>-10.952859113328238</v>
      </c>
      <c r="AH12">
        <f t="shared" si="6"/>
        <v>-14876.332239665409</v>
      </c>
      <c r="AI12">
        <f t="shared" si="7"/>
        <v>25175.01066976157</v>
      </c>
      <c r="AJ12">
        <f t="shared" si="8"/>
        <v>-589.14199857074709</v>
      </c>
      <c r="AK12">
        <f t="shared" si="32"/>
        <v>5161.1684219364888</v>
      </c>
      <c r="AL12">
        <f t="shared" si="9"/>
        <v>29747.037093127314</v>
      </c>
      <c r="AN12">
        <f t="shared" si="10"/>
        <v>22631.169753914928</v>
      </c>
      <c r="AO12">
        <f t="shared" si="11"/>
        <v>-1131.5584876957464</v>
      </c>
      <c r="AP12">
        <f t="shared" si="12"/>
        <v>-5.8779011205628455</v>
      </c>
      <c r="AQ12">
        <f t="shared" si="13"/>
        <v>-7983.4506256899776</v>
      </c>
      <c r="AR12">
        <f t="shared" si="14"/>
        <v>13510.282739408642</v>
      </c>
      <c r="AS12">
        <f t="shared" si="15"/>
        <v>-316.16570410877438</v>
      </c>
      <c r="AT12">
        <f t="shared" si="16"/>
        <v>2769.7642539561184</v>
      </c>
      <c r="AU12">
        <f t="shared" si="17"/>
        <v>15963.881289255985</v>
      </c>
      <c r="AW12">
        <v>9</v>
      </c>
      <c r="AX12">
        <f>(R12*SUMPRODUCT(K13:$K$23, X13:$X$23)-$AZ$3*SUMPRODUCT(K12:$K$22, W13:$W$23))/Z12</f>
        <v>68442.545314178715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48127.65919696998</v>
      </c>
      <c r="P13">
        <f t="shared" si="30"/>
        <v>2406.382959848499</v>
      </c>
      <c r="Q13" s="5">
        <f t="shared" si="31"/>
        <v>12.5</v>
      </c>
      <c r="R13">
        <f t="shared" si="0"/>
        <v>2000000</v>
      </c>
      <c r="S13">
        <f t="shared" si="1"/>
        <v>69054.169641425178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59971.324494702661</v>
      </c>
      <c r="AC13">
        <f t="shared" si="2"/>
        <v>59316.543878722427</v>
      </c>
      <c r="AE13">
        <f t="shared" si="3"/>
        <v>41340.970767747989</v>
      </c>
      <c r="AF13">
        <f t="shared" si="4"/>
        <v>-2067.0485383873993</v>
      </c>
      <c r="AG13">
        <f t="shared" si="5"/>
        <v>-10.737321183270517</v>
      </c>
      <c r="AH13">
        <f t="shared" si="6"/>
        <v>-16961.49422791008</v>
      </c>
      <c r="AI13">
        <f t="shared" si="7"/>
        <v>22301.690680267246</v>
      </c>
      <c r="AJ13">
        <f t="shared" si="8"/>
        <v>654.78061598023487</v>
      </c>
      <c r="AK13">
        <f t="shared" si="32"/>
        <v>5130.9792556340699</v>
      </c>
      <c r="AL13">
        <f t="shared" si="9"/>
        <v>28087.450551881549</v>
      </c>
      <c r="AN13">
        <f t="shared" si="10"/>
        <v>21095.196308223909</v>
      </c>
      <c r="AO13">
        <f t="shared" si="11"/>
        <v>-1054.7598154111952</v>
      </c>
      <c r="AP13">
        <f t="shared" si="12"/>
        <v>-5.4789690222332741</v>
      </c>
      <c r="AQ13">
        <f t="shared" si="13"/>
        <v>-8654.9987524170811</v>
      </c>
      <c r="AR13">
        <f t="shared" si="14"/>
        <v>11379.958771373402</v>
      </c>
      <c r="AS13">
        <f t="shared" si="15"/>
        <v>334.11710892136995</v>
      </c>
      <c r="AT13">
        <f t="shared" si="16"/>
        <v>2618.2020557550031</v>
      </c>
      <c r="AU13">
        <f t="shared" si="17"/>
        <v>14332.277936049775</v>
      </c>
      <c r="AW13">
        <v>10</v>
      </c>
      <c r="AX13">
        <f>(R13*SUMPRODUCT(K14:$K$23, X14:$X$23)-$AZ$3*SUMPRODUCT(K13:$K$22, W14:$W$23))/Z13</f>
        <v>69054.169641425178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48127.65919696998</v>
      </c>
      <c r="P14">
        <f t="shared" si="30"/>
        <v>2406.382959848499</v>
      </c>
      <c r="Q14" s="5">
        <f t="shared" si="31"/>
        <v>12.5</v>
      </c>
      <c r="R14">
        <f t="shared" si="0"/>
        <v>2000000</v>
      </c>
      <c r="S14">
        <f t="shared" si="1"/>
        <v>68306.978048965364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59316.543878722427</v>
      </c>
      <c r="AC14">
        <f t="shared" si="2"/>
        <v>57430.460765121796</v>
      </c>
      <c r="AE14">
        <f t="shared" si="3"/>
        <v>40464.294017624212</v>
      </c>
      <c r="AF14">
        <f t="shared" si="4"/>
        <v>-2023.2147008812108</v>
      </c>
      <c r="AG14">
        <f t="shared" si="5"/>
        <v>-10.50962551804612</v>
      </c>
      <c r="AH14">
        <f t="shared" si="6"/>
        <v>-19251.592542670875</v>
      </c>
      <c r="AI14">
        <f t="shared" si="7"/>
        <v>19178.97714855408</v>
      </c>
      <c r="AJ14">
        <f t="shared" si="8"/>
        <v>1886.0831136006309</v>
      </c>
      <c r="AK14">
        <f t="shared" si="32"/>
        <v>5024.741832246923</v>
      </c>
      <c r="AL14">
        <f t="shared" si="9"/>
        <v>26089.802094401635</v>
      </c>
      <c r="AN14">
        <f t="shared" si="10"/>
        <v>19638.435906435341</v>
      </c>
      <c r="AO14">
        <f t="shared" si="11"/>
        <v>-981.92179532176715</v>
      </c>
      <c r="AP14">
        <f t="shared" si="12"/>
        <v>-5.100610603681651</v>
      </c>
      <c r="AQ14">
        <f t="shared" si="13"/>
        <v>-9343.3278752220849</v>
      </c>
      <c r="AR14">
        <f t="shared" si="14"/>
        <v>9308.0856252878075</v>
      </c>
      <c r="AS14">
        <f t="shared" si="15"/>
        <v>915.36806065424878</v>
      </c>
      <c r="AT14">
        <f t="shared" si="16"/>
        <v>2438.6455470095802</v>
      </c>
      <c r="AU14">
        <f t="shared" si="17"/>
        <v>12662.099232951638</v>
      </c>
      <c r="AW14">
        <v>11</v>
      </c>
      <c r="AX14">
        <f>(R14*SUMPRODUCT(K15:$K$23, X15:$X$23)-$AZ$3*SUMPRODUCT(K14:$K$22, W15:$W$23))/Z14</f>
        <v>68306.978048965364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48127.65919696998</v>
      </c>
      <c r="P15">
        <f t="shared" si="30"/>
        <v>2406.382959848499</v>
      </c>
      <c r="Q15" s="5">
        <f t="shared" si="31"/>
        <v>12.5</v>
      </c>
      <c r="R15">
        <f t="shared" si="0"/>
        <v>2000000</v>
      </c>
      <c r="S15">
        <f t="shared" si="1"/>
        <v>66142.735557894426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57430.460765121796</v>
      </c>
      <c r="AC15">
        <f t="shared" si="2"/>
        <v>54335.245468580746</v>
      </c>
      <c r="AE15">
        <f t="shared" si="3"/>
        <v>39536.135816557507</v>
      </c>
      <c r="AF15">
        <f t="shared" si="4"/>
        <v>-1976.8067908278754</v>
      </c>
      <c r="AG15">
        <f t="shared" si="5"/>
        <v>-10.268558786214202</v>
      </c>
      <c r="AH15">
        <f t="shared" si="6"/>
        <v>-21755.276264232791</v>
      </c>
      <c r="AI15">
        <f t="shared" si="7"/>
        <v>15793.784202710627</v>
      </c>
      <c r="AJ15">
        <f t="shared" si="8"/>
        <v>3095.2152965410496</v>
      </c>
      <c r="AK15">
        <f t="shared" si="32"/>
        <v>4929.9700901451897</v>
      </c>
      <c r="AL15">
        <f t="shared" si="9"/>
        <v>23818.969589396867</v>
      </c>
      <c r="AN15">
        <f t="shared" si="10"/>
        <v>18241.254091071751</v>
      </c>
      <c r="AO15">
        <f t="shared" si="11"/>
        <v>-912.06270455358765</v>
      </c>
      <c r="AP15">
        <f t="shared" si="12"/>
        <v>-4.7377262876053674</v>
      </c>
      <c r="AQ15">
        <f t="shared" si="13"/>
        <v>-10037.488843083567</v>
      </c>
      <c r="AR15">
        <f t="shared" si="14"/>
        <v>7286.9648171469926</v>
      </c>
      <c r="AS15">
        <f t="shared" si="15"/>
        <v>1428.0760505464448</v>
      </c>
      <c r="AT15">
        <f t="shared" si="16"/>
        <v>2274.598546832709</v>
      </c>
      <c r="AU15">
        <f t="shared" si="17"/>
        <v>10989.639414526147</v>
      </c>
      <c r="AW15">
        <v>12</v>
      </c>
      <c r="AX15">
        <f>(R15*SUMPRODUCT(K16:$K$23, X16:$X$23)-$AZ$3*SUMPRODUCT(K15:$K$22, W16:$W$23))/Z15</f>
        <v>66142.735557894426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48127.65919696998</v>
      </c>
      <c r="P16">
        <f t="shared" si="30"/>
        <v>2406.382959848499</v>
      </c>
      <c r="Q16" s="5">
        <f t="shared" si="31"/>
        <v>12.5</v>
      </c>
      <c r="R16">
        <f t="shared" si="0"/>
        <v>2000000</v>
      </c>
      <c r="S16">
        <f t="shared" si="1"/>
        <v>62643.662648925587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54335.245468580746</v>
      </c>
      <c r="AC16">
        <f t="shared" si="2"/>
        <v>50187.51782130904</v>
      </c>
      <c r="AE16">
        <f t="shared" si="3"/>
        <v>38557.894789493854</v>
      </c>
      <c r="AF16">
        <f t="shared" si="4"/>
        <v>-1927.8947394746929</v>
      </c>
      <c r="AG16">
        <f t="shared" si="5"/>
        <v>-10.014484246909255</v>
      </c>
      <c r="AH16">
        <f t="shared" si="6"/>
        <v>-24222.232230848724</v>
      </c>
      <c r="AI16">
        <f t="shared" si="7"/>
        <v>12397.753334923527</v>
      </c>
      <c r="AJ16">
        <f t="shared" si="8"/>
        <v>4147.7276472717058</v>
      </c>
      <c r="AK16">
        <f t="shared" si="32"/>
        <v>4975.7989298674147</v>
      </c>
      <c r="AL16">
        <f t="shared" si="9"/>
        <v>21521.279912062648</v>
      </c>
      <c r="AN16">
        <f t="shared" si="10"/>
        <v>16867.271708302385</v>
      </c>
      <c r="AO16">
        <f t="shared" si="11"/>
        <v>-843.36358541511936</v>
      </c>
      <c r="AP16">
        <f t="shared" si="12"/>
        <v>-4.3808674652320088</v>
      </c>
      <c r="AQ16">
        <f t="shared" si="13"/>
        <v>-10596.091271317255</v>
      </c>
      <c r="AR16">
        <f t="shared" si="14"/>
        <v>5423.4359841047799</v>
      </c>
      <c r="AS16">
        <f t="shared" si="15"/>
        <v>1814.4364359236852</v>
      </c>
      <c r="AT16">
        <f t="shared" si="16"/>
        <v>2176.6788092077695</v>
      </c>
      <c r="AU16">
        <f t="shared" si="17"/>
        <v>9414.5512292362346</v>
      </c>
      <c r="AW16">
        <v>13</v>
      </c>
      <c r="AX16">
        <f>(R16*SUMPRODUCT(K17:$K$23, X17:$X$23)-$AZ$3*SUMPRODUCT(K16:$K$22, W17:$W$23))/Z16</f>
        <v>62643.662648925587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48127.65919696998</v>
      </c>
      <c r="P17">
        <f t="shared" si="30"/>
        <v>2406.382959848499</v>
      </c>
      <c r="Q17" s="5">
        <f t="shared" si="31"/>
        <v>12.5</v>
      </c>
      <c r="R17">
        <f t="shared" si="0"/>
        <v>2000000</v>
      </c>
      <c r="S17">
        <f t="shared" si="1"/>
        <v>57889.878250416288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50187.51782130904</v>
      </c>
      <c r="AC17">
        <f t="shared" si="2"/>
        <v>45141.864487865721</v>
      </c>
      <c r="AE17">
        <f t="shared" si="3"/>
        <v>37529.397802321</v>
      </c>
      <c r="AF17">
        <f t="shared" si="4"/>
        <v>-1876.46989011605</v>
      </c>
      <c r="AG17">
        <f t="shared" si="5"/>
        <v>-9.7473569327167109</v>
      </c>
      <c r="AH17">
        <f t="shared" si="6"/>
        <v>-26717.195475752418</v>
      </c>
      <c r="AI17">
        <f t="shared" si="7"/>
        <v>8925.9850795198108</v>
      </c>
      <c r="AJ17">
        <f t="shared" si="8"/>
        <v>5045.6533334433188</v>
      </c>
      <c r="AK17">
        <f t="shared" si="32"/>
        <v>5296.3555017578146</v>
      </c>
      <c r="AL17">
        <f t="shared" si="9"/>
        <v>19267.993914720944</v>
      </c>
      <c r="AN17">
        <f t="shared" si="10"/>
        <v>15463.268798622064</v>
      </c>
      <c r="AO17">
        <f t="shared" si="11"/>
        <v>-773.16343993110331</v>
      </c>
      <c r="AP17">
        <f t="shared" si="12"/>
        <v>-4.0162115342386118</v>
      </c>
      <c r="AQ17">
        <f t="shared" si="13"/>
        <v>-11008.308136544058</v>
      </c>
      <c r="AR17">
        <f t="shared" si="14"/>
        <v>3677.7810106126631</v>
      </c>
      <c r="AS17">
        <f t="shared" si="15"/>
        <v>2078.9647137602674</v>
      </c>
      <c r="AT17">
        <f t="shared" si="16"/>
        <v>2182.261735403516</v>
      </c>
      <c r="AU17">
        <f t="shared" si="17"/>
        <v>7939.0074597764469</v>
      </c>
      <c r="AW17">
        <v>14</v>
      </c>
      <c r="AX17">
        <f>(R17*SUMPRODUCT(K18:$K$23, X18:$X$23)-$AZ$3*SUMPRODUCT(K17:$K$22, W18:$W$23))/Z17</f>
        <v>57889.878250416288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48127.65919696998</v>
      </c>
      <c r="P18">
        <f t="shared" si="30"/>
        <v>2406.382959848499</v>
      </c>
      <c r="Q18" s="5">
        <f t="shared" si="31"/>
        <v>12.5</v>
      </c>
      <c r="R18">
        <f t="shared" si="0"/>
        <v>2000000</v>
      </c>
      <c r="S18">
        <f t="shared" si="1"/>
        <v>51915.525955540943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45141.864487865721</v>
      </c>
      <c r="AC18">
        <f t="shared" si="2"/>
        <v>39317.103017400528</v>
      </c>
      <c r="AE18">
        <f t="shared" si="3"/>
        <v>36448.44388659524</v>
      </c>
      <c r="AF18">
        <f t="shared" si="4"/>
        <v>-1822.4221943297619</v>
      </c>
      <c r="AG18">
        <f t="shared" si="5"/>
        <v>-9.4666051951083556</v>
      </c>
      <c r="AH18">
        <f t="shared" si="6"/>
        <v>-29324.506924990055</v>
      </c>
      <c r="AI18">
        <f t="shared" si="7"/>
        <v>5292.0481620803184</v>
      </c>
      <c r="AJ18">
        <f t="shared" si="8"/>
        <v>5824.7614704651933</v>
      </c>
      <c r="AK18">
        <f t="shared" si="32"/>
        <v>5591.7288212271969</v>
      </c>
      <c r="AL18">
        <f t="shared" si="9"/>
        <v>16708.538453772708</v>
      </c>
      <c r="AN18">
        <f t="shared" si="10"/>
        <v>14034.092573777709</v>
      </c>
      <c r="AO18">
        <f t="shared" si="11"/>
        <v>-701.70462868888535</v>
      </c>
      <c r="AP18">
        <f t="shared" si="12"/>
        <v>-3.6450174410989389</v>
      </c>
      <c r="AQ18">
        <f t="shared" si="13"/>
        <v>-11291.095064199719</v>
      </c>
      <c r="AR18">
        <f t="shared" si="14"/>
        <v>2037.647863448007</v>
      </c>
      <c r="AS18">
        <f t="shared" si="15"/>
        <v>2242.763558055377</v>
      </c>
      <c r="AT18">
        <f t="shared" si="16"/>
        <v>2153.0367707529026</v>
      </c>
      <c r="AU18">
        <f t="shared" si="17"/>
        <v>6433.4481922562863</v>
      </c>
      <c r="AW18">
        <v>15</v>
      </c>
      <c r="AX18">
        <f>(R18*SUMPRODUCT(K19:$K$23, X19:$X$23)-$AZ$3*SUMPRODUCT(K18:$K$22, W19:$W$23))/Z18</f>
        <v>51915.525955540943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48127.65919696998</v>
      </c>
      <c r="P19">
        <f t="shared" si="30"/>
        <v>2406.382959848499</v>
      </c>
      <c r="Q19" s="5">
        <f t="shared" si="31"/>
        <v>12.5</v>
      </c>
      <c r="R19">
        <f t="shared" si="0"/>
        <v>2000000</v>
      </c>
      <c r="S19">
        <f t="shared" si="1"/>
        <v>44546.631939908722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39317.103017400528</v>
      </c>
      <c r="AC19">
        <f t="shared" si="2"/>
        <v>32678.827546262724</v>
      </c>
      <c r="AE19">
        <f t="shared" si="3"/>
        <v>35305.822384611682</v>
      </c>
      <c r="AF19">
        <f t="shared" si="4"/>
        <v>-1765.2911192305842</v>
      </c>
      <c r="AG19">
        <f t="shared" si="5"/>
        <v>-9.1698367876456128</v>
      </c>
      <c r="AH19">
        <f t="shared" si="6"/>
        <v>-32336.376881865468</v>
      </c>
      <c r="AI19">
        <f t="shared" si="7"/>
        <v>1194.9845467279847</v>
      </c>
      <c r="AJ19">
        <f t="shared" si="8"/>
        <v>6638.2754711378038</v>
      </c>
      <c r="AK19">
        <f t="shared" si="32"/>
        <v>5347.7503563561722</v>
      </c>
      <c r="AL19">
        <f t="shared" si="9"/>
        <v>13181.010374221962</v>
      </c>
      <c r="AN19">
        <f t="shared" si="10"/>
        <v>12664.559437673088</v>
      </c>
      <c r="AO19">
        <f t="shared" si="11"/>
        <v>-633.22797188365439</v>
      </c>
      <c r="AP19">
        <f t="shared" si="12"/>
        <v>-3.2893142033568981</v>
      </c>
      <c r="AQ19">
        <f t="shared" si="13"/>
        <v>-11599.388977776036</v>
      </c>
      <c r="AR19">
        <f t="shared" si="14"/>
        <v>428.65317381004127</v>
      </c>
      <c r="AS19">
        <f t="shared" si="15"/>
        <v>2381.2172777630853</v>
      </c>
      <c r="AT19">
        <f t="shared" si="16"/>
        <v>1918.2927254352664</v>
      </c>
      <c r="AU19">
        <f t="shared" si="17"/>
        <v>4728.1631770083932</v>
      </c>
      <c r="AW19">
        <v>16</v>
      </c>
      <c r="AX19">
        <f>(R19*SUMPRODUCT(K20:$K$23, X20:$X$23)-$AZ$3*SUMPRODUCT(K19:$K$22, W20:$W$23))/Z19</f>
        <v>44546.631939908722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48127.65919696998</v>
      </c>
      <c r="P20">
        <f t="shared" si="30"/>
        <v>2406.382959848499</v>
      </c>
      <c r="Q20" s="5">
        <f t="shared" si="31"/>
        <v>12.5</v>
      </c>
      <c r="R20">
        <f t="shared" si="0"/>
        <v>2000000</v>
      </c>
      <c r="S20">
        <f t="shared" si="1"/>
        <v>35483.746112286208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32678.827546262724</v>
      </c>
      <c r="AC20">
        <f t="shared" si="2"/>
        <v>25143.728524538623</v>
      </c>
      <c r="AE20">
        <f t="shared" si="3"/>
        <v>34103.186105007349</v>
      </c>
      <c r="AF20">
        <f t="shared" si="4"/>
        <v>-1705.1593052503674</v>
      </c>
      <c r="AG20">
        <f t="shared" si="5"/>
        <v>-8.8574809875530001</v>
      </c>
      <c r="AH20">
        <f t="shared" si="6"/>
        <v>-35305.189154585263</v>
      </c>
      <c r="AI20">
        <f t="shared" si="7"/>
        <v>-2916.0198358158341</v>
      </c>
      <c r="AJ20">
        <f t="shared" si="8"/>
        <v>7535.0990217241015</v>
      </c>
      <c r="AK20">
        <f t="shared" si="32"/>
        <v>3533.6731909888699</v>
      </c>
      <c r="AL20">
        <f t="shared" si="9"/>
        <v>8152.7523768971369</v>
      </c>
      <c r="AN20">
        <f t="shared" si="10"/>
        <v>11603.11250028737</v>
      </c>
      <c r="AO20">
        <f t="shared" si="11"/>
        <v>-580.15562501436852</v>
      </c>
      <c r="AP20">
        <f t="shared" si="12"/>
        <v>-3.0136289334163897</v>
      </c>
      <c r="AQ20">
        <f t="shared" si="13"/>
        <v>-12012.076535700273</v>
      </c>
      <c r="AR20">
        <f t="shared" si="14"/>
        <v>-992.1332893606874</v>
      </c>
      <c r="AS20">
        <f t="shared" si="15"/>
        <v>2563.7077245704227</v>
      </c>
      <c r="AT20">
        <f t="shared" si="16"/>
        <v>1202.2808498902416</v>
      </c>
      <c r="AU20">
        <f t="shared" si="17"/>
        <v>2773.8552850999772</v>
      </c>
      <c r="AW20">
        <v>17</v>
      </c>
      <c r="AX20">
        <f>(R20*SUMPRODUCT(K21:$K$23, X21:$X$23)-$AZ$3*SUMPRODUCT(K20:$K$22, W21:$W$23))/Z20</f>
        <v>35483.746112286208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48127.65919696998</v>
      </c>
      <c r="P21">
        <f t="shared" si="30"/>
        <v>2406.382959848499</v>
      </c>
      <c r="Q21" s="5">
        <f t="shared" si="31"/>
        <v>12.5</v>
      </c>
      <c r="R21">
        <f t="shared" si="0"/>
        <v>2000000</v>
      </c>
      <c r="S21">
        <f t="shared" si="1"/>
        <v>24860.402576417684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25143.728524538623</v>
      </c>
      <c r="AC21">
        <f t="shared" si="2"/>
        <v>16968.338687548454</v>
      </c>
      <c r="AE21">
        <f t="shared" si="3"/>
        <v>32849.283875545727</v>
      </c>
      <c r="AF21">
        <f t="shared" si="4"/>
        <v>-1642.4641937772863</v>
      </c>
      <c r="AG21">
        <f t="shared" si="5"/>
        <v>-8.5318100920680795</v>
      </c>
      <c r="AH21">
        <f t="shared" si="6"/>
        <v>-37935.373697502568</v>
      </c>
      <c r="AI21">
        <f t="shared" si="7"/>
        <v>-6737.0858258261942</v>
      </c>
      <c r="AJ21">
        <f t="shared" si="8"/>
        <v>8175.389836990169</v>
      </c>
      <c r="AK21">
        <f t="shared" si="32"/>
        <v>2890.7831229835529</v>
      </c>
      <c r="AL21">
        <f t="shared" si="9"/>
        <v>4329.0871341475276</v>
      </c>
      <c r="AN21">
        <f t="shared" si="10"/>
        <v>10631.114358048197</v>
      </c>
      <c r="AO21">
        <f t="shared" si="11"/>
        <v>-531.55571790240981</v>
      </c>
      <c r="AP21">
        <f t="shared" si="12"/>
        <v>-2.761175833042985</v>
      </c>
      <c r="AQ21">
        <f t="shared" si="13"/>
        <v>-12277.141185828774</v>
      </c>
      <c r="AR21">
        <f t="shared" si="14"/>
        <v>-2180.3437215160288</v>
      </c>
      <c r="AS21">
        <f t="shared" si="15"/>
        <v>2645.8264541763497</v>
      </c>
      <c r="AT21">
        <f t="shared" si="16"/>
        <v>935.55299656416935</v>
      </c>
      <c r="AU21">
        <f t="shared" si="17"/>
        <v>1401.0357292244903</v>
      </c>
      <c r="AW21">
        <v>18</v>
      </c>
      <c r="AX21">
        <f>(R21*SUMPRODUCT(K22:$K$23, X22:$X$23)-$AZ$3*SUMPRODUCT(K21:$K$22, W22:$W$23))/Z21</f>
        <v>24860.402576417684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48127.65919696998</v>
      </c>
      <c r="P22">
        <f t="shared" si="30"/>
        <v>2406.382959848499</v>
      </c>
      <c r="Q22" s="5">
        <f t="shared" si="31"/>
        <v>12.5</v>
      </c>
      <c r="R22">
        <f t="shared" si="0"/>
        <v>2000000</v>
      </c>
      <c r="S22">
        <f t="shared" si="1"/>
        <v>12886.658066956163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16968.338687548454</v>
      </c>
      <c r="AC22">
        <f t="shared" si="2"/>
        <v>8446.1562385323559</v>
      </c>
      <c r="AE22">
        <f t="shared" si="3"/>
        <v>31543.766185181415</v>
      </c>
      <c r="AF22">
        <f t="shared" si="4"/>
        <v>-1577.1883092590708</v>
      </c>
      <c r="AG22">
        <f t="shared" si="5"/>
        <v>-8.1927333241171176</v>
      </c>
      <c r="AH22">
        <f t="shared" si="6"/>
        <v>-40601.386724844633</v>
      </c>
      <c r="AI22">
        <f t="shared" si="7"/>
        <v>-10643.001582246408</v>
      </c>
      <c r="AJ22">
        <f t="shared" si="8"/>
        <v>8522.182449016098</v>
      </c>
      <c r="AK22">
        <f t="shared" si="32"/>
        <v>3285.4441594429559</v>
      </c>
      <c r="AL22">
        <f t="shared" si="9"/>
        <v>1164.6250262126455</v>
      </c>
      <c r="AN22">
        <f t="shared" si="10"/>
        <v>9540.7529617878208</v>
      </c>
      <c r="AO22">
        <f t="shared" si="11"/>
        <v>-477.0376480893911</v>
      </c>
      <c r="AP22">
        <f t="shared" si="12"/>
        <v>-2.4779807290078235</v>
      </c>
      <c r="AQ22">
        <f t="shared" si="13"/>
        <v>-12280.328175578832</v>
      </c>
      <c r="AR22">
        <f t="shared" si="14"/>
        <v>-3219.0908426094111</v>
      </c>
      <c r="AS22">
        <f t="shared" si="15"/>
        <v>2577.626177039801</v>
      </c>
      <c r="AT22">
        <f t="shared" si="16"/>
        <v>993.71809031856742</v>
      </c>
      <c r="AU22">
        <f t="shared" si="17"/>
        <v>352.25342474895763</v>
      </c>
      <c r="AW22">
        <v>19</v>
      </c>
      <c r="AX22">
        <f>(R22*SUMPRODUCT(K23:$K$23, X23:$X$23)-$AZ$3*SUMPRODUCT(K22:$K$22, W23:$W$23))/Z22</f>
        <v>12886.658066956163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48127.65919696998</v>
      </c>
      <c r="P23">
        <f t="shared" si="30"/>
        <v>2406.382959848499</v>
      </c>
      <c r="Q23" s="5">
        <f t="shared" si="31"/>
        <v>12.5</v>
      </c>
      <c r="R23">
        <f t="shared" si="0"/>
        <v>2000000</v>
      </c>
      <c r="S23">
        <f t="shared" si="1"/>
        <v>13464.372806903399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8446.1562385323559</v>
      </c>
      <c r="AC23">
        <f t="shared" si="2"/>
        <v>8446.1562385323559</v>
      </c>
      <c r="AE23">
        <f t="shared" si="3"/>
        <v>30190.32039606266</v>
      </c>
      <c r="AF23">
        <f t="shared" si="4"/>
        <v>-1509.5160198031331</v>
      </c>
      <c r="AG23">
        <f t="shared" si="5"/>
        <v>-7.8412083871833573</v>
      </c>
      <c r="AH23">
        <f t="shared" si="6"/>
        <v>-43135.616590814308</v>
      </c>
      <c r="AI23">
        <f t="shared" si="7"/>
        <v>-14462.653422941967</v>
      </c>
      <c r="AJ23">
        <f t="shared" si="8"/>
        <v>0</v>
      </c>
      <c r="AK23">
        <f t="shared" si="32"/>
        <v>3857.4912078768775</v>
      </c>
      <c r="AL23">
        <f t="shared" si="9"/>
        <v>-10605.162215065089</v>
      </c>
      <c r="AN23">
        <f t="shared" si="10"/>
        <v>8271.9346469772008</v>
      </c>
      <c r="AO23">
        <f t="shared" si="11"/>
        <v>-413.59673234886009</v>
      </c>
      <c r="AP23">
        <f t="shared" si="12"/>
        <v>-2.1484357397071334</v>
      </c>
      <c r="AQ23">
        <f t="shared" si="13"/>
        <v>-11818.854411456206</v>
      </c>
      <c r="AR23">
        <f t="shared" si="14"/>
        <v>-3962.6649325675735</v>
      </c>
      <c r="AS23">
        <f t="shared" si="15"/>
        <v>0</v>
      </c>
      <c r="AT23">
        <f t="shared" si="16"/>
        <v>1056.9253573409626</v>
      </c>
      <c r="AU23">
        <f t="shared" si="17"/>
        <v>-2905.7395752266107</v>
      </c>
      <c r="AW23">
        <v>20</v>
      </c>
      <c r="AX23">
        <f>(R23*SUMPRODUCT(K$23:$K24, X$23:$X24)-$AZ$3*SUMPRODUCT(K$22:$K23, W$23:$W24))/Z23</f>
        <v>13464.372806903399</v>
      </c>
    </row>
    <row r="25" spans="5:50" x14ac:dyDescent="0.25">
      <c r="AN25" s="6">
        <f t="shared" ref="AN25:AU25" si="33">SUM(AN3:AN23)</f>
        <v>445347.54275192885</v>
      </c>
      <c r="AO25" s="6">
        <f t="shared" si="33"/>
        <v>-58363.121535323924</v>
      </c>
      <c r="AP25" s="6">
        <f t="shared" si="33"/>
        <v>-728.125265757026</v>
      </c>
      <c r="AQ25" s="6">
        <f t="shared" si="33"/>
        <v>-170278.43407914159</v>
      </c>
      <c r="AR25" s="6">
        <f t="shared" si="33"/>
        <v>215977.86187170629</v>
      </c>
      <c r="AS25" s="6">
        <f t="shared" si="33"/>
        <v>-27723.910061280807</v>
      </c>
      <c r="AT25" s="6">
        <f t="shared" si="33"/>
        <v>51758.375997384697</v>
      </c>
      <c r="AU25" s="7">
        <f t="shared" si="33"/>
        <v>240012.32780781013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157822.95099015781</v>
      </c>
      <c r="K3">
        <v>1</v>
      </c>
      <c r="L3" s="2">
        <v>0</v>
      </c>
      <c r="O3">
        <f>$C$3</f>
        <v>157822.95099015781</v>
      </c>
      <c r="P3">
        <f>O3*B5</f>
        <v>126258.36079212626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157822.95099015781</v>
      </c>
      <c r="AF3">
        <f t="shared" ref="AF3:AF23" si="4">-$Z3*P3</f>
        <v>-126258.36079212626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30939.633227331553</v>
      </c>
      <c r="AJ3">
        <f t="shared" ref="AJ3:AJ23" si="8">AB3-AC3</f>
        <v>0</v>
      </c>
      <c r="AL3">
        <f t="shared" ref="AL3:AL23" si="9">SUM(AI3:AK3)</f>
        <v>30939.633227331553</v>
      </c>
      <c r="AN3">
        <f t="shared" ref="AN3:AN23" si="10">AE3*$K3</f>
        <v>157822.95099015781</v>
      </c>
      <c r="AO3">
        <f t="shared" ref="AO3:AO23" si="11">AF3*$K3</f>
        <v>-126258.36079212626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30939.633227331553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30939.633227331553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53086.708156259861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32754.941210601643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32060.339829024801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-32060.339829024801</v>
      </c>
      <c r="AK4">
        <f>H4*SUM(AB4, AE4:AF4)</f>
        <v>0</v>
      </c>
      <c r="AL4">
        <f t="shared" si="9"/>
        <v>-54472.345829024802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-21026.368327235199</v>
      </c>
      <c r="AR4">
        <f t="shared" si="14"/>
        <v>-21026.368327235199</v>
      </c>
      <c r="AS4">
        <f t="shared" si="15"/>
        <v>-30078.187286823151</v>
      </c>
      <c r="AT4">
        <f t="shared" si="16"/>
        <v>0</v>
      </c>
      <c r="AU4">
        <f t="shared" si="17"/>
        <v>-51104.55561405835</v>
      </c>
      <c r="AW4">
        <v>1</v>
      </c>
      <c r="AX4">
        <f>(R4*SUMPRODUCT(K5:$K$23, X5:$X$23)-$AZ$3*SUMPRODUCT(K4:$K$22, W5:$W$23))/Z4</f>
        <v>32754.941210601643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157822.95099015781</v>
      </c>
      <c r="P5">
        <f t="shared" ref="P5:P23" si="30">O5*$C$5</f>
        <v>7891.1475495078912</v>
      </c>
      <c r="Q5" s="5">
        <f t="shared" ref="Q5:Q23" si="31">$C$8</f>
        <v>12.5</v>
      </c>
      <c r="R5">
        <f t="shared" si="0"/>
        <v>2000000</v>
      </c>
      <c r="S5">
        <f t="shared" si="1"/>
        <v>61628.093466206308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32060.339829024801</v>
      </c>
      <c r="AC5">
        <f t="shared" si="2"/>
        <v>58937.577617221512</v>
      </c>
      <c r="AE5">
        <f t="shared" si="3"/>
        <v>150932.82788087465</v>
      </c>
      <c r="AF5">
        <f t="shared" si="4"/>
        <v>-7546.6413940437333</v>
      </c>
      <c r="AG5">
        <f t="shared" si="5"/>
        <v>-11.954283814073339</v>
      </c>
      <c r="AH5">
        <f t="shared" si="6"/>
        <v>-25326.703808265749</v>
      </c>
      <c r="AI5">
        <f t="shared" si="7"/>
        <v>118047.52839475112</v>
      </c>
      <c r="AJ5">
        <f t="shared" si="8"/>
        <v>-26877.237788196711</v>
      </c>
      <c r="AK5">
        <f>H5*SUM(AB5, AE5:AF5)</f>
        <v>15158.579873689936</v>
      </c>
      <c r="AL5">
        <f t="shared" si="9"/>
        <v>106328.87048024434</v>
      </c>
      <c r="AN5">
        <f t="shared" si="10"/>
        <v>130339.93195341107</v>
      </c>
      <c r="AO5">
        <f t="shared" si="11"/>
        <v>-6516.9965976705544</v>
      </c>
      <c r="AP5">
        <f t="shared" si="12"/>
        <v>-10.323271356896894</v>
      </c>
      <c r="AQ5">
        <f t="shared" si="13"/>
        <v>-21871.191955529834</v>
      </c>
      <c r="AR5">
        <f t="shared" si="14"/>
        <v>101941.4201288538</v>
      </c>
      <c r="AS5">
        <f t="shared" si="15"/>
        <v>-23210.174973824305</v>
      </c>
      <c r="AT5">
        <f t="shared" si="16"/>
        <v>13090.381310595261</v>
      </c>
      <c r="AU5">
        <f t="shared" si="17"/>
        <v>91821.626465624766</v>
      </c>
      <c r="AW5">
        <v>2</v>
      </c>
      <c r="AX5">
        <f>(R5*SUMPRODUCT(K6:$K$23, X6:$X$23)-$AZ$3*SUMPRODUCT(K5:$K$22, W6:$W$23))/Z5</f>
        <v>61628.093466206308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157822.95099015781</v>
      </c>
      <c r="P6">
        <f t="shared" si="30"/>
        <v>7891.1475495078912</v>
      </c>
      <c r="Q6" s="5">
        <f t="shared" si="31"/>
        <v>12.5</v>
      </c>
      <c r="R6">
        <f t="shared" si="0"/>
        <v>2000000</v>
      </c>
      <c r="S6">
        <f t="shared" si="1"/>
        <v>86651.388758088331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58937.577617221512</v>
      </c>
      <c r="AC6">
        <f t="shared" si="2"/>
        <v>80818.013439211354</v>
      </c>
      <c r="AE6">
        <f t="shared" si="3"/>
        <v>147198.3029579313</v>
      </c>
      <c r="AF6">
        <f t="shared" si="4"/>
        <v>-7359.9151478965659</v>
      </c>
      <c r="AG6">
        <f t="shared" si="5"/>
        <v>-11.658499447833075</v>
      </c>
      <c r="AH6">
        <f t="shared" si="6"/>
        <v>-28198.644495924902</v>
      </c>
      <c r="AI6">
        <f t="shared" si="7"/>
        <v>111628.084814662</v>
      </c>
      <c r="AJ6">
        <f t="shared" si="8"/>
        <v>-21880.435821989842</v>
      </c>
      <c r="AK6">
        <f>H6*SUM(AB6, AE6:AF6)</f>
        <v>21626.82503848548</v>
      </c>
      <c r="AL6">
        <f t="shared" si="9"/>
        <v>111374.47403115763</v>
      </c>
      <c r="AN6">
        <f t="shared" si="10"/>
        <v>114641.89775494688</v>
      </c>
      <c r="AO6">
        <f t="shared" si="11"/>
        <v>-5732.0948877473447</v>
      </c>
      <c r="AP6">
        <f t="shared" si="12"/>
        <v>-9.0799450456746467</v>
      </c>
      <c r="AQ6">
        <f t="shared" si="13"/>
        <v>-21961.843677327073</v>
      </c>
      <c r="AR6">
        <f t="shared" si="14"/>
        <v>86938.879244826792</v>
      </c>
      <c r="AS6">
        <f t="shared" si="15"/>
        <v>-17041.057104137482</v>
      </c>
      <c r="AT6">
        <f t="shared" si="16"/>
        <v>16843.538376490411</v>
      </c>
      <c r="AU6">
        <f t="shared" si="17"/>
        <v>86741.360517179724</v>
      </c>
      <c r="AW6">
        <v>3</v>
      </c>
      <c r="AX6">
        <f>(R6*SUMPRODUCT(K7:$K$23, X7:$X$23)-$AZ$3*SUMPRODUCT(K6:$K$22, W7:$W$23))/Z6</f>
        <v>86651.388758088331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157822.95099015781</v>
      </c>
      <c r="P7">
        <f t="shared" si="30"/>
        <v>7891.1475495078912</v>
      </c>
      <c r="Q7" s="5">
        <f t="shared" si="31"/>
        <v>12.5</v>
      </c>
      <c r="R7">
        <f t="shared" si="0"/>
        <v>2000000</v>
      </c>
      <c r="S7">
        <f t="shared" si="1"/>
        <v>107349.29503944363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80818.013439211354</v>
      </c>
      <c r="AC7">
        <f t="shared" si="2"/>
        <v>97451.857624906639</v>
      </c>
      <c r="AE7">
        <f t="shared" si="3"/>
        <v>143271.92129379438</v>
      </c>
      <c r="AF7">
        <f t="shared" si="4"/>
        <v>-7163.5960646897192</v>
      </c>
      <c r="AG7">
        <f t="shared" si="5"/>
        <v>-11.347519514345629</v>
      </c>
      <c r="AH7">
        <f t="shared" si="6"/>
        <v>-31103.190241458509</v>
      </c>
      <c r="AI7">
        <f t="shared" si="7"/>
        <v>104993.78746813181</v>
      </c>
      <c r="AJ7">
        <f t="shared" si="8"/>
        <v>-16633.844185695285</v>
      </c>
      <c r="AK7">
        <f>H7*SUM(AB7, AE7:AF7)</f>
        <v>22712.187658572686</v>
      </c>
      <c r="AL7">
        <f t="shared" si="9"/>
        <v>111072.13094100921</v>
      </c>
      <c r="AN7">
        <f t="shared" si="10"/>
        <v>101008.35409487577</v>
      </c>
      <c r="AO7">
        <f t="shared" si="11"/>
        <v>-5050.4177047437888</v>
      </c>
      <c r="AP7">
        <f t="shared" si="12"/>
        <v>-8.0001319089812597</v>
      </c>
      <c r="AQ7">
        <f t="shared" si="13"/>
        <v>-21928.107231473299</v>
      </c>
      <c r="AR7">
        <f t="shared" si="14"/>
        <v>74021.829026749707</v>
      </c>
      <c r="AS7">
        <f t="shared" si="15"/>
        <v>-11727.051667174605</v>
      </c>
      <c r="AT7">
        <f t="shared" si="16"/>
        <v>16012.353799472248</v>
      </c>
      <c r="AU7">
        <f t="shared" si="17"/>
        <v>78307.131159047349</v>
      </c>
      <c r="AW7">
        <v>4</v>
      </c>
      <c r="AX7">
        <f>(R7*SUMPRODUCT(K8:$K$23, X8:$X$23)-$AZ$3*SUMPRODUCT(K7:$K$22, W8:$W$23))/Z7</f>
        <v>107349.29503944363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157822.95099015781</v>
      </c>
      <c r="P8">
        <f t="shared" si="30"/>
        <v>7891.1475495078912</v>
      </c>
      <c r="Q8" s="5">
        <f t="shared" si="31"/>
        <v>12.5</v>
      </c>
      <c r="R8">
        <f t="shared" si="0"/>
        <v>2000000</v>
      </c>
      <c r="S8">
        <f t="shared" si="1"/>
        <v>123616.29304979809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97451.857624906639</v>
      </c>
      <c r="AC8">
        <f t="shared" si="2"/>
        <v>108986.83405396767</v>
      </c>
      <c r="AE8">
        <f t="shared" si="3"/>
        <v>139145.28048938204</v>
      </c>
      <c r="AF8">
        <f t="shared" si="4"/>
        <v>-6957.264024469102</v>
      </c>
      <c r="AG8">
        <f t="shared" si="5"/>
        <v>-11.020678521121702</v>
      </c>
      <c r="AH8">
        <f t="shared" si="6"/>
        <v>-34138.52769287517</v>
      </c>
      <c r="AI8">
        <f t="shared" si="7"/>
        <v>98038.46809351664</v>
      </c>
      <c r="AJ8">
        <f t="shared" si="8"/>
        <v>-11534.976429061033</v>
      </c>
      <c r="AK8">
        <f t="shared" ref="AK8:AK23" si="32">H8*SUM(AB8:AB8, AE8:AF8)</f>
        <v>16648.890871511921</v>
      </c>
      <c r="AL8">
        <f t="shared" si="9"/>
        <v>103152.38253596752</v>
      </c>
      <c r="AN8">
        <f t="shared" si="10"/>
        <v>91467.622205190986</v>
      </c>
      <c r="AO8">
        <f t="shared" si="11"/>
        <v>-4573.3811102595491</v>
      </c>
      <c r="AP8">
        <f t="shared" si="12"/>
        <v>-7.2444804155017275</v>
      </c>
      <c r="AQ8">
        <f t="shared" si="13"/>
        <v>-22441.077000032601</v>
      </c>
      <c r="AR8">
        <f t="shared" si="14"/>
        <v>64445.919614483333</v>
      </c>
      <c r="AS8">
        <f t="shared" si="15"/>
        <v>-7582.5558901341892</v>
      </c>
      <c r="AT8">
        <f t="shared" si="16"/>
        <v>10944.204898757673</v>
      </c>
      <c r="AU8">
        <f t="shared" si="17"/>
        <v>67807.56862310681</v>
      </c>
      <c r="AW8">
        <v>5</v>
      </c>
      <c r="AX8">
        <f>(R8*SUMPRODUCT(K9:$K$23, X9:$X$23)-$AZ$3*SUMPRODUCT(K8:$K$22, W9:$W$23))/Z8</f>
        <v>123616.29304979809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157822.95099015781</v>
      </c>
      <c r="P9">
        <f t="shared" si="30"/>
        <v>7891.1475495078912</v>
      </c>
      <c r="Q9" s="5">
        <f t="shared" si="31"/>
        <v>12.5</v>
      </c>
      <c r="R9">
        <f t="shared" si="0"/>
        <v>2000000</v>
      </c>
      <c r="S9">
        <f t="shared" si="1"/>
        <v>136104.55767588117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108986.83405396767</v>
      </c>
      <c r="AC9">
        <f t="shared" si="2"/>
        <v>116235.37739441817</v>
      </c>
      <c r="AE9">
        <f t="shared" si="3"/>
        <v>134783.21801337128</v>
      </c>
      <c r="AF9">
        <f t="shared" si="4"/>
        <v>-6739.1609006685649</v>
      </c>
      <c r="AG9">
        <f t="shared" si="5"/>
        <v>-10.675191501597308</v>
      </c>
      <c r="AH9">
        <f t="shared" si="6"/>
        <v>-37644.837490108534</v>
      </c>
      <c r="AI9">
        <f t="shared" si="7"/>
        <v>90388.544431092596</v>
      </c>
      <c r="AJ9">
        <f t="shared" si="8"/>
        <v>-7248.543340450502</v>
      </c>
      <c r="AK9">
        <f t="shared" si="32"/>
        <v>12373.012518900196</v>
      </c>
      <c r="AL9">
        <f t="shared" si="9"/>
        <v>95513.013609542293</v>
      </c>
      <c r="AN9">
        <f t="shared" si="10"/>
        <v>84204.719290534616</v>
      </c>
      <c r="AO9">
        <f t="shared" si="11"/>
        <v>-4210.2359645267315</v>
      </c>
      <c r="AP9">
        <f t="shared" si="12"/>
        <v>-6.6692390715550784</v>
      </c>
      <c r="AQ9">
        <f t="shared" si="13"/>
        <v>-23518.306064468004</v>
      </c>
      <c r="AR9">
        <f t="shared" si="14"/>
        <v>56469.508022468333</v>
      </c>
      <c r="AS9">
        <f t="shared" si="15"/>
        <v>-4528.4685010811745</v>
      </c>
      <c r="AT9">
        <f t="shared" si="16"/>
        <v>7729.9389440969007</v>
      </c>
      <c r="AU9">
        <f t="shared" si="17"/>
        <v>59670.978465484062</v>
      </c>
      <c r="AW9">
        <v>6</v>
      </c>
      <c r="AX9">
        <f>(R9*SUMPRODUCT(K10:$K$23, X10:$X$23)-$AZ$3*SUMPRODUCT(K9:$K$22, W10:$W$23))/Z9</f>
        <v>136104.55767588117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157822.95099015781</v>
      </c>
      <c r="P10">
        <f t="shared" si="30"/>
        <v>7891.1475495078912</v>
      </c>
      <c r="Q10" s="5">
        <f t="shared" si="31"/>
        <v>12.5</v>
      </c>
      <c r="R10">
        <f t="shared" si="0"/>
        <v>2000000</v>
      </c>
      <c r="S10">
        <f t="shared" si="1"/>
        <v>145664.83194062961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116235.37739441817</v>
      </c>
      <c r="AC10">
        <f t="shared" si="2"/>
        <v>120162.51143529973</v>
      </c>
      <c r="AE10">
        <f t="shared" si="3"/>
        <v>130192.04361446104</v>
      </c>
      <c r="AF10">
        <f t="shared" si="4"/>
        <v>-6509.6021807230527</v>
      </c>
      <c r="AG10">
        <f t="shared" si="5"/>
        <v>-10.311558204752181</v>
      </c>
      <c r="AH10">
        <f t="shared" si="6"/>
        <v>-41101.021092664581</v>
      </c>
      <c r="AI10">
        <f t="shared" si="7"/>
        <v>82571.108782868658</v>
      </c>
      <c r="AJ10">
        <f t="shared" si="8"/>
        <v>-3927.1340408815595</v>
      </c>
      <c r="AK10">
        <f t="shared" si="32"/>
        <v>12595.685488478199</v>
      </c>
      <c r="AL10">
        <f t="shared" si="9"/>
        <v>91239.660230465292</v>
      </c>
      <c r="AN10">
        <f t="shared" si="10"/>
        <v>77279.259310083478</v>
      </c>
      <c r="AO10">
        <f t="shared" si="11"/>
        <v>-3863.962965504174</v>
      </c>
      <c r="AP10">
        <f t="shared" si="12"/>
        <v>-6.1207241108822306</v>
      </c>
      <c r="AQ10">
        <f t="shared" si="13"/>
        <v>-24396.70181639606</v>
      </c>
      <c r="AR10">
        <f t="shared" si="14"/>
        <v>49012.473804072361</v>
      </c>
      <c r="AS10">
        <f t="shared" si="15"/>
        <v>-2331.0641838410497</v>
      </c>
      <c r="AT10">
        <f t="shared" si="16"/>
        <v>7476.5340340985604</v>
      </c>
      <c r="AU10">
        <f t="shared" si="17"/>
        <v>54157.943654329865</v>
      </c>
      <c r="AW10">
        <v>7</v>
      </c>
      <c r="AX10">
        <f>(R10*SUMPRODUCT(K11:$K$23, X11:$X$23)-$AZ$3*SUMPRODUCT(K10:$K$22, W11:$W$23))/Z10</f>
        <v>145664.83194062961</v>
      </c>
    </row>
    <row r="11" spans="1:52" x14ac:dyDescent="0.25">
      <c r="A11" t="s">
        <v>33</v>
      </c>
      <c r="C11" s="24">
        <f>AU25</f>
        <v>692541.74123180169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157822.95099015781</v>
      </c>
      <c r="P11">
        <f t="shared" si="30"/>
        <v>7891.1475495078912</v>
      </c>
      <c r="Q11" s="5">
        <f t="shared" si="31"/>
        <v>12.5</v>
      </c>
      <c r="R11">
        <f t="shared" si="0"/>
        <v>2000000</v>
      </c>
      <c r="S11">
        <f t="shared" si="1"/>
        <v>152564.13026745841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120162.51143529973</v>
      </c>
      <c r="AC11">
        <f t="shared" si="2"/>
        <v>121226.52979139227</v>
      </c>
      <c r="AE11">
        <f t="shared" si="3"/>
        <v>125405.15674577729</v>
      </c>
      <c r="AF11">
        <f t="shared" si="4"/>
        <v>-6270.2578372888647</v>
      </c>
      <c r="AG11">
        <f t="shared" si="5"/>
        <v>-9.9324239566396972</v>
      </c>
      <c r="AH11">
        <f t="shared" si="6"/>
        <v>-44162.986570393929</v>
      </c>
      <c r="AI11">
        <f t="shared" si="7"/>
        <v>74961.979914137861</v>
      </c>
      <c r="AJ11">
        <f t="shared" si="8"/>
        <v>-1064.0183560925361</v>
      </c>
      <c r="AK11">
        <f t="shared" si="32"/>
        <v>12323.816632705091</v>
      </c>
      <c r="AL11">
        <f t="shared" si="9"/>
        <v>86221.77819075041</v>
      </c>
      <c r="AN11">
        <f t="shared" si="10"/>
        <v>70792.072208473212</v>
      </c>
      <c r="AO11">
        <f t="shared" si="11"/>
        <v>-3539.6036104236609</v>
      </c>
      <c r="AP11">
        <f t="shared" si="12"/>
        <v>-5.6069215348856307</v>
      </c>
      <c r="AQ11">
        <f t="shared" si="13"/>
        <v>-24930.309210258478</v>
      </c>
      <c r="AR11">
        <f t="shared" si="14"/>
        <v>42316.552466256187</v>
      </c>
      <c r="AS11">
        <f t="shared" si="15"/>
        <v>-600.64566920753941</v>
      </c>
      <c r="AT11">
        <f t="shared" si="16"/>
        <v>6956.879123519926</v>
      </c>
      <c r="AU11">
        <f t="shared" si="17"/>
        <v>48672.785920568575</v>
      </c>
      <c r="AW11">
        <v>8</v>
      </c>
      <c r="AX11">
        <f>(R11*SUMPRODUCT(K12:$K$23, X12:$X$23)-$AZ$3*SUMPRODUCT(K11:$K$22, W12:$W$23))/Z11</f>
        <v>152564.13026745841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157822.95099015781</v>
      </c>
      <c r="P12">
        <f t="shared" si="30"/>
        <v>7891.1475495078912</v>
      </c>
      <c r="Q12" s="5">
        <f t="shared" si="31"/>
        <v>12.5</v>
      </c>
      <c r="R12">
        <f t="shared" si="0"/>
        <v>2000000</v>
      </c>
      <c r="S12">
        <f t="shared" si="1"/>
        <v>156842.21003422583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121226.52979139227</v>
      </c>
      <c r="AC12">
        <f t="shared" si="2"/>
        <v>119672.90340328499</v>
      </c>
      <c r="AE12">
        <f t="shared" si="3"/>
        <v>120421.22311681927</v>
      </c>
      <c r="AF12">
        <f t="shared" si="4"/>
        <v>-6021.0611558409637</v>
      </c>
      <c r="AG12">
        <f t="shared" si="5"/>
        <v>-9.5376830778820789</v>
      </c>
      <c r="AH12">
        <f t="shared" si="6"/>
        <v>-47266.662270595451</v>
      </c>
      <c r="AI12">
        <f t="shared" si="7"/>
        <v>67123.962007304974</v>
      </c>
      <c r="AJ12">
        <f t="shared" si="8"/>
        <v>1553.6263881072809</v>
      </c>
      <c r="AK12">
        <f t="shared" si="32"/>
        <v>12229.025301948033</v>
      </c>
      <c r="AL12">
        <f t="shared" si="9"/>
        <v>80906.613697360284</v>
      </c>
      <c r="AN12">
        <f t="shared" si="10"/>
        <v>64624.591166024264</v>
      </c>
      <c r="AO12">
        <f t="shared" si="11"/>
        <v>-3231.2295583012133</v>
      </c>
      <c r="AP12">
        <f t="shared" si="12"/>
        <v>-5.1184405342013912</v>
      </c>
      <c r="AQ12">
        <f t="shared" si="13"/>
        <v>-25365.866962309072</v>
      </c>
      <c r="AR12">
        <f t="shared" si="14"/>
        <v>36022.37620487978</v>
      </c>
      <c r="AS12">
        <f t="shared" si="15"/>
        <v>833.76059101127612</v>
      </c>
      <c r="AT12">
        <f t="shared" si="16"/>
        <v>6562.7614472135128</v>
      </c>
      <c r="AU12">
        <f t="shared" si="17"/>
        <v>43418.898243104566</v>
      </c>
      <c r="AW12">
        <v>9</v>
      </c>
      <c r="AX12">
        <f>(R12*SUMPRODUCT(K13:$K$23, X13:$X$23)-$AZ$3*SUMPRODUCT(K12:$K$22, W13:$W$23))/Z12</f>
        <v>156842.21003422583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157822.95099015781</v>
      </c>
      <c r="P13">
        <f t="shared" si="30"/>
        <v>7891.1475495078912</v>
      </c>
      <c r="Q13" s="5">
        <f t="shared" si="31"/>
        <v>12.5</v>
      </c>
      <c r="R13">
        <f t="shared" si="0"/>
        <v>2000000</v>
      </c>
      <c r="S13">
        <f t="shared" si="1"/>
        <v>158551.33218825425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119672.90340328499</v>
      </c>
      <c r="AC13">
        <f t="shared" si="2"/>
        <v>115786.23890758507</v>
      </c>
      <c r="AE13">
        <f t="shared" si="3"/>
        <v>115254.31957108621</v>
      </c>
      <c r="AF13">
        <f t="shared" si="4"/>
        <v>-5762.7159785543108</v>
      </c>
      <c r="AG13">
        <f t="shared" si="5"/>
        <v>-9.1284504921494047</v>
      </c>
      <c r="AH13">
        <f t="shared" si="6"/>
        <v>-50216.920792616504</v>
      </c>
      <c r="AI13">
        <f t="shared" si="7"/>
        <v>59265.554349423248</v>
      </c>
      <c r="AJ13">
        <f t="shared" si="8"/>
        <v>3886.6644956999226</v>
      </c>
      <c r="AK13">
        <f t="shared" si="32"/>
        <v>11847.805011683733</v>
      </c>
      <c r="AL13">
        <f t="shared" si="9"/>
        <v>75000.023856806903</v>
      </c>
      <c r="AN13">
        <f t="shared" si="10"/>
        <v>58811.209595968554</v>
      </c>
      <c r="AO13">
        <f t="shared" si="11"/>
        <v>-2940.5604797984283</v>
      </c>
      <c r="AP13">
        <f t="shared" si="12"/>
        <v>-4.6580051591827853</v>
      </c>
      <c r="AQ13">
        <f t="shared" si="13"/>
        <v>-25624.357204045464</v>
      </c>
      <c r="AR13">
        <f t="shared" si="14"/>
        <v>30241.633906965486</v>
      </c>
      <c r="AS13">
        <f t="shared" si="15"/>
        <v>1983.2613748141132</v>
      </c>
      <c r="AT13">
        <f t="shared" si="16"/>
        <v>6045.6193432692871</v>
      </c>
      <c r="AU13">
        <f t="shared" si="17"/>
        <v>38270.514625048891</v>
      </c>
      <c r="AW13">
        <v>10</v>
      </c>
      <c r="AX13">
        <f>(R13*SUMPRODUCT(K14:$K$23, X14:$X$23)-$AZ$3*SUMPRODUCT(K13:$K$22, W14:$W$23))/Z13</f>
        <v>158551.33218825425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157822.95099015781</v>
      </c>
      <c r="P14">
        <f t="shared" si="30"/>
        <v>7891.1475495078912</v>
      </c>
      <c r="Q14" s="5">
        <f t="shared" si="31"/>
        <v>12.5</v>
      </c>
      <c r="R14">
        <f t="shared" si="0"/>
        <v>2000000</v>
      </c>
      <c r="S14">
        <f t="shared" si="1"/>
        <v>157596.77768627243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115786.23890758507</v>
      </c>
      <c r="AC14">
        <f t="shared" si="2"/>
        <v>109745.62615811591</v>
      </c>
      <c r="AE14">
        <f t="shared" si="3"/>
        <v>109903.12640158259</v>
      </c>
      <c r="AF14">
        <f t="shared" si="4"/>
        <v>-5495.1563200791297</v>
      </c>
      <c r="AG14">
        <f t="shared" si="5"/>
        <v>-8.7046216751165346</v>
      </c>
      <c r="AH14">
        <f t="shared" si="6"/>
        <v>-53207.089937820121</v>
      </c>
      <c r="AI14">
        <f t="shared" si="7"/>
        <v>51192.17552200822</v>
      </c>
      <c r="AJ14">
        <f t="shared" si="8"/>
        <v>6040.6127494691609</v>
      </c>
      <c r="AK14">
        <f t="shared" si="32"/>
        <v>11317.982342039149</v>
      </c>
      <c r="AL14">
        <f t="shared" si="9"/>
        <v>68550.770613516535</v>
      </c>
      <c r="AN14">
        <f t="shared" si="10"/>
        <v>53339.01297806613</v>
      </c>
      <c r="AO14">
        <f t="shared" si="11"/>
        <v>-2666.9506489033065</v>
      </c>
      <c r="AP14">
        <f t="shared" si="12"/>
        <v>-4.2245925452718582</v>
      </c>
      <c r="AQ14">
        <f t="shared" si="13"/>
        <v>-25822.865587540302</v>
      </c>
      <c r="AR14">
        <f t="shared" si="14"/>
        <v>24844.972149077246</v>
      </c>
      <c r="AS14">
        <f t="shared" si="15"/>
        <v>2931.6756710095524</v>
      </c>
      <c r="AT14">
        <f t="shared" si="16"/>
        <v>5492.9284251813278</v>
      </c>
      <c r="AU14">
        <f t="shared" si="17"/>
        <v>33269.57624526813</v>
      </c>
      <c r="AW14">
        <v>11</v>
      </c>
      <c r="AX14">
        <f>(R14*SUMPRODUCT(K15:$K$23, X15:$X$23)-$AZ$3*SUMPRODUCT(K14:$K$22, W15:$W$23))/Z14</f>
        <v>157596.77768627243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157822.95099015781</v>
      </c>
      <c r="P15">
        <f t="shared" si="30"/>
        <v>7891.1475495078912</v>
      </c>
      <c r="Q15" s="5">
        <f t="shared" si="31"/>
        <v>12.5</v>
      </c>
      <c r="R15">
        <f t="shared" si="0"/>
        <v>2000000</v>
      </c>
      <c r="S15">
        <f t="shared" si="1"/>
        <v>153759.57638673438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109745.62615811591</v>
      </c>
      <c r="AC15">
        <f t="shared" si="2"/>
        <v>101667.05829739466</v>
      </c>
      <c r="AE15">
        <f t="shared" si="3"/>
        <v>104353.79399476254</v>
      </c>
      <c r="AF15">
        <f t="shared" si="4"/>
        <v>-5217.6896997381273</v>
      </c>
      <c r="AG15">
        <f t="shared" si="5"/>
        <v>-8.265099700333689</v>
      </c>
      <c r="AH15">
        <f t="shared" si="6"/>
        <v>-56396.12128506881</v>
      </c>
      <c r="AI15">
        <f t="shared" si="7"/>
        <v>42731.717910255269</v>
      </c>
      <c r="AJ15">
        <f t="shared" si="8"/>
        <v>8078.5678607212467</v>
      </c>
      <c r="AK15">
        <f t="shared" si="32"/>
        <v>10840.961810517982</v>
      </c>
      <c r="AL15">
        <f t="shared" si="9"/>
        <v>61651.247581494499</v>
      </c>
      <c r="AN15">
        <f t="shared" si="10"/>
        <v>48146.942848891864</v>
      </c>
      <c r="AO15">
        <f t="shared" si="11"/>
        <v>-2407.3471424445934</v>
      </c>
      <c r="AP15">
        <f t="shared" si="12"/>
        <v>-3.8133666987932586</v>
      </c>
      <c r="AQ15">
        <f t="shared" si="13"/>
        <v>-26020.144783117914</v>
      </c>
      <c r="AR15">
        <f t="shared" si="14"/>
        <v>19715.637556630565</v>
      </c>
      <c r="AS15">
        <f t="shared" si="15"/>
        <v>3727.3043001250353</v>
      </c>
      <c r="AT15">
        <f t="shared" si="16"/>
        <v>5001.8226337245142</v>
      </c>
      <c r="AU15">
        <f t="shared" si="17"/>
        <v>28444.764490480113</v>
      </c>
      <c r="AW15">
        <v>12</v>
      </c>
      <c r="AX15">
        <f>(R15*SUMPRODUCT(K16:$K$23, X16:$X$23)-$AZ$3*SUMPRODUCT(K15:$K$22, W16:$W$23))/Z15</f>
        <v>153759.57638673438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157822.95099015781</v>
      </c>
      <c r="P16">
        <f t="shared" si="30"/>
        <v>7891.1475495078912</v>
      </c>
      <c r="Q16" s="5">
        <f t="shared" si="31"/>
        <v>12.5</v>
      </c>
      <c r="R16">
        <f t="shared" si="0"/>
        <v>2000000</v>
      </c>
      <c r="S16">
        <f t="shared" si="1"/>
        <v>147090.58115243234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101667.05829739466</v>
      </c>
      <c r="AC16">
        <f t="shared" si="2"/>
        <v>91924.148291926467</v>
      </c>
      <c r="AE16">
        <f t="shared" si="3"/>
        <v>98631.334766799948</v>
      </c>
      <c r="AF16">
        <f t="shared" si="4"/>
        <v>-4931.5667383399978</v>
      </c>
      <c r="AG16">
        <f t="shared" si="5"/>
        <v>-7.8118656180867205</v>
      </c>
      <c r="AH16">
        <f t="shared" si="6"/>
        <v>-59293.293638981158</v>
      </c>
      <c r="AI16">
        <f t="shared" si="7"/>
        <v>34398.662523860701</v>
      </c>
      <c r="AJ16">
        <f t="shared" si="8"/>
        <v>9742.9100054681912</v>
      </c>
      <c r="AK16">
        <f t="shared" si="32"/>
        <v>10686.565400024248</v>
      </c>
      <c r="AL16">
        <f t="shared" si="9"/>
        <v>54828.137929353143</v>
      </c>
      <c r="AN16">
        <f t="shared" si="10"/>
        <v>43146.585972775945</v>
      </c>
      <c r="AO16">
        <f t="shared" si="11"/>
        <v>-2157.3292986387974</v>
      </c>
      <c r="AP16">
        <f t="shared" si="12"/>
        <v>-3.4173250549176037</v>
      </c>
      <c r="AQ16">
        <f t="shared" si="13"/>
        <v>-25938.036807999215</v>
      </c>
      <c r="AR16">
        <f t="shared" si="14"/>
        <v>15047.802541083016</v>
      </c>
      <c r="AS16">
        <f t="shared" si="15"/>
        <v>4262.0664636635647</v>
      </c>
      <c r="AT16">
        <f t="shared" si="16"/>
        <v>4674.8714683423814</v>
      </c>
      <c r="AU16">
        <f t="shared" si="17"/>
        <v>23984.740473088961</v>
      </c>
      <c r="AW16">
        <v>13</v>
      </c>
      <c r="AX16">
        <f>(R16*SUMPRODUCT(K17:$K$23, X17:$X$23)-$AZ$3*SUMPRODUCT(K16:$K$22, W17:$W$23))/Z16</f>
        <v>147090.58115243234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157822.95099015781</v>
      </c>
      <c r="P17">
        <f t="shared" si="30"/>
        <v>7891.1475495078912</v>
      </c>
      <c r="Q17" s="5">
        <f t="shared" si="31"/>
        <v>12.5</v>
      </c>
      <c r="R17">
        <f t="shared" si="0"/>
        <v>2000000</v>
      </c>
      <c r="S17">
        <f t="shared" si="1"/>
        <v>137751.99168648859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91924.148291926467</v>
      </c>
      <c r="AC17">
        <f t="shared" si="2"/>
        <v>80969.941133766391</v>
      </c>
      <c r="AE17">
        <f t="shared" si="3"/>
        <v>92767.551995284841</v>
      </c>
      <c r="AF17">
        <f t="shared" si="4"/>
        <v>-4638.3775997642424</v>
      </c>
      <c r="AG17">
        <f t="shared" si="5"/>
        <v>-7.3474383330557256</v>
      </c>
      <c r="AH17">
        <f t="shared" si="6"/>
        <v>-61809.380616020448</v>
      </c>
      <c r="AI17">
        <f t="shared" si="7"/>
        <v>26312.446341167095</v>
      </c>
      <c r="AJ17">
        <f t="shared" si="8"/>
        <v>10954.207158160076</v>
      </c>
      <c r="AK17">
        <f t="shared" si="32"/>
        <v>11109.290009815486</v>
      </c>
      <c r="AL17">
        <f t="shared" si="9"/>
        <v>48375.943509142657</v>
      </c>
      <c r="AN17">
        <f t="shared" si="10"/>
        <v>38223.091131095163</v>
      </c>
      <c r="AO17">
        <f t="shared" si="11"/>
        <v>-1911.1545565547583</v>
      </c>
      <c r="AP17">
        <f t="shared" si="12"/>
        <v>-3.027371089826381</v>
      </c>
      <c r="AQ17">
        <f t="shared" si="13"/>
        <v>-25467.370187398923</v>
      </c>
      <c r="AR17">
        <f t="shared" si="14"/>
        <v>10841.539016051658</v>
      </c>
      <c r="AS17">
        <f t="shared" si="15"/>
        <v>4513.4710302210979</v>
      </c>
      <c r="AT17">
        <f t="shared" si="16"/>
        <v>4577.3699457815319</v>
      </c>
      <c r="AU17">
        <f t="shared" si="17"/>
        <v>19932.379992054288</v>
      </c>
      <c r="AW17">
        <v>14</v>
      </c>
      <c r="AX17">
        <f>(R17*SUMPRODUCT(K18:$K$23, X18:$X$23)-$AZ$3*SUMPRODUCT(K17:$K$22, W18:$W$23))/Z17</f>
        <v>137751.99168648859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157822.95099015781</v>
      </c>
      <c r="P18">
        <f t="shared" si="30"/>
        <v>7891.1475495078912</v>
      </c>
      <c r="Q18" s="5">
        <f t="shared" si="31"/>
        <v>12.5</v>
      </c>
      <c r="R18">
        <f t="shared" si="0"/>
        <v>2000000</v>
      </c>
      <c r="S18">
        <f t="shared" si="1"/>
        <v>125664.89634435783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80969.941133766391</v>
      </c>
      <c r="AC18">
        <f t="shared" si="2"/>
        <v>69089.835688206484</v>
      </c>
      <c r="AE18">
        <f t="shared" si="3"/>
        <v>86770.148776137838</v>
      </c>
      <c r="AF18">
        <f t="shared" si="4"/>
        <v>-4338.5074388068924</v>
      </c>
      <c r="AG18">
        <f t="shared" si="5"/>
        <v>-6.8724279510485307</v>
      </c>
      <c r="AH18">
        <f t="shared" si="6"/>
        <v>-64245.759788261945</v>
      </c>
      <c r="AI18">
        <f t="shared" si="7"/>
        <v>18179.009121117953</v>
      </c>
      <c r="AJ18">
        <f t="shared" si="8"/>
        <v>11880.105445559908</v>
      </c>
      <c r="AK18">
        <f t="shared" si="32"/>
        <v>11454.450931223922</v>
      </c>
      <c r="AL18">
        <f t="shared" si="9"/>
        <v>41513.565497901785</v>
      </c>
      <c r="AN18">
        <f t="shared" si="10"/>
        <v>33409.939375014997</v>
      </c>
      <c r="AO18">
        <f t="shared" si="11"/>
        <v>-1670.4969687507501</v>
      </c>
      <c r="AP18">
        <f t="shared" si="12"/>
        <v>-2.646156592356022</v>
      </c>
      <c r="AQ18">
        <f t="shared" si="13"/>
        <v>-24737.158687664829</v>
      </c>
      <c r="AR18">
        <f t="shared" si="14"/>
        <v>6999.6375620070612</v>
      </c>
      <c r="AS18">
        <f t="shared" si="15"/>
        <v>4574.3105008262355</v>
      </c>
      <c r="AT18">
        <f t="shared" si="16"/>
        <v>4410.4166765185655</v>
      </c>
      <c r="AU18">
        <f t="shared" si="17"/>
        <v>15984.364739351862</v>
      </c>
      <c r="AW18">
        <v>15</v>
      </c>
      <c r="AX18">
        <f>(R18*SUMPRODUCT(K19:$K$23, X19:$X$23)-$AZ$3*SUMPRODUCT(K18:$K$22, W19:$W$23))/Z18</f>
        <v>125664.89634435783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157822.95099015781</v>
      </c>
      <c r="P19">
        <f t="shared" si="30"/>
        <v>7891.1475495078912</v>
      </c>
      <c r="Q19" s="5">
        <f t="shared" si="31"/>
        <v>12.5</v>
      </c>
      <c r="R19">
        <f t="shared" si="0"/>
        <v>2000000</v>
      </c>
      <c r="S19">
        <f t="shared" si="1"/>
        <v>110483.95528689297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69089.835688206484</v>
      </c>
      <c r="AC19">
        <f t="shared" si="2"/>
        <v>56460.368078954023</v>
      </c>
      <c r="AE19">
        <f t="shared" si="3"/>
        <v>80651.908967890995</v>
      </c>
      <c r="AF19">
        <f t="shared" si="4"/>
        <v>-4032.5954483945502</v>
      </c>
      <c r="AG19">
        <f t="shared" si="5"/>
        <v>-6.3878469878662187</v>
      </c>
      <c r="AH19">
        <f t="shared" si="6"/>
        <v>-66537.069387492375</v>
      </c>
      <c r="AI19">
        <f t="shared" si="7"/>
        <v>10075.856285016198</v>
      </c>
      <c r="AJ19">
        <f t="shared" si="8"/>
        <v>12629.467609252461</v>
      </c>
      <c r="AK19">
        <f t="shared" si="32"/>
        <v>10695.051551845398</v>
      </c>
      <c r="AL19">
        <f t="shared" si="9"/>
        <v>33400.375446114056</v>
      </c>
      <c r="AN19">
        <f t="shared" si="10"/>
        <v>28930.664289832515</v>
      </c>
      <c r="AO19">
        <f t="shared" si="11"/>
        <v>-1446.533214491626</v>
      </c>
      <c r="AP19">
        <f t="shared" si="12"/>
        <v>-2.291386020563376</v>
      </c>
      <c r="AQ19">
        <f t="shared" si="13"/>
        <v>-23867.527029585828</v>
      </c>
      <c r="AR19">
        <f t="shared" si="14"/>
        <v>3614.3126597344972</v>
      </c>
      <c r="AS19">
        <f t="shared" si="15"/>
        <v>4530.3191485282841</v>
      </c>
      <c r="AT19">
        <f t="shared" si="16"/>
        <v>3836.4243322755729</v>
      </c>
      <c r="AU19">
        <f t="shared" si="17"/>
        <v>11981.056140538354</v>
      </c>
      <c r="AW19">
        <v>16</v>
      </c>
      <c r="AX19">
        <f>(R19*SUMPRODUCT(K20:$K$23, X20:$X$23)-$AZ$3*SUMPRODUCT(K19:$K$22, W20:$W$23))/Z19</f>
        <v>110483.95528689297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157822.95099015781</v>
      </c>
      <c r="P20">
        <f t="shared" si="30"/>
        <v>7891.1475495078912</v>
      </c>
      <c r="Q20" s="5">
        <f t="shared" si="31"/>
        <v>12.5</v>
      </c>
      <c r="R20">
        <f t="shared" si="0"/>
        <v>2000000</v>
      </c>
      <c r="S20">
        <f t="shared" si="1"/>
        <v>90797.494276518497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56460.368078954023</v>
      </c>
      <c r="AC20">
        <f t="shared" si="2"/>
        <v>42817.081181272588</v>
      </c>
      <c r="AE20">
        <f t="shared" si="3"/>
        <v>74424.059371439958</v>
      </c>
      <c r="AF20">
        <f t="shared" si="4"/>
        <v>-3721.2029685719976</v>
      </c>
      <c r="AG20">
        <f t="shared" si="5"/>
        <v>-5.8945846361788981</v>
      </c>
      <c r="AH20">
        <f t="shared" si="6"/>
        <v>-68701.421089385432</v>
      </c>
      <c r="AI20">
        <f t="shared" si="7"/>
        <v>1995.5407288463466</v>
      </c>
      <c r="AJ20">
        <f t="shared" si="8"/>
        <v>13643.286897681435</v>
      </c>
      <c r="AK20">
        <f t="shared" si="32"/>
        <v>6904.9630893629337</v>
      </c>
      <c r="AL20">
        <f t="shared" si="9"/>
        <v>22543.790715890715</v>
      </c>
      <c r="AN20">
        <f t="shared" si="10"/>
        <v>25321.702522336756</v>
      </c>
      <c r="AO20">
        <f t="shared" si="11"/>
        <v>-1266.0851261168377</v>
      </c>
      <c r="AP20">
        <f t="shared" si="12"/>
        <v>-2.0055465921996882</v>
      </c>
      <c r="AQ20">
        <f t="shared" si="13"/>
        <v>-23374.65817343997</v>
      </c>
      <c r="AR20">
        <f t="shared" si="14"/>
        <v>678.9536761877464</v>
      </c>
      <c r="AS20">
        <f t="shared" si="15"/>
        <v>4641.9297088564572</v>
      </c>
      <c r="AT20">
        <f t="shared" si="16"/>
        <v>2349.3131489097473</v>
      </c>
      <c r="AU20">
        <f t="shared" si="17"/>
        <v>7670.1965339539511</v>
      </c>
      <c r="AW20">
        <v>17</v>
      </c>
      <c r="AX20">
        <f>(R20*SUMPRODUCT(K21:$K$23, X21:$X$23)-$AZ$3*SUMPRODUCT(K20:$K$22, W21:$W$23))/Z20</f>
        <v>90797.494276518497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157822.95099015781</v>
      </c>
      <c r="P21">
        <f t="shared" si="30"/>
        <v>7891.1475495078912</v>
      </c>
      <c r="Q21" s="5">
        <f t="shared" si="31"/>
        <v>12.5</v>
      </c>
      <c r="R21">
        <f t="shared" si="0"/>
        <v>2000000</v>
      </c>
      <c r="S21">
        <f t="shared" si="1"/>
        <v>65943.130356625115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42817.081181272588</v>
      </c>
      <c r="AC21">
        <f t="shared" si="2"/>
        <v>28454.633381422267</v>
      </c>
      <c r="AE21">
        <f t="shared" si="3"/>
        <v>68101.016516998541</v>
      </c>
      <c r="AF21">
        <f t="shared" si="4"/>
        <v>-3405.0508258499276</v>
      </c>
      <c r="AG21">
        <f t="shared" si="5"/>
        <v>-5.3937827237533309</v>
      </c>
      <c r="AH21">
        <f t="shared" si="6"/>
        <v>-70696.970570204561</v>
      </c>
      <c r="AI21">
        <f t="shared" si="7"/>
        <v>-6006.3986617796982</v>
      </c>
      <c r="AJ21">
        <f t="shared" si="8"/>
        <v>14362.447799850321</v>
      </c>
      <c r="AK21">
        <f t="shared" si="32"/>
        <v>5515.4193045552083</v>
      </c>
      <c r="AL21">
        <f t="shared" si="9"/>
        <v>13871.468442625832</v>
      </c>
      <c r="AN21">
        <f t="shared" si="10"/>
        <v>22039.740568911046</v>
      </c>
      <c r="AO21">
        <f t="shared" si="11"/>
        <v>-1101.9870284455524</v>
      </c>
      <c r="AP21">
        <f t="shared" si="12"/>
        <v>-1.7456064240527898</v>
      </c>
      <c r="AQ21">
        <f t="shared" si="13"/>
        <v>-22879.877130561232</v>
      </c>
      <c r="AR21">
        <f t="shared" si="14"/>
        <v>-1943.8691965197918</v>
      </c>
      <c r="AS21">
        <f t="shared" si="15"/>
        <v>4648.1629736645164</v>
      </c>
      <c r="AT21">
        <f t="shared" si="16"/>
        <v>1784.9720432707293</v>
      </c>
      <c r="AU21">
        <f t="shared" si="17"/>
        <v>4489.2658204154541</v>
      </c>
      <c r="AW21">
        <v>18</v>
      </c>
      <c r="AX21">
        <f>(R21*SUMPRODUCT(K22:$K$23, X22:$X$23)-$AZ$3*SUMPRODUCT(K21:$K$22, W22:$W$23))/Z21</f>
        <v>65943.130356625115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157822.95099015781</v>
      </c>
      <c r="P22">
        <f t="shared" si="30"/>
        <v>7891.1475495078912</v>
      </c>
      <c r="Q22" s="5">
        <f t="shared" si="31"/>
        <v>12.5</v>
      </c>
      <c r="R22">
        <f t="shared" si="0"/>
        <v>2000000</v>
      </c>
      <c r="S22">
        <f t="shared" si="1"/>
        <v>35735.808370824452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28454.633381422267</v>
      </c>
      <c r="AC22">
        <f t="shared" si="2"/>
        <v>13972.402481074783</v>
      </c>
      <c r="AE22">
        <f t="shared" si="3"/>
        <v>61707.455141431019</v>
      </c>
      <c r="AF22">
        <f t="shared" si="4"/>
        <v>-3085.372757071551</v>
      </c>
      <c r="AG22">
        <f t="shared" si="5"/>
        <v>-4.8873955557705315</v>
      </c>
      <c r="AH22">
        <f t="shared" si="6"/>
        <v>-72391.894519242589</v>
      </c>
      <c r="AI22">
        <f t="shared" si="7"/>
        <v>-13774.699530438891</v>
      </c>
      <c r="AJ22">
        <f t="shared" si="8"/>
        <v>14482.230900347484</v>
      </c>
      <c r="AK22">
        <f t="shared" si="32"/>
        <v>6095.3701036047214</v>
      </c>
      <c r="AL22">
        <f t="shared" si="9"/>
        <v>6802.9014735133142</v>
      </c>
      <c r="AN22">
        <f t="shared" si="10"/>
        <v>18664.086651820682</v>
      </c>
      <c r="AO22">
        <f t="shared" si="11"/>
        <v>-933.20433259103413</v>
      </c>
      <c r="AP22">
        <f t="shared" si="12"/>
        <v>-1.4782456016952041</v>
      </c>
      <c r="AQ22">
        <f t="shared" si="13"/>
        <v>-21895.710803498117</v>
      </c>
      <c r="AR22">
        <f t="shared" si="14"/>
        <v>-4166.3067298701617</v>
      </c>
      <c r="AS22">
        <f t="shared" si="15"/>
        <v>4380.307238667503</v>
      </c>
      <c r="AT22">
        <f t="shared" si="16"/>
        <v>1843.6105577170865</v>
      </c>
      <c r="AU22">
        <f t="shared" si="17"/>
        <v>2057.6110665144279</v>
      </c>
      <c r="AW22">
        <v>19</v>
      </c>
      <c r="AX22">
        <f>(R22*SUMPRODUCT(K23:$K$23, X23:$X$23)-$AZ$3*SUMPRODUCT(K22:$K$22, W23:$W$23))/Z22</f>
        <v>35735.808370824452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157822.95099015781</v>
      </c>
      <c r="P23">
        <f t="shared" si="30"/>
        <v>7891.1475495078912</v>
      </c>
      <c r="Q23" s="5">
        <f t="shared" si="31"/>
        <v>12.5</v>
      </c>
      <c r="R23">
        <f t="shared" si="0"/>
        <v>2000000</v>
      </c>
      <c r="S23">
        <f t="shared" si="1"/>
        <v>39906.617267569811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13972.402481074783</v>
      </c>
      <c r="AC23">
        <f t="shared" si="2"/>
        <v>13972.402481074783</v>
      </c>
      <c r="AE23">
        <f t="shared" si="3"/>
        <v>55258.148722554273</v>
      </c>
      <c r="AF23">
        <f t="shared" si="4"/>
        <v>-2762.9074361277139</v>
      </c>
      <c r="AG23">
        <f t="shared" si="5"/>
        <v>-4.3765932312024987</v>
      </c>
      <c r="AH23">
        <f t="shared" si="6"/>
        <v>-73908.539041652344</v>
      </c>
      <c r="AI23">
        <f t="shared" si="7"/>
        <v>-21417.674348456989</v>
      </c>
      <c r="AJ23">
        <f t="shared" si="8"/>
        <v>0</v>
      </c>
      <c r="AK23">
        <f t="shared" si="32"/>
        <v>6905.9881874433904</v>
      </c>
      <c r="AL23">
        <f t="shared" si="9"/>
        <v>-14511.686161013598</v>
      </c>
      <c r="AN23">
        <f t="shared" si="10"/>
        <v>15140.342631326575</v>
      </c>
      <c r="AO23">
        <f t="shared" si="11"/>
        <v>-757.01713156632877</v>
      </c>
      <c r="AP23">
        <f t="shared" si="12"/>
        <v>-1.1991556469083162</v>
      </c>
      <c r="AQ23">
        <f t="shared" si="13"/>
        <v>-20250.417908312229</v>
      </c>
      <c r="AR23">
        <f t="shared" si="14"/>
        <v>-5868.2915641988911</v>
      </c>
      <c r="AS23">
        <f t="shared" si="15"/>
        <v>0</v>
      </c>
      <c r="AT23">
        <f t="shared" si="16"/>
        <v>1892.1920075673813</v>
      </c>
      <c r="AU23">
        <f t="shared" si="17"/>
        <v>-3976.0995566315096</v>
      </c>
      <c r="AW23">
        <v>20</v>
      </c>
      <c r="AX23">
        <f>(R23*SUMPRODUCT(K$23:$K24, X$23:$X24)-$AZ$3*SUMPRODUCT(K$22:$K23, W$23:$W24))/Z23</f>
        <v>39906.617267569811</v>
      </c>
    </row>
    <row r="25" spans="5:50" x14ac:dyDescent="0.25">
      <c r="AN25" s="6">
        <f t="shared" ref="AN25:AU25" si="33">SUM(AN3:AN23)</f>
        <v>1277354.7175397382</v>
      </c>
      <c r="AO25" s="6">
        <f t="shared" si="33"/>
        <v>-182234.94911960533</v>
      </c>
      <c r="AP25" s="6">
        <f t="shared" si="33"/>
        <v>-713.62688210434624</v>
      </c>
      <c r="AQ25" s="6">
        <f t="shared" si="33"/>
        <v>-473317.89654819359</v>
      </c>
      <c r="AR25" s="6">
        <f t="shared" si="33"/>
        <v>621088.24498983496</v>
      </c>
      <c r="AS25" s="6">
        <f t="shared" si="33"/>
        <v>-56072.636274835852</v>
      </c>
      <c r="AT25" s="6">
        <f t="shared" si="33"/>
        <v>127526.13251680261</v>
      </c>
      <c r="AU25" s="7">
        <f t="shared" si="33"/>
        <v>692541.74123180169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3628.5457419140125</v>
      </c>
      <c r="K3">
        <v>1</v>
      </c>
      <c r="L3" s="2">
        <v>0</v>
      </c>
      <c r="O3">
        <f>$C$3</f>
        <v>3628.5457419140125</v>
      </c>
      <c r="P3">
        <f>O3*C5</f>
        <v>362.8545741914013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3628.5457419140125</v>
      </c>
      <c r="AF3">
        <f t="shared" ref="AF3:AF34" si="3">-$Z3*P3</f>
        <v>-362.8545741914013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2640.7341970226112</v>
      </c>
      <c r="AJ3">
        <f t="shared" ref="AJ3:AJ34" si="7">AB3-AC3</f>
        <v>0</v>
      </c>
      <c r="AL3">
        <f t="shared" ref="AL3:AL23" si="8">SUM(AI3:AK3)</f>
        <v>2640.7341970226112</v>
      </c>
      <c r="AN3">
        <f t="shared" ref="AN3:AN34" si="9">AE3*$K3</f>
        <v>3628.5457419140125</v>
      </c>
      <c r="AO3">
        <f t="shared" ref="AO3:AO34" si="10">AF3*$K3</f>
        <v>-362.8545741914013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2640.7341970226112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2640.7341970226112</v>
      </c>
      <c r="AW3">
        <v>0</v>
      </c>
      <c r="AX3">
        <f>IF(Z3&gt;0, (R3*SUMPRODUCT(K3:$K$98, X3:$X$98)-K3*$AZ$3)/Z3, 0)</f>
        <v>0</v>
      </c>
      <c r="AZ3">
        <f>C6*SUMPRODUCT(X4:X98, K4:K98)/1</f>
        <v>1453.8045328623423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98.616878820816368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97.517068675065275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-97.517068675065275</v>
      </c>
      <c r="AK4">
        <f t="shared" ref="AK4:AK35" si="28">G4*SUM(AB4:AB4, AE4:AF4)</f>
        <v>0</v>
      </c>
      <c r="AL4">
        <f t="shared" si="8"/>
        <v>-155.13466867506526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-53.752775445470654</v>
      </c>
      <c r="AR4">
        <f t="shared" si="13"/>
        <v>-53.752775445470654</v>
      </c>
      <c r="AS4">
        <f t="shared" si="14"/>
        <v>-90.975901366792868</v>
      </c>
      <c r="AT4">
        <f t="shared" si="15"/>
        <v>0</v>
      </c>
      <c r="AU4">
        <f t="shared" si="16"/>
        <v>-144.7286768122635</v>
      </c>
      <c r="AW4">
        <v>1</v>
      </c>
      <c r="AX4">
        <f>IF(Z4&gt;0, (R4*SUMPRODUCT(K4:$K$98, X4:$X$98)-K4*$AZ$3)/Z4, 0)</f>
        <v>98.616878820816368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1.160019E-3</v>
      </c>
      <c r="Q5" s="5">
        <f t="shared" ref="Q5:Q36" si="30">$C$8</f>
        <v>12.5</v>
      </c>
      <c r="R5">
        <f t="shared" si="0"/>
        <v>50000</v>
      </c>
      <c r="S5">
        <f t="shared" si="1"/>
        <v>160.45193849514848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97.517068675065275</v>
      </c>
      <c r="AC5">
        <f t="shared" si="27"/>
        <v>156.89184523788299</v>
      </c>
      <c r="AE5">
        <f t="shared" si="2"/>
        <v>0</v>
      </c>
      <c r="AF5">
        <f t="shared" si="3"/>
        <v>0</v>
      </c>
      <c r="AG5">
        <f t="shared" si="4"/>
        <v>-12.222651118252683</v>
      </c>
      <c r="AH5">
        <f t="shared" si="5"/>
        <v>-57.354102989265598</v>
      </c>
      <c r="AI5">
        <f t="shared" si="6"/>
        <v>-69.576754107518283</v>
      </c>
      <c r="AJ5">
        <f t="shared" si="7"/>
        <v>-59.374776562817715</v>
      </c>
      <c r="AK5">
        <f t="shared" si="28"/>
        <v>3.9981998156776766</v>
      </c>
      <c r="AL5">
        <f t="shared" si="8"/>
        <v>-124.95333085465833</v>
      </c>
      <c r="AN5">
        <f t="shared" si="9"/>
        <v>0</v>
      </c>
      <c r="AO5">
        <f t="shared" si="10"/>
        <v>0</v>
      </c>
      <c r="AP5">
        <f t="shared" si="11"/>
        <v>-10.45168696842974</v>
      </c>
      <c r="AQ5">
        <f t="shared" si="12"/>
        <v>-49.043953312526504</v>
      </c>
      <c r="AR5">
        <f t="shared" si="13"/>
        <v>-59.495640280956245</v>
      </c>
      <c r="AS5">
        <f t="shared" si="14"/>
        <v>-50.771847486369552</v>
      </c>
      <c r="AT5">
        <f t="shared" si="15"/>
        <v>3.4188927186420788</v>
      </c>
      <c r="AU5">
        <f t="shared" si="16"/>
        <v>-106.84859504868373</v>
      </c>
      <c r="AW5">
        <v>2</v>
      </c>
      <c r="AX5">
        <f>IF(Z5&gt;0, (R5*SUMPRODUCT(K5:$K$98, X5:$X$98)-K5*$AZ$3)/Z5, 0)</f>
        <v>160.45193849514848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1.1694889999999999E-3</v>
      </c>
      <c r="Q6" s="5">
        <f t="shared" si="30"/>
        <v>12.5</v>
      </c>
      <c r="R6">
        <f t="shared" si="0"/>
        <v>50000</v>
      </c>
      <c r="S6">
        <f t="shared" si="1"/>
        <v>237.3882292061941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156.89184523788299</v>
      </c>
      <c r="AC6">
        <f t="shared" si="27"/>
        <v>229.52840655902378</v>
      </c>
      <c r="AE6">
        <f t="shared" si="2"/>
        <v>0</v>
      </c>
      <c r="AF6">
        <f t="shared" si="3"/>
        <v>0</v>
      </c>
      <c r="AG6">
        <f t="shared" si="4"/>
        <v>-12.086130351036523</v>
      </c>
      <c r="AH6">
        <f t="shared" si="5"/>
        <v>-57.17702413453685</v>
      </c>
      <c r="AI6">
        <f t="shared" si="6"/>
        <v>-69.263154485573381</v>
      </c>
      <c r="AJ6">
        <f t="shared" si="7"/>
        <v>-72.636561321140789</v>
      </c>
      <c r="AK6">
        <f t="shared" si="28"/>
        <v>9.1781729464161561</v>
      </c>
      <c r="AL6">
        <f t="shared" si="8"/>
        <v>-132.721542860298</v>
      </c>
      <c r="AN6">
        <f t="shared" si="9"/>
        <v>0</v>
      </c>
      <c r="AO6">
        <f t="shared" si="10"/>
        <v>0</v>
      </c>
      <c r="AP6">
        <f t="shared" si="11"/>
        <v>-9.3233621703242413</v>
      </c>
      <c r="AQ6">
        <f t="shared" si="12"/>
        <v>-44.106929872880208</v>
      </c>
      <c r="AR6">
        <f t="shared" si="13"/>
        <v>-53.43029204320446</v>
      </c>
      <c r="AS6">
        <f t="shared" si="14"/>
        <v>-56.032571909658571</v>
      </c>
      <c r="AT6">
        <f t="shared" si="15"/>
        <v>7.0801346631158122</v>
      </c>
      <c r="AU6">
        <f t="shared" si="16"/>
        <v>-102.3827292897472</v>
      </c>
      <c r="AW6">
        <v>3</v>
      </c>
      <c r="AX6">
        <f>IF(Z6&gt;0, (R6*SUMPRODUCT(K6:$K$98, X6:$X$98)-K6*$AZ$3)/Z6, 0)</f>
        <v>237.3882292061941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1.179411E-3</v>
      </c>
      <c r="Q7" s="5">
        <f t="shared" si="30"/>
        <v>12.5</v>
      </c>
      <c r="R7">
        <f t="shared" si="0"/>
        <v>50000</v>
      </c>
      <c r="S7">
        <f t="shared" si="1"/>
        <v>299.70186540531273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229.52840655902378</v>
      </c>
      <c r="AC7">
        <f t="shared" si="27"/>
        <v>286.53930790872653</v>
      </c>
      <c r="AE7">
        <f t="shared" si="2"/>
        <v>0</v>
      </c>
      <c r="AF7">
        <f t="shared" si="3"/>
        <v>0</v>
      </c>
      <c r="AG7">
        <f t="shared" si="4"/>
        <v>-11.951014532442711</v>
      </c>
      <c r="AH7">
        <f t="shared" si="5"/>
        <v>-57.018060333785343</v>
      </c>
      <c r="AI7">
        <f t="shared" si="6"/>
        <v>-68.969074866228055</v>
      </c>
      <c r="AJ7">
        <f t="shared" si="7"/>
        <v>-57.010901349702749</v>
      </c>
      <c r="AK7">
        <f t="shared" si="28"/>
        <v>11.269844762048066</v>
      </c>
      <c r="AL7">
        <f t="shared" si="8"/>
        <v>-114.71013145388274</v>
      </c>
      <c r="AN7">
        <f t="shared" si="9"/>
        <v>0</v>
      </c>
      <c r="AO7">
        <f t="shared" si="10"/>
        <v>0</v>
      </c>
      <c r="AP7">
        <f t="shared" si="11"/>
        <v>-8.3878923416616633</v>
      </c>
      <c r="AQ7">
        <f t="shared" si="12"/>
        <v>-40.018472934816792</v>
      </c>
      <c r="AR7">
        <f t="shared" si="13"/>
        <v>-48.406365276478454</v>
      </c>
      <c r="AS7">
        <f t="shared" si="14"/>
        <v>-40.013448358233987</v>
      </c>
      <c r="AT7">
        <f t="shared" si="15"/>
        <v>7.909809189394184</v>
      </c>
      <c r="AU7">
        <f t="shared" si="16"/>
        <v>-80.510004445318259</v>
      </c>
      <c r="AW7">
        <v>4</v>
      </c>
      <c r="AX7">
        <f>IF(Z7&gt;0, (R7*SUMPRODUCT(K7:$K$98, X7:$X$98)-K7*$AZ$3)/Z7, 0)</f>
        <v>299.70186540531273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1.192039E-3</v>
      </c>
      <c r="Q8" s="5">
        <f t="shared" si="30"/>
        <v>12.5</v>
      </c>
      <c r="R8">
        <f t="shared" si="0"/>
        <v>50000</v>
      </c>
      <c r="S8">
        <f t="shared" si="1"/>
        <v>332.59686478337034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286.53930790872653</v>
      </c>
      <c r="AC8">
        <f t="shared" si="27"/>
        <v>314.43064518469237</v>
      </c>
      <c r="AE8">
        <f t="shared" si="2"/>
        <v>0</v>
      </c>
      <c r="AF8">
        <f t="shared" si="3"/>
        <v>0</v>
      </c>
      <c r="AG8">
        <f t="shared" si="4"/>
        <v>-11.817258311706045</v>
      </c>
      <c r="AH8">
        <f t="shared" si="5"/>
        <v>-56.984301648953902</v>
      </c>
      <c r="AI8">
        <f t="shared" si="6"/>
        <v>-68.801559960659944</v>
      </c>
      <c r="AJ8">
        <f t="shared" si="7"/>
        <v>-27.891337275965839</v>
      </c>
      <c r="AK8">
        <f t="shared" si="28"/>
        <v>6.1032872584558753</v>
      </c>
      <c r="AL8">
        <f t="shared" si="8"/>
        <v>-90.589609978169904</v>
      </c>
      <c r="AN8">
        <f t="shared" si="9"/>
        <v>0</v>
      </c>
      <c r="AO8">
        <f t="shared" si="10"/>
        <v>0</v>
      </c>
      <c r="AP8">
        <f t="shared" si="11"/>
        <v>-7.7420094496835485</v>
      </c>
      <c r="AQ8">
        <f t="shared" si="12"/>
        <v>-37.332940536029227</v>
      </c>
      <c r="AR8">
        <f t="shared" si="13"/>
        <v>-45.074949985712777</v>
      </c>
      <c r="AS8">
        <f t="shared" si="14"/>
        <v>-18.272850695066531</v>
      </c>
      <c r="AT8">
        <f t="shared" si="15"/>
        <v>3.9985338716249919</v>
      </c>
      <c r="AU8">
        <f t="shared" si="16"/>
        <v>-59.349266809154308</v>
      </c>
      <c r="AW8">
        <v>5</v>
      </c>
      <c r="AX8">
        <f>IF(Z8&gt;0, (R8*SUMPRODUCT(K8:$K$98, X8:$X$98)-K8*$AZ$3)/Z8, 0)</f>
        <v>332.59686478337034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1.2118820000000001E-3</v>
      </c>
      <c r="Q9" s="5">
        <f t="shared" si="30"/>
        <v>12.5</v>
      </c>
      <c r="R9">
        <f t="shared" si="0"/>
        <v>50000</v>
      </c>
      <c r="S9">
        <f t="shared" si="1"/>
        <v>350.37193900440258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314.43064518469237</v>
      </c>
      <c r="AC9">
        <f t="shared" si="27"/>
        <v>327.52109054378434</v>
      </c>
      <c r="AE9">
        <f t="shared" si="2"/>
        <v>0</v>
      </c>
      <c r="AF9">
        <f t="shared" si="3"/>
        <v>0</v>
      </c>
      <c r="AG9">
        <f t="shared" si="4"/>
        <v>-11.684764605951679</v>
      </c>
      <c r="AH9">
        <f t="shared" si="5"/>
        <v>-57.284490549227783</v>
      </c>
      <c r="AI9">
        <f t="shared" si="6"/>
        <v>-68.969255155179468</v>
      </c>
      <c r="AJ9">
        <f t="shared" si="7"/>
        <v>-13.090445359091973</v>
      </c>
      <c r="AK9">
        <f t="shared" si="28"/>
        <v>1.8551408065896848</v>
      </c>
      <c r="AL9">
        <f t="shared" si="8"/>
        <v>-80.204559707681753</v>
      </c>
      <c r="AN9">
        <f t="shared" si="9"/>
        <v>0</v>
      </c>
      <c r="AO9">
        <f t="shared" si="10"/>
        <v>0</v>
      </c>
      <c r="AP9">
        <f t="shared" si="11"/>
        <v>-7.2499355557257434</v>
      </c>
      <c r="AQ9">
        <f t="shared" si="12"/>
        <v>-35.542766913159952</v>
      </c>
      <c r="AR9">
        <f t="shared" si="13"/>
        <v>-42.792702468885693</v>
      </c>
      <c r="AS9">
        <f t="shared" si="14"/>
        <v>-8.1221050187716894</v>
      </c>
      <c r="AT9">
        <f t="shared" si="15"/>
        <v>1.1510416981546774</v>
      </c>
      <c r="AU9">
        <f t="shared" si="16"/>
        <v>-49.763765789502706</v>
      </c>
      <c r="AW9">
        <v>6</v>
      </c>
      <c r="AX9">
        <f>IF(Z9&gt;0, (R9*SUMPRODUCT(K9:$K$98, X9:$X$98)-K9*$AZ$3)/Z9, 0)</f>
        <v>350.37193900440258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1.2353329999999999E-3</v>
      </c>
      <c r="Q10" s="5">
        <f t="shared" si="30"/>
        <v>12.5</v>
      </c>
      <c r="R10">
        <f t="shared" si="0"/>
        <v>50000</v>
      </c>
      <c r="S10">
        <f t="shared" si="1"/>
        <v>365.98650378829819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327.52109054378434</v>
      </c>
      <c r="AC10">
        <f t="shared" si="27"/>
        <v>338.2734899608879</v>
      </c>
      <c r="AE10">
        <f t="shared" si="2"/>
        <v>0</v>
      </c>
      <c r="AF10">
        <f t="shared" si="3"/>
        <v>0</v>
      </c>
      <c r="AG10">
        <f t="shared" si="4"/>
        <v>-11.553482384577197</v>
      </c>
      <c r="AH10">
        <f t="shared" si="5"/>
        <v>-57.738301259856421</v>
      </c>
      <c r="AI10">
        <f t="shared" si="6"/>
        <v>-69.291783644433622</v>
      </c>
      <c r="AJ10">
        <f t="shared" si="7"/>
        <v>-10.752399417103561</v>
      </c>
      <c r="AK10">
        <f t="shared" si="28"/>
        <v>1.342836471229516</v>
      </c>
      <c r="AL10">
        <f t="shared" si="8"/>
        <v>-78.701346590307665</v>
      </c>
      <c r="AN10">
        <f t="shared" si="9"/>
        <v>0</v>
      </c>
      <c r="AO10">
        <f t="shared" si="10"/>
        <v>0</v>
      </c>
      <c r="AP10">
        <f t="shared" si="11"/>
        <v>-6.8005693155569906</v>
      </c>
      <c r="AQ10">
        <f t="shared" si="12"/>
        <v>-33.985711563841569</v>
      </c>
      <c r="AR10">
        <f t="shared" si="13"/>
        <v>-40.786280879398561</v>
      </c>
      <c r="AS10">
        <f t="shared" si="14"/>
        <v>-6.329038735730351</v>
      </c>
      <c r="AT10">
        <f t="shared" si="15"/>
        <v>0.7904155819066897</v>
      </c>
      <c r="AU10">
        <f t="shared" si="16"/>
        <v>-46.324904033222218</v>
      </c>
      <c r="AW10">
        <v>7</v>
      </c>
      <c r="AX10">
        <f>IF(Z10&gt;0, (R10*SUMPRODUCT(K10:$K$98, X10:$X$98)-K10*$AZ$3)/Z10, 0)</f>
        <v>365.98650378829819</v>
      </c>
    </row>
    <row r="11" spans="1:52" x14ac:dyDescent="0.25">
      <c r="A11" t="s">
        <v>33</v>
      </c>
      <c r="C11" s="25">
        <f>AU100</f>
        <v>867.95134602318853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1.2583340000000001E-3</v>
      </c>
      <c r="Q11" s="5">
        <f t="shared" si="30"/>
        <v>12.5</v>
      </c>
      <c r="R11">
        <f t="shared" si="0"/>
        <v>50000</v>
      </c>
      <c r="S11">
        <f t="shared" si="1"/>
        <v>379.58845977050981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338.2734899608879</v>
      </c>
      <c r="AC11">
        <f t="shared" si="27"/>
        <v>346.89555099649147</v>
      </c>
      <c r="AE11">
        <f t="shared" si="2"/>
        <v>0</v>
      </c>
      <c r="AF11">
        <f t="shared" si="3"/>
        <v>0</v>
      </c>
      <c r="AG11">
        <f t="shared" si="4"/>
        <v>-11.423409421028511</v>
      </c>
      <c r="AH11">
        <f t="shared" si="5"/>
        <v>-58.152558811658253</v>
      </c>
      <c r="AI11">
        <f t="shared" si="6"/>
        <v>-69.575968232686762</v>
      </c>
      <c r="AJ11">
        <f t="shared" si="7"/>
        <v>-8.622061035603565</v>
      </c>
      <c r="AK11">
        <f t="shared" si="28"/>
        <v>0.81185637590613091</v>
      </c>
      <c r="AL11">
        <f t="shared" si="8"/>
        <v>-77.386172892384195</v>
      </c>
      <c r="AN11">
        <f t="shared" si="9"/>
        <v>0</v>
      </c>
      <c r="AO11">
        <f t="shared" si="10"/>
        <v>0</v>
      </c>
      <c r="AP11">
        <f t="shared" si="11"/>
        <v>-6.3892115496125985</v>
      </c>
      <c r="AQ11">
        <f t="shared" si="12"/>
        <v>-32.525228388909504</v>
      </c>
      <c r="AR11">
        <f t="shared" si="13"/>
        <v>-38.914439938522101</v>
      </c>
      <c r="AS11">
        <f t="shared" si="14"/>
        <v>-4.8223932032704102</v>
      </c>
      <c r="AT11">
        <f t="shared" si="15"/>
        <v>0.45407828279510748</v>
      </c>
      <c r="AU11">
        <f t="shared" si="16"/>
        <v>-43.282754858997407</v>
      </c>
      <c r="AW11">
        <v>8</v>
      </c>
      <c r="AX11">
        <f>IF(Z11&gt;0, (R11*SUMPRODUCT(K11:$K$98, X11:$X$98)-K11*$AZ$3)/Z11, 0)</f>
        <v>379.58845977050981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1.287648E-3</v>
      </c>
      <c r="Q12" s="5">
        <f t="shared" si="30"/>
        <v>12.5</v>
      </c>
      <c r="R12">
        <f t="shared" si="0"/>
        <v>50000</v>
      </c>
      <c r="S12">
        <f t="shared" si="1"/>
        <v>392.65157580647048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346.89555099649147</v>
      </c>
      <c r="AC12">
        <f t="shared" si="27"/>
        <v>354.78318971422152</v>
      </c>
      <c r="AE12">
        <f t="shared" si="2"/>
        <v>0</v>
      </c>
      <c r="AF12">
        <f t="shared" si="3"/>
        <v>0</v>
      </c>
      <c r="AG12">
        <f t="shared" si="4"/>
        <v>-11.294465996524057</v>
      </c>
      <c r="AH12">
        <f t="shared" si="5"/>
        <v>-58.837321176674074</v>
      </c>
      <c r="AI12">
        <f t="shared" si="6"/>
        <v>-70.131787173198134</v>
      </c>
      <c r="AJ12">
        <f t="shared" si="7"/>
        <v>-7.8876387177300558</v>
      </c>
      <c r="AK12">
        <f t="shared" si="28"/>
        <v>0.79785976729193031</v>
      </c>
      <c r="AL12">
        <f t="shared" si="8"/>
        <v>-77.221566123636265</v>
      </c>
      <c r="AN12">
        <f t="shared" si="9"/>
        <v>0</v>
      </c>
      <c r="AO12">
        <f t="shared" si="10"/>
        <v>0</v>
      </c>
      <c r="AP12">
        <f t="shared" si="11"/>
        <v>-6.0031287452656432</v>
      </c>
      <c r="AQ12">
        <f t="shared" si="12"/>
        <v>-31.272661687486696</v>
      </c>
      <c r="AR12">
        <f t="shared" si="13"/>
        <v>-37.275790432752338</v>
      </c>
      <c r="AS12">
        <f t="shared" si="14"/>
        <v>-4.1923638296177934</v>
      </c>
      <c r="AT12">
        <f t="shared" si="15"/>
        <v>0.42407094812585122</v>
      </c>
      <c r="AU12">
        <f t="shared" si="16"/>
        <v>-41.044083314244283</v>
      </c>
      <c r="AW12">
        <v>9</v>
      </c>
      <c r="AX12">
        <f>IF(Z12&gt;0, (R12*SUMPRODUCT(K12:$K$98, X12:$X$98)-K12*$AZ$3)/Z12, 0)</f>
        <v>392.65157580647048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1.317864E-3</v>
      </c>
      <c r="Q13" s="5">
        <f t="shared" si="30"/>
        <v>12.5</v>
      </c>
      <c r="R13">
        <f t="shared" si="0"/>
        <v>50000</v>
      </c>
      <c r="S13">
        <f t="shared" si="1"/>
        <v>404.89523973709379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354.78318971422152</v>
      </c>
      <c r="AC13">
        <f t="shared" si="27"/>
        <v>361.70544564782358</v>
      </c>
      <c r="AE13">
        <f t="shared" si="2"/>
        <v>0</v>
      </c>
      <c r="AF13">
        <f t="shared" si="3"/>
        <v>0</v>
      </c>
      <c r="AG13">
        <f t="shared" si="4"/>
        <v>-11.166636766422773</v>
      </c>
      <c r="AH13">
        <f t="shared" si="5"/>
        <v>-59.538280544172721</v>
      </c>
      <c r="AI13">
        <f t="shared" si="6"/>
        <v>-70.704917310595491</v>
      </c>
      <c r="AJ13">
        <f t="shared" si="7"/>
        <v>-6.9222559336020595</v>
      </c>
      <c r="AK13">
        <f t="shared" si="28"/>
        <v>0.70956637942844303</v>
      </c>
      <c r="AL13">
        <f t="shared" si="8"/>
        <v>-76.917606864769112</v>
      </c>
      <c r="AN13">
        <f t="shared" si="9"/>
        <v>0</v>
      </c>
      <c r="AO13">
        <f t="shared" si="10"/>
        <v>0</v>
      </c>
      <c r="AP13">
        <f t="shared" si="11"/>
        <v>-5.6418119301827332</v>
      </c>
      <c r="AQ13">
        <f t="shared" si="12"/>
        <v>-30.081016200573238</v>
      </c>
      <c r="AR13">
        <f t="shared" si="13"/>
        <v>-35.722828130755971</v>
      </c>
      <c r="AS13">
        <f t="shared" si="14"/>
        <v>-3.497388419349944</v>
      </c>
      <c r="AT13">
        <f t="shared" si="15"/>
        <v>0.35850007020496955</v>
      </c>
      <c r="AU13">
        <f t="shared" si="16"/>
        <v>-38.861716479900949</v>
      </c>
      <c r="AW13">
        <v>10</v>
      </c>
      <c r="AX13">
        <f>IF(Z13&gt;0, (R13*SUMPRODUCT(K13:$K$98, X13:$X$98)-K13*$AZ$3)/Z13, 0)</f>
        <v>404.89523973709379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1.353492E-3</v>
      </c>
      <c r="Q14" s="5">
        <f t="shared" si="30"/>
        <v>12.5</v>
      </c>
      <c r="R14">
        <f t="shared" si="0"/>
        <v>50000</v>
      </c>
      <c r="S14">
        <f t="shared" si="1"/>
        <v>416.44407048007741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361.70544564782358</v>
      </c>
      <c r="AC14">
        <f t="shared" si="27"/>
        <v>367.79862044532683</v>
      </c>
      <c r="AE14">
        <f t="shared" si="2"/>
        <v>0</v>
      </c>
      <c r="AF14">
        <f t="shared" si="3"/>
        <v>0</v>
      </c>
      <c r="AG14">
        <f t="shared" si="4"/>
        <v>-11.039856445228287</v>
      </c>
      <c r="AH14">
        <f t="shared" si="5"/>
        <v>-60.455814121036369</v>
      </c>
      <c r="AI14">
        <f t="shared" si="6"/>
        <v>-71.49567056626465</v>
      </c>
      <c r="AJ14">
        <f t="shared" si="7"/>
        <v>-6.0931747975032522</v>
      </c>
      <c r="AK14">
        <f t="shared" si="28"/>
        <v>0.65106980216608246</v>
      </c>
      <c r="AL14">
        <f t="shared" si="8"/>
        <v>-76.937775561601825</v>
      </c>
      <c r="AN14">
        <f t="shared" si="9"/>
        <v>0</v>
      </c>
      <c r="AO14">
        <f t="shared" si="10"/>
        <v>0</v>
      </c>
      <c r="AP14">
        <f t="shared" si="11"/>
        <v>-5.3030591971552568</v>
      </c>
      <c r="AQ14">
        <f t="shared" si="12"/>
        <v>-29.040301627712068</v>
      </c>
      <c r="AR14">
        <f t="shared" si="13"/>
        <v>-34.343360824867318</v>
      </c>
      <c r="AS14">
        <f t="shared" si="14"/>
        <v>-2.9268919220177478</v>
      </c>
      <c r="AT14">
        <f t="shared" si="15"/>
        <v>0.31274516290102916</v>
      </c>
      <c r="AU14">
        <f t="shared" si="16"/>
        <v>-36.957507583984039</v>
      </c>
      <c r="AW14">
        <v>11</v>
      </c>
      <c r="AX14">
        <f>IF(Z14&gt;0, (R14*SUMPRODUCT(K14:$K$98, X14:$X$98)-K14*$AZ$3)/Z14, 0)</f>
        <v>416.44407048007741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1.402649E-3</v>
      </c>
      <c r="Q15" s="5">
        <f t="shared" si="30"/>
        <v>12.5</v>
      </c>
      <c r="R15">
        <f t="shared" si="0"/>
        <v>50000</v>
      </c>
      <c r="S15">
        <f t="shared" si="1"/>
        <v>429.03680401631982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367.79862044532683</v>
      </c>
      <c r="AC15">
        <f t="shared" si="27"/>
        <v>374.59968201452909</v>
      </c>
      <c r="AE15">
        <f t="shared" si="2"/>
        <v>0</v>
      </c>
      <c r="AF15">
        <f t="shared" si="3"/>
        <v>0</v>
      </c>
      <c r="AG15">
        <f t="shared" si="4"/>
        <v>-10.913972837172961</v>
      </c>
      <c r="AH15">
        <f t="shared" si="5"/>
        <v>-61.940174412172041</v>
      </c>
      <c r="AI15">
        <f t="shared" si="6"/>
        <v>-72.854147249345004</v>
      </c>
      <c r="AJ15">
        <f t="shared" si="7"/>
        <v>-6.8010615692022611</v>
      </c>
      <c r="AK15">
        <f t="shared" si="28"/>
        <v>1.5079743438258402</v>
      </c>
      <c r="AL15">
        <f t="shared" si="8"/>
        <v>-78.147234474721429</v>
      </c>
      <c r="AN15">
        <f t="shared" si="9"/>
        <v>0</v>
      </c>
      <c r="AO15">
        <f t="shared" si="10"/>
        <v>0</v>
      </c>
      <c r="AP15">
        <f t="shared" si="11"/>
        <v>-4.9735226966168993</v>
      </c>
      <c r="AQ15">
        <f t="shared" si="12"/>
        <v>-28.226280921470916</v>
      </c>
      <c r="AR15">
        <f t="shared" si="13"/>
        <v>-33.19980361808782</v>
      </c>
      <c r="AS15">
        <f t="shared" si="14"/>
        <v>-3.0992595070703985</v>
      </c>
      <c r="AT15">
        <f t="shared" si="15"/>
        <v>0.68718740066761042</v>
      </c>
      <c r="AU15">
        <f t="shared" si="16"/>
        <v>-35.611875724490609</v>
      </c>
      <c r="AW15">
        <v>12</v>
      </c>
      <c r="AX15">
        <f>IF(Z15&gt;0, (R15*SUMPRODUCT(K15:$K$98, X15:$X$98)-K15*$AZ$3)/Z15, 0)</f>
        <v>429.03680401631982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1.459023E-3</v>
      </c>
      <c r="Q16" s="5">
        <f t="shared" si="30"/>
        <v>12.5</v>
      </c>
      <c r="R16">
        <f t="shared" si="0"/>
        <v>50000</v>
      </c>
      <c r="S16">
        <f t="shared" si="1"/>
        <v>442.76824517195945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374.59968201452909</v>
      </c>
      <c r="AC16">
        <f t="shared" si="27"/>
        <v>382.158917575896</v>
      </c>
      <c r="AE16">
        <f t="shared" si="2"/>
        <v>0</v>
      </c>
      <c r="AF16">
        <f t="shared" si="3"/>
        <v>0</v>
      </c>
      <c r="AG16">
        <f t="shared" si="4"/>
        <v>-10.788909371410421</v>
      </c>
      <c r="AH16">
        <f t="shared" si="5"/>
        <v>-63.694949563242425</v>
      </c>
      <c r="AI16">
        <f t="shared" si="6"/>
        <v>-74.483858934652844</v>
      </c>
      <c r="AJ16">
        <f t="shared" si="7"/>
        <v>-7.5592355613669042</v>
      </c>
      <c r="AK16">
        <f t="shared" si="28"/>
        <v>2.6596577423031569</v>
      </c>
      <c r="AL16">
        <f t="shared" si="8"/>
        <v>-79.383436753716595</v>
      </c>
      <c r="AN16">
        <f t="shared" si="9"/>
        <v>0</v>
      </c>
      <c r="AO16">
        <f t="shared" si="10"/>
        <v>0</v>
      </c>
      <c r="AP16">
        <f t="shared" si="11"/>
        <v>-4.6509611064661289</v>
      </c>
      <c r="AQ16">
        <f t="shared" si="12"/>
        <v>-27.458079672258364</v>
      </c>
      <c r="AR16">
        <f t="shared" si="13"/>
        <v>-32.109040778724491</v>
      </c>
      <c r="AS16">
        <f t="shared" si="14"/>
        <v>-3.2586899546767625</v>
      </c>
      <c r="AT16">
        <f t="shared" si="15"/>
        <v>1.1465445014064832</v>
      </c>
      <c r="AU16">
        <f t="shared" si="16"/>
        <v>-34.221186231994771</v>
      </c>
      <c r="AW16">
        <v>13</v>
      </c>
      <c r="AX16">
        <f>IF(Z16&gt;0, (R16*SUMPRODUCT(K16:$K$98, X16:$X$98)-K16*$AZ$3)/Z16, 0)</f>
        <v>442.76824517195945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1.516749E-3</v>
      </c>
      <c r="Q17" s="5">
        <f t="shared" si="30"/>
        <v>12.5</v>
      </c>
      <c r="R17">
        <f t="shared" si="0"/>
        <v>50000</v>
      </c>
      <c r="S17">
        <f t="shared" si="1"/>
        <v>459.79838576432854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382.158917575896</v>
      </c>
      <c r="AC17">
        <f t="shared" si="27"/>
        <v>392.28733681437654</v>
      </c>
      <c r="AE17">
        <f t="shared" si="2"/>
        <v>0</v>
      </c>
      <c r="AF17">
        <f t="shared" si="3"/>
        <v>0</v>
      </c>
      <c r="AG17">
        <f t="shared" si="4"/>
        <v>-10.66465621019614</v>
      </c>
      <c r="AH17">
        <f t="shared" si="5"/>
        <v>-65.456270000709537</v>
      </c>
      <c r="AI17">
        <f t="shared" si="6"/>
        <v>-76.120926210905679</v>
      </c>
      <c r="AJ17">
        <f t="shared" si="7"/>
        <v>-10.128419238480546</v>
      </c>
      <c r="AK17">
        <f t="shared" si="28"/>
        <v>5.273793062547365</v>
      </c>
      <c r="AL17">
        <f t="shared" si="8"/>
        <v>-80.975552386838856</v>
      </c>
      <c r="AN17">
        <f t="shared" si="9"/>
        <v>0</v>
      </c>
      <c r="AO17">
        <f t="shared" si="10"/>
        <v>0</v>
      </c>
      <c r="AP17">
        <f t="shared" si="11"/>
        <v>-4.3216743323878513</v>
      </c>
      <c r="AQ17">
        <f t="shared" si="12"/>
        <v>-26.525063385115221</v>
      </c>
      <c r="AR17">
        <f t="shared" si="13"/>
        <v>-30.846737717503075</v>
      </c>
      <c r="AS17">
        <f t="shared" si="14"/>
        <v>-4.1043732294676243</v>
      </c>
      <c r="AT17">
        <f t="shared" si="15"/>
        <v>2.1371168149748438</v>
      </c>
      <c r="AU17">
        <f t="shared" si="16"/>
        <v>-32.813994131995855</v>
      </c>
      <c r="AW17">
        <v>14</v>
      </c>
      <c r="AX17">
        <f>IF(Z17&gt;0, (R17*SUMPRODUCT(K17:$K$98, X17:$X$98)-K17*$AZ$3)/Z17, 0)</f>
        <v>459.79838576432854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1.577632E-3</v>
      </c>
      <c r="Q18" s="5">
        <f t="shared" si="30"/>
        <v>12.5</v>
      </c>
      <c r="R18">
        <f t="shared" si="0"/>
        <v>50000</v>
      </c>
      <c r="S18">
        <f t="shared" si="1"/>
        <v>480.40801908326011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392.28733681437654</v>
      </c>
      <c r="AC18">
        <f t="shared" si="27"/>
        <v>405.12557457811477</v>
      </c>
      <c r="AE18">
        <f t="shared" si="2"/>
        <v>0</v>
      </c>
      <c r="AF18">
        <f t="shared" si="3"/>
        <v>0</v>
      </c>
      <c r="AG18">
        <f t="shared" si="4"/>
        <v>-10.541184745187975</v>
      </c>
      <c r="AH18">
        <f t="shared" si="5"/>
        <v>-67.299611624816635</v>
      </c>
      <c r="AI18">
        <f t="shared" si="6"/>
        <v>-77.840796370004611</v>
      </c>
      <c r="AJ18">
        <f t="shared" si="7"/>
        <v>-12.838237763738221</v>
      </c>
      <c r="AK18">
        <f t="shared" si="28"/>
        <v>8.4734064751905347</v>
      </c>
      <c r="AL18">
        <f t="shared" si="8"/>
        <v>-82.205627658552302</v>
      </c>
      <c r="AN18">
        <f t="shared" si="9"/>
        <v>0</v>
      </c>
      <c r="AO18">
        <f t="shared" si="10"/>
        <v>0</v>
      </c>
      <c r="AP18">
        <f t="shared" si="11"/>
        <v>-3.9862258093912084</v>
      </c>
      <c r="AQ18">
        <f t="shared" si="12"/>
        <v>-25.449838448502092</v>
      </c>
      <c r="AR18">
        <f t="shared" si="13"/>
        <v>-29.436064257893303</v>
      </c>
      <c r="AS18">
        <f t="shared" si="14"/>
        <v>-4.8548731435786605</v>
      </c>
      <c r="AT18">
        <f t="shared" si="15"/>
        <v>3.2042803917544633</v>
      </c>
      <c r="AU18">
        <f t="shared" si="16"/>
        <v>-31.086657009717502</v>
      </c>
      <c r="AW18">
        <v>15</v>
      </c>
      <c r="AX18">
        <f>IF(Z18&gt;0, (R18*SUMPRODUCT(K18:$K$98, X18:$X$98)-K18*$AZ$3)/Z18, 0)</f>
        <v>480.40801908326011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1.648437E-3</v>
      </c>
      <c r="Q19" s="5">
        <f t="shared" si="30"/>
        <v>12.5</v>
      </c>
      <c r="R19">
        <f t="shared" si="0"/>
        <v>50000</v>
      </c>
      <c r="S19">
        <f t="shared" si="1"/>
        <v>500.0095896221406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405.12557457811477</v>
      </c>
      <c r="AC19">
        <f t="shared" si="27"/>
        <v>416.74384942992901</v>
      </c>
      <c r="AE19">
        <f t="shared" si="2"/>
        <v>0</v>
      </c>
      <c r="AF19">
        <f t="shared" si="3"/>
        <v>0</v>
      </c>
      <c r="AG19">
        <f t="shared" si="4"/>
        <v>-10.418396418778292</v>
      </c>
      <c r="AH19">
        <f t="shared" si="5"/>
        <v>-69.505915831213727</v>
      </c>
      <c r="AI19">
        <f t="shared" si="6"/>
        <v>-79.924312249992013</v>
      </c>
      <c r="AJ19">
        <f t="shared" si="7"/>
        <v>-11.618274851814249</v>
      </c>
      <c r="AK19">
        <f t="shared" si="28"/>
        <v>9.0343003130919595</v>
      </c>
      <c r="AL19">
        <f t="shared" si="8"/>
        <v>-82.508286788714301</v>
      </c>
      <c r="AN19">
        <f t="shared" si="9"/>
        <v>0</v>
      </c>
      <c r="AO19">
        <f t="shared" si="10"/>
        <v>0</v>
      </c>
      <c r="AP19">
        <f t="shared" si="11"/>
        <v>-3.6741513654599842</v>
      </c>
      <c r="AQ19">
        <f t="shared" si="12"/>
        <v>-24.511954171613976</v>
      </c>
      <c r="AR19">
        <f t="shared" si="13"/>
        <v>-28.186105537073956</v>
      </c>
      <c r="AS19">
        <f t="shared" si="14"/>
        <v>-4.0973004573086138</v>
      </c>
      <c r="AT19">
        <f t="shared" si="15"/>
        <v>3.186036074754659</v>
      </c>
      <c r="AU19">
        <f t="shared" si="16"/>
        <v>-29.097369919627912</v>
      </c>
      <c r="AW19">
        <v>16</v>
      </c>
      <c r="AX19">
        <f>IF(Z19&gt;0, (R19*SUMPRODUCT(K19:$K$98, X19:$X$98)-K19*$AZ$3)/Z19, 0)</f>
        <v>500.0095896221406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1.717889E-3</v>
      </c>
      <c r="Q20" s="5">
        <f t="shared" si="30"/>
        <v>12.5</v>
      </c>
      <c r="R20">
        <f t="shared" si="0"/>
        <v>50000</v>
      </c>
      <c r="S20">
        <f t="shared" si="1"/>
        <v>508.23718316531193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416.74384942992901</v>
      </c>
      <c r="AC20">
        <f t="shared" si="27"/>
        <v>418.63760271817097</v>
      </c>
      <c r="AE20">
        <f t="shared" si="2"/>
        <v>0</v>
      </c>
      <c r="AF20">
        <f t="shared" si="3"/>
        <v>0</v>
      </c>
      <c r="AG20">
        <f t="shared" si="4"/>
        <v>-10.29631480598505</v>
      </c>
      <c r="AH20">
        <f t="shared" si="5"/>
        <v>-71.590594421834481</v>
      </c>
      <c r="AI20">
        <f t="shared" si="6"/>
        <v>-81.88690922781953</v>
      </c>
      <c r="AJ20">
        <f t="shared" si="7"/>
        <v>-1.8937532882419532</v>
      </c>
      <c r="AK20">
        <f t="shared" si="28"/>
        <v>1.7919985525486948</v>
      </c>
      <c r="AL20">
        <f t="shared" si="8"/>
        <v>-81.988663963512792</v>
      </c>
      <c r="AN20">
        <f t="shared" si="9"/>
        <v>0</v>
      </c>
      <c r="AO20">
        <f t="shared" si="10"/>
        <v>0</v>
      </c>
      <c r="AP20">
        <f t="shared" si="11"/>
        <v>-3.4440842906101921</v>
      </c>
      <c r="AQ20">
        <f t="shared" si="12"/>
        <v>-23.946824300706389</v>
      </c>
      <c r="AR20">
        <f t="shared" si="13"/>
        <v>-27.390908591316581</v>
      </c>
      <c r="AS20">
        <f t="shared" si="14"/>
        <v>-0.63345440317483781</v>
      </c>
      <c r="AT20">
        <f t="shared" si="15"/>
        <v>0.59941777033095545</v>
      </c>
      <c r="AU20">
        <f t="shared" si="16"/>
        <v>-27.424945224160464</v>
      </c>
      <c r="AW20">
        <v>17</v>
      </c>
      <c r="AX20">
        <f>IF(Z20&gt;0, (R20*SUMPRODUCT(K20:$K$98, X20:$X$98)-K20*$AZ$3)/Z20, 0)</f>
        <v>508.23718316531193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1.798165E-3</v>
      </c>
      <c r="Q21" s="5">
        <f t="shared" si="30"/>
        <v>12.5</v>
      </c>
      <c r="R21">
        <f t="shared" si="0"/>
        <v>50000</v>
      </c>
      <c r="S21">
        <f t="shared" si="1"/>
        <v>514.20017305870499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418.63760271817097</v>
      </c>
      <c r="AC21">
        <f t="shared" si="27"/>
        <v>418.55224331018928</v>
      </c>
      <c r="AE21">
        <f t="shared" si="2"/>
        <v>0</v>
      </c>
      <c r="AF21">
        <f t="shared" si="3"/>
        <v>0</v>
      </c>
      <c r="AG21">
        <f t="shared" si="4"/>
        <v>-10.174837185012095</v>
      </c>
      <c r="AH21">
        <f t="shared" si="5"/>
        <v>-74.057891652416444</v>
      </c>
      <c r="AI21">
        <f t="shared" si="6"/>
        <v>-84.232728837428539</v>
      </c>
      <c r="AJ21">
        <f t="shared" si="7"/>
        <v>8.5359407981684399E-2</v>
      </c>
      <c r="AK21">
        <f t="shared" si="28"/>
        <v>0.66982016434907354</v>
      </c>
      <c r="AL21">
        <f t="shared" si="8"/>
        <v>-83.477549265097778</v>
      </c>
      <c r="AN21">
        <f t="shared" si="9"/>
        <v>0</v>
      </c>
      <c r="AO21">
        <f t="shared" si="10"/>
        <v>0</v>
      </c>
      <c r="AP21">
        <f t="shared" si="11"/>
        <v>-3.2364496157052729</v>
      </c>
      <c r="AQ21">
        <f t="shared" si="12"/>
        <v>-23.556606422309159</v>
      </c>
      <c r="AR21">
        <f t="shared" si="13"/>
        <v>-26.793056038014431</v>
      </c>
      <c r="AS21">
        <f t="shared" si="14"/>
        <v>2.7151434282024208E-2</v>
      </c>
      <c r="AT21">
        <f t="shared" si="15"/>
        <v>0.21305886021375436</v>
      </c>
      <c r="AU21">
        <f t="shared" si="16"/>
        <v>-26.552845743518652</v>
      </c>
      <c r="AW21">
        <v>18</v>
      </c>
      <c r="AX21">
        <f>IF(Z21&gt;0, (R21*SUMPRODUCT(K21:$K$98, X21:$X$98)-K21*$AZ$3)/Z21, 0)</f>
        <v>514.20017305870499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1.8843029999999999E-3</v>
      </c>
      <c r="Q22" s="5">
        <f t="shared" si="30"/>
        <v>12.5</v>
      </c>
      <c r="R22">
        <f t="shared" si="0"/>
        <v>50000</v>
      </c>
      <c r="S22">
        <f t="shared" si="1"/>
        <v>529.21130241795493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418.55224331018928</v>
      </c>
      <c r="AC22">
        <f t="shared" si="27"/>
        <v>425.65169272541954</v>
      </c>
      <c r="AE22">
        <f t="shared" si="2"/>
        <v>0</v>
      </c>
      <c r="AF22">
        <f t="shared" si="3"/>
        <v>0</v>
      </c>
      <c r="AG22">
        <f t="shared" si="4"/>
        <v>-10.053916336929744</v>
      </c>
      <c r="AH22">
        <f t="shared" si="5"/>
        <v>-76.68990492891939</v>
      </c>
      <c r="AI22">
        <f t="shared" si="6"/>
        <v>-86.743821265849135</v>
      </c>
      <c r="AJ22">
        <f t="shared" si="7"/>
        <v>-7.0994494152302536</v>
      </c>
      <c r="AK22">
        <f t="shared" si="28"/>
        <v>8.7895971095139753</v>
      </c>
      <c r="AL22">
        <f t="shared" si="8"/>
        <v>-85.053673571565412</v>
      </c>
      <c r="AN22">
        <f t="shared" si="9"/>
        <v>0</v>
      </c>
      <c r="AO22">
        <f t="shared" si="10"/>
        <v>0</v>
      </c>
      <c r="AP22">
        <f t="shared" si="11"/>
        <v>-2.9859819494192323</v>
      </c>
      <c r="AQ22">
        <f t="shared" si="12"/>
        <v>-22.776663754331629</v>
      </c>
      <c r="AR22">
        <f t="shared" si="13"/>
        <v>-25.762645703750859</v>
      </c>
      <c r="AS22">
        <f t="shared" si="14"/>
        <v>-2.1085144429564791</v>
      </c>
      <c r="AT22">
        <f t="shared" si="15"/>
        <v>2.6104830627316558</v>
      </c>
      <c r="AU22">
        <f t="shared" si="16"/>
        <v>-25.260677083975683</v>
      </c>
      <c r="AW22">
        <v>19</v>
      </c>
      <c r="AX22">
        <f>IF(Z22&gt;0, (R22*SUMPRODUCT(K22:$K$98, X22:$X$98)-K22*$AZ$3)/Z22, 0)</f>
        <v>529.21130241795493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1.978559E-3</v>
      </c>
      <c r="Q23" s="5">
        <f t="shared" si="30"/>
        <v>12.5</v>
      </c>
      <c r="R23">
        <f t="shared" si="0"/>
        <v>50000</v>
      </c>
      <c r="S23">
        <f t="shared" si="1"/>
        <v>565.1801543700717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425.65169272541954</v>
      </c>
      <c r="AC23">
        <f t="shared" si="27"/>
        <v>449.1366826494675</v>
      </c>
      <c r="AE23">
        <f t="shared" si="2"/>
        <v>0</v>
      </c>
      <c r="AF23">
        <f t="shared" si="3"/>
        <v>0</v>
      </c>
      <c r="AG23">
        <f t="shared" si="4"/>
        <v>-9.9334849069067666</v>
      </c>
      <c r="AH23">
        <f t="shared" si="5"/>
        <v>-79.569066614717514</v>
      </c>
      <c r="AI23">
        <f t="shared" si="6"/>
        <v>-89.502551521624284</v>
      </c>
      <c r="AJ23">
        <f t="shared" si="7"/>
        <v>-23.484989924047966</v>
      </c>
      <c r="AK23">
        <f t="shared" si="28"/>
        <v>29.795618490779372</v>
      </c>
      <c r="AL23">
        <f t="shared" si="8"/>
        <v>-83.191922954892874</v>
      </c>
      <c r="AN23">
        <f t="shared" si="9"/>
        <v>0</v>
      </c>
      <c r="AO23">
        <f t="shared" si="10"/>
        <v>0</v>
      </c>
      <c r="AP23">
        <f t="shared" si="11"/>
        <v>-2.634119811129624</v>
      </c>
      <c r="AQ23">
        <f t="shared" si="12"/>
        <v>-21.099790928074885</v>
      </c>
      <c r="AR23">
        <f t="shared" si="13"/>
        <v>-23.733910739204507</v>
      </c>
      <c r="AS23">
        <f t="shared" si="14"/>
        <v>-6.2276510009192663</v>
      </c>
      <c r="AT23">
        <f t="shared" si="15"/>
        <v>7.9010769822432811</v>
      </c>
      <c r="AU23">
        <f t="shared" si="16"/>
        <v>-22.060484757880491</v>
      </c>
      <c r="AW23">
        <v>20</v>
      </c>
      <c r="AX23">
        <f>IF(Z23&gt;0, (R23*SUMPRODUCT(K23:$K$98, X23:$X$98)-K23*$AZ$3)/Z23, 0)</f>
        <v>565.1801543700717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2.0782270000000002E-3</v>
      </c>
      <c r="Q24" s="5">
        <f t="shared" si="30"/>
        <v>12.5</v>
      </c>
      <c r="R24">
        <f t="shared" si="0"/>
        <v>50000</v>
      </c>
      <c r="S24">
        <f t="shared" si="1"/>
        <v>597.82652936399188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449.1366826494675</v>
      </c>
      <c r="AC24">
        <f t="shared" si="27"/>
        <v>469.34193964851676</v>
      </c>
      <c r="AE24">
        <f t="shared" si="2"/>
        <v>0</v>
      </c>
      <c r="AF24">
        <f t="shared" si="3"/>
        <v>0</v>
      </c>
      <c r="AG24">
        <f t="shared" si="4"/>
        <v>-9.8135060213000731</v>
      </c>
      <c r="AH24">
        <f t="shared" si="5"/>
        <v>-82.576146150504528</v>
      </c>
      <c r="AI24">
        <f t="shared" si="6"/>
        <v>-92.389652171804599</v>
      </c>
      <c r="AJ24">
        <f t="shared" si="7"/>
        <v>-20.205256999049254</v>
      </c>
      <c r="AK24">
        <f t="shared" si="28"/>
        <v>31.439567785462728</v>
      </c>
      <c r="AL24">
        <f t="shared" ref="AL24:AL69" si="39">SUM(AI24:AK24)</f>
        <v>-81.155341385391125</v>
      </c>
      <c r="AN24">
        <f t="shared" si="9"/>
        <v>0</v>
      </c>
      <c r="AO24">
        <f t="shared" si="10"/>
        <v>0</v>
      </c>
      <c r="AP24">
        <f t="shared" si="11"/>
        <v>-2.3234859947371458</v>
      </c>
      <c r="AQ24">
        <f t="shared" si="12"/>
        <v>-19.551067545444592</v>
      </c>
      <c r="AR24">
        <f t="shared" si="13"/>
        <v>-21.874553540181736</v>
      </c>
      <c r="AS24">
        <f t="shared" si="14"/>
        <v>-4.7838796405136597</v>
      </c>
      <c r="AT24">
        <f t="shared" si="15"/>
        <v>7.4437612074175252</v>
      </c>
      <c r="AU24">
        <f t="shared" si="16"/>
        <v>-19.21467197327787</v>
      </c>
      <c r="AW24">
        <v>21</v>
      </c>
      <c r="AX24">
        <f>IF(Z24&gt;0, (R24*SUMPRODUCT(K24:$K$98, X24:$X$98)-K24*$AZ$3)/Z24, 0)</f>
        <v>597.82652936399188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2.7284060000000001E-3</v>
      </c>
      <c r="Q25" s="5">
        <f t="shared" si="30"/>
        <v>12.5</v>
      </c>
      <c r="R25">
        <f t="shared" si="0"/>
        <v>50000</v>
      </c>
      <c r="S25">
        <f t="shared" si="1"/>
        <v>627.89076020905964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469.34193964851676</v>
      </c>
      <c r="AC25">
        <f t="shared" si="27"/>
        <v>486.67037918086186</v>
      </c>
      <c r="AE25">
        <f t="shared" si="2"/>
        <v>0</v>
      </c>
      <c r="AF25">
        <f t="shared" si="3"/>
        <v>0</v>
      </c>
      <c r="AG25">
        <f t="shared" si="4"/>
        <v>-9.6885957323775216</v>
      </c>
      <c r="AH25">
        <f t="shared" si="5"/>
        <v>-107.10091483820501</v>
      </c>
      <c r="AI25">
        <f t="shared" si="6"/>
        <v>-116.78951057058254</v>
      </c>
      <c r="AJ25">
        <f t="shared" si="7"/>
        <v>-17.328439532345101</v>
      </c>
      <c r="AK25">
        <f t="shared" si="28"/>
        <v>32.853935775396174</v>
      </c>
      <c r="AL25">
        <f t="shared" si="39"/>
        <v>-101.26401432753147</v>
      </c>
      <c r="AN25">
        <f t="shared" si="9"/>
        <v>0</v>
      </c>
      <c r="AO25">
        <f t="shared" si="10"/>
        <v>0</v>
      </c>
      <c r="AP25">
        <f t="shared" si="11"/>
        <v>-2.0481354657685871</v>
      </c>
      <c r="AQ25">
        <f t="shared" si="12"/>
        <v>-22.640761174845707</v>
      </c>
      <c r="AR25">
        <f t="shared" si="13"/>
        <v>-24.688896640614292</v>
      </c>
      <c r="AS25">
        <f t="shared" si="14"/>
        <v>-3.6631718933238178</v>
      </c>
      <c r="AT25">
        <f t="shared" si="15"/>
        <v>6.9452078412977505</v>
      </c>
      <c r="AU25">
        <f t="shared" si="16"/>
        <v>-21.406860692640361</v>
      </c>
      <c r="AW25">
        <v>22</v>
      </c>
      <c r="AX25">
        <f>IF(Z25&gt;0, (R25*SUMPRODUCT(K25:$K$98, X25:$X$98)-K25*$AZ$3)/Z25, 0)</f>
        <v>627.89076020905964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3.4724349999999998E-3</v>
      </c>
      <c r="Q26" s="5">
        <f t="shared" si="30"/>
        <v>12.5</v>
      </c>
      <c r="R26">
        <f t="shared" si="0"/>
        <v>50000</v>
      </c>
      <c r="S26">
        <f t="shared" si="1"/>
        <v>649.91928023344531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486.67037918086186</v>
      </c>
      <c r="AC26">
        <f t="shared" si="27"/>
        <v>496.95774932547147</v>
      </c>
      <c r="AE26">
        <f t="shared" si="2"/>
        <v>0</v>
      </c>
      <c r="AF26">
        <f t="shared" si="3"/>
        <v>0</v>
      </c>
      <c r="AG26">
        <f t="shared" si="4"/>
        <v>-9.5580667561317885</v>
      </c>
      <c r="AH26">
        <f t="shared" si="5"/>
        <v>-134.57207568783335</v>
      </c>
      <c r="AI26">
        <f t="shared" si="6"/>
        <v>-144.13014244396513</v>
      </c>
      <c r="AJ26">
        <f t="shared" si="7"/>
        <v>-10.287370144609611</v>
      </c>
      <c r="AK26">
        <f t="shared" si="28"/>
        <v>34.066926542660333</v>
      </c>
      <c r="AL26">
        <f t="shared" si="39"/>
        <v>-120.35058604591441</v>
      </c>
      <c r="AN26">
        <f t="shared" si="9"/>
        <v>0</v>
      </c>
      <c r="AO26">
        <f t="shared" si="10"/>
        <v>0</v>
      </c>
      <c r="AP26">
        <f t="shared" si="11"/>
        <v>-1.8040554409239509</v>
      </c>
      <c r="AQ26">
        <f t="shared" si="12"/>
        <v>-25.400061700271937</v>
      </c>
      <c r="AR26">
        <f t="shared" si="13"/>
        <v>-27.204117141195887</v>
      </c>
      <c r="AS26">
        <f t="shared" si="14"/>
        <v>-1.9417091924238163</v>
      </c>
      <c r="AT26">
        <f t="shared" si="15"/>
        <v>6.4300266730628737</v>
      </c>
      <c r="AU26">
        <f t="shared" si="16"/>
        <v>-22.715799660556833</v>
      </c>
      <c r="AW26">
        <v>23</v>
      </c>
      <c r="AX26">
        <f>IF(Z26&gt;0, (R26*SUMPRODUCT(K26:$K$98, X26:$X$98)-K26*$AZ$3)/Z26, 0)</f>
        <v>649.91928023344531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4.2593279999999997E-3</v>
      </c>
      <c r="Q27" s="5">
        <f t="shared" si="30"/>
        <v>12.5</v>
      </c>
      <c r="R27">
        <f t="shared" si="0"/>
        <v>50000</v>
      </c>
      <c r="S27">
        <f t="shared" si="1"/>
        <v>664.62768035682586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496.95774932547147</v>
      </c>
      <c r="AC27">
        <f t="shared" si="27"/>
        <v>500.95780487471308</v>
      </c>
      <c r="AE27">
        <f t="shared" si="2"/>
        <v>0</v>
      </c>
      <c r="AF27">
        <f t="shared" si="3"/>
        <v>0</v>
      </c>
      <c r="AG27">
        <f t="shared" si="4"/>
        <v>-9.4217751472102087</v>
      </c>
      <c r="AH27">
        <f t="shared" si="5"/>
        <v>-162.84376544104521</v>
      </c>
      <c r="AI27">
        <f t="shared" si="6"/>
        <v>-172.26554058825542</v>
      </c>
      <c r="AJ27">
        <f t="shared" si="7"/>
        <v>-4.0000555492416083</v>
      </c>
      <c r="AK27">
        <f t="shared" si="28"/>
        <v>34.787042452783005</v>
      </c>
      <c r="AL27">
        <f t="shared" si="39"/>
        <v>-141.47855368471403</v>
      </c>
      <c r="AN27">
        <f t="shared" si="9"/>
        <v>0</v>
      </c>
      <c r="AO27">
        <f t="shared" si="10"/>
        <v>0</v>
      </c>
      <c r="AP27">
        <f t="shared" si="11"/>
        <v>-1.5877953773764566</v>
      </c>
      <c r="AQ27">
        <f t="shared" si="12"/>
        <v>-27.443085189570464</v>
      </c>
      <c r="AR27">
        <f t="shared" si="13"/>
        <v>-29.030880566946923</v>
      </c>
      <c r="AS27">
        <f t="shared" si="14"/>
        <v>-0.67410542186580225</v>
      </c>
      <c r="AT27">
        <f t="shared" si="15"/>
        <v>5.8624520683326251</v>
      </c>
      <c r="AU27">
        <f t="shared" si="16"/>
        <v>-23.842533920480101</v>
      </c>
      <c r="AW27">
        <v>24</v>
      </c>
      <c r="AX27">
        <f>IF(Z27&gt;0, (R27*SUMPRODUCT(K27:$K$98, X27:$X$98)-K27*$AZ$3)/Z27, 0)</f>
        <v>664.62768035682586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5.1233759999999998E-3</v>
      </c>
      <c r="Q28" s="5">
        <f t="shared" si="30"/>
        <v>12.5</v>
      </c>
      <c r="R28">
        <f t="shared" si="0"/>
        <v>50000</v>
      </c>
      <c r="S28">
        <f t="shared" si="1"/>
        <v>673.22639241371121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500.95780487471308</v>
      </c>
      <c r="AC28">
        <f t="shared" si="27"/>
        <v>499.76482437220812</v>
      </c>
      <c r="AE28">
        <f t="shared" si="2"/>
        <v>0</v>
      </c>
      <c r="AF28">
        <f t="shared" si="3"/>
        <v>0</v>
      </c>
      <c r="AG28">
        <f t="shared" si="4"/>
        <v>-9.2792860990714949</v>
      </c>
      <c r="AH28">
        <f t="shared" si="5"/>
        <v>-193.08518666645301</v>
      </c>
      <c r="AI28">
        <f t="shared" si="6"/>
        <v>-202.36447276552451</v>
      </c>
      <c r="AJ28">
        <f t="shared" si="7"/>
        <v>1.1929805025049518</v>
      </c>
      <c r="AK28">
        <f t="shared" si="28"/>
        <v>35.067046341229918</v>
      </c>
      <c r="AL28">
        <f t="shared" si="39"/>
        <v>-166.10444592178965</v>
      </c>
      <c r="AN28">
        <f t="shared" si="9"/>
        <v>0</v>
      </c>
      <c r="AO28">
        <f t="shared" si="10"/>
        <v>0</v>
      </c>
      <c r="AP28">
        <f t="shared" si="11"/>
        <v>-1.3962344204226169</v>
      </c>
      <c r="AQ28">
        <f t="shared" si="12"/>
        <v>-29.053116890576721</v>
      </c>
      <c r="AR28">
        <f t="shared" si="13"/>
        <v>-30.449351310999337</v>
      </c>
      <c r="AS28">
        <f t="shared" si="14"/>
        <v>0.1795052359315826</v>
      </c>
      <c r="AT28">
        <f t="shared" si="15"/>
        <v>5.2764637927350275</v>
      </c>
      <c r="AU28">
        <f t="shared" si="16"/>
        <v>-24.993382282332728</v>
      </c>
      <c r="AW28">
        <v>25</v>
      </c>
      <c r="AX28">
        <f>IF(Z28&gt;0, (R28*SUMPRODUCT(K28:$K$98, X28:$X$98)-K28*$AZ$3)/Z28, 0)</f>
        <v>673.22639241371121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6.0505919999999996E-3</v>
      </c>
      <c r="Q29" s="5">
        <f t="shared" si="30"/>
        <v>12.5</v>
      </c>
      <c r="R29">
        <f t="shared" si="0"/>
        <v>50000</v>
      </c>
      <c r="S29">
        <f t="shared" si="1"/>
        <v>676.52034935700567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499.76482437220812</v>
      </c>
      <c r="AC29">
        <f t="shared" si="27"/>
        <v>494.1493009522257</v>
      </c>
      <c r="AE29">
        <f t="shared" si="2"/>
        <v>0</v>
      </c>
      <c r="AF29">
        <f t="shared" si="3"/>
        <v>0</v>
      </c>
      <c r="AG29">
        <f t="shared" si="4"/>
        <v>-9.1303480638440266</v>
      </c>
      <c r="AH29">
        <f t="shared" si="5"/>
        <v>-224.58069694701274</v>
      </c>
      <c r="AI29">
        <f t="shared" si="6"/>
        <v>-233.71104501085676</v>
      </c>
      <c r="AJ29">
        <f t="shared" si="7"/>
        <v>5.6155234199824235</v>
      </c>
      <c r="AK29">
        <f t="shared" si="28"/>
        <v>34.98353770605457</v>
      </c>
      <c r="AL29">
        <f t="shared" si="39"/>
        <v>-193.11198388481978</v>
      </c>
      <c r="AN29">
        <f t="shared" si="9"/>
        <v>0</v>
      </c>
      <c r="AO29">
        <f t="shared" si="10"/>
        <v>0</v>
      </c>
      <c r="AP29">
        <f t="shared" si="11"/>
        <v>-1.226628599467908</v>
      </c>
      <c r="AQ29">
        <f t="shared" si="12"/>
        <v>-30.17158862262043</v>
      </c>
      <c r="AR29">
        <f t="shared" si="13"/>
        <v>-31.398217222088338</v>
      </c>
      <c r="AS29">
        <f t="shared" si="14"/>
        <v>0.75442486746033732</v>
      </c>
      <c r="AT29">
        <f t="shared" si="15"/>
        <v>4.6999093091248358</v>
      </c>
      <c r="AU29">
        <f t="shared" si="16"/>
        <v>-25.943883045503163</v>
      </c>
      <c r="AW29">
        <v>26</v>
      </c>
      <c r="AX29">
        <f>IF(Z29&gt;0, (R29*SUMPRODUCT(K29:$K$98, X29:$X$98)-K29*$AZ$3)/Z29, 0)</f>
        <v>676.52034935700567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7.1181309999999998E-3</v>
      </c>
      <c r="Q30" s="5">
        <f t="shared" si="30"/>
        <v>12.5</v>
      </c>
      <c r="R30">
        <f t="shared" si="0"/>
        <v>50000</v>
      </c>
      <c r="S30">
        <f t="shared" si="1"/>
        <v>675.42517340382449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494.1493009522257</v>
      </c>
      <c r="AC30">
        <f t="shared" si="27"/>
        <v>484.90413507120718</v>
      </c>
      <c r="AE30">
        <f t="shared" si="2"/>
        <v>0</v>
      </c>
      <c r="AF30">
        <f t="shared" si="3"/>
        <v>0</v>
      </c>
      <c r="AG30">
        <f t="shared" si="4"/>
        <v>-8.9740535696115487</v>
      </c>
      <c r="AH30">
        <f t="shared" si="5"/>
        <v>-259.96405437615255</v>
      </c>
      <c r="AI30">
        <f t="shared" si="6"/>
        <v>-268.9381079457641</v>
      </c>
      <c r="AJ30">
        <f t="shared" si="7"/>
        <v>9.2451658810185222</v>
      </c>
      <c r="AK30">
        <f t="shared" si="28"/>
        <v>34.590451066655802</v>
      </c>
      <c r="AL30">
        <f t="shared" si="39"/>
        <v>-225.10249099808976</v>
      </c>
      <c r="AN30">
        <f t="shared" si="9"/>
        <v>0</v>
      </c>
      <c r="AO30">
        <f t="shared" si="10"/>
        <v>0</v>
      </c>
      <c r="AP30">
        <f t="shared" si="11"/>
        <v>-1.076456259298098</v>
      </c>
      <c r="AQ30">
        <f t="shared" si="12"/>
        <v>-31.183225211996778</v>
      </c>
      <c r="AR30">
        <f t="shared" si="13"/>
        <v>-32.259681471294876</v>
      </c>
      <c r="AS30">
        <f t="shared" si="14"/>
        <v>1.1089767409648288</v>
      </c>
      <c r="AT30">
        <f t="shared" si="15"/>
        <v>4.1491960432166186</v>
      </c>
      <c r="AU30">
        <f t="shared" si="16"/>
        <v>-27.001508687113429</v>
      </c>
      <c r="AW30">
        <v>27</v>
      </c>
      <c r="AX30">
        <f>IF(Z30&gt;0, (R30*SUMPRODUCT(K30:$K$98, X30:$X$98)-K30*$AZ$3)/Z30, 0)</f>
        <v>675.42517340382449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8.3332130000000008E-3</v>
      </c>
      <c r="Q31" s="5">
        <f t="shared" si="30"/>
        <v>12.5</v>
      </c>
      <c r="R31">
        <f t="shared" si="0"/>
        <v>50000</v>
      </c>
      <c r="S31">
        <f t="shared" si="1"/>
        <v>670.30420176428106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484.90413507120718</v>
      </c>
      <c r="AC31">
        <f t="shared" si="27"/>
        <v>472.40521587849804</v>
      </c>
      <c r="AE31">
        <f t="shared" si="2"/>
        <v>0</v>
      </c>
      <c r="AF31">
        <f t="shared" si="3"/>
        <v>0</v>
      </c>
      <c r="AG31">
        <f t="shared" si="4"/>
        <v>-8.8095303340464497</v>
      </c>
      <c r="AH31">
        <f t="shared" si="5"/>
        <v>-299.13079947593349</v>
      </c>
      <c r="AI31">
        <f t="shared" si="6"/>
        <v>-307.94032980997991</v>
      </c>
      <c r="AJ31">
        <f t="shared" si="7"/>
        <v>12.498919192709138</v>
      </c>
      <c r="AK31">
        <f t="shared" si="28"/>
        <v>33.943289454984509</v>
      </c>
      <c r="AL31">
        <f t="shared" si="39"/>
        <v>-261.49812116228628</v>
      </c>
      <c r="AN31">
        <f t="shared" si="9"/>
        <v>0</v>
      </c>
      <c r="AO31">
        <f t="shared" si="10"/>
        <v>0</v>
      </c>
      <c r="AP31">
        <f t="shared" si="11"/>
        <v>-0.94350121197428805</v>
      </c>
      <c r="AQ31">
        <f t="shared" si="12"/>
        <v>-32.036926049693861</v>
      </c>
      <c r="AR31">
        <f t="shared" si="13"/>
        <v>-32.980427261668147</v>
      </c>
      <c r="AS31">
        <f t="shared" si="14"/>
        <v>1.3386349736618754</v>
      </c>
      <c r="AT31">
        <f t="shared" si="15"/>
        <v>3.6353282779902503</v>
      </c>
      <c r="AU31">
        <f t="shared" si="16"/>
        <v>-28.006464010016025</v>
      </c>
      <c r="AW31">
        <v>28</v>
      </c>
      <c r="AX31">
        <f>IF(Z31&gt;0, (R31*SUMPRODUCT(K31:$K$98, X31:$X$98)-K31*$AZ$3)/Z31, 0)</f>
        <v>670.30420176428106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9.6786909999999997E-3</v>
      </c>
      <c r="Q32" s="5">
        <f t="shared" si="30"/>
        <v>12.5</v>
      </c>
      <c r="R32">
        <f t="shared" si="0"/>
        <v>50000</v>
      </c>
      <c r="S32">
        <f t="shared" si="1"/>
        <v>661.53556723879217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472.40521587849804</v>
      </c>
      <c r="AC32">
        <f t="shared" si="27"/>
        <v>457.05070591745385</v>
      </c>
      <c r="AE32">
        <f t="shared" si="2"/>
        <v>0</v>
      </c>
      <c r="AF32">
        <f t="shared" si="3"/>
        <v>0</v>
      </c>
      <c r="AG32">
        <f t="shared" si="4"/>
        <v>-8.6361703087476211</v>
      </c>
      <c r="AH32">
        <f t="shared" si="5"/>
        <v>-341.05888783344943</v>
      </c>
      <c r="AI32">
        <f t="shared" si="6"/>
        <v>-349.69505814219707</v>
      </c>
      <c r="AJ32">
        <f t="shared" si="7"/>
        <v>15.354509961044187</v>
      </c>
      <c r="AK32">
        <f t="shared" si="28"/>
        <v>33.068365111494863</v>
      </c>
      <c r="AL32">
        <f t="shared" si="39"/>
        <v>-301.27218306965801</v>
      </c>
      <c r="AN32">
        <f t="shared" si="9"/>
        <v>0</v>
      </c>
      <c r="AO32">
        <f t="shared" si="10"/>
        <v>0</v>
      </c>
      <c r="AP32">
        <f t="shared" si="11"/>
        <v>-0.82583423496939312</v>
      </c>
      <c r="AQ32">
        <f t="shared" si="12"/>
        <v>-32.613773888659402</v>
      </c>
      <c r="AR32">
        <f t="shared" si="13"/>
        <v>-33.439608123628794</v>
      </c>
      <c r="AS32">
        <f t="shared" si="14"/>
        <v>1.4682758136630227</v>
      </c>
      <c r="AT32">
        <f t="shared" si="15"/>
        <v>3.1621641337802839</v>
      </c>
      <c r="AU32">
        <f t="shared" si="16"/>
        <v>-28.809168176185487</v>
      </c>
      <c r="AW32">
        <v>29</v>
      </c>
      <c r="AX32">
        <f>IF(Z32&gt;0, (R32*SUMPRODUCT(K32:$K$98, X32:$X$98)-K32*$AZ$3)/Z32, 0)</f>
        <v>661.53556723879217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1.1206003000000001E-2</v>
      </c>
      <c r="Q33" s="5">
        <f t="shared" si="30"/>
        <v>12.5</v>
      </c>
      <c r="R33">
        <f t="shared" si="0"/>
        <v>50000</v>
      </c>
      <c r="S33">
        <f t="shared" si="1"/>
        <v>649.66624447642209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457.05070591745385</v>
      </c>
      <c r="AC33">
        <f t="shared" si="27"/>
        <v>439.33194639365996</v>
      </c>
      <c r="AE33">
        <f t="shared" si="2"/>
        <v>0</v>
      </c>
      <c r="AF33">
        <f t="shared" si="3"/>
        <v>0</v>
      </c>
      <c r="AG33">
        <f t="shared" si="4"/>
        <v>-8.4530316552718094</v>
      </c>
      <c r="AH33">
        <f t="shared" si="5"/>
        <v>-387.10780155334714</v>
      </c>
      <c r="AI33">
        <f t="shared" si="6"/>
        <v>-395.56083320861893</v>
      </c>
      <c r="AJ33">
        <f t="shared" si="7"/>
        <v>17.718759523793892</v>
      </c>
      <c r="AK33">
        <f t="shared" si="28"/>
        <v>31.993549414221771</v>
      </c>
      <c r="AL33">
        <f t="shared" si="39"/>
        <v>-345.84852427060326</v>
      </c>
      <c r="AN33">
        <f t="shared" si="9"/>
        <v>0</v>
      </c>
      <c r="AO33">
        <f t="shared" si="10"/>
        <v>0</v>
      </c>
      <c r="AP33">
        <f t="shared" si="11"/>
        <v>-0.72171570687957987</v>
      </c>
      <c r="AQ33">
        <f t="shared" si="12"/>
        <v>-33.051074694891874</v>
      </c>
      <c r="AR33">
        <f t="shared" si="13"/>
        <v>-33.772790401771452</v>
      </c>
      <c r="AS33">
        <f t="shared" si="14"/>
        <v>1.5128190188154451</v>
      </c>
      <c r="AT33">
        <f t="shared" si="15"/>
        <v>2.7315935953784574</v>
      </c>
      <c r="AU33">
        <f t="shared" si="16"/>
        <v>-29.528377787577547</v>
      </c>
      <c r="AW33">
        <v>30</v>
      </c>
      <c r="AX33">
        <f>IF(Z33&gt;0, (R33*SUMPRODUCT(K33:$K$98, X33:$X$98)-K33*$AZ$3)/Z33, 0)</f>
        <v>649.66624447642209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1.2937709E-2</v>
      </c>
      <c r="Q34" s="5">
        <f t="shared" si="30"/>
        <v>12.5</v>
      </c>
      <c r="R34">
        <f t="shared" si="0"/>
        <v>50000</v>
      </c>
      <c r="S34">
        <f t="shared" si="1"/>
        <v>635.02384803463428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439.33194639365996</v>
      </c>
      <c r="AC34">
        <f t="shared" si="27"/>
        <v>419.57999166739825</v>
      </c>
      <c r="AE34">
        <f t="shared" si="2"/>
        <v>0</v>
      </c>
      <c r="AF34">
        <f t="shared" si="3"/>
        <v>0</v>
      </c>
      <c r="AG34">
        <f t="shared" si="4"/>
        <v>-8.259138474995396</v>
      </c>
      <c r="AH34">
        <f t="shared" si="5"/>
        <v>-437.45145489477989</v>
      </c>
      <c r="AI34">
        <f t="shared" si="6"/>
        <v>-445.71059336977527</v>
      </c>
      <c r="AJ34">
        <f t="shared" si="7"/>
        <v>19.751954726261715</v>
      </c>
      <c r="AK34">
        <f t="shared" si="28"/>
        <v>30.753236247556199</v>
      </c>
      <c r="AL34">
        <f t="shared" si="39"/>
        <v>-395.20540239595738</v>
      </c>
      <c r="AN34">
        <f t="shared" si="9"/>
        <v>0</v>
      </c>
      <c r="AO34">
        <f t="shared" si="10"/>
        <v>0</v>
      </c>
      <c r="AP34">
        <f t="shared" si="11"/>
        <v>-0.62960821608432749</v>
      </c>
      <c r="AQ34">
        <f t="shared" si="12"/>
        <v>-33.347670701204649</v>
      </c>
      <c r="AR34">
        <f t="shared" si="13"/>
        <v>-33.97727891728897</v>
      </c>
      <c r="AS34">
        <f t="shared" si="14"/>
        <v>1.5057252057257668</v>
      </c>
      <c r="AT34">
        <f t="shared" si="15"/>
        <v>2.3443716643405144</v>
      </c>
      <c r="AU34">
        <f t="shared" si="16"/>
        <v>-30.127182047222693</v>
      </c>
      <c r="AW34">
        <v>31</v>
      </c>
      <c r="AX34">
        <f>IF(Z34&gt;0, (R34*SUMPRODUCT(K34:$K$98, X34:$X$98)-K34*$AZ$3)/Z34, 0)</f>
        <v>635.02384803463428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1.4742959999999999E-2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617.81077480125361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419.57999166739825</v>
      </c>
      <c r="AC35">
        <f t="shared" si="27"/>
        <v>398.1065352238989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-8.0547829420741248</v>
      </c>
      <c r="AH35">
        <f t="shared" ref="AH35:AH66" si="45">-X35*R35</f>
        <v>-487.05659268527251</v>
      </c>
      <c r="AI35">
        <f t="shared" ref="AI35:AI66" si="46">SUM(AE35:AH35)</f>
        <v>-495.1113756273466</v>
      </c>
      <c r="AJ35">
        <f t="shared" ref="AJ35:AJ66" si="47">AB35-AC35</f>
        <v>21.473456443499344</v>
      </c>
      <c r="AK35">
        <f t="shared" si="28"/>
        <v>29.37059941671788</v>
      </c>
      <c r="AL35">
        <f t="shared" si="39"/>
        <v>-444.26731976712938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-0.54824093319471578</v>
      </c>
      <c r="AQ35">
        <f t="shared" ref="AQ35:AQ66" si="51">AH35*$K35</f>
        <v>-33.151031233580703</v>
      </c>
      <c r="AR35">
        <f t="shared" ref="AR35:AR66" si="52">AI35*$K35</f>
        <v>-33.699272166775415</v>
      </c>
      <c r="AS35">
        <f t="shared" ref="AS35:AS66" si="53">AJ35*$K35</f>
        <v>1.4615698379661966</v>
      </c>
      <c r="AT35">
        <f t="shared" ref="AT35:AT66" si="54">AK35*$K35</f>
        <v>1.9990811606604562</v>
      </c>
      <c r="AU35">
        <f t="shared" ref="AU35:AU66" si="55">AL35*$K35</f>
        <v>-30.238621168148761</v>
      </c>
      <c r="AW35">
        <v>32</v>
      </c>
      <c r="AX35">
        <f>IF(Z35&gt;0, (R35*SUMPRODUCT(K35:$K$98, X35:$X$98)-K35*$AZ$3)/Z35, 0)</f>
        <v>617.81077480125361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1.6674095999999999E-2</v>
      </c>
      <c r="Q36" s="5">
        <f t="shared" si="30"/>
        <v>12.5</v>
      </c>
      <c r="R36">
        <f t="shared" si="40"/>
        <v>50000</v>
      </c>
      <c r="S36">
        <f t="shared" si="41"/>
        <v>598.78968027273322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398.1065352238989</v>
      </c>
      <c r="AC36">
        <f t="shared" si="27"/>
        <v>375.55748100612669</v>
      </c>
      <c r="AE36">
        <f t="shared" si="42"/>
        <v>0</v>
      </c>
      <c r="AF36">
        <f t="shared" si="43"/>
        <v>0</v>
      </c>
      <c r="AG36">
        <f t="shared" si="44"/>
        <v>-7.8399288886180782</v>
      </c>
      <c r="AH36">
        <f t="shared" si="45"/>
        <v>-537.2248961412256</v>
      </c>
      <c r="AI36">
        <f t="shared" si="46"/>
        <v>-545.06482502984363</v>
      </c>
      <c r="AJ36">
        <f t="shared" si="47"/>
        <v>22.549054217772209</v>
      </c>
      <c r="AK36">
        <f t="shared" ref="AK36:AK67" si="59">G36*SUM(AB36:AB36, AE36:AF36)</f>
        <v>27.867457465672924</v>
      </c>
      <c r="AL36">
        <f t="shared" si="39"/>
        <v>-494.64831334639848</v>
      </c>
      <c r="AN36">
        <f t="shared" si="48"/>
        <v>0</v>
      </c>
      <c r="AO36">
        <f t="shared" si="49"/>
        <v>0</v>
      </c>
      <c r="AP36">
        <f t="shared" si="50"/>
        <v>-0.47644384099245563</v>
      </c>
      <c r="AQ36">
        <f t="shared" si="51"/>
        <v>-32.647935540065269</v>
      </c>
      <c r="AR36">
        <f t="shared" si="52"/>
        <v>-33.124379381057722</v>
      </c>
      <c r="AS36">
        <f t="shared" si="53"/>
        <v>1.3703387052221367</v>
      </c>
      <c r="AT36">
        <f t="shared" si="54"/>
        <v>1.6935457785739483</v>
      </c>
      <c r="AU36">
        <f t="shared" si="55"/>
        <v>-30.060494897261638</v>
      </c>
      <c r="AW36">
        <v>33</v>
      </c>
      <c r="AX36">
        <f>IF(Z36&gt;0, (R36*SUMPRODUCT(K36:$K$98, X36:$X$98)-K36*$AZ$3)/Z36, 0)</f>
        <v>598.78968027273322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40"/>
        <v>50000</v>
      </c>
      <c r="S37">
        <f t="shared" si="41"/>
        <v>578.49061506283431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375.55748100612669</v>
      </c>
      <c r="AC37">
        <f t="shared" si="27"/>
        <v>352.3755963730332</v>
      </c>
      <c r="AE37">
        <f t="shared" si="42"/>
        <v>0</v>
      </c>
      <c r="AF37">
        <f t="shared" si="43"/>
        <v>0</v>
      </c>
      <c r="AG37">
        <f t="shared" si="44"/>
        <v>-7.6141165301091132</v>
      </c>
      <c r="AH37">
        <f t="shared" si="45"/>
        <v>-589.6522784911341</v>
      </c>
      <c r="AI37">
        <f t="shared" si="46"/>
        <v>-597.26639502124317</v>
      </c>
      <c r="AJ37">
        <f t="shared" si="47"/>
        <v>23.181884633093489</v>
      </c>
      <c r="AK37">
        <f t="shared" si="59"/>
        <v>26.289023670428872</v>
      </c>
      <c r="AL37">
        <f t="shared" si="39"/>
        <v>-547.79548671772091</v>
      </c>
      <c r="AN37">
        <f t="shared" si="48"/>
        <v>0</v>
      </c>
      <c r="AO37">
        <f t="shared" si="49"/>
        <v>0</v>
      </c>
      <c r="AP37">
        <f t="shared" si="50"/>
        <v>-0.41314365776372797</v>
      </c>
      <c r="AQ37">
        <f t="shared" si="51"/>
        <v>-31.994663882699005</v>
      </c>
      <c r="AR37">
        <f t="shared" si="52"/>
        <v>-32.407807540462727</v>
      </c>
      <c r="AS37">
        <f t="shared" si="53"/>
        <v>1.2578542202893961</v>
      </c>
      <c r="AT37">
        <f t="shared" si="54"/>
        <v>1.4264482760789274</v>
      </c>
      <c r="AU37">
        <f t="shared" si="55"/>
        <v>-29.723505044094413</v>
      </c>
      <c r="AW37">
        <v>34</v>
      </c>
      <c r="AX37">
        <f>IF(Z37&gt;0, (R37*SUMPRODUCT(K37:$K$98, X37:$X$98)-K37*$AZ$3)/Z37, 0)</f>
        <v>578.49061506283431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2.1348979000000001E-2</v>
      </c>
      <c r="Q38" s="5">
        <f t="shared" si="60"/>
        <v>12.5</v>
      </c>
      <c r="R38">
        <f t="shared" si="40"/>
        <v>50000</v>
      </c>
      <c r="S38">
        <f t="shared" si="41"/>
        <v>557.31179646947885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352.3755963730332</v>
      </c>
      <c r="AC38">
        <f t="shared" si="27"/>
        <v>328.83276365727318</v>
      </c>
      <c r="AE38">
        <f t="shared" si="42"/>
        <v>0</v>
      </c>
      <c r="AF38">
        <f t="shared" si="43"/>
        <v>0</v>
      </c>
      <c r="AG38">
        <f t="shared" si="44"/>
        <v>-7.3754217509031701</v>
      </c>
      <c r="AH38">
        <f t="shared" si="45"/>
        <v>-650.21445561940925</v>
      </c>
      <c r="AI38">
        <f t="shared" si="46"/>
        <v>-657.58987737031237</v>
      </c>
      <c r="AJ38">
        <f t="shared" si="47"/>
        <v>23.542832715760028</v>
      </c>
      <c r="AK38">
        <f t="shared" si="59"/>
        <v>24.666291746112325</v>
      </c>
      <c r="AL38">
        <f t="shared" si="39"/>
        <v>-609.38075290844006</v>
      </c>
      <c r="AN38">
        <f t="shared" si="48"/>
        <v>0</v>
      </c>
      <c r="AO38">
        <f t="shared" si="49"/>
        <v>0</v>
      </c>
      <c r="AP38">
        <f t="shared" si="50"/>
        <v>-0.35731430885045506</v>
      </c>
      <c r="AQ38">
        <f t="shared" si="51"/>
        <v>-31.500697405646477</v>
      </c>
      <c r="AR38">
        <f t="shared" si="52"/>
        <v>-31.858011714496932</v>
      </c>
      <c r="AS38">
        <f t="shared" si="53"/>
        <v>1.140570842499081</v>
      </c>
      <c r="AT38">
        <f t="shared" si="54"/>
        <v>1.1949986434452406</v>
      </c>
      <c r="AU38">
        <f t="shared" si="55"/>
        <v>-29.522442228552613</v>
      </c>
      <c r="AW38">
        <v>35</v>
      </c>
      <c r="AX38">
        <f>IF(Z38&gt;0, (R38*SUMPRODUCT(K38:$K$98, X38:$X$98)-K38*$AZ$3)/Z38, 0)</f>
        <v>557.31179646947885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2.4063398E-2</v>
      </c>
      <c r="Q39" s="5">
        <f t="shared" si="60"/>
        <v>12.5</v>
      </c>
      <c r="R39">
        <f t="shared" si="40"/>
        <v>50000</v>
      </c>
      <c r="S39">
        <f t="shared" si="41"/>
        <v>534.93511471951797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328.83276365727318</v>
      </c>
      <c r="AC39">
        <f t="shared" si="27"/>
        <v>304.87834407925106</v>
      </c>
      <c r="AE39">
        <f t="shared" si="42"/>
        <v>0</v>
      </c>
      <c r="AF39">
        <f t="shared" si="43"/>
        <v>0</v>
      </c>
      <c r="AG39">
        <f t="shared" si="44"/>
        <v>-7.1241898243842998</v>
      </c>
      <c r="AH39">
        <f t="shared" si="45"/>
        <v>-709.91083603935942</v>
      </c>
      <c r="AI39">
        <f t="shared" si="46"/>
        <v>-717.03502586374373</v>
      </c>
      <c r="AJ39">
        <f t="shared" si="47"/>
        <v>23.954419578022112</v>
      </c>
      <c r="AK39">
        <f t="shared" si="59"/>
        <v>23.018293456009125</v>
      </c>
      <c r="AL39">
        <f t="shared" si="39"/>
        <v>-670.06231282971248</v>
      </c>
      <c r="AN39">
        <f t="shared" si="48"/>
        <v>0</v>
      </c>
      <c r="AO39">
        <f t="shared" si="49"/>
        <v>0</v>
      </c>
      <c r="AP39">
        <f t="shared" si="50"/>
        <v>-0.30816336547945278</v>
      </c>
      <c r="AQ39">
        <f t="shared" si="51"/>
        <v>-30.707844374869367</v>
      </c>
      <c r="AR39">
        <f t="shared" si="52"/>
        <v>-31.016007740348819</v>
      </c>
      <c r="AS39">
        <f t="shared" si="53"/>
        <v>1.0361703909129285</v>
      </c>
      <c r="AT39">
        <f t="shared" si="54"/>
        <v>0.99567739684848655</v>
      </c>
      <c r="AU39">
        <f t="shared" si="55"/>
        <v>-28.984159952587405</v>
      </c>
      <c r="AW39">
        <v>36</v>
      </c>
      <c r="AX39">
        <f>IF(Z39&gt;0, (R39*SUMPRODUCT(K39:$K$98, X39:$X$98)-K39*$AZ$3)/Z39, 0)</f>
        <v>534.93511471951797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2.6767890999999999E-2</v>
      </c>
      <c r="Q40" s="5">
        <f t="shared" si="60"/>
        <v>12.5</v>
      </c>
      <c r="R40">
        <f t="shared" si="40"/>
        <v>50000</v>
      </c>
      <c r="S40">
        <f t="shared" si="41"/>
        <v>511.69134338735671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304.87834407925106</v>
      </c>
      <c r="AC40">
        <f t="shared" si="27"/>
        <v>280.90824776476035</v>
      </c>
      <c r="AE40">
        <f t="shared" si="42"/>
        <v>0</v>
      </c>
      <c r="AF40">
        <f t="shared" si="43"/>
        <v>0</v>
      </c>
      <c r="AG40">
        <f t="shared" si="44"/>
        <v>-6.8622483894580295</v>
      </c>
      <c r="AH40">
        <f t="shared" si="45"/>
        <v>-762.79814672971224</v>
      </c>
      <c r="AI40">
        <f t="shared" si="46"/>
        <v>-769.66039511917029</v>
      </c>
      <c r="AJ40">
        <f t="shared" si="47"/>
        <v>23.970096314490718</v>
      </c>
      <c r="AK40">
        <f t="shared" si="59"/>
        <v>21.341484085547577</v>
      </c>
      <c r="AL40">
        <f t="shared" si="39"/>
        <v>-724.34881471913195</v>
      </c>
      <c r="AN40">
        <f t="shared" si="48"/>
        <v>0</v>
      </c>
      <c r="AO40">
        <f t="shared" si="49"/>
        <v>0</v>
      </c>
      <c r="AP40">
        <f t="shared" si="50"/>
        <v>-0.26502932897081349</v>
      </c>
      <c r="AQ40">
        <f t="shared" si="51"/>
        <v>-29.460297776239834</v>
      </c>
      <c r="AR40">
        <f t="shared" si="52"/>
        <v>-29.725327105210646</v>
      </c>
      <c r="AS40">
        <f t="shared" si="53"/>
        <v>0.92575759154310899</v>
      </c>
      <c r="AT40">
        <f t="shared" si="54"/>
        <v>0.82423702632551921</v>
      </c>
      <c r="AU40">
        <f t="shared" si="55"/>
        <v>-27.975332487342015</v>
      </c>
      <c r="AW40">
        <v>37</v>
      </c>
      <c r="AX40">
        <f>IF(Z40&gt;0, (R40*SUMPRODUCT(K40:$K$98, X40:$X$98)-K40*$AZ$3)/Z40, 0)</f>
        <v>511.69134338735671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2.9742653000000001E-2</v>
      </c>
      <c r="Q41" s="5">
        <f t="shared" si="60"/>
        <v>12.5</v>
      </c>
      <c r="R41">
        <f t="shared" si="40"/>
        <v>50000</v>
      </c>
      <c r="S41">
        <f t="shared" si="41"/>
        <v>488.39601228451056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280.90824776476035</v>
      </c>
      <c r="AC41">
        <f t="shared" si="27"/>
        <v>257.46379647100161</v>
      </c>
      <c r="AE41">
        <f t="shared" si="42"/>
        <v>0</v>
      </c>
      <c r="AF41">
        <f t="shared" si="43"/>
        <v>0</v>
      </c>
      <c r="AG41">
        <f t="shared" si="44"/>
        <v>-6.5895244329159901</v>
      </c>
      <c r="AH41">
        <f t="shared" si="45"/>
        <v>-816.40589058983619</v>
      </c>
      <c r="AI41">
        <f t="shared" si="46"/>
        <v>-822.99541502275213</v>
      </c>
      <c r="AJ41">
        <f t="shared" si="47"/>
        <v>23.444451293758732</v>
      </c>
      <c r="AK41">
        <f t="shared" si="59"/>
        <v>19.663577343533227</v>
      </c>
      <c r="AL41">
        <f t="shared" si="39"/>
        <v>-779.8873863854601</v>
      </c>
      <c r="AN41">
        <f t="shared" si="48"/>
        <v>0</v>
      </c>
      <c r="AO41">
        <f t="shared" si="49"/>
        <v>0</v>
      </c>
      <c r="AP41">
        <f t="shared" si="50"/>
        <v>-0.22722889313812819</v>
      </c>
      <c r="AQ41">
        <f t="shared" si="51"/>
        <v>-28.152412022863402</v>
      </c>
      <c r="AR41">
        <f t="shared" si="52"/>
        <v>-28.379640916001527</v>
      </c>
      <c r="AS41">
        <f t="shared" si="53"/>
        <v>0.80844327567871865</v>
      </c>
      <c r="AT41">
        <f t="shared" si="54"/>
        <v>0.67806606689062632</v>
      </c>
      <c r="AU41">
        <f t="shared" si="55"/>
        <v>-26.893131573432179</v>
      </c>
      <c r="AW41">
        <v>38</v>
      </c>
      <c r="AX41">
        <f>IF(Z41&gt;0, (R41*SUMPRODUCT(K41:$K$98, X41:$X$98)-K41*$AZ$3)/Z41, 0)</f>
        <v>488.39601228451056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3.2906918E-2</v>
      </c>
      <c r="Q42" s="5">
        <f t="shared" si="60"/>
        <v>12.5</v>
      </c>
      <c r="R42">
        <f t="shared" si="40"/>
        <v>50000</v>
      </c>
      <c r="S42">
        <f t="shared" si="41"/>
        <v>465.13904285865152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257.46379647100161</v>
      </c>
      <c r="AC42">
        <f t="shared" si="27"/>
        <v>234.68267595035337</v>
      </c>
      <c r="AE42">
        <f t="shared" si="42"/>
        <v>0</v>
      </c>
      <c r="AF42">
        <f t="shared" si="43"/>
        <v>0</v>
      </c>
      <c r="AG42">
        <f t="shared" si="44"/>
        <v>-6.3067882484138664</v>
      </c>
      <c r="AH42">
        <f t="shared" si="45"/>
        <v>-867.36376069185189</v>
      </c>
      <c r="AI42">
        <f t="shared" si="46"/>
        <v>-873.6705489402658</v>
      </c>
      <c r="AJ42">
        <f t="shared" si="47"/>
        <v>22.781120520648244</v>
      </c>
      <c r="AK42">
        <f t="shared" si="59"/>
        <v>18.022465752970113</v>
      </c>
      <c r="AL42">
        <f t="shared" si="39"/>
        <v>-832.86696266664751</v>
      </c>
      <c r="AN42">
        <f t="shared" si="48"/>
        <v>0</v>
      </c>
      <c r="AO42">
        <f t="shared" si="49"/>
        <v>0</v>
      </c>
      <c r="AP42">
        <f t="shared" si="50"/>
        <v>-0.1941778586187676</v>
      </c>
      <c r="AQ42">
        <f t="shared" si="51"/>
        <v>-26.70500912045409</v>
      </c>
      <c r="AR42">
        <f t="shared" si="52"/>
        <v>-26.899186979072859</v>
      </c>
      <c r="AS42">
        <f t="shared" si="53"/>
        <v>0.70140125613826598</v>
      </c>
      <c r="AT42">
        <f t="shared" si="54"/>
        <v>0.55488842642242486</v>
      </c>
      <c r="AU42">
        <f t="shared" si="55"/>
        <v>-25.642897296512171</v>
      </c>
      <c r="AW42">
        <v>39</v>
      </c>
      <c r="AX42">
        <f>IF(Z42&gt;0, (R42*SUMPRODUCT(K42:$K$98, X42:$X$98)-K42*$AZ$3)/Z42, 0)</f>
        <v>465.13904285865152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3.6429437000000002E-2</v>
      </c>
      <c r="Q43" s="5">
        <f t="shared" si="60"/>
        <v>12.5</v>
      </c>
      <c r="R43">
        <f t="shared" si="40"/>
        <v>50000</v>
      </c>
      <c r="S43">
        <f t="shared" si="41"/>
        <v>442.24852092541647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234.68267595035337</v>
      </c>
      <c r="AC43">
        <f t="shared" si="27"/>
        <v>212.77346281401998</v>
      </c>
      <c r="AE43">
        <f t="shared" si="42"/>
        <v>0</v>
      </c>
      <c r="AF43">
        <f t="shared" si="43"/>
        <v>0</v>
      </c>
      <c r="AG43">
        <f t="shared" si="44"/>
        <v>-6.0139676207617949</v>
      </c>
      <c r="AH43">
        <f t="shared" si="45"/>
        <v>-919.01098067173325</v>
      </c>
      <c r="AI43">
        <f t="shared" si="46"/>
        <v>-925.02494829249508</v>
      </c>
      <c r="AJ43">
        <f t="shared" si="47"/>
        <v>21.909213136333392</v>
      </c>
      <c r="AK43">
        <f t="shared" si="59"/>
        <v>16.427787316524739</v>
      </c>
      <c r="AL43">
        <f t="shared" si="39"/>
        <v>-886.68794783963699</v>
      </c>
      <c r="AN43">
        <f t="shared" si="48"/>
        <v>0</v>
      </c>
      <c r="AO43">
        <f t="shared" si="49"/>
        <v>0</v>
      </c>
      <c r="AP43">
        <f t="shared" si="50"/>
        <v>-0.16532347318324342</v>
      </c>
      <c r="AQ43">
        <f t="shared" si="51"/>
        <v>-25.26353595481179</v>
      </c>
      <c r="AR43">
        <f t="shared" si="52"/>
        <v>-25.428859427995036</v>
      </c>
      <c r="AS43">
        <f t="shared" si="53"/>
        <v>0.60228245957063575</v>
      </c>
      <c r="AT43">
        <f t="shared" si="54"/>
        <v>0.45159851651138067</v>
      </c>
      <c r="AU43">
        <f t="shared" si="55"/>
        <v>-24.374978451913019</v>
      </c>
      <c r="AW43">
        <v>40</v>
      </c>
      <c r="AX43">
        <f>IF(Z43&gt;0, (R43*SUMPRODUCT(K43:$K$98, X43:$X$98)-K43*$AZ$3)/Z43, 0)</f>
        <v>442.24852092541647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4.0492944000000003E-2</v>
      </c>
      <c r="Q44" s="5">
        <f t="shared" si="60"/>
        <v>12.5</v>
      </c>
      <c r="R44">
        <f t="shared" si="40"/>
        <v>50000</v>
      </c>
      <c r="S44">
        <f t="shared" si="41"/>
        <v>419.83724589915136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212.77346281401998</v>
      </c>
      <c r="AC44">
        <f t="shared" si="27"/>
        <v>191.79188755931605</v>
      </c>
      <c r="AE44">
        <f t="shared" si="42"/>
        <v>0</v>
      </c>
      <c r="AF44">
        <f t="shared" si="43"/>
        <v>0</v>
      </c>
      <c r="AG44">
        <f t="shared" si="44"/>
        <v>-5.7103046904688561</v>
      </c>
      <c r="AH44">
        <f t="shared" si="45"/>
        <v>-974.09301634128246</v>
      </c>
      <c r="AI44">
        <f t="shared" si="46"/>
        <v>-979.80332103175135</v>
      </c>
      <c r="AJ44">
        <f t="shared" si="47"/>
        <v>20.981575254703927</v>
      </c>
      <c r="AK44">
        <f t="shared" si="59"/>
        <v>14.894142396981399</v>
      </c>
      <c r="AL44">
        <f t="shared" si="39"/>
        <v>-943.9276033800661</v>
      </c>
      <c r="AN44">
        <f t="shared" si="48"/>
        <v>0</v>
      </c>
      <c r="AO44">
        <f t="shared" si="49"/>
        <v>0</v>
      </c>
      <c r="AP44">
        <f t="shared" si="50"/>
        <v>-0.14015696813385392</v>
      </c>
      <c r="AQ44">
        <f t="shared" si="51"/>
        <v>-23.908693362480633</v>
      </c>
      <c r="AR44">
        <f t="shared" si="52"/>
        <v>-24.048850330614489</v>
      </c>
      <c r="AS44">
        <f t="shared" si="53"/>
        <v>0.51498372394733682</v>
      </c>
      <c r="AT44">
        <f t="shared" si="54"/>
        <v>0.36557030744771074</v>
      </c>
      <c r="AU44">
        <f t="shared" si="55"/>
        <v>-23.168296299219442</v>
      </c>
      <c r="AW44">
        <v>41</v>
      </c>
      <c r="AX44">
        <f>IF(Z44&gt;0, (R44*SUMPRODUCT(K44:$K$98, X44:$X$98)-K44*$AZ$3)/Z44, 0)</f>
        <v>419.83724589915136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4.4837097999999999E-2</v>
      </c>
      <c r="Q45" s="5">
        <f t="shared" si="60"/>
        <v>12.5</v>
      </c>
      <c r="R45">
        <f t="shared" si="40"/>
        <v>50000</v>
      </c>
      <c r="S45">
        <f t="shared" si="41"/>
        <v>397.67700519091994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191.79188755931605</v>
      </c>
      <c r="AC45">
        <f t="shared" si="27"/>
        <v>171.70637339336017</v>
      </c>
      <c r="AE45">
        <f t="shared" si="42"/>
        <v>0</v>
      </c>
      <c r="AF45">
        <f t="shared" si="43"/>
        <v>0</v>
      </c>
      <c r="AG45">
        <f t="shared" si="44"/>
        <v>-5.3971681525477564</v>
      </c>
      <c r="AH45">
        <f t="shared" si="45"/>
        <v>-1024.1339640656472</v>
      </c>
      <c r="AI45">
        <f t="shared" si="46"/>
        <v>-1029.5311322181949</v>
      </c>
      <c r="AJ45">
        <f t="shared" si="47"/>
        <v>20.085514165955885</v>
      </c>
      <c r="AK45">
        <f t="shared" si="59"/>
        <v>13.425432129152124</v>
      </c>
      <c r="AL45">
        <f t="shared" si="39"/>
        <v>-996.02018592308696</v>
      </c>
      <c r="AN45">
        <f t="shared" si="48"/>
        <v>0</v>
      </c>
      <c r="AO45">
        <f t="shared" si="49"/>
        <v>0</v>
      </c>
      <c r="AP45">
        <f t="shared" si="50"/>
        <v>-0.11827782744367402</v>
      </c>
      <c r="AQ45">
        <f t="shared" si="51"/>
        <v>-22.443684698573161</v>
      </c>
      <c r="AR45">
        <f t="shared" si="52"/>
        <v>-22.561962526016835</v>
      </c>
      <c r="AS45">
        <f t="shared" si="53"/>
        <v>0.44016990234350112</v>
      </c>
      <c r="AT45">
        <f t="shared" si="54"/>
        <v>0.29421557747446175</v>
      </c>
      <c r="AU45">
        <f t="shared" si="55"/>
        <v>-21.827577046198872</v>
      </c>
      <c r="AW45">
        <v>42</v>
      </c>
      <c r="AX45">
        <f>IF(Z45&gt;0, (R45*SUMPRODUCT(K45:$K$98, X45:$X$98)-K45*$AZ$3)/Z45, 0)</f>
        <v>397.67700519091994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4.9451519999999999E-2</v>
      </c>
      <c r="Q46" s="5">
        <f t="shared" si="60"/>
        <v>12.5</v>
      </c>
      <c r="R46">
        <f t="shared" si="40"/>
        <v>50000</v>
      </c>
      <c r="S46">
        <f t="shared" si="41"/>
        <v>375.9536783997807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171.70637339336017</v>
      </c>
      <c r="AC46">
        <f t="shared" si="27"/>
        <v>152.67624154882685</v>
      </c>
      <c r="AE46">
        <f t="shared" si="42"/>
        <v>0</v>
      </c>
      <c r="AF46">
        <f t="shared" si="43"/>
        <v>0</v>
      </c>
      <c r="AG46">
        <f t="shared" si="44"/>
        <v>-5.0762983021832007</v>
      </c>
      <c r="AH46">
        <f t="shared" si="45"/>
        <v>-1067.5926753563137</v>
      </c>
      <c r="AI46">
        <f t="shared" si="46"/>
        <v>-1072.668973658497</v>
      </c>
      <c r="AJ46">
        <f t="shared" si="47"/>
        <v>19.030131844533315</v>
      </c>
      <c r="AK46">
        <f t="shared" si="59"/>
        <v>12.019446137535212</v>
      </c>
      <c r="AL46">
        <f t="shared" si="39"/>
        <v>-1041.6193956764284</v>
      </c>
      <c r="AN46">
        <f t="shared" si="48"/>
        <v>0</v>
      </c>
      <c r="AO46">
        <f t="shared" si="49"/>
        <v>0</v>
      </c>
      <c r="AP46">
        <f t="shared" si="50"/>
        <v>-9.9326813232008815E-2</v>
      </c>
      <c r="AQ46">
        <f t="shared" si="51"/>
        <v>-20.889351247812119</v>
      </c>
      <c r="AR46">
        <f t="shared" si="52"/>
        <v>-20.98867806104413</v>
      </c>
      <c r="AS46">
        <f t="shared" si="53"/>
        <v>0.37235840744219678</v>
      </c>
      <c r="AT46">
        <f t="shared" si="54"/>
        <v>0.23518186099144342</v>
      </c>
      <c r="AU46">
        <f t="shared" si="55"/>
        <v>-20.381137792610488</v>
      </c>
      <c r="AW46">
        <v>43</v>
      </c>
      <c r="AX46">
        <f>IF(Z46&gt;0, (R46*SUMPRODUCT(K46:$K$98, X46:$X$98)-K46*$AZ$3)/Z46, 0)</f>
        <v>375.9536783997807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5.4649795000000001E-2</v>
      </c>
      <c r="Q47" s="5">
        <f t="shared" si="60"/>
        <v>12.5</v>
      </c>
      <c r="R47">
        <f t="shared" si="40"/>
        <v>50000</v>
      </c>
      <c r="S47">
        <f t="shared" si="41"/>
        <v>354.96891471110575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152.67624154882685</v>
      </c>
      <c r="AC47">
        <f t="shared" si="27"/>
        <v>134.83470534926474</v>
      </c>
      <c r="AE47">
        <f t="shared" si="42"/>
        <v>0</v>
      </c>
      <c r="AF47">
        <f t="shared" si="43"/>
        <v>0</v>
      </c>
      <c r="AG47">
        <f t="shared" si="44"/>
        <v>-4.7481166575882083</v>
      </c>
      <c r="AH47">
        <f t="shared" si="45"/>
        <v>-1109.6746462926399</v>
      </c>
      <c r="AI47">
        <f t="shared" si="46"/>
        <v>-1114.4227629502282</v>
      </c>
      <c r="AJ47">
        <f t="shared" si="47"/>
        <v>17.841536199562114</v>
      </c>
      <c r="AK47">
        <f t="shared" si="59"/>
        <v>10.68733690841788</v>
      </c>
      <c r="AL47">
        <f t="shared" si="39"/>
        <v>-1085.8938898422482</v>
      </c>
      <c r="AN47">
        <f t="shared" si="48"/>
        <v>0</v>
      </c>
      <c r="AO47">
        <f t="shared" si="49"/>
        <v>0</v>
      </c>
      <c r="AP47">
        <f t="shared" si="50"/>
        <v>-8.2951209927282263E-2</v>
      </c>
      <c r="AQ47">
        <f t="shared" si="51"/>
        <v>-19.386392789759174</v>
      </c>
      <c r="AR47">
        <f t="shared" si="52"/>
        <v>-19.469343999686458</v>
      </c>
      <c r="AS47">
        <f t="shared" si="53"/>
        <v>0.31169769435842648</v>
      </c>
      <c r="AT47">
        <f t="shared" si="54"/>
        <v>0.1867114039915086</v>
      </c>
      <c r="AU47">
        <f t="shared" si="55"/>
        <v>-18.970934901336523</v>
      </c>
      <c r="AW47">
        <v>44</v>
      </c>
      <c r="AX47">
        <f>IF(Z47&gt;0, (R47*SUMPRODUCT(K47:$K$98, X47:$X$98)-K47*$AZ$3)/Z47, 0)</f>
        <v>354.96891471110575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6.0510883000000001E-2</v>
      </c>
      <c r="Q48" s="5">
        <f t="shared" si="60"/>
        <v>12.5</v>
      </c>
      <c r="R48">
        <f t="shared" si="40"/>
        <v>50000</v>
      </c>
      <c r="S48">
        <f t="shared" si="41"/>
        <v>334.69559795324585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134.83470534926474</v>
      </c>
      <c r="AC48">
        <f t="shared" si="27"/>
        <v>118.16957599544308</v>
      </c>
      <c r="AE48">
        <f t="shared" si="42"/>
        <v>0</v>
      </c>
      <c r="AF48">
        <f t="shared" si="43"/>
        <v>0</v>
      </c>
      <c r="AG48">
        <f t="shared" si="44"/>
        <v>-4.4133227594746547</v>
      </c>
      <c r="AH48">
        <f t="shared" si="45"/>
        <v>-1149.2509261506846</v>
      </c>
      <c r="AI48">
        <f t="shared" si="46"/>
        <v>-1153.6642489101591</v>
      </c>
      <c r="AJ48">
        <f t="shared" si="47"/>
        <v>16.665129353821655</v>
      </c>
      <c r="AK48">
        <f t="shared" si="59"/>
        <v>9.4384293744485319</v>
      </c>
      <c r="AL48">
        <f t="shared" si="39"/>
        <v>-1127.560690181889</v>
      </c>
      <c r="AN48">
        <f t="shared" si="48"/>
        <v>0</v>
      </c>
      <c r="AO48">
        <f t="shared" si="49"/>
        <v>0</v>
      </c>
      <c r="AP48">
        <f t="shared" si="50"/>
        <v>-6.8841291847670738E-2</v>
      </c>
      <c r="AQ48">
        <f t="shared" si="51"/>
        <v>-17.926610566493629</v>
      </c>
      <c r="AR48">
        <f t="shared" si="52"/>
        <v>-17.995451858341298</v>
      </c>
      <c r="AS48">
        <f t="shared" si="53"/>
        <v>0.25995131016934397</v>
      </c>
      <c r="AT48">
        <f t="shared" si="54"/>
        <v>0.14722550480930244</v>
      </c>
      <c r="AU48">
        <f t="shared" si="55"/>
        <v>-17.58827504336265</v>
      </c>
      <c r="AW48">
        <v>45</v>
      </c>
      <c r="AX48">
        <f>IF(Z48&gt;0, (R48*SUMPRODUCT(K48:$K$98, X48:$X$98)-K48*$AZ$3)/Z48, 0)</f>
        <v>334.69559795324585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6.7218873999999998E-2</v>
      </c>
      <c r="Q49" s="5">
        <f t="shared" si="60"/>
        <v>12.5</v>
      </c>
      <c r="R49">
        <f t="shared" si="40"/>
        <v>50000</v>
      </c>
      <c r="S49">
        <f t="shared" si="41"/>
        <v>315.13776783439471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118.16957599544308</v>
      </c>
      <c r="AC49">
        <f t="shared" si="27"/>
        <v>102.67266492532224</v>
      </c>
      <c r="AE49">
        <f t="shared" si="42"/>
        <v>0</v>
      </c>
      <c r="AF49">
        <f t="shared" si="43"/>
        <v>0</v>
      </c>
      <c r="AG49">
        <f t="shared" si="44"/>
        <v>-4.0725309453894489</v>
      </c>
      <c r="AH49">
        <f t="shared" si="45"/>
        <v>-1186.6343459618363</v>
      </c>
      <c r="AI49">
        <f t="shared" si="46"/>
        <v>-1190.7068769072257</v>
      </c>
      <c r="AJ49">
        <f t="shared" si="47"/>
        <v>15.496911070120845</v>
      </c>
      <c r="AK49">
        <f t="shared" si="59"/>
        <v>8.2718703196810157</v>
      </c>
      <c r="AL49">
        <f t="shared" si="39"/>
        <v>-1166.9380955174238</v>
      </c>
      <c r="AN49">
        <f t="shared" si="48"/>
        <v>0</v>
      </c>
      <c r="AO49">
        <f t="shared" si="49"/>
        <v>0</v>
      </c>
      <c r="AP49">
        <f t="shared" si="50"/>
        <v>-5.6719147148650187E-2</v>
      </c>
      <c r="AQ49">
        <f t="shared" si="51"/>
        <v>-16.526550438235017</v>
      </c>
      <c r="AR49">
        <f t="shared" si="52"/>
        <v>-16.583269585383668</v>
      </c>
      <c r="AS49">
        <f t="shared" si="53"/>
        <v>0.21582931870188055</v>
      </c>
      <c r="AT49">
        <f t="shared" si="54"/>
        <v>0.11520438669415031</v>
      </c>
      <c r="AU49">
        <f t="shared" si="55"/>
        <v>-16.252235879987637</v>
      </c>
      <c r="AW49">
        <v>46</v>
      </c>
      <c r="AX49">
        <f>IF(Z49&gt;0, (R49*SUMPRODUCT(K49:$K$98, X49:$X$98)-K49*$AZ$3)/Z49, 0)</f>
        <v>315.13776783439471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7.4959660999999997E-2</v>
      </c>
      <c r="Q50" s="5">
        <f t="shared" si="60"/>
        <v>12.5</v>
      </c>
      <c r="R50">
        <f t="shared" si="40"/>
        <v>50000</v>
      </c>
      <c r="S50">
        <f t="shared" si="41"/>
        <v>296.23901706812586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102.67266492532224</v>
      </c>
      <c r="AC50">
        <f t="shared" si="27"/>
        <v>88.315489037420036</v>
      </c>
      <c r="AE50">
        <f t="shared" si="42"/>
        <v>0</v>
      </c>
      <c r="AF50">
        <f t="shared" si="43"/>
        <v>0</v>
      </c>
      <c r="AG50">
        <f t="shared" si="44"/>
        <v>-3.7265300968571515</v>
      </c>
      <c r="AH50">
        <f t="shared" si="45"/>
        <v>-1221.1021563136103</v>
      </c>
      <c r="AI50">
        <f t="shared" si="46"/>
        <v>-1224.8286864104675</v>
      </c>
      <c r="AJ50">
        <f t="shared" si="47"/>
        <v>14.357175887902201</v>
      </c>
      <c r="AK50">
        <f t="shared" si="59"/>
        <v>7.1870865447725576</v>
      </c>
      <c r="AL50">
        <f t="shared" si="39"/>
        <v>-1203.2844239777928</v>
      </c>
      <c r="AN50">
        <f t="shared" si="48"/>
        <v>0</v>
      </c>
      <c r="AO50">
        <f t="shared" si="49"/>
        <v>0</v>
      </c>
      <c r="AP50">
        <f t="shared" si="50"/>
        <v>-4.6339560388117623E-2</v>
      </c>
      <c r="AQ50">
        <f t="shared" si="51"/>
        <v>-15.18445729454262</v>
      </c>
      <c r="AR50">
        <f t="shared" si="52"/>
        <v>-15.230796854930739</v>
      </c>
      <c r="AS50">
        <f t="shared" si="53"/>
        <v>0.17853209333298278</v>
      </c>
      <c r="AT50">
        <f t="shared" si="54"/>
        <v>8.9371727129480952E-2</v>
      </c>
      <c r="AU50">
        <f t="shared" si="55"/>
        <v>-14.962893034468276</v>
      </c>
      <c r="AW50">
        <v>47</v>
      </c>
      <c r="AX50">
        <f>IF(Z50&gt;0, (R50*SUMPRODUCT(K50:$K$98, X50:$X$98)-K50*$AZ$3)/Z50, 0)</f>
        <v>296.23901706812586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8.3883494000000003E-2</v>
      </c>
      <c r="Q51" s="5">
        <f t="shared" si="60"/>
        <v>12.5</v>
      </c>
      <c r="R51">
        <f t="shared" si="40"/>
        <v>50000</v>
      </c>
      <c r="S51">
        <f t="shared" si="41"/>
        <v>277.89199021111182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88.315489037420036</v>
      </c>
      <c r="AC51">
        <f t="shared" si="27"/>
        <v>75.067973305674656</v>
      </c>
      <c r="AE51">
        <f t="shared" si="42"/>
        <v>0</v>
      </c>
      <c r="AF51">
        <f t="shared" si="43"/>
        <v>0</v>
      </c>
      <c r="AG51">
        <f t="shared" si="44"/>
        <v>-3.3766704308680437</v>
      </c>
      <c r="AH51">
        <f t="shared" si="45"/>
        <v>-1250.3774600821453</v>
      </c>
      <c r="AI51">
        <f t="shared" si="46"/>
        <v>-1253.7541305130133</v>
      </c>
      <c r="AJ51">
        <f t="shared" si="47"/>
        <v>13.247515731745381</v>
      </c>
      <c r="AK51">
        <f t="shared" si="59"/>
        <v>6.1820842326194034</v>
      </c>
      <c r="AL51">
        <f t="shared" si="39"/>
        <v>-1234.3245305486485</v>
      </c>
      <c r="AN51">
        <f t="shared" si="48"/>
        <v>0</v>
      </c>
      <c r="AO51">
        <f t="shared" si="49"/>
        <v>0</v>
      </c>
      <c r="AP51">
        <f t="shared" si="50"/>
        <v>-3.7490214775408162E-2</v>
      </c>
      <c r="AQ51">
        <f t="shared" si="51"/>
        <v>-13.882586556354653</v>
      </c>
      <c r="AR51">
        <f t="shared" si="52"/>
        <v>-13.920076771130059</v>
      </c>
      <c r="AS51">
        <f t="shared" si="53"/>
        <v>0.14708341254851393</v>
      </c>
      <c r="AT51">
        <f t="shared" si="54"/>
        <v>6.863792910372514E-2</v>
      </c>
      <c r="AU51">
        <f t="shared" si="55"/>
        <v>-13.70435542947782</v>
      </c>
      <c r="AW51">
        <v>48</v>
      </c>
      <c r="AX51">
        <f>IF(Z51&gt;0, (R51*SUMPRODUCT(K51:$K$98, X51:$X$98)-K51*$AZ$3)/Z51, 0)</f>
        <v>277.89199021111182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9.4514217999999997E-2</v>
      </c>
      <c r="Q52" s="5">
        <f t="shared" si="60"/>
        <v>12.5</v>
      </c>
      <c r="R52">
        <f t="shared" si="40"/>
        <v>50000</v>
      </c>
      <c r="S52">
        <f t="shared" si="41"/>
        <v>260.08509000625031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75.067973305674656</v>
      </c>
      <c r="AC52">
        <f t="shared" si="27"/>
        <v>62.914798858960339</v>
      </c>
      <c r="AE52">
        <f t="shared" si="42"/>
        <v>0</v>
      </c>
      <c r="AF52">
        <f t="shared" si="43"/>
        <v>0</v>
      </c>
      <c r="AG52">
        <f t="shared" si="44"/>
        <v>-3.0237603613421467</v>
      </c>
      <c r="AH52">
        <f t="shared" si="45"/>
        <v>-1276.5734608688649</v>
      </c>
      <c r="AI52">
        <f t="shared" si="46"/>
        <v>-1279.597221230207</v>
      </c>
      <c r="AJ52">
        <f t="shared" si="47"/>
        <v>12.153174446714317</v>
      </c>
      <c r="AK52">
        <f t="shared" si="59"/>
        <v>5.2547581313972263</v>
      </c>
      <c r="AL52">
        <f t="shared" si="39"/>
        <v>-1262.1892886520955</v>
      </c>
      <c r="AN52">
        <f t="shared" si="48"/>
        <v>0</v>
      </c>
      <c r="AO52">
        <f t="shared" si="49"/>
        <v>0</v>
      </c>
      <c r="AP52">
        <f t="shared" si="50"/>
        <v>-2.9974959192414576E-2</v>
      </c>
      <c r="AQ52">
        <f t="shared" si="51"/>
        <v>-12.6548511862491</v>
      </c>
      <c r="AR52">
        <f t="shared" si="52"/>
        <v>-12.684826145441514</v>
      </c>
      <c r="AS52">
        <f t="shared" si="53"/>
        <v>0.12047611733915999</v>
      </c>
      <c r="AT52">
        <f t="shared" si="54"/>
        <v>5.2091151986901028E-2</v>
      </c>
      <c r="AU52">
        <f t="shared" si="55"/>
        <v>-12.512258876115453</v>
      </c>
      <c r="AW52">
        <v>49</v>
      </c>
      <c r="AX52">
        <f>IF(Z52&gt;0, (R52*SUMPRODUCT(K52:$K$98, X52:$X$98)-K52*$AZ$3)/Z52, 0)</f>
        <v>260.08509000625031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0.106775126</v>
      </c>
      <c r="Q53" s="5">
        <f t="shared" si="60"/>
        <v>12.5</v>
      </c>
      <c r="R53">
        <f t="shared" si="40"/>
        <v>50000</v>
      </c>
      <c r="S53">
        <f t="shared" si="41"/>
        <v>242.46842804824615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62.914798858960339</v>
      </c>
      <c r="AC53">
        <f t="shared" si="27"/>
        <v>51.804065627747242</v>
      </c>
      <c r="AE53">
        <f t="shared" si="42"/>
        <v>0</v>
      </c>
      <c r="AF53">
        <f t="shared" si="43"/>
        <v>0</v>
      </c>
      <c r="AG53">
        <f t="shared" si="44"/>
        <v>-2.6706603641526123</v>
      </c>
      <c r="AH53">
        <f t="shared" si="45"/>
        <v>-1291.4495743044531</v>
      </c>
      <c r="AI53">
        <f t="shared" si="46"/>
        <v>-1294.1202346686057</v>
      </c>
      <c r="AJ53">
        <f t="shared" si="47"/>
        <v>11.110733231213096</v>
      </c>
      <c r="AK53">
        <f t="shared" si="59"/>
        <v>4.4040359201272246</v>
      </c>
      <c r="AL53">
        <f t="shared" si="39"/>
        <v>-1278.6054655172654</v>
      </c>
      <c r="AN53">
        <f t="shared" si="48"/>
        <v>0</v>
      </c>
      <c r="AO53">
        <f t="shared" si="49"/>
        <v>0</v>
      </c>
      <c r="AP53">
        <f t="shared" si="50"/>
        <v>-2.3638062103460273E-2</v>
      </c>
      <c r="AQ53">
        <f t="shared" si="51"/>
        <v>-11.430643016481874</v>
      </c>
      <c r="AR53">
        <f t="shared" si="52"/>
        <v>-11.454281078585334</v>
      </c>
      <c r="AS53">
        <f t="shared" si="53"/>
        <v>9.8341296280003848E-2</v>
      </c>
      <c r="AT53">
        <f t="shared" si="54"/>
        <v>3.898019979746413E-2</v>
      </c>
      <c r="AU53">
        <f t="shared" si="55"/>
        <v>-11.316959582507867</v>
      </c>
      <c r="AW53">
        <v>50</v>
      </c>
      <c r="AX53">
        <f>IF(Z53&gt;0, (R53*SUMPRODUCT(K53:$K$98, X53:$X$98)-K53*$AZ$3)/Z53, 0)</f>
        <v>242.46842804824615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0.120854822</v>
      </c>
      <c r="Q54" s="5">
        <f t="shared" si="60"/>
        <v>12.5</v>
      </c>
      <c r="R54">
        <f t="shared" si="40"/>
        <v>50000</v>
      </c>
      <c r="S54">
        <f t="shared" si="41"/>
        <v>224.8419505746979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51.804065627747242</v>
      </c>
      <c r="AC54">
        <f t="shared" si="27"/>
        <v>41.752099356833213</v>
      </c>
      <c r="AE54">
        <f t="shared" si="42"/>
        <v>0</v>
      </c>
      <c r="AF54">
        <f t="shared" si="43"/>
        <v>0</v>
      </c>
      <c r="AG54">
        <f t="shared" si="44"/>
        <v>-2.3211915775789671</v>
      </c>
      <c r="AH54">
        <f t="shared" si="45"/>
        <v>-1291.0487317284767</v>
      </c>
      <c r="AI54">
        <f t="shared" si="46"/>
        <v>-1293.3699233060556</v>
      </c>
      <c r="AJ54">
        <f t="shared" si="47"/>
        <v>10.051966270914029</v>
      </c>
      <c r="AK54">
        <f t="shared" si="59"/>
        <v>3.6262845939423074</v>
      </c>
      <c r="AL54">
        <f t="shared" si="39"/>
        <v>-1279.6916724411992</v>
      </c>
      <c r="AN54">
        <f t="shared" si="48"/>
        <v>0</v>
      </c>
      <c r="AO54">
        <f t="shared" si="49"/>
        <v>0</v>
      </c>
      <c r="AP54">
        <f t="shared" si="50"/>
        <v>-1.8343667584363423E-2</v>
      </c>
      <c r="AQ54">
        <f t="shared" si="51"/>
        <v>-10.202763528352277</v>
      </c>
      <c r="AR54">
        <f t="shared" si="52"/>
        <v>-10.221107195936639</v>
      </c>
      <c r="AS54">
        <f t="shared" si="53"/>
        <v>7.9437617137660496E-2</v>
      </c>
      <c r="AT54">
        <f t="shared" si="54"/>
        <v>2.8657418801664159E-2</v>
      </c>
      <c r="AU54">
        <f t="shared" si="55"/>
        <v>-10.113012159997314</v>
      </c>
      <c r="AW54">
        <v>51</v>
      </c>
      <c r="AX54">
        <f>IF(Z54&gt;0, (R54*SUMPRODUCT(K54:$K$98, X54:$X$98)-K54*$AZ$3)/Z54, 0)</f>
        <v>224.8419505746979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0.137118778</v>
      </c>
      <c r="Q55" s="5">
        <f t="shared" si="60"/>
        <v>12.5</v>
      </c>
      <c r="R55">
        <f t="shared" si="40"/>
        <v>50000</v>
      </c>
      <c r="S55">
        <f t="shared" si="41"/>
        <v>206.97760687019795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41.752099356833213</v>
      </c>
      <c r="AC55">
        <f t="shared" si="27"/>
        <v>32.780297208452254</v>
      </c>
      <c r="AE55">
        <f t="shared" si="42"/>
        <v>0</v>
      </c>
      <c r="AF55">
        <f t="shared" si="43"/>
        <v>0</v>
      </c>
      <c r="AG55">
        <f t="shared" si="44"/>
        <v>-1.9797007091816574</v>
      </c>
      <c r="AH55">
        <f t="shared" si="45"/>
        <v>-1273.1158104860806</v>
      </c>
      <c r="AI55">
        <f t="shared" si="46"/>
        <v>-1275.0955111952624</v>
      </c>
      <c r="AJ55">
        <f t="shared" si="47"/>
        <v>8.9718021483809594</v>
      </c>
      <c r="AK55">
        <f t="shared" si="59"/>
        <v>2.9226469549783252</v>
      </c>
      <c r="AL55">
        <f t="shared" si="39"/>
        <v>-1263.2010620919032</v>
      </c>
      <c r="AN55">
        <f t="shared" si="48"/>
        <v>0</v>
      </c>
      <c r="AO55">
        <f t="shared" si="49"/>
        <v>0</v>
      </c>
      <c r="AP55">
        <f t="shared" si="50"/>
        <v>-1.3968722879744343E-2</v>
      </c>
      <c r="AQ55">
        <f t="shared" si="51"/>
        <v>-8.9830760114504429</v>
      </c>
      <c r="AR55">
        <f t="shared" si="52"/>
        <v>-8.9970447343301885</v>
      </c>
      <c r="AS55">
        <f t="shared" si="53"/>
        <v>6.3304830554126335E-2</v>
      </c>
      <c r="AT55">
        <f t="shared" si="54"/>
        <v>2.0622130001810644E-2</v>
      </c>
      <c r="AU55">
        <f t="shared" si="55"/>
        <v>-8.9131177737742515</v>
      </c>
      <c r="AW55">
        <v>52</v>
      </c>
      <c r="AX55">
        <f>IF(Z55&gt;0, (R55*SUMPRODUCT(K55:$K$98, X55:$X$98)-K55*$AZ$3)/Z55, 0)</f>
        <v>206.97760687019795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0.15530349099999999</v>
      </c>
      <c r="Q56" s="5">
        <f t="shared" si="60"/>
        <v>12.5</v>
      </c>
      <c r="R56">
        <f t="shared" si="40"/>
        <v>50000</v>
      </c>
      <c r="S56">
        <f t="shared" si="41"/>
        <v>188.32873039844432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32.780297208452254</v>
      </c>
      <c r="AC56">
        <f t="shared" si="27"/>
        <v>24.89629385769048</v>
      </c>
      <c r="AE56">
        <f t="shared" si="42"/>
        <v>0</v>
      </c>
      <c r="AF56">
        <f t="shared" si="43"/>
        <v>0</v>
      </c>
      <c r="AG56">
        <f t="shared" si="44"/>
        <v>-1.6524492708187539</v>
      </c>
      <c r="AH56">
        <f t="shared" si="45"/>
        <v>-1229.8177250843485</v>
      </c>
      <c r="AI56">
        <f t="shared" si="46"/>
        <v>-1231.4701743551673</v>
      </c>
      <c r="AJ56">
        <f t="shared" si="47"/>
        <v>7.8840033507617733</v>
      </c>
      <c r="AK56">
        <f t="shared" si="59"/>
        <v>2.2946208045916578</v>
      </c>
      <c r="AL56">
        <f t="shared" si="39"/>
        <v>-1221.2915501998139</v>
      </c>
      <c r="AN56">
        <f t="shared" si="48"/>
        <v>0</v>
      </c>
      <c r="AO56">
        <f t="shared" si="49"/>
        <v>0</v>
      </c>
      <c r="AP56">
        <f t="shared" si="50"/>
        <v>-1.0410396627599135E-2</v>
      </c>
      <c r="AQ56">
        <f t="shared" si="51"/>
        <v>-7.7478265286995329</v>
      </c>
      <c r="AR56">
        <f t="shared" si="52"/>
        <v>-7.7582369253271324</v>
      </c>
      <c r="AS56">
        <f t="shared" si="53"/>
        <v>4.9669059948862393E-2</v>
      </c>
      <c r="AT56">
        <f t="shared" si="54"/>
        <v>1.445606416341232E-2</v>
      </c>
      <c r="AU56">
        <f t="shared" si="55"/>
        <v>-7.6941118012148575</v>
      </c>
      <c r="AW56">
        <v>53</v>
      </c>
      <c r="AX56">
        <f>IF(Z56&gt;0, (R56*SUMPRODUCT(K56:$K$98, X56:$X$98)-K56*$AZ$3)/Z56, 0)</f>
        <v>188.32873039844432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0.17554342100000001</v>
      </c>
      <c r="Q57" s="5">
        <f t="shared" si="60"/>
        <v>12.5</v>
      </c>
      <c r="R57">
        <f t="shared" si="40"/>
        <v>50000</v>
      </c>
      <c r="S57">
        <f t="shared" si="41"/>
        <v>168.38621243575221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24.89629385769048</v>
      </c>
      <c r="AC57">
        <f t="shared" si="27"/>
        <v>18.129782204605821</v>
      </c>
      <c r="AE57">
        <f t="shared" si="42"/>
        <v>0</v>
      </c>
      <c r="AF57">
        <f t="shared" si="43"/>
        <v>0</v>
      </c>
      <c r="AG57">
        <f t="shared" si="44"/>
        <v>-1.3458481800820867</v>
      </c>
      <c r="AH57">
        <f t="shared" si="45"/>
        <v>-1160.306392113918</v>
      </c>
      <c r="AI57">
        <f t="shared" si="46"/>
        <v>-1161.6522402940002</v>
      </c>
      <c r="AJ57">
        <f t="shared" si="47"/>
        <v>6.7665116530846596</v>
      </c>
      <c r="AK57">
        <f t="shared" si="59"/>
        <v>1.7427405700383338</v>
      </c>
      <c r="AL57">
        <f t="shared" si="39"/>
        <v>-1153.1429880708772</v>
      </c>
      <c r="AN57">
        <f t="shared" si="48"/>
        <v>0</v>
      </c>
      <c r="AO57">
        <f t="shared" si="49"/>
        <v>0</v>
      </c>
      <c r="AP57">
        <f t="shared" si="50"/>
        <v>-7.570371449417434E-3</v>
      </c>
      <c r="AQ57">
        <f t="shared" si="51"/>
        <v>-6.526702278484338</v>
      </c>
      <c r="AR57">
        <f t="shared" si="52"/>
        <v>-6.5342726499337562</v>
      </c>
      <c r="AS57">
        <f t="shared" si="53"/>
        <v>3.8061504550638191E-2</v>
      </c>
      <c r="AT57">
        <f t="shared" si="54"/>
        <v>9.802883899099956E-3</v>
      </c>
      <c r="AU57">
        <f t="shared" si="55"/>
        <v>-6.4864082614840184</v>
      </c>
      <c r="AW57">
        <v>54</v>
      </c>
      <c r="AX57">
        <f>IF(Z57&gt;0, (R57*SUMPRODUCT(K57:$K$98, X57:$X$98)-K57*$AZ$3)/Z57, 0)</f>
        <v>168.38621243575221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0.19763372200000001</v>
      </c>
      <c r="Q58" s="5">
        <f t="shared" si="60"/>
        <v>12.5</v>
      </c>
      <c r="R58">
        <f t="shared" si="40"/>
        <v>50000</v>
      </c>
      <c r="S58">
        <f t="shared" si="41"/>
        <v>146.2771798511661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18.129782204605821</v>
      </c>
      <c r="AC58">
        <f t="shared" si="27"/>
        <v>12.479253922206206</v>
      </c>
      <c r="AE58">
        <f t="shared" si="42"/>
        <v>0</v>
      </c>
      <c r="AF58">
        <f t="shared" si="43"/>
        <v>0</v>
      </c>
      <c r="AG58">
        <f t="shared" si="44"/>
        <v>-1.066404713204717</v>
      </c>
      <c r="AH58">
        <f t="shared" si="45"/>
        <v>-1063.9399403061964</v>
      </c>
      <c r="AI58">
        <f t="shared" si="46"/>
        <v>-1065.0063450194011</v>
      </c>
      <c r="AJ58">
        <f t="shared" si="47"/>
        <v>5.6505282823996144</v>
      </c>
      <c r="AK58">
        <f t="shared" si="59"/>
        <v>1.2690847543224075</v>
      </c>
      <c r="AL58">
        <f t="shared" si="39"/>
        <v>-1058.0867319826791</v>
      </c>
      <c r="AN58">
        <f t="shared" si="48"/>
        <v>0</v>
      </c>
      <c r="AO58">
        <f t="shared" si="49"/>
        <v>0</v>
      </c>
      <c r="AP58">
        <f t="shared" si="50"/>
        <v>-5.3558098646896059E-3</v>
      </c>
      <c r="AQ58">
        <f t="shared" si="51"/>
        <v>-5.3434310231103659</v>
      </c>
      <c r="AR58">
        <f t="shared" si="52"/>
        <v>-5.3487868329750556</v>
      </c>
      <c r="AS58">
        <f t="shared" si="53"/>
        <v>2.8378677195300312E-2</v>
      </c>
      <c r="AT58">
        <f t="shared" si="54"/>
        <v>6.373730875495788E-3</v>
      </c>
      <c r="AU58">
        <f t="shared" si="55"/>
        <v>-5.3140344249042597</v>
      </c>
      <c r="AW58">
        <v>55</v>
      </c>
      <c r="AX58">
        <f>IF(Z58&gt;0, (R58*SUMPRODUCT(K58:$K$98, X58:$X$98)-K58*$AZ$3)/Z58, 0)</f>
        <v>146.2771798511661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0.22191640300000001</v>
      </c>
      <c r="Q59" s="5">
        <f t="shared" si="60"/>
        <v>12.5</v>
      </c>
      <c r="R59">
        <f t="shared" si="40"/>
        <v>50000</v>
      </c>
      <c r="S59">
        <f t="shared" si="41"/>
        <v>120.83746525802736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12.479253922206206</v>
      </c>
      <c r="AC59">
        <f t="shared" si="27"/>
        <v>7.9181211098857638</v>
      </c>
      <c r="AE59">
        <f t="shared" si="42"/>
        <v>0</v>
      </c>
      <c r="AF59">
        <f t="shared" si="43"/>
        <v>0</v>
      </c>
      <c r="AG59">
        <f t="shared" si="44"/>
        <v>-0.81908796797603245</v>
      </c>
      <c r="AH59">
        <f t="shared" si="45"/>
        <v>-946.61079238654963</v>
      </c>
      <c r="AI59">
        <f t="shared" si="46"/>
        <v>-947.42988035452572</v>
      </c>
      <c r="AJ59">
        <f t="shared" si="47"/>
        <v>4.5611328123204427</v>
      </c>
      <c r="AK59">
        <f t="shared" si="59"/>
        <v>0.87354777455443455</v>
      </c>
      <c r="AL59">
        <f t="shared" si="39"/>
        <v>-941.99519976765077</v>
      </c>
      <c r="AN59">
        <f t="shared" si="48"/>
        <v>0</v>
      </c>
      <c r="AO59">
        <f t="shared" si="49"/>
        <v>0</v>
      </c>
      <c r="AP59">
        <f t="shared" si="50"/>
        <v>-3.6729550943918532E-3</v>
      </c>
      <c r="AQ59">
        <f t="shared" si="51"/>
        <v>-4.2447930725851215</v>
      </c>
      <c r="AR59">
        <f t="shared" si="52"/>
        <v>-4.2484660276795134</v>
      </c>
      <c r="AS59">
        <f t="shared" si="53"/>
        <v>2.0453036369959741E-2</v>
      </c>
      <c r="AT59">
        <f t="shared" si="54"/>
        <v>3.9171638141292557E-3</v>
      </c>
      <c r="AU59">
        <f t="shared" si="55"/>
        <v>-4.2240958274954243</v>
      </c>
      <c r="AW59">
        <v>56</v>
      </c>
      <c r="AX59">
        <f>IF(Z59&gt;0, (R59*SUMPRODUCT(K59:$K$98, X59:$X$98)-K59*$AZ$3)/Z59, 0)</f>
        <v>120.83746525802736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0.24923250199999999</v>
      </c>
      <c r="Q60" s="5">
        <f t="shared" si="60"/>
        <v>12.5</v>
      </c>
      <c r="R60">
        <f t="shared" si="40"/>
        <v>50000</v>
      </c>
      <c r="S60">
        <f t="shared" si="41"/>
        <v>90.065545968694437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7.9181211098857638</v>
      </c>
      <c r="AC60">
        <f t="shared" si="27"/>
        <v>4.3718085826487894</v>
      </c>
      <c r="AE60">
        <f t="shared" si="42"/>
        <v>0</v>
      </c>
      <c r="AF60">
        <f t="shared" si="43"/>
        <v>0</v>
      </c>
      <c r="AG60">
        <f t="shared" si="44"/>
        <v>-0.60675374467950971</v>
      </c>
      <c r="AH60">
        <f t="shared" si="45"/>
        <v>-816.57337446704969</v>
      </c>
      <c r="AI60">
        <f t="shared" si="46"/>
        <v>-817.1801282117292</v>
      </c>
      <c r="AJ60">
        <f t="shared" si="47"/>
        <v>3.5463125272369744</v>
      </c>
      <c r="AK60">
        <f t="shared" si="59"/>
        <v>0.55426847769200349</v>
      </c>
      <c r="AL60">
        <f t="shared" si="39"/>
        <v>-813.07954720680027</v>
      </c>
      <c r="AN60">
        <f t="shared" si="48"/>
        <v>0</v>
      </c>
      <c r="AO60">
        <f t="shared" si="49"/>
        <v>0</v>
      </c>
      <c r="AP60">
        <f t="shared" si="50"/>
        <v>-2.4292908531598277E-3</v>
      </c>
      <c r="AQ60">
        <f t="shared" si="51"/>
        <v>-3.2693563853890275</v>
      </c>
      <c r="AR60">
        <f t="shared" si="52"/>
        <v>-3.2717856762421871</v>
      </c>
      <c r="AS60">
        <f t="shared" si="53"/>
        <v>1.4198551983248809E-2</v>
      </c>
      <c r="AT60">
        <f t="shared" si="54"/>
        <v>2.2191529180643509E-3</v>
      </c>
      <c r="AU60">
        <f t="shared" si="55"/>
        <v>-3.2553679713408741</v>
      </c>
      <c r="AW60">
        <v>57</v>
      </c>
      <c r="AX60">
        <f>IF(Z60&gt;0, (R60*SUMPRODUCT(K60:$K$98, X60:$X$98)-K60*$AZ$3)/Z60, 0)</f>
        <v>90.065545968694437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0.27993124800000002</v>
      </c>
      <c r="Q61" s="5">
        <f t="shared" si="60"/>
        <v>12.5</v>
      </c>
      <c r="R61">
        <f t="shared" si="40"/>
        <v>50000</v>
      </c>
      <c r="S61">
        <f t="shared" si="41"/>
        <v>50.079729836893904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4.3718085826487894</v>
      </c>
      <c r="AC61">
        <f t="shared" si="27"/>
        <v>1.7260955413206087</v>
      </c>
      <c r="AE61">
        <f t="shared" si="42"/>
        <v>0</v>
      </c>
      <c r="AF61">
        <f t="shared" si="43"/>
        <v>0</v>
      </c>
      <c r="AG61">
        <f t="shared" si="44"/>
        <v>-0.43083687425590611</v>
      </c>
      <c r="AH61">
        <f t="shared" si="45"/>
        <v>-679.39733190723405</v>
      </c>
      <c r="AI61">
        <f t="shared" si="46"/>
        <v>-679.82816878148992</v>
      </c>
      <c r="AJ61">
        <f t="shared" si="47"/>
        <v>2.6457130413281806</v>
      </c>
      <c r="AK61">
        <f t="shared" si="59"/>
        <v>0.30602660078541527</v>
      </c>
      <c r="AL61">
        <f t="shared" si="39"/>
        <v>-676.87642913937623</v>
      </c>
      <c r="AN61">
        <f t="shared" si="48"/>
        <v>0</v>
      </c>
      <c r="AO61">
        <f t="shared" si="49"/>
        <v>0</v>
      </c>
      <c r="AP61">
        <f t="shared" si="50"/>
        <v>-1.540146003882334E-3</v>
      </c>
      <c r="AQ61">
        <f t="shared" si="51"/>
        <v>-2.4286943581429119</v>
      </c>
      <c r="AR61">
        <f t="shared" si="52"/>
        <v>-2.4302345041467941</v>
      </c>
      <c r="AS61">
        <f t="shared" si="53"/>
        <v>9.4578356949100318E-3</v>
      </c>
      <c r="AT61">
        <f t="shared" si="54"/>
        <v>1.0939770350329768E-3</v>
      </c>
      <c r="AU61">
        <f t="shared" si="55"/>
        <v>-2.4196826914168503</v>
      </c>
      <c r="AW61">
        <v>58</v>
      </c>
      <c r="AX61">
        <f>IF(Z61&gt;0, (R61*SUMPRODUCT(K61:$K$98, X61:$X$98)-K61*$AZ$3)/Z61, 0)</f>
        <v>50.079729836893904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0.31455227499999999</v>
      </c>
      <c r="Q62" s="5">
        <f t="shared" si="60"/>
        <v>12.5</v>
      </c>
      <c r="R62">
        <f t="shared" si="40"/>
        <v>50000</v>
      </c>
      <c r="S62">
        <f t="shared" si="41"/>
        <v>-6.2616195001312871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1.7260955413206087</v>
      </c>
      <c r="AC62">
        <f t="shared" si="27"/>
        <v>-0.1457744024822647</v>
      </c>
      <c r="AE62">
        <f t="shared" si="42"/>
        <v>0</v>
      </c>
      <c r="AF62">
        <f t="shared" si="43"/>
        <v>0</v>
      </c>
      <c r="AG62">
        <f t="shared" si="44"/>
        <v>-0.29100778656226289</v>
      </c>
      <c r="AH62">
        <f t="shared" si="45"/>
        <v>-542.08287580433671</v>
      </c>
      <c r="AI62">
        <f t="shared" si="46"/>
        <v>-542.37388359089903</v>
      </c>
      <c r="AJ62">
        <f t="shared" si="47"/>
        <v>1.8718699438028734</v>
      </c>
      <c r="AK62">
        <f t="shared" si="59"/>
        <v>0.12082668789244262</v>
      </c>
      <c r="AL62">
        <f t="shared" si="39"/>
        <v>-540.38118695920377</v>
      </c>
      <c r="AN62">
        <f t="shared" si="48"/>
        <v>0</v>
      </c>
      <c r="AO62">
        <f t="shared" si="49"/>
        <v>0</v>
      </c>
      <c r="AP62">
        <f t="shared" si="50"/>
        <v>-9.288286736519319E-4</v>
      </c>
      <c r="AQ62">
        <f t="shared" si="51"/>
        <v>-1.7302015334048102</v>
      </c>
      <c r="AR62">
        <f t="shared" si="52"/>
        <v>-1.7311303620784624</v>
      </c>
      <c r="AS62">
        <f t="shared" si="53"/>
        <v>5.9745702948032463E-3</v>
      </c>
      <c r="AT62">
        <f t="shared" si="54"/>
        <v>3.856504789189952E-4</v>
      </c>
      <c r="AU62">
        <f t="shared" si="55"/>
        <v>-1.7247701413047403</v>
      </c>
      <c r="AW62">
        <v>59</v>
      </c>
      <c r="AX62">
        <f>IF(Z62&gt;0, (R62*SUMPRODUCT(K62:$K$98, X62:$X$98)-K62*$AZ$3)/Z62, 0)</f>
        <v>-6.2616195001312871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0.35195179199999999</v>
      </c>
      <c r="Q63" s="5">
        <f t="shared" si="60"/>
        <v>12.5</v>
      </c>
      <c r="R63">
        <f t="shared" si="40"/>
        <v>50000</v>
      </c>
      <c r="S63">
        <f t="shared" si="41"/>
        <v>-92.823243085314601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-0.1457744024822647</v>
      </c>
      <c r="AC63">
        <f t="shared" si="27"/>
        <v>-1.3788112802263264</v>
      </c>
      <c r="AE63">
        <f t="shared" si="42"/>
        <v>0</v>
      </c>
      <c r="AF63">
        <f t="shared" si="43"/>
        <v>0</v>
      </c>
      <c r="AG63">
        <f t="shared" si="44"/>
        <v>-0.1856769967300983</v>
      </c>
      <c r="AH63">
        <f t="shared" si="45"/>
        <v>-409.68284786616772</v>
      </c>
      <c r="AI63">
        <f t="shared" si="46"/>
        <v>-409.8685248628978</v>
      </c>
      <c r="AJ63">
        <f t="shared" si="47"/>
        <v>1.2330368777440617</v>
      </c>
      <c r="AK63">
        <f t="shared" si="59"/>
        <v>-1.0204208173758529E-2</v>
      </c>
      <c r="AL63">
        <f t="shared" si="39"/>
        <v>-408.64569219332753</v>
      </c>
      <c r="AN63">
        <f t="shared" si="48"/>
        <v>0</v>
      </c>
      <c r="AO63">
        <f t="shared" si="49"/>
        <v>0</v>
      </c>
      <c r="AP63">
        <f t="shared" si="50"/>
        <v>-5.2914059889520707E-4</v>
      </c>
      <c r="AQ63">
        <f t="shared" si="51"/>
        <v>-1.1675104148313591</v>
      </c>
      <c r="AR63">
        <f t="shared" si="52"/>
        <v>-1.1680395554302543</v>
      </c>
      <c r="AS63">
        <f t="shared" si="53"/>
        <v>3.5138971624889851E-3</v>
      </c>
      <c r="AT63">
        <f t="shared" si="54"/>
        <v>-2.907985867610008E-5</v>
      </c>
      <c r="AU63">
        <f t="shared" si="55"/>
        <v>-1.1645547381264414</v>
      </c>
      <c r="AW63">
        <v>60</v>
      </c>
      <c r="AX63">
        <f>IF(Z63&gt;0, (R63*SUMPRODUCT(K63:$K$98, X63:$X$98)-K63*$AZ$3)/Z63, 0)</f>
        <v>-92.823243085314601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0.39103022399999998</v>
      </c>
      <c r="Q64" s="5">
        <f t="shared" si="60"/>
        <v>12.5</v>
      </c>
      <c r="R64">
        <f t="shared" si="40"/>
        <v>50000</v>
      </c>
      <c r="S64">
        <f t="shared" si="41"/>
        <v>-236.30202745933713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-1.3788112802263264</v>
      </c>
      <c r="AC64">
        <f t="shared" si="27"/>
        <v>-2.1024246810748726</v>
      </c>
      <c r="AE64">
        <f t="shared" si="42"/>
        <v>0</v>
      </c>
      <c r="AF64">
        <f t="shared" si="43"/>
        <v>0</v>
      </c>
      <c r="AG64">
        <f t="shared" si="44"/>
        <v>-0.11121490913977972</v>
      </c>
      <c r="AH64">
        <f t="shared" si="45"/>
        <v>-290.42127049207045</v>
      </c>
      <c r="AI64">
        <f t="shared" si="46"/>
        <v>-290.53248540121024</v>
      </c>
      <c r="AJ64">
        <f t="shared" si="47"/>
        <v>0.7236134008485462</v>
      </c>
      <c r="AK64">
        <f t="shared" si="59"/>
        <v>-9.6516789615842855E-2</v>
      </c>
      <c r="AL64">
        <f t="shared" si="39"/>
        <v>-289.90538878997756</v>
      </c>
      <c r="AN64">
        <f t="shared" si="48"/>
        <v>0</v>
      </c>
      <c r="AO64">
        <f t="shared" si="49"/>
        <v>0</v>
      </c>
      <c r="AP64">
        <f t="shared" si="50"/>
        <v>-2.8298145177925715E-4</v>
      </c>
      <c r="AQ64">
        <f t="shared" si="51"/>
        <v>-0.73896416754816774</v>
      </c>
      <c r="AR64">
        <f t="shared" si="52"/>
        <v>-0.73924714899994703</v>
      </c>
      <c r="AS64">
        <f t="shared" si="53"/>
        <v>1.8412025175660971E-3</v>
      </c>
      <c r="AT64">
        <f t="shared" si="54"/>
        <v>-2.4558273218779379E-4</v>
      </c>
      <c r="AU64">
        <f t="shared" si="55"/>
        <v>-0.73765152921456889</v>
      </c>
      <c r="AW64">
        <v>61</v>
      </c>
      <c r="AX64">
        <f>IF(Z64&gt;0, (R64*SUMPRODUCT(K64:$K$98, X64:$X$98)-K64*$AZ$3)/Z64, 0)</f>
        <v>-236.30202745933713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0.39803129399999998</v>
      </c>
      <c r="Q65" s="5">
        <f t="shared" si="60"/>
        <v>12.5</v>
      </c>
      <c r="R65">
        <f t="shared" si="40"/>
        <v>50000</v>
      </c>
      <c r="S65">
        <f t="shared" si="41"/>
        <v>-464.2334110019363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-2.1024246810748726</v>
      </c>
      <c r="AC65">
        <f t="shared" si="27"/>
        <v>-2.4450522289955274</v>
      </c>
      <c r="AE65">
        <f t="shared" si="42"/>
        <v>0</v>
      </c>
      <c r="AF65">
        <f t="shared" si="43"/>
        <v>0</v>
      </c>
      <c r="AG65">
        <f t="shared" si="44"/>
        <v>-6.5835745851382965E-2</v>
      </c>
      <c r="AH65">
        <f t="shared" si="45"/>
        <v>-177.06805678799577</v>
      </c>
      <c r="AI65">
        <f t="shared" si="46"/>
        <v>-177.13389253384716</v>
      </c>
      <c r="AJ65">
        <f t="shared" si="47"/>
        <v>0.34262754792065486</v>
      </c>
      <c r="AK65">
        <f t="shared" si="59"/>
        <v>-0.14716972767524109</v>
      </c>
      <c r="AL65">
        <f t="shared" si="39"/>
        <v>-176.93843471360177</v>
      </c>
      <c r="AN65">
        <f t="shared" si="48"/>
        <v>0</v>
      </c>
      <c r="AO65">
        <f t="shared" si="49"/>
        <v>0</v>
      </c>
      <c r="AP65">
        <f t="shared" si="50"/>
        <v>-1.4956800342122165E-4</v>
      </c>
      <c r="AQ65">
        <f t="shared" si="51"/>
        <v>-0.40226954796320114</v>
      </c>
      <c r="AR65">
        <f t="shared" si="52"/>
        <v>-0.40241911596662239</v>
      </c>
      <c r="AS65">
        <f t="shared" si="53"/>
        <v>7.783935246254189E-4</v>
      </c>
      <c r="AT65">
        <f t="shared" si="54"/>
        <v>-3.3434545394412551E-4</v>
      </c>
      <c r="AU65">
        <f t="shared" si="55"/>
        <v>-0.40197506789594112</v>
      </c>
      <c r="AW65">
        <v>62</v>
      </c>
      <c r="AX65">
        <f>IF(Z65&gt;0, (R65*SUMPRODUCT(K65:$K$98, X65:$X$98)-K65*$AZ$3)/Z65, 0)</f>
        <v>-464.2334110019363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0.40559374100000001</v>
      </c>
      <c r="Q66" s="5">
        <f t="shared" si="60"/>
        <v>12.5</v>
      </c>
      <c r="R66">
        <f t="shared" si="40"/>
        <v>50000</v>
      </c>
      <c r="S66">
        <f t="shared" si="41"/>
        <v>-810.09140176817368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-2.4450522289955274</v>
      </c>
      <c r="AC66">
        <f t="shared" si="27"/>
        <v>-2.4934497951484502</v>
      </c>
      <c r="AE66">
        <f t="shared" si="42"/>
        <v>0</v>
      </c>
      <c r="AF66">
        <f t="shared" si="43"/>
        <v>0</v>
      </c>
      <c r="AG66">
        <f t="shared" si="44"/>
        <v>-3.8474821941481489E-2</v>
      </c>
      <c r="AH66">
        <f t="shared" si="45"/>
        <v>-106.8102658055506</v>
      </c>
      <c r="AI66">
        <f t="shared" si="46"/>
        <v>-106.84874062749208</v>
      </c>
      <c r="AJ66">
        <f t="shared" si="47"/>
        <v>4.8397566152922789E-2</v>
      </c>
      <c r="AK66">
        <f t="shared" si="59"/>
        <v>-0.17115365602968693</v>
      </c>
      <c r="AL66">
        <f t="shared" si="39"/>
        <v>-106.97149671736884</v>
      </c>
      <c r="AN66">
        <f t="shared" si="48"/>
        <v>0</v>
      </c>
      <c r="AO66">
        <f t="shared" si="49"/>
        <v>0</v>
      </c>
      <c r="AP66">
        <f t="shared" si="50"/>
        <v>-7.8043283344192264E-5</v>
      </c>
      <c r="AQ66">
        <f t="shared" si="51"/>
        <v>-0.21665659300540743</v>
      </c>
      <c r="AR66">
        <f t="shared" si="52"/>
        <v>-0.21673463628875161</v>
      </c>
      <c r="AS66">
        <f t="shared" si="53"/>
        <v>9.8170823875069584E-5</v>
      </c>
      <c r="AT66">
        <f t="shared" si="54"/>
        <v>-3.4717232202491501E-4</v>
      </c>
      <c r="AU66">
        <f t="shared" si="55"/>
        <v>-0.21698363778690147</v>
      </c>
      <c r="AW66">
        <v>63</v>
      </c>
      <c r="AX66">
        <f>IF(Z66&gt;0, (R66*SUMPRODUCT(K66:$K$98, X66:$X$98)-K66*$AZ$3)/Z66, 0)</f>
        <v>-810.09140176817368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-1350.2274542049493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-2.4934497951484502</v>
      </c>
      <c r="AC67">
        <f t="shared" si="27"/>
        <v>-2.3941492615375379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-2.2164314372381783E-2</v>
      </c>
      <c r="AH67">
        <f t="shared" ref="AH67:AH98" si="66">-X67*R67</f>
        <v>-63.703037398739568</v>
      </c>
      <c r="AI67">
        <f t="shared" ref="AI67:AI98" si="67">SUM(AE67:AH67)</f>
        <v>-63.72520171311195</v>
      </c>
      <c r="AJ67">
        <f t="shared" ref="AJ67:AJ98" si="68">AB67-AC67</f>
        <v>-9.9300533610912289E-2</v>
      </c>
      <c r="AK67">
        <f t="shared" si="59"/>
        <v>-0.17454148566039154</v>
      </c>
      <c r="AL67">
        <f t="shared" si="39"/>
        <v>-63.999043732383257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-4.0141647451111408E-5</v>
      </c>
      <c r="AQ67">
        <f t="shared" ref="AQ67:AQ98" si="72">AH67*$K67</f>
        <v>-0.11537216201966267</v>
      </c>
      <c r="AR67">
        <f t="shared" ref="AR67:AR98" si="73">AI67*$K67</f>
        <v>-0.11541230366711379</v>
      </c>
      <c r="AS67">
        <f t="shared" ref="AS67:AS98" si="74">AJ67*$K67</f>
        <v>-1.7984255885142159E-4</v>
      </c>
      <c r="AT67">
        <f t="shared" ref="AT67:AT98" si="75">AK67*$K67</f>
        <v>-3.1611096401443738E-4</v>
      </c>
      <c r="AU67">
        <f t="shared" ref="AU67:AU98" si="76">AL67*$K67</f>
        <v>-0.11590825718997964</v>
      </c>
      <c r="AW67">
        <v>64</v>
      </c>
      <c r="AX67">
        <f>IF(Z67&gt;0, (R67*SUMPRODUCT(K67:$K$98, X67:$X$98)-K67*$AZ$3)/Z67, 0)</f>
        <v>-1350.2274542049493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0.423142238</v>
      </c>
      <c r="Q68" s="5">
        <f t="shared" si="60"/>
        <v>12.5</v>
      </c>
      <c r="R68">
        <f t="shared" si="61"/>
        <v>50000</v>
      </c>
      <c r="S68">
        <f t="shared" si="62"/>
        <v>-2216.0681588275106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-2.3941492615375379</v>
      </c>
      <c r="AC68">
        <f t="shared" ref="AC68:AC98" si="80">S68*Z68</f>
        <v>-2.227416846221201</v>
      </c>
      <c r="AE68">
        <f t="shared" si="63"/>
        <v>0</v>
      </c>
      <c r="AF68">
        <f t="shared" si="64"/>
        <v>0</v>
      </c>
      <c r="AG68">
        <f t="shared" si="65"/>
        <v>-1.2564013641392773E-2</v>
      </c>
      <c r="AH68">
        <f t="shared" si="66"/>
        <v>-37.514630349060774</v>
      </c>
      <c r="AI68">
        <f t="shared" si="67"/>
        <v>-37.527194362702168</v>
      </c>
      <c r="AJ68">
        <f t="shared" si="68"/>
        <v>-0.16673241531633698</v>
      </c>
      <c r="AK68">
        <f t="shared" ref="AK68:AK98" si="81">G68*SUM(AB68:AB68, AE68:AF68)</f>
        <v>-0.16759044830762768</v>
      </c>
      <c r="AL68">
        <f t="shared" si="39"/>
        <v>-37.861517226326136</v>
      </c>
      <c r="AN68">
        <f t="shared" si="69"/>
        <v>0</v>
      </c>
      <c r="AO68">
        <f t="shared" si="70"/>
        <v>0</v>
      </c>
      <c r="AP68">
        <f t="shared" si="71"/>
        <v>-2.0316611104580374E-5</v>
      </c>
      <c r="AQ68">
        <f t="shared" si="72"/>
        <v>-6.0662951926679566E-2</v>
      </c>
      <c r="AR68">
        <f t="shared" si="73"/>
        <v>-6.0683268537784149E-2</v>
      </c>
      <c r="AS68">
        <f t="shared" si="74"/>
        <v>-2.6961429183340867E-4</v>
      </c>
      <c r="AT68">
        <f t="shared" si="75"/>
        <v>-2.7100177222753381E-4</v>
      </c>
      <c r="AU68">
        <f t="shared" si="76"/>
        <v>-6.1223884601845094E-2</v>
      </c>
      <c r="AW68">
        <v>65</v>
      </c>
      <c r="AX68">
        <f>IF(Z68&gt;0, (R68*SUMPRODUCT(K68:$K$98, X68:$X$98)-K68*$AZ$3)/Z68, 0)</f>
        <v>-2216.0681588275106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0.432294868</v>
      </c>
      <c r="Q69" s="5">
        <f t="shared" ref="Q69:Q98" si="82">$C$8</f>
        <v>12.5</v>
      </c>
      <c r="R69">
        <f t="shared" si="61"/>
        <v>50000</v>
      </c>
      <c r="S69">
        <f t="shared" si="62"/>
        <v>-3632.4325413081233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-2.227416846221201</v>
      </c>
      <c r="AC69">
        <f t="shared" si="80"/>
        <v>-2.0362007112407379</v>
      </c>
      <c r="AE69">
        <f t="shared" si="63"/>
        <v>0</v>
      </c>
      <c r="AF69">
        <f t="shared" si="64"/>
        <v>0</v>
      </c>
      <c r="AG69">
        <f t="shared" si="65"/>
        <v>-7.0070148863227572E-3</v>
      </c>
      <c r="AH69">
        <f t="shared" si="66"/>
        <v>-21.72543447462435</v>
      </c>
      <c r="AI69">
        <f t="shared" si="67"/>
        <v>-21.732441489510673</v>
      </c>
      <c r="AJ69">
        <f t="shared" si="68"/>
        <v>-0.19121613498046308</v>
      </c>
      <c r="AK69">
        <f t="shared" si="81"/>
        <v>-0.15591917923548407</v>
      </c>
      <c r="AL69">
        <f t="shared" si="39"/>
        <v>-22.079576803726617</v>
      </c>
      <c r="AN69">
        <f t="shared" si="69"/>
        <v>0</v>
      </c>
      <c r="AO69">
        <f t="shared" si="70"/>
        <v>0</v>
      </c>
      <c r="AP69">
        <f t="shared" si="71"/>
        <v>-1.0116677033814878E-5</v>
      </c>
      <c r="AQ69">
        <f t="shared" si="72"/>
        <v>-3.1367023984506803E-2</v>
      </c>
      <c r="AR69">
        <f t="shared" si="73"/>
        <v>-3.1377140661540619E-2</v>
      </c>
      <c r="AS69">
        <f t="shared" si="74"/>
        <v>-2.7607646232173151E-4</v>
      </c>
      <c r="AT69">
        <f t="shared" si="75"/>
        <v>-2.2511497482070994E-4</v>
      </c>
      <c r="AU69">
        <f t="shared" si="76"/>
        <v>-3.1878332098683057E-2</v>
      </c>
      <c r="AW69">
        <v>66</v>
      </c>
      <c r="AX69">
        <f>IF(Z69&gt;0, (R69*SUMPRODUCT(K69:$K$98, X69:$X$98)-K69*$AZ$3)/Z69, 0)</f>
        <v>-3632.4325413081233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0.44217947800000001</v>
      </c>
      <c r="Q70" s="5">
        <f t="shared" si="82"/>
        <v>12.5</v>
      </c>
      <c r="R70">
        <f t="shared" si="61"/>
        <v>50000</v>
      </c>
      <c r="S70">
        <f t="shared" si="62"/>
        <v>-6000.5019687974409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-2.0362007112407379</v>
      </c>
      <c r="AC70">
        <f t="shared" si="80"/>
        <v>-1.8426756933438675</v>
      </c>
      <c r="AE70">
        <f t="shared" si="63"/>
        <v>0</v>
      </c>
      <c r="AF70">
        <f t="shared" si="64"/>
        <v>0</v>
      </c>
      <c r="AG70">
        <f t="shared" si="65"/>
        <v>-3.8385865526871033E-3</v>
      </c>
      <c r="AH70">
        <f t="shared" si="66"/>
        <v>-12.393432739089706</v>
      </c>
      <c r="AI70">
        <f t="shared" si="67"/>
        <v>-12.397271325642393</v>
      </c>
      <c r="AJ70">
        <f t="shared" si="68"/>
        <v>-0.19352501789687038</v>
      </c>
      <c r="AK70">
        <f t="shared" si="81"/>
        <v>-0.14253404978685166</v>
      </c>
      <c r="AL70">
        <f t="shared" ref="AL70:AL98" si="89">SUM(AI70:AK70)</f>
        <v>-12.733330393326115</v>
      </c>
      <c r="AN70">
        <f t="shared" si="69"/>
        <v>0</v>
      </c>
      <c r="AO70">
        <f t="shared" si="70"/>
        <v>0</v>
      </c>
      <c r="AP70">
        <f t="shared" si="71"/>
        <v>-4.9483243692588189E-6</v>
      </c>
      <c r="AQ70">
        <f t="shared" si="72"/>
        <v>-1.5976382035381612E-2</v>
      </c>
      <c r="AR70">
        <f t="shared" si="73"/>
        <v>-1.598133035975087E-2</v>
      </c>
      <c r="AS70">
        <f t="shared" si="74"/>
        <v>-2.4947322379639255E-4</v>
      </c>
      <c r="AT70">
        <f t="shared" si="75"/>
        <v>-1.8374073433766853E-4</v>
      </c>
      <c r="AU70">
        <f t="shared" si="76"/>
        <v>-1.6414544317884933E-2</v>
      </c>
      <c r="AW70">
        <v>67</v>
      </c>
      <c r="AX70">
        <f>IF(Z70&gt;0, (R70*SUMPRODUCT(K70:$K$98, X70:$X$98)-K70*$AZ$3)/Z70, 0)</f>
        <v>-6000.5019687974409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0.45253670499999998</v>
      </c>
      <c r="Q71" s="5">
        <f t="shared" si="82"/>
        <v>12.5</v>
      </c>
      <c r="R71">
        <f t="shared" si="61"/>
        <v>50000</v>
      </c>
      <c r="S71">
        <f t="shared" si="62"/>
        <v>-10044.69069750673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-1.8426756933438675</v>
      </c>
      <c r="AC71">
        <f t="shared" si="80"/>
        <v>-1.6578556094137338</v>
      </c>
      <c r="AE71">
        <f t="shared" si="63"/>
        <v>0</v>
      </c>
      <c r="AF71">
        <f t="shared" si="64"/>
        <v>0</v>
      </c>
      <c r="AG71">
        <f t="shared" si="65"/>
        <v>-2.0630993767499018E-3</v>
      </c>
      <c r="AH71">
        <f t="shared" si="66"/>
        <v>-6.9484052416413222</v>
      </c>
      <c r="AI71">
        <f t="shared" si="67"/>
        <v>-6.9504683410180723</v>
      </c>
      <c r="AJ71">
        <f t="shared" si="68"/>
        <v>-0.18482008393013372</v>
      </c>
      <c r="AK71">
        <f t="shared" si="81"/>
        <v>-0.12898729853407073</v>
      </c>
      <c r="AL71">
        <f t="shared" si="89"/>
        <v>-7.2642757234822763</v>
      </c>
      <c r="AN71">
        <f t="shared" si="69"/>
        <v>0</v>
      </c>
      <c r="AO71">
        <f t="shared" si="70"/>
        <v>0</v>
      </c>
      <c r="AP71">
        <f t="shared" si="71"/>
        <v>-2.3745917144916445E-6</v>
      </c>
      <c r="AQ71">
        <f t="shared" si="72"/>
        <v>-7.9974943047699618E-3</v>
      </c>
      <c r="AR71">
        <f t="shared" si="73"/>
        <v>-7.9998688964844529E-3</v>
      </c>
      <c r="AS71">
        <f t="shared" si="74"/>
        <v>-2.12724721318816E-4</v>
      </c>
      <c r="AT71">
        <f t="shared" si="75"/>
        <v>-1.484621505999295E-4</v>
      </c>
      <c r="AU71">
        <f t="shared" si="76"/>
        <v>-8.3610557684031979E-3</v>
      </c>
      <c r="AW71">
        <v>68</v>
      </c>
      <c r="AX71">
        <f>IF(Z71&gt;0, (R71*SUMPRODUCT(K71:$K$98, X71:$X$98)-K71*$AZ$3)/Z71, 0)</f>
        <v>-10044.69069750673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0.46323801999999997</v>
      </c>
      <c r="Q72" s="5">
        <f t="shared" si="82"/>
        <v>12.5</v>
      </c>
      <c r="R72">
        <f t="shared" si="61"/>
        <v>50000</v>
      </c>
      <c r="S72">
        <f t="shared" si="62"/>
        <v>-17098.616315861247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-1.6578556094137338</v>
      </c>
      <c r="AC72">
        <f t="shared" si="80"/>
        <v>-1.4865705448207218</v>
      </c>
      <c r="AE72">
        <f t="shared" si="63"/>
        <v>0</v>
      </c>
      <c r="AF72">
        <f t="shared" si="64"/>
        <v>0</v>
      </c>
      <c r="AG72">
        <f t="shared" si="65"/>
        <v>-1.0867623126335443E-3</v>
      </c>
      <c r="AH72">
        <f t="shared" si="66"/>
        <v>-3.8228242813954334</v>
      </c>
      <c r="AI72">
        <f t="shared" si="67"/>
        <v>-3.8239110437080668</v>
      </c>
      <c r="AJ72">
        <f t="shared" si="68"/>
        <v>-0.17128506459301196</v>
      </c>
      <c r="AK72">
        <f t="shared" si="81"/>
        <v>-0.11604989265896137</v>
      </c>
      <c r="AL72">
        <f t="shared" si="89"/>
        <v>-4.1112460009600404</v>
      </c>
      <c r="AN72">
        <f t="shared" si="69"/>
        <v>0</v>
      </c>
      <c r="AO72">
        <f t="shared" si="70"/>
        <v>0</v>
      </c>
      <c r="AP72">
        <f t="shared" si="71"/>
        <v>-1.1168255653725119E-6</v>
      </c>
      <c r="AQ72">
        <f t="shared" si="72"/>
        <v>-3.9285755861768372E-3</v>
      </c>
      <c r="AR72">
        <f t="shared" si="73"/>
        <v>-3.9296924117422092E-3</v>
      </c>
      <c r="AS72">
        <f t="shared" si="74"/>
        <v>-1.7602334648538973E-4</v>
      </c>
      <c r="AT72">
        <f t="shared" si="75"/>
        <v>-1.192601965246539E-4</v>
      </c>
      <c r="AU72">
        <f t="shared" si="76"/>
        <v>-4.2249759547522536E-3</v>
      </c>
      <c r="AW72">
        <v>69</v>
      </c>
      <c r="AX72">
        <f>IF(Z72&gt;0, (R72*SUMPRODUCT(K72:$K$98, X72:$X$98)-K72*$AZ$3)/Z72, 0)</f>
        <v>-17098.616315861247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0.47472030599999998</v>
      </c>
      <c r="Q73" s="5">
        <f t="shared" si="82"/>
        <v>12.5</v>
      </c>
      <c r="R73">
        <f t="shared" si="61"/>
        <v>50000</v>
      </c>
      <c r="S73">
        <f t="shared" si="62"/>
        <v>-29697.708868642872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-1.4865705448207218</v>
      </c>
      <c r="AC73">
        <f t="shared" si="80"/>
        <v>-1.3304254071053081</v>
      </c>
      <c r="AE73">
        <f t="shared" si="63"/>
        <v>0</v>
      </c>
      <c r="AF73">
        <f t="shared" si="64"/>
        <v>0</v>
      </c>
      <c r="AG73">
        <f t="shared" si="65"/>
        <v>-5.5998655190454512E-4</v>
      </c>
      <c r="AH73">
        <f t="shared" si="66"/>
        <v>-2.0636325504106554</v>
      </c>
      <c r="AI73">
        <f t="shared" si="67"/>
        <v>-2.06419253696256</v>
      </c>
      <c r="AJ73">
        <f t="shared" si="68"/>
        <v>-0.15614513771541372</v>
      </c>
      <c r="AK73">
        <f t="shared" si="81"/>
        <v>-0.10405993813745054</v>
      </c>
      <c r="AL73">
        <f t="shared" si="89"/>
        <v>-2.3243976128154245</v>
      </c>
      <c r="AN73">
        <f t="shared" si="69"/>
        <v>0</v>
      </c>
      <c r="AO73">
        <f t="shared" si="70"/>
        <v>0</v>
      </c>
      <c r="AP73">
        <f t="shared" si="71"/>
        <v>-5.1381922819332588E-7</v>
      </c>
      <c r="AQ73">
        <f t="shared" si="72"/>
        <v>-1.8934991933652211E-3</v>
      </c>
      <c r="AR73">
        <f t="shared" si="73"/>
        <v>-1.8940130125934143E-3</v>
      </c>
      <c r="AS73">
        <f t="shared" si="74"/>
        <v>-1.4327196586097742E-4</v>
      </c>
      <c r="AT73">
        <f t="shared" si="75"/>
        <v>-9.5480859170246979E-5</v>
      </c>
      <c r="AU73">
        <f t="shared" si="76"/>
        <v>-2.1327658376246389E-3</v>
      </c>
      <c r="AW73">
        <v>70</v>
      </c>
      <c r="AX73">
        <f>IF(Z73&gt;0, (R73*SUMPRODUCT(K73:$K$98, X73:$X$98)-K73*$AZ$3)/Z73, 0)</f>
        <v>-29697.708868642872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0.48652881199999998</v>
      </c>
      <c r="Q74" s="5">
        <f t="shared" si="82"/>
        <v>12.5</v>
      </c>
      <c r="R74">
        <f t="shared" si="61"/>
        <v>50000</v>
      </c>
      <c r="S74">
        <f t="shared" si="62"/>
        <v>-52733.21473918455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-1.3304254071053081</v>
      </c>
      <c r="AC74">
        <f t="shared" si="80"/>
        <v>-1.1893959479936815</v>
      </c>
      <c r="AE74">
        <f t="shared" si="63"/>
        <v>0</v>
      </c>
      <c r="AF74">
        <f t="shared" si="64"/>
        <v>0</v>
      </c>
      <c r="AG74">
        <f t="shared" si="65"/>
        <v>-2.8193709455140502E-4</v>
      </c>
      <c r="AH74">
        <f t="shared" si="66"/>
        <v>-1.0897983673363787</v>
      </c>
      <c r="AI74">
        <f t="shared" si="67"/>
        <v>-1.0900803044309302</v>
      </c>
      <c r="AJ74">
        <f t="shared" si="68"/>
        <v>-0.14102945911162657</v>
      </c>
      <c r="AK74">
        <f t="shared" si="81"/>
        <v>-9.3129778497371571E-2</v>
      </c>
      <c r="AL74">
        <f t="shared" si="89"/>
        <v>-1.3242395420399282</v>
      </c>
      <c r="AN74">
        <f t="shared" si="69"/>
        <v>0</v>
      </c>
      <c r="AO74">
        <f t="shared" si="70"/>
        <v>0</v>
      </c>
      <c r="AP74">
        <f t="shared" si="71"/>
        <v>-2.309760511033365E-7</v>
      </c>
      <c r="AQ74">
        <f t="shared" si="72"/>
        <v>-8.9281378098448477E-4</v>
      </c>
      <c r="AR74">
        <f t="shared" si="73"/>
        <v>-8.9304475703558825E-4</v>
      </c>
      <c r="AS74">
        <f t="shared" si="74"/>
        <v>-1.1553792737586623E-4</v>
      </c>
      <c r="AT74">
        <f t="shared" si="75"/>
        <v>-7.6296269249980848E-5</v>
      </c>
      <c r="AU74">
        <f t="shared" si="76"/>
        <v>-1.0848789536614353E-3</v>
      </c>
      <c r="AW74">
        <v>71</v>
      </c>
      <c r="AX74">
        <f>IF(Z74&gt;0, (R74*SUMPRODUCT(K74:$K$98, X74:$X$98)-K74*$AZ$3)/Z74, 0)</f>
        <v>-52733.21473918455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0.49903586999999999</v>
      </c>
      <c r="Q75" s="5">
        <f t="shared" si="82"/>
        <v>12.5</v>
      </c>
      <c r="R75">
        <f t="shared" si="61"/>
        <v>50000</v>
      </c>
      <c r="S75">
        <f t="shared" si="62"/>
        <v>-95964.392591681957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-1.1893959479936815</v>
      </c>
      <c r="AC75">
        <f t="shared" si="80"/>
        <v>-1.0626789775737806</v>
      </c>
      <c r="AE75">
        <f t="shared" si="63"/>
        <v>0</v>
      </c>
      <c r="AF75">
        <f t="shared" si="64"/>
        <v>0</v>
      </c>
      <c r="AG75">
        <f t="shared" si="65"/>
        <v>-1.3842100034115832E-4</v>
      </c>
      <c r="AH75">
        <f t="shared" si="66"/>
        <v>-0.5627868930589307</v>
      </c>
      <c r="AI75">
        <f t="shared" si="67"/>
        <v>-0.56292531405927182</v>
      </c>
      <c r="AJ75">
        <f t="shared" si="68"/>
        <v>-0.12671697041990093</v>
      </c>
      <c r="AK75">
        <f t="shared" si="81"/>
        <v>-8.3257716359557712E-2</v>
      </c>
      <c r="AL75">
        <f t="shared" si="89"/>
        <v>-0.77290000083873045</v>
      </c>
      <c r="AN75">
        <f t="shared" si="69"/>
        <v>0</v>
      </c>
      <c r="AO75">
        <f t="shared" si="70"/>
        <v>0</v>
      </c>
      <c r="AP75">
        <f t="shared" si="71"/>
        <v>-1.0125085355427245E-7</v>
      </c>
      <c r="AQ75">
        <f t="shared" si="72"/>
        <v>-4.1166190932685E-4</v>
      </c>
      <c r="AR75">
        <f t="shared" si="73"/>
        <v>-4.117631601804042E-4</v>
      </c>
      <c r="AS75">
        <f t="shared" si="74"/>
        <v>-9.2689703030642755E-5</v>
      </c>
      <c r="AT75">
        <f t="shared" si="75"/>
        <v>-6.0900548512205542E-5</v>
      </c>
      <c r="AU75">
        <f t="shared" si="76"/>
        <v>-5.6535341172325249E-4</v>
      </c>
      <c r="AW75">
        <v>72</v>
      </c>
      <c r="AX75">
        <f>IF(Z75&gt;0, (R75*SUMPRODUCT(K75:$K$98, X75:$X$98)-K75*$AZ$3)/Z75, 0)</f>
        <v>-95964.392591681957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0.51227606000000003</v>
      </c>
      <c r="Q76" s="5">
        <f t="shared" si="82"/>
        <v>12.5</v>
      </c>
      <c r="R76">
        <f t="shared" si="61"/>
        <v>50000</v>
      </c>
      <c r="S76">
        <f t="shared" si="62"/>
        <v>-179418.57407446255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-1.0626789775737806</v>
      </c>
      <c r="AC76">
        <f t="shared" si="80"/>
        <v>-0.94915333216088826</v>
      </c>
      <c r="AE76">
        <f t="shared" si="63"/>
        <v>0</v>
      </c>
      <c r="AF76">
        <f t="shared" si="64"/>
        <v>0</v>
      </c>
      <c r="AG76">
        <f t="shared" si="65"/>
        <v>-6.612702566171948E-5</v>
      </c>
      <c r="AH76">
        <f t="shared" si="66"/>
        <v>-0.28363905870410894</v>
      </c>
      <c r="AI76">
        <f t="shared" si="67"/>
        <v>-0.28370518572977066</v>
      </c>
      <c r="AJ76">
        <f t="shared" si="68"/>
        <v>-0.11352564541289234</v>
      </c>
      <c r="AK76">
        <f t="shared" si="81"/>
        <v>-7.4387528430164648E-2</v>
      </c>
      <c r="AL76">
        <f t="shared" si="89"/>
        <v>-0.47161835957282766</v>
      </c>
      <c r="AN76">
        <f t="shared" si="69"/>
        <v>0</v>
      </c>
      <c r="AO76">
        <f t="shared" si="70"/>
        <v>0</v>
      </c>
      <c r="AP76">
        <f t="shared" si="71"/>
        <v>-4.318746132884824E-8</v>
      </c>
      <c r="AQ76">
        <f t="shared" si="72"/>
        <v>-1.8524424403721314E-4</v>
      </c>
      <c r="AR76">
        <f t="shared" si="73"/>
        <v>-1.8528743149854202E-4</v>
      </c>
      <c r="AS76">
        <f t="shared" si="74"/>
        <v>-7.4143428833214163E-5</v>
      </c>
      <c r="AT76">
        <f t="shared" si="75"/>
        <v>-4.858238330362549E-5</v>
      </c>
      <c r="AU76">
        <f t="shared" si="76"/>
        <v>-3.0801324363538167E-4</v>
      </c>
      <c r="AW76">
        <v>73</v>
      </c>
      <c r="AX76">
        <f>IF(Z76&gt;0, (R76*SUMPRODUCT(K76:$K$98, X76:$X$98)-K76*$AZ$3)/Z76, 0)</f>
        <v>-179418.57407446255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0.52576062700000004</v>
      </c>
      <c r="Q77" s="5">
        <f t="shared" si="82"/>
        <v>12.5</v>
      </c>
      <c r="R77">
        <f t="shared" si="61"/>
        <v>50000</v>
      </c>
      <c r="S77">
        <f t="shared" si="62"/>
        <v>-345131.44469012308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-0.94915333216088826</v>
      </c>
      <c r="AC77">
        <f t="shared" si="80"/>
        <v>-0.84760883772437245</v>
      </c>
      <c r="AE77">
        <f t="shared" si="63"/>
        <v>0</v>
      </c>
      <c r="AF77">
        <f t="shared" si="64"/>
        <v>0</v>
      </c>
      <c r="AG77">
        <f t="shared" si="65"/>
        <v>-3.0698768931551559E-5</v>
      </c>
      <c r="AH77">
        <f t="shared" si="66"/>
        <v>-0.1390679458942029</v>
      </c>
      <c r="AI77">
        <f t="shared" si="67"/>
        <v>-0.13909864466313446</v>
      </c>
      <c r="AJ77">
        <f t="shared" si="68"/>
        <v>-0.10154449443651581</v>
      </c>
      <c r="AK77">
        <f t="shared" si="81"/>
        <v>-6.644073325126218E-2</v>
      </c>
      <c r="AL77">
        <f t="shared" si="89"/>
        <v>-0.30708387235091245</v>
      </c>
      <c r="AN77">
        <f t="shared" si="69"/>
        <v>0</v>
      </c>
      <c r="AO77">
        <f t="shared" si="70"/>
        <v>0</v>
      </c>
      <c r="AP77">
        <f t="shared" si="71"/>
        <v>-1.7901178543541294E-8</v>
      </c>
      <c r="AQ77">
        <f t="shared" si="72"/>
        <v>-8.1093809809976798E-5</v>
      </c>
      <c r="AR77">
        <f t="shared" si="73"/>
        <v>-8.111171098852034E-5</v>
      </c>
      <c r="AS77">
        <f t="shared" si="74"/>
        <v>-5.9212997403079665E-5</v>
      </c>
      <c r="AT77">
        <f t="shared" si="75"/>
        <v>-3.8743163647589727E-5</v>
      </c>
      <c r="AU77">
        <f t="shared" si="76"/>
        <v>-1.7906787203918973E-4</v>
      </c>
      <c r="AW77">
        <v>74</v>
      </c>
      <c r="AX77">
        <f>IF(Z77&gt;0, (R77*SUMPRODUCT(K77:$K$98, X77:$X$98)-K77*$AZ$3)/Z77, 0)</f>
        <v>-345131.44469012308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0.53985268099999995</v>
      </c>
      <c r="Q78" s="5">
        <f t="shared" si="82"/>
        <v>12.5</v>
      </c>
      <c r="R78">
        <f t="shared" si="61"/>
        <v>50000</v>
      </c>
      <c r="S78">
        <f t="shared" si="62"/>
        <v>-684620.38791717705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-0.84760883772437245</v>
      </c>
      <c r="AC78">
        <f t="shared" si="80"/>
        <v>-0.75685980771226036</v>
      </c>
      <c r="AE78">
        <f t="shared" si="63"/>
        <v>0</v>
      </c>
      <c r="AF78">
        <f t="shared" si="64"/>
        <v>0</v>
      </c>
      <c r="AG78">
        <f t="shared" si="65"/>
        <v>-1.381896853113843E-5</v>
      </c>
      <c r="AH78">
        <f t="shared" si="66"/>
        <v>-6.6291250844390456E-2</v>
      </c>
      <c r="AI78">
        <f t="shared" si="67"/>
        <v>-6.6305069812921599E-2</v>
      </c>
      <c r="AJ78">
        <f t="shared" si="68"/>
        <v>-9.0749030012112097E-2</v>
      </c>
      <c r="AK78">
        <f t="shared" si="81"/>
        <v>-5.9332618640706075E-2</v>
      </c>
      <c r="AL78">
        <f t="shared" si="89"/>
        <v>-0.21638671846573979</v>
      </c>
      <c r="AN78">
        <f t="shared" si="69"/>
        <v>0</v>
      </c>
      <c r="AO78">
        <f t="shared" si="70"/>
        <v>0</v>
      </c>
      <c r="AP78">
        <f t="shared" si="71"/>
        <v>-7.1947924359959283E-9</v>
      </c>
      <c r="AQ78">
        <f t="shared" si="72"/>
        <v>-3.4514282963537294E-5</v>
      </c>
      <c r="AR78">
        <f t="shared" si="73"/>
        <v>-3.4521477755973296E-5</v>
      </c>
      <c r="AS78">
        <f t="shared" si="74"/>
        <v>-4.7248130946523175E-5</v>
      </c>
      <c r="AT78">
        <f t="shared" si="75"/>
        <v>-3.0891298061941203E-5</v>
      </c>
      <c r="AU78">
        <f t="shared" si="76"/>
        <v>-1.1266090676443769E-4</v>
      </c>
      <c r="AW78">
        <v>75</v>
      </c>
      <c r="AX78">
        <f>IF(Z78&gt;0, (R78*SUMPRODUCT(K78:$K$98, X78:$X$98)-K78*$AZ$3)/Z78, 0)</f>
        <v>-684620.38791717705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0.55403983300000004</v>
      </c>
      <c r="Q79" s="5">
        <f t="shared" si="82"/>
        <v>12.5</v>
      </c>
      <c r="R79">
        <f t="shared" si="61"/>
        <v>50000</v>
      </c>
      <c r="S79">
        <f t="shared" si="62"/>
        <v>-1402178.1328233792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-0.75685980771226036</v>
      </c>
      <c r="AC79">
        <f t="shared" si="80"/>
        <v>-0.67579599715422201</v>
      </c>
      <c r="AE79">
        <f t="shared" si="63"/>
        <v>0</v>
      </c>
      <c r="AF79">
        <f t="shared" si="64"/>
        <v>0</v>
      </c>
      <c r="AG79">
        <f t="shared" si="65"/>
        <v>-6.0245198286028545E-6</v>
      </c>
      <c r="AH79">
        <f t="shared" si="66"/>
        <v>-3.0625036068896768E-2</v>
      </c>
      <c r="AI79">
        <f t="shared" si="67"/>
        <v>-3.0631060588725372E-2</v>
      </c>
      <c r="AJ79">
        <f t="shared" si="68"/>
        <v>-8.1063810558038352E-2</v>
      </c>
      <c r="AK79">
        <f t="shared" si="81"/>
        <v>-5.2980186539858233E-2</v>
      </c>
      <c r="AL79">
        <f t="shared" si="89"/>
        <v>-0.16467505768662197</v>
      </c>
      <c r="AN79">
        <f t="shared" si="69"/>
        <v>0</v>
      </c>
      <c r="AO79">
        <f t="shared" si="70"/>
        <v>0</v>
      </c>
      <c r="AP79">
        <f t="shared" si="71"/>
        <v>-2.8005740285063583E-9</v>
      </c>
      <c r="AQ79">
        <f t="shared" si="72"/>
        <v>-1.4236434284674454E-5</v>
      </c>
      <c r="AR79">
        <f t="shared" si="73"/>
        <v>-1.4239234858702963E-5</v>
      </c>
      <c r="AS79">
        <f t="shared" si="74"/>
        <v>-3.7683534781103229E-5</v>
      </c>
      <c r="AT79">
        <f t="shared" si="75"/>
        <v>-2.4628507942575522E-5</v>
      </c>
      <c r="AU79">
        <f t="shared" si="76"/>
        <v>-7.6551277582381715E-5</v>
      </c>
      <c r="AW79">
        <v>76</v>
      </c>
      <c r="AX79">
        <f>IF(Z79&gt;0, (R79*SUMPRODUCT(K79:$K$98, X79:$X$98)-K79*$AZ$3)/Z79, 0)</f>
        <v>-1402178.1328233792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0.56799471300000004</v>
      </c>
      <c r="Q80" s="5">
        <f t="shared" si="82"/>
        <v>12.5</v>
      </c>
      <c r="R80">
        <f t="shared" si="61"/>
        <v>50000</v>
      </c>
      <c r="S80">
        <f t="shared" si="62"/>
        <v>-2966714.2611842831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-0.67579599715422201</v>
      </c>
      <c r="AC80">
        <f t="shared" si="80"/>
        <v>-0.60340101498046916</v>
      </c>
      <c r="AE80">
        <f t="shared" si="63"/>
        <v>0</v>
      </c>
      <c r="AF80">
        <f t="shared" si="64"/>
        <v>0</v>
      </c>
      <c r="AG80">
        <f t="shared" si="65"/>
        <v>-2.5423792193067383E-6</v>
      </c>
      <c r="AH80">
        <f t="shared" si="66"/>
        <v>-1.3687581644040351E-2</v>
      </c>
      <c r="AI80">
        <f t="shared" si="67"/>
        <v>-1.3690124023259658E-2</v>
      </c>
      <c r="AJ80">
        <f t="shared" si="68"/>
        <v>-7.2394982173752842E-2</v>
      </c>
      <c r="AK80">
        <f t="shared" si="81"/>
        <v>-4.7305719800795544E-2</v>
      </c>
      <c r="AL80">
        <f t="shared" si="89"/>
        <v>-0.13339082599780805</v>
      </c>
      <c r="AN80">
        <f t="shared" si="69"/>
        <v>0</v>
      </c>
      <c r="AO80">
        <f t="shared" si="70"/>
        <v>0</v>
      </c>
      <c r="AP80">
        <f t="shared" si="71"/>
        <v>-1.0552295059505106E-9</v>
      </c>
      <c r="AQ80">
        <f t="shared" si="72"/>
        <v>-5.6811115769882962E-6</v>
      </c>
      <c r="AR80">
        <f t="shared" si="73"/>
        <v>-5.6821668064942459E-6</v>
      </c>
      <c r="AS80">
        <f t="shared" si="74"/>
        <v>-3.0047964793126469E-5</v>
      </c>
      <c r="AT80">
        <f t="shared" si="75"/>
        <v>-1.9634518310623474E-5</v>
      </c>
      <c r="AU80">
        <f t="shared" si="76"/>
        <v>-5.5364649910244193E-5</v>
      </c>
      <c r="AW80">
        <v>77</v>
      </c>
      <c r="AX80">
        <f>IF(Z80&gt;0, (R80*SUMPRODUCT(K80:$K$98, X80:$X$98)-K80*$AZ$3)/Z80, 0)</f>
        <v>-2966714.2611842831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0.58228330500000003</v>
      </c>
      <c r="Q81" s="5">
        <f t="shared" si="82"/>
        <v>12.5</v>
      </c>
      <c r="R81">
        <f t="shared" si="61"/>
        <v>50000</v>
      </c>
      <c r="S81">
        <f t="shared" si="62"/>
        <v>-6496852.2717026072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-0.60340101498046916</v>
      </c>
      <c r="AC81">
        <f t="shared" si="80"/>
        <v>-0.53875560804915557</v>
      </c>
      <c r="AE81">
        <f t="shared" si="63"/>
        <v>0</v>
      </c>
      <c r="AF81">
        <f t="shared" si="64"/>
        <v>0</v>
      </c>
      <c r="AG81">
        <f t="shared" si="65"/>
        <v>-1.0365704527324234E-6</v>
      </c>
      <c r="AH81">
        <f t="shared" si="66"/>
        <v>-5.9215398975249901E-3</v>
      </c>
      <c r="AI81">
        <f t="shared" si="67"/>
        <v>-5.9225764679777223E-3</v>
      </c>
      <c r="AJ81">
        <f t="shared" si="68"/>
        <v>-6.4645406931313598E-2</v>
      </c>
      <c r="AK81">
        <f t="shared" si="81"/>
        <v>-4.2238071048632843E-2</v>
      </c>
      <c r="AL81">
        <f t="shared" si="89"/>
        <v>-0.11280605444792416</v>
      </c>
      <c r="AN81">
        <f t="shared" si="69"/>
        <v>0</v>
      </c>
      <c r="AO81">
        <f t="shared" si="70"/>
        <v>0</v>
      </c>
      <c r="AP81">
        <f t="shared" si="71"/>
        <v>-3.8413811306484364E-10</v>
      </c>
      <c r="AQ81">
        <f t="shared" si="72"/>
        <v>-2.1944375866370728E-6</v>
      </c>
      <c r="AR81">
        <f t="shared" si="73"/>
        <v>-2.1948217247501376E-6</v>
      </c>
      <c r="AS81">
        <f t="shared" si="74"/>
        <v>-2.3956658779385459E-5</v>
      </c>
      <c r="AT81">
        <f t="shared" si="75"/>
        <v>-1.5652822120629124E-5</v>
      </c>
      <c r="AU81">
        <f t="shared" si="76"/>
        <v>-4.180430262476472E-5</v>
      </c>
      <c r="AW81">
        <v>78</v>
      </c>
      <c r="AX81">
        <f>IF(Z81&gt;0, (R81*SUMPRODUCT(K81:$K$98, X81:$X$98)-K81*$AZ$3)/Z81, 0)</f>
        <v>-6496852.2717026072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0.59682203899999997</v>
      </c>
      <c r="Q82" s="5">
        <f t="shared" si="82"/>
        <v>12.5</v>
      </c>
      <c r="R82">
        <f t="shared" si="61"/>
        <v>50000</v>
      </c>
      <c r="S82">
        <f t="shared" si="62"/>
        <v>-14753581.141023315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-0.53875560804915557</v>
      </c>
      <c r="AC82">
        <f t="shared" si="80"/>
        <v>-0.48103361673416134</v>
      </c>
      <c r="AE82">
        <f t="shared" si="63"/>
        <v>0</v>
      </c>
      <c r="AF82">
        <f t="shared" si="64"/>
        <v>0</v>
      </c>
      <c r="AG82">
        <f t="shared" si="65"/>
        <v>-4.0755665703818115E-7</v>
      </c>
      <c r="AH82">
        <f t="shared" si="66"/>
        <v>-2.4745923646676722E-3</v>
      </c>
      <c r="AI82">
        <f t="shared" si="67"/>
        <v>-2.4749999213247104E-3</v>
      </c>
      <c r="AJ82">
        <f t="shared" si="68"/>
        <v>-5.7721991314994225E-2</v>
      </c>
      <c r="AK82">
        <f t="shared" si="81"/>
        <v>-3.7712892563440896E-2</v>
      </c>
      <c r="AL82">
        <f t="shared" si="89"/>
        <v>-9.7909883799759831E-2</v>
      </c>
      <c r="AN82">
        <f t="shared" si="69"/>
        <v>0</v>
      </c>
      <c r="AO82">
        <f t="shared" si="70"/>
        <v>0</v>
      </c>
      <c r="AP82">
        <f t="shared" si="71"/>
        <v>-1.348523571760917E-10</v>
      </c>
      <c r="AQ82">
        <f t="shared" si="72"/>
        <v>-8.1879318534633044E-7</v>
      </c>
      <c r="AR82">
        <f t="shared" si="73"/>
        <v>-8.1892803770350646E-7</v>
      </c>
      <c r="AS82">
        <f t="shared" si="74"/>
        <v>-1.9099053972747744E-5</v>
      </c>
      <c r="AT82">
        <f t="shared" si="75"/>
        <v>-1.2478442862564413E-5</v>
      </c>
      <c r="AU82">
        <f t="shared" si="76"/>
        <v>-3.2396424873015662E-5</v>
      </c>
      <c r="AW82">
        <v>79</v>
      </c>
      <c r="AX82">
        <f>IF(Z82&gt;0, (R82*SUMPRODUCT(K82:$K$98, X82:$X$98)-K82*$AZ$3)/Z82, 0)</f>
        <v>-14753581.141023315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0.61151696700000002</v>
      </c>
      <c r="Q83" s="5">
        <f t="shared" si="82"/>
        <v>12.5</v>
      </c>
      <c r="R83">
        <f t="shared" si="61"/>
        <v>50000</v>
      </c>
      <c r="S83">
        <f t="shared" si="62"/>
        <v>-34804364.035811238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-0.48103361673416134</v>
      </c>
      <c r="AC83">
        <f t="shared" si="80"/>
        <v>-0.42949498396254232</v>
      </c>
      <c r="AE83">
        <f t="shared" si="63"/>
        <v>0</v>
      </c>
      <c r="AF83">
        <f t="shared" si="64"/>
        <v>0</v>
      </c>
      <c r="AG83">
        <f t="shared" si="65"/>
        <v>-1.542532796751516E-7</v>
      </c>
      <c r="AH83">
        <f t="shared" si="66"/>
        <v>-9.9691124317059093E-4</v>
      </c>
      <c r="AI83">
        <f t="shared" si="67"/>
        <v>-9.9706549645026598E-4</v>
      </c>
      <c r="AJ83">
        <f t="shared" si="68"/>
        <v>-5.153863277161902E-2</v>
      </c>
      <c r="AK83">
        <f t="shared" si="81"/>
        <v>-3.3672353171391299E-2</v>
      </c>
      <c r="AL83">
        <f t="shared" si="89"/>
        <v>-8.6208051439460587E-2</v>
      </c>
      <c r="AN83">
        <f t="shared" si="69"/>
        <v>0</v>
      </c>
      <c r="AO83">
        <f t="shared" si="70"/>
        <v>0</v>
      </c>
      <c r="AP83">
        <f t="shared" si="71"/>
        <v>-4.5570829599291512E-11</v>
      </c>
      <c r="AQ83">
        <f t="shared" si="72"/>
        <v>-2.9451608733258665E-7</v>
      </c>
      <c r="AR83">
        <f t="shared" si="73"/>
        <v>-2.9456165816218589E-7</v>
      </c>
      <c r="AS83">
        <f t="shared" si="74"/>
        <v>-1.5225985838110208E-5</v>
      </c>
      <c r="AT83">
        <f t="shared" si="75"/>
        <v>-9.9477759682786323E-6</v>
      </c>
      <c r="AU83">
        <f t="shared" si="76"/>
        <v>-2.5468323464551026E-5</v>
      </c>
      <c r="AW83">
        <v>80</v>
      </c>
      <c r="AX83">
        <f>IF(Z83&gt;0, (R83*SUMPRODUCT(K83:$K$98, X83:$X$98)-K83*$AZ$3)/Z83, 0)</f>
        <v>-34804364.035811238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0.62627529500000001</v>
      </c>
      <c r="Q84" s="5">
        <f t="shared" si="82"/>
        <v>12.5</v>
      </c>
      <c r="R84">
        <f t="shared" si="61"/>
        <v>50000</v>
      </c>
      <c r="S84">
        <f t="shared" si="62"/>
        <v>-85436443.004684359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-0.42949498396254232</v>
      </c>
      <c r="AC84">
        <f t="shared" si="80"/>
        <v>-0.38347791101005446</v>
      </c>
      <c r="AE84">
        <f t="shared" si="63"/>
        <v>0</v>
      </c>
      <c r="AF84">
        <f t="shared" si="64"/>
        <v>0</v>
      </c>
      <c r="AG84">
        <f t="shared" si="65"/>
        <v>-5.6105728645127013E-8</v>
      </c>
      <c r="AH84">
        <f t="shared" si="66"/>
        <v>-3.8642007293309229E-4</v>
      </c>
      <c r="AI84">
        <f t="shared" si="67"/>
        <v>-3.8647617866173744E-4</v>
      </c>
      <c r="AJ84">
        <f t="shared" si="68"/>
        <v>-4.6017072952487859E-2</v>
      </c>
      <c r="AK84">
        <f t="shared" si="81"/>
        <v>-3.0064648877377965E-2</v>
      </c>
      <c r="AL84">
        <f t="shared" si="89"/>
        <v>-7.6468198008527555E-2</v>
      </c>
      <c r="AN84">
        <f t="shared" si="69"/>
        <v>0</v>
      </c>
      <c r="AO84">
        <f t="shared" si="70"/>
        <v>0</v>
      </c>
      <c r="AP84">
        <f t="shared" si="71"/>
        <v>-1.4799318350542474E-11</v>
      </c>
      <c r="AQ84">
        <f t="shared" si="72"/>
        <v>-1.0192815982389651E-7</v>
      </c>
      <c r="AR84">
        <f t="shared" si="73"/>
        <v>-1.0194295914224706E-7</v>
      </c>
      <c r="AS84">
        <f t="shared" si="74"/>
        <v>-1.2138177840831848E-5</v>
      </c>
      <c r="AT84">
        <f t="shared" si="75"/>
        <v>-7.9303187139383182E-6</v>
      </c>
      <c r="AU84">
        <f t="shared" si="76"/>
        <v>-2.0170439513912412E-5</v>
      </c>
      <c r="AW84">
        <v>81</v>
      </c>
      <c r="AX84">
        <f>IF(Z84&gt;0, (R84*SUMPRODUCT(K84:$K$98, X84:$X$98)-K84*$AZ$3)/Z84, 0)</f>
        <v>-85436443.004684359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0.64111200800000001</v>
      </c>
      <c r="Q85" s="5">
        <f t="shared" si="82"/>
        <v>12.5</v>
      </c>
      <c r="R85">
        <f t="shared" si="61"/>
        <v>50000</v>
      </c>
      <c r="S85">
        <f t="shared" si="62"/>
        <v>-218644835.14829314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-0.38347791101005446</v>
      </c>
      <c r="AC85">
        <f t="shared" si="80"/>
        <v>-0.34239107769841487</v>
      </c>
      <c r="AE85">
        <f t="shared" si="63"/>
        <v>0</v>
      </c>
      <c r="AF85">
        <f t="shared" si="64"/>
        <v>0</v>
      </c>
      <c r="AG85">
        <f t="shared" si="65"/>
        <v>-1.9574615006695241E-8</v>
      </c>
      <c r="AH85">
        <f t="shared" si="66"/>
        <v>-1.4388022540792199E-4</v>
      </c>
      <c r="AI85">
        <f t="shared" si="67"/>
        <v>-1.4389980002292869E-4</v>
      </c>
      <c r="AJ85">
        <f t="shared" si="68"/>
        <v>-4.1086833311639592E-2</v>
      </c>
      <c r="AK85">
        <f t="shared" si="81"/>
        <v>-2.6843453770703816E-2</v>
      </c>
      <c r="AL85">
        <f t="shared" si="89"/>
        <v>-6.8074186882366328E-2</v>
      </c>
      <c r="AN85">
        <f t="shared" si="69"/>
        <v>0</v>
      </c>
      <c r="AO85">
        <f t="shared" si="70"/>
        <v>0</v>
      </c>
      <c r="AP85">
        <f t="shared" si="71"/>
        <v>-4.6100932699013529E-12</v>
      </c>
      <c r="AQ85">
        <f t="shared" si="72"/>
        <v>-3.3885788231241194E-8</v>
      </c>
      <c r="AR85">
        <f t="shared" si="73"/>
        <v>-3.3890398324511096E-8</v>
      </c>
      <c r="AS85">
        <f t="shared" si="74"/>
        <v>-9.6765189847545808E-6</v>
      </c>
      <c r="AT85">
        <f t="shared" si="75"/>
        <v>-6.3220055938215085E-6</v>
      </c>
      <c r="AU85">
        <f t="shared" si="76"/>
        <v>-1.6032414976900599E-5</v>
      </c>
      <c r="AW85">
        <v>82</v>
      </c>
      <c r="AX85">
        <f>IF(Z85&gt;0, (R85*SUMPRODUCT(K85:$K$98, X85:$X$98)-K85*$AZ$3)/Z85, 0)</f>
        <v>-218644835.14829314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0.65605419499999995</v>
      </c>
      <c r="Q86" s="5">
        <f t="shared" si="82"/>
        <v>12.5</v>
      </c>
      <c r="R86">
        <f t="shared" si="61"/>
        <v>50000</v>
      </c>
      <c r="S86">
        <f t="shared" si="62"/>
        <v>-584581743.96519125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-0.34239107769841487</v>
      </c>
      <c r="AC86">
        <f t="shared" si="80"/>
        <v>-0.30570634797723939</v>
      </c>
      <c r="AE86">
        <f t="shared" si="63"/>
        <v>0</v>
      </c>
      <c r="AF86">
        <f t="shared" si="64"/>
        <v>0</v>
      </c>
      <c r="AG86">
        <f t="shared" si="65"/>
        <v>-6.5368605659759234E-9</v>
      </c>
      <c r="AH86">
        <f t="shared" si="66"/>
        <v>-5.1368033162609452E-5</v>
      </c>
      <c r="AI86">
        <f t="shared" si="67"/>
        <v>-5.137457002317543E-5</v>
      </c>
      <c r="AJ86">
        <f t="shared" si="68"/>
        <v>-3.668472972117548E-2</v>
      </c>
      <c r="AK86">
        <f t="shared" si="81"/>
        <v>-2.3967375438889042E-2</v>
      </c>
      <c r="AL86">
        <f t="shared" si="89"/>
        <v>-6.0703479730087696E-2</v>
      </c>
      <c r="AN86">
        <f t="shared" si="69"/>
        <v>0</v>
      </c>
      <c r="AO86">
        <f t="shared" si="70"/>
        <v>0</v>
      </c>
      <c r="AP86">
        <f t="shared" si="71"/>
        <v>-1.3745725965556158E-12</v>
      </c>
      <c r="AQ86">
        <f t="shared" si="72"/>
        <v>-1.0801682246643032E-8</v>
      </c>
      <c r="AR86">
        <f t="shared" si="73"/>
        <v>-1.0803056819239588E-8</v>
      </c>
      <c r="AS86">
        <f t="shared" si="74"/>
        <v>-7.7140737021746168E-6</v>
      </c>
      <c r="AT86">
        <f t="shared" si="75"/>
        <v>-5.0398654150791851E-6</v>
      </c>
      <c r="AU86">
        <f t="shared" si="76"/>
        <v>-1.2764742174073041E-5</v>
      </c>
      <c r="AW86">
        <v>83</v>
      </c>
      <c r="AX86">
        <f>IF(Z86&gt;0, (R86*SUMPRODUCT(K86:$K$98, X86:$X$98)-K86*$AZ$3)/Z86, 0)</f>
        <v>-584581743.96519125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0.67101713200000002</v>
      </c>
      <c r="Q87" s="5">
        <f t="shared" si="82"/>
        <v>12.5</v>
      </c>
      <c r="R87">
        <f t="shared" si="61"/>
        <v>50000</v>
      </c>
      <c r="S87">
        <f t="shared" si="62"/>
        <v>-1636288514.3425968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-0.30570634797723939</v>
      </c>
      <c r="AC87">
        <f t="shared" si="80"/>
        <v>-0.27295210555841837</v>
      </c>
      <c r="AE87">
        <f t="shared" si="63"/>
        <v>0</v>
      </c>
      <c r="AF87">
        <f t="shared" si="64"/>
        <v>0</v>
      </c>
      <c r="AG87">
        <f t="shared" si="65"/>
        <v>-2.0851465310511034E-9</v>
      </c>
      <c r="AH87">
        <f t="shared" si="66"/>
        <v>-1.7545381717060242E-5</v>
      </c>
      <c r="AI87">
        <f t="shared" si="67"/>
        <v>-1.7547466863591294E-5</v>
      </c>
      <c r="AJ87">
        <f t="shared" si="68"/>
        <v>-3.2754242418821022E-2</v>
      </c>
      <c r="AK87">
        <f t="shared" si="81"/>
        <v>-2.1399444358406759E-2</v>
      </c>
      <c r="AL87">
        <f t="shared" si="89"/>
        <v>-5.4171234244091371E-2</v>
      </c>
      <c r="AN87">
        <f t="shared" si="69"/>
        <v>0</v>
      </c>
      <c r="AO87">
        <f t="shared" si="70"/>
        <v>0</v>
      </c>
      <c r="AP87">
        <f t="shared" si="71"/>
        <v>-3.9148670457456899E-13</v>
      </c>
      <c r="AQ87">
        <f t="shared" si="72"/>
        <v>-3.2941491480947938E-9</v>
      </c>
      <c r="AR87">
        <f t="shared" si="73"/>
        <v>-3.2945406347993687E-9</v>
      </c>
      <c r="AS87">
        <f t="shared" si="74"/>
        <v>-6.1496159787470277E-6</v>
      </c>
      <c r="AT87">
        <f t="shared" si="75"/>
        <v>-4.0177502285062159E-6</v>
      </c>
      <c r="AU87">
        <f t="shared" si="76"/>
        <v>-1.0170660747888042E-5</v>
      </c>
      <c r="AW87">
        <v>84</v>
      </c>
      <c r="AX87">
        <f>IF(Z87&gt;0, (R87*SUMPRODUCT(K87:$K$98, X87:$X$98)-K87*$AZ$3)/Z87, 0)</f>
        <v>-1636288514.3425968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0.68591378599999997</v>
      </c>
      <c r="Q88" s="5">
        <f t="shared" si="82"/>
        <v>12.5</v>
      </c>
      <c r="R88">
        <f t="shared" si="61"/>
        <v>50000</v>
      </c>
      <c r="S88">
        <f t="shared" si="62"/>
        <v>-4804466093.2607565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-0.27295210555841837</v>
      </c>
      <c r="AC88">
        <f t="shared" si="80"/>
        <v>-0.24370723990568954</v>
      </c>
      <c r="AE88">
        <f t="shared" si="63"/>
        <v>0</v>
      </c>
      <c r="AF88">
        <f t="shared" si="64"/>
        <v>0</v>
      </c>
      <c r="AG88">
        <f t="shared" si="65"/>
        <v>-6.3406431426256349E-10</v>
      </c>
      <c r="AH88">
        <f t="shared" si="66"/>
        <v>-5.7209230059121165E-6</v>
      </c>
      <c r="AI88">
        <f t="shared" si="67"/>
        <v>-5.7215570702263788E-6</v>
      </c>
      <c r="AJ88">
        <f t="shared" si="68"/>
        <v>-2.9244865652728824E-2</v>
      </c>
      <c r="AK88">
        <f t="shared" si="81"/>
        <v>-1.9106647389089286E-2</v>
      </c>
      <c r="AL88">
        <f t="shared" si="89"/>
        <v>-4.8357234598888341E-2</v>
      </c>
      <c r="AN88">
        <f t="shared" si="69"/>
        <v>0</v>
      </c>
      <c r="AO88">
        <f t="shared" si="70"/>
        <v>0</v>
      </c>
      <c r="AP88">
        <f t="shared" si="71"/>
        <v>-1.0629081234412247E-13</v>
      </c>
      <c r="AQ88">
        <f t="shared" si="72"/>
        <v>-9.5902188465502193E-10</v>
      </c>
      <c r="AR88">
        <f t="shared" si="73"/>
        <v>-9.5912817546736616E-10</v>
      </c>
      <c r="AS88">
        <f t="shared" si="74"/>
        <v>-4.9024372720589208E-6</v>
      </c>
      <c r="AT88">
        <f t="shared" si="75"/>
        <v>-3.2029259910660032E-6</v>
      </c>
      <c r="AU88">
        <f t="shared" si="76"/>
        <v>-8.1063223913003928E-6</v>
      </c>
      <c r="AW88">
        <v>85</v>
      </c>
      <c r="AX88">
        <f>IF(Z88&gt;0, (R88*SUMPRODUCT(K88:$K$98, X88:$X$98)-K88*$AZ$3)/Z88, 0)</f>
        <v>-4804466093.2607565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0.70320868400000003</v>
      </c>
      <c r="Q89" s="5">
        <f t="shared" si="82"/>
        <v>12.5</v>
      </c>
      <c r="R89">
        <f t="shared" si="61"/>
        <v>50000</v>
      </c>
      <c r="S89">
        <f t="shared" si="62"/>
        <v>-14957572443.039135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-0.24370723990568954</v>
      </c>
      <c r="AC89">
        <f t="shared" si="80"/>
        <v>-0.21759575073357035</v>
      </c>
      <c r="AE89">
        <f t="shared" si="63"/>
        <v>0</v>
      </c>
      <c r="AF89">
        <f t="shared" si="64"/>
        <v>0</v>
      </c>
      <c r="AG89">
        <f t="shared" si="65"/>
        <v>-1.8184413911599818E-10</v>
      </c>
      <c r="AH89">
        <f t="shared" si="66"/>
        <v>-1.7835181280157589E-6</v>
      </c>
      <c r="AI89">
        <f t="shared" si="67"/>
        <v>-1.783699972154875E-6</v>
      </c>
      <c r="AJ89">
        <f t="shared" si="68"/>
        <v>-2.6111489172119196E-2</v>
      </c>
      <c r="AK89">
        <f t="shared" si="81"/>
        <v>-1.7059506793398269E-2</v>
      </c>
      <c r="AL89">
        <f t="shared" si="89"/>
        <v>-4.3172779665489616E-2</v>
      </c>
      <c r="AN89">
        <f t="shared" si="69"/>
        <v>0</v>
      </c>
      <c r="AO89">
        <f t="shared" si="70"/>
        <v>0</v>
      </c>
      <c r="AP89">
        <f t="shared" si="71"/>
        <v>-2.7217216027571363E-14</v>
      </c>
      <c r="AQ89">
        <f t="shared" si="72"/>
        <v>-2.6694507953500465E-10</v>
      </c>
      <c r="AR89">
        <f t="shared" si="73"/>
        <v>-2.6697229675103227E-10</v>
      </c>
      <c r="AS89">
        <f t="shared" si="74"/>
        <v>-3.9081932750431694E-6</v>
      </c>
      <c r="AT89">
        <f t="shared" si="75"/>
        <v>-2.5533530196623915E-6</v>
      </c>
      <c r="AU89">
        <f t="shared" si="76"/>
        <v>-6.461813267002312E-6</v>
      </c>
      <c r="AW89">
        <v>86</v>
      </c>
      <c r="AX89">
        <f>IF(Z89&gt;0, (R89*SUMPRODUCT(K89:$K$98, X89:$X$98)-K89*$AZ$3)/Z89, 0)</f>
        <v>-14957572443.039135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0.72040963400000002</v>
      </c>
      <c r="Q90" s="5">
        <f t="shared" si="82"/>
        <v>12.5</v>
      </c>
      <c r="R90">
        <f t="shared" si="61"/>
        <v>50000</v>
      </c>
      <c r="S90">
        <f t="shared" si="62"/>
        <v>-49538029156.703873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-0.21759575073357035</v>
      </c>
      <c r="AC90">
        <f t="shared" si="80"/>
        <v>-0.19428192052628238</v>
      </c>
      <c r="AE90">
        <f t="shared" si="63"/>
        <v>0</v>
      </c>
      <c r="AF90">
        <f t="shared" si="64"/>
        <v>0</v>
      </c>
      <c r="AG90">
        <f t="shared" si="65"/>
        <v>-4.9023428019236864E-11</v>
      </c>
      <c r="AH90">
        <f t="shared" si="66"/>
        <v>-5.2400907882240534E-7</v>
      </c>
      <c r="AI90">
        <f t="shared" si="67"/>
        <v>-5.240581022504246E-7</v>
      </c>
      <c r="AJ90">
        <f t="shared" si="68"/>
        <v>-2.3313830207287972E-2</v>
      </c>
      <c r="AK90">
        <f t="shared" si="81"/>
        <v>-1.5231702551349926E-2</v>
      </c>
      <c r="AL90">
        <f t="shared" si="89"/>
        <v>-3.854605681674015E-2</v>
      </c>
      <c r="AN90">
        <f t="shared" si="69"/>
        <v>0</v>
      </c>
      <c r="AO90">
        <f t="shared" si="70"/>
        <v>0</v>
      </c>
      <c r="AP90">
        <f t="shared" si="71"/>
        <v>-6.5513385985482411E-15</v>
      </c>
      <c r="AQ90">
        <f t="shared" si="72"/>
        <v>-7.0026945131862933E-11</v>
      </c>
      <c r="AR90">
        <f t="shared" si="73"/>
        <v>-7.0033496470461485E-11</v>
      </c>
      <c r="AS90">
        <f t="shared" si="74"/>
        <v>-3.1155878299059687E-6</v>
      </c>
      <c r="AT90">
        <f t="shared" si="75"/>
        <v>-2.035517402151223E-6</v>
      </c>
      <c r="AU90">
        <f t="shared" si="76"/>
        <v>-5.1511752655536617E-6</v>
      </c>
      <c r="AW90">
        <v>87</v>
      </c>
      <c r="AX90">
        <f>IF(Z90&gt;0, (R90*SUMPRODUCT(K90:$K$98, X90:$X$98)-K90*$AZ$3)/Z90, 0)</f>
        <v>-49538029156.703873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0.73749531199999996</v>
      </c>
      <c r="Q91" s="5">
        <f t="shared" si="82"/>
        <v>12.5</v>
      </c>
      <c r="R91">
        <f t="shared" si="61"/>
        <v>50000</v>
      </c>
      <c r="S91">
        <f t="shared" si="62"/>
        <v>-175166582217.91763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-0.19428192052628238</v>
      </c>
      <c r="AC91">
        <f t="shared" si="80"/>
        <v>-0.17346600053002981</v>
      </c>
      <c r="AE91">
        <f t="shared" si="63"/>
        <v>0</v>
      </c>
      <c r="AF91">
        <f t="shared" si="64"/>
        <v>0</v>
      </c>
      <c r="AG91">
        <f t="shared" si="65"/>
        <v>-1.2378645396687866E-11</v>
      </c>
      <c r="AH91">
        <f t="shared" si="66"/>
        <v>-1.4461819336942653E-7</v>
      </c>
      <c r="AI91">
        <f t="shared" si="67"/>
        <v>-1.4463057201482321E-7</v>
      </c>
      <c r="AJ91">
        <f t="shared" si="68"/>
        <v>-2.0815919996252569E-2</v>
      </c>
      <c r="AK91">
        <f t="shared" si="81"/>
        <v>-1.3599734436839768E-2</v>
      </c>
      <c r="AL91">
        <f t="shared" si="89"/>
        <v>-3.4415799063664348E-2</v>
      </c>
      <c r="AN91">
        <f t="shared" si="69"/>
        <v>0</v>
      </c>
      <c r="AO91">
        <f t="shared" si="70"/>
        <v>0</v>
      </c>
      <c r="AP91">
        <f t="shared" si="71"/>
        <v>-1.4770033114364117E-15</v>
      </c>
      <c r="AQ91">
        <f t="shared" si="72"/>
        <v>-1.7255648227692775E-11</v>
      </c>
      <c r="AR91">
        <f t="shared" si="73"/>
        <v>-1.7257125231004211E-11</v>
      </c>
      <c r="AS91">
        <f t="shared" si="74"/>
        <v>-2.4837275630568513E-6</v>
      </c>
      <c r="AT91">
        <f t="shared" si="75"/>
        <v>-1.6227020125516116E-6</v>
      </c>
      <c r="AU91">
        <f t="shared" si="76"/>
        <v>-4.1064468327336938E-6</v>
      </c>
      <c r="AW91">
        <v>88</v>
      </c>
      <c r="AX91">
        <f>IF(Z91&gt;0, (R91*SUMPRODUCT(K91:$K$98, X91:$X$98)-K91*$AZ$3)/Z91, 0)</f>
        <v>-175166582217.91763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0.75444439200000002</v>
      </c>
      <c r="Q92" s="5">
        <f t="shared" si="82"/>
        <v>12.5</v>
      </c>
      <c r="R92">
        <f t="shared" si="61"/>
        <v>50000</v>
      </c>
      <c r="S92">
        <f t="shared" si="62"/>
        <v>-663956742384.80823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-0.17346600053002981</v>
      </c>
      <c r="AC92">
        <f t="shared" si="80"/>
        <v>-0.15488035763096444</v>
      </c>
      <c r="AE92">
        <f t="shared" si="63"/>
        <v>0</v>
      </c>
      <c r="AF92">
        <f t="shared" si="64"/>
        <v>0</v>
      </c>
      <c r="AG92">
        <f t="shared" si="65"/>
        <v>-2.9158593426332115E-12</v>
      </c>
      <c r="AH92">
        <f t="shared" si="66"/>
        <v>-3.7355998400351108E-8</v>
      </c>
      <c r="AI92">
        <f t="shared" si="67"/>
        <v>-3.735891425969374E-8</v>
      </c>
      <c r="AJ92">
        <f t="shared" si="68"/>
        <v>-1.8585642899065363E-2</v>
      </c>
      <c r="AK92">
        <f t="shared" si="81"/>
        <v>-1.2142620037102087E-2</v>
      </c>
      <c r="AL92">
        <f t="shared" si="89"/>
        <v>-3.0728300295081709E-2</v>
      </c>
      <c r="AN92">
        <f t="shared" si="69"/>
        <v>0</v>
      </c>
      <c r="AO92">
        <f t="shared" si="70"/>
        <v>0</v>
      </c>
      <c r="AP92">
        <f t="shared" si="71"/>
        <v>-3.1063965450305117E-16</v>
      </c>
      <c r="AQ92">
        <f t="shared" si="72"/>
        <v>-3.9797030902808228E-12</v>
      </c>
      <c r="AR92">
        <f t="shared" si="73"/>
        <v>-3.9800137299353257E-12</v>
      </c>
      <c r="AS92">
        <f t="shared" si="74"/>
        <v>-1.9800124115962878E-6</v>
      </c>
      <c r="AT92">
        <f t="shared" si="75"/>
        <v>-1.2936081099443141E-6</v>
      </c>
      <c r="AU92">
        <f t="shared" si="76"/>
        <v>-3.2736245015543315E-6</v>
      </c>
      <c r="AW92">
        <v>89</v>
      </c>
      <c r="AX92">
        <f>IF(Z92&gt;0, (R92*SUMPRODUCT(K92:$K$98, X92:$X$98)-K92*$AZ$3)/Z92, 0)</f>
        <v>-663956742384.80823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0.77123612500000005</v>
      </c>
      <c r="Q93" s="5">
        <f t="shared" si="82"/>
        <v>12.5</v>
      </c>
      <c r="R93">
        <f t="shared" si="61"/>
        <v>50000</v>
      </c>
      <c r="S93">
        <f t="shared" si="62"/>
        <v>-2709855637733.5151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-0.15488035763096444</v>
      </c>
      <c r="AC93">
        <f t="shared" si="80"/>
        <v>-0.13828603360251468</v>
      </c>
      <c r="AE93">
        <f t="shared" si="63"/>
        <v>0</v>
      </c>
      <c r="AF93">
        <f t="shared" si="64"/>
        <v>0</v>
      </c>
      <c r="AG93">
        <f t="shared" si="65"/>
        <v>-6.378846887493939E-13</v>
      </c>
      <c r="AH93">
        <f t="shared" si="66"/>
        <v>-8.9952642418299416E-9</v>
      </c>
      <c r="AI93">
        <f t="shared" si="67"/>
        <v>-8.995902126518691E-9</v>
      </c>
      <c r="AJ93">
        <f t="shared" si="68"/>
        <v>-1.6594324028449764E-2</v>
      </c>
      <c r="AK93">
        <f t="shared" si="81"/>
        <v>-1.0841625034167511E-2</v>
      </c>
      <c r="AL93">
        <f t="shared" si="89"/>
        <v>-2.7435958058519401E-2</v>
      </c>
      <c r="AN93">
        <f t="shared" si="69"/>
        <v>0</v>
      </c>
      <c r="AO93">
        <f t="shared" si="70"/>
        <v>0</v>
      </c>
      <c r="AP93">
        <f t="shared" si="71"/>
        <v>-6.0675655846204154E-17</v>
      </c>
      <c r="AQ93">
        <f t="shared" si="72"/>
        <v>-8.5563044075097138E-13</v>
      </c>
      <c r="AR93">
        <f t="shared" si="73"/>
        <v>-8.5569111640681755E-13</v>
      </c>
      <c r="AS93">
        <f t="shared" si="74"/>
        <v>-1.57845377308654E-6</v>
      </c>
      <c r="AT93">
        <f t="shared" si="75"/>
        <v>-1.0312564652969409E-6</v>
      </c>
      <c r="AU93">
        <f t="shared" si="76"/>
        <v>-2.6097110940745973E-6</v>
      </c>
      <c r="AW93">
        <v>90</v>
      </c>
      <c r="AX93">
        <f>IF(Z93&gt;0, (R93*SUMPRODUCT(K93:$K$98, X93:$X$98)-K93*$AZ$3)/Z93, 0)</f>
        <v>-2709855637733.5151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0.78794255700000004</v>
      </c>
      <c r="Q94" s="5">
        <f t="shared" si="82"/>
        <v>12.5</v>
      </c>
      <c r="R94">
        <f t="shared" si="61"/>
        <v>50000</v>
      </c>
      <c r="S94">
        <f t="shared" si="62"/>
        <v>-11974386720694.078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-0.13828603360251468</v>
      </c>
      <c r="AC94">
        <f t="shared" si="80"/>
        <v>-0.12346967286012972</v>
      </c>
      <c r="AE94">
        <f t="shared" si="63"/>
        <v>0</v>
      </c>
      <c r="AF94">
        <f t="shared" si="64"/>
        <v>0</v>
      </c>
      <c r="AG94">
        <f t="shared" si="65"/>
        <v>-1.2888934913755334E-13</v>
      </c>
      <c r="AH94">
        <f t="shared" si="66"/>
        <v>-2.0104659708973864E-9</v>
      </c>
      <c r="AI94">
        <f t="shared" si="67"/>
        <v>-2.0105948602465237E-9</v>
      </c>
      <c r="AJ94">
        <f t="shared" si="68"/>
        <v>-1.481636074238496E-2</v>
      </c>
      <c r="AK94">
        <f t="shared" si="81"/>
        <v>-9.6800223521760279E-3</v>
      </c>
      <c r="AL94">
        <f t="shared" si="89"/>
        <v>-2.4496385105155848E-2</v>
      </c>
      <c r="AN94">
        <f t="shared" si="69"/>
        <v>0</v>
      </c>
      <c r="AO94">
        <f t="shared" si="70"/>
        <v>0</v>
      </c>
      <c r="AP94">
        <f t="shared" si="71"/>
        <v>-1.0946399886278577E-17</v>
      </c>
      <c r="AQ94">
        <f t="shared" si="72"/>
        <v>-1.7074618362539322E-13</v>
      </c>
      <c r="AR94">
        <f t="shared" si="73"/>
        <v>-1.7075713002527949E-13</v>
      </c>
      <c r="AS94">
        <f t="shared" si="74"/>
        <v>-1.2583336841310069E-6</v>
      </c>
      <c r="AT94">
        <f t="shared" si="75"/>
        <v>-8.2211134034007418E-7</v>
      </c>
      <c r="AU94">
        <f t="shared" si="76"/>
        <v>-2.0804451952282112E-6</v>
      </c>
      <c r="AW94">
        <v>91</v>
      </c>
      <c r="AX94">
        <f>IF(Z94&gt;0, (R94*SUMPRODUCT(K94:$K$98, X94:$X$98)-K94*$AZ$3)/Z94, 0)</f>
        <v>-11974386720694.078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0.80464841200000004</v>
      </c>
      <c r="Q95" s="5">
        <f t="shared" si="82"/>
        <v>12.5</v>
      </c>
      <c r="R95">
        <f t="shared" si="61"/>
        <v>50000</v>
      </c>
      <c r="S95">
        <f t="shared" si="62"/>
        <v>-57681818808694.633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-0.12346967286012972</v>
      </c>
      <c r="AC95">
        <f t="shared" si="80"/>
        <v>-0.11024077933954994</v>
      </c>
      <c r="AE95">
        <f t="shared" si="63"/>
        <v>0</v>
      </c>
      <c r="AF95">
        <f t="shared" si="64"/>
        <v>0</v>
      </c>
      <c r="AG95">
        <f t="shared" si="65"/>
        <v>-2.3889845538931945E-14</v>
      </c>
      <c r="AH95">
        <f t="shared" si="66"/>
        <v>-4.1484244042898346E-10</v>
      </c>
      <c r="AI95">
        <f t="shared" si="67"/>
        <v>-4.148663302745224E-10</v>
      </c>
      <c r="AJ95">
        <f t="shared" si="68"/>
        <v>-1.3228893520579779E-2</v>
      </c>
      <c r="AK95">
        <f t="shared" si="81"/>
        <v>-8.6428771002090808E-3</v>
      </c>
      <c r="AL95">
        <f t="shared" si="89"/>
        <v>-2.1871771035655192E-2</v>
      </c>
      <c r="AN95">
        <f t="shared" si="69"/>
        <v>0</v>
      </c>
      <c r="AO95">
        <f t="shared" si="70"/>
        <v>0</v>
      </c>
      <c r="AP95">
        <f t="shared" si="71"/>
        <v>-1.8115469658971014E-18</v>
      </c>
      <c r="AQ95">
        <f t="shared" si="72"/>
        <v>-3.145715459146799E-14</v>
      </c>
      <c r="AR95">
        <f t="shared" si="73"/>
        <v>-3.1458966138433883E-14</v>
      </c>
      <c r="AS95">
        <f t="shared" si="74"/>
        <v>-1.0031359089504406E-6</v>
      </c>
      <c r="AT95">
        <f t="shared" si="75"/>
        <v>-6.5538212718830683E-7</v>
      </c>
      <c r="AU95">
        <f t="shared" si="76"/>
        <v>-1.6585180675977135E-6</v>
      </c>
      <c r="AW95">
        <v>92</v>
      </c>
      <c r="AX95">
        <f>IF(Z95&gt;0, (R95*SUMPRODUCT(K95:$K$98, X95:$X$98)-K95*$AZ$3)/Z95, 0)</f>
        <v>-57681818808694.633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0.82135484400000003</v>
      </c>
      <c r="Q96" s="5">
        <f t="shared" si="82"/>
        <v>12.5</v>
      </c>
      <c r="R96">
        <f t="shared" si="61"/>
        <v>50000</v>
      </c>
      <c r="S96">
        <f t="shared" si="62"/>
        <v>-305384543249785.5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-0.11024077933954994</v>
      </c>
      <c r="AC96">
        <f t="shared" si="80"/>
        <v>-9.842926726748269E-2</v>
      </c>
      <c r="AE96">
        <f t="shared" si="63"/>
        <v>0</v>
      </c>
      <c r="AF96">
        <f t="shared" si="64"/>
        <v>0</v>
      </c>
      <c r="AG96">
        <f t="shared" si="65"/>
        <v>-4.0289067277290825E-15</v>
      </c>
      <c r="AH96">
        <f t="shared" si="66"/>
        <v>-7.8488161423254177E-11</v>
      </c>
      <c r="AI96">
        <f t="shared" si="67"/>
        <v>-7.8492190329981904E-11</v>
      </c>
      <c r="AJ96">
        <f t="shared" si="68"/>
        <v>-1.1811512072067251E-2</v>
      </c>
      <c r="AK96">
        <f t="shared" si="81"/>
        <v>-7.7168545537684968E-3</v>
      </c>
      <c r="AL96">
        <f t="shared" si="89"/>
        <v>-1.9528366704327938E-2</v>
      </c>
      <c r="AN96">
        <f t="shared" si="69"/>
        <v>0</v>
      </c>
      <c r="AO96">
        <f t="shared" si="70"/>
        <v>0</v>
      </c>
      <c r="AP96">
        <f t="shared" si="71"/>
        <v>-2.727755541652173E-19</v>
      </c>
      <c r="AQ96">
        <f t="shared" si="72"/>
        <v>-5.3140102699038817E-15</v>
      </c>
      <c r="AR96">
        <f t="shared" si="73"/>
        <v>-5.3142830454580468E-15</v>
      </c>
      <c r="AS96">
        <f t="shared" si="74"/>
        <v>-7.9969380497506252E-7</v>
      </c>
      <c r="AT96">
        <f t="shared" si="75"/>
        <v>-5.2246661925158563E-7</v>
      </c>
      <c r="AU96">
        <f t="shared" si="76"/>
        <v>-1.3221604295409313E-6</v>
      </c>
      <c r="AW96">
        <v>93</v>
      </c>
      <c r="AX96">
        <f>IF(Z96&gt;0, (R96*SUMPRODUCT(K96:$K$98, X96:$X$98)-K96*$AZ$3)/Z96, 0)</f>
        <v>-305384543249785.5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0.83806127600000002</v>
      </c>
      <c r="Q97" s="5">
        <f t="shared" si="82"/>
        <v>12.5</v>
      </c>
      <c r="R97">
        <f t="shared" si="61"/>
        <v>50000</v>
      </c>
      <c r="S97">
        <f t="shared" si="62"/>
        <v>-1794570624133657.3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-9.842926726748269E-2</v>
      </c>
      <c r="AC97">
        <f t="shared" si="80"/>
        <v>-8.7883274345971346E-2</v>
      </c>
      <c r="AE97">
        <f t="shared" si="63"/>
        <v>0</v>
      </c>
      <c r="AF97">
        <f t="shared" si="64"/>
        <v>0</v>
      </c>
      <c r="AG97">
        <f t="shared" si="65"/>
        <v>-6.1214694732617219E-16</v>
      </c>
      <c r="AH97">
        <f t="shared" si="66"/>
        <v>-1.3505882852502477E-11</v>
      </c>
      <c r="AI97">
        <f t="shared" si="67"/>
        <v>-1.3506494999449804E-11</v>
      </c>
      <c r="AJ97">
        <f t="shared" si="68"/>
        <v>-1.0545992921511343E-2</v>
      </c>
      <c r="AK97">
        <f t="shared" si="81"/>
        <v>-6.890048708723789E-3</v>
      </c>
      <c r="AL97">
        <f t="shared" si="89"/>
        <v>-1.7436041643741629E-2</v>
      </c>
      <c r="AN97">
        <f t="shared" si="69"/>
        <v>0</v>
      </c>
      <c r="AO97">
        <f t="shared" si="70"/>
        <v>0</v>
      </c>
      <c r="AP97">
        <f t="shared" si="71"/>
        <v>-3.7004615748442856E-20</v>
      </c>
      <c r="AQ97">
        <f t="shared" si="72"/>
        <v>-8.1643796066181819E-16</v>
      </c>
      <c r="AR97">
        <f t="shared" si="73"/>
        <v>-8.1647496527756665E-16</v>
      </c>
      <c r="AS97">
        <f t="shared" si="74"/>
        <v>-6.3751100524297335E-7</v>
      </c>
      <c r="AT97">
        <f t="shared" si="75"/>
        <v>-4.1650719009225998E-7</v>
      </c>
      <c r="AU97">
        <f t="shared" si="76"/>
        <v>-1.0540181961517084E-6</v>
      </c>
      <c r="AW97">
        <v>94</v>
      </c>
      <c r="AX97">
        <f>IF(Z97&gt;0, (R97*SUMPRODUCT(K97:$K$98, X97:$X$98)-K97*$AZ$3)/Z97, 0)</f>
        <v>-1794570624133657.3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-8.7883274345971346E-2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-8.7883274345971346E-2</v>
      </c>
      <c r="AK98">
        <f t="shared" si="81"/>
        <v>-6.1518292042179951E-3</v>
      </c>
      <c r="AL98">
        <f t="shared" si="89"/>
        <v>-9.403510355263793E-2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-1.3215934195872448E-16</v>
      </c>
      <c r="AR98">
        <f t="shared" si="73"/>
        <v>-1.3215934195872448E-16</v>
      </c>
      <c r="AS98">
        <f t="shared" si="74"/>
        <v>-4.743385455679232E-6</v>
      </c>
      <c r="AT98">
        <f t="shared" si="75"/>
        <v>-3.3203698189754629E-7</v>
      </c>
      <c r="AU98">
        <f t="shared" si="76"/>
        <v>-5.0754224377089375E-6</v>
      </c>
      <c r="AW98">
        <v>95</v>
      </c>
    </row>
    <row r="100" spans="5:50" x14ac:dyDescent="0.25">
      <c r="AN100" s="6">
        <f t="shared" ref="AN100:AP100" si="94">SUM(AN3:AN98)</f>
        <v>3628.5457419140125</v>
      </c>
      <c r="AO100" s="6">
        <f t="shared" si="94"/>
        <v>-362.8545741914013</v>
      </c>
      <c r="AP100" s="6">
        <f t="shared" si="94"/>
        <v>-750.46438139888801</v>
      </c>
      <c r="AQ100" s="6">
        <f>SUM(AQ3:AQ98)</f>
        <v>-1453.8045328623427</v>
      </c>
      <c r="AR100" s="6">
        <f t="shared" ref="AR100:AU100" si="95">SUM(AR3:AR98)</f>
        <v>1061.4222534613789</v>
      </c>
      <c r="AS100" s="6">
        <f t="shared" si="95"/>
        <v>-305.23137469842737</v>
      </c>
      <c r="AT100" s="6">
        <f t="shared" si="95"/>
        <v>111.76046726023489</v>
      </c>
      <c r="AU100" s="6">
        <f t="shared" si="95"/>
        <v>867.95134602318853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7625.2342397093253</v>
      </c>
      <c r="K3">
        <v>1</v>
      </c>
      <c r="L3" s="2">
        <v>0</v>
      </c>
      <c r="O3">
        <f>$C$3</f>
        <v>7625.2342397093253</v>
      </c>
      <c r="P3">
        <f>O3*C5</f>
        <v>762.52342397093253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7625.2342397093253</v>
      </c>
      <c r="AF3">
        <f t="shared" ref="AF3:AF34" si="3">-$Z3*P3</f>
        <v>-762.52342397093253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6237.7538450383927</v>
      </c>
      <c r="AJ3">
        <f t="shared" ref="AJ3:AJ34" si="7">AB3-AC3</f>
        <v>0</v>
      </c>
      <c r="AL3">
        <f t="shared" ref="AL3:AL23" si="8">SUM(AI3:AK3)</f>
        <v>6237.7538450383927</v>
      </c>
      <c r="AN3">
        <f t="shared" ref="AN3:AN34" si="9">AE3*$K3</f>
        <v>7625.2342397093253</v>
      </c>
      <c r="AO3">
        <f t="shared" ref="AO3:AO34" si="10">AF3*$K3</f>
        <v>-762.52342397093253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6237.7538450383927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6237.7538450383927</v>
      </c>
      <c r="AW3">
        <v>0</v>
      </c>
      <c r="AX3">
        <f>IF(Z3&gt;0, (R3*SUMPRODUCT(K3:$K$98, X3:$X$98)-K3*$AZ$3)/Z3, 0)</f>
        <v>0</v>
      </c>
      <c r="AZ3">
        <f>C6*SUMPRODUCT(X4:X89, K4:K89)/1</f>
        <v>2932.0358489112255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198.92401132286636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196.6726164163797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-196.6726164163797</v>
      </c>
      <c r="AK4">
        <f t="shared" ref="AK4:AK35" si="28">G4*SUM(AB4:AB4, AE4:AF4)</f>
        <v>0</v>
      </c>
      <c r="AL4">
        <f t="shared" si="8"/>
        <v>-262.56581641637968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-61.473271760425405</v>
      </c>
      <c r="AR4">
        <f t="shared" si="13"/>
        <v>-61.473271760425405</v>
      </c>
      <c r="AS4">
        <f t="shared" si="14"/>
        <v>-183.48037728928043</v>
      </c>
      <c r="AT4">
        <f t="shared" si="15"/>
        <v>0</v>
      </c>
      <c r="AU4">
        <f t="shared" si="16"/>
        <v>-244.95364904970583</v>
      </c>
      <c r="AW4">
        <v>1</v>
      </c>
      <c r="AX4">
        <f>IF(Z4&gt;0, (R4*SUMPRODUCT(K4:$K$98, X4:$X$98)-K4*$AZ$3)/Z4, 0)</f>
        <v>198.92401132286636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1.353492E-3</v>
      </c>
      <c r="Q5" s="5">
        <f t="shared" ref="Q5:Q36" si="30">$C$8</f>
        <v>12.5</v>
      </c>
      <c r="R5">
        <f t="shared" si="0"/>
        <v>50000</v>
      </c>
      <c r="S5">
        <f t="shared" si="1"/>
        <v>371.73518847982155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196.6726164163797</v>
      </c>
      <c r="AC5">
        <f t="shared" si="27"/>
        <v>363.35521464406656</v>
      </c>
      <c r="AE5">
        <f t="shared" si="2"/>
        <v>0</v>
      </c>
      <c r="AF5">
        <f t="shared" si="3"/>
        <v>0</v>
      </c>
      <c r="AG5">
        <f t="shared" si="4"/>
        <v>-12.218214265979764</v>
      </c>
      <c r="AH5">
        <f t="shared" si="5"/>
        <v>-66.908668080945588</v>
      </c>
      <c r="AI5">
        <f t="shared" si="6"/>
        <v>-79.126882346925356</v>
      </c>
      <c r="AJ5">
        <f t="shared" si="7"/>
        <v>-166.68259822768687</v>
      </c>
      <c r="AK5">
        <f t="shared" si="28"/>
        <v>8.0635772730715676</v>
      </c>
      <c r="AL5">
        <f t="shared" si="8"/>
        <v>-237.74590330154066</v>
      </c>
      <c r="AN5">
        <f t="shared" si="9"/>
        <v>0</v>
      </c>
      <c r="AO5">
        <f t="shared" si="10"/>
        <v>0</v>
      </c>
      <c r="AP5">
        <f t="shared" si="11"/>
        <v>-10.44789298047794</v>
      </c>
      <c r="AQ5">
        <f t="shared" si="12"/>
        <v>-57.214138527794383</v>
      </c>
      <c r="AR5">
        <f t="shared" si="13"/>
        <v>-67.662031508272321</v>
      </c>
      <c r="AS5">
        <f t="shared" si="14"/>
        <v>-142.53162615095349</v>
      </c>
      <c r="AT5">
        <f t="shared" si="15"/>
        <v>6.8952295773240131</v>
      </c>
      <c r="AU5">
        <f t="shared" si="16"/>
        <v>-203.29842808190182</v>
      </c>
      <c r="AW5">
        <v>2</v>
      </c>
      <c r="AX5">
        <f>IF(Z5&gt;0, (R5*SUMPRODUCT(K5:$K$98, X5:$X$98)-K5*$AZ$3)/Z5, 0)</f>
        <v>371.73518847982155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1.402649E-3</v>
      </c>
      <c r="Q6" s="5">
        <f t="shared" si="30"/>
        <v>12.5</v>
      </c>
      <c r="R6">
        <f t="shared" si="0"/>
        <v>50000</v>
      </c>
      <c r="S6">
        <f t="shared" si="1"/>
        <v>570.77511219748749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363.35521464406656</v>
      </c>
      <c r="AC6">
        <f t="shared" si="27"/>
        <v>551.54657799446841</v>
      </c>
      <c r="AE6">
        <f t="shared" si="2"/>
        <v>0</v>
      </c>
      <c r="AF6">
        <f t="shared" si="3"/>
        <v>0</v>
      </c>
      <c r="AG6">
        <f t="shared" si="4"/>
        <v>-12.078894257298003</v>
      </c>
      <c r="AH6">
        <f t="shared" si="5"/>
        <v>-68.551464087848998</v>
      </c>
      <c r="AI6">
        <f t="shared" si="6"/>
        <v>-80.630358345147002</v>
      </c>
      <c r="AJ6">
        <f t="shared" si="7"/>
        <v>-188.19136335040184</v>
      </c>
      <c r="AK6">
        <f t="shared" si="28"/>
        <v>21.256280056677895</v>
      </c>
      <c r="AL6">
        <f t="shared" si="8"/>
        <v>-247.56544163887094</v>
      </c>
      <c r="AN6">
        <f t="shared" si="9"/>
        <v>0</v>
      </c>
      <c r="AO6">
        <f t="shared" si="10"/>
        <v>0</v>
      </c>
      <c r="AP6">
        <f t="shared" si="11"/>
        <v>-9.3177801750401308</v>
      </c>
      <c r="AQ6">
        <f t="shared" si="12"/>
        <v>-52.881286932519259</v>
      </c>
      <c r="AR6">
        <f t="shared" si="13"/>
        <v>-62.199067107559394</v>
      </c>
      <c r="AS6">
        <f t="shared" si="14"/>
        <v>-145.1727051489566</v>
      </c>
      <c r="AT6">
        <f t="shared" si="15"/>
        <v>16.397307625037495</v>
      </c>
      <c r="AU6">
        <f t="shared" si="16"/>
        <v>-190.97446463147847</v>
      </c>
      <c r="AW6">
        <v>3</v>
      </c>
      <c r="AX6">
        <f>IF(Z6&gt;0, (R6*SUMPRODUCT(K6:$K$98, X6:$X$98)-K6*$AZ$3)/Z6, 0)</f>
        <v>570.77511219748749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1.459023E-3</v>
      </c>
      <c r="Q7" s="5">
        <f t="shared" si="30"/>
        <v>12.5</v>
      </c>
      <c r="R7">
        <f t="shared" si="0"/>
        <v>50000</v>
      </c>
      <c r="S7">
        <f t="shared" si="1"/>
        <v>735.52300547100867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551.54657799446841</v>
      </c>
      <c r="AC7">
        <f t="shared" si="27"/>
        <v>702.59993248519413</v>
      </c>
      <c r="AE7">
        <f t="shared" si="2"/>
        <v>0</v>
      </c>
      <c r="AF7">
        <f t="shared" si="3"/>
        <v>0</v>
      </c>
      <c r="AG7">
        <f t="shared" si="4"/>
        <v>-11.940481930189058</v>
      </c>
      <c r="AH7">
        <f t="shared" si="5"/>
        <v>-70.493538143862821</v>
      </c>
      <c r="AI7">
        <f t="shared" si="6"/>
        <v>-82.434020074051887</v>
      </c>
      <c r="AJ7">
        <f t="shared" si="7"/>
        <v>-151.05335449072572</v>
      </c>
      <c r="AK7">
        <f t="shared" si="28"/>
        <v>27.080936979528399</v>
      </c>
      <c r="AL7">
        <f t="shared" si="8"/>
        <v>-206.40643758524922</v>
      </c>
      <c r="AN7">
        <f t="shared" si="9"/>
        <v>0</v>
      </c>
      <c r="AO7">
        <f t="shared" si="10"/>
        <v>0</v>
      </c>
      <c r="AP7">
        <f t="shared" si="11"/>
        <v>-8.380499970617235</v>
      </c>
      <c r="AQ7">
        <f t="shared" si="12"/>
        <v>-49.476319113192893</v>
      </c>
      <c r="AR7">
        <f t="shared" si="13"/>
        <v>-57.856819083810137</v>
      </c>
      <c r="AS7">
        <f t="shared" si="14"/>
        <v>-106.01771689554562</v>
      </c>
      <c r="AT7">
        <f t="shared" si="15"/>
        <v>19.006920565527921</v>
      </c>
      <c r="AU7">
        <f t="shared" si="16"/>
        <v>-144.86761541382785</v>
      </c>
      <c r="AW7">
        <v>4</v>
      </c>
      <c r="AX7">
        <f>IF(Z7&gt;0, (R7*SUMPRODUCT(K7:$K$98, X7:$X$98)-K7*$AZ$3)/Z7, 0)</f>
        <v>735.52300547100867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1.516749E-3</v>
      </c>
      <c r="Q8" s="5">
        <f t="shared" si="30"/>
        <v>12.5</v>
      </c>
      <c r="R8">
        <f t="shared" si="0"/>
        <v>50000</v>
      </c>
      <c r="S8">
        <f t="shared" si="1"/>
        <v>836.74330880455875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702.59993248519413</v>
      </c>
      <c r="AC8">
        <f t="shared" si="27"/>
        <v>790.08425252941493</v>
      </c>
      <c r="AE8">
        <f t="shared" si="2"/>
        <v>0</v>
      </c>
      <c r="AF8">
        <f t="shared" si="3"/>
        <v>0</v>
      </c>
      <c r="AG8">
        <f t="shared" si="4"/>
        <v>-11.802966396860034</v>
      </c>
      <c r="AH8">
        <f t="shared" si="5"/>
        <v>-72.442856108529284</v>
      </c>
      <c r="AI8">
        <f t="shared" si="6"/>
        <v>-84.245822505389313</v>
      </c>
      <c r="AJ8">
        <f t="shared" si="7"/>
        <v>-87.484320044220794</v>
      </c>
      <c r="AK8">
        <f t="shared" si="28"/>
        <v>14.965378561934635</v>
      </c>
      <c r="AL8">
        <f t="shared" si="8"/>
        <v>-156.76476398767545</v>
      </c>
      <c r="AN8">
        <f t="shared" si="9"/>
        <v>0</v>
      </c>
      <c r="AO8">
        <f t="shared" si="10"/>
        <v>0</v>
      </c>
      <c r="AP8">
        <f t="shared" si="11"/>
        <v>-7.7326461831056923</v>
      </c>
      <c r="AQ8">
        <f t="shared" si="12"/>
        <v>-47.460524409348338</v>
      </c>
      <c r="AR8">
        <f t="shared" si="13"/>
        <v>-55.193170592454031</v>
      </c>
      <c r="AS8">
        <f t="shared" si="14"/>
        <v>-57.314853802473543</v>
      </c>
      <c r="AT8">
        <f t="shared" si="15"/>
        <v>9.8044824940331399</v>
      </c>
      <c r="AU8">
        <f t="shared" si="16"/>
        <v>-102.70354190089442</v>
      </c>
      <c r="AW8">
        <v>5</v>
      </c>
      <c r="AX8">
        <f>IF(Z8&gt;0, (R8*SUMPRODUCT(K8:$K$98, X8:$X$98)-K8*$AZ$3)/Z8, 0)</f>
        <v>836.74330880455875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1.577632E-3</v>
      </c>
      <c r="Q9" s="5">
        <f t="shared" si="30"/>
        <v>12.5</v>
      </c>
      <c r="R9">
        <f t="shared" si="0"/>
        <v>50000</v>
      </c>
      <c r="S9">
        <f t="shared" si="1"/>
        <v>904.65331189930987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790.08425252941493</v>
      </c>
      <c r="AC9">
        <f t="shared" si="27"/>
        <v>844.31771223283886</v>
      </c>
      <c r="AE9">
        <f t="shared" si="2"/>
        <v>0</v>
      </c>
      <c r="AF9">
        <f t="shared" si="3"/>
        <v>0</v>
      </c>
      <c r="AG9">
        <f t="shared" si="4"/>
        <v>-11.666315995408823</v>
      </c>
      <c r="AH9">
        <f t="shared" si="5"/>
        <v>-74.482949930444363</v>
      </c>
      <c r="AI9">
        <f t="shared" si="6"/>
        <v>-86.149265925853186</v>
      </c>
      <c r="AJ9">
        <f t="shared" si="7"/>
        <v>-54.233459703423932</v>
      </c>
      <c r="AK9">
        <f t="shared" si="28"/>
        <v>4.6614970899235484</v>
      </c>
      <c r="AL9">
        <f t="shared" si="8"/>
        <v>-135.72122853935355</v>
      </c>
      <c r="AN9">
        <f t="shared" si="9"/>
        <v>0</v>
      </c>
      <c r="AO9">
        <f t="shared" si="10"/>
        <v>0</v>
      </c>
      <c r="AP9">
        <f t="shared" si="11"/>
        <v>-7.2384889205525997</v>
      </c>
      <c r="AQ9">
        <f t="shared" si="12"/>
        <v>-46.213732600228809</v>
      </c>
      <c r="AR9">
        <f t="shared" si="13"/>
        <v>-53.452221520781407</v>
      </c>
      <c r="AS9">
        <f t="shared" si="14"/>
        <v>-33.649722615173616</v>
      </c>
      <c r="AT9">
        <f t="shared" si="15"/>
        <v>2.8922750808291782</v>
      </c>
      <c r="AU9">
        <f t="shared" si="16"/>
        <v>-84.209669055125829</v>
      </c>
      <c r="AW9">
        <v>6</v>
      </c>
      <c r="AX9">
        <f>IF(Z9&gt;0, (R9*SUMPRODUCT(K9:$K$98, X9:$X$98)-K9*$AZ$3)/Z9, 0)</f>
        <v>904.65331189930987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1.648437E-3</v>
      </c>
      <c r="Q10" s="5">
        <f t="shared" si="30"/>
        <v>12.5</v>
      </c>
      <c r="R10">
        <f t="shared" si="0"/>
        <v>50000</v>
      </c>
      <c r="S10">
        <f t="shared" si="1"/>
        <v>966.43491188007363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844.31771223283886</v>
      </c>
      <c r="AC10">
        <f t="shared" si="27"/>
        <v>891.47216238575402</v>
      </c>
      <c r="AE10">
        <f t="shared" si="2"/>
        <v>0</v>
      </c>
      <c r="AF10">
        <f t="shared" si="3"/>
        <v>0</v>
      </c>
      <c r="AG10">
        <f t="shared" si="4"/>
        <v>-11.53042164851421</v>
      </c>
      <c r="AH10">
        <f t="shared" si="5"/>
        <v>-76.924747762094938</v>
      </c>
      <c r="AI10">
        <f t="shared" si="6"/>
        <v>-88.455169410609145</v>
      </c>
      <c r="AJ10">
        <f t="shared" si="7"/>
        <v>-47.15445015291516</v>
      </c>
      <c r="AK10">
        <f t="shared" si="28"/>
        <v>3.4617026201546395</v>
      </c>
      <c r="AL10">
        <f t="shared" si="8"/>
        <v>-132.14791694336964</v>
      </c>
      <c r="AN10">
        <f t="shared" si="9"/>
        <v>0</v>
      </c>
      <c r="AO10">
        <f t="shared" si="10"/>
        <v>0</v>
      </c>
      <c r="AP10">
        <f t="shared" si="11"/>
        <v>-6.7869953879009044</v>
      </c>
      <c r="AQ10">
        <f t="shared" si="12"/>
        <v>-45.279168810279728</v>
      </c>
      <c r="AR10">
        <f t="shared" si="13"/>
        <v>-52.06616419818063</v>
      </c>
      <c r="AS10">
        <f t="shared" si="14"/>
        <v>-27.755883129224308</v>
      </c>
      <c r="AT10">
        <f t="shared" si="15"/>
        <v>2.0376149661709451</v>
      </c>
      <c r="AU10">
        <f t="shared" si="16"/>
        <v>-77.784432361233982</v>
      </c>
      <c r="AW10">
        <v>7</v>
      </c>
      <c r="AX10">
        <f>IF(Z10&gt;0, (R10*SUMPRODUCT(K10:$K$98, X10:$X$98)-K10*$AZ$3)/Z10, 0)</f>
        <v>966.43491188007363</v>
      </c>
    </row>
    <row r="11" spans="1:52" x14ac:dyDescent="0.25">
      <c r="A11" t="s">
        <v>33</v>
      </c>
      <c r="C11" s="25">
        <f>AU91</f>
        <v>2713.9857406800379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1.717889E-3</v>
      </c>
      <c r="Q11" s="5">
        <f t="shared" si="30"/>
        <v>12.5</v>
      </c>
      <c r="R11">
        <f t="shared" si="0"/>
        <v>50000</v>
      </c>
      <c r="S11">
        <f t="shared" si="1"/>
        <v>1022.486968951734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891.47216238575402</v>
      </c>
      <c r="AC11">
        <f t="shared" si="27"/>
        <v>932.12443338042931</v>
      </c>
      <c r="AE11">
        <f t="shared" si="2"/>
        <v>0</v>
      </c>
      <c r="AF11">
        <f t="shared" si="3"/>
        <v>0</v>
      </c>
      <c r="AG11">
        <f t="shared" si="4"/>
        <v>-11.395309447513725</v>
      </c>
      <c r="AH11">
        <f t="shared" si="5"/>
        <v>-79.231938061377718</v>
      </c>
      <c r="AI11">
        <f t="shared" si="6"/>
        <v>-90.627247508891443</v>
      </c>
      <c r="AJ11">
        <f t="shared" si="7"/>
        <v>-40.652270994675291</v>
      </c>
      <c r="AK11">
        <f t="shared" si="28"/>
        <v>2.1395331897258094</v>
      </c>
      <c r="AL11">
        <f t="shared" si="8"/>
        <v>-129.13998531384095</v>
      </c>
      <c r="AN11">
        <f t="shared" si="9"/>
        <v>0</v>
      </c>
      <c r="AO11">
        <f t="shared" si="10"/>
        <v>0</v>
      </c>
      <c r="AP11">
        <f t="shared" si="11"/>
        <v>-6.373494991735055</v>
      </c>
      <c r="AQ11">
        <f t="shared" si="12"/>
        <v>-44.315107259314708</v>
      </c>
      <c r="AR11">
        <f t="shared" si="13"/>
        <v>-50.688602251049758</v>
      </c>
      <c r="AS11">
        <f t="shared" si="14"/>
        <v>-22.737166268332455</v>
      </c>
      <c r="AT11">
        <f t="shared" si="15"/>
        <v>1.1966593914958226</v>
      </c>
      <c r="AU11">
        <f t="shared" si="16"/>
        <v>-72.229109127886403</v>
      </c>
      <c r="AW11">
        <v>8</v>
      </c>
      <c r="AX11">
        <f>IF(Z11&gt;0, (R11*SUMPRODUCT(K11:$K$98, X11:$X$98)-K11*$AZ$3)/Z11, 0)</f>
        <v>1022.486968951734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1.798165E-3</v>
      </c>
      <c r="Q12" s="5">
        <f t="shared" si="30"/>
        <v>12.5</v>
      </c>
      <c r="R12">
        <f t="shared" si="0"/>
        <v>50000</v>
      </c>
      <c r="S12">
        <f t="shared" si="1"/>
        <v>1075.9764185431334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932.12443338042931</v>
      </c>
      <c r="AC12">
        <f t="shared" si="27"/>
        <v>969.31407619962624</v>
      </c>
      <c r="AE12">
        <f t="shared" si="2"/>
        <v>0</v>
      </c>
      <c r="AF12">
        <f t="shared" si="3"/>
        <v>0</v>
      </c>
      <c r="AG12">
        <f t="shared" si="4"/>
        <v>-11.260865706425898</v>
      </c>
      <c r="AH12">
        <f t="shared" si="5"/>
        <v>-81.96258645075406</v>
      </c>
      <c r="AI12">
        <f t="shared" si="6"/>
        <v>-93.223452157179963</v>
      </c>
      <c r="AJ12">
        <f t="shared" si="7"/>
        <v>-37.189642819196933</v>
      </c>
      <c r="AK12">
        <f t="shared" si="28"/>
        <v>2.1438861967749876</v>
      </c>
      <c r="AL12">
        <f t="shared" si="8"/>
        <v>-128.26920877960191</v>
      </c>
      <c r="AN12">
        <f t="shared" si="9"/>
        <v>0</v>
      </c>
      <c r="AO12">
        <f t="shared" si="10"/>
        <v>0</v>
      </c>
      <c r="AP12">
        <f t="shared" si="11"/>
        <v>-5.9852698338837689</v>
      </c>
      <c r="AQ12">
        <f t="shared" si="12"/>
        <v>-43.563986018486219</v>
      </c>
      <c r="AR12">
        <f t="shared" si="13"/>
        <v>-49.549255852369988</v>
      </c>
      <c r="AS12">
        <f t="shared" si="14"/>
        <v>-19.766690510449191</v>
      </c>
      <c r="AT12">
        <f t="shared" si="15"/>
        <v>1.139498304603245</v>
      </c>
      <c r="AU12">
        <f t="shared" si="16"/>
        <v>-68.176448058215939</v>
      </c>
      <c r="AW12">
        <v>9</v>
      </c>
      <c r="AX12">
        <f>IF(Z12&gt;0, (R12*SUMPRODUCT(K12:$K$98, X12:$X$98)-K12*$AZ$3)/Z12, 0)</f>
        <v>1075.9764185431334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1.8843029999999999E-3</v>
      </c>
      <c r="Q13" s="5">
        <f t="shared" si="30"/>
        <v>12.5</v>
      </c>
      <c r="R13">
        <f t="shared" si="0"/>
        <v>50000</v>
      </c>
      <c r="S13">
        <f t="shared" si="1"/>
        <v>1126.5145993631497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969.31407619962624</v>
      </c>
      <c r="AC13">
        <f t="shared" si="27"/>
        <v>1002.7816753631952</v>
      </c>
      <c r="AE13">
        <f t="shared" si="2"/>
        <v>0</v>
      </c>
      <c r="AF13">
        <f t="shared" si="3"/>
        <v>0</v>
      </c>
      <c r="AG13">
        <f t="shared" si="4"/>
        <v>-11.127038166328424</v>
      </c>
      <c r="AH13">
        <f t="shared" si="5"/>
        <v>-84.87553213286175</v>
      </c>
      <c r="AI13">
        <f t="shared" si="6"/>
        <v>-96.002570299190168</v>
      </c>
      <c r="AJ13">
        <f t="shared" si="7"/>
        <v>-33.467599163568934</v>
      </c>
      <c r="AK13">
        <f t="shared" si="28"/>
        <v>1.9386281523992526</v>
      </c>
      <c r="AL13">
        <f t="shared" si="8"/>
        <v>-127.53154131035984</v>
      </c>
      <c r="AN13">
        <f t="shared" si="9"/>
        <v>0</v>
      </c>
      <c r="AO13">
        <f t="shared" si="10"/>
        <v>0</v>
      </c>
      <c r="AP13">
        <f t="shared" si="11"/>
        <v>-5.6218052030809256</v>
      </c>
      <c r="AQ13">
        <f t="shared" si="12"/>
        <v>-42.882364653219334</v>
      </c>
      <c r="AR13">
        <f t="shared" si="13"/>
        <v>-48.504169856300258</v>
      </c>
      <c r="AS13">
        <f t="shared" si="14"/>
        <v>-16.909110969146766</v>
      </c>
      <c r="AT13">
        <f t="shared" si="15"/>
        <v>0.97946907982912712</v>
      </c>
      <c r="AU13">
        <f t="shared" si="16"/>
        <v>-64.433811745617888</v>
      </c>
      <c r="AW13">
        <v>10</v>
      </c>
      <c r="AX13">
        <f>IF(Z13&gt;0, (R13*SUMPRODUCT(K13:$K$98, X13:$X$98)-K13*$AZ$3)/Z13, 0)</f>
        <v>1126.5145993631497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1.978559E-3</v>
      </c>
      <c r="Q14" s="5">
        <f t="shared" si="30"/>
        <v>12.5</v>
      </c>
      <c r="R14">
        <f t="shared" si="0"/>
        <v>50000</v>
      </c>
      <c r="S14">
        <f t="shared" si="1"/>
        <v>1174.366430872738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1002.7816753631952</v>
      </c>
      <c r="AC14">
        <f t="shared" si="27"/>
        <v>1032.8554904536838</v>
      </c>
      <c r="AE14">
        <f t="shared" si="2"/>
        <v>0</v>
      </c>
      <c r="AF14">
        <f t="shared" si="3"/>
        <v>0</v>
      </c>
      <c r="AG14">
        <f t="shared" si="4"/>
        <v>-10.993752283157807</v>
      </c>
      <c r="AH14">
        <f t="shared" si="5"/>
        <v>-88.062006029330391</v>
      </c>
      <c r="AI14">
        <f t="shared" si="6"/>
        <v>-99.055758312488194</v>
      </c>
      <c r="AJ14">
        <f t="shared" si="7"/>
        <v>-30.073815090488665</v>
      </c>
      <c r="AK14">
        <f t="shared" si="28"/>
        <v>1.8050070156537512</v>
      </c>
      <c r="AL14">
        <f t="shared" si="8"/>
        <v>-127.3245663873231</v>
      </c>
      <c r="AN14">
        <f t="shared" si="9"/>
        <v>0</v>
      </c>
      <c r="AO14">
        <f t="shared" si="10"/>
        <v>0</v>
      </c>
      <c r="AP14">
        <f t="shared" si="11"/>
        <v>-5.2809127949888888</v>
      </c>
      <c r="AQ14">
        <f t="shared" si="12"/>
        <v>-42.301096333153041</v>
      </c>
      <c r="AR14">
        <f t="shared" si="13"/>
        <v>-47.582009128141927</v>
      </c>
      <c r="AS14">
        <f t="shared" si="14"/>
        <v>-14.446131840608786</v>
      </c>
      <c r="AT14">
        <f t="shared" si="15"/>
        <v>0.867045609042288</v>
      </c>
      <c r="AU14">
        <f t="shared" si="16"/>
        <v>-61.161095359708419</v>
      </c>
      <c r="AW14">
        <v>11</v>
      </c>
      <c r="AX14">
        <f>IF(Z14&gt;0, (R14*SUMPRODUCT(K14:$K$98, X14:$X$98)-K14*$AZ$3)/Z14, 0)</f>
        <v>1174.366430872738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2.0782270000000002E-3</v>
      </c>
      <c r="Q15" s="5">
        <f t="shared" si="30"/>
        <v>12.5</v>
      </c>
      <c r="R15">
        <f t="shared" si="0"/>
        <v>50000</v>
      </c>
      <c r="S15">
        <f t="shared" si="1"/>
        <v>1223.2328183559443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1032.8554904536838</v>
      </c>
      <c r="AC15">
        <f t="shared" si="27"/>
        <v>1062.8393260984881</v>
      </c>
      <c r="AE15">
        <f t="shared" si="2"/>
        <v>0</v>
      </c>
      <c r="AF15">
        <f t="shared" si="3"/>
        <v>0</v>
      </c>
      <c r="AG15">
        <f t="shared" si="4"/>
        <v>-10.860967247500058</v>
      </c>
      <c r="AH15">
        <f t="shared" si="5"/>
        <v>-91.39005130468081</v>
      </c>
      <c r="AI15">
        <f t="shared" si="6"/>
        <v>-102.25101855218087</v>
      </c>
      <c r="AJ15">
        <f t="shared" si="7"/>
        <v>-29.98383564480423</v>
      </c>
      <c r="AK15">
        <f t="shared" si="28"/>
        <v>4.2347075108601038</v>
      </c>
      <c r="AL15">
        <f t="shared" si="8"/>
        <v>-128.00014668612502</v>
      </c>
      <c r="AN15">
        <f t="shared" si="9"/>
        <v>0</v>
      </c>
      <c r="AO15">
        <f t="shared" si="10"/>
        <v>0</v>
      </c>
      <c r="AP15">
        <f t="shared" si="11"/>
        <v>-4.9493679266519388</v>
      </c>
      <c r="AQ15">
        <f t="shared" si="12"/>
        <v>-41.646658021786834</v>
      </c>
      <c r="AR15">
        <f t="shared" si="13"/>
        <v>-46.596025948438772</v>
      </c>
      <c r="AS15">
        <f t="shared" si="14"/>
        <v>-13.66370334028543</v>
      </c>
      <c r="AT15">
        <f t="shared" si="15"/>
        <v>1.9297660194884914</v>
      </c>
      <c r="AU15">
        <f t="shared" si="16"/>
        <v>-58.329963269235719</v>
      </c>
      <c r="AW15">
        <v>12</v>
      </c>
      <c r="AX15">
        <f>IF(Z15&gt;0, (R15*SUMPRODUCT(K15:$K$98, X15:$X$98)-K15*$AZ$3)/Z15, 0)</f>
        <v>1223.2328183559443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2.7284060000000001E-3</v>
      </c>
      <c r="Q16" s="5">
        <f t="shared" si="30"/>
        <v>12.5</v>
      </c>
      <c r="R16">
        <f t="shared" si="0"/>
        <v>50000</v>
      </c>
      <c r="S16">
        <f t="shared" si="1"/>
        <v>1274.5885778773659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1062.8393260984881</v>
      </c>
      <c r="AC16">
        <f t="shared" si="27"/>
        <v>1093.3649682915734</v>
      </c>
      <c r="AE16">
        <f t="shared" si="2"/>
        <v>0</v>
      </c>
      <c r="AF16">
        <f t="shared" si="3"/>
        <v>0</v>
      </c>
      <c r="AG16">
        <f t="shared" si="4"/>
        <v>-10.722724446821177</v>
      </c>
      <c r="AH16">
        <f t="shared" si="5"/>
        <v>-118.53251281553059</v>
      </c>
      <c r="AI16">
        <f t="shared" si="6"/>
        <v>-129.25523726235178</v>
      </c>
      <c r="AJ16">
        <f t="shared" si="7"/>
        <v>-30.525642193085332</v>
      </c>
      <c r="AK16">
        <f t="shared" si="28"/>
        <v>7.5461592152992658</v>
      </c>
      <c r="AL16">
        <f t="shared" si="8"/>
        <v>-152.23472024013785</v>
      </c>
      <c r="AN16">
        <f t="shared" si="9"/>
        <v>0</v>
      </c>
      <c r="AO16">
        <f t="shared" si="10"/>
        <v>0</v>
      </c>
      <c r="AP16">
        <f t="shared" si="11"/>
        <v>-4.6224296303454127</v>
      </c>
      <c r="AQ16">
        <f t="shared" si="12"/>
        <v>-51.097853172962679</v>
      </c>
      <c r="AR16">
        <f t="shared" si="13"/>
        <v>-55.720282803308095</v>
      </c>
      <c r="AS16">
        <f t="shared" si="14"/>
        <v>-13.159214680786707</v>
      </c>
      <c r="AT16">
        <f t="shared" si="15"/>
        <v>3.2530529088103437</v>
      </c>
      <c r="AU16">
        <f t="shared" si="16"/>
        <v>-65.626444575284452</v>
      </c>
      <c r="AW16">
        <v>13</v>
      </c>
      <c r="AX16">
        <f>IF(Z16&gt;0, (R16*SUMPRODUCT(K16:$K$98, X16:$X$98)-K16*$AZ$3)/Z16, 0)</f>
        <v>1274.5885778773659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3.4724349999999998E-3</v>
      </c>
      <c r="Q17" s="5">
        <f t="shared" si="30"/>
        <v>12.5</v>
      </c>
      <c r="R17">
        <f t="shared" si="0"/>
        <v>50000</v>
      </c>
      <c r="S17">
        <f t="shared" si="1"/>
        <v>1321.1899900502938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1093.3649682915734</v>
      </c>
      <c r="AC17">
        <f t="shared" si="27"/>
        <v>1118.0716402457763</v>
      </c>
      <c r="AE17">
        <f t="shared" si="2"/>
        <v>0</v>
      </c>
      <c r="AF17">
        <f t="shared" si="3"/>
        <v>0</v>
      </c>
      <c r="AG17">
        <f t="shared" si="4"/>
        <v>-10.578263238688466</v>
      </c>
      <c r="AH17">
        <f t="shared" si="5"/>
        <v>-148.93585465798995</v>
      </c>
      <c r="AI17">
        <f t="shared" si="6"/>
        <v>-159.51411789667841</v>
      </c>
      <c r="AJ17">
        <f t="shared" si="7"/>
        <v>-24.706671954202875</v>
      </c>
      <c r="AK17">
        <f t="shared" si="28"/>
        <v>15.088436562423713</v>
      </c>
      <c r="AL17">
        <f t="shared" si="8"/>
        <v>-169.13235328845758</v>
      </c>
      <c r="AN17">
        <f t="shared" si="9"/>
        <v>0</v>
      </c>
      <c r="AO17">
        <f t="shared" si="10"/>
        <v>0</v>
      </c>
      <c r="AP17">
        <f t="shared" si="11"/>
        <v>-4.2866650193725411</v>
      </c>
      <c r="AQ17">
        <f t="shared" si="12"/>
        <v>-60.35377489546331</v>
      </c>
      <c r="AR17">
        <f t="shared" si="13"/>
        <v>-64.640439914835852</v>
      </c>
      <c r="AS17">
        <f t="shared" si="14"/>
        <v>-10.011967373230647</v>
      </c>
      <c r="AT17">
        <f t="shared" si="15"/>
        <v>6.1143376516297163</v>
      </c>
      <c r="AU17">
        <f t="shared" si="16"/>
        <v>-68.538069636436788</v>
      </c>
      <c r="AW17">
        <v>14</v>
      </c>
      <c r="AX17">
        <f>IF(Z17&gt;0, (R17*SUMPRODUCT(K17:$K$98, X17:$X$98)-K17*$AZ$3)/Z17, 0)</f>
        <v>1321.1899900502938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4.2593279999999997E-3</v>
      </c>
      <c r="Q18" s="5">
        <f t="shared" si="30"/>
        <v>12.5</v>
      </c>
      <c r="R18">
        <f t="shared" si="0"/>
        <v>50000</v>
      </c>
      <c r="S18">
        <f t="shared" si="1"/>
        <v>1363.1192787266359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1118.0716402457763</v>
      </c>
      <c r="AC18">
        <f t="shared" si="27"/>
        <v>1137.1058487353221</v>
      </c>
      <c r="AE18">
        <f t="shared" si="2"/>
        <v>0</v>
      </c>
      <c r="AF18">
        <f t="shared" si="3"/>
        <v>0</v>
      </c>
      <c r="AG18">
        <f t="shared" si="4"/>
        <v>-10.427424313497665</v>
      </c>
      <c r="AH18">
        <f t="shared" si="5"/>
        <v>-180.22517121566588</v>
      </c>
      <c r="AI18">
        <f t="shared" si="6"/>
        <v>-190.65259552916353</v>
      </c>
      <c r="AJ18">
        <f t="shared" si="7"/>
        <v>-19.03420848954579</v>
      </c>
      <c r="AK18">
        <f t="shared" si="28"/>
        <v>24.15034742930877</v>
      </c>
      <c r="AL18">
        <f t="shared" si="8"/>
        <v>-185.53645658940056</v>
      </c>
      <c r="AN18">
        <f t="shared" si="9"/>
        <v>0</v>
      </c>
      <c r="AO18">
        <f t="shared" si="10"/>
        <v>0</v>
      </c>
      <c r="AP18">
        <f t="shared" si="11"/>
        <v>-3.9432064733437677</v>
      </c>
      <c r="AQ18">
        <f t="shared" si="12"/>
        <v>-68.153461529055647</v>
      </c>
      <c r="AR18">
        <f t="shared" si="13"/>
        <v>-72.096668002399397</v>
      </c>
      <c r="AS18">
        <f t="shared" si="14"/>
        <v>-7.1979246144032594</v>
      </c>
      <c r="AT18">
        <f t="shared" si="15"/>
        <v>9.1326298282004483</v>
      </c>
      <c r="AU18">
        <f t="shared" si="16"/>
        <v>-70.16196278860221</v>
      </c>
      <c r="AW18">
        <v>15</v>
      </c>
      <c r="AX18">
        <f>IF(Z18&gt;0, (R18*SUMPRODUCT(K18:$K$98, X18:$X$98)-K18*$AZ$3)/Z18, 0)</f>
        <v>1363.1192787266359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5.1233759999999998E-3</v>
      </c>
      <c r="Q19" s="5">
        <f t="shared" si="30"/>
        <v>12.5</v>
      </c>
      <c r="R19">
        <f t="shared" si="0"/>
        <v>50000</v>
      </c>
      <c r="S19">
        <f t="shared" si="1"/>
        <v>1392.0909142948692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1137.1058487353221</v>
      </c>
      <c r="AC19">
        <f t="shared" si="27"/>
        <v>1143.7114312120273</v>
      </c>
      <c r="AE19">
        <f t="shared" si="2"/>
        <v>0</v>
      </c>
      <c r="AF19">
        <f t="shared" si="3"/>
        <v>0</v>
      </c>
      <c r="AG19">
        <f t="shared" si="4"/>
        <v>-10.2697264548931</v>
      </c>
      <c r="AH19">
        <f t="shared" si="5"/>
        <v>-213.69446187836169</v>
      </c>
      <c r="AI19">
        <f t="shared" si="6"/>
        <v>-223.96418833325478</v>
      </c>
      <c r="AJ19">
        <f t="shared" si="7"/>
        <v>-6.6055824767051945</v>
      </c>
      <c r="AK19">
        <f t="shared" si="28"/>
        <v>25.357460426797683</v>
      </c>
      <c r="AL19">
        <f t="shared" si="8"/>
        <v>-205.2123103831623</v>
      </c>
      <c r="AN19">
        <f t="shared" si="9"/>
        <v>0</v>
      </c>
      <c r="AO19">
        <f t="shared" si="10"/>
        <v>0</v>
      </c>
      <c r="AP19">
        <f t="shared" si="11"/>
        <v>-3.6217214204996329</v>
      </c>
      <c r="AQ19">
        <f t="shared" si="12"/>
        <v>-75.361482452948252</v>
      </c>
      <c r="AR19">
        <f t="shared" si="13"/>
        <v>-78.983203873447877</v>
      </c>
      <c r="AS19">
        <f t="shared" si="14"/>
        <v>-2.329524516143429</v>
      </c>
      <c r="AT19">
        <f t="shared" si="15"/>
        <v>8.9425612260050116</v>
      </c>
      <c r="AU19">
        <f t="shared" si="16"/>
        <v>-72.370167163586302</v>
      </c>
      <c r="AW19">
        <v>16</v>
      </c>
      <c r="AX19">
        <f>IF(Z19&gt;0, (R19*SUMPRODUCT(K19:$K$98, X19:$X$98)-K19*$AZ$3)/Z19, 0)</f>
        <v>1392.0909142948692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6.0505919999999996E-3</v>
      </c>
      <c r="Q20" s="5">
        <f t="shared" si="30"/>
        <v>12.5</v>
      </c>
      <c r="R20">
        <f t="shared" si="0"/>
        <v>50000</v>
      </c>
      <c r="S20">
        <f t="shared" si="1"/>
        <v>1387.4531181934681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1143.7114312120273</v>
      </c>
      <c r="AC20">
        <f t="shared" si="27"/>
        <v>1121.6050316385672</v>
      </c>
      <c r="AE20">
        <f t="shared" si="2"/>
        <v>0</v>
      </c>
      <c r="AF20">
        <f t="shared" si="3"/>
        <v>0</v>
      </c>
      <c r="AG20">
        <f t="shared" si="4"/>
        <v>-10.104891265614004</v>
      </c>
      <c r="AH20">
        <f t="shared" si="5"/>
        <v>-248.55169892065817</v>
      </c>
      <c r="AI20">
        <f t="shared" si="6"/>
        <v>-258.65659018627218</v>
      </c>
      <c r="AJ20">
        <f t="shared" si="7"/>
        <v>22.106399573460067</v>
      </c>
      <c r="AK20">
        <f t="shared" si="28"/>
        <v>4.9179591542117169</v>
      </c>
      <c r="AL20">
        <f t="shared" si="8"/>
        <v>-231.63223145860039</v>
      </c>
      <c r="AN20">
        <f t="shared" si="9"/>
        <v>0</v>
      </c>
      <c r="AO20">
        <f t="shared" si="10"/>
        <v>0</v>
      </c>
      <c r="AP20">
        <f t="shared" si="11"/>
        <v>-3.3800537300972522</v>
      </c>
      <c r="AQ20">
        <f t="shared" si="12"/>
        <v>-83.139746383775829</v>
      </c>
      <c r="AR20">
        <f t="shared" si="13"/>
        <v>-86.519800113873075</v>
      </c>
      <c r="AS20">
        <f t="shared" si="14"/>
        <v>7.394519779897279</v>
      </c>
      <c r="AT20">
        <f t="shared" si="15"/>
        <v>1.6450415691483622</v>
      </c>
      <c r="AU20">
        <f t="shared" si="16"/>
        <v>-77.480238764827433</v>
      </c>
      <c r="AW20">
        <v>17</v>
      </c>
      <c r="AX20">
        <f>IF(Z20&gt;0, (R20*SUMPRODUCT(K20:$K$98, X20:$X$98)-K20*$AZ$3)/Z20, 0)</f>
        <v>1387.4531181934681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7.1181309999999998E-3</v>
      </c>
      <c r="Q21" s="5">
        <f t="shared" si="30"/>
        <v>12.5</v>
      </c>
      <c r="R21">
        <f t="shared" si="0"/>
        <v>50000</v>
      </c>
      <c r="S21">
        <f t="shared" si="1"/>
        <v>1367.5474454156395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1121.6050316385672</v>
      </c>
      <c r="AC21">
        <f t="shared" si="27"/>
        <v>1086.5891347074125</v>
      </c>
      <c r="AE21">
        <f t="shared" si="2"/>
        <v>0</v>
      </c>
      <c r="AF21">
        <f t="shared" si="3"/>
        <v>0</v>
      </c>
      <c r="AG21">
        <f t="shared" si="4"/>
        <v>-9.9319144131884673</v>
      </c>
      <c r="AH21">
        <f t="shared" si="5"/>
        <v>-287.7117590775851</v>
      </c>
      <c r="AI21">
        <f t="shared" si="6"/>
        <v>-297.64367349077355</v>
      </c>
      <c r="AJ21">
        <f t="shared" si="7"/>
        <v>35.015896931154657</v>
      </c>
      <c r="AK21">
        <f t="shared" si="28"/>
        <v>1.7945680506217077</v>
      </c>
      <c r="AL21">
        <f t="shared" si="8"/>
        <v>-260.83320850899719</v>
      </c>
      <c r="AN21">
        <f t="shared" si="9"/>
        <v>0</v>
      </c>
      <c r="AO21">
        <f t="shared" si="10"/>
        <v>0</v>
      </c>
      <c r="AP21">
        <f t="shared" si="11"/>
        <v>-3.1591798474309707</v>
      </c>
      <c r="AQ21">
        <f t="shared" si="12"/>
        <v>-91.516413989619181</v>
      </c>
      <c r="AR21">
        <f t="shared" si="13"/>
        <v>-94.675593837050158</v>
      </c>
      <c r="AS21">
        <f t="shared" si="14"/>
        <v>11.137985218411751</v>
      </c>
      <c r="AT21">
        <f t="shared" si="15"/>
        <v>0.57082280258469631</v>
      </c>
      <c r="AU21">
        <f t="shared" si="16"/>
        <v>-82.966785816053701</v>
      </c>
      <c r="AW21">
        <v>18</v>
      </c>
      <c r="AX21">
        <f>IF(Z21&gt;0, (R21*SUMPRODUCT(K21:$K$98, X21:$X$98)-K21*$AZ$3)/Z21, 0)</f>
        <v>1367.5474454156395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8.3332130000000008E-3</v>
      </c>
      <c r="Q22" s="5">
        <f t="shared" si="30"/>
        <v>12.5</v>
      </c>
      <c r="R22">
        <f t="shared" si="0"/>
        <v>50000</v>
      </c>
      <c r="S22">
        <f t="shared" si="1"/>
        <v>1355.0234455636742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1086.5891347074125</v>
      </c>
      <c r="AC22">
        <f t="shared" si="27"/>
        <v>1056.8999145874666</v>
      </c>
      <c r="AE22">
        <f t="shared" si="2"/>
        <v>0</v>
      </c>
      <c r="AF22">
        <f t="shared" si="3"/>
        <v>0</v>
      </c>
      <c r="AG22">
        <f t="shared" si="4"/>
        <v>-9.7498305107537124</v>
      </c>
      <c r="AH22">
        <f t="shared" si="5"/>
        <v>-331.05903321147804</v>
      </c>
      <c r="AI22">
        <f t="shared" si="6"/>
        <v>-340.80886372223176</v>
      </c>
      <c r="AJ22">
        <f t="shared" si="7"/>
        <v>29.689220119945958</v>
      </c>
      <c r="AK22">
        <f t="shared" si="28"/>
        <v>22.818371828855664</v>
      </c>
      <c r="AL22">
        <f t="shared" si="8"/>
        <v>-288.30127177343013</v>
      </c>
      <c r="AN22">
        <f t="shared" si="9"/>
        <v>0</v>
      </c>
      <c r="AO22">
        <f t="shared" si="10"/>
        <v>0</v>
      </c>
      <c r="AP22">
        <f t="shared" si="11"/>
        <v>-2.8956694027849772</v>
      </c>
      <c r="AQ22">
        <f t="shared" si="12"/>
        <v>-98.323505411577145</v>
      </c>
      <c r="AR22">
        <f t="shared" si="13"/>
        <v>-101.21917481436213</v>
      </c>
      <c r="AS22">
        <f t="shared" si="14"/>
        <v>8.8176062341856767</v>
      </c>
      <c r="AT22">
        <f t="shared" si="15"/>
        <v>6.7769856156279102</v>
      </c>
      <c r="AU22">
        <f t="shared" si="16"/>
        <v>-85.624582964548537</v>
      </c>
      <c r="AW22">
        <v>19</v>
      </c>
      <c r="AX22">
        <f>IF(Z22&gt;0, (R22*SUMPRODUCT(K22:$K$98, X22:$X$98)-K22*$AZ$3)/Z22, 0)</f>
        <v>1355.0234455636742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9.6786909999999997E-3</v>
      </c>
      <c r="Q23" s="5">
        <f t="shared" si="30"/>
        <v>12.5</v>
      </c>
      <c r="R23">
        <f t="shared" si="0"/>
        <v>50000</v>
      </c>
      <c r="S23">
        <f t="shared" si="1"/>
        <v>1375.6547896061347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1056.8999145874666</v>
      </c>
      <c r="AC23">
        <f t="shared" si="27"/>
        <v>1051.8770035466237</v>
      </c>
      <c r="AE23">
        <f t="shared" si="2"/>
        <v>0</v>
      </c>
      <c r="AF23">
        <f t="shared" si="3"/>
        <v>0</v>
      </c>
      <c r="AG23">
        <f t="shared" si="4"/>
        <v>-9.5579666088302186</v>
      </c>
      <c r="AH23">
        <f t="shared" si="5"/>
        <v>-377.46238726382944</v>
      </c>
      <c r="AI23">
        <f t="shared" si="6"/>
        <v>-387.02035387265965</v>
      </c>
      <c r="AJ23">
        <f t="shared" si="7"/>
        <v>5.0229110408429278</v>
      </c>
      <c r="AK23">
        <f t="shared" si="28"/>
        <v>73.982994021122664</v>
      </c>
      <c r="AL23">
        <f t="shared" si="8"/>
        <v>-308.01444881069403</v>
      </c>
      <c r="AN23">
        <f t="shared" si="9"/>
        <v>0</v>
      </c>
      <c r="AO23">
        <f t="shared" si="10"/>
        <v>0</v>
      </c>
      <c r="AP23">
        <f t="shared" si="11"/>
        <v>-2.5345414458655515</v>
      </c>
      <c r="AQ23">
        <f t="shared" si="12"/>
        <v>-100.09389067039406</v>
      </c>
      <c r="AR23">
        <f t="shared" si="13"/>
        <v>-102.62843211625962</v>
      </c>
      <c r="AS23">
        <f t="shared" si="14"/>
        <v>1.3319544556841858</v>
      </c>
      <c r="AT23">
        <f t="shared" si="15"/>
        <v>19.618499656875034</v>
      </c>
      <c r="AU23">
        <f t="shared" si="16"/>
        <v>-81.677978003700389</v>
      </c>
      <c r="AW23">
        <v>20</v>
      </c>
      <c r="AX23">
        <f>IF(Z23&gt;0, (R23*SUMPRODUCT(K23:$K$98, X23:$X$98)-K23*$AZ$3)/Z23, 0)</f>
        <v>1375.6547896061347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1.1206003000000001E-2</v>
      </c>
      <c r="Q24" s="5">
        <f t="shared" si="30"/>
        <v>12.5</v>
      </c>
      <c r="R24">
        <f t="shared" si="0"/>
        <v>50000</v>
      </c>
      <c r="S24">
        <f t="shared" si="1"/>
        <v>1383.0253842576928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1051.8770035466237</v>
      </c>
      <c r="AC24">
        <f t="shared" si="27"/>
        <v>1035.0872149929564</v>
      </c>
      <c r="AE24">
        <f t="shared" si="2"/>
        <v>0</v>
      </c>
      <c r="AF24">
        <f t="shared" si="3"/>
        <v>0</v>
      </c>
      <c r="AG24">
        <f t="shared" si="4"/>
        <v>-9.3552803402494646</v>
      </c>
      <c r="AH24">
        <f t="shared" si="5"/>
        <v>-428.42640996980504</v>
      </c>
      <c r="AI24">
        <f t="shared" ref="AI24:AI69" si="39">SUM(AE24:AH24)</f>
        <v>-437.7816903100545</v>
      </c>
      <c r="AJ24">
        <f t="shared" si="7"/>
        <v>16.789788553667222</v>
      </c>
      <c r="AK24">
        <f t="shared" si="28"/>
        <v>73.631390248263656</v>
      </c>
      <c r="AL24">
        <f t="shared" ref="AL24:AL69" si="40">SUM(AI24:AK24)</f>
        <v>-347.36051150812364</v>
      </c>
      <c r="AN24">
        <f t="shared" si="9"/>
        <v>0</v>
      </c>
      <c r="AO24">
        <f t="shared" si="10"/>
        <v>0</v>
      </c>
      <c r="AP24">
        <f t="shared" si="11"/>
        <v>-2.2149946003222336</v>
      </c>
      <c r="AQ24">
        <f t="shared" si="12"/>
        <v>-101.43599659283466</v>
      </c>
      <c r="AR24">
        <f t="shared" si="13"/>
        <v>-103.6509911931569</v>
      </c>
      <c r="AS24">
        <f t="shared" si="14"/>
        <v>3.9752193022933255</v>
      </c>
      <c r="AT24">
        <f t="shared" si="15"/>
        <v>17.433270397301015</v>
      </c>
      <c r="AU24">
        <f t="shared" si="16"/>
        <v>-82.242501493562557</v>
      </c>
      <c r="AW24">
        <v>21</v>
      </c>
      <c r="AX24">
        <f>IF(Z24&gt;0, (R24*SUMPRODUCT(K24:$K$98, X24:$X$98)-K24*$AZ$3)/Z24, 0)</f>
        <v>1383.0253842576928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1.2937709E-2</v>
      </c>
      <c r="Q25" s="5">
        <f t="shared" si="30"/>
        <v>12.5</v>
      </c>
      <c r="R25">
        <f t="shared" si="0"/>
        <v>50000</v>
      </c>
      <c r="S25">
        <f t="shared" si="1"/>
        <v>1378.4923511032532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1035.0872149929564</v>
      </c>
      <c r="AC25">
        <f t="shared" si="27"/>
        <v>1008.0298810043427</v>
      </c>
      <c r="AE25">
        <f t="shared" si="2"/>
        <v>0</v>
      </c>
      <c r="AF25">
        <f t="shared" si="3"/>
        <v>0</v>
      </c>
      <c r="AG25">
        <f t="shared" si="4"/>
        <v>-9.1406916421914026</v>
      </c>
      <c r="AH25">
        <f t="shared" si="5"/>
        <v>-484.14357862227428</v>
      </c>
      <c r="AI25">
        <f t="shared" si="39"/>
        <v>-493.2842702644657</v>
      </c>
      <c r="AJ25">
        <f t="shared" si="7"/>
        <v>27.057333988613777</v>
      </c>
      <c r="AK25">
        <f t="shared" si="28"/>
        <v>72.456105049506959</v>
      </c>
      <c r="AL25">
        <f t="shared" si="40"/>
        <v>-393.77083122634497</v>
      </c>
      <c r="AN25">
        <f t="shared" si="9"/>
        <v>0</v>
      </c>
      <c r="AO25">
        <f t="shared" si="10"/>
        <v>0</v>
      </c>
      <c r="AP25">
        <f t="shared" si="11"/>
        <v>-1.9323104453066708</v>
      </c>
      <c r="AQ25">
        <f t="shared" si="12"/>
        <v>-102.34626991264417</v>
      </c>
      <c r="AR25">
        <f t="shared" si="13"/>
        <v>-104.27858035795084</v>
      </c>
      <c r="AS25">
        <f t="shared" si="14"/>
        <v>5.7198263692675191</v>
      </c>
      <c r="AT25">
        <f t="shared" si="15"/>
        <v>15.316968791196862</v>
      </c>
      <c r="AU25">
        <f t="shared" si="16"/>
        <v>-83.241785197486465</v>
      </c>
      <c r="AW25">
        <v>22</v>
      </c>
      <c r="AX25">
        <f>IF(Z25&gt;0, (R25*SUMPRODUCT(K25:$K$98, X25:$X$98)-K25*$AZ$3)/Z25, 0)</f>
        <v>1378.4923511032532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1.4742959999999999E-2</v>
      </c>
      <c r="Q26" s="5">
        <f t="shared" si="30"/>
        <v>12.5</v>
      </c>
      <c r="R26">
        <f t="shared" si="0"/>
        <v>50000</v>
      </c>
      <c r="S26">
        <f t="shared" si="1"/>
        <v>1363.0749451085815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1008.0298810043427</v>
      </c>
      <c r="AC26">
        <f t="shared" si="27"/>
        <v>972.09313127403846</v>
      </c>
      <c r="AE26">
        <f t="shared" si="2"/>
        <v>0</v>
      </c>
      <c r="AF26">
        <f t="shared" si="3"/>
        <v>0</v>
      </c>
      <c r="AG26">
        <f t="shared" si="4"/>
        <v>-8.9145238745163269</v>
      </c>
      <c r="AH26">
        <f t="shared" si="5"/>
        <v>-539.04340501264858</v>
      </c>
      <c r="AI26">
        <f t="shared" si="39"/>
        <v>-547.95792888716494</v>
      </c>
      <c r="AJ26">
        <f t="shared" si="7"/>
        <v>35.9367497303042</v>
      </c>
      <c r="AK26">
        <f t="shared" si="28"/>
        <v>70.562091670304</v>
      </c>
      <c r="AL26">
        <f t="shared" si="40"/>
        <v>-441.45908748655677</v>
      </c>
      <c r="AN26">
        <f t="shared" si="9"/>
        <v>0</v>
      </c>
      <c r="AO26">
        <f t="shared" si="10"/>
        <v>0</v>
      </c>
      <c r="AP26">
        <f t="shared" si="11"/>
        <v>-1.6825887189739872</v>
      </c>
      <c r="AQ26">
        <f t="shared" si="12"/>
        <v>-101.74277000978012</v>
      </c>
      <c r="AR26">
        <f t="shared" si="13"/>
        <v>-103.42535872875411</v>
      </c>
      <c r="AS26">
        <f t="shared" si="14"/>
        <v>6.7829499975490339</v>
      </c>
      <c r="AT26">
        <f t="shared" si="15"/>
        <v>13.318375844060837</v>
      </c>
      <c r="AU26">
        <f t="shared" si="16"/>
        <v>-83.324032887144241</v>
      </c>
      <c r="AW26">
        <v>23</v>
      </c>
      <c r="AX26">
        <f>IF(Z26&gt;0, (R26*SUMPRODUCT(K26:$K$98, X26:$X$98)-K26*$AZ$3)/Z26, 0)</f>
        <v>1363.0749451085815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1.6674095999999999E-2</v>
      </c>
      <c r="Q27" s="5">
        <f t="shared" si="30"/>
        <v>12.5</v>
      </c>
      <c r="R27">
        <f t="shared" si="0"/>
        <v>50000</v>
      </c>
      <c r="S27">
        <f t="shared" si="1"/>
        <v>1339.2773325386322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972.09313127403846</v>
      </c>
      <c r="AC27">
        <f t="shared" si="27"/>
        <v>929.6445757127758</v>
      </c>
      <c r="AE27">
        <f t="shared" si="2"/>
        <v>0</v>
      </c>
      <c r="AF27">
        <f t="shared" si="3"/>
        <v>0</v>
      </c>
      <c r="AG27">
        <f t="shared" si="4"/>
        <v>-8.6767370088931877</v>
      </c>
      <c r="AH27">
        <f t="shared" si="5"/>
        <v>-594.56650751190875</v>
      </c>
      <c r="AI27">
        <f t="shared" si="39"/>
        <v>-603.24324452080191</v>
      </c>
      <c r="AJ27">
        <f t="shared" si="7"/>
        <v>42.448555561262651</v>
      </c>
      <c r="AK27">
        <f t="shared" si="28"/>
        <v>68.046519189182703</v>
      </c>
      <c r="AL27">
        <f t="shared" si="40"/>
        <v>-492.74816977035653</v>
      </c>
      <c r="AN27">
        <f t="shared" si="9"/>
        <v>0</v>
      </c>
      <c r="AO27">
        <f t="shared" si="10"/>
        <v>0</v>
      </c>
      <c r="AP27">
        <f t="shared" si="11"/>
        <v>-1.4622385588888911</v>
      </c>
      <c r="AQ27">
        <f t="shared" si="12"/>
        <v>-100.19873510246173</v>
      </c>
      <c r="AR27">
        <f t="shared" si="13"/>
        <v>-101.66097366135061</v>
      </c>
      <c r="AS27">
        <f t="shared" si="14"/>
        <v>7.1536010192768789</v>
      </c>
      <c r="AT27">
        <f t="shared" si="15"/>
        <v>11.46747262877893</v>
      </c>
      <c r="AU27">
        <f t="shared" si="16"/>
        <v>-83.039900013294798</v>
      </c>
      <c r="AW27">
        <v>24</v>
      </c>
      <c r="AX27">
        <f>IF(Z27&gt;0, (R27*SUMPRODUCT(K27:$K$98, X27:$X$98)-K27*$AZ$3)/Z27, 0)</f>
        <v>1339.2773325386322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1.8802857999999999E-2</v>
      </c>
      <c r="Q28" s="5">
        <f t="shared" si="30"/>
        <v>12.5</v>
      </c>
      <c r="R28">
        <f t="shared" si="0"/>
        <v>50000</v>
      </c>
      <c r="S28">
        <f t="shared" si="1"/>
        <v>1308.896586618303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929.6445757127758</v>
      </c>
      <c r="AC28">
        <f t="shared" si="27"/>
        <v>882.38710351077611</v>
      </c>
      <c r="AE28">
        <f t="shared" si="2"/>
        <v>0</v>
      </c>
      <c r="AF28">
        <f t="shared" si="3"/>
        <v>0</v>
      </c>
      <c r="AG28">
        <f t="shared" si="4"/>
        <v>-8.4268221849226919</v>
      </c>
      <c r="AH28">
        <f t="shared" si="5"/>
        <v>-652.58981552625335</v>
      </c>
      <c r="AI28">
        <f t="shared" si="39"/>
        <v>-661.01663771117603</v>
      </c>
      <c r="AJ28">
        <f t="shared" si="7"/>
        <v>47.25747220199969</v>
      </c>
      <c r="AK28">
        <f t="shared" si="28"/>
        <v>65.075120299894309</v>
      </c>
      <c r="AL28">
        <f t="shared" si="40"/>
        <v>-548.68404520928198</v>
      </c>
      <c r="AN28">
        <f t="shared" si="9"/>
        <v>0</v>
      </c>
      <c r="AO28">
        <f t="shared" si="10"/>
        <v>0</v>
      </c>
      <c r="AP28">
        <f t="shared" si="11"/>
        <v>-1.2679659904599017</v>
      </c>
      <c r="AQ28">
        <f t="shared" si="12"/>
        <v>-98.193799946115917</v>
      </c>
      <c r="AR28">
        <f t="shared" si="13"/>
        <v>-99.461765936575816</v>
      </c>
      <c r="AS28">
        <f t="shared" si="14"/>
        <v>7.1107312142471084</v>
      </c>
      <c r="AT28">
        <f t="shared" si="15"/>
        <v>9.7917147834192395</v>
      </c>
      <c r="AU28">
        <f t="shared" si="16"/>
        <v>-82.559319938909468</v>
      </c>
      <c r="AW28">
        <v>25</v>
      </c>
      <c r="AX28">
        <f>IF(Z28&gt;0, (R28*SUMPRODUCT(K28:$K$98, X28:$X$98)-K28*$AZ$3)/Z28, 0)</f>
        <v>1308.896586618303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2.1348979000000001E-2</v>
      </c>
      <c r="Q29" s="5">
        <f t="shared" si="30"/>
        <v>12.5</v>
      </c>
      <c r="R29">
        <f t="shared" si="0"/>
        <v>50000</v>
      </c>
      <c r="S29">
        <f t="shared" si="1"/>
        <v>1273.2726154155191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882.38710351077611</v>
      </c>
      <c r="AC29">
        <f t="shared" si="27"/>
        <v>831.46228829721565</v>
      </c>
      <c r="AE29">
        <f t="shared" si="2"/>
        <v>0</v>
      </c>
      <c r="AF29">
        <f t="shared" si="3"/>
        <v>0</v>
      </c>
      <c r="AG29">
        <f t="shared" si="4"/>
        <v>-8.1626499132108155</v>
      </c>
      <c r="AH29">
        <f t="shared" si="5"/>
        <v>-719.61619945059465</v>
      </c>
      <c r="AI29">
        <f t="shared" si="39"/>
        <v>-727.77884936380542</v>
      </c>
      <c r="AJ29">
        <f t="shared" si="7"/>
        <v>50.924815213560464</v>
      </c>
      <c r="AK29">
        <f t="shared" si="28"/>
        <v>61.767097245754336</v>
      </c>
      <c r="AL29">
        <f t="shared" si="40"/>
        <v>-615.08693690449059</v>
      </c>
      <c r="AN29">
        <f t="shared" si="9"/>
        <v>0</v>
      </c>
      <c r="AO29">
        <f t="shared" si="10"/>
        <v>0</v>
      </c>
      <c r="AP29">
        <f t="shared" si="11"/>
        <v>-1.0966219207609462</v>
      </c>
      <c r="AQ29">
        <f t="shared" si="12"/>
        <v>-96.677783225152282</v>
      </c>
      <c r="AR29">
        <f t="shared" si="13"/>
        <v>-97.774405145913221</v>
      </c>
      <c r="AS29">
        <f t="shared" si="14"/>
        <v>6.8415611679619301</v>
      </c>
      <c r="AT29">
        <f t="shared" si="15"/>
        <v>8.2981817843053047</v>
      </c>
      <c r="AU29">
        <f t="shared" si="16"/>
        <v>-82.63466219364598</v>
      </c>
      <c r="AW29">
        <v>26</v>
      </c>
      <c r="AX29">
        <f>IF(Z29&gt;0, (R29*SUMPRODUCT(K29:$K$98, X29:$X$98)-K29*$AZ$3)/Z29, 0)</f>
        <v>1273.2726154155191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2.4063398E-2</v>
      </c>
      <c r="Q30" s="5">
        <f t="shared" si="30"/>
        <v>12.5</v>
      </c>
      <c r="R30">
        <f t="shared" si="0"/>
        <v>50000</v>
      </c>
      <c r="S30">
        <f t="shared" si="1"/>
        <v>1231.8138000880615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831.46228829721565</v>
      </c>
      <c r="AC30">
        <f t="shared" si="27"/>
        <v>776.98895572613083</v>
      </c>
      <c r="AE30">
        <f t="shared" si="2"/>
        <v>0</v>
      </c>
      <c r="AF30">
        <f t="shared" si="3"/>
        <v>0</v>
      </c>
      <c r="AG30">
        <f t="shared" si="4"/>
        <v>-7.8846023204824505</v>
      </c>
      <c r="AH30">
        <f t="shared" si="5"/>
        <v>-785.68437438502929</v>
      </c>
      <c r="AI30">
        <f t="shared" si="39"/>
        <v>-793.56897670551177</v>
      </c>
      <c r="AJ30">
        <f t="shared" si="7"/>
        <v>54.473332571084825</v>
      </c>
      <c r="AK30">
        <f t="shared" si="28"/>
        <v>58.202360180805101</v>
      </c>
      <c r="AL30">
        <f t="shared" si="40"/>
        <v>-680.8932839536219</v>
      </c>
      <c r="AN30">
        <f t="shared" si="9"/>
        <v>0</v>
      </c>
      <c r="AO30">
        <f t="shared" si="10"/>
        <v>0</v>
      </c>
      <c r="AP30">
        <f t="shared" si="11"/>
        <v>-0.94577433198084082</v>
      </c>
      <c r="AQ30">
        <f t="shared" si="12"/>
        <v>-94.24446333855397</v>
      </c>
      <c r="AR30">
        <f t="shared" si="13"/>
        <v>-95.190237670534813</v>
      </c>
      <c r="AS30">
        <f t="shared" si="14"/>
        <v>6.5341887427031962</v>
      </c>
      <c r="AT30">
        <f t="shared" si="15"/>
        <v>6.9814933058464019</v>
      </c>
      <c r="AU30">
        <f t="shared" si="16"/>
        <v>-81.67455562198522</v>
      </c>
      <c r="AW30">
        <v>27</v>
      </c>
      <c r="AX30">
        <f>IF(Z30&gt;0, (R30*SUMPRODUCT(K30:$K$98, X30:$X$98)-K30*$AZ$3)/Z30, 0)</f>
        <v>1231.8138000880615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2.6767890999999999E-2</v>
      </c>
      <c r="Q31" s="5">
        <f t="shared" si="30"/>
        <v>12.5</v>
      </c>
      <c r="R31">
        <f t="shared" si="0"/>
        <v>50000</v>
      </c>
      <c r="S31">
        <f t="shared" si="1"/>
        <v>1185.7394570287918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776.98895572613083</v>
      </c>
      <c r="AC31">
        <f t="shared" si="27"/>
        <v>720.42703761442328</v>
      </c>
      <c r="AE31">
        <f t="shared" si="2"/>
        <v>0</v>
      </c>
      <c r="AF31">
        <f t="shared" si="3"/>
        <v>0</v>
      </c>
      <c r="AG31">
        <f t="shared" si="4"/>
        <v>-7.5947021217846054</v>
      </c>
      <c r="AH31">
        <f t="shared" si="5"/>
        <v>-844.21670197208516</v>
      </c>
      <c r="AI31">
        <f t="shared" si="39"/>
        <v>-851.81140409386978</v>
      </c>
      <c r="AJ31">
        <f t="shared" si="7"/>
        <v>56.561918111707541</v>
      </c>
      <c r="AK31">
        <f t="shared" si="28"/>
        <v>54.389226900829165</v>
      </c>
      <c r="AL31">
        <f t="shared" si="40"/>
        <v>-740.86025908133308</v>
      </c>
      <c r="AN31">
        <f t="shared" si="9"/>
        <v>0</v>
      </c>
      <c r="AO31">
        <f t="shared" si="10"/>
        <v>0</v>
      </c>
      <c r="AP31">
        <f t="shared" si="11"/>
        <v>-0.81339303967140297</v>
      </c>
      <c r="AQ31">
        <f t="shared" si="12"/>
        <v>-90.415657960931981</v>
      </c>
      <c r="AR31">
        <f t="shared" si="13"/>
        <v>-91.229051000603391</v>
      </c>
      <c r="AS31">
        <f t="shared" si="14"/>
        <v>6.0577847247702223</v>
      </c>
      <c r="AT31">
        <f t="shared" si="15"/>
        <v>5.8250893695153367</v>
      </c>
      <c r="AU31">
        <f t="shared" si="16"/>
        <v>-79.346176906317837</v>
      </c>
      <c r="AW31">
        <v>28</v>
      </c>
      <c r="AX31">
        <f>IF(Z31&gt;0, (R31*SUMPRODUCT(K31:$K$98, X31:$X$98)-K31*$AZ$3)/Z31, 0)</f>
        <v>1185.7394570287918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2.9742653000000001E-2</v>
      </c>
      <c r="Q32" s="5">
        <f t="shared" si="30"/>
        <v>12.5</v>
      </c>
      <c r="R32">
        <f t="shared" si="0"/>
        <v>50000</v>
      </c>
      <c r="S32">
        <f t="shared" si="1"/>
        <v>1137.5093839015055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720.42703761442328</v>
      </c>
      <c r="AC32">
        <f t="shared" si="27"/>
        <v>663.65650932031792</v>
      </c>
      <c r="AE32">
        <f t="shared" si="2"/>
        <v>0</v>
      </c>
      <c r="AF32">
        <f t="shared" si="3"/>
        <v>0</v>
      </c>
      <c r="AG32">
        <f t="shared" si="4"/>
        <v>-7.2928685107201545</v>
      </c>
      <c r="AH32">
        <f t="shared" si="5"/>
        <v>-903.54635938641297</v>
      </c>
      <c r="AI32">
        <f t="shared" si="39"/>
        <v>-910.83922789713313</v>
      </c>
      <c r="AJ32">
        <f t="shared" si="7"/>
        <v>56.770528294105361</v>
      </c>
      <c r="AK32">
        <f t="shared" si="28"/>
        <v>50.429892633009636</v>
      </c>
      <c r="AL32">
        <f t="shared" si="40"/>
        <v>-803.63880697001809</v>
      </c>
      <c r="AN32">
        <f t="shared" si="9"/>
        <v>0</v>
      </c>
      <c r="AO32">
        <f t="shared" si="10"/>
        <v>0</v>
      </c>
      <c r="AP32">
        <f t="shared" si="11"/>
        <v>-0.69738093066350626</v>
      </c>
      <c r="AQ32">
        <f t="shared" si="12"/>
        <v>-86.401667612720601</v>
      </c>
      <c r="AR32">
        <f t="shared" si="13"/>
        <v>-87.099048543384114</v>
      </c>
      <c r="AS32">
        <f t="shared" si="14"/>
        <v>5.4286847209442719</v>
      </c>
      <c r="AT32">
        <f t="shared" si="15"/>
        <v>4.8223611060548395</v>
      </c>
      <c r="AU32">
        <f t="shared" si="16"/>
        <v>-76.848002716384997</v>
      </c>
      <c r="AW32">
        <v>29</v>
      </c>
      <c r="AX32">
        <f>IF(Z32&gt;0, (R32*SUMPRODUCT(K32:$K$98, X32:$X$98)-K32*$AZ$3)/Z32, 0)</f>
        <v>1137.5093839015055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3.2906918E-2</v>
      </c>
      <c r="Q33" s="5">
        <f t="shared" si="30"/>
        <v>12.5</v>
      </c>
      <c r="R33">
        <f t="shared" si="0"/>
        <v>50000</v>
      </c>
      <c r="S33">
        <f t="shared" si="1"/>
        <v>1087.5700901690882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663.65650932031792</v>
      </c>
      <c r="AC33">
        <f t="shared" si="27"/>
        <v>607.29513605297802</v>
      </c>
      <c r="AE33">
        <f t="shared" si="2"/>
        <v>0</v>
      </c>
      <c r="AF33">
        <f t="shared" si="3"/>
        <v>0</v>
      </c>
      <c r="AG33">
        <f t="shared" si="4"/>
        <v>-6.979953999545903</v>
      </c>
      <c r="AH33">
        <f t="shared" si="5"/>
        <v>-959.94330426820102</v>
      </c>
      <c r="AI33">
        <f t="shared" si="39"/>
        <v>-966.92325826774697</v>
      </c>
      <c r="AJ33">
        <f t="shared" si="7"/>
        <v>56.3613732673399</v>
      </c>
      <c r="AK33">
        <f t="shared" si="28"/>
        <v>46.455955652422261</v>
      </c>
      <c r="AL33">
        <f t="shared" si="40"/>
        <v>-864.10592934798478</v>
      </c>
      <c r="AN33">
        <f t="shared" si="9"/>
        <v>0</v>
      </c>
      <c r="AO33">
        <f t="shared" si="10"/>
        <v>0</v>
      </c>
      <c r="AP33">
        <f t="shared" si="11"/>
        <v>-0.59594505737211023</v>
      </c>
      <c r="AQ33">
        <f t="shared" si="12"/>
        <v>-81.959489643241724</v>
      </c>
      <c r="AR33">
        <f t="shared" si="13"/>
        <v>-82.555434700613844</v>
      </c>
      <c r="AS33">
        <f t="shared" si="14"/>
        <v>4.8121064734181571</v>
      </c>
      <c r="AT33">
        <f t="shared" si="15"/>
        <v>3.9663867639185182</v>
      </c>
      <c r="AU33">
        <f t="shared" si="16"/>
        <v>-73.776941463277169</v>
      </c>
      <c r="AW33">
        <v>30</v>
      </c>
      <c r="AX33">
        <f>IF(Z33&gt;0, (R33*SUMPRODUCT(K33:$K$98, X33:$X$98)-K33*$AZ$3)/Z33, 0)</f>
        <v>1087.5700901690882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3.6429437000000002E-2</v>
      </c>
      <c r="Q34" s="5">
        <f t="shared" si="30"/>
        <v>12.5</v>
      </c>
      <c r="R34">
        <f t="shared" si="0"/>
        <v>50000</v>
      </c>
      <c r="S34">
        <f t="shared" si="1"/>
        <v>1036.9730383758304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607.29513605297802</v>
      </c>
      <c r="AC34">
        <f t="shared" si="27"/>
        <v>552.15733778954097</v>
      </c>
      <c r="AE34">
        <f t="shared" si="2"/>
        <v>0</v>
      </c>
      <c r="AF34">
        <f t="shared" si="3"/>
        <v>0</v>
      </c>
      <c r="AG34">
        <f t="shared" si="4"/>
        <v>-6.6558786650610884</v>
      </c>
      <c r="AH34">
        <f t="shared" si="5"/>
        <v>-1017.103177957422</v>
      </c>
      <c r="AI34">
        <f t="shared" si="39"/>
        <v>-1023.7590566224831</v>
      </c>
      <c r="AJ34">
        <f t="shared" si="7"/>
        <v>55.137798263437048</v>
      </c>
      <c r="AK34">
        <f t="shared" si="28"/>
        <v>42.510659523708469</v>
      </c>
      <c r="AL34">
        <f t="shared" si="40"/>
        <v>-926.11059883533756</v>
      </c>
      <c r="AN34">
        <f t="shared" si="9"/>
        <v>0</v>
      </c>
      <c r="AO34">
        <f t="shared" si="10"/>
        <v>0</v>
      </c>
      <c r="AP34">
        <f t="shared" si="11"/>
        <v>-0.50738898560302714</v>
      </c>
      <c r="AQ34">
        <f t="shared" si="12"/>
        <v>-77.535510439280969</v>
      </c>
      <c r="AR34">
        <f t="shared" si="13"/>
        <v>-78.042899424883998</v>
      </c>
      <c r="AS34">
        <f t="shared" si="14"/>
        <v>4.2032484270073311</v>
      </c>
      <c r="AT34">
        <f t="shared" si="15"/>
        <v>3.240660098910042</v>
      </c>
      <c r="AU34">
        <f t="shared" si="16"/>
        <v>-70.598990898966633</v>
      </c>
      <c r="AW34">
        <v>31</v>
      </c>
      <c r="AX34">
        <f>IF(Z34&gt;0, (R34*SUMPRODUCT(K34:$K$98, X34:$X$98)-K34*$AZ$3)/Z34, 0)</f>
        <v>1036.9730383758304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4.0492944000000003E-2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986.12588559584049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552.15733778954097</v>
      </c>
      <c r="AC35">
        <f t="shared" si="27"/>
        <v>498.56976608222817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-6.3198037563553635</v>
      </c>
      <c r="AH35">
        <f t="shared" ref="AH35:AH66" si="46">-X35*R35</f>
        <v>-1078.0644882204535</v>
      </c>
      <c r="AI35">
        <f t="shared" si="39"/>
        <v>-1084.384291976809</v>
      </c>
      <c r="AJ35">
        <f t="shared" ref="AJ35:AJ66" si="47">AB35-AC35</f>
        <v>53.587571707312804</v>
      </c>
      <c r="AK35">
        <f t="shared" si="28"/>
        <v>38.651013645267874</v>
      </c>
      <c r="AL35">
        <f t="shared" si="40"/>
        <v>-992.14570662422841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-0.43015126961317557</v>
      </c>
      <c r="AQ35">
        <f t="shared" ref="AQ35:AQ66" si="51">AH35*$K35</f>
        <v>-73.377406358000655</v>
      </c>
      <c r="AR35">
        <f t="shared" ref="AR35:AR66" si="52">AI35*$K35</f>
        <v>-73.807557627613832</v>
      </c>
      <c r="AS35">
        <f t="shared" ref="AS35:AS66" si="53">AJ35*$K35</f>
        <v>3.6473857249455297</v>
      </c>
      <c r="AT35">
        <f t="shared" ref="AT35:AT66" si="54">AK35*$K35</f>
        <v>2.6307434901960076</v>
      </c>
      <c r="AU35">
        <f t="shared" ref="AU35:AU66" si="55">AL35*$K35</f>
        <v>-67.529428412472299</v>
      </c>
      <c r="AW35">
        <v>32</v>
      </c>
      <c r="AX35">
        <f>IF(Z35&gt;0, (R35*SUMPRODUCT(K35:$K$98, X35:$X$98)-K35*$AZ$3)/Z35, 0)</f>
        <v>986.12588559584049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4.4837097999999999E-2</v>
      </c>
      <c r="Q36" s="5">
        <f t="shared" si="30"/>
        <v>12.5</v>
      </c>
      <c r="R36">
        <f t="shared" si="41"/>
        <v>50000</v>
      </c>
      <c r="S36">
        <f t="shared" si="42"/>
        <v>934.53080836309198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498.56976608222817</v>
      </c>
      <c r="AC36">
        <f t="shared" si="27"/>
        <v>446.57444787777081</v>
      </c>
      <c r="AE36">
        <f t="shared" si="43"/>
        <v>0</v>
      </c>
      <c r="AF36">
        <f t="shared" si="44"/>
        <v>0</v>
      </c>
      <c r="AG36">
        <f t="shared" si="45"/>
        <v>-5.9732440584273361</v>
      </c>
      <c r="AH36">
        <f t="shared" si="46"/>
        <v>-1133.4466414578942</v>
      </c>
      <c r="AI36">
        <f t="shared" si="39"/>
        <v>-1139.4198855163215</v>
      </c>
      <c r="AJ36">
        <f t="shared" si="47"/>
        <v>51.995318204457362</v>
      </c>
      <c r="AK36">
        <f t="shared" ref="AK36:AK67" si="59">G36*SUM(AB36:AB36, AE36:AF36)</f>
        <v>34.899883625755976</v>
      </c>
      <c r="AL36">
        <f t="shared" si="40"/>
        <v>-1052.5246836861081</v>
      </c>
      <c r="AN36">
        <f t="shared" si="48"/>
        <v>0</v>
      </c>
      <c r="AO36">
        <f t="shared" si="49"/>
        <v>0</v>
      </c>
      <c r="AP36">
        <f t="shared" si="50"/>
        <v>-0.36300269847015482</v>
      </c>
      <c r="AQ36">
        <f t="shared" si="51"/>
        <v>-68.881195108822766</v>
      </c>
      <c r="AR36">
        <f t="shared" si="52"/>
        <v>-69.24419780729292</v>
      </c>
      <c r="AS36">
        <f t="shared" si="53"/>
        <v>3.1598308442467591</v>
      </c>
      <c r="AT36">
        <f t="shared" si="54"/>
        <v>2.1209165084373396</v>
      </c>
      <c r="AU36">
        <f t="shared" si="55"/>
        <v>-63.963450454608811</v>
      </c>
      <c r="AW36">
        <v>33</v>
      </c>
      <c r="AX36">
        <f>IF(Z36&gt;0, (R36*SUMPRODUCT(K36:$K$98, X36:$X$98)-K36*$AZ$3)/Z36, 0)</f>
        <v>934.53080836309198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41"/>
        <v>50000</v>
      </c>
      <c r="S37">
        <f t="shared" si="42"/>
        <v>882.82202498738013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446.57444787777081</v>
      </c>
      <c r="AC37">
        <f t="shared" si="27"/>
        <v>396.78440290603999</v>
      </c>
      <c r="AE37">
        <f t="shared" si="43"/>
        <v>0</v>
      </c>
      <c r="AF37">
        <f t="shared" si="44"/>
        <v>0</v>
      </c>
      <c r="AG37">
        <f t="shared" si="45"/>
        <v>-5.6181256198228624</v>
      </c>
      <c r="AH37">
        <f t="shared" si="46"/>
        <v>-1181.5439920808024</v>
      </c>
      <c r="AI37">
        <f t="shared" si="39"/>
        <v>-1187.1621177006252</v>
      </c>
      <c r="AJ37">
        <f t="shared" si="47"/>
        <v>49.790044971730822</v>
      </c>
      <c r="AK37">
        <f t="shared" si="59"/>
        <v>31.26021135144396</v>
      </c>
      <c r="AL37">
        <f t="shared" si="40"/>
        <v>-1106.1118613774504</v>
      </c>
      <c r="AN37">
        <f t="shared" si="48"/>
        <v>0</v>
      </c>
      <c r="AO37">
        <f t="shared" si="49"/>
        <v>0</v>
      </c>
      <c r="AP37">
        <f t="shared" si="50"/>
        <v>-0.30484074668035932</v>
      </c>
      <c r="AQ37">
        <f t="shared" si="51"/>
        <v>-64.110840012324388</v>
      </c>
      <c r="AR37">
        <f t="shared" si="52"/>
        <v>-64.415680759004758</v>
      </c>
      <c r="AS37">
        <f t="shared" si="53"/>
        <v>2.7016189230225245</v>
      </c>
      <c r="AT37">
        <f t="shared" si="54"/>
        <v>1.6961860261964878</v>
      </c>
      <c r="AU37">
        <f t="shared" si="55"/>
        <v>-60.017875809785735</v>
      </c>
      <c r="AW37">
        <v>34</v>
      </c>
      <c r="AX37">
        <f>IF(Z37&gt;0, (R37*SUMPRODUCT(K37:$K$98, X37:$X$98)-K37*$AZ$3)/Z37, 0)</f>
        <v>882.82202498738013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5.4649795000000001E-2</v>
      </c>
      <c r="Q38" s="5">
        <f t="shared" si="60"/>
        <v>12.5</v>
      </c>
      <c r="R38">
        <f t="shared" si="41"/>
        <v>50000</v>
      </c>
      <c r="S38">
        <f t="shared" si="42"/>
        <v>831.88604376111357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396.78440290603999</v>
      </c>
      <c r="AC38">
        <f t="shared" si="27"/>
        <v>349.71923265897635</v>
      </c>
      <c r="AE38">
        <f t="shared" si="43"/>
        <v>0</v>
      </c>
      <c r="AF38">
        <f t="shared" si="44"/>
        <v>0</v>
      </c>
      <c r="AG38">
        <f t="shared" si="45"/>
        <v>-5.2549149502170662</v>
      </c>
      <c r="AH38">
        <f t="shared" si="46"/>
        <v>-1228.1176536302696</v>
      </c>
      <c r="AI38">
        <f t="shared" si="39"/>
        <v>-1233.3725685804866</v>
      </c>
      <c r="AJ38">
        <f t="shared" si="47"/>
        <v>47.065170247063634</v>
      </c>
      <c r="AK38">
        <f t="shared" si="59"/>
        <v>27.7749082034228</v>
      </c>
      <c r="AL38">
        <f t="shared" si="40"/>
        <v>-1158.53249013</v>
      </c>
      <c r="AN38">
        <f t="shared" si="48"/>
        <v>0</v>
      </c>
      <c r="AO38">
        <f t="shared" si="49"/>
        <v>0</v>
      </c>
      <c r="AP38">
        <f t="shared" si="50"/>
        <v>-0.25458290616055995</v>
      </c>
      <c r="AQ38">
        <f t="shared" si="51"/>
        <v>-59.498158263316313</v>
      </c>
      <c r="AR38">
        <f t="shared" si="52"/>
        <v>-59.75274116947687</v>
      </c>
      <c r="AS38">
        <f t="shared" si="53"/>
        <v>2.2801487624350676</v>
      </c>
      <c r="AT38">
        <f t="shared" si="54"/>
        <v>1.345600626415099</v>
      </c>
      <c r="AU38">
        <f t="shared" si="55"/>
        <v>-56.126991780626696</v>
      </c>
      <c r="AW38">
        <v>35</v>
      </c>
      <c r="AX38">
        <f>IF(Z38&gt;0, (R38*SUMPRODUCT(K38:$K$98, X38:$X$98)-K38*$AZ$3)/Z38, 0)</f>
        <v>831.88604376111357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6.0510883000000001E-2</v>
      </c>
      <c r="Q39" s="5">
        <f t="shared" si="60"/>
        <v>12.5</v>
      </c>
      <c r="R39">
        <f t="shared" si="41"/>
        <v>50000</v>
      </c>
      <c r="S39">
        <f t="shared" si="42"/>
        <v>781.67554307209321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349.71923265897635</v>
      </c>
      <c r="AC39">
        <f t="shared" si="27"/>
        <v>305.44042240035702</v>
      </c>
      <c r="AE39">
        <f t="shared" si="43"/>
        <v>0</v>
      </c>
      <c r="AF39">
        <f t="shared" si="44"/>
        <v>0</v>
      </c>
      <c r="AG39">
        <f t="shared" si="45"/>
        <v>-4.8843862569873595</v>
      </c>
      <c r="AH39">
        <f t="shared" si="46"/>
        <v>-1271.9181749101431</v>
      </c>
      <c r="AI39">
        <f t="shared" si="39"/>
        <v>-1276.8025611671305</v>
      </c>
      <c r="AJ39">
        <f t="shared" si="47"/>
        <v>44.27881025861933</v>
      </c>
      <c r="AK39">
        <f t="shared" si="59"/>
        <v>24.480346286128349</v>
      </c>
      <c r="AL39">
        <f t="shared" si="40"/>
        <v>-1208.0434046223827</v>
      </c>
      <c r="AN39">
        <f t="shared" si="48"/>
        <v>0</v>
      </c>
      <c r="AO39">
        <f t="shared" si="49"/>
        <v>0</v>
      </c>
      <c r="AP39">
        <f t="shared" si="50"/>
        <v>-0.21127860772363632</v>
      </c>
      <c r="AQ39">
        <f t="shared" si="51"/>
        <v>-55.017987316005794</v>
      </c>
      <c r="AR39">
        <f t="shared" si="52"/>
        <v>-55.229265923729436</v>
      </c>
      <c r="AS39">
        <f t="shared" si="53"/>
        <v>1.915320552242797</v>
      </c>
      <c r="AT39">
        <f t="shared" si="54"/>
        <v>1.0589198330755754</v>
      </c>
      <c r="AU39">
        <f t="shared" si="55"/>
        <v>-52.255025538411054</v>
      </c>
      <c r="AW39">
        <v>36</v>
      </c>
      <c r="AX39">
        <f>IF(Z39&gt;0, (R39*SUMPRODUCT(K39:$K$98, X39:$X$98)-K39*$AZ$3)/Z39, 0)</f>
        <v>781.67554307209321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6.7218873999999998E-2</v>
      </c>
      <c r="Q40" s="5">
        <f t="shared" si="60"/>
        <v>12.5</v>
      </c>
      <c r="R40">
        <f t="shared" si="41"/>
        <v>50000</v>
      </c>
      <c r="S40">
        <f t="shared" si="42"/>
        <v>732.18960599291938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305.44042240035702</v>
      </c>
      <c r="AC40">
        <f t="shared" si="27"/>
        <v>264.01113865997365</v>
      </c>
      <c r="AE40">
        <f t="shared" si="43"/>
        <v>0</v>
      </c>
      <c r="AF40">
        <f t="shared" si="44"/>
        <v>0</v>
      </c>
      <c r="AG40">
        <f t="shared" si="45"/>
        <v>-4.5072194500417213</v>
      </c>
      <c r="AH40">
        <f t="shared" si="46"/>
        <v>-1313.2917775030596</v>
      </c>
      <c r="AI40">
        <f t="shared" si="39"/>
        <v>-1317.7989969531013</v>
      </c>
      <c r="AJ40">
        <f t="shared" si="47"/>
        <v>41.429283740383369</v>
      </c>
      <c r="AK40">
        <f t="shared" si="59"/>
        <v>21.380829568024993</v>
      </c>
      <c r="AL40">
        <f t="shared" si="40"/>
        <v>-1254.9888836446928</v>
      </c>
      <c r="AN40">
        <f t="shared" si="48"/>
        <v>0</v>
      </c>
      <c r="AO40">
        <f t="shared" si="49"/>
        <v>0</v>
      </c>
      <c r="AP40">
        <f t="shared" si="50"/>
        <v>-0.17407492101332983</v>
      </c>
      <c r="AQ40">
        <f t="shared" si="51"/>
        <v>-50.721107540966194</v>
      </c>
      <c r="AR40">
        <f t="shared" si="52"/>
        <v>-50.895182461979523</v>
      </c>
      <c r="AS40">
        <f t="shared" si="53"/>
        <v>1.6000550615921993</v>
      </c>
      <c r="AT40">
        <f t="shared" si="54"/>
        <v>0.8257566021594458</v>
      </c>
      <c r="AU40">
        <f t="shared" si="55"/>
        <v>-48.469370798227871</v>
      </c>
      <c r="AW40">
        <v>37</v>
      </c>
      <c r="AX40">
        <f>IF(Z40&gt;0, (R40*SUMPRODUCT(K40:$K$98, X40:$X$98)-K40*$AZ$3)/Z40, 0)</f>
        <v>732.18960599291938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7.4959660999999997E-2</v>
      </c>
      <c r="Q41" s="5">
        <f t="shared" si="60"/>
        <v>12.5</v>
      </c>
      <c r="R41">
        <f t="shared" si="41"/>
        <v>50000</v>
      </c>
      <c r="S41">
        <f t="shared" si="42"/>
        <v>683.21739198684213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264.01113865997365</v>
      </c>
      <c r="AC41">
        <f t="shared" si="27"/>
        <v>225.42280216867027</v>
      </c>
      <c r="AE41">
        <f t="shared" si="43"/>
        <v>0</v>
      </c>
      <c r="AF41">
        <f t="shared" si="44"/>
        <v>0</v>
      </c>
      <c r="AG41">
        <f t="shared" si="45"/>
        <v>-4.1242876135135695</v>
      </c>
      <c r="AH41">
        <f t="shared" si="46"/>
        <v>-1351.4385681109354</v>
      </c>
      <c r="AI41">
        <f t="shared" si="39"/>
        <v>-1355.562855724449</v>
      </c>
      <c r="AJ41">
        <f t="shared" si="47"/>
        <v>38.58833649130338</v>
      </c>
      <c r="AK41">
        <f t="shared" si="59"/>
        <v>18.480779706198156</v>
      </c>
      <c r="AL41">
        <f t="shared" si="40"/>
        <v>-1298.4937395269476</v>
      </c>
      <c r="AN41">
        <f t="shared" si="48"/>
        <v>0</v>
      </c>
      <c r="AO41">
        <f t="shared" si="49"/>
        <v>0</v>
      </c>
      <c r="AP41">
        <f t="shared" si="50"/>
        <v>-0.14221926315663885</v>
      </c>
      <c r="AQ41">
        <f t="shared" si="51"/>
        <v>-46.602132384860639</v>
      </c>
      <c r="AR41">
        <f t="shared" si="52"/>
        <v>-46.744351648017279</v>
      </c>
      <c r="AS41">
        <f t="shared" si="53"/>
        <v>1.3306552055806447</v>
      </c>
      <c r="AT41">
        <f t="shared" si="54"/>
        <v>0.63727923914999263</v>
      </c>
      <c r="AU41">
        <f t="shared" si="55"/>
        <v>-44.776417203286648</v>
      </c>
      <c r="AW41">
        <v>38</v>
      </c>
      <c r="AX41">
        <f>IF(Z41&gt;0, (R41*SUMPRODUCT(K41:$K$98, X41:$X$98)-K41*$AZ$3)/Z41, 0)</f>
        <v>683.21739198684213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8.3883494000000003E-2</v>
      </c>
      <c r="Q42" s="5">
        <f t="shared" si="60"/>
        <v>12.5</v>
      </c>
      <c r="R42">
        <f t="shared" si="41"/>
        <v>50000</v>
      </c>
      <c r="S42">
        <f t="shared" si="42"/>
        <v>634.36306945071544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225.42280216867027</v>
      </c>
      <c r="AC42">
        <f t="shared" si="27"/>
        <v>189.65350107815152</v>
      </c>
      <c r="AE42">
        <f t="shared" si="43"/>
        <v>0</v>
      </c>
      <c r="AF42">
        <f t="shared" si="44"/>
        <v>0</v>
      </c>
      <c r="AG42">
        <f t="shared" si="45"/>
        <v>-3.7370850820959944</v>
      </c>
      <c r="AH42">
        <f t="shared" si="46"/>
        <v>-1383.8386211297595</v>
      </c>
      <c r="AI42">
        <f t="shared" si="39"/>
        <v>-1387.5757062118555</v>
      </c>
      <c r="AJ42">
        <f t="shared" si="47"/>
        <v>35.769301090518752</v>
      </c>
      <c r="AK42">
        <f t="shared" si="59"/>
        <v>15.779596151806921</v>
      </c>
      <c r="AL42">
        <f t="shared" si="40"/>
        <v>-1336.0268089695298</v>
      </c>
      <c r="AN42">
        <f t="shared" si="48"/>
        <v>0</v>
      </c>
      <c r="AO42">
        <f t="shared" si="49"/>
        <v>0</v>
      </c>
      <c r="AP42">
        <f t="shared" si="50"/>
        <v>-0.11506001947981083</v>
      </c>
      <c r="AQ42">
        <f t="shared" si="51"/>
        <v>-42.606602527444061</v>
      </c>
      <c r="AR42">
        <f t="shared" si="52"/>
        <v>-42.721662546923874</v>
      </c>
      <c r="AS42">
        <f t="shared" si="53"/>
        <v>1.1012905486074744</v>
      </c>
      <c r="AT42">
        <f t="shared" si="54"/>
        <v>0.48583337032084595</v>
      </c>
      <c r="AU42">
        <f t="shared" si="55"/>
        <v>-41.134538627995553</v>
      </c>
      <c r="AW42">
        <v>39</v>
      </c>
      <c r="AX42">
        <f>IF(Z42&gt;0, (R42*SUMPRODUCT(K42:$K$98, X42:$X$98)-K42*$AZ$3)/Z42, 0)</f>
        <v>634.36306945071544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9.4514217999999997E-2</v>
      </c>
      <c r="Q43" s="5">
        <f t="shared" si="60"/>
        <v>12.5</v>
      </c>
      <c r="R43">
        <f t="shared" si="41"/>
        <v>50000</v>
      </c>
      <c r="S43">
        <f t="shared" si="42"/>
        <v>585.38309530126594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189.65350107815152</v>
      </c>
      <c r="AC43">
        <f t="shared" si="27"/>
        <v>156.71906934922694</v>
      </c>
      <c r="AE43">
        <f t="shared" si="43"/>
        <v>0</v>
      </c>
      <c r="AF43">
        <f t="shared" si="44"/>
        <v>0</v>
      </c>
      <c r="AG43">
        <f t="shared" si="45"/>
        <v>-3.3465065571412653</v>
      </c>
      <c r="AH43">
        <f t="shared" si="46"/>
        <v>-1412.8306965350748</v>
      </c>
      <c r="AI43">
        <f t="shared" si="39"/>
        <v>-1416.1772030922161</v>
      </c>
      <c r="AJ43">
        <f t="shared" si="47"/>
        <v>32.934431728924579</v>
      </c>
      <c r="AK43">
        <f t="shared" si="59"/>
        <v>13.275745075470608</v>
      </c>
      <c r="AL43">
        <f t="shared" si="40"/>
        <v>-1369.9670262878208</v>
      </c>
      <c r="AN43">
        <f t="shared" si="48"/>
        <v>0</v>
      </c>
      <c r="AO43">
        <f t="shared" si="49"/>
        <v>0</v>
      </c>
      <c r="AP43">
        <f t="shared" si="50"/>
        <v>-9.1995188857869309E-2</v>
      </c>
      <c r="AQ43">
        <f t="shared" si="51"/>
        <v>-38.838599157853885</v>
      </c>
      <c r="AR43">
        <f t="shared" si="52"/>
        <v>-38.93059434671175</v>
      </c>
      <c r="AS43">
        <f t="shared" si="53"/>
        <v>0.90536480807532538</v>
      </c>
      <c r="AT43">
        <f t="shared" si="54"/>
        <v>0.36494913564135961</v>
      </c>
      <c r="AU43">
        <f t="shared" si="55"/>
        <v>-37.660280402995063</v>
      </c>
      <c r="AW43">
        <v>40</v>
      </c>
      <c r="AX43">
        <f>IF(Z43&gt;0, (R43*SUMPRODUCT(K43:$K$98, X43:$X$98)-K43*$AZ$3)/Z43, 0)</f>
        <v>585.38309530126594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0.106775126</v>
      </c>
      <c r="Q44" s="5">
        <f t="shared" si="60"/>
        <v>12.5</v>
      </c>
      <c r="R44">
        <f t="shared" si="41"/>
        <v>50000</v>
      </c>
      <c r="S44">
        <f t="shared" si="42"/>
        <v>535.0491156261113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156.71906934922694</v>
      </c>
      <c r="AC44">
        <f t="shared" si="27"/>
        <v>126.5163369757655</v>
      </c>
      <c r="AE44">
        <f t="shared" si="43"/>
        <v>0</v>
      </c>
      <c r="AF44">
        <f t="shared" si="44"/>
        <v>0</v>
      </c>
      <c r="AG44">
        <f t="shared" si="45"/>
        <v>-2.9557178322712678</v>
      </c>
      <c r="AH44">
        <f t="shared" si="46"/>
        <v>-1429.2946371943394</v>
      </c>
      <c r="AI44">
        <f t="shared" si="39"/>
        <v>-1432.2503550266108</v>
      </c>
      <c r="AJ44">
        <f t="shared" si="47"/>
        <v>30.202732373461444</v>
      </c>
      <c r="AK44">
        <f t="shared" si="59"/>
        <v>10.970334854445888</v>
      </c>
      <c r="AL44">
        <f t="shared" si="40"/>
        <v>-1391.0772877987035</v>
      </c>
      <c r="AN44">
        <f t="shared" si="48"/>
        <v>0</v>
      </c>
      <c r="AO44">
        <f t="shared" si="49"/>
        <v>0</v>
      </c>
      <c r="AP44">
        <f t="shared" si="50"/>
        <v>-7.2546820613926616E-2</v>
      </c>
      <c r="AQ44">
        <f t="shared" si="51"/>
        <v>-35.081421006045687</v>
      </c>
      <c r="AR44">
        <f t="shared" si="52"/>
        <v>-35.153967826659617</v>
      </c>
      <c r="AS44">
        <f t="shared" si="53"/>
        <v>0.74131305215431242</v>
      </c>
      <c r="AT44">
        <f t="shared" si="54"/>
        <v>0.26926214203222038</v>
      </c>
      <c r="AU44">
        <f t="shared" si="55"/>
        <v>-34.143392632473081</v>
      </c>
      <c r="AW44">
        <v>41</v>
      </c>
      <c r="AX44">
        <f>IF(Z44&gt;0, (R44*SUMPRODUCT(K44:$K$98, X44:$X$98)-K44*$AZ$3)/Z44, 0)</f>
        <v>535.0491156261113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0.120854822</v>
      </c>
      <c r="Q45" s="5">
        <f t="shared" si="60"/>
        <v>12.5</v>
      </c>
      <c r="R45">
        <f t="shared" si="41"/>
        <v>50000</v>
      </c>
      <c r="S45">
        <f t="shared" si="42"/>
        <v>482.42274228816979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126.5163369757655</v>
      </c>
      <c r="AC45">
        <f t="shared" si="27"/>
        <v>99.145511312927198</v>
      </c>
      <c r="AE45">
        <f t="shared" si="43"/>
        <v>0</v>
      </c>
      <c r="AF45">
        <f t="shared" si="44"/>
        <v>0</v>
      </c>
      <c r="AG45">
        <f t="shared" si="45"/>
        <v>-2.568947901447185</v>
      </c>
      <c r="AH45">
        <f t="shared" si="46"/>
        <v>-1428.8510100054798</v>
      </c>
      <c r="AI45">
        <f t="shared" si="39"/>
        <v>-1431.419957906927</v>
      </c>
      <c r="AJ45">
        <f t="shared" si="47"/>
        <v>27.3708256628383</v>
      </c>
      <c r="AK45">
        <f t="shared" si="59"/>
        <v>8.8561435883035848</v>
      </c>
      <c r="AL45">
        <f t="shared" si="40"/>
        <v>-1395.192988655785</v>
      </c>
      <c r="AN45">
        <f t="shared" si="48"/>
        <v>0</v>
      </c>
      <c r="AO45">
        <f t="shared" si="49"/>
        <v>0</v>
      </c>
      <c r="AP45">
        <f t="shared" si="50"/>
        <v>-5.6297963674844027E-2</v>
      </c>
      <c r="AQ45">
        <f t="shared" si="51"/>
        <v>-31.312975328435826</v>
      </c>
      <c r="AR45">
        <f t="shared" si="52"/>
        <v>-31.369273292110673</v>
      </c>
      <c r="AS45">
        <f t="shared" si="53"/>
        <v>0.59982600193989921</v>
      </c>
      <c r="AT45">
        <f t="shared" si="54"/>
        <v>0.19408056105483787</v>
      </c>
      <c r="AU45">
        <f t="shared" si="55"/>
        <v>-30.575366729115935</v>
      </c>
      <c r="AW45">
        <v>42</v>
      </c>
      <c r="AX45">
        <f>IF(Z45&gt;0, (R45*SUMPRODUCT(K45:$K$98, X45:$X$98)-K45*$AZ$3)/Z45, 0)</f>
        <v>482.42274228816979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0.137118778</v>
      </c>
      <c r="Q46" s="5">
        <f t="shared" si="60"/>
        <v>12.5</v>
      </c>
      <c r="R46">
        <f t="shared" si="41"/>
        <v>50000</v>
      </c>
      <c r="S46">
        <f t="shared" si="42"/>
        <v>426.27078327524202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99.145511312927198</v>
      </c>
      <c r="AC46">
        <f t="shared" si="27"/>
        <v>74.716996112355247</v>
      </c>
      <c r="AE46">
        <f t="shared" si="43"/>
        <v>0</v>
      </c>
      <c r="AF46">
        <f t="shared" si="44"/>
        <v>0</v>
      </c>
      <c r="AG46">
        <f t="shared" si="45"/>
        <v>-2.1910074254406107</v>
      </c>
      <c r="AH46">
        <f t="shared" si="46"/>
        <v>-1409.0039879684098</v>
      </c>
      <c r="AI46">
        <f t="shared" si="39"/>
        <v>-1411.1949953938504</v>
      </c>
      <c r="AJ46">
        <f t="shared" si="47"/>
        <v>24.428515200571951</v>
      </c>
      <c r="AK46">
        <f t="shared" si="59"/>
        <v>6.9401857919049048</v>
      </c>
      <c r="AL46">
        <f t="shared" si="40"/>
        <v>-1379.8262944013734</v>
      </c>
      <c r="AN46">
        <f t="shared" si="48"/>
        <v>0</v>
      </c>
      <c r="AO46">
        <f t="shared" si="49"/>
        <v>0</v>
      </c>
      <c r="AP46">
        <f t="shared" si="50"/>
        <v>-4.2870960763493372E-2</v>
      </c>
      <c r="AQ46">
        <f t="shared" si="51"/>
        <v>-27.569671367796431</v>
      </c>
      <c r="AR46">
        <f t="shared" si="52"/>
        <v>-27.612542328559925</v>
      </c>
      <c r="AS46">
        <f t="shared" si="53"/>
        <v>0.47798738813653957</v>
      </c>
      <c r="AT46">
        <f t="shared" si="54"/>
        <v>0.13579709010629012</v>
      </c>
      <c r="AU46">
        <f t="shared" si="55"/>
        <v>-26.998757850317094</v>
      </c>
      <c r="AW46">
        <v>43</v>
      </c>
      <c r="AX46">
        <f>IF(Z46&gt;0, (R46*SUMPRODUCT(K46:$K$98, X46:$X$98)-K46*$AZ$3)/Z46, 0)</f>
        <v>426.27078327524202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0.15530349099999999</v>
      </c>
      <c r="Q47" s="5">
        <f t="shared" si="60"/>
        <v>12.5</v>
      </c>
      <c r="R47">
        <f t="shared" si="41"/>
        <v>50000</v>
      </c>
      <c r="S47">
        <f t="shared" si="42"/>
        <v>364.26481307004087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74.716996112355247</v>
      </c>
      <c r="AC47">
        <f t="shared" si="27"/>
        <v>53.294164144437254</v>
      </c>
      <c r="AE47">
        <f t="shared" si="43"/>
        <v>0</v>
      </c>
      <c r="AF47">
        <f t="shared" si="44"/>
        <v>0</v>
      </c>
      <c r="AG47">
        <f t="shared" si="45"/>
        <v>-1.8288262492083558</v>
      </c>
      <c r="AH47">
        <f t="shared" si="46"/>
        <v>-1361.0844079113963</v>
      </c>
      <c r="AI47">
        <f t="shared" si="39"/>
        <v>-1362.9132341606046</v>
      </c>
      <c r="AJ47">
        <f t="shared" si="47"/>
        <v>21.422831967917993</v>
      </c>
      <c r="AK47">
        <f t="shared" si="59"/>
        <v>5.2301897278648681</v>
      </c>
      <c r="AL47">
        <f t="shared" si="40"/>
        <v>-1336.2602124648217</v>
      </c>
      <c r="AN47">
        <f t="shared" si="48"/>
        <v>0</v>
      </c>
      <c r="AO47">
        <f t="shared" si="49"/>
        <v>0</v>
      </c>
      <c r="AP47">
        <f t="shared" si="50"/>
        <v>-3.1950215434610615E-2</v>
      </c>
      <c r="AQ47">
        <f t="shared" si="51"/>
        <v>-23.778606675337663</v>
      </c>
      <c r="AR47">
        <f t="shared" si="52"/>
        <v>-23.810556890772272</v>
      </c>
      <c r="AS47">
        <f t="shared" si="53"/>
        <v>0.37426414723144275</v>
      </c>
      <c r="AT47">
        <f t="shared" si="54"/>
        <v>9.1373190122082448E-2</v>
      </c>
      <c r="AU47">
        <f t="shared" si="55"/>
        <v>-23.344919553418748</v>
      </c>
      <c r="AW47">
        <v>44</v>
      </c>
      <c r="AX47">
        <f>IF(Z47&gt;0, (R47*SUMPRODUCT(K47:$K$98, X47:$X$98)-K47*$AZ$3)/Z47, 0)</f>
        <v>364.26481307004087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0.17554342100000001</v>
      </c>
      <c r="Q48" s="5">
        <f t="shared" si="60"/>
        <v>12.5</v>
      </c>
      <c r="R48">
        <f t="shared" si="41"/>
        <v>50000</v>
      </c>
      <c r="S48">
        <f t="shared" si="42"/>
        <v>293.75475852906015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53.294164144437254</v>
      </c>
      <c r="AC48">
        <f t="shared" si="27"/>
        <v>35.003806933276827</v>
      </c>
      <c r="AE48">
        <f t="shared" si="43"/>
        <v>0</v>
      </c>
      <c r="AF48">
        <f t="shared" si="44"/>
        <v>0</v>
      </c>
      <c r="AG48">
        <f t="shared" si="45"/>
        <v>-1.4894995705156389</v>
      </c>
      <c r="AH48">
        <f t="shared" si="46"/>
        <v>-1284.1536648025333</v>
      </c>
      <c r="AI48">
        <f t="shared" si="39"/>
        <v>-1285.6431643730489</v>
      </c>
      <c r="AJ48">
        <f t="shared" si="47"/>
        <v>18.290357211160426</v>
      </c>
      <c r="AK48">
        <f t="shared" si="59"/>
        <v>3.7305914901106081</v>
      </c>
      <c r="AL48">
        <f t="shared" si="40"/>
        <v>-1263.6222156717779</v>
      </c>
      <c r="AN48">
        <f t="shared" si="48"/>
        <v>0</v>
      </c>
      <c r="AO48">
        <f t="shared" si="49"/>
        <v>0</v>
      </c>
      <c r="AP48">
        <f t="shared" si="50"/>
        <v>-2.3233984965344609E-2</v>
      </c>
      <c r="AQ48">
        <f t="shared" si="51"/>
        <v>-20.030893282423392</v>
      </c>
      <c r="AR48">
        <f t="shared" si="52"/>
        <v>-20.054127267388736</v>
      </c>
      <c r="AS48">
        <f t="shared" si="53"/>
        <v>0.28530245517813119</v>
      </c>
      <c r="AT48">
        <f t="shared" si="54"/>
        <v>5.819169626417986E-2</v>
      </c>
      <c r="AU48">
        <f t="shared" si="55"/>
        <v>-19.710633115946425</v>
      </c>
      <c r="AW48">
        <v>45</v>
      </c>
      <c r="AX48">
        <f>IF(Z48&gt;0, (R48*SUMPRODUCT(K48:$K$98, X48:$X$98)-K48*$AZ$3)/Z48, 0)</f>
        <v>293.75475852906015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0.19763372200000001</v>
      </c>
      <c r="Q49" s="5">
        <f t="shared" si="60"/>
        <v>12.5</v>
      </c>
      <c r="R49">
        <f t="shared" si="41"/>
        <v>50000</v>
      </c>
      <c r="S49">
        <f t="shared" si="42"/>
        <v>210.47962409096371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35.003806933276827</v>
      </c>
      <c r="AC49">
        <f t="shared" si="27"/>
        <v>19.873136386725896</v>
      </c>
      <c r="AE49">
        <f t="shared" si="43"/>
        <v>0</v>
      </c>
      <c r="AF49">
        <f t="shared" si="44"/>
        <v>0</v>
      </c>
      <c r="AG49">
        <f t="shared" si="45"/>
        <v>-1.1802292307720754</v>
      </c>
      <c r="AH49">
        <f t="shared" si="46"/>
        <v>-1177.5013761536288</v>
      </c>
      <c r="AI49">
        <f t="shared" si="39"/>
        <v>-1178.6816053844009</v>
      </c>
      <c r="AJ49">
        <f t="shared" si="47"/>
        <v>15.130670546550931</v>
      </c>
      <c r="AK49">
        <f t="shared" si="59"/>
        <v>2.4502664853293781</v>
      </c>
      <c r="AL49">
        <f t="shared" si="40"/>
        <v>-1161.1006683525206</v>
      </c>
      <c r="AN49">
        <f t="shared" si="48"/>
        <v>0</v>
      </c>
      <c r="AO49">
        <f t="shared" si="49"/>
        <v>0</v>
      </c>
      <c r="AP49">
        <f t="shared" si="50"/>
        <v>-1.6437344812587559E-2</v>
      </c>
      <c r="AQ49">
        <f t="shared" si="51"/>
        <v>-16.39935330568963</v>
      </c>
      <c r="AR49">
        <f t="shared" si="52"/>
        <v>-16.415790650502217</v>
      </c>
      <c r="AS49">
        <f t="shared" si="53"/>
        <v>0.21072859622077139</v>
      </c>
      <c r="AT49">
        <f t="shared" si="54"/>
        <v>3.4125468215813103E-2</v>
      </c>
      <c r="AU49">
        <f t="shared" si="55"/>
        <v>-16.170936586065633</v>
      </c>
      <c r="AW49">
        <v>46</v>
      </c>
      <c r="AX49">
        <f>IF(Z49&gt;0, (R49*SUMPRODUCT(K49:$K$98, X49:$X$98)-K49*$AZ$3)/Z49, 0)</f>
        <v>210.47962409096371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0.22191640300000001</v>
      </c>
      <c r="Q50" s="5">
        <f t="shared" si="60"/>
        <v>12.5</v>
      </c>
      <c r="R50">
        <f t="shared" si="41"/>
        <v>50000</v>
      </c>
      <c r="S50">
        <f t="shared" si="42"/>
        <v>108.23020631985774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19.873136386725896</v>
      </c>
      <c r="AC50">
        <f t="shared" si="27"/>
        <v>7.848981952350961</v>
      </c>
      <c r="AE50">
        <f t="shared" si="43"/>
        <v>0</v>
      </c>
      <c r="AF50">
        <f t="shared" si="44"/>
        <v>0</v>
      </c>
      <c r="AG50">
        <f t="shared" si="45"/>
        <v>-0.90651471285595875</v>
      </c>
      <c r="AH50">
        <f t="shared" si="46"/>
        <v>-1047.6489024335835</v>
      </c>
      <c r="AI50">
        <f t="shared" si="39"/>
        <v>-1048.5554171464396</v>
      </c>
      <c r="AJ50">
        <f t="shared" si="47"/>
        <v>12.024154434374935</v>
      </c>
      <c r="AK50">
        <f t="shared" si="59"/>
        <v>1.3911195470708129</v>
      </c>
      <c r="AL50">
        <f t="shared" si="40"/>
        <v>-1035.140143164994</v>
      </c>
      <c r="AN50">
        <f t="shared" si="48"/>
        <v>0</v>
      </c>
      <c r="AO50">
        <f t="shared" si="49"/>
        <v>0</v>
      </c>
      <c r="AP50">
        <f t="shared" si="50"/>
        <v>-1.1272549043554948E-2</v>
      </c>
      <c r="AQ50">
        <f t="shared" si="51"/>
        <v>-13.027558698857641</v>
      </c>
      <c r="AR50">
        <f t="shared" si="52"/>
        <v>-13.038831247901198</v>
      </c>
      <c r="AS50">
        <f t="shared" si="53"/>
        <v>0.14952087224458246</v>
      </c>
      <c r="AT50">
        <f t="shared" si="54"/>
        <v>1.729863078603491E-2</v>
      </c>
      <c r="AU50">
        <f t="shared" si="55"/>
        <v>-12.872011744870584</v>
      </c>
      <c r="AW50">
        <v>47</v>
      </c>
      <c r="AX50">
        <f>IF(Z50&gt;0, (R50*SUMPRODUCT(K50:$K$98, X50:$X$98)-K50*$AZ$3)/Z50, 0)</f>
        <v>108.23020631985774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0.24923250199999999</v>
      </c>
      <c r="Q51" s="5">
        <f t="shared" si="60"/>
        <v>12.5</v>
      </c>
      <c r="R51">
        <f t="shared" si="41"/>
        <v>50000</v>
      </c>
      <c r="S51">
        <f t="shared" si="42"/>
        <v>-23.680522475556902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7.848981952350961</v>
      </c>
      <c r="AC51">
        <f t="shared" si="27"/>
        <v>-1.2721491828328446</v>
      </c>
      <c r="AE51">
        <f t="shared" si="43"/>
        <v>0</v>
      </c>
      <c r="AF51">
        <f t="shared" si="44"/>
        <v>0</v>
      </c>
      <c r="AG51">
        <f t="shared" si="45"/>
        <v>-0.67151663574249698</v>
      </c>
      <c r="AH51">
        <f t="shared" si="46"/>
        <v>-903.73171993960864</v>
      </c>
      <c r="AI51">
        <f t="shared" si="39"/>
        <v>-904.40323657535112</v>
      </c>
      <c r="AJ51">
        <f t="shared" si="47"/>
        <v>9.1211311351838056</v>
      </c>
      <c r="AK51">
        <f t="shared" si="59"/>
        <v>0.54942873666456737</v>
      </c>
      <c r="AL51">
        <f t="shared" si="40"/>
        <v>-894.73267670350276</v>
      </c>
      <c r="AN51">
        <f t="shared" si="48"/>
        <v>0</v>
      </c>
      <c r="AO51">
        <f t="shared" si="49"/>
        <v>0</v>
      </c>
      <c r="AP51">
        <f t="shared" si="50"/>
        <v>-7.4556588848897236E-3</v>
      </c>
      <c r="AQ51">
        <f t="shared" si="51"/>
        <v>-10.033877150153236</v>
      </c>
      <c r="AR51">
        <f t="shared" si="52"/>
        <v>-10.041332809038126</v>
      </c>
      <c r="AS51">
        <f t="shared" si="53"/>
        <v>0.10126933387597355</v>
      </c>
      <c r="AT51">
        <f t="shared" si="54"/>
        <v>6.1001515436733362E-3</v>
      </c>
      <c r="AU51">
        <f t="shared" si="55"/>
        <v>-9.9339633236184799</v>
      </c>
      <c r="AW51">
        <v>48</v>
      </c>
      <c r="AX51">
        <f>IF(Z51&gt;0, (R51*SUMPRODUCT(K51:$K$98, X51:$X$98)-K51*$AZ$3)/Z51, 0)</f>
        <v>-23.680522475556902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0.27993124800000002</v>
      </c>
      <c r="Q52" s="5">
        <f t="shared" si="60"/>
        <v>12.5</v>
      </c>
      <c r="R52">
        <f t="shared" si="41"/>
        <v>50000</v>
      </c>
      <c r="S52">
        <f t="shared" si="42"/>
        <v>-204.95406356269208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-1.2721491828328446</v>
      </c>
      <c r="AC52">
        <f t="shared" si="27"/>
        <v>-7.8181445797058373</v>
      </c>
      <c r="AE52">
        <f t="shared" si="43"/>
        <v>0</v>
      </c>
      <c r="AF52">
        <f t="shared" si="44"/>
        <v>0</v>
      </c>
      <c r="AG52">
        <f t="shared" si="45"/>
        <v>-0.47682297948891333</v>
      </c>
      <c r="AH52">
        <f t="shared" si="46"/>
        <v>-751.91395958463443</v>
      </c>
      <c r="AI52">
        <f t="shared" si="39"/>
        <v>-752.39078256412336</v>
      </c>
      <c r="AJ52">
        <f t="shared" si="47"/>
        <v>6.5459953968729927</v>
      </c>
      <c r="AK52">
        <f t="shared" si="59"/>
        <v>-8.9050442798299129E-2</v>
      </c>
      <c r="AL52">
        <f t="shared" si="40"/>
        <v>-745.93383761004873</v>
      </c>
      <c r="AN52">
        <f t="shared" si="48"/>
        <v>0</v>
      </c>
      <c r="AO52">
        <f t="shared" si="49"/>
        <v>0</v>
      </c>
      <c r="AP52">
        <f t="shared" si="50"/>
        <v>-4.7268128569029969E-3</v>
      </c>
      <c r="AQ52">
        <f t="shared" si="51"/>
        <v>-7.4538282011052459</v>
      </c>
      <c r="AR52">
        <f t="shared" si="52"/>
        <v>-7.4585550139621493</v>
      </c>
      <c r="AS52">
        <f t="shared" si="53"/>
        <v>6.4891367518260579E-2</v>
      </c>
      <c r="AT52">
        <f t="shared" si="54"/>
        <v>-8.8276948896858312E-4</v>
      </c>
      <c r="AU52">
        <f t="shared" si="55"/>
        <v>-7.394546415932858</v>
      </c>
      <c r="AW52">
        <v>49</v>
      </c>
      <c r="AX52">
        <f>IF(Z52&gt;0, (R52*SUMPRODUCT(K52:$K$98, X52:$X$98)-K52*$AZ$3)/Z52, 0)</f>
        <v>-204.95406356269208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0.31455227499999999</v>
      </c>
      <c r="Q53" s="5">
        <f t="shared" si="60"/>
        <v>12.5</v>
      </c>
      <c r="R53">
        <f t="shared" si="41"/>
        <v>50000</v>
      </c>
      <c r="S53">
        <f t="shared" si="42"/>
        <v>-471.86289147815125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-7.8181445797058373</v>
      </c>
      <c r="AC53">
        <f t="shared" si="27"/>
        <v>-12.157792643953742</v>
      </c>
      <c r="AE53">
        <f t="shared" si="43"/>
        <v>0</v>
      </c>
      <c r="AF53">
        <f t="shared" si="44"/>
        <v>0</v>
      </c>
      <c r="AG53">
        <f t="shared" si="45"/>
        <v>-0.32206899672350814</v>
      </c>
      <c r="AH53">
        <f t="shared" si="46"/>
        <v>-599.94301188206407</v>
      </c>
      <c r="AI53">
        <f t="shared" si="39"/>
        <v>-600.26508087878756</v>
      </c>
      <c r="AJ53">
        <f t="shared" si="47"/>
        <v>4.3396480642479052</v>
      </c>
      <c r="AK53">
        <f t="shared" si="59"/>
        <v>-0.54727012057940871</v>
      </c>
      <c r="AL53">
        <f t="shared" si="40"/>
        <v>-596.47270293511906</v>
      </c>
      <c r="AN53">
        <f t="shared" si="48"/>
        <v>0</v>
      </c>
      <c r="AO53">
        <f t="shared" si="49"/>
        <v>0</v>
      </c>
      <c r="AP53">
        <f t="shared" si="50"/>
        <v>-2.8506383845498919E-3</v>
      </c>
      <c r="AQ53">
        <f t="shared" si="51"/>
        <v>-5.3101062058503103</v>
      </c>
      <c r="AR53">
        <f t="shared" si="52"/>
        <v>-5.3129568442348596</v>
      </c>
      <c r="AS53">
        <f t="shared" si="53"/>
        <v>3.8410301746624964E-2</v>
      </c>
      <c r="AT53">
        <f t="shared" si="54"/>
        <v>-4.8438975136132351E-3</v>
      </c>
      <c r="AU53">
        <f t="shared" si="55"/>
        <v>-5.2793904400018477</v>
      </c>
      <c r="AW53">
        <v>50</v>
      </c>
      <c r="AX53">
        <f>IF(Z53&gt;0, (R53*SUMPRODUCT(K53:$K$98, X53:$X$98)-K53*$AZ$3)/Z53, 0)</f>
        <v>-471.86289147815125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0.35195179199999999</v>
      </c>
      <c r="Q54" s="5">
        <f t="shared" si="60"/>
        <v>12.5</v>
      </c>
      <c r="R54">
        <f t="shared" si="41"/>
        <v>50000</v>
      </c>
      <c r="S54">
        <f t="shared" si="42"/>
        <v>-893.4123598553399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-12.157792643953742</v>
      </c>
      <c r="AC54">
        <f t="shared" si="27"/>
        <v>-14.687380870467148</v>
      </c>
      <c r="AE54">
        <f t="shared" si="43"/>
        <v>0</v>
      </c>
      <c r="AF54">
        <f t="shared" si="44"/>
        <v>0</v>
      </c>
      <c r="AG54">
        <f t="shared" si="45"/>
        <v>-0.20549554621179222</v>
      </c>
      <c r="AH54">
        <f t="shared" si="46"/>
        <v>-453.41104217792332</v>
      </c>
      <c r="AI54">
        <f t="shared" si="39"/>
        <v>-453.61653772413513</v>
      </c>
      <c r="AJ54">
        <f t="shared" si="47"/>
        <v>2.5295882265134058</v>
      </c>
      <c r="AK54">
        <f t="shared" si="59"/>
        <v>-0.85104548507676203</v>
      </c>
      <c r="AL54">
        <f t="shared" si="40"/>
        <v>-451.93799498269851</v>
      </c>
      <c r="AN54">
        <f t="shared" si="48"/>
        <v>0</v>
      </c>
      <c r="AO54">
        <f t="shared" si="49"/>
        <v>0</v>
      </c>
      <c r="AP54">
        <f t="shared" si="50"/>
        <v>-1.6239684936768511E-3</v>
      </c>
      <c r="AQ54">
        <f t="shared" si="51"/>
        <v>-3.5831688849511418</v>
      </c>
      <c r="AR54">
        <f t="shared" si="52"/>
        <v>-3.5847928534448186</v>
      </c>
      <c r="AS54">
        <f t="shared" si="53"/>
        <v>1.9990562606159001E-2</v>
      </c>
      <c r="AT54">
        <f t="shared" si="54"/>
        <v>-6.7255523534615908E-3</v>
      </c>
      <c r="AU54">
        <f t="shared" si="55"/>
        <v>-3.5715278431921216</v>
      </c>
      <c r="AW54">
        <v>51</v>
      </c>
      <c r="AX54">
        <f>IF(Z54&gt;0, (R54*SUMPRODUCT(K54:$K$98, X54:$X$98)-K54*$AZ$3)/Z54, 0)</f>
        <v>-893.4123598553399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0.39103022399999998</v>
      </c>
      <c r="Q55" s="5">
        <f t="shared" si="60"/>
        <v>12.5</v>
      </c>
      <c r="R55">
        <f t="shared" si="41"/>
        <v>50000</v>
      </c>
      <c r="S55">
        <f t="shared" si="42"/>
        <v>-1603.349791398854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-14.687380870467148</v>
      </c>
      <c r="AC55">
        <f t="shared" si="27"/>
        <v>-15.787944416724617</v>
      </c>
      <c r="AE55">
        <f t="shared" si="43"/>
        <v>0</v>
      </c>
      <c r="AF55">
        <f t="shared" si="44"/>
        <v>0</v>
      </c>
      <c r="AG55">
        <f t="shared" si="45"/>
        <v>-0.12308562128347483</v>
      </c>
      <c r="AH55">
        <f t="shared" si="46"/>
        <v>-321.41987786479785</v>
      </c>
      <c r="AI55">
        <f t="shared" si="39"/>
        <v>-321.54296348608131</v>
      </c>
      <c r="AJ55">
        <f t="shared" si="47"/>
        <v>1.1005635462574688</v>
      </c>
      <c r="AK55">
        <f t="shared" si="59"/>
        <v>-1.0281166609327004</v>
      </c>
      <c r="AL55">
        <f t="shared" si="40"/>
        <v>-321.47051660075653</v>
      </c>
      <c r="AN55">
        <f t="shared" si="48"/>
        <v>0</v>
      </c>
      <c r="AO55">
        <f t="shared" si="49"/>
        <v>0</v>
      </c>
      <c r="AP55">
        <f t="shared" si="50"/>
        <v>-8.6848932579346497E-4</v>
      </c>
      <c r="AQ55">
        <f t="shared" si="51"/>
        <v>-2.2679312994692915</v>
      </c>
      <c r="AR55">
        <f t="shared" si="52"/>
        <v>-2.2687997887950848</v>
      </c>
      <c r="AS55">
        <f t="shared" si="53"/>
        <v>7.7655511855497378E-3</v>
      </c>
      <c r="AT55">
        <f t="shared" si="54"/>
        <v>-7.2543676213327858E-3</v>
      </c>
      <c r="AU55">
        <f t="shared" si="55"/>
        <v>-2.2682886052308677</v>
      </c>
      <c r="AW55">
        <v>52</v>
      </c>
      <c r="AX55">
        <f>IF(Z55&gt;0, (R55*SUMPRODUCT(K55:$K$98, X55:$X$98)-K55*$AZ$3)/Z55, 0)</f>
        <v>-1603.349791398854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0.39803129399999998</v>
      </c>
      <c r="Q56" s="5">
        <f t="shared" si="60"/>
        <v>12.5</v>
      </c>
      <c r="R56">
        <f t="shared" si="41"/>
        <v>50000</v>
      </c>
      <c r="S56">
        <f t="shared" si="42"/>
        <v>-2717.3084190156501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-15.787944416724617</v>
      </c>
      <c r="AC56">
        <f t="shared" si="27"/>
        <v>-15.83926380664599</v>
      </c>
      <c r="AE56">
        <f t="shared" si="43"/>
        <v>0</v>
      </c>
      <c r="AF56">
        <f t="shared" si="44"/>
        <v>0</v>
      </c>
      <c r="AG56">
        <f t="shared" si="45"/>
        <v>-7.2862835958384664E-2</v>
      </c>
      <c r="AH56">
        <f t="shared" si="46"/>
        <v>-195.96771644902171</v>
      </c>
      <c r="AI56">
        <f t="shared" si="39"/>
        <v>-196.04057928498008</v>
      </c>
      <c r="AJ56">
        <f t="shared" si="47"/>
        <v>5.131938992137286E-2</v>
      </c>
      <c r="AK56">
        <f t="shared" si="59"/>
        <v>-1.1051561091707234</v>
      </c>
      <c r="AL56">
        <f t="shared" si="40"/>
        <v>-197.09441600422946</v>
      </c>
      <c r="AN56">
        <f t="shared" si="48"/>
        <v>0</v>
      </c>
      <c r="AO56">
        <f t="shared" si="49"/>
        <v>0</v>
      </c>
      <c r="AP56">
        <f t="shared" si="50"/>
        <v>-4.5903437711140171E-4</v>
      </c>
      <c r="AQ56">
        <f t="shared" si="51"/>
        <v>-1.2345926077527158</v>
      </c>
      <c r="AR56">
        <f t="shared" si="52"/>
        <v>-1.235051642129827</v>
      </c>
      <c r="AS56">
        <f t="shared" si="53"/>
        <v>3.2331110745880434E-4</v>
      </c>
      <c r="AT56">
        <f t="shared" si="54"/>
        <v>-6.9624608967154174E-3</v>
      </c>
      <c r="AU56">
        <f t="shared" si="55"/>
        <v>-1.2416907919190838</v>
      </c>
      <c r="AW56">
        <v>53</v>
      </c>
      <c r="AX56">
        <f>IF(Z56&gt;0, (R56*SUMPRODUCT(K56:$K$98, X56:$X$98)-K56*$AZ$3)/Z56, 0)</f>
        <v>-2717.3084190156501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0.40559374100000001</v>
      </c>
      <c r="Q57" s="5">
        <f t="shared" si="60"/>
        <v>12.5</v>
      </c>
      <c r="R57">
        <f t="shared" si="41"/>
        <v>50000</v>
      </c>
      <c r="S57">
        <f t="shared" si="42"/>
        <v>-4431.1319369534758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-15.83926380664599</v>
      </c>
      <c r="AC57">
        <f t="shared" si="27"/>
        <v>-15.094738638016633</v>
      </c>
      <c r="AE57">
        <f t="shared" si="43"/>
        <v>0</v>
      </c>
      <c r="AF57">
        <f t="shared" si="44"/>
        <v>0</v>
      </c>
      <c r="AG57">
        <f t="shared" si="45"/>
        <v>-4.2581497382570256E-2</v>
      </c>
      <c r="AH57">
        <f t="shared" si="46"/>
        <v>-118.21084086492222</v>
      </c>
      <c r="AI57">
        <f t="shared" si="39"/>
        <v>-118.25342236230479</v>
      </c>
      <c r="AJ57">
        <f t="shared" si="47"/>
        <v>-0.74452516862935703</v>
      </c>
      <c r="AK57">
        <f t="shared" si="59"/>
        <v>-1.1087484664652194</v>
      </c>
      <c r="AL57">
        <f t="shared" si="40"/>
        <v>-120.10669599739936</v>
      </c>
      <c r="AN57">
        <f t="shared" si="48"/>
        <v>0</v>
      </c>
      <c r="AO57">
        <f t="shared" si="49"/>
        <v>0</v>
      </c>
      <c r="AP57">
        <f t="shared" si="50"/>
        <v>-2.3952014560720485E-4</v>
      </c>
      <c r="AQ57">
        <f t="shared" si="51"/>
        <v>-0.66493382235792198</v>
      </c>
      <c r="AR57">
        <f t="shared" si="52"/>
        <v>-0.66517334250352922</v>
      </c>
      <c r="AS57">
        <f t="shared" si="53"/>
        <v>-4.1879404849517361E-3</v>
      </c>
      <c r="AT57">
        <f t="shared" si="54"/>
        <v>-6.2366898877120828E-3</v>
      </c>
      <c r="AU57">
        <f t="shared" si="55"/>
        <v>-0.67559797287619294</v>
      </c>
      <c r="AW57">
        <v>54</v>
      </c>
      <c r="AX57">
        <f>IF(Z57&gt;0, (R57*SUMPRODUCT(K57:$K$98, X57:$X$98)-K57*$AZ$3)/Z57, 0)</f>
        <v>-4431.1319369534758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0.41392678500000002</v>
      </c>
      <c r="Q58" s="5">
        <f t="shared" si="60"/>
        <v>12.5</v>
      </c>
      <c r="R58">
        <f t="shared" si="41"/>
        <v>50000</v>
      </c>
      <c r="S58">
        <f t="shared" si="42"/>
        <v>-7130.334659811756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-15.094738638016633</v>
      </c>
      <c r="AC58">
        <f t="shared" si="27"/>
        <v>-13.992603017176279</v>
      </c>
      <c r="AE58">
        <f t="shared" si="43"/>
        <v>0</v>
      </c>
      <c r="AF58">
        <f t="shared" si="44"/>
        <v>0</v>
      </c>
      <c r="AG58">
        <f t="shared" si="45"/>
        <v>-2.4530060096691328E-2</v>
      </c>
      <c r="AH58">
        <f t="shared" si="46"/>
        <v>-70.502489248212896</v>
      </c>
      <c r="AI58">
        <f t="shared" si="39"/>
        <v>-70.52701930830959</v>
      </c>
      <c r="AJ58">
        <f t="shared" si="47"/>
        <v>-1.1021356208403539</v>
      </c>
      <c r="AK58">
        <f t="shared" si="59"/>
        <v>-1.0566317046611644</v>
      </c>
      <c r="AL58">
        <f t="shared" si="40"/>
        <v>-72.685786633811119</v>
      </c>
      <c r="AN58">
        <f t="shared" si="48"/>
        <v>0</v>
      </c>
      <c r="AO58">
        <f t="shared" si="49"/>
        <v>0</v>
      </c>
      <c r="AP58">
        <f t="shared" si="50"/>
        <v>-1.2319744672965231E-4</v>
      </c>
      <c r="AQ58">
        <f t="shared" si="51"/>
        <v>-0.35408501362115069</v>
      </c>
      <c r="AR58">
        <f t="shared" si="52"/>
        <v>-0.35420821106788036</v>
      </c>
      <c r="AS58">
        <f t="shared" si="53"/>
        <v>-5.5352613855049687E-3</v>
      </c>
      <c r="AT58">
        <f t="shared" si="54"/>
        <v>-5.3067268337191617E-3</v>
      </c>
      <c r="AU58">
        <f t="shared" si="55"/>
        <v>-0.36505019928710453</v>
      </c>
      <c r="AW58">
        <v>55</v>
      </c>
      <c r="AX58">
        <f>IF(Z58&gt;0, (R58*SUMPRODUCT(K58:$K$98, X58:$X$98)-K58*$AZ$3)/Z58, 0)</f>
        <v>-7130.334659811756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0.423142238</v>
      </c>
      <c r="Q59" s="5">
        <f t="shared" si="60"/>
        <v>12.5</v>
      </c>
      <c r="R59">
        <f t="shared" si="41"/>
        <v>50000</v>
      </c>
      <c r="S59">
        <f t="shared" si="42"/>
        <v>-11478.691998857486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-13.992603017176279</v>
      </c>
      <c r="AC59">
        <f t="shared" si="27"/>
        <v>-12.768947456513255</v>
      </c>
      <c r="AE59">
        <f t="shared" si="43"/>
        <v>0</v>
      </c>
      <c r="AF59">
        <f t="shared" si="44"/>
        <v>0</v>
      </c>
      <c r="AG59">
        <f t="shared" si="45"/>
        <v>-1.390505496813595E-2</v>
      </c>
      <c r="AH59">
        <f t="shared" si="46"/>
        <v>-41.518818110353862</v>
      </c>
      <c r="AI59">
        <f t="shared" si="39"/>
        <v>-41.532723165321997</v>
      </c>
      <c r="AJ59">
        <f t="shared" si="47"/>
        <v>-1.2236555606630244</v>
      </c>
      <c r="AK59">
        <f t="shared" si="59"/>
        <v>-0.97948221120233958</v>
      </c>
      <c r="AL59">
        <f t="shared" si="40"/>
        <v>-43.735860937187361</v>
      </c>
      <c r="AN59">
        <f t="shared" si="48"/>
        <v>0</v>
      </c>
      <c r="AO59">
        <f t="shared" si="49"/>
        <v>0</v>
      </c>
      <c r="AP59">
        <f t="shared" si="50"/>
        <v>-6.2353061551147267E-5</v>
      </c>
      <c r="AQ59">
        <f t="shared" si="51"/>
        <v>-0.18617872616096737</v>
      </c>
      <c r="AR59">
        <f t="shared" si="52"/>
        <v>-0.18624107922251851</v>
      </c>
      <c r="AS59">
        <f t="shared" si="53"/>
        <v>-5.4871175026827979E-3</v>
      </c>
      <c r="AT59">
        <f t="shared" si="54"/>
        <v>-4.3921951220837622E-3</v>
      </c>
      <c r="AU59">
        <f t="shared" si="55"/>
        <v>-0.19612039184728508</v>
      </c>
      <c r="AW59">
        <v>56</v>
      </c>
      <c r="AX59">
        <f>IF(Z59&gt;0, (R59*SUMPRODUCT(K59:$K$98, X59:$X$98)-K59*$AZ$3)/Z59, 0)</f>
        <v>-11478.691998857486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0.432294868</v>
      </c>
      <c r="Q60" s="5">
        <f t="shared" si="60"/>
        <v>12.5</v>
      </c>
      <c r="R60">
        <f t="shared" si="41"/>
        <v>50000</v>
      </c>
      <c r="S60">
        <f t="shared" si="42"/>
        <v>-18611.456456620599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-12.768947456513255</v>
      </c>
      <c r="AC60">
        <f t="shared" si="27"/>
        <v>-11.546429241349067</v>
      </c>
      <c r="AE60">
        <f t="shared" si="43"/>
        <v>0</v>
      </c>
      <c r="AF60">
        <f t="shared" si="44"/>
        <v>0</v>
      </c>
      <c r="AG60">
        <f t="shared" si="45"/>
        <v>-7.7549205164715159E-3</v>
      </c>
      <c r="AH60">
        <f t="shared" si="46"/>
        <v>-24.0443356079323</v>
      </c>
      <c r="AI60">
        <f t="shared" si="39"/>
        <v>-24.052090528448772</v>
      </c>
      <c r="AJ60">
        <f t="shared" si="47"/>
        <v>-1.2225182151641878</v>
      </c>
      <c r="AK60">
        <f t="shared" si="59"/>
        <v>-0.89382632195592793</v>
      </c>
      <c r="AL60">
        <f t="shared" si="40"/>
        <v>-26.168435065568886</v>
      </c>
      <c r="AN60">
        <f t="shared" si="48"/>
        <v>0</v>
      </c>
      <c r="AO60">
        <f t="shared" si="49"/>
        <v>0</v>
      </c>
      <c r="AP60">
        <f t="shared" si="50"/>
        <v>-3.1048770020523843E-5</v>
      </c>
      <c r="AQ60">
        <f t="shared" si="51"/>
        <v>-9.6267530402318141E-2</v>
      </c>
      <c r="AR60">
        <f t="shared" si="52"/>
        <v>-9.6298579172338666E-2</v>
      </c>
      <c r="AS60">
        <f t="shared" si="53"/>
        <v>-4.8946584078987925E-3</v>
      </c>
      <c r="AT60">
        <f t="shared" si="54"/>
        <v>-3.5786579436571128E-3</v>
      </c>
      <c r="AU60">
        <f t="shared" si="55"/>
        <v>-0.10477189552389457</v>
      </c>
      <c r="AW60">
        <v>57</v>
      </c>
      <c r="AX60">
        <f>IF(Z60&gt;0, (R60*SUMPRODUCT(K60:$K$98, X60:$X$98)-K60*$AZ$3)/Z60, 0)</f>
        <v>-18611.456456620599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0.44217947800000001</v>
      </c>
      <c r="Q61" s="5">
        <f t="shared" si="60"/>
        <v>12.5</v>
      </c>
      <c r="R61">
        <f t="shared" si="41"/>
        <v>50000</v>
      </c>
      <c r="S61">
        <f t="shared" si="42"/>
        <v>-30556.105935657364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-11.546429241349067</v>
      </c>
      <c r="AC61">
        <f t="shared" si="27"/>
        <v>-10.384931645568207</v>
      </c>
      <c r="AE61">
        <f t="shared" si="43"/>
        <v>0</v>
      </c>
      <c r="AF61">
        <f t="shared" si="44"/>
        <v>0</v>
      </c>
      <c r="AG61">
        <f t="shared" si="45"/>
        <v>-4.2483046054019348E-3</v>
      </c>
      <c r="AH61">
        <f t="shared" si="46"/>
        <v>-13.716266823619462</v>
      </c>
      <c r="AI61">
        <f t="shared" si="39"/>
        <v>-13.720515128224864</v>
      </c>
      <c r="AJ61">
        <f t="shared" si="47"/>
        <v>-1.16149759578086</v>
      </c>
      <c r="AK61">
        <f t="shared" si="59"/>
        <v>-0.8082500468944348</v>
      </c>
      <c r="AL61">
        <f t="shared" si="40"/>
        <v>-15.690262770900159</v>
      </c>
      <c r="AN61">
        <f t="shared" si="48"/>
        <v>0</v>
      </c>
      <c r="AO61">
        <f t="shared" si="49"/>
        <v>0</v>
      </c>
      <c r="AP61">
        <f t="shared" si="50"/>
        <v>-1.5186744107233321E-5</v>
      </c>
      <c r="AQ61">
        <f t="shared" si="51"/>
        <v>-4.9032603286490298E-2</v>
      </c>
      <c r="AR61">
        <f t="shared" si="52"/>
        <v>-4.9047790030597532E-2</v>
      </c>
      <c r="AS61">
        <f t="shared" si="53"/>
        <v>-4.1520955785188515E-3</v>
      </c>
      <c r="AT61">
        <f t="shared" si="54"/>
        <v>-2.8893141563430332E-3</v>
      </c>
      <c r="AU61">
        <f t="shared" si="55"/>
        <v>-5.6089199765459417E-2</v>
      </c>
      <c r="AW61">
        <v>58</v>
      </c>
      <c r="AX61">
        <f>IF(Z61&gt;0, (R61*SUMPRODUCT(K61:$K$98, X61:$X$98)-K61*$AZ$3)/Z61, 0)</f>
        <v>-30556.105935657364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0.45253670499999998</v>
      </c>
      <c r="Q62" s="5">
        <f t="shared" si="60"/>
        <v>12.5</v>
      </c>
      <c r="R62">
        <f t="shared" si="41"/>
        <v>50000</v>
      </c>
      <c r="S62">
        <f t="shared" si="42"/>
        <v>-50972.977159738235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-10.384931645568207</v>
      </c>
      <c r="AC62">
        <f t="shared" si="27"/>
        <v>-9.3109596719054348</v>
      </c>
      <c r="AE62">
        <f t="shared" si="43"/>
        <v>0</v>
      </c>
      <c r="AF62">
        <f t="shared" si="44"/>
        <v>0</v>
      </c>
      <c r="AG62">
        <f t="shared" si="45"/>
        <v>-2.2833077913829987E-3</v>
      </c>
      <c r="AH62">
        <f t="shared" si="46"/>
        <v>-7.6900550718596676</v>
      </c>
      <c r="AI62">
        <f t="shared" si="39"/>
        <v>-7.6923383796510505</v>
      </c>
      <c r="AJ62">
        <f t="shared" si="47"/>
        <v>-1.073971973662772</v>
      </c>
      <c r="AK62">
        <f t="shared" si="59"/>
        <v>-0.72694521518977451</v>
      </c>
      <c r="AL62">
        <f t="shared" si="40"/>
        <v>-9.4932555685035975</v>
      </c>
      <c r="AN62">
        <f t="shared" si="48"/>
        <v>0</v>
      </c>
      <c r="AO62">
        <f t="shared" si="49"/>
        <v>0</v>
      </c>
      <c r="AP62">
        <f t="shared" si="50"/>
        <v>-7.2877835073173692E-6</v>
      </c>
      <c r="AQ62">
        <f t="shared" si="51"/>
        <v>-2.4544854064162621E-2</v>
      </c>
      <c r="AR62">
        <f t="shared" si="52"/>
        <v>-2.4552141847669937E-2</v>
      </c>
      <c r="AS62">
        <f t="shared" si="53"/>
        <v>-3.4278669159359797E-3</v>
      </c>
      <c r="AT62">
        <f t="shared" si="54"/>
        <v>-2.3202388087917082E-3</v>
      </c>
      <c r="AU62">
        <f t="shared" si="55"/>
        <v>-3.0300247572397628E-2</v>
      </c>
      <c r="AW62">
        <v>59</v>
      </c>
      <c r="AX62">
        <f>IF(Z62&gt;0, (R62*SUMPRODUCT(K62:$K$98, X62:$X$98)-K62*$AZ$3)/Z62, 0)</f>
        <v>-50972.977159738235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0.46323801999999997</v>
      </c>
      <c r="Q63" s="5">
        <f t="shared" si="60"/>
        <v>12.5</v>
      </c>
      <c r="R63">
        <f t="shared" si="41"/>
        <v>50000</v>
      </c>
      <c r="S63">
        <f t="shared" si="42"/>
        <v>-86601.064601619641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-9.3109596719054348</v>
      </c>
      <c r="AC63">
        <f t="shared" si="27"/>
        <v>-8.3328218679791828</v>
      </c>
      <c r="AE63">
        <f t="shared" si="43"/>
        <v>0</v>
      </c>
      <c r="AF63">
        <f t="shared" si="44"/>
        <v>0</v>
      </c>
      <c r="AG63">
        <f t="shared" si="45"/>
        <v>-1.2027597331383355E-3</v>
      </c>
      <c r="AH63">
        <f t="shared" si="46"/>
        <v>-4.2308599213233329</v>
      </c>
      <c r="AI63">
        <f t="shared" si="39"/>
        <v>-4.2320626810564717</v>
      </c>
      <c r="AJ63">
        <f t="shared" si="47"/>
        <v>-0.97813780392625205</v>
      </c>
      <c r="AK63">
        <f t="shared" si="59"/>
        <v>-0.6517671770333805</v>
      </c>
      <c r="AL63">
        <f t="shared" si="40"/>
        <v>-5.8619676620161041</v>
      </c>
      <c r="AN63">
        <f t="shared" si="48"/>
        <v>0</v>
      </c>
      <c r="AO63">
        <f t="shared" si="49"/>
        <v>0</v>
      </c>
      <c r="AP63">
        <f t="shared" si="50"/>
        <v>-3.4276136340409305E-6</v>
      </c>
      <c r="AQ63">
        <f t="shared" si="51"/>
        <v>-1.2057065721851262E-2</v>
      </c>
      <c r="AR63">
        <f t="shared" si="52"/>
        <v>-1.2060493335485303E-2</v>
      </c>
      <c r="AS63">
        <f t="shared" si="53"/>
        <v>-2.7874881244655597E-3</v>
      </c>
      <c r="AT63">
        <f t="shared" si="54"/>
        <v>-1.8574001113180263E-3</v>
      </c>
      <c r="AU63">
        <f t="shared" si="55"/>
        <v>-1.6705381571268888E-2</v>
      </c>
      <c r="AW63">
        <v>60</v>
      </c>
      <c r="AX63">
        <f>IF(Z63&gt;0, (R63*SUMPRODUCT(K63:$K$98, X63:$X$98)-K63*$AZ$3)/Z63, 0)</f>
        <v>-86601.064601619641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0.47472030599999998</v>
      </c>
      <c r="Q64" s="5">
        <f t="shared" si="60"/>
        <v>12.5</v>
      </c>
      <c r="R64">
        <f t="shared" si="41"/>
        <v>50000</v>
      </c>
      <c r="S64">
        <f t="shared" si="42"/>
        <v>-150252.81158655259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-8.3328218679791828</v>
      </c>
      <c r="AC64">
        <f t="shared" si="27"/>
        <v>-7.4496265604953065</v>
      </c>
      <c r="AE64">
        <f t="shared" si="43"/>
        <v>0</v>
      </c>
      <c r="AF64">
        <f t="shared" si="44"/>
        <v>0</v>
      </c>
      <c r="AG64">
        <f t="shared" si="45"/>
        <v>-6.1975766724704318E-4</v>
      </c>
      <c r="AH64">
        <f t="shared" si="46"/>
        <v>-2.2838978742396359</v>
      </c>
      <c r="AI64">
        <f t="shared" si="39"/>
        <v>-2.284517631906883</v>
      </c>
      <c r="AJ64">
        <f t="shared" si="47"/>
        <v>-0.88319530748387631</v>
      </c>
      <c r="AK64">
        <f t="shared" si="59"/>
        <v>-0.58329753075854285</v>
      </c>
      <c r="AL64">
        <f t="shared" si="40"/>
        <v>-3.7510104701493021</v>
      </c>
      <c r="AN64">
        <f t="shared" si="48"/>
        <v>0</v>
      </c>
      <c r="AO64">
        <f t="shared" si="49"/>
        <v>0</v>
      </c>
      <c r="AP64">
        <f t="shared" si="50"/>
        <v>-1.576946164731106E-6</v>
      </c>
      <c r="AQ64">
        <f t="shared" si="51"/>
        <v>-5.8112778328631527E-3</v>
      </c>
      <c r="AR64">
        <f t="shared" si="52"/>
        <v>-5.8128547790278831E-3</v>
      </c>
      <c r="AS64">
        <f t="shared" si="53"/>
        <v>-2.2472516702081243E-3</v>
      </c>
      <c r="AT64">
        <f t="shared" si="54"/>
        <v>-1.4841749487548546E-3</v>
      </c>
      <c r="AU64">
        <f t="shared" si="55"/>
        <v>-9.5442813979908624E-3</v>
      </c>
      <c r="AW64">
        <v>61</v>
      </c>
      <c r="AX64">
        <f>IF(Z64&gt;0, (R64*SUMPRODUCT(K64:$K$98, X64:$X$98)-K64*$AZ$3)/Z64, 0)</f>
        <v>-150252.81158655259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0.48652881199999998</v>
      </c>
      <c r="Q65" s="5">
        <f t="shared" si="60"/>
        <v>12.5</v>
      </c>
      <c r="R65">
        <f t="shared" si="41"/>
        <v>50000</v>
      </c>
      <c r="S65">
        <f t="shared" si="42"/>
        <v>-266645.13870673272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-7.4496265604953065</v>
      </c>
      <c r="AC65">
        <f t="shared" si="27"/>
        <v>-6.6561053622516289</v>
      </c>
      <c r="AE65">
        <f t="shared" si="43"/>
        <v>0</v>
      </c>
      <c r="AF65">
        <f t="shared" si="44"/>
        <v>0</v>
      </c>
      <c r="AG65">
        <f t="shared" si="45"/>
        <v>-3.1203012900097752E-4</v>
      </c>
      <c r="AH65">
        <f t="shared" si="46"/>
        <v>-1.2061198462943807</v>
      </c>
      <c r="AI65">
        <f t="shared" si="39"/>
        <v>-1.2064318764233817</v>
      </c>
      <c r="AJ65">
        <f t="shared" si="47"/>
        <v>-0.79352119824367762</v>
      </c>
      <c r="AK65">
        <f t="shared" si="59"/>
        <v>-0.52147385923467149</v>
      </c>
      <c r="AL65">
        <f t="shared" si="40"/>
        <v>-2.521426933901731</v>
      </c>
      <c r="AN65">
        <f t="shared" si="48"/>
        <v>0</v>
      </c>
      <c r="AO65">
        <f t="shared" si="49"/>
        <v>0</v>
      </c>
      <c r="AP65">
        <f t="shared" si="50"/>
        <v>-7.0888121336536939E-7</v>
      </c>
      <c r="AQ65">
        <f t="shared" si="51"/>
        <v>-2.7401062289806473E-3</v>
      </c>
      <c r="AR65">
        <f t="shared" si="52"/>
        <v>-2.7408151101940125E-3</v>
      </c>
      <c r="AS65">
        <f t="shared" si="53"/>
        <v>-1.802749855096069E-3</v>
      </c>
      <c r="AT65">
        <f t="shared" si="54"/>
        <v>-1.1847029748573981E-3</v>
      </c>
      <c r="AU65">
        <f t="shared" si="55"/>
        <v>-5.7282679401474803E-3</v>
      </c>
      <c r="AW65">
        <v>62</v>
      </c>
      <c r="AX65">
        <f>IF(Z65&gt;0, (R65*SUMPRODUCT(K65:$K$98, X65:$X$98)-K65*$AZ$3)/Z65, 0)</f>
        <v>-266645.13870673272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0.49903586999999999</v>
      </c>
      <c r="Q66" s="5">
        <f t="shared" si="60"/>
        <v>12.5</v>
      </c>
      <c r="R66">
        <f t="shared" si="41"/>
        <v>50000</v>
      </c>
      <c r="S66">
        <f t="shared" si="42"/>
        <v>-485095.17619338795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-6.6561053622516289</v>
      </c>
      <c r="AC66">
        <f t="shared" si="27"/>
        <v>-5.9451557576979823</v>
      </c>
      <c r="AE66">
        <f t="shared" si="43"/>
        <v>0</v>
      </c>
      <c r="AF66">
        <f t="shared" si="44"/>
        <v>0</v>
      </c>
      <c r="AG66">
        <f t="shared" si="45"/>
        <v>-1.5319560081875273E-4</v>
      </c>
      <c r="AH66">
        <f t="shared" si="46"/>
        <v>-0.62285690756886014</v>
      </c>
      <c r="AI66">
        <f t="shared" si="39"/>
        <v>-0.62301010316967886</v>
      </c>
      <c r="AJ66">
        <f t="shared" si="47"/>
        <v>-0.71094960455364653</v>
      </c>
      <c r="AK66">
        <f t="shared" si="59"/>
        <v>-0.46592737535761408</v>
      </c>
      <c r="AL66">
        <f t="shared" si="40"/>
        <v>-1.7998870830809395</v>
      </c>
      <c r="AN66">
        <f t="shared" si="48"/>
        <v>0</v>
      </c>
      <c r="AO66">
        <f t="shared" si="49"/>
        <v>0</v>
      </c>
      <c r="AP66">
        <f t="shared" si="50"/>
        <v>-3.1074575731542227E-7</v>
      </c>
      <c r="AQ66">
        <f t="shared" si="51"/>
        <v>-1.2634184037087237E-3</v>
      </c>
      <c r="AR66">
        <f t="shared" si="52"/>
        <v>-1.263729149466039E-3</v>
      </c>
      <c r="AS66">
        <f t="shared" si="53"/>
        <v>-1.4421078157557604E-3</v>
      </c>
      <c r="AT66">
        <f t="shared" si="54"/>
        <v>-9.4509864732202954E-4</v>
      </c>
      <c r="AU66">
        <f t="shared" si="55"/>
        <v>-3.6509356125438291E-3</v>
      </c>
      <c r="AW66">
        <v>63</v>
      </c>
      <c r="AX66">
        <f>IF(Z66&gt;0, (R66*SUMPRODUCT(K66:$K$98, X66:$X$98)-K66*$AZ$3)/Z66, 0)</f>
        <v>-485095.17619338795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-906808.30683262157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-5.9451557576979823</v>
      </c>
      <c r="AC67">
        <f t="shared" si="27"/>
        <v>-5.3091962200457736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-7.318520601380176E-5</v>
      </c>
      <c r="AH67">
        <f t="shared" ref="AH67:AH89" si="66">-X67*R67</f>
        <v>-0.31391375518705367</v>
      </c>
      <c r="AI67">
        <f t="shared" si="39"/>
        <v>-0.31398694039306746</v>
      </c>
      <c r="AJ67">
        <f t="shared" ref="AJ67:AJ89" si="67">AB67-AC67</f>
        <v>-0.6359595376522087</v>
      </c>
      <c r="AK67">
        <f t="shared" si="59"/>
        <v>-0.41616090303885878</v>
      </c>
      <c r="AL67">
        <f t="shared" si="40"/>
        <v>-1.3661073810841349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-1.325452567169708E-7</v>
      </c>
      <c r="AQ67">
        <f t="shared" ref="AQ67:AQ89" si="71">AH67*$K67</f>
        <v>-5.6852718649735953E-4</v>
      </c>
      <c r="AR67">
        <f t="shared" ref="AR67:AR89" si="72">AI67*$K67</f>
        <v>-5.686597317540765E-4</v>
      </c>
      <c r="AS67">
        <f t="shared" ref="AS67:AS89" si="73">AJ67*$K67</f>
        <v>-1.1517822353854061E-3</v>
      </c>
      <c r="AT67">
        <f t="shared" ref="AT67:AT89" si="74">AK67*$K67</f>
        <v>-7.5370633948136255E-4</v>
      </c>
      <c r="AU67">
        <f t="shared" ref="AU67:AU89" si="75">AL67*$K67</f>
        <v>-2.4741483066208453E-3</v>
      </c>
      <c r="AW67">
        <v>64</v>
      </c>
      <c r="AX67">
        <f>IF(Z67&gt;0, (R67*SUMPRODUCT(K67:$K$98, X67:$X$98)-K67*$AZ$3)/Z67, 0)</f>
        <v>-906808.30683262157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0.52576062700000004</v>
      </c>
      <c r="Q68" s="5">
        <f t="shared" si="60"/>
        <v>12.5</v>
      </c>
      <c r="R68">
        <f t="shared" si="61"/>
        <v>50000</v>
      </c>
      <c r="S68">
        <f t="shared" si="62"/>
        <v>-1744206.1473316695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-5.3091962200457736</v>
      </c>
      <c r="AC68">
        <f t="shared" ref="AC68:AC89" si="79">S68*Z68</f>
        <v>-4.7408156793252028</v>
      </c>
      <c r="AE68">
        <f t="shared" si="63"/>
        <v>0</v>
      </c>
      <c r="AF68">
        <f t="shared" si="64"/>
        <v>0</v>
      </c>
      <c r="AG68">
        <f t="shared" si="65"/>
        <v>-3.3975454152723159E-5</v>
      </c>
      <c r="AH68">
        <f t="shared" si="66"/>
        <v>-0.15391159920376235</v>
      </c>
      <c r="AI68">
        <f t="shared" si="39"/>
        <v>-0.15394557465791509</v>
      </c>
      <c r="AJ68">
        <f t="shared" si="67"/>
        <v>-0.56838054072057087</v>
      </c>
      <c r="AK68">
        <f t="shared" ref="AK68:AK89" si="80">G68*SUM(AB68:AB68, AE68:AF68)</f>
        <v>-0.37164373540320417</v>
      </c>
      <c r="AL68">
        <f t="shared" si="40"/>
        <v>-1.09396985078169</v>
      </c>
      <c r="AN68">
        <f t="shared" si="68"/>
        <v>0</v>
      </c>
      <c r="AO68">
        <f t="shared" si="69"/>
        <v>0</v>
      </c>
      <c r="AP68">
        <f t="shared" si="70"/>
        <v>-5.4939934707509428E-8</v>
      </c>
      <c r="AQ68">
        <f t="shared" si="71"/>
        <v>-2.4888241884782331E-4</v>
      </c>
      <c r="AR68">
        <f t="shared" si="72"/>
        <v>-2.4893735878253083E-4</v>
      </c>
      <c r="AS68">
        <f t="shared" si="73"/>
        <v>-9.1909852494802388E-4</v>
      </c>
      <c r="AT68">
        <f t="shared" si="74"/>
        <v>-6.0096569911105731E-4</v>
      </c>
      <c r="AU68">
        <f t="shared" si="75"/>
        <v>-1.7690015828416116E-3</v>
      </c>
      <c r="AW68">
        <v>65</v>
      </c>
      <c r="AX68">
        <f>IF(Z68&gt;0, (R68*SUMPRODUCT(K68:$K$98, X68:$X$98)-K68*$AZ$3)/Z68, 0)</f>
        <v>-1744206.1473316695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0.53985268099999995</v>
      </c>
      <c r="Q69" s="5">
        <f t="shared" ref="Q69:Q89" si="81">$C$8</f>
        <v>12.5</v>
      </c>
      <c r="R69">
        <f t="shared" si="61"/>
        <v>50000</v>
      </c>
      <c r="S69">
        <f t="shared" si="62"/>
        <v>-3459759.9588544215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-4.7408156793252028</v>
      </c>
      <c r="AC69">
        <f t="shared" si="79"/>
        <v>-4.2330743225413121</v>
      </c>
      <c r="AE69">
        <f t="shared" si="63"/>
        <v>0</v>
      </c>
      <c r="AF69">
        <f t="shared" si="64"/>
        <v>0</v>
      </c>
      <c r="AG69">
        <f t="shared" si="65"/>
        <v>-1.5293959598655749E-5</v>
      </c>
      <c r="AH69">
        <f t="shared" si="66"/>
        <v>-7.3366960050160718E-2</v>
      </c>
      <c r="AI69">
        <f t="shared" si="39"/>
        <v>-7.3382254009759368E-2</v>
      </c>
      <c r="AJ69">
        <f t="shared" si="67"/>
        <v>-0.50774135678389065</v>
      </c>
      <c r="AK69">
        <f t="shared" si="80"/>
        <v>-0.33185709755276421</v>
      </c>
      <c r="AL69">
        <f t="shared" si="40"/>
        <v>-0.91298070834641432</v>
      </c>
      <c r="AN69">
        <f t="shared" si="68"/>
        <v>0</v>
      </c>
      <c r="AO69">
        <f t="shared" si="69"/>
        <v>0</v>
      </c>
      <c r="AP69">
        <f t="shared" si="70"/>
        <v>-2.2081307423768234E-8</v>
      </c>
      <c r="AQ69">
        <f t="shared" si="71"/>
        <v>-1.0592668230647826E-4</v>
      </c>
      <c r="AR69">
        <f t="shared" si="72"/>
        <v>-1.0594876361390202E-4</v>
      </c>
      <c r="AS69">
        <f t="shared" si="73"/>
        <v>-7.3307327109009199E-4</v>
      </c>
      <c r="AT69">
        <f t="shared" si="74"/>
        <v>-4.7913285925419249E-4</v>
      </c>
      <c r="AU69">
        <f t="shared" si="75"/>
        <v>-1.3181548939581865E-3</v>
      </c>
      <c r="AW69">
        <v>66</v>
      </c>
      <c r="AX69">
        <f>IF(Z69&gt;0, (R69*SUMPRODUCT(K69:$K$98, X69:$X$98)-K69*$AZ$3)/Z69, 0)</f>
        <v>-3459759.9588544215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0.55403983300000004</v>
      </c>
      <c r="Q70" s="5">
        <f t="shared" si="81"/>
        <v>12.5</v>
      </c>
      <c r="R70">
        <f t="shared" si="61"/>
        <v>50000</v>
      </c>
      <c r="S70">
        <f t="shared" si="62"/>
        <v>-7085836.3738114042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-4.2330743225413121</v>
      </c>
      <c r="AC70">
        <f t="shared" si="79"/>
        <v>-3.7796175356497432</v>
      </c>
      <c r="AE70">
        <f t="shared" si="63"/>
        <v>0</v>
      </c>
      <c r="AF70">
        <f t="shared" si="64"/>
        <v>0</v>
      </c>
      <c r="AG70">
        <f t="shared" si="65"/>
        <v>-6.6675571807212126E-6</v>
      </c>
      <c r="AH70">
        <f t="shared" si="66"/>
        <v>-3.3893851287791918E-2</v>
      </c>
      <c r="AI70">
        <f t="shared" ref="AI70:AI89" si="88">SUM(AE70:AH70)</f>
        <v>-3.3900518844972638E-2</v>
      </c>
      <c r="AJ70">
        <f t="shared" si="67"/>
        <v>-0.45345678689156887</v>
      </c>
      <c r="AK70">
        <f t="shared" si="80"/>
        <v>-0.2963152025778919</v>
      </c>
      <c r="AL70">
        <f t="shared" ref="AL70:AL89" si="89">SUM(AI70:AK70)</f>
        <v>-0.78367250831443336</v>
      </c>
      <c r="AN70">
        <f t="shared" si="68"/>
        <v>0</v>
      </c>
      <c r="AO70">
        <f t="shared" si="69"/>
        <v>0</v>
      </c>
      <c r="AP70">
        <f t="shared" si="70"/>
        <v>-8.5951522071824447E-9</v>
      </c>
      <c r="AQ70">
        <f t="shared" si="71"/>
        <v>-4.3692585276736473E-5</v>
      </c>
      <c r="AR70">
        <f t="shared" si="72"/>
        <v>-4.3701180428943657E-5</v>
      </c>
      <c r="AS70">
        <f t="shared" si="73"/>
        <v>-5.8455143271697314E-4</v>
      </c>
      <c r="AT70">
        <f t="shared" si="74"/>
        <v>-3.8198011631954116E-4</v>
      </c>
      <c r="AU70">
        <f t="shared" si="75"/>
        <v>-1.0102327294654579E-3</v>
      </c>
      <c r="AW70">
        <v>67</v>
      </c>
      <c r="AX70">
        <f>IF(Z70&gt;0, (R70*SUMPRODUCT(K70:$K$98, X70:$X$98)-K70*$AZ$3)/Z70, 0)</f>
        <v>-7085836.3738114042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0.56799471300000004</v>
      </c>
      <c r="Q71" s="5">
        <f t="shared" si="81"/>
        <v>12.5</v>
      </c>
      <c r="R71">
        <f t="shared" si="61"/>
        <v>50000</v>
      </c>
      <c r="S71">
        <f t="shared" si="62"/>
        <v>-14992009.143173158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-3.7796175356497432</v>
      </c>
      <c r="AC71">
        <f t="shared" si="79"/>
        <v>-3.3746945196869182</v>
      </c>
      <c r="AE71">
        <f t="shared" si="63"/>
        <v>0</v>
      </c>
      <c r="AF71">
        <f t="shared" si="64"/>
        <v>0</v>
      </c>
      <c r="AG71">
        <f t="shared" si="65"/>
        <v>-2.8137443816391658E-6</v>
      </c>
      <c r="AH71">
        <f t="shared" si="66"/>
        <v>-1.514854890909934E-2</v>
      </c>
      <c r="AI71">
        <f t="shared" si="88"/>
        <v>-1.5151362653480979E-2</v>
      </c>
      <c r="AJ71">
        <f t="shared" si="67"/>
        <v>-0.40492301596282498</v>
      </c>
      <c r="AK71">
        <f t="shared" si="80"/>
        <v>-0.26457322749548207</v>
      </c>
      <c r="AL71">
        <f t="shared" si="89"/>
        <v>-0.6846476061117881</v>
      </c>
      <c r="AN71">
        <f t="shared" si="68"/>
        <v>0</v>
      </c>
      <c r="AO71">
        <f t="shared" si="69"/>
        <v>0</v>
      </c>
      <c r="AP71">
        <f t="shared" si="70"/>
        <v>-3.2385711375006341E-9</v>
      </c>
      <c r="AQ71">
        <f t="shared" si="71"/>
        <v>-1.7435717896821106E-5</v>
      </c>
      <c r="AR71">
        <f t="shared" si="72"/>
        <v>-1.7438956467958605E-5</v>
      </c>
      <c r="AS71">
        <f t="shared" si="73"/>
        <v>-4.6605939081181385E-4</v>
      </c>
      <c r="AT71">
        <f t="shared" si="74"/>
        <v>-3.0451921074049374E-4</v>
      </c>
      <c r="AU71">
        <f t="shared" si="75"/>
        <v>-7.8801755802026629E-4</v>
      </c>
      <c r="AW71">
        <v>68</v>
      </c>
      <c r="AX71">
        <f>IF(Z71&gt;0, (R71*SUMPRODUCT(K71:$K$98, X71:$X$98)-K71*$AZ$3)/Z71, 0)</f>
        <v>-14992009.143173158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0.58228330500000003</v>
      </c>
      <c r="Q72" s="5">
        <f t="shared" si="81"/>
        <v>12.5</v>
      </c>
      <c r="R72">
        <f t="shared" si="61"/>
        <v>50000</v>
      </c>
      <c r="S72">
        <f t="shared" si="62"/>
        <v>-32831097.47345081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-3.3746945196869182</v>
      </c>
      <c r="AC72">
        <f t="shared" si="79"/>
        <v>-3.0131345370582947</v>
      </c>
      <c r="AE72">
        <f t="shared" si="63"/>
        <v>0</v>
      </c>
      <c r="AF72">
        <f t="shared" si="64"/>
        <v>0</v>
      </c>
      <c r="AG72">
        <f t="shared" si="65"/>
        <v>-1.1472105598567394E-6</v>
      </c>
      <c r="AH72">
        <f t="shared" si="66"/>
        <v>-6.5535855118641394E-3</v>
      </c>
      <c r="AI72">
        <f t="shared" si="88"/>
        <v>-6.5547327224239962E-3</v>
      </c>
      <c r="AJ72">
        <f t="shared" si="67"/>
        <v>-0.36155998262862354</v>
      </c>
      <c r="AK72">
        <f t="shared" si="80"/>
        <v>-0.23622861637808429</v>
      </c>
      <c r="AL72">
        <f t="shared" si="89"/>
        <v>-0.60434333172913179</v>
      </c>
      <c r="AN72">
        <f t="shared" si="68"/>
        <v>0</v>
      </c>
      <c r="AO72">
        <f t="shared" si="69"/>
        <v>0</v>
      </c>
      <c r="AP72">
        <f t="shared" si="70"/>
        <v>-1.1789460006287045E-9</v>
      </c>
      <c r="AQ72">
        <f t="shared" si="71"/>
        <v>-6.7348782336481376E-6</v>
      </c>
      <c r="AR72">
        <f t="shared" si="72"/>
        <v>-6.7360571796487666E-6</v>
      </c>
      <c r="AS72">
        <f t="shared" si="73"/>
        <v>-3.7156186529579174E-4</v>
      </c>
      <c r="AT72">
        <f t="shared" si="74"/>
        <v>-2.42763440521131E-4</v>
      </c>
      <c r="AU72">
        <f t="shared" si="75"/>
        <v>-6.210613629965715E-4</v>
      </c>
      <c r="AW72">
        <v>69</v>
      </c>
      <c r="AX72">
        <f>IF(Z72&gt;0, (R72*SUMPRODUCT(K72:$K$98, X72:$X$98)-K72*$AZ$3)/Z72, 0)</f>
        <v>-32831097.47345081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0.59682203899999997</v>
      </c>
      <c r="Q73" s="5">
        <f t="shared" si="81"/>
        <v>12.5</v>
      </c>
      <c r="R73">
        <f t="shared" si="61"/>
        <v>50000</v>
      </c>
      <c r="S73">
        <f t="shared" si="62"/>
        <v>-74555401.840007588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-3.0131345370582947</v>
      </c>
      <c r="AC73">
        <f t="shared" si="79"/>
        <v>-2.6903042912699933</v>
      </c>
      <c r="AE73">
        <f t="shared" si="63"/>
        <v>0</v>
      </c>
      <c r="AF73">
        <f t="shared" si="64"/>
        <v>0</v>
      </c>
      <c r="AG73">
        <f t="shared" si="65"/>
        <v>-4.5105790876214124E-7</v>
      </c>
      <c r="AH73">
        <f t="shared" si="66"/>
        <v>-2.7387221819841229E-3</v>
      </c>
      <c r="AI73">
        <f t="shared" si="88"/>
        <v>-2.7391732398928852E-3</v>
      </c>
      <c r="AJ73">
        <f t="shared" si="67"/>
        <v>-0.32283024578830144</v>
      </c>
      <c r="AK73">
        <f t="shared" si="80"/>
        <v>-0.21091941759408064</v>
      </c>
      <c r="AL73">
        <f t="shared" si="89"/>
        <v>-0.53648883662227498</v>
      </c>
      <c r="AN73">
        <f t="shared" si="68"/>
        <v>0</v>
      </c>
      <c r="AO73">
        <f t="shared" si="69"/>
        <v>0</v>
      </c>
      <c r="AP73">
        <f t="shared" si="70"/>
        <v>-4.1387105772883817E-10</v>
      </c>
      <c r="AQ73">
        <f t="shared" si="71"/>
        <v>-2.5129319855932809E-6</v>
      </c>
      <c r="AR73">
        <f t="shared" si="72"/>
        <v>-2.5133458566510101E-6</v>
      </c>
      <c r="AS73">
        <f t="shared" si="73"/>
        <v>-2.962149486701993E-4</v>
      </c>
      <c r="AT73">
        <f t="shared" si="74"/>
        <v>-1.9353045531287998E-4</v>
      </c>
      <c r="AU73">
        <f t="shared" si="75"/>
        <v>-4.9225874983973032E-4</v>
      </c>
      <c r="AW73">
        <v>70</v>
      </c>
      <c r="AX73">
        <f>IF(Z73&gt;0, (R73*SUMPRODUCT(K73:$K$98, X73:$X$98)-K73*$AZ$3)/Z73, 0)</f>
        <v>-74555401.840007588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0.61151696700000002</v>
      </c>
      <c r="Q74" s="5">
        <f t="shared" si="81"/>
        <v>12.5</v>
      </c>
      <c r="R74">
        <f t="shared" si="61"/>
        <v>50000</v>
      </c>
      <c r="S74">
        <f t="shared" si="62"/>
        <v>-175879432.85168353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-2.6903042912699933</v>
      </c>
      <c r="AC74">
        <f t="shared" si="79"/>
        <v>-2.402059500035429</v>
      </c>
      <c r="AE74">
        <f t="shared" si="63"/>
        <v>0</v>
      </c>
      <c r="AF74">
        <f t="shared" si="64"/>
        <v>0</v>
      </c>
      <c r="AG74">
        <f t="shared" si="65"/>
        <v>-1.7071776536693245E-7</v>
      </c>
      <c r="AH74">
        <f t="shared" si="66"/>
        <v>-1.1033182572303495E-3</v>
      </c>
      <c r="AI74">
        <f t="shared" si="88"/>
        <v>-1.1034889749957164E-3</v>
      </c>
      <c r="AJ74">
        <f t="shared" si="67"/>
        <v>-0.28824479123456426</v>
      </c>
      <c r="AK74">
        <f t="shared" si="80"/>
        <v>-0.18832130038889955</v>
      </c>
      <c r="AL74">
        <f t="shared" si="89"/>
        <v>-0.47766958059845954</v>
      </c>
      <c r="AN74">
        <f t="shared" si="68"/>
        <v>0</v>
      </c>
      <c r="AO74">
        <f t="shared" si="69"/>
        <v>0</v>
      </c>
      <c r="AP74">
        <f t="shared" si="70"/>
        <v>-1.3985997607154351E-10</v>
      </c>
      <c r="AQ74">
        <f t="shared" si="71"/>
        <v>-9.0388990696936087E-7</v>
      </c>
      <c r="AR74">
        <f t="shared" si="72"/>
        <v>-9.0402976694543247E-7</v>
      </c>
      <c r="AS74">
        <f t="shared" si="73"/>
        <v>-2.3614361117113062E-4</v>
      </c>
      <c r="AT74">
        <f t="shared" si="74"/>
        <v>-1.5428161509461254E-4</v>
      </c>
      <c r="AU74">
        <f t="shared" si="75"/>
        <v>-3.9132925603268859E-4</v>
      </c>
      <c r="AW74">
        <v>71</v>
      </c>
      <c r="AX74">
        <f>IF(Z74&gt;0, (R74*SUMPRODUCT(K74:$K$98, X74:$X$98)-K74*$AZ$3)/Z74, 0)</f>
        <v>-175879432.85168353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0.62627529500000001</v>
      </c>
      <c r="Q75" s="5">
        <f t="shared" si="81"/>
        <v>12.5</v>
      </c>
      <c r="R75">
        <f t="shared" si="61"/>
        <v>50000</v>
      </c>
      <c r="S75">
        <f t="shared" si="62"/>
        <v>-431742087.34102398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-2.402059500035429</v>
      </c>
      <c r="AC75">
        <f t="shared" si="79"/>
        <v>-2.1446967394909167</v>
      </c>
      <c r="AE75">
        <f t="shared" si="63"/>
        <v>0</v>
      </c>
      <c r="AF75">
        <f t="shared" si="64"/>
        <v>0</v>
      </c>
      <c r="AG75">
        <f t="shared" si="65"/>
        <v>-6.2094268846346737E-8</v>
      </c>
      <c r="AH75">
        <f t="shared" si="66"/>
        <v>-4.2766527546766558E-4</v>
      </c>
      <c r="AI75">
        <f t="shared" si="88"/>
        <v>-4.2772736973651195E-4</v>
      </c>
      <c r="AJ75">
        <f t="shared" si="67"/>
        <v>-0.25736276054451235</v>
      </c>
      <c r="AK75">
        <f t="shared" si="80"/>
        <v>-0.16814416500248006</v>
      </c>
      <c r="AL75">
        <f t="shared" si="89"/>
        <v>-0.42593465291672894</v>
      </c>
      <c r="AN75">
        <f t="shared" si="68"/>
        <v>0</v>
      </c>
      <c r="AO75">
        <f t="shared" si="69"/>
        <v>0</v>
      </c>
      <c r="AP75">
        <f t="shared" si="70"/>
        <v>-4.5420114766008232E-11</v>
      </c>
      <c r="AQ75">
        <f t="shared" si="71"/>
        <v>-3.1282445633178152E-7</v>
      </c>
      <c r="AR75">
        <f t="shared" si="72"/>
        <v>-3.1286987644654756E-7</v>
      </c>
      <c r="AS75">
        <f t="shared" si="73"/>
        <v>-1.8825322107188618E-4</v>
      </c>
      <c r="AT75">
        <f t="shared" si="74"/>
        <v>-1.2299246635056552E-4</v>
      </c>
      <c r="AU75">
        <f t="shared" si="75"/>
        <v>-3.1155855729889825E-4</v>
      </c>
      <c r="AW75">
        <v>72</v>
      </c>
      <c r="AX75">
        <f>IF(Z75&gt;0, (R75*SUMPRODUCT(K75:$K$98, X75:$X$98)-K75*$AZ$3)/Z75, 0)</f>
        <v>-431742087.34102398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0.64111200800000001</v>
      </c>
      <c r="Q76" s="5">
        <f t="shared" si="81"/>
        <v>12.5</v>
      </c>
      <c r="R76">
        <f t="shared" si="61"/>
        <v>50000</v>
      </c>
      <c r="S76">
        <f t="shared" si="62"/>
        <v>-1104893456.801949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-2.1446967394909167</v>
      </c>
      <c r="AC76">
        <f t="shared" si="79"/>
        <v>-1.9149080662132132</v>
      </c>
      <c r="AE76">
        <f t="shared" si="63"/>
        <v>0</v>
      </c>
      <c r="AF76">
        <f t="shared" si="64"/>
        <v>0</v>
      </c>
      <c r="AG76">
        <f t="shared" si="65"/>
        <v>-2.1663944772510069E-8</v>
      </c>
      <c r="AH76">
        <f t="shared" si="66"/>
        <v>-1.5923752554149279E-4</v>
      </c>
      <c r="AI76">
        <f t="shared" si="88"/>
        <v>-1.592591894862653E-4</v>
      </c>
      <c r="AJ76">
        <f t="shared" si="67"/>
        <v>-0.22978867327770347</v>
      </c>
      <c r="AK76">
        <f t="shared" si="80"/>
        <v>-0.15012877176436418</v>
      </c>
      <c r="AL76">
        <f t="shared" si="89"/>
        <v>-0.38007670423155393</v>
      </c>
      <c r="AN76">
        <f t="shared" si="68"/>
        <v>0</v>
      </c>
      <c r="AO76">
        <f t="shared" si="69"/>
        <v>0</v>
      </c>
      <c r="AP76">
        <f t="shared" si="70"/>
        <v>-1.4148689854573358E-11</v>
      </c>
      <c r="AQ76">
        <f t="shared" si="71"/>
        <v>-1.0399778921866423E-7</v>
      </c>
      <c r="AR76">
        <f t="shared" si="72"/>
        <v>-1.0401193790851882E-7</v>
      </c>
      <c r="AS76">
        <f t="shared" si="73"/>
        <v>-1.5007463804217488E-4</v>
      </c>
      <c r="AT76">
        <f t="shared" si="74"/>
        <v>-9.8048875781726308E-5</v>
      </c>
      <c r="AU76">
        <f t="shared" si="75"/>
        <v>-2.4822752576180975E-4</v>
      </c>
      <c r="AW76">
        <v>73</v>
      </c>
      <c r="AX76">
        <f>IF(Z76&gt;0, (R76*SUMPRODUCT(K76:$K$98, X76:$X$98)-K76*$AZ$3)/Z76, 0)</f>
        <v>-1104893456.801949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0.65605419499999995</v>
      </c>
      <c r="Q77" s="5">
        <f t="shared" si="81"/>
        <v>12.5</v>
      </c>
      <c r="R77">
        <f t="shared" si="61"/>
        <v>50000</v>
      </c>
      <c r="S77">
        <f t="shared" si="62"/>
        <v>-2954108274.10812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-1.9149080662132132</v>
      </c>
      <c r="AC77">
        <f t="shared" si="79"/>
        <v>-1.7097394326197877</v>
      </c>
      <c r="AE77">
        <f t="shared" si="63"/>
        <v>0</v>
      </c>
      <c r="AF77">
        <f t="shared" si="64"/>
        <v>0</v>
      </c>
      <c r="AG77">
        <f t="shared" si="65"/>
        <v>-7.2345834765314173E-9</v>
      </c>
      <c r="AH77">
        <f t="shared" si="66"/>
        <v>-5.6850887393014207E-5</v>
      </c>
      <c r="AI77">
        <f t="shared" si="88"/>
        <v>-5.685812197649074E-5</v>
      </c>
      <c r="AJ77">
        <f t="shared" si="67"/>
        <v>-0.20516863359342552</v>
      </c>
      <c r="AK77">
        <f t="shared" si="80"/>
        <v>-0.13404356463492492</v>
      </c>
      <c r="AL77">
        <f t="shared" si="89"/>
        <v>-0.33926905635032689</v>
      </c>
      <c r="AN77">
        <f t="shared" si="68"/>
        <v>0</v>
      </c>
      <c r="AO77">
        <f t="shared" si="69"/>
        <v>0</v>
      </c>
      <c r="AP77">
        <f t="shared" si="70"/>
        <v>-4.2186568064114586E-12</v>
      </c>
      <c r="AQ77">
        <f t="shared" si="71"/>
        <v>-3.3151097617309967E-8</v>
      </c>
      <c r="AR77">
        <f t="shared" si="72"/>
        <v>-3.3155316274116382E-8</v>
      </c>
      <c r="AS77">
        <f t="shared" si="73"/>
        <v>-1.1963868485017742E-4</v>
      </c>
      <c r="AT77">
        <f t="shared" si="74"/>
        <v>-7.816397421319112E-5</v>
      </c>
      <c r="AU77">
        <f t="shared" si="75"/>
        <v>-1.9783581437964263E-4</v>
      </c>
      <c r="AW77">
        <v>74</v>
      </c>
      <c r="AX77">
        <f>IF(Z77&gt;0, (R77*SUMPRODUCT(K77:$K$98, X77:$X$98)-K77*$AZ$3)/Z77, 0)</f>
        <v>-2954108274.10812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0.67101713200000002</v>
      </c>
      <c r="Q78" s="5">
        <f t="shared" si="81"/>
        <v>12.5</v>
      </c>
      <c r="R78">
        <f t="shared" si="61"/>
        <v>50000</v>
      </c>
      <c r="S78">
        <f t="shared" si="62"/>
        <v>-8268772358.7465086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-1.7097394326197877</v>
      </c>
      <c r="AC78">
        <f t="shared" si="79"/>
        <v>-1.5265530929215871</v>
      </c>
      <c r="AE78">
        <f t="shared" si="63"/>
        <v>0</v>
      </c>
      <c r="AF78">
        <f t="shared" si="64"/>
        <v>0</v>
      </c>
      <c r="AG78">
        <f t="shared" si="65"/>
        <v>-2.3077081861294016E-9</v>
      </c>
      <c r="AH78">
        <f t="shared" si="66"/>
        <v>-1.9418117822546806E-5</v>
      </c>
      <c r="AI78">
        <f t="shared" si="88"/>
        <v>-1.9420425530732935E-5</v>
      </c>
      <c r="AJ78">
        <f t="shared" si="67"/>
        <v>-0.18318633969820053</v>
      </c>
      <c r="AK78">
        <f t="shared" si="80"/>
        <v>-0.11968176028338515</v>
      </c>
      <c r="AL78">
        <f t="shared" si="89"/>
        <v>-0.30288752040711642</v>
      </c>
      <c r="AN78">
        <f t="shared" si="68"/>
        <v>0</v>
      </c>
      <c r="AO78">
        <f t="shared" si="69"/>
        <v>0</v>
      </c>
      <c r="AP78">
        <f t="shared" si="70"/>
        <v>-1.2014993278721852E-12</v>
      </c>
      <c r="AQ78">
        <f t="shared" si="71"/>
        <v>-1.0109967825466059E-8</v>
      </c>
      <c r="AR78">
        <f t="shared" si="72"/>
        <v>-1.011116932479393E-8</v>
      </c>
      <c r="AS78">
        <f t="shared" si="73"/>
        <v>-9.5375258165510549E-5</v>
      </c>
      <c r="AT78">
        <f t="shared" si="74"/>
        <v>-6.2311844887213137E-5</v>
      </c>
      <c r="AU78">
        <f t="shared" si="75"/>
        <v>-1.5769721422204848E-4</v>
      </c>
      <c r="AW78">
        <v>75</v>
      </c>
      <c r="AX78">
        <f>IF(Z78&gt;0, (R78*SUMPRODUCT(K78:$K$98, X78:$X$98)-K78*$AZ$3)/Z78, 0)</f>
        <v>-8268772358.7465086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0.68591378599999997</v>
      </c>
      <c r="Q79" s="5">
        <f t="shared" si="81"/>
        <v>12.5</v>
      </c>
      <c r="R79">
        <f t="shared" si="61"/>
        <v>50000</v>
      </c>
      <c r="S79">
        <f t="shared" si="62"/>
        <v>-24278747834.694839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-1.5265530929215871</v>
      </c>
      <c r="AC79">
        <f t="shared" si="79"/>
        <v>-1.3629938415589669</v>
      </c>
      <c r="AE79">
        <f t="shared" si="63"/>
        <v>0</v>
      </c>
      <c r="AF79">
        <f t="shared" si="64"/>
        <v>0</v>
      </c>
      <c r="AG79">
        <f t="shared" si="65"/>
        <v>-7.0174224533689709E-10</v>
      </c>
      <c r="AH79">
        <f t="shared" si="66"/>
        <v>-6.3315554357248424E-6</v>
      </c>
      <c r="AI79">
        <f t="shared" si="88"/>
        <v>-6.3322571779701792E-6</v>
      </c>
      <c r="AJ79">
        <f t="shared" si="67"/>
        <v>-0.16355925136262028</v>
      </c>
      <c r="AK79">
        <f t="shared" si="80"/>
        <v>-0.10685871650451111</v>
      </c>
      <c r="AL79">
        <f t="shared" si="89"/>
        <v>-0.27042430012430935</v>
      </c>
      <c r="AN79">
        <f t="shared" si="68"/>
        <v>0</v>
      </c>
      <c r="AO79">
        <f t="shared" si="69"/>
        <v>0</v>
      </c>
      <c r="AP79">
        <f t="shared" si="70"/>
        <v>-3.2621373369303347E-13</v>
      </c>
      <c r="AQ79">
        <f t="shared" si="71"/>
        <v>-2.9433034030616637E-9</v>
      </c>
      <c r="AR79">
        <f t="shared" si="72"/>
        <v>-2.9436296167953568E-9</v>
      </c>
      <c r="AS79">
        <f t="shared" si="73"/>
        <v>-7.6032580939205927E-5</v>
      </c>
      <c r="AT79">
        <f t="shared" si="74"/>
        <v>-4.9674622156810167E-5</v>
      </c>
      <c r="AU79">
        <f t="shared" si="75"/>
        <v>-1.2571014672563288E-4</v>
      </c>
      <c r="AW79">
        <v>76</v>
      </c>
      <c r="AX79">
        <f>IF(Z79&gt;0, (R79*SUMPRODUCT(K79:$K$98, X79:$X$98)-K79*$AZ$3)/Z79, 0)</f>
        <v>-24278747834.694839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0.70320868400000003</v>
      </c>
      <c r="Q80" s="5">
        <f t="shared" si="81"/>
        <v>12.5</v>
      </c>
      <c r="R80">
        <f t="shared" si="61"/>
        <v>50000</v>
      </c>
      <c r="S80">
        <f t="shared" si="62"/>
        <v>-75586157108.541794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-1.3629938415589669</v>
      </c>
      <c r="AC80">
        <f t="shared" si="79"/>
        <v>-1.216958789616031</v>
      </c>
      <c r="AE80">
        <f t="shared" si="63"/>
        <v>0</v>
      </c>
      <c r="AF80">
        <f t="shared" si="64"/>
        <v>0</v>
      </c>
      <c r="AG80">
        <f t="shared" si="65"/>
        <v>-2.0125358203296355E-10</v>
      </c>
      <c r="AH80">
        <f t="shared" si="66"/>
        <v>-1.9738849634022585E-6</v>
      </c>
      <c r="AI80">
        <f t="shared" si="88"/>
        <v>-1.9740862169842915E-6</v>
      </c>
      <c r="AJ80">
        <f t="shared" si="67"/>
        <v>-0.14603505194293587</v>
      </c>
      <c r="AK80">
        <f t="shared" si="80"/>
        <v>-9.540956890912769E-2</v>
      </c>
      <c r="AL80">
        <f t="shared" si="89"/>
        <v>-0.24144659493828055</v>
      </c>
      <c r="AN80">
        <f t="shared" si="68"/>
        <v>0</v>
      </c>
      <c r="AO80">
        <f t="shared" si="69"/>
        <v>0</v>
      </c>
      <c r="AP80">
        <f t="shared" si="70"/>
        <v>-8.3531487484909456E-14</v>
      </c>
      <c r="AQ80">
        <f t="shared" si="71"/>
        <v>-8.1927260847501618E-10</v>
      </c>
      <c r="AR80">
        <f t="shared" si="72"/>
        <v>-8.1935613996250113E-10</v>
      </c>
      <c r="AS80">
        <f t="shared" si="73"/>
        <v>-6.0612710544110659E-5</v>
      </c>
      <c r="AT80">
        <f t="shared" si="74"/>
        <v>-3.9600304902737275E-5</v>
      </c>
      <c r="AU80">
        <f t="shared" si="75"/>
        <v>-1.002138348029879E-4</v>
      </c>
      <c r="AW80">
        <v>77</v>
      </c>
      <c r="AX80">
        <f>IF(Z80&gt;0, (R80*SUMPRODUCT(K80:$K$98, X80:$X$98)-K80*$AZ$3)/Z80, 0)</f>
        <v>-75586157108.541794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0.72040963400000002</v>
      </c>
      <c r="Q81" s="5">
        <f t="shared" si="81"/>
        <v>12.5</v>
      </c>
      <c r="R81">
        <f t="shared" si="61"/>
        <v>50000</v>
      </c>
      <c r="S81">
        <f t="shared" si="62"/>
        <v>-250334020908.71323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-1.216958789616031</v>
      </c>
      <c r="AC81">
        <f t="shared" si="79"/>
        <v>-1.0865703485725899</v>
      </c>
      <c r="AE81">
        <f t="shared" si="63"/>
        <v>0</v>
      </c>
      <c r="AF81">
        <f t="shared" si="64"/>
        <v>0</v>
      </c>
      <c r="AG81">
        <f t="shared" si="65"/>
        <v>-5.4256026839077662E-11</v>
      </c>
      <c r="AH81">
        <f t="shared" si="66"/>
        <v>-5.7994007749422504E-7</v>
      </c>
      <c r="AI81">
        <f t="shared" si="88"/>
        <v>-5.7999433352106411E-7</v>
      </c>
      <c r="AJ81">
        <f t="shared" si="67"/>
        <v>-0.13038844104344105</v>
      </c>
      <c r="AK81">
        <f t="shared" si="80"/>
        <v>-8.5187115273122171E-2</v>
      </c>
      <c r="AL81">
        <f t="shared" si="89"/>
        <v>-0.21557613631089675</v>
      </c>
      <c r="AN81">
        <f t="shared" si="68"/>
        <v>0</v>
      </c>
      <c r="AO81">
        <f t="shared" si="69"/>
        <v>0</v>
      </c>
      <c r="AP81">
        <f t="shared" si="70"/>
        <v>-2.0106503824626032E-14</v>
      </c>
      <c r="AQ81">
        <f t="shared" si="71"/>
        <v>-2.1491745830885429E-10</v>
      </c>
      <c r="AR81">
        <f t="shared" si="72"/>
        <v>-2.1493756481267889E-10</v>
      </c>
      <c r="AS81">
        <f t="shared" si="73"/>
        <v>-4.8320082417806851E-5</v>
      </c>
      <c r="AT81">
        <f t="shared" si="74"/>
        <v>-3.1569120682722789E-5</v>
      </c>
      <c r="AU81">
        <f t="shared" si="75"/>
        <v>-7.9889418038094464E-5</v>
      </c>
      <c r="AW81">
        <v>78</v>
      </c>
      <c r="AX81">
        <f>IF(Z81&gt;0, (R81*SUMPRODUCT(K81:$K$98, X81:$X$98)-K81*$AZ$3)/Z81, 0)</f>
        <v>-250334020908.71323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0.73749531199999996</v>
      </c>
      <c r="Q82" s="5">
        <f t="shared" si="81"/>
        <v>12.5</v>
      </c>
      <c r="R82">
        <f t="shared" si="61"/>
        <v>50000</v>
      </c>
      <c r="S82">
        <f t="shared" si="62"/>
        <v>-885181659324.3374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-1.0865703485725899</v>
      </c>
      <c r="AC82">
        <f t="shared" si="79"/>
        <v>-0.97015209712437034</v>
      </c>
      <c r="AE82">
        <f t="shared" si="63"/>
        <v>0</v>
      </c>
      <c r="AF82">
        <f t="shared" si="64"/>
        <v>0</v>
      </c>
      <c r="AG82">
        <f t="shared" si="65"/>
        <v>-1.369990112912093E-11</v>
      </c>
      <c r="AH82">
        <f t="shared" si="66"/>
        <v>-1.6005426176626383E-7</v>
      </c>
      <c r="AI82">
        <f t="shared" si="88"/>
        <v>-1.6006796166739295E-7</v>
      </c>
      <c r="AJ82">
        <f t="shared" si="67"/>
        <v>-0.1164182514482196</v>
      </c>
      <c r="AK82">
        <f t="shared" si="80"/>
        <v>-7.6059924400081302E-2</v>
      </c>
      <c r="AL82">
        <f t="shared" si="89"/>
        <v>-0.19247833591626257</v>
      </c>
      <c r="AN82">
        <f t="shared" si="68"/>
        <v>0</v>
      </c>
      <c r="AO82">
        <f t="shared" si="69"/>
        <v>0</v>
      </c>
      <c r="AP82">
        <f t="shared" si="70"/>
        <v>-4.5330236384000013E-15</v>
      </c>
      <c r="AQ82">
        <f t="shared" si="71"/>
        <v>-5.2958758254899174E-11</v>
      </c>
      <c r="AR82">
        <f t="shared" si="72"/>
        <v>-5.2963291278537572E-11</v>
      </c>
      <c r="AS82">
        <f t="shared" si="73"/>
        <v>-3.8520474037160942E-5</v>
      </c>
      <c r="AT82">
        <f t="shared" si="74"/>
        <v>-2.5166709744175279E-5</v>
      </c>
      <c r="AU82">
        <f t="shared" si="75"/>
        <v>-6.3687236744627498E-5</v>
      </c>
      <c r="AW82">
        <v>79</v>
      </c>
      <c r="AX82">
        <f>IF(Z82&gt;0, (R82*SUMPRODUCT(K82:$K$98, X82:$X$98)-K82*$AZ$3)/Z82, 0)</f>
        <v>-885181659324.3374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0.75444439200000002</v>
      </c>
      <c r="Q83" s="5">
        <f t="shared" si="81"/>
        <v>12.5</v>
      </c>
      <c r="R83">
        <f t="shared" si="61"/>
        <v>50000</v>
      </c>
      <c r="S83">
        <f t="shared" si="62"/>
        <v>-3355219491507.5103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-0.97015209712437034</v>
      </c>
      <c r="AC83">
        <f t="shared" si="79"/>
        <v>-0.86620722962095664</v>
      </c>
      <c r="AE83">
        <f t="shared" si="63"/>
        <v>0</v>
      </c>
      <c r="AF83">
        <f t="shared" si="64"/>
        <v>0</v>
      </c>
      <c r="AG83">
        <f t="shared" si="65"/>
        <v>-3.2270885400099678E-12</v>
      </c>
      <c r="AH83">
        <f t="shared" si="66"/>
        <v>-4.1343254311279013E-8</v>
      </c>
      <c r="AI83">
        <f t="shared" si="88"/>
        <v>-4.1346481399819023E-8</v>
      </c>
      <c r="AJ83">
        <f t="shared" si="67"/>
        <v>-0.1039448675034137</v>
      </c>
      <c r="AK83">
        <f t="shared" si="80"/>
        <v>-6.7910646798705926E-2</v>
      </c>
      <c r="AL83">
        <f t="shared" si="89"/>
        <v>-0.17185555564860103</v>
      </c>
      <c r="AN83">
        <f t="shared" si="68"/>
        <v>0</v>
      </c>
      <c r="AO83">
        <f t="shared" si="69"/>
        <v>0</v>
      </c>
      <c r="AP83">
        <f t="shared" si="70"/>
        <v>-9.5337423144793267E-16</v>
      </c>
      <c r="AQ83">
        <f t="shared" si="71"/>
        <v>-1.2213979509979702E-11</v>
      </c>
      <c r="AR83">
        <f t="shared" si="72"/>
        <v>-1.221493288421115E-11</v>
      </c>
      <c r="AS83">
        <f t="shared" si="73"/>
        <v>-3.0708286103832193E-5</v>
      </c>
      <c r="AT83">
        <f t="shared" si="74"/>
        <v>-2.0062746929976791E-5</v>
      </c>
      <c r="AU83">
        <f t="shared" si="75"/>
        <v>-5.0771045248741873E-5</v>
      </c>
      <c r="AW83">
        <v>80</v>
      </c>
      <c r="AX83">
        <f>IF(Z83&gt;0, (R83*SUMPRODUCT(K83:$K$98, X83:$X$98)-K83*$AZ$3)/Z83, 0)</f>
        <v>-3355219491507.5103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0.77123612500000005</v>
      </c>
      <c r="Q84" s="5">
        <f t="shared" si="81"/>
        <v>12.5</v>
      </c>
      <c r="R84">
        <f t="shared" si="61"/>
        <v>50000</v>
      </c>
      <c r="S84">
        <f t="shared" si="62"/>
        <v>-13693904850089.521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-0.86620722962095664</v>
      </c>
      <c r="AC84">
        <f t="shared" si="79"/>
        <v>-0.77339931217212377</v>
      </c>
      <c r="AE84">
        <f t="shared" si="63"/>
        <v>0</v>
      </c>
      <c r="AF84">
        <f t="shared" si="64"/>
        <v>0</v>
      </c>
      <c r="AG84">
        <f t="shared" si="65"/>
        <v>-7.0597039398067292E-13</v>
      </c>
      <c r="AH84">
        <f t="shared" si="66"/>
        <v>-9.9553890425167795E-9</v>
      </c>
      <c r="AI84">
        <f t="shared" si="88"/>
        <v>-9.9560950129107595E-9</v>
      </c>
      <c r="AJ84">
        <f t="shared" si="67"/>
        <v>-9.2807917448832877E-2</v>
      </c>
      <c r="AK84">
        <f t="shared" si="80"/>
        <v>-6.0634506073466973E-2</v>
      </c>
      <c r="AL84">
        <f t="shared" si="89"/>
        <v>-0.15344243347839487</v>
      </c>
      <c r="AN84">
        <f t="shared" si="68"/>
        <v>0</v>
      </c>
      <c r="AO84">
        <f t="shared" si="69"/>
        <v>0</v>
      </c>
      <c r="AP84">
        <f t="shared" si="70"/>
        <v>-1.8621771535419336E-16</v>
      </c>
      <c r="AQ84">
        <f t="shared" si="71"/>
        <v>-2.6259880283455593E-12</v>
      </c>
      <c r="AR84">
        <f t="shared" si="72"/>
        <v>-2.6261742460609134E-12</v>
      </c>
      <c r="AS84">
        <f t="shared" si="73"/>
        <v>-2.4480457681310883E-5</v>
      </c>
      <c r="AT84">
        <f t="shared" si="74"/>
        <v>-1.5993899020275482E-5</v>
      </c>
      <c r="AU84">
        <f t="shared" si="75"/>
        <v>-4.0474359327760613E-5</v>
      </c>
      <c r="AW84">
        <v>81</v>
      </c>
      <c r="AX84">
        <f>IF(Z84&gt;0, (R84*SUMPRODUCT(K84:$K$98, X84:$X$98)-K84*$AZ$3)/Z84, 0)</f>
        <v>-13693904850089.521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0.78794255700000004</v>
      </c>
      <c r="Q85" s="5">
        <f t="shared" si="81"/>
        <v>12.5</v>
      </c>
      <c r="R85">
        <f t="shared" si="61"/>
        <v>50000</v>
      </c>
      <c r="S85">
        <f t="shared" si="62"/>
        <v>-60511013984517.266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-0.77339931217212377</v>
      </c>
      <c r="AC85">
        <f t="shared" si="79"/>
        <v>-0.69053510015595798</v>
      </c>
      <c r="AE85">
        <f t="shared" si="63"/>
        <v>0</v>
      </c>
      <c r="AF85">
        <f t="shared" si="64"/>
        <v>0</v>
      </c>
      <c r="AG85">
        <f t="shared" si="65"/>
        <v>-1.4264657264143736E-13</v>
      </c>
      <c r="AH85">
        <f t="shared" si="66"/>
        <v>-2.2250564695977151E-9</v>
      </c>
      <c r="AI85">
        <f t="shared" si="88"/>
        <v>-2.2251991161703568E-9</v>
      </c>
      <c r="AJ85">
        <f t="shared" si="67"/>
        <v>-8.2864212016165784E-2</v>
      </c>
      <c r="AK85">
        <f t="shared" si="80"/>
        <v>-5.4137951852048671E-2</v>
      </c>
      <c r="AL85">
        <f t="shared" si="89"/>
        <v>-0.13700216609341359</v>
      </c>
      <c r="AN85">
        <f t="shared" si="68"/>
        <v>0</v>
      </c>
      <c r="AO85">
        <f t="shared" si="69"/>
        <v>0</v>
      </c>
      <c r="AP85">
        <f t="shared" si="70"/>
        <v>-3.3595245898009055E-17</v>
      </c>
      <c r="AQ85">
        <f t="shared" si="71"/>
        <v>-5.2403165283886163E-13</v>
      </c>
      <c r="AR85">
        <f t="shared" si="72"/>
        <v>-5.2406524808475961E-13</v>
      </c>
      <c r="AS85">
        <f t="shared" si="73"/>
        <v>-1.9515670985137771E-5</v>
      </c>
      <c r="AT85">
        <f t="shared" si="74"/>
        <v>-1.2750238377306892E-5</v>
      </c>
      <c r="AU85">
        <f t="shared" si="75"/>
        <v>-3.2265909886509917E-5</v>
      </c>
      <c r="AW85">
        <v>82</v>
      </c>
      <c r="AX85">
        <f>IF(Z85&gt;0, (R85*SUMPRODUCT(K85:$K$98, X85:$X$98)-K85*$AZ$3)/Z85, 0)</f>
        <v>-60511013984517.266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0.80464841200000004</v>
      </c>
      <c r="Q86" s="5">
        <f t="shared" si="81"/>
        <v>12.5</v>
      </c>
      <c r="R86">
        <f t="shared" si="61"/>
        <v>50000</v>
      </c>
      <c r="S86">
        <f t="shared" si="62"/>
        <v>-291487608175467.25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-0.69053510015595798</v>
      </c>
      <c r="AC86">
        <f t="shared" si="79"/>
        <v>-0.616549196568275</v>
      </c>
      <c r="AE86">
        <f t="shared" si="63"/>
        <v>0</v>
      </c>
      <c r="AF86">
        <f t="shared" si="64"/>
        <v>0</v>
      </c>
      <c r="AG86">
        <f t="shared" si="65"/>
        <v>-2.6439768761847758E-14</v>
      </c>
      <c r="AH86">
        <f t="shared" si="66"/>
        <v>-4.5912135261270092E-10</v>
      </c>
      <c r="AI86">
        <f t="shared" si="88"/>
        <v>-4.5914779238146274E-10</v>
      </c>
      <c r="AJ86">
        <f t="shared" si="67"/>
        <v>-7.3985903587682977E-2</v>
      </c>
      <c r="AK86">
        <f t="shared" si="80"/>
        <v>-4.8337457010917066E-2</v>
      </c>
      <c r="AL86">
        <f t="shared" si="89"/>
        <v>-0.12232336105774783</v>
      </c>
      <c r="AN86">
        <f t="shared" si="68"/>
        <v>0</v>
      </c>
      <c r="AO86">
        <f t="shared" si="69"/>
        <v>0</v>
      </c>
      <c r="AP86">
        <f t="shared" si="70"/>
        <v>-5.5597608718271983E-18</v>
      </c>
      <c r="AQ86">
        <f t="shared" si="71"/>
        <v>-9.6544147366366091E-14</v>
      </c>
      <c r="AR86">
        <f t="shared" si="72"/>
        <v>-9.6549707127237911E-14</v>
      </c>
      <c r="AS86">
        <f t="shared" si="73"/>
        <v>-1.5557773426034772E-5</v>
      </c>
      <c r="AT86">
        <f t="shared" si="74"/>
        <v>-1.0164411971738614E-5</v>
      </c>
      <c r="AU86">
        <f t="shared" si="75"/>
        <v>-2.572218549432309E-5</v>
      </c>
      <c r="AW86">
        <v>83</v>
      </c>
      <c r="AX86">
        <f>IF(Z86&gt;0, (R86*SUMPRODUCT(K86:$K$98, X86:$X$98)-K86*$AZ$3)/Z86, 0)</f>
        <v>-291487608175467.25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0.82135484400000003</v>
      </c>
      <c r="Q87" s="5">
        <f t="shared" si="81"/>
        <v>12.5</v>
      </c>
      <c r="R87">
        <f t="shared" si="61"/>
        <v>50000</v>
      </c>
      <c r="S87">
        <f t="shared" si="62"/>
        <v>-1543221277069172.8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-0.616549196568275</v>
      </c>
      <c r="AC87">
        <f t="shared" si="79"/>
        <v>-0.55049035407890123</v>
      </c>
      <c r="AE87">
        <f t="shared" si="63"/>
        <v>0</v>
      </c>
      <c r="AF87">
        <f t="shared" si="64"/>
        <v>0</v>
      </c>
      <c r="AG87">
        <f t="shared" si="65"/>
        <v>-4.4589389274457418E-15</v>
      </c>
      <c r="AH87">
        <f t="shared" si="66"/>
        <v>-8.6865728587134152E-11</v>
      </c>
      <c r="AI87">
        <f t="shared" si="88"/>
        <v>-8.6870187526061593E-11</v>
      </c>
      <c r="AJ87">
        <f t="shared" si="67"/>
        <v>-6.605884248937377E-2</v>
      </c>
      <c r="AK87">
        <f t="shared" si="80"/>
        <v>-4.3158443759779251E-2</v>
      </c>
      <c r="AL87">
        <f t="shared" si="89"/>
        <v>-0.10921728633602321</v>
      </c>
      <c r="AN87">
        <f t="shared" si="68"/>
        <v>0</v>
      </c>
      <c r="AO87">
        <f t="shared" si="69"/>
        <v>0</v>
      </c>
      <c r="AP87">
        <f t="shared" si="70"/>
        <v>-8.3716673174285158E-19</v>
      </c>
      <c r="AQ87">
        <f t="shared" si="71"/>
        <v>-1.6309059012703328E-14</v>
      </c>
      <c r="AR87">
        <f t="shared" si="72"/>
        <v>-1.630989617943507E-14</v>
      </c>
      <c r="AS87">
        <f t="shared" si="73"/>
        <v>-1.2402561723630559E-5</v>
      </c>
      <c r="AT87">
        <f t="shared" si="74"/>
        <v>-8.1030069927823011E-6</v>
      </c>
      <c r="AU87">
        <f t="shared" si="75"/>
        <v>-2.0505568732722756E-5</v>
      </c>
      <c r="AW87">
        <v>84</v>
      </c>
      <c r="AX87">
        <f>IF(Z87&gt;0, (R87*SUMPRODUCT(K87:$K$98, X87:$X$98)-K87*$AZ$3)/Z87, 0)</f>
        <v>-1543221277069172.8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0.83806127600000002</v>
      </c>
      <c r="Q88" s="5">
        <f t="shared" si="81"/>
        <v>12.5</v>
      </c>
      <c r="R88">
        <f t="shared" si="61"/>
        <v>50000</v>
      </c>
      <c r="S88">
        <f t="shared" si="62"/>
        <v>-9068630458160044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-0.55049035407890123</v>
      </c>
      <c r="AC88">
        <f t="shared" si="79"/>
        <v>-0.49150924471331892</v>
      </c>
      <c r="AE88">
        <f t="shared" si="63"/>
        <v>0</v>
      </c>
      <c r="AF88">
        <f t="shared" si="64"/>
        <v>0</v>
      </c>
      <c r="AG88">
        <f t="shared" si="65"/>
        <v>-6.7748549103003473E-16</v>
      </c>
      <c r="AH88">
        <f t="shared" si="66"/>
        <v>-1.4947456188565E-11</v>
      </c>
      <c r="AI88">
        <f t="shared" si="88"/>
        <v>-1.4948133674056029E-11</v>
      </c>
      <c r="AJ88">
        <f t="shared" si="67"/>
        <v>-5.8981109365582318E-2</v>
      </c>
      <c r="AK88">
        <f t="shared" si="80"/>
        <v>-3.8534324785523093E-2</v>
      </c>
      <c r="AL88">
        <f t="shared" si="89"/>
        <v>-9.7515434166053544E-2</v>
      </c>
      <c r="AN88">
        <f t="shared" si="68"/>
        <v>0</v>
      </c>
      <c r="AO88">
        <f t="shared" si="69"/>
        <v>0</v>
      </c>
      <c r="AP88">
        <f t="shared" si="70"/>
        <v>-1.1356968303237429E-19</v>
      </c>
      <c r="AQ88">
        <f t="shared" si="71"/>
        <v>-2.5057036408184426E-15</v>
      </c>
      <c r="AR88">
        <f t="shared" si="72"/>
        <v>-2.5058172105014748E-15</v>
      </c>
      <c r="AS88">
        <f t="shared" si="73"/>
        <v>-9.8872462720386511E-6</v>
      </c>
      <c r="AT88">
        <f t="shared" si="74"/>
        <v>-6.4596675644001458E-6</v>
      </c>
      <c r="AU88">
        <f t="shared" si="75"/>
        <v>-1.6346913838944613E-5</v>
      </c>
      <c r="AW88">
        <v>85</v>
      </c>
      <c r="AX88">
        <f>IF(Z88&gt;0, (R88*SUMPRODUCT(K88:$K$98, X88:$X$98)-K88*$AZ$3)/Z88, 0)</f>
        <v>-9068630458160044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-0.49150924471331892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-0.49150924471331892</v>
      </c>
      <c r="AK89">
        <f t="shared" si="80"/>
        <v>-3.4405647129932326E-2</v>
      </c>
      <c r="AL89">
        <f t="shared" si="89"/>
        <v>-0.52591489184596119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-4.0560601082990808E-16</v>
      </c>
      <c r="AR89">
        <f t="shared" si="72"/>
        <v>-4.0560601082990808E-16</v>
      </c>
      <c r="AS89">
        <f t="shared" si="73"/>
        <v>-7.3565820476497945E-5</v>
      </c>
      <c r="AT89">
        <f t="shared" si="74"/>
        <v>-5.1496074333548559E-6</v>
      </c>
      <c r="AU89">
        <f t="shared" si="75"/>
        <v>-7.8715427910258409E-5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7625.2342397093253</v>
      </c>
      <c r="AO91" s="6">
        <f t="shared" ref="AO91:AU91" si="93">SUM(AO3:AO89)</f>
        <v>-762.52342397093253</v>
      </c>
      <c r="AP91" s="6">
        <f t="shared" si="93"/>
        <v>-747.09247952190242</v>
      </c>
      <c r="AQ91" s="6">
        <f t="shared" si="93"/>
        <v>-2932.0358489112277</v>
      </c>
      <c r="AR91" s="6">
        <f t="shared" si="93"/>
        <v>3183.5824873052638</v>
      </c>
      <c r="AS91" s="6">
        <f t="shared" si="93"/>
        <v>-701.17077389397014</v>
      </c>
      <c r="AT91" s="6">
        <f t="shared" si="93"/>
        <v>231.57402726874639</v>
      </c>
      <c r="AU91" s="6">
        <f t="shared" si="93"/>
        <v>2713.9857406800379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16764.420219902655</v>
      </c>
      <c r="K3">
        <v>1</v>
      </c>
      <c r="L3" s="2">
        <v>0</v>
      </c>
      <c r="O3">
        <f>$C$3</f>
        <v>16764.420219902655</v>
      </c>
      <c r="P3">
        <f>O3*C5</f>
        <v>1676.4420219902656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16764.420219902655</v>
      </c>
      <c r="AF3">
        <f t="shared" ref="AF3:AF34" si="3">-$Z3*P3</f>
        <v>-1676.4420219902656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14463.02122721239</v>
      </c>
      <c r="AJ3">
        <f t="shared" ref="AJ3:AJ34" si="7">AB3-AC3</f>
        <v>0</v>
      </c>
      <c r="AL3">
        <f t="shared" ref="AL3:AL23" si="8">SUM(AI3:AK3)</f>
        <v>14463.02122721239</v>
      </c>
      <c r="AN3">
        <f t="shared" ref="AN3:AN34" si="9">AE3*$K3</f>
        <v>16764.420219902655</v>
      </c>
      <c r="AO3">
        <f t="shared" ref="AO3:AO34" si="10">AF3*$K3</f>
        <v>-1676.4420219902656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14463.02122721239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14463.02122721239</v>
      </c>
      <c r="AW3">
        <v>0</v>
      </c>
      <c r="AX3">
        <f>IF(Z3&gt;0, (R3*SUMPRODUCT(K3:$K$98, X3:$X$98)-K3*$AZ$3)/Z3, 0)</f>
        <v>0</v>
      </c>
      <c r="AZ3">
        <f>C6*ABS(SUMPRODUCT(X4:X79, K4:K79))/1</f>
        <v>6902.6510037613689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468.6236111231363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463.01017554850478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-463.01017554850478</v>
      </c>
      <c r="AK4">
        <f t="shared" ref="AK4:AK35" si="28">G4*SUM(AB4:AB4, AE4:AF4)</f>
        <v>0</v>
      </c>
      <c r="AL4">
        <f t="shared" si="8"/>
        <v>-561.93812554850479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-92.292144789625894</v>
      </c>
      <c r="AR4">
        <f t="shared" si="13"/>
        <v>-92.292144789625894</v>
      </c>
      <c r="AS4">
        <f t="shared" si="14"/>
        <v>-431.95277129256903</v>
      </c>
      <c r="AT4">
        <f t="shared" si="15"/>
        <v>0</v>
      </c>
      <c r="AU4">
        <f t="shared" si="16"/>
        <v>-524.244916082195</v>
      </c>
      <c r="AW4">
        <v>1</v>
      </c>
      <c r="AX4">
        <f>IF(Z4&gt;0, (R4*SUMPRODUCT(K4:$K$98, X4:$X$98)-K4*$AZ$3)/Z4, 0)</f>
        <v>468.6236111231363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2.0782270000000002E-3</v>
      </c>
      <c r="Q5" s="5">
        <f t="shared" ref="Q5:Q36" si="30">$C$8</f>
        <v>12.5</v>
      </c>
      <c r="R5">
        <f t="shared" si="0"/>
        <v>50000</v>
      </c>
      <c r="S5">
        <f t="shared" si="1"/>
        <v>930.08698117246081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463.01017554850478</v>
      </c>
      <c r="AC5">
        <f t="shared" si="27"/>
        <v>907.84664246132706</v>
      </c>
      <c r="AE5">
        <f t="shared" si="2"/>
        <v>0</v>
      </c>
      <c r="AF5">
        <f t="shared" si="3"/>
        <v>0</v>
      </c>
      <c r="AG5">
        <f t="shared" si="4"/>
        <v>-12.201098671934187</v>
      </c>
      <c r="AH5">
        <f t="shared" si="5"/>
        <v>-102.66664176325536</v>
      </c>
      <c r="AI5">
        <f t="shared" si="6"/>
        <v>-114.86774043518955</v>
      </c>
      <c r="AJ5">
        <f t="shared" si="7"/>
        <v>-444.83646691282229</v>
      </c>
      <c r="AK5">
        <f t="shared" si="28"/>
        <v>18.983417197488695</v>
      </c>
      <c r="AL5">
        <f t="shared" si="8"/>
        <v>-540.72079015052304</v>
      </c>
      <c r="AN5">
        <f t="shared" si="9"/>
        <v>0</v>
      </c>
      <c r="AO5">
        <f t="shared" si="10"/>
        <v>0</v>
      </c>
      <c r="AP5">
        <f t="shared" si="11"/>
        <v>-10.43325729878234</v>
      </c>
      <c r="AQ5">
        <f t="shared" si="12"/>
        <v>-87.791068519254225</v>
      </c>
      <c r="AR5">
        <f t="shared" si="13"/>
        <v>-98.224325818036561</v>
      </c>
      <c r="AS5">
        <f t="shared" si="14"/>
        <v>-380.38322941019379</v>
      </c>
      <c r="AT5">
        <f t="shared" si="15"/>
        <v>16.23287224839169</v>
      </c>
      <c r="AU5">
        <f t="shared" si="16"/>
        <v>-462.37468297983861</v>
      </c>
      <c r="AW5">
        <v>2</v>
      </c>
      <c r="AX5">
        <f>IF(Z5&gt;0, (R5*SUMPRODUCT(K5:$K$98, X5:$X$98)-K5*$AZ$3)/Z5, 0)</f>
        <v>930.08698117246081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2.7284060000000001E-3</v>
      </c>
      <c r="Q6" s="5">
        <f t="shared" si="30"/>
        <v>12.5</v>
      </c>
      <c r="R6">
        <f t="shared" si="0"/>
        <v>50000</v>
      </c>
      <c r="S6">
        <f t="shared" si="1"/>
        <v>1450.4991290269736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907.84664246132706</v>
      </c>
      <c r="AC6">
        <f t="shared" si="27"/>
        <v>1397.7935761895978</v>
      </c>
      <c r="AE6">
        <f t="shared" si="2"/>
        <v>0</v>
      </c>
      <c r="AF6">
        <f t="shared" si="3"/>
        <v>0</v>
      </c>
      <c r="AG6">
        <f t="shared" si="4"/>
        <v>-12.045798134391747</v>
      </c>
      <c r="AH6">
        <f t="shared" si="5"/>
        <v>-133.15820329238906</v>
      </c>
      <c r="AI6">
        <f t="shared" si="6"/>
        <v>-145.20400142678082</v>
      </c>
      <c r="AJ6">
        <f t="shared" si="7"/>
        <v>-489.94693372827078</v>
      </c>
      <c r="AK6">
        <f t="shared" si="28"/>
        <v>53.109028583987637</v>
      </c>
      <c r="AL6">
        <f t="shared" si="8"/>
        <v>-582.04190657106392</v>
      </c>
      <c r="AN6">
        <f t="shared" si="9"/>
        <v>0</v>
      </c>
      <c r="AO6">
        <f t="shared" si="10"/>
        <v>0</v>
      </c>
      <c r="AP6">
        <f t="shared" si="11"/>
        <v>-9.2922494938935269</v>
      </c>
      <c r="AQ6">
        <f t="shared" si="12"/>
        <v>-102.71957352653686</v>
      </c>
      <c r="AR6">
        <f t="shared" si="13"/>
        <v>-112.0118230204304</v>
      </c>
      <c r="AS6">
        <f t="shared" si="14"/>
        <v>-377.94997858820579</v>
      </c>
      <c r="AT6">
        <f t="shared" si="15"/>
        <v>40.968837305329409</v>
      </c>
      <c r="AU6">
        <f t="shared" si="16"/>
        <v>-448.99296430330674</v>
      </c>
      <c r="AW6">
        <v>3</v>
      </c>
      <c r="AX6">
        <f>IF(Z6&gt;0, (R6*SUMPRODUCT(K6:$K$98, X6:$X$98)-K6*$AZ$3)/Z6, 0)</f>
        <v>1450.4991290269736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3.4724349999999998E-3</v>
      </c>
      <c r="Q7" s="5">
        <f t="shared" si="30"/>
        <v>12.5</v>
      </c>
      <c r="R7">
        <f t="shared" si="0"/>
        <v>50000</v>
      </c>
      <c r="S7">
        <f t="shared" si="1"/>
        <v>1867.2726772926646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1397.7935761895978</v>
      </c>
      <c r="AC7">
        <f t="shared" si="27"/>
        <v>1775.1805667913959</v>
      </c>
      <c r="AE7">
        <f t="shared" si="2"/>
        <v>0</v>
      </c>
      <c r="AF7">
        <f t="shared" si="3"/>
        <v>0</v>
      </c>
      <c r="AG7">
        <f t="shared" si="4"/>
        <v>-11.883511902003033</v>
      </c>
      <c r="AH7">
        <f t="shared" si="5"/>
        <v>-167.31300417918641</v>
      </c>
      <c r="AI7">
        <f t="shared" si="6"/>
        <v>-179.19651608118943</v>
      </c>
      <c r="AJ7">
        <f t="shared" si="7"/>
        <v>-377.38699060179806</v>
      </c>
      <c r="AK7">
        <f t="shared" si="28"/>
        <v>68.631664590909253</v>
      </c>
      <c r="AL7">
        <f t="shared" si="8"/>
        <v>-487.95184209207821</v>
      </c>
      <c r="AN7">
        <f t="shared" si="9"/>
        <v>0</v>
      </c>
      <c r="AO7">
        <f t="shared" si="10"/>
        <v>0</v>
      </c>
      <c r="AP7">
        <f t="shared" si="11"/>
        <v>-8.3405152093378803</v>
      </c>
      <c r="AQ7">
        <f t="shared" si="12"/>
        <v>-117.42965106479181</v>
      </c>
      <c r="AR7">
        <f t="shared" si="13"/>
        <v>-125.77016627412969</v>
      </c>
      <c r="AS7">
        <f t="shared" si="14"/>
        <v>-264.87135796868284</v>
      </c>
      <c r="AT7">
        <f t="shared" si="15"/>
        <v>48.16955181962409</v>
      </c>
      <c r="AU7">
        <f t="shared" si="16"/>
        <v>-342.47197242318845</v>
      </c>
      <c r="AW7">
        <v>4</v>
      </c>
      <c r="AX7">
        <f>IF(Z7&gt;0, (R7*SUMPRODUCT(K7:$K$98, X7:$X$98)-K7*$AZ$3)/Z7, 0)</f>
        <v>1867.2726772926646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4.2593279999999997E-3</v>
      </c>
      <c r="Q8" s="5">
        <f t="shared" si="30"/>
        <v>12.5</v>
      </c>
      <c r="R8">
        <f t="shared" si="0"/>
        <v>50000</v>
      </c>
      <c r="S8">
        <f t="shared" si="1"/>
        <v>2113.043983870662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1775.1805667913959</v>
      </c>
      <c r="AC8">
        <f t="shared" si="27"/>
        <v>1980.1860911719432</v>
      </c>
      <c r="AE8">
        <f t="shared" si="2"/>
        <v>0</v>
      </c>
      <c r="AF8">
        <f t="shared" si="3"/>
        <v>0</v>
      </c>
      <c r="AG8">
        <f t="shared" si="4"/>
        <v>-11.714061008000467</v>
      </c>
      <c r="AH8">
        <f t="shared" si="5"/>
        <v>-202.46309993013907</v>
      </c>
      <c r="AI8">
        <f t="shared" si="6"/>
        <v>-214.17716093813954</v>
      </c>
      <c r="AJ8">
        <f t="shared" si="7"/>
        <v>-205.00552438054729</v>
      </c>
      <c r="AK8">
        <f t="shared" si="28"/>
        <v>37.811346072656733</v>
      </c>
      <c r="AL8">
        <f t="shared" si="8"/>
        <v>-381.37133924603006</v>
      </c>
      <c r="AN8">
        <f t="shared" si="9"/>
        <v>0</v>
      </c>
      <c r="AO8">
        <f t="shared" si="10"/>
        <v>0</v>
      </c>
      <c r="AP8">
        <f t="shared" si="11"/>
        <v>-7.674400324165914</v>
      </c>
      <c r="AQ8">
        <f t="shared" si="12"/>
        <v>-132.64254631030968</v>
      </c>
      <c r="AR8">
        <f t="shared" si="13"/>
        <v>-140.31694663447561</v>
      </c>
      <c r="AS8">
        <f t="shared" si="14"/>
        <v>-134.3082012025844</v>
      </c>
      <c r="AT8">
        <f t="shared" si="15"/>
        <v>24.771887935273661</v>
      </c>
      <c r="AU8">
        <f t="shared" si="16"/>
        <v>-249.85325990178632</v>
      </c>
      <c r="AW8">
        <v>5</v>
      </c>
      <c r="AX8">
        <f>IF(Z8&gt;0, (R8*SUMPRODUCT(K8:$K$98, X8:$X$98)-K8*$AZ$3)/Z8, 0)</f>
        <v>2113.043983870662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5.1233759999999998E-3</v>
      </c>
      <c r="Q9" s="5">
        <f t="shared" si="30"/>
        <v>12.5</v>
      </c>
      <c r="R9">
        <f t="shared" si="0"/>
        <v>50000</v>
      </c>
      <c r="S9">
        <f t="shared" si="1"/>
        <v>2261.1711704349145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1980.1860911719432</v>
      </c>
      <c r="AC9">
        <f t="shared" si="27"/>
        <v>2086.9533330377208</v>
      </c>
      <c r="AE9">
        <f t="shared" si="2"/>
        <v>0</v>
      </c>
      <c r="AF9">
        <f t="shared" si="3"/>
        <v>0</v>
      </c>
      <c r="AG9">
        <f t="shared" si="4"/>
        <v>-11.536904858889537</v>
      </c>
      <c r="AH9">
        <f t="shared" si="5"/>
        <v>-240.06215612370158</v>
      </c>
      <c r="AI9">
        <f t="shared" si="6"/>
        <v>-251.59906098259111</v>
      </c>
      <c r="AJ9">
        <f t="shared" si="7"/>
        <v>-106.76724186577758</v>
      </c>
      <c r="AK9">
        <f t="shared" si="28"/>
        <v>11.683097937914464</v>
      </c>
      <c r="AL9">
        <f t="shared" si="8"/>
        <v>-346.68320491045426</v>
      </c>
      <c r="AN9">
        <f t="shared" si="9"/>
        <v>0</v>
      </c>
      <c r="AO9">
        <f t="shared" si="10"/>
        <v>0</v>
      </c>
      <c r="AP9">
        <f t="shared" si="11"/>
        <v>-7.1581944147069141</v>
      </c>
      <c r="AQ9">
        <f t="shared" si="12"/>
        <v>-148.9490991011416</v>
      </c>
      <c r="AR9">
        <f t="shared" si="13"/>
        <v>-156.10729351584851</v>
      </c>
      <c r="AS9">
        <f t="shared" si="14"/>
        <v>-66.244862356508477</v>
      </c>
      <c r="AT9">
        <f t="shared" si="15"/>
        <v>7.2489014539470524</v>
      </c>
      <c r="AU9">
        <f t="shared" si="16"/>
        <v>-215.10325441840996</v>
      </c>
      <c r="AW9">
        <v>6</v>
      </c>
      <c r="AX9">
        <f>IF(Z9&gt;0, (R9*SUMPRODUCT(K9:$K$98, X9:$X$98)-K9*$AZ$3)/Z9, 0)</f>
        <v>2261.1711704349145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6.0505919999999996E-3</v>
      </c>
      <c r="Q10" s="5">
        <f t="shared" si="30"/>
        <v>12.5</v>
      </c>
      <c r="R10">
        <f t="shared" si="0"/>
        <v>50000</v>
      </c>
      <c r="S10">
        <f t="shared" si="1"/>
        <v>2376.0840176887073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2086.9533330377208</v>
      </c>
      <c r="AC10">
        <f t="shared" si="27"/>
        <v>2157.8132723013946</v>
      </c>
      <c r="AE10">
        <f t="shared" si="2"/>
        <v>0</v>
      </c>
      <c r="AF10">
        <f t="shared" si="3"/>
        <v>0</v>
      </c>
      <c r="AG10">
        <f t="shared" si="4"/>
        <v>-11.351730706056685</v>
      </c>
      <c r="AH10">
        <f t="shared" si="5"/>
        <v>-279.22041697583262</v>
      </c>
      <c r="AI10">
        <f t="shared" si="6"/>
        <v>-290.57214768188931</v>
      </c>
      <c r="AJ10">
        <f t="shared" si="7"/>
        <v>-70.859939263673823</v>
      </c>
      <c r="AK10">
        <f t="shared" si="28"/>
        <v>8.5565086654546558</v>
      </c>
      <c r="AL10">
        <f t="shared" si="8"/>
        <v>-352.87557828010847</v>
      </c>
      <c r="AN10">
        <f t="shared" si="9"/>
        <v>0</v>
      </c>
      <c r="AO10">
        <f t="shared" si="10"/>
        <v>0</v>
      </c>
      <c r="AP10">
        <f t="shared" si="11"/>
        <v>-6.6818149669858409</v>
      </c>
      <c r="AQ10">
        <f t="shared" si="12"/>
        <v>-164.35371922994148</v>
      </c>
      <c r="AR10">
        <f t="shared" si="13"/>
        <v>-171.03553419692733</v>
      </c>
      <c r="AS10">
        <f t="shared" si="14"/>
        <v>-41.709323009142842</v>
      </c>
      <c r="AT10">
        <f t="shared" si="15"/>
        <v>5.0365014063868223</v>
      </c>
      <c r="AU10">
        <f t="shared" si="16"/>
        <v>-207.70835579968335</v>
      </c>
      <c r="AW10">
        <v>7</v>
      </c>
      <c r="AX10">
        <f>IF(Z10&gt;0, (R10*SUMPRODUCT(K10:$K$98, X10:$X$98)-K10*$AZ$3)/Z10, 0)</f>
        <v>2376.0840176887073</v>
      </c>
    </row>
    <row r="11" spans="1:52" x14ac:dyDescent="0.25">
      <c r="A11" t="s">
        <v>33</v>
      </c>
      <c r="C11" s="25">
        <f>AU81</f>
        <v>6579.830364592005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7.1181309999999998E-3</v>
      </c>
      <c r="Q11" s="5">
        <f t="shared" si="30"/>
        <v>12.5</v>
      </c>
      <c r="R11">
        <f t="shared" si="0"/>
        <v>50000</v>
      </c>
      <c r="S11">
        <f t="shared" si="1"/>
        <v>2459.980431339422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2157.8132723013946</v>
      </c>
      <c r="AC11">
        <f t="shared" si="27"/>
        <v>2195.7608787679292</v>
      </c>
      <c r="AE11">
        <f t="shared" si="2"/>
        <v>0</v>
      </c>
      <c r="AF11">
        <f t="shared" si="3"/>
        <v>0</v>
      </c>
      <c r="AG11">
        <f t="shared" si="4"/>
        <v>-11.157410292753683</v>
      </c>
      <c r="AH11">
        <f t="shared" si="5"/>
        <v>-323.21242496973588</v>
      </c>
      <c r="AI11">
        <f t="shared" si="6"/>
        <v>-334.36983526248957</v>
      </c>
      <c r="AJ11">
        <f t="shared" si="7"/>
        <v>-37.94760646653458</v>
      </c>
      <c r="AK11">
        <f t="shared" si="28"/>
        <v>5.1787518535233463</v>
      </c>
      <c r="AL11">
        <f t="shared" si="8"/>
        <v>-367.1386898755008</v>
      </c>
      <c r="AN11">
        <f t="shared" si="9"/>
        <v>0</v>
      </c>
      <c r="AO11">
        <f t="shared" si="10"/>
        <v>0</v>
      </c>
      <c r="AP11">
        <f t="shared" si="11"/>
        <v>-6.2404359398168152</v>
      </c>
      <c r="AQ11">
        <f t="shared" si="12"/>
        <v>-180.77550077067994</v>
      </c>
      <c r="AR11">
        <f t="shared" si="13"/>
        <v>-187.01593671049676</v>
      </c>
      <c r="AS11">
        <f t="shared" si="14"/>
        <v>-21.224424038397718</v>
      </c>
      <c r="AT11">
        <f t="shared" si="15"/>
        <v>2.8965206389433527</v>
      </c>
      <c r="AU11">
        <f t="shared" si="16"/>
        <v>-205.34384010995112</v>
      </c>
      <c r="AW11">
        <v>8</v>
      </c>
      <c r="AX11">
        <f>IF(Z11&gt;0, (R11*SUMPRODUCT(K11:$K$98, X11:$X$98)-K11*$AZ$3)/Z11, 0)</f>
        <v>2459.980431339422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8.3332130000000008E-3</v>
      </c>
      <c r="Q12" s="5">
        <f t="shared" si="30"/>
        <v>12.5</v>
      </c>
      <c r="R12">
        <f t="shared" si="0"/>
        <v>50000</v>
      </c>
      <c r="S12">
        <f t="shared" si="1"/>
        <v>2518.5950182998108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2195.7608787679292</v>
      </c>
      <c r="AC12">
        <f t="shared" si="27"/>
        <v>2206.8653119174546</v>
      </c>
      <c r="AE12">
        <f t="shared" si="2"/>
        <v>0</v>
      </c>
      <c r="AF12">
        <f t="shared" si="3"/>
        <v>0</v>
      </c>
      <c r="AG12">
        <f t="shared" si="4"/>
        <v>-10.952859113328238</v>
      </c>
      <c r="AH12">
        <f t="shared" si="5"/>
        <v>-371.90830599163525</v>
      </c>
      <c r="AI12">
        <f t="shared" si="6"/>
        <v>-382.8611651049635</v>
      </c>
      <c r="AJ12">
        <f t="shared" si="7"/>
        <v>-11.104433149525448</v>
      </c>
      <c r="AK12">
        <f t="shared" si="28"/>
        <v>5.0502500211662369</v>
      </c>
      <c r="AL12">
        <f t="shared" si="8"/>
        <v>-388.91534823332273</v>
      </c>
      <c r="AN12">
        <f t="shared" si="9"/>
        <v>0</v>
      </c>
      <c r="AO12">
        <f t="shared" si="10"/>
        <v>0</v>
      </c>
      <c r="AP12">
        <f t="shared" si="11"/>
        <v>-5.8215610553257608</v>
      </c>
      <c r="AQ12">
        <f t="shared" si="12"/>
        <v>-197.67321828128371</v>
      </c>
      <c r="AR12">
        <f t="shared" si="13"/>
        <v>-203.49477933660947</v>
      </c>
      <c r="AS12">
        <f t="shared" si="14"/>
        <v>-5.902124266903134</v>
      </c>
      <c r="AT12">
        <f t="shared" si="15"/>
        <v>2.6842615739577065</v>
      </c>
      <c r="AU12">
        <f t="shared" si="16"/>
        <v>-206.7126420295549</v>
      </c>
      <c r="AW12">
        <v>9</v>
      </c>
      <c r="AX12">
        <f>IF(Z12&gt;0, (R12*SUMPRODUCT(K12:$K$98, X12:$X$98)-K12*$AZ$3)/Z12, 0)</f>
        <v>2518.5950182998108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9.6786909999999997E-3</v>
      </c>
      <c r="Q13" s="5">
        <f t="shared" si="30"/>
        <v>12.5</v>
      </c>
      <c r="R13">
        <f t="shared" si="0"/>
        <v>50000</v>
      </c>
      <c r="S13">
        <f t="shared" si="1"/>
        <v>2550.1486657122741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2206.8653119174546</v>
      </c>
      <c r="AC13">
        <f t="shared" si="27"/>
        <v>2190.5412231073155</v>
      </c>
      <c r="AE13">
        <f t="shared" si="2"/>
        <v>0</v>
      </c>
      <c r="AF13">
        <f t="shared" si="3"/>
        <v>0</v>
      </c>
      <c r="AG13">
        <f t="shared" si="4"/>
        <v>-10.737321183270517</v>
      </c>
      <c r="AH13">
        <f t="shared" si="5"/>
        <v>-424.03735569775199</v>
      </c>
      <c r="AI13">
        <f t="shared" si="6"/>
        <v>-434.77467688102251</v>
      </c>
      <c r="AJ13">
        <f t="shared" si="7"/>
        <v>16.324088810139074</v>
      </c>
      <c r="AK13">
        <f t="shared" si="28"/>
        <v>4.4137306238349092</v>
      </c>
      <c r="AL13">
        <f t="shared" si="8"/>
        <v>-414.03685744704853</v>
      </c>
      <c r="AN13">
        <f t="shared" si="9"/>
        <v>0</v>
      </c>
      <c r="AO13">
        <f t="shared" si="10"/>
        <v>0</v>
      </c>
      <c r="AP13">
        <f t="shared" si="11"/>
        <v>-5.4249052796391357</v>
      </c>
      <c r="AQ13">
        <f t="shared" si="12"/>
        <v>-214.23988818301117</v>
      </c>
      <c r="AR13">
        <f t="shared" si="13"/>
        <v>-219.66479346265032</v>
      </c>
      <c r="AS13">
        <f t="shared" si="14"/>
        <v>8.2475539345324709</v>
      </c>
      <c r="AT13">
        <f t="shared" si="15"/>
        <v>2.2299855015470191</v>
      </c>
      <c r="AU13">
        <f t="shared" si="16"/>
        <v>-209.18725402657083</v>
      </c>
      <c r="AW13">
        <v>10</v>
      </c>
      <c r="AX13">
        <f>IF(Z13&gt;0, (R13*SUMPRODUCT(K13:$K$98, X13:$X$98)-K13*$AZ$3)/Z13, 0)</f>
        <v>2550.1486657122741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1.1206003000000001E-2</v>
      </c>
      <c r="Q14" s="5">
        <f t="shared" si="30"/>
        <v>12.5</v>
      </c>
      <c r="R14">
        <f t="shared" si="0"/>
        <v>50000</v>
      </c>
      <c r="S14">
        <f t="shared" si="1"/>
        <v>2554.8675219882925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2190.5412231073155</v>
      </c>
      <c r="AC14">
        <f t="shared" si="27"/>
        <v>2148.0560723452331</v>
      </c>
      <c r="AE14">
        <f t="shared" si="2"/>
        <v>0</v>
      </c>
      <c r="AF14">
        <f t="shared" si="3"/>
        <v>0</v>
      </c>
      <c r="AG14">
        <f t="shared" si="4"/>
        <v>-10.50962551804612</v>
      </c>
      <c r="AH14">
        <f t="shared" si="5"/>
        <v>-481.2898135667719</v>
      </c>
      <c r="AI14">
        <f t="shared" si="6"/>
        <v>-491.799439084818</v>
      </c>
      <c r="AJ14">
        <f t="shared" si="7"/>
        <v>42.485150762082412</v>
      </c>
      <c r="AK14">
        <f t="shared" si="28"/>
        <v>3.9429742015931679</v>
      </c>
      <c r="AL14">
        <f t="shared" si="8"/>
        <v>-445.3713141211424</v>
      </c>
      <c r="AN14">
        <f t="shared" si="9"/>
        <v>0</v>
      </c>
      <c r="AO14">
        <f t="shared" si="10"/>
        <v>0</v>
      </c>
      <c r="AP14">
        <f t="shared" si="11"/>
        <v>-5.0483596900593195</v>
      </c>
      <c r="AQ14">
        <f t="shared" si="12"/>
        <v>-231.19035876916521</v>
      </c>
      <c r="AR14">
        <f t="shared" si="13"/>
        <v>-236.23871845922454</v>
      </c>
      <c r="AS14">
        <f t="shared" si="14"/>
        <v>20.407989053949148</v>
      </c>
      <c r="AT14">
        <f t="shared" si="15"/>
        <v>1.8940305707455396</v>
      </c>
      <c r="AU14">
        <f t="shared" si="16"/>
        <v>-213.93669883452984</v>
      </c>
      <c r="AW14">
        <v>11</v>
      </c>
      <c r="AX14">
        <f>IF(Z14&gt;0, (R14*SUMPRODUCT(K14:$K$98, X14:$X$98)-K14*$AZ$3)/Z14, 0)</f>
        <v>2554.8675219882925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1.2937709E-2</v>
      </c>
      <c r="Q15" s="5">
        <f t="shared" si="30"/>
        <v>12.5</v>
      </c>
      <c r="R15">
        <f t="shared" si="0"/>
        <v>50000</v>
      </c>
      <c r="S15">
        <f t="shared" si="1"/>
        <v>2540.5709688739817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2148.0560723452331</v>
      </c>
      <c r="AC15">
        <f t="shared" si="27"/>
        <v>2087.0401875545322</v>
      </c>
      <c r="AE15">
        <f t="shared" si="2"/>
        <v>0</v>
      </c>
      <c r="AF15">
        <f t="shared" si="3"/>
        <v>0</v>
      </c>
      <c r="AG15">
        <f t="shared" si="4"/>
        <v>-10.268558786214202</v>
      </c>
      <c r="AH15">
        <f t="shared" si="5"/>
        <v>-543.88190660581972</v>
      </c>
      <c r="AI15">
        <f t="shared" si="6"/>
        <v>-554.15046539203388</v>
      </c>
      <c r="AJ15">
        <f t="shared" si="7"/>
        <v>61.015884790700966</v>
      </c>
      <c r="AK15">
        <f t="shared" si="28"/>
        <v>8.8070298966154574</v>
      </c>
      <c r="AL15">
        <f t="shared" si="8"/>
        <v>-484.32755070471745</v>
      </c>
      <c r="AN15">
        <f t="shared" si="9"/>
        <v>0</v>
      </c>
      <c r="AO15">
        <f t="shared" si="10"/>
        <v>0</v>
      </c>
      <c r="AP15">
        <f t="shared" si="11"/>
        <v>-4.6794060189369207</v>
      </c>
      <c r="AQ15">
        <f t="shared" si="12"/>
        <v>-247.84824436891248</v>
      </c>
      <c r="AR15">
        <f t="shared" si="13"/>
        <v>-252.52765038784938</v>
      </c>
      <c r="AS15">
        <f t="shared" si="14"/>
        <v>27.805080000484882</v>
      </c>
      <c r="AT15">
        <f t="shared" si="15"/>
        <v>4.0133839193195717</v>
      </c>
      <c r="AU15">
        <f t="shared" si="16"/>
        <v>-220.70918646804492</v>
      </c>
      <c r="AW15">
        <v>12</v>
      </c>
      <c r="AX15">
        <f>IF(Z15&gt;0, (R15*SUMPRODUCT(K15:$K$98, X15:$X$98)-K15*$AZ$3)/Z15, 0)</f>
        <v>2540.5709688739817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1.4742959999999999E-2</v>
      </c>
      <c r="Q16" s="5">
        <f t="shared" si="30"/>
        <v>12.5</v>
      </c>
      <c r="R16">
        <f t="shared" si="0"/>
        <v>50000</v>
      </c>
      <c r="S16">
        <f t="shared" si="1"/>
        <v>2507.7442930747511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2087.0401875545322</v>
      </c>
      <c r="AC16">
        <f t="shared" si="27"/>
        <v>2009.1012574618946</v>
      </c>
      <c r="AE16">
        <f t="shared" si="2"/>
        <v>0</v>
      </c>
      <c r="AF16">
        <f t="shared" si="3"/>
        <v>0</v>
      </c>
      <c r="AG16">
        <f t="shared" si="4"/>
        <v>-10.014484246909255</v>
      </c>
      <c r="AH16">
        <f t="shared" si="5"/>
        <v>-605.55580577121816</v>
      </c>
      <c r="AI16">
        <f t="shared" si="6"/>
        <v>-615.57029001812737</v>
      </c>
      <c r="AJ16">
        <f t="shared" si="7"/>
        <v>77.93893009263752</v>
      </c>
      <c r="AK16">
        <f t="shared" si="28"/>
        <v>14.81798533163718</v>
      </c>
      <c r="AL16">
        <f t="shared" si="8"/>
        <v>-522.8133745938527</v>
      </c>
      <c r="AN16">
        <f t="shared" si="9"/>
        <v>0</v>
      </c>
      <c r="AO16">
        <f t="shared" si="10"/>
        <v>0</v>
      </c>
      <c r="AP16">
        <f t="shared" si="11"/>
        <v>-4.3171163210543995</v>
      </c>
      <c r="AQ16">
        <f t="shared" si="12"/>
        <v>-261.04737777294963</v>
      </c>
      <c r="AR16">
        <f t="shared" si="13"/>
        <v>-265.36449409400404</v>
      </c>
      <c r="AS16">
        <f t="shared" si="14"/>
        <v>33.598477849948949</v>
      </c>
      <c r="AT16">
        <f t="shared" si="15"/>
        <v>6.3878443205998101</v>
      </c>
      <c r="AU16">
        <f t="shared" si="16"/>
        <v>-225.37817192345528</v>
      </c>
      <c r="AW16">
        <v>13</v>
      </c>
      <c r="AX16">
        <f>IF(Z16&gt;0, (R16*SUMPRODUCT(K16:$K$98, X16:$X$98)-K16*$AZ$3)/Z16, 0)</f>
        <v>2507.7442930747511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1.6674095999999999E-2</v>
      </c>
      <c r="Q17" s="5">
        <f t="shared" si="30"/>
        <v>12.5</v>
      </c>
      <c r="R17">
        <f t="shared" si="0"/>
        <v>50000</v>
      </c>
      <c r="S17">
        <f t="shared" si="1"/>
        <v>2470.5597833185052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2009.1012574618946</v>
      </c>
      <c r="AC17">
        <f t="shared" si="27"/>
        <v>1926.5142425296581</v>
      </c>
      <c r="AE17">
        <f t="shared" si="2"/>
        <v>0</v>
      </c>
      <c r="AF17">
        <f t="shared" si="3"/>
        <v>0</v>
      </c>
      <c r="AG17">
        <f t="shared" si="4"/>
        <v>-9.7473569327167109</v>
      </c>
      <c r="AH17">
        <f t="shared" si="5"/>
        <v>-667.92988689381048</v>
      </c>
      <c r="AI17">
        <f t="shared" si="6"/>
        <v>-677.67724382652716</v>
      </c>
      <c r="AJ17">
        <f t="shared" si="7"/>
        <v>82.587014932236571</v>
      </c>
      <c r="AK17">
        <f t="shared" si="28"/>
        <v>27.725597352974145</v>
      </c>
      <c r="AL17">
        <f t="shared" si="8"/>
        <v>-567.3646315413165</v>
      </c>
      <c r="AN17">
        <f t="shared" si="9"/>
        <v>0</v>
      </c>
      <c r="AO17">
        <f t="shared" si="10"/>
        <v>0</v>
      </c>
      <c r="AP17">
        <f t="shared" si="11"/>
        <v>-3.9499540758257448</v>
      </c>
      <c r="AQ17">
        <f t="shared" si="12"/>
        <v>-270.66746373539337</v>
      </c>
      <c r="AR17">
        <f t="shared" si="13"/>
        <v>-274.61741781121907</v>
      </c>
      <c r="AS17">
        <f t="shared" si="14"/>
        <v>33.467012493093272</v>
      </c>
      <c r="AT17">
        <f t="shared" si="15"/>
        <v>11.235336617406555</v>
      </c>
      <c r="AU17">
        <f t="shared" si="16"/>
        <v>-229.91506870071927</v>
      </c>
      <c r="AW17">
        <v>14</v>
      </c>
      <c r="AX17">
        <f>IF(Z17&gt;0, (R17*SUMPRODUCT(K17:$K$98, X17:$X$98)-K17*$AZ$3)/Z17, 0)</f>
        <v>2470.5597833185052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1.8802857999999999E-2</v>
      </c>
      <c r="Q18" s="5">
        <f t="shared" si="30"/>
        <v>12.5</v>
      </c>
      <c r="R18">
        <f t="shared" si="0"/>
        <v>50000</v>
      </c>
      <c r="S18">
        <f t="shared" si="1"/>
        <v>2433.2156893811393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1926.5142425296581</v>
      </c>
      <c r="AC18">
        <f t="shared" si="27"/>
        <v>1842.7433828731723</v>
      </c>
      <c r="AE18">
        <f t="shared" si="2"/>
        <v>0</v>
      </c>
      <c r="AF18">
        <f t="shared" si="3"/>
        <v>0</v>
      </c>
      <c r="AG18">
        <f t="shared" si="4"/>
        <v>-9.4666051951083556</v>
      </c>
      <c r="AH18">
        <f t="shared" si="5"/>
        <v>-733.11267312475138</v>
      </c>
      <c r="AI18">
        <f t="shared" si="6"/>
        <v>-742.57927831985978</v>
      </c>
      <c r="AJ18">
        <f t="shared" si="7"/>
        <v>83.770859656485754</v>
      </c>
      <c r="AK18">
        <f t="shared" si="28"/>
        <v>41.612707638640615</v>
      </c>
      <c r="AL18">
        <f t="shared" si="8"/>
        <v>-617.19571102473344</v>
      </c>
      <c r="AN18">
        <f t="shared" si="9"/>
        <v>0</v>
      </c>
      <c r="AO18">
        <f t="shared" si="10"/>
        <v>0</v>
      </c>
      <c r="AP18">
        <f t="shared" si="11"/>
        <v>-3.5798657236592146</v>
      </c>
      <c r="AQ18">
        <f t="shared" si="12"/>
        <v>-277.23189844819967</v>
      </c>
      <c r="AR18">
        <f t="shared" si="13"/>
        <v>-280.81176417185895</v>
      </c>
      <c r="AS18">
        <f t="shared" si="14"/>
        <v>31.678560893262997</v>
      </c>
      <c r="AT18">
        <f t="shared" si="15"/>
        <v>15.736148563710795</v>
      </c>
      <c r="AU18">
        <f t="shared" si="16"/>
        <v>-233.39705471488514</v>
      </c>
      <c r="AW18">
        <v>15</v>
      </c>
      <c r="AX18">
        <f>IF(Z18&gt;0, (R18*SUMPRODUCT(K18:$K$98, X18:$X$98)-K18*$AZ$3)/Z18, 0)</f>
        <v>2433.2156893811393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2.1348979000000001E-2</v>
      </c>
      <c r="Q19" s="5">
        <f t="shared" si="30"/>
        <v>12.5</v>
      </c>
      <c r="R19">
        <f t="shared" si="0"/>
        <v>50000</v>
      </c>
      <c r="S19">
        <f t="shared" si="1"/>
        <v>2373.9661311911254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1842.7433828731723</v>
      </c>
      <c r="AC19">
        <f t="shared" si="27"/>
        <v>1741.5105569936891</v>
      </c>
      <c r="AE19">
        <f t="shared" si="2"/>
        <v>0</v>
      </c>
      <c r="AF19">
        <f t="shared" si="3"/>
        <v>0</v>
      </c>
      <c r="AG19">
        <f t="shared" si="4"/>
        <v>-9.1698367876456128</v>
      </c>
      <c r="AH19">
        <f t="shared" si="5"/>
        <v>-808.40942204663679</v>
      </c>
      <c r="AI19">
        <f t="shared" si="6"/>
        <v>-817.57925883428243</v>
      </c>
      <c r="AJ19">
        <f t="shared" si="7"/>
        <v>101.23282587948324</v>
      </c>
      <c r="AK19">
        <f t="shared" si="28"/>
        <v>41.093177438071741</v>
      </c>
      <c r="AL19">
        <f t="shared" si="8"/>
        <v>-675.25325551672745</v>
      </c>
      <c r="AN19">
        <f t="shared" si="9"/>
        <v>0</v>
      </c>
      <c r="AO19">
        <f t="shared" si="10"/>
        <v>0</v>
      </c>
      <c r="AP19">
        <f t="shared" si="11"/>
        <v>-3.2338343637651796</v>
      </c>
      <c r="AQ19">
        <f t="shared" si="12"/>
        <v>-285.09364229122588</v>
      </c>
      <c r="AR19">
        <f t="shared" si="13"/>
        <v>-288.32747665499107</v>
      </c>
      <c r="AS19">
        <f t="shared" si="14"/>
        <v>35.700765308188579</v>
      </c>
      <c r="AT19">
        <f t="shared" si="15"/>
        <v>14.491918710546205</v>
      </c>
      <c r="AU19">
        <f t="shared" si="16"/>
        <v>-238.13479263625629</v>
      </c>
      <c r="AW19">
        <v>16</v>
      </c>
      <c r="AX19">
        <f>IF(Z19&gt;0, (R19*SUMPRODUCT(K19:$K$98, X19:$X$98)-K19*$AZ$3)/Z19, 0)</f>
        <v>2373.9661311911254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2.4063398E-2</v>
      </c>
      <c r="Q20" s="5">
        <f t="shared" si="30"/>
        <v>12.5</v>
      </c>
      <c r="R20">
        <f t="shared" si="0"/>
        <v>50000</v>
      </c>
      <c r="S20">
        <f t="shared" si="1"/>
        <v>2232.2810815341891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1741.5105569936891</v>
      </c>
      <c r="AC20">
        <f t="shared" si="27"/>
        <v>1581.7909790850663</v>
      </c>
      <c r="AE20">
        <f t="shared" si="2"/>
        <v>0</v>
      </c>
      <c r="AF20">
        <f t="shared" si="3"/>
        <v>0</v>
      </c>
      <c r="AG20">
        <f t="shared" si="4"/>
        <v>-8.8574809875530001</v>
      </c>
      <c r="AH20">
        <f t="shared" si="5"/>
        <v>-882.6297288646316</v>
      </c>
      <c r="AI20">
        <f t="shared" si="6"/>
        <v>-891.48720985218461</v>
      </c>
      <c r="AJ20">
        <f t="shared" si="7"/>
        <v>159.7195779086228</v>
      </c>
      <c r="AK20">
        <f t="shared" si="28"/>
        <v>7.4884953950728628</v>
      </c>
      <c r="AL20">
        <f t="shared" si="8"/>
        <v>-724.27913654848896</v>
      </c>
      <c r="AN20">
        <f t="shared" si="9"/>
        <v>0</v>
      </c>
      <c r="AO20">
        <f t="shared" si="10"/>
        <v>0</v>
      </c>
      <c r="AP20">
        <f t="shared" si="11"/>
        <v>-2.9627989915262924</v>
      </c>
      <c r="AQ20">
        <f t="shared" si="12"/>
        <v>-295.23681442230225</v>
      </c>
      <c r="AR20">
        <f t="shared" si="13"/>
        <v>-298.1996134138285</v>
      </c>
      <c r="AS20">
        <f t="shared" si="14"/>
        <v>53.425686718341503</v>
      </c>
      <c r="AT20">
        <f t="shared" si="15"/>
        <v>2.5048777000762827</v>
      </c>
      <c r="AU20">
        <f t="shared" si="16"/>
        <v>-242.26904899541074</v>
      </c>
      <c r="AW20">
        <v>17</v>
      </c>
      <c r="AX20">
        <f>IF(Z20&gt;0, (R20*SUMPRODUCT(K20:$K$98, X20:$X$98)-K20*$AZ$3)/Z20, 0)</f>
        <v>2232.2810815341891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2.6767890999999999E-2</v>
      </c>
      <c r="Q21" s="5">
        <f t="shared" si="30"/>
        <v>12.5</v>
      </c>
      <c r="R21">
        <f t="shared" si="0"/>
        <v>50000</v>
      </c>
      <c r="S21">
        <f t="shared" si="1"/>
        <v>2050.9249690838938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1581.7909790850663</v>
      </c>
      <c r="AC21">
        <f t="shared" si="27"/>
        <v>1399.8481879443502</v>
      </c>
      <c r="AE21">
        <f t="shared" si="2"/>
        <v>0</v>
      </c>
      <c r="AF21">
        <f t="shared" si="3"/>
        <v>0</v>
      </c>
      <c r="AG21">
        <f t="shared" si="4"/>
        <v>-8.5318100920680795</v>
      </c>
      <c r="AH21">
        <f t="shared" si="5"/>
        <v>-948.38434243756433</v>
      </c>
      <c r="AI21">
        <f t="shared" si="6"/>
        <v>-956.91615252963243</v>
      </c>
      <c r="AJ21">
        <f t="shared" si="7"/>
        <v>181.94279114071605</v>
      </c>
      <c r="AK21">
        <f t="shared" si="28"/>
        <v>2.5308655665361064</v>
      </c>
      <c r="AL21">
        <f t="shared" si="8"/>
        <v>-772.44249582238024</v>
      </c>
      <c r="AN21">
        <f t="shared" si="9"/>
        <v>0</v>
      </c>
      <c r="AO21">
        <f t="shared" si="10"/>
        <v>0</v>
      </c>
      <c r="AP21">
        <f t="shared" si="11"/>
        <v>-2.7138295180210572</v>
      </c>
      <c r="AQ21">
        <f t="shared" si="12"/>
        <v>-301.66557801478024</v>
      </c>
      <c r="AR21">
        <f t="shared" si="13"/>
        <v>-304.37940753280134</v>
      </c>
      <c r="AS21">
        <f t="shared" si="14"/>
        <v>57.873031849110149</v>
      </c>
      <c r="AT21">
        <f t="shared" si="15"/>
        <v>0.80502702316290209</v>
      </c>
      <c r="AU21">
        <f t="shared" si="16"/>
        <v>-245.70134866052825</v>
      </c>
      <c r="AW21">
        <v>18</v>
      </c>
      <c r="AX21">
        <f>IF(Z21&gt;0, (R21*SUMPRODUCT(K21:$K$98, X21:$X$98)-K21*$AZ$3)/Z21, 0)</f>
        <v>2050.9249690838938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2.9742653000000001E-2</v>
      </c>
      <c r="Q22" s="5">
        <f t="shared" si="30"/>
        <v>12.5</v>
      </c>
      <c r="R22">
        <f t="shared" si="0"/>
        <v>50000</v>
      </c>
      <c r="S22">
        <f t="shared" si="1"/>
        <v>1897.6226270240898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1399.8481879443502</v>
      </c>
      <c r="AC22">
        <f t="shared" si="27"/>
        <v>1243.7372906415144</v>
      </c>
      <c r="AE22">
        <f t="shared" si="2"/>
        <v>0</v>
      </c>
      <c r="AF22">
        <f t="shared" si="3"/>
        <v>0</v>
      </c>
      <c r="AG22">
        <f t="shared" si="4"/>
        <v>-8.1927333241171176</v>
      </c>
      <c r="AH22">
        <f t="shared" si="5"/>
        <v>-1015.0346681211158</v>
      </c>
      <c r="AI22">
        <f t="shared" si="6"/>
        <v>-1023.227401445233</v>
      </c>
      <c r="AJ22">
        <f t="shared" si="7"/>
        <v>156.11089730283584</v>
      </c>
      <c r="AK22">
        <f t="shared" si="28"/>
        <v>29.396811946831356</v>
      </c>
      <c r="AL22">
        <f t="shared" si="8"/>
        <v>-837.71969219556581</v>
      </c>
      <c r="AN22">
        <f t="shared" si="9"/>
        <v>0</v>
      </c>
      <c r="AO22">
        <f t="shared" si="10"/>
        <v>0</v>
      </c>
      <c r="AP22">
        <f t="shared" si="11"/>
        <v>-2.4332163708545176</v>
      </c>
      <c r="AQ22">
        <f t="shared" si="12"/>
        <v>-301.46214623961737</v>
      </c>
      <c r="AR22">
        <f t="shared" si="13"/>
        <v>-303.89536261047192</v>
      </c>
      <c r="AS22">
        <f t="shared" si="14"/>
        <v>46.36445200381069</v>
      </c>
      <c r="AT22">
        <f t="shared" si="15"/>
        <v>8.7307619142686974</v>
      </c>
      <c r="AU22">
        <f t="shared" si="16"/>
        <v>-248.80014869239255</v>
      </c>
      <c r="AW22">
        <v>19</v>
      </c>
      <c r="AX22">
        <f>IF(Z22&gt;0, (R22*SUMPRODUCT(K22:$K$98, X22:$X$98)-K22*$AZ$3)/Z22, 0)</f>
        <v>1897.6226270240898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3.2906918E-2</v>
      </c>
      <c r="Q23" s="5">
        <f t="shared" si="30"/>
        <v>12.5</v>
      </c>
      <c r="R23">
        <f t="shared" si="0"/>
        <v>50000</v>
      </c>
      <c r="S23">
        <f t="shared" si="1"/>
        <v>1852.2736031549673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1243.7372906415144</v>
      </c>
      <c r="AC23">
        <f t="shared" si="27"/>
        <v>1161.9250649933654</v>
      </c>
      <c r="AE23">
        <f t="shared" si="2"/>
        <v>0</v>
      </c>
      <c r="AF23">
        <f t="shared" si="3"/>
        <v>0</v>
      </c>
      <c r="AG23">
        <f t="shared" si="4"/>
        <v>-7.8412083871833573</v>
      </c>
      <c r="AH23">
        <f t="shared" si="5"/>
        <v>-1078.3904147703577</v>
      </c>
      <c r="AI23">
        <f t="shared" si="6"/>
        <v>-1086.231623157541</v>
      </c>
      <c r="AJ23">
        <f t="shared" si="7"/>
        <v>81.812225648149024</v>
      </c>
      <c r="AK23">
        <f t="shared" si="28"/>
        <v>87.061610344906015</v>
      </c>
      <c r="AL23">
        <f t="shared" si="8"/>
        <v>-917.3577871644859</v>
      </c>
      <c r="AN23">
        <f t="shared" si="9"/>
        <v>0</v>
      </c>
      <c r="AO23">
        <f t="shared" si="10"/>
        <v>0</v>
      </c>
      <c r="AP23">
        <f t="shared" si="11"/>
        <v>-2.0792987103160763</v>
      </c>
      <c r="AQ23">
        <f t="shared" si="12"/>
        <v>-285.96304139988291</v>
      </c>
      <c r="AR23">
        <f t="shared" si="13"/>
        <v>-288.04234011019895</v>
      </c>
      <c r="AS23">
        <f t="shared" si="14"/>
        <v>21.694622420230065</v>
      </c>
      <c r="AT23">
        <f t="shared" si="15"/>
        <v>23.086632208894862</v>
      </c>
      <c r="AU23">
        <f t="shared" si="16"/>
        <v>-243.26108548107402</v>
      </c>
      <c r="AW23">
        <v>20</v>
      </c>
      <c r="AX23">
        <f>IF(Z23&gt;0, (R23*SUMPRODUCT(K23:$K$98, X23:$X$98)-K23*$AZ$3)/Z23, 0)</f>
        <v>1852.2736031549673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3.6429437000000002E-2</v>
      </c>
      <c r="Q24" s="5">
        <f t="shared" si="30"/>
        <v>12.5</v>
      </c>
      <c r="R24">
        <f t="shared" si="0"/>
        <v>50000</v>
      </c>
      <c r="S24">
        <f t="shared" si="1"/>
        <v>1792.2581963974658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1161.9250649933654</v>
      </c>
      <c r="AC24">
        <f t="shared" si="27"/>
        <v>1072.0780241215773</v>
      </c>
      <c r="AE24">
        <f t="shared" si="2"/>
        <v>0</v>
      </c>
      <c r="AF24">
        <f t="shared" si="3"/>
        <v>0</v>
      </c>
      <c r="AG24">
        <f t="shared" si="4"/>
        <v>-7.4771454963667567</v>
      </c>
      <c r="AH24">
        <f t="shared" si="5"/>
        <v>-1142.6032277790709</v>
      </c>
      <c r="AI24">
        <f t="shared" ref="AI24:AI69" si="39">SUM(AE24:AH24)</f>
        <v>-1150.0803732754378</v>
      </c>
      <c r="AJ24">
        <f t="shared" si="7"/>
        <v>89.847040871788067</v>
      </c>
      <c r="AK24">
        <f t="shared" si="28"/>
        <v>81.334754549535589</v>
      </c>
      <c r="AL24">
        <f t="shared" ref="AL24:AL69" si="40">SUM(AI24:AK24)</f>
        <v>-978.89857785411414</v>
      </c>
      <c r="AN24">
        <f t="shared" si="9"/>
        <v>0</v>
      </c>
      <c r="AO24">
        <f t="shared" si="10"/>
        <v>0</v>
      </c>
      <c r="AP24">
        <f t="shared" si="11"/>
        <v>-1.770319680215424</v>
      </c>
      <c r="AQ24">
        <f t="shared" si="12"/>
        <v>-270.52743347014552</v>
      </c>
      <c r="AR24">
        <f t="shared" si="13"/>
        <v>-272.29775315036096</v>
      </c>
      <c r="AS24">
        <f t="shared" si="14"/>
        <v>21.272554444972929</v>
      </c>
      <c r="AT24">
        <f t="shared" si="15"/>
        <v>19.257150570963177</v>
      </c>
      <c r="AU24">
        <f t="shared" si="16"/>
        <v>-231.76804813442487</v>
      </c>
      <c r="AW24">
        <v>21</v>
      </c>
      <c r="AX24">
        <f>IF(Z24&gt;0, (R24*SUMPRODUCT(K24:$K$98, X24:$X$98)-K24*$AZ$3)/Z24, 0)</f>
        <v>1792.2581963974658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4.0492944000000003E-2</v>
      </c>
      <c r="Q25" s="5">
        <f t="shared" si="30"/>
        <v>12.5</v>
      </c>
      <c r="R25">
        <f t="shared" si="0"/>
        <v>50000</v>
      </c>
      <c r="S25">
        <f t="shared" si="1"/>
        <v>1719.5578472014788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1072.0780241215773</v>
      </c>
      <c r="AC25">
        <f t="shared" si="27"/>
        <v>976.65416255151627</v>
      </c>
      <c r="AE25">
        <f t="shared" si="2"/>
        <v>0</v>
      </c>
      <c r="AF25">
        <f t="shared" si="3"/>
        <v>0</v>
      </c>
      <c r="AG25">
        <f t="shared" si="4"/>
        <v>-7.0996024075388577</v>
      </c>
      <c r="AH25">
        <f t="shared" si="5"/>
        <v>-1211.086535456925</v>
      </c>
      <c r="AI25">
        <f t="shared" si="39"/>
        <v>-1218.1861378644639</v>
      </c>
      <c r="AJ25">
        <f t="shared" si="7"/>
        <v>95.423861570061035</v>
      </c>
      <c r="AK25">
        <f t="shared" si="28"/>
        <v>75.045461688510414</v>
      </c>
      <c r="AL25">
        <f t="shared" si="40"/>
        <v>-1047.7168146058925</v>
      </c>
      <c r="AN25">
        <f t="shared" si="9"/>
        <v>0</v>
      </c>
      <c r="AO25">
        <f t="shared" si="10"/>
        <v>0</v>
      </c>
      <c r="AP25">
        <f t="shared" si="11"/>
        <v>-1.5008312747680432</v>
      </c>
      <c r="AQ25">
        <f t="shared" si="12"/>
        <v>-256.01948454664665</v>
      </c>
      <c r="AR25">
        <f t="shared" si="13"/>
        <v>-257.52031582141467</v>
      </c>
      <c r="AS25">
        <f t="shared" si="14"/>
        <v>20.17227269676512</v>
      </c>
      <c r="AT25">
        <f t="shared" si="15"/>
        <v>15.86434978554917</v>
      </c>
      <c r="AU25">
        <f t="shared" si="16"/>
        <v>-221.48369333910043</v>
      </c>
      <c r="AW25">
        <v>22</v>
      </c>
      <c r="AX25">
        <f>IF(Z25&gt;0, (R25*SUMPRODUCT(K25:$K$98, X25:$X$98)-K25*$AZ$3)/Z25, 0)</f>
        <v>1719.5578472014788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4.4837097999999999E-2</v>
      </c>
      <c r="Q26" s="5">
        <f t="shared" si="30"/>
        <v>12.5</v>
      </c>
      <c r="R26">
        <f t="shared" si="0"/>
        <v>50000</v>
      </c>
      <c r="S26">
        <f t="shared" si="1"/>
        <v>1633.6446587551195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976.65416255151627</v>
      </c>
      <c r="AC26">
        <f t="shared" si="27"/>
        <v>876.97715291565851</v>
      </c>
      <c r="AE26">
        <f t="shared" si="2"/>
        <v>0</v>
      </c>
      <c r="AF26">
        <f t="shared" si="3"/>
        <v>0</v>
      </c>
      <c r="AG26">
        <f t="shared" si="4"/>
        <v>-6.7102808145556132</v>
      </c>
      <c r="AH26">
        <f t="shared" si="5"/>
        <v>-1273.3022756314226</v>
      </c>
      <c r="AI26">
        <f t="shared" si="39"/>
        <v>-1280.0125564459781</v>
      </c>
      <c r="AJ26">
        <f t="shared" si="7"/>
        <v>99.677009635857758</v>
      </c>
      <c r="AK26">
        <f t="shared" si="28"/>
        <v>68.365791378606147</v>
      </c>
      <c r="AL26">
        <f t="shared" si="40"/>
        <v>-1111.9697554315142</v>
      </c>
      <c r="AN26">
        <f t="shared" si="9"/>
        <v>0</v>
      </c>
      <c r="AO26">
        <f t="shared" si="10"/>
        <v>0</v>
      </c>
      <c r="AP26">
        <f t="shared" si="11"/>
        <v>-1.2665446813143957</v>
      </c>
      <c r="AQ26">
        <f t="shared" si="12"/>
        <v>-240.33185338657026</v>
      </c>
      <c r="AR26">
        <f t="shared" si="13"/>
        <v>-241.59839806788463</v>
      </c>
      <c r="AS26">
        <f t="shared" si="14"/>
        <v>18.813726264595974</v>
      </c>
      <c r="AT26">
        <f t="shared" si="15"/>
        <v>12.903830979263939</v>
      </c>
      <c r="AU26">
        <f t="shared" si="16"/>
        <v>-209.88084082402472</v>
      </c>
      <c r="AW26">
        <v>23</v>
      </c>
      <c r="AX26">
        <f>IF(Z26&gt;0, (R26*SUMPRODUCT(K26:$K$98, X26:$X$98)-K26*$AZ$3)/Z26, 0)</f>
        <v>1633.6446587551195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4.9451519999999999E-2</v>
      </c>
      <c r="Q27" s="5">
        <f t="shared" si="30"/>
        <v>12.5</v>
      </c>
      <c r="R27">
        <f t="shared" si="0"/>
        <v>50000</v>
      </c>
      <c r="S27">
        <f t="shared" si="1"/>
        <v>1537.384001068411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876.97715291565851</v>
      </c>
      <c r="AC27">
        <f t="shared" si="27"/>
        <v>776.23679498515025</v>
      </c>
      <c r="AE27">
        <f t="shared" si="2"/>
        <v>0</v>
      </c>
      <c r="AF27">
        <f t="shared" si="3"/>
        <v>0</v>
      </c>
      <c r="AG27">
        <f t="shared" si="4"/>
        <v>-6.3113444205034455</v>
      </c>
      <c r="AH27">
        <f t="shared" si="5"/>
        <v>-1327.3343436264529</v>
      </c>
      <c r="AI27">
        <f t="shared" si="39"/>
        <v>-1333.6456880469564</v>
      </c>
      <c r="AJ27">
        <f t="shared" si="7"/>
        <v>100.74035793050825</v>
      </c>
      <c r="AK27">
        <f t="shared" si="28"/>
        <v>61.3884007040961</v>
      </c>
      <c r="AL27">
        <f t="shared" si="40"/>
        <v>-1171.5169294123521</v>
      </c>
      <c r="AN27">
        <f t="shared" si="9"/>
        <v>0</v>
      </c>
      <c r="AO27">
        <f t="shared" si="10"/>
        <v>0</v>
      </c>
      <c r="AP27">
        <f t="shared" si="11"/>
        <v>-1.0636131025556601</v>
      </c>
      <c r="AQ27">
        <f t="shared" si="12"/>
        <v>-223.68771299611592</v>
      </c>
      <c r="AR27">
        <f t="shared" si="13"/>
        <v>-224.7513260986716</v>
      </c>
      <c r="AS27">
        <f t="shared" si="14"/>
        <v>16.977169603190269</v>
      </c>
      <c r="AT27">
        <f t="shared" si="15"/>
        <v>10.345419768519838</v>
      </c>
      <c r="AU27">
        <f t="shared" si="16"/>
        <v>-197.42873672696149</v>
      </c>
      <c r="AW27">
        <v>24</v>
      </c>
      <c r="AX27">
        <f>IF(Z27&gt;0, (R27*SUMPRODUCT(K27:$K$98, X27:$X$98)-K27*$AZ$3)/Z27, 0)</f>
        <v>1537.384001068411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5.4649795000000001E-2</v>
      </c>
      <c r="Q28" s="5">
        <f t="shared" si="30"/>
        <v>12.5</v>
      </c>
      <c r="R28">
        <f t="shared" si="0"/>
        <v>50000</v>
      </c>
      <c r="S28">
        <f t="shared" si="1"/>
        <v>1433.9063776710766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776.23679498515025</v>
      </c>
      <c r="AC28">
        <f t="shared" si="27"/>
        <v>677.18434578908909</v>
      </c>
      <c r="AE28">
        <f t="shared" si="2"/>
        <v>0</v>
      </c>
      <c r="AF28">
        <f t="shared" si="3"/>
        <v>0</v>
      </c>
      <c r="AG28">
        <f t="shared" si="4"/>
        <v>-5.9033172975435031</v>
      </c>
      <c r="AH28">
        <f t="shared" si="5"/>
        <v>-1379.6547150196284</v>
      </c>
      <c r="AI28">
        <f t="shared" si="39"/>
        <v>-1385.5580323171719</v>
      </c>
      <c r="AJ28">
        <f t="shared" si="7"/>
        <v>99.052449196061161</v>
      </c>
      <c r="AK28">
        <f t="shared" si="28"/>
        <v>54.336575648960526</v>
      </c>
      <c r="AL28">
        <f t="shared" si="40"/>
        <v>-1232.1690074721503</v>
      </c>
      <c r="AN28">
        <f t="shared" si="9"/>
        <v>0</v>
      </c>
      <c r="AO28">
        <f t="shared" si="10"/>
        <v>0</v>
      </c>
      <c r="AP28">
        <f t="shared" si="11"/>
        <v>-0.88825958349653811</v>
      </c>
      <c r="AQ28">
        <f t="shared" si="12"/>
        <v>-207.5937071927886</v>
      </c>
      <c r="AR28">
        <f t="shared" si="13"/>
        <v>-208.48196677628513</v>
      </c>
      <c r="AS28">
        <f t="shared" si="14"/>
        <v>14.904211112592142</v>
      </c>
      <c r="AT28">
        <f t="shared" si="15"/>
        <v>8.1759088359790368</v>
      </c>
      <c r="AU28">
        <f t="shared" si="16"/>
        <v>-185.40184682771397</v>
      </c>
      <c r="AW28">
        <v>25</v>
      </c>
      <c r="AX28">
        <f>IF(Z28&gt;0, (R28*SUMPRODUCT(K28:$K$98, X28:$X$98)-K28*$AZ$3)/Z28, 0)</f>
        <v>1433.9063776710766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6.0510883000000001E-2</v>
      </c>
      <c r="Q29" s="5">
        <f t="shared" si="30"/>
        <v>12.5</v>
      </c>
      <c r="R29">
        <f t="shared" si="0"/>
        <v>50000</v>
      </c>
      <c r="S29">
        <f t="shared" si="1"/>
        <v>1323.2750144867312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677.18434578908909</v>
      </c>
      <c r="AC29">
        <f t="shared" si="27"/>
        <v>580.87212413206407</v>
      </c>
      <c r="AE29">
        <f t="shared" si="2"/>
        <v>0</v>
      </c>
      <c r="AF29">
        <f t="shared" si="3"/>
        <v>0</v>
      </c>
      <c r="AG29">
        <f t="shared" si="4"/>
        <v>-5.4870691822645368</v>
      </c>
      <c r="AH29">
        <f t="shared" si="5"/>
        <v>-1428.8597692141245</v>
      </c>
      <c r="AI29">
        <f t="shared" si="39"/>
        <v>-1434.3468383963891</v>
      </c>
      <c r="AJ29">
        <f t="shared" si="7"/>
        <v>96.31222165702502</v>
      </c>
      <c r="AK29">
        <f t="shared" si="28"/>
        <v>47.40290420523624</v>
      </c>
      <c r="AL29">
        <f t="shared" si="40"/>
        <v>-1290.6317125341279</v>
      </c>
      <c r="AN29">
        <f t="shared" si="9"/>
        <v>0</v>
      </c>
      <c r="AO29">
        <f t="shared" si="10"/>
        <v>0</v>
      </c>
      <c r="AP29">
        <f t="shared" si="11"/>
        <v>-0.73716751422409366</v>
      </c>
      <c r="AQ29">
        <f t="shared" si="12"/>
        <v>-191.96204189495626</v>
      </c>
      <c r="AR29">
        <f t="shared" si="13"/>
        <v>-192.69920940918036</v>
      </c>
      <c r="AS29">
        <f t="shared" si="14"/>
        <v>12.939191883672912</v>
      </c>
      <c r="AT29">
        <f t="shared" si="15"/>
        <v>6.3684054090157014</v>
      </c>
      <c r="AU29">
        <f t="shared" si="16"/>
        <v>-173.39161211649176</v>
      </c>
      <c r="AW29">
        <v>26</v>
      </c>
      <c r="AX29">
        <f>IF(Z29&gt;0, (R29*SUMPRODUCT(K29:$K$98, X29:$X$98)-K29*$AZ$3)/Z29, 0)</f>
        <v>1323.2750144867312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6.7218873999999998E-2</v>
      </c>
      <c r="Q30" s="5">
        <f t="shared" si="30"/>
        <v>12.5</v>
      </c>
      <c r="R30">
        <f t="shared" si="0"/>
        <v>50000</v>
      </c>
      <c r="S30">
        <f t="shared" si="1"/>
        <v>1205.3956697235742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580.87212413206407</v>
      </c>
      <c r="AC30">
        <f t="shared" si="27"/>
        <v>488.26855146546831</v>
      </c>
      <c r="AE30">
        <f t="shared" si="2"/>
        <v>0</v>
      </c>
      <c r="AF30">
        <f t="shared" si="3"/>
        <v>0</v>
      </c>
      <c r="AG30">
        <f t="shared" si="4"/>
        <v>-5.0633638784499686</v>
      </c>
      <c r="AH30">
        <f t="shared" si="5"/>
        <v>-1475.3384479676918</v>
      </c>
      <c r="AI30">
        <f t="shared" si="39"/>
        <v>-1480.4018118461418</v>
      </c>
      <c r="AJ30">
        <f t="shared" si="7"/>
        <v>92.603572666595767</v>
      </c>
      <c r="AK30">
        <f t="shared" si="28"/>
        <v>40.661048689244488</v>
      </c>
      <c r="AL30">
        <f t="shared" si="40"/>
        <v>-1347.1371904903015</v>
      </c>
      <c r="AN30">
        <f t="shared" si="9"/>
        <v>0</v>
      </c>
      <c r="AO30">
        <f t="shared" si="10"/>
        <v>0</v>
      </c>
      <c r="AP30">
        <f t="shared" si="11"/>
        <v>-0.60736095430922332</v>
      </c>
      <c r="AQ30">
        <f t="shared" si="12"/>
        <v>-176.96989376972343</v>
      </c>
      <c r="AR30">
        <f t="shared" si="13"/>
        <v>-177.57725472403266</v>
      </c>
      <c r="AS30">
        <f t="shared" si="14"/>
        <v>11.107989790464131</v>
      </c>
      <c r="AT30">
        <f t="shared" si="15"/>
        <v>4.8773767653201761</v>
      </c>
      <c r="AU30">
        <f t="shared" si="16"/>
        <v>-161.59188816824835</v>
      </c>
      <c r="AW30">
        <v>27</v>
      </c>
      <c r="AX30">
        <f>IF(Z30&gt;0, (R30*SUMPRODUCT(K30:$K$98, X30:$X$98)-K30*$AZ$3)/Z30, 0)</f>
        <v>1205.3956697235742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7.4959660999999997E-2</v>
      </c>
      <c r="Q31" s="5">
        <f t="shared" si="30"/>
        <v>12.5</v>
      </c>
      <c r="R31">
        <f t="shared" si="0"/>
        <v>50000</v>
      </c>
      <c r="S31">
        <f t="shared" si="1"/>
        <v>1079.2031248669089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488.26855146546831</v>
      </c>
      <c r="AC31">
        <f t="shared" si="27"/>
        <v>400.01157664963807</v>
      </c>
      <c r="AE31">
        <f t="shared" si="2"/>
        <v>0</v>
      </c>
      <c r="AF31">
        <f t="shared" si="3"/>
        <v>0</v>
      </c>
      <c r="AG31">
        <f t="shared" si="4"/>
        <v>-4.633182199817214</v>
      </c>
      <c r="AH31">
        <f t="shared" si="5"/>
        <v>-1518.1921593930192</v>
      </c>
      <c r="AI31">
        <f t="shared" si="39"/>
        <v>-1522.8253415928364</v>
      </c>
      <c r="AJ31">
        <f t="shared" si="7"/>
        <v>88.256974815830233</v>
      </c>
      <c r="AK31">
        <f t="shared" si="28"/>
        <v>34.178798602582788</v>
      </c>
      <c r="AL31">
        <f t="shared" si="40"/>
        <v>-1400.3895681744234</v>
      </c>
      <c r="AN31">
        <f t="shared" si="9"/>
        <v>0</v>
      </c>
      <c r="AO31">
        <f t="shared" si="10"/>
        <v>0</v>
      </c>
      <c r="AP31">
        <f t="shared" si="11"/>
        <v>-0.49621408350578144</v>
      </c>
      <c r="AQ31">
        <f t="shared" si="12"/>
        <v>-162.59846871305666</v>
      </c>
      <c r="AR31">
        <f t="shared" si="13"/>
        <v>-163.09468279656244</v>
      </c>
      <c r="AS31">
        <f t="shared" si="14"/>
        <v>9.452327144172699</v>
      </c>
      <c r="AT31">
        <f t="shared" si="15"/>
        <v>3.6605513214175773</v>
      </c>
      <c r="AU31">
        <f t="shared" si="16"/>
        <v>-149.98180433097215</v>
      </c>
      <c r="AW31">
        <v>28</v>
      </c>
      <c r="AX31">
        <f>IF(Z31&gt;0, (R31*SUMPRODUCT(K31:$K$98, X31:$X$98)-K31*$AZ$3)/Z31, 0)</f>
        <v>1079.2031248669089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8.3883494000000003E-2</v>
      </c>
      <c r="Q32" s="5">
        <f t="shared" si="30"/>
        <v>12.5</v>
      </c>
      <c r="R32">
        <f t="shared" si="0"/>
        <v>50000</v>
      </c>
      <c r="S32">
        <f t="shared" si="1"/>
        <v>942.72799978972967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400.01157664963807</v>
      </c>
      <c r="AC32">
        <f t="shared" si="27"/>
        <v>316.62107128827188</v>
      </c>
      <c r="AE32">
        <f t="shared" si="2"/>
        <v>0</v>
      </c>
      <c r="AF32">
        <f t="shared" si="3"/>
        <v>0</v>
      </c>
      <c r="AG32">
        <f t="shared" si="4"/>
        <v>-4.1982028665597673</v>
      </c>
      <c r="AH32">
        <f t="shared" si="5"/>
        <v>-1554.5900450370962</v>
      </c>
      <c r="AI32">
        <f t="shared" si="39"/>
        <v>-1558.7882479036559</v>
      </c>
      <c r="AJ32">
        <f t="shared" si="7"/>
        <v>83.390505361366195</v>
      </c>
      <c r="AK32">
        <f t="shared" si="28"/>
        <v>28.000810365474667</v>
      </c>
      <c r="AL32">
        <f t="shared" si="40"/>
        <v>-1447.396932176815</v>
      </c>
      <c r="AN32">
        <f t="shared" si="9"/>
        <v>0</v>
      </c>
      <c r="AO32">
        <f t="shared" si="10"/>
        <v>0</v>
      </c>
      <c r="AP32">
        <f t="shared" si="11"/>
        <v>-0.4014533674770096</v>
      </c>
      <c r="AQ32">
        <f t="shared" si="12"/>
        <v>-148.65775391597396</v>
      </c>
      <c r="AR32">
        <f t="shared" si="13"/>
        <v>-149.05920728345097</v>
      </c>
      <c r="AS32">
        <f t="shared" si="14"/>
        <v>7.9742214125929705</v>
      </c>
      <c r="AT32">
        <f t="shared" si="15"/>
        <v>2.6775789476120426</v>
      </c>
      <c r="AU32">
        <f t="shared" si="16"/>
        <v>-138.40740692324593</v>
      </c>
      <c r="AW32">
        <v>29</v>
      </c>
      <c r="AX32">
        <f>IF(Z32&gt;0, (R32*SUMPRODUCT(K32:$K$98, X32:$X$98)-K32*$AZ$3)/Z32, 0)</f>
        <v>942.72799978972967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9.4514217999999997E-2</v>
      </c>
      <c r="Q33" s="5">
        <f t="shared" si="30"/>
        <v>12.5</v>
      </c>
      <c r="R33">
        <f t="shared" si="0"/>
        <v>50000</v>
      </c>
      <c r="S33">
        <f t="shared" si="1"/>
        <v>793.61981469097589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316.62107128827188</v>
      </c>
      <c r="AC33">
        <f t="shared" si="27"/>
        <v>238.68471322202137</v>
      </c>
      <c r="AE33">
        <f t="shared" si="2"/>
        <v>0</v>
      </c>
      <c r="AF33">
        <f t="shared" si="3"/>
        <v>0</v>
      </c>
      <c r="AG33">
        <f t="shared" si="4"/>
        <v>-3.7594309769559144</v>
      </c>
      <c r="AH33">
        <f t="shared" si="5"/>
        <v>-1587.1594437530189</v>
      </c>
      <c r="AI33">
        <f t="shared" si="39"/>
        <v>-1590.9188747299747</v>
      </c>
      <c r="AJ33">
        <f t="shared" si="7"/>
        <v>77.936358066250506</v>
      </c>
      <c r="AK33">
        <f t="shared" si="28"/>
        <v>22.163474990179033</v>
      </c>
      <c r="AL33">
        <f t="shared" si="40"/>
        <v>-1490.8190416735451</v>
      </c>
      <c r="AN33">
        <f t="shared" si="9"/>
        <v>0</v>
      </c>
      <c r="AO33">
        <f t="shared" si="10"/>
        <v>0</v>
      </c>
      <c r="AP33">
        <f t="shared" si="11"/>
        <v>-0.32097837742114577</v>
      </c>
      <c r="AQ33">
        <f t="shared" si="12"/>
        <v>-135.51089675198639</v>
      </c>
      <c r="AR33">
        <f t="shared" si="13"/>
        <v>-135.83187512940754</v>
      </c>
      <c r="AS33">
        <f t="shared" si="14"/>
        <v>6.6541681194727955</v>
      </c>
      <c r="AT33">
        <f t="shared" si="15"/>
        <v>1.8923066506522628</v>
      </c>
      <c r="AU33">
        <f t="shared" si="16"/>
        <v>-127.28540035928248</v>
      </c>
      <c r="AW33">
        <v>30</v>
      </c>
      <c r="AX33">
        <f>IF(Z33&gt;0, (R33*SUMPRODUCT(K33:$K$98, X33:$X$98)-K33*$AZ$3)/Z33, 0)</f>
        <v>793.61981469097589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0.106775126</v>
      </c>
      <c r="Q34" s="5">
        <f t="shared" si="30"/>
        <v>12.5</v>
      </c>
      <c r="R34">
        <f t="shared" si="0"/>
        <v>50000</v>
      </c>
      <c r="S34">
        <f t="shared" si="1"/>
        <v>626.11722348701801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238.68471322202137</v>
      </c>
      <c r="AC34">
        <f t="shared" si="27"/>
        <v>166.31791990728857</v>
      </c>
      <c r="AE34">
        <f t="shared" si="2"/>
        <v>0</v>
      </c>
      <c r="AF34">
        <f t="shared" si="3"/>
        <v>0</v>
      </c>
      <c r="AG34">
        <f t="shared" si="4"/>
        <v>-3.3204229509335845</v>
      </c>
      <c r="AH34">
        <f t="shared" si="5"/>
        <v>-1605.6548650110833</v>
      </c>
      <c r="AI34">
        <f t="shared" si="39"/>
        <v>-1608.9752879620169</v>
      </c>
      <c r="AJ34">
        <f t="shared" si="7"/>
        <v>72.366793314732803</v>
      </c>
      <c r="AK34">
        <f t="shared" si="28"/>
        <v>16.707929925541496</v>
      </c>
      <c r="AL34">
        <f t="shared" si="40"/>
        <v>-1519.9005647217425</v>
      </c>
      <c r="AN34">
        <f t="shared" si="9"/>
        <v>0</v>
      </c>
      <c r="AO34">
        <f t="shared" si="10"/>
        <v>0</v>
      </c>
      <c r="AP34">
        <f t="shared" si="11"/>
        <v>-0.25312150620938922</v>
      </c>
      <c r="AQ34">
        <f t="shared" si="12"/>
        <v>-122.40180961577997</v>
      </c>
      <c r="AR34">
        <f t="shared" si="13"/>
        <v>-122.65493112198935</v>
      </c>
      <c r="AS34">
        <f t="shared" si="14"/>
        <v>5.516644112527433</v>
      </c>
      <c r="AT34">
        <f t="shared" si="15"/>
        <v>1.273674002043899</v>
      </c>
      <c r="AU34">
        <f t="shared" si="16"/>
        <v>-115.86461300741801</v>
      </c>
      <c r="AW34">
        <v>31</v>
      </c>
      <c r="AX34">
        <f>IF(Z34&gt;0, (R34*SUMPRODUCT(K34:$K$98, X34:$X$98)-K34*$AZ$3)/Z34, 0)</f>
        <v>626.11722348701801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0.120854822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434.41277200856382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166.31791990728857</v>
      </c>
      <c r="AC35">
        <f t="shared" si="27"/>
        <v>100.2947740747702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-2.885929596724456</v>
      </c>
      <c r="AH35">
        <f t="shared" ref="AH35:AH66" si="46">-X35*R35</f>
        <v>-1605.1564987991724</v>
      </c>
      <c r="AI35">
        <f t="shared" si="39"/>
        <v>-1608.0424283958969</v>
      </c>
      <c r="AJ35">
        <f t="shared" ref="AJ35:AJ66" si="47">AB35-AC35</f>
        <v>66.023145832518367</v>
      </c>
      <c r="AK35">
        <f t="shared" si="28"/>
        <v>11.642254393510202</v>
      </c>
      <c r="AL35">
        <f t="shared" si="40"/>
        <v>-1530.3770281698683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-0.19642797908034618</v>
      </c>
      <c r="AQ35">
        <f t="shared" ref="AQ35:AQ66" si="51">AH35*$K35</f>
        <v>-109.25340920467009</v>
      </c>
      <c r="AR35">
        <f t="shared" ref="AR35:AR66" si="52">AI35*$K35</f>
        <v>-109.44983718375045</v>
      </c>
      <c r="AS35">
        <f t="shared" ref="AS35:AS66" si="53">AJ35*$K35</f>
        <v>4.4938009309472431</v>
      </c>
      <c r="AT35">
        <f t="shared" ref="AT35:AT66" si="54">AK35*$K35</f>
        <v>0.79241867336337402</v>
      </c>
      <c r="AU35">
        <f t="shared" ref="AU35:AU66" si="55">AL35*$K35</f>
        <v>-104.16361757943983</v>
      </c>
      <c r="AW35">
        <v>32</v>
      </c>
      <c r="AX35">
        <f>IF(Z35&gt;0, (R35*SUMPRODUCT(K35:$K$98, X35:$X$98)-K35*$AZ$3)/Z35, 0)</f>
        <v>434.41277200856382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0.137118778</v>
      </c>
      <c r="Q36" s="5">
        <f t="shared" si="30"/>
        <v>12.5</v>
      </c>
      <c r="R36">
        <f t="shared" si="41"/>
        <v>50000</v>
      </c>
      <c r="S36">
        <f t="shared" si="42"/>
        <v>210.14570646064868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100.2947740747702</v>
      </c>
      <c r="AC36">
        <f t="shared" si="27"/>
        <v>41.379457533726793</v>
      </c>
      <c r="AE36">
        <f t="shared" si="43"/>
        <v>0</v>
      </c>
      <c r="AF36">
        <f t="shared" si="44"/>
        <v>0</v>
      </c>
      <c r="AG36">
        <f t="shared" si="45"/>
        <v>-2.4613551610603213</v>
      </c>
      <c r="AH36">
        <f t="shared" si="46"/>
        <v>-1582.8605587875609</v>
      </c>
      <c r="AI36">
        <f t="shared" si="39"/>
        <v>-1585.3219139486212</v>
      </c>
      <c r="AJ36">
        <f t="shared" si="47"/>
        <v>58.91531654104341</v>
      </c>
      <c r="AK36">
        <f t="shared" ref="AK36:AK67" si="59">G36*SUM(AB36:AB36, AE36:AF36)</f>
        <v>7.0206341852339147</v>
      </c>
      <c r="AL36">
        <f t="shared" si="40"/>
        <v>-1519.3859632223439</v>
      </c>
      <c r="AN36">
        <f t="shared" si="48"/>
        <v>0</v>
      </c>
      <c r="AO36">
        <f t="shared" si="49"/>
        <v>0</v>
      </c>
      <c r="AP36">
        <f t="shared" si="50"/>
        <v>-0.14958012038663934</v>
      </c>
      <c r="AQ36">
        <f t="shared" si="51"/>
        <v>-96.192730201809397</v>
      </c>
      <c r="AR36">
        <f t="shared" si="52"/>
        <v>-96.342310322196028</v>
      </c>
      <c r="AS36">
        <f t="shared" si="53"/>
        <v>3.5803691723342745</v>
      </c>
      <c r="AT36">
        <f t="shared" si="54"/>
        <v>0.42665411446166679</v>
      </c>
      <c r="AU36">
        <f t="shared" si="55"/>
        <v>-92.335287035400086</v>
      </c>
      <c r="AW36">
        <v>33</v>
      </c>
      <c r="AX36">
        <f>IF(Z36&gt;0, (R36*SUMPRODUCT(K36:$K$98, X36:$X$98)-K36*$AZ$3)/Z36, 0)</f>
        <v>210.14570646064868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41"/>
        <v>50000</v>
      </c>
      <c r="S37">
        <f t="shared" si="42"/>
        <v>-60.042718658201373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41.379457533726793</v>
      </c>
      <c r="AC37">
        <f t="shared" si="27"/>
        <v>-9.8685470755587517</v>
      </c>
      <c r="AE37">
        <f t="shared" si="43"/>
        <v>0</v>
      </c>
      <c r="AF37">
        <f t="shared" si="44"/>
        <v>0</v>
      </c>
      <c r="AG37">
        <f t="shared" si="45"/>
        <v>-2.0544845603461828</v>
      </c>
      <c r="AH37">
        <f t="shared" si="46"/>
        <v>-1529.0281964141404</v>
      </c>
      <c r="AI37">
        <f t="shared" si="39"/>
        <v>-1531.0826809744867</v>
      </c>
      <c r="AJ37">
        <f t="shared" si="47"/>
        <v>51.248004609285545</v>
      </c>
      <c r="AK37">
        <f t="shared" si="59"/>
        <v>2.8965620273608756</v>
      </c>
      <c r="AL37">
        <f t="shared" si="40"/>
        <v>-1476.9381143378403</v>
      </c>
      <c r="AN37">
        <f t="shared" si="48"/>
        <v>0</v>
      </c>
      <c r="AO37">
        <f t="shared" si="49"/>
        <v>0</v>
      </c>
      <c r="AP37">
        <f t="shared" si="50"/>
        <v>-0.1114767895558282</v>
      </c>
      <c r="AQ37">
        <f t="shared" si="51"/>
        <v>-82.965410286590554</v>
      </c>
      <c r="AR37">
        <f t="shared" si="52"/>
        <v>-83.076887076146392</v>
      </c>
      <c r="AS37">
        <f t="shared" si="53"/>
        <v>2.7807281374861237</v>
      </c>
      <c r="AT37">
        <f t="shared" si="54"/>
        <v>0.157168100355596</v>
      </c>
      <c r="AU37">
        <f t="shared" si="55"/>
        <v>-80.138990838304665</v>
      </c>
      <c r="AW37">
        <v>34</v>
      </c>
      <c r="AX37">
        <f>IF(Z37&gt;0, (R37*SUMPRODUCT(K37:$K$98, X37:$X$98)-K37*$AZ$3)/Z37, 0)</f>
        <v>-60.042718658201373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0.17554342100000001</v>
      </c>
      <c r="Q38" s="5">
        <f t="shared" si="60"/>
        <v>12.5</v>
      </c>
      <c r="R38">
        <f t="shared" si="41"/>
        <v>50000</v>
      </c>
      <c r="S38">
        <f t="shared" si="42"/>
        <v>-393.72124961009132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-9.8685470755587517</v>
      </c>
      <c r="AC38">
        <f t="shared" si="27"/>
        <v>-52.704738083110328</v>
      </c>
      <c r="AE38">
        <f t="shared" si="43"/>
        <v>0</v>
      </c>
      <c r="AF38">
        <f t="shared" si="44"/>
        <v>0</v>
      </c>
      <c r="AG38">
        <f t="shared" si="45"/>
        <v>-1.6732884666278713</v>
      </c>
      <c r="AH38">
        <f t="shared" si="46"/>
        <v>-1442.6049924593995</v>
      </c>
      <c r="AI38">
        <f t="shared" si="39"/>
        <v>-1444.2782809260273</v>
      </c>
      <c r="AJ38">
        <f t="shared" si="47"/>
        <v>42.836191007551577</v>
      </c>
      <c r="AK38">
        <f t="shared" si="59"/>
        <v>-0.69079829528911263</v>
      </c>
      <c r="AL38">
        <f t="shared" si="40"/>
        <v>-1402.1328882137648</v>
      </c>
      <c r="AN38">
        <f t="shared" si="48"/>
        <v>0</v>
      </c>
      <c r="AO38">
        <f t="shared" si="49"/>
        <v>0</v>
      </c>
      <c r="AP38">
        <f t="shared" si="50"/>
        <v>-8.1065182731734617E-2</v>
      </c>
      <c r="AQ38">
        <f t="shared" si="51"/>
        <v>-69.889346431168391</v>
      </c>
      <c r="AR38">
        <f t="shared" si="52"/>
        <v>-69.970411613900126</v>
      </c>
      <c r="AS38">
        <f t="shared" si="53"/>
        <v>2.0752689812992795</v>
      </c>
      <c r="AT38">
        <f t="shared" si="54"/>
        <v>-3.346684756110057E-2</v>
      </c>
      <c r="AU38">
        <f t="shared" si="55"/>
        <v>-67.928609480161953</v>
      </c>
      <c r="AW38">
        <v>35</v>
      </c>
      <c r="AX38">
        <f>IF(Z38&gt;0, (R38*SUMPRODUCT(K38:$K$98, X38:$X$98)-K38*$AZ$3)/Z38, 0)</f>
        <v>-393.72124961009132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0.19763372200000001</v>
      </c>
      <c r="Q39" s="5">
        <f t="shared" si="60"/>
        <v>12.5</v>
      </c>
      <c r="R39">
        <f t="shared" si="41"/>
        <v>50000</v>
      </c>
      <c r="S39">
        <f t="shared" si="42"/>
        <v>-818.00300915534808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-52.704738083110328</v>
      </c>
      <c r="AC39">
        <f t="shared" si="27"/>
        <v>-86.764424443708151</v>
      </c>
      <c r="AE39">
        <f t="shared" si="43"/>
        <v>0</v>
      </c>
      <c r="AF39">
        <f t="shared" si="44"/>
        <v>0</v>
      </c>
      <c r="AG39">
        <f t="shared" si="45"/>
        <v>-1.3258573543222536</v>
      </c>
      <c r="AH39">
        <f t="shared" si="46"/>
        <v>-1322.792910557356</v>
      </c>
      <c r="AI39">
        <f t="shared" si="39"/>
        <v>-1324.1187679116783</v>
      </c>
      <c r="AJ39">
        <f t="shared" si="47"/>
        <v>34.059686360597823</v>
      </c>
      <c r="AK39">
        <f t="shared" si="59"/>
        <v>-3.6893316658177233</v>
      </c>
      <c r="AL39">
        <f t="shared" si="40"/>
        <v>-1293.7484132168981</v>
      </c>
      <c r="AN39">
        <f t="shared" si="48"/>
        <v>0</v>
      </c>
      <c r="AO39">
        <f t="shared" si="49"/>
        <v>0</v>
      </c>
      <c r="AP39">
        <f t="shared" si="50"/>
        <v>-5.7351175996905736E-2</v>
      </c>
      <c r="AQ39">
        <f t="shared" si="51"/>
        <v>-57.218620671010136</v>
      </c>
      <c r="AR39">
        <f t="shared" si="52"/>
        <v>-57.27597184700705</v>
      </c>
      <c r="AS39">
        <f t="shared" si="53"/>
        <v>1.473282974596138</v>
      </c>
      <c r="AT39">
        <f t="shared" si="54"/>
        <v>-0.15958542522504476</v>
      </c>
      <c r="AU39">
        <f t="shared" si="55"/>
        <v>-55.96227429763595</v>
      </c>
      <c r="AW39">
        <v>36</v>
      </c>
      <c r="AX39">
        <f>IF(Z39&gt;0, (R39*SUMPRODUCT(K39:$K$98, X39:$X$98)-K39*$AZ$3)/Z39, 0)</f>
        <v>-818.00300915534808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0.22191640300000001</v>
      </c>
      <c r="Q40" s="5">
        <f t="shared" si="60"/>
        <v>12.5</v>
      </c>
      <c r="R40">
        <f t="shared" si="41"/>
        <v>50000</v>
      </c>
      <c r="S40">
        <f t="shared" si="42"/>
        <v>-1374.6520878321094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-86.764424443708151</v>
      </c>
      <c r="AC40">
        <f t="shared" si="27"/>
        <v>-111.99227719456607</v>
      </c>
      <c r="AE40">
        <f t="shared" si="43"/>
        <v>0</v>
      </c>
      <c r="AF40">
        <f t="shared" si="44"/>
        <v>0</v>
      </c>
      <c r="AG40">
        <f t="shared" si="45"/>
        <v>-1.0183692858167401</v>
      </c>
      <c r="AH40">
        <f t="shared" si="46"/>
        <v>-1176.9179798491641</v>
      </c>
      <c r="AI40">
        <f t="shared" si="39"/>
        <v>-1177.9363491349809</v>
      </c>
      <c r="AJ40">
        <f t="shared" si="47"/>
        <v>25.22785275085792</v>
      </c>
      <c r="AK40">
        <f t="shared" si="59"/>
        <v>-6.0735097110595708</v>
      </c>
      <c r="AL40">
        <f t="shared" si="40"/>
        <v>-1158.7820060951826</v>
      </c>
      <c r="AN40">
        <f t="shared" si="48"/>
        <v>0</v>
      </c>
      <c r="AO40">
        <f t="shared" si="49"/>
        <v>0</v>
      </c>
      <c r="AP40">
        <f t="shared" si="50"/>
        <v>-3.9330801385610195E-2</v>
      </c>
      <c r="AQ40">
        <f t="shared" si="51"/>
        <v>-45.454166732333071</v>
      </c>
      <c r="AR40">
        <f t="shared" si="52"/>
        <v>-45.493497533718681</v>
      </c>
      <c r="AS40">
        <f t="shared" si="53"/>
        <v>0.97433384897663633</v>
      </c>
      <c r="AT40">
        <f t="shared" si="54"/>
        <v>-0.23456717272033428</v>
      </c>
      <c r="AU40">
        <f t="shared" si="55"/>
        <v>-44.753730857462379</v>
      </c>
      <c r="AW40">
        <v>37</v>
      </c>
      <c r="AX40">
        <f>IF(Z40&gt;0, (R40*SUMPRODUCT(K40:$K$98, X40:$X$98)-K40*$AZ$3)/Z40, 0)</f>
        <v>-1374.6520878321094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0.24923250199999999</v>
      </c>
      <c r="Q41" s="5">
        <f t="shared" si="60"/>
        <v>12.5</v>
      </c>
      <c r="R41">
        <f t="shared" si="41"/>
        <v>50000</v>
      </c>
      <c r="S41">
        <f t="shared" si="42"/>
        <v>-2135.5970315465252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-111.99227719456607</v>
      </c>
      <c r="AC41">
        <f t="shared" si="27"/>
        <v>-128.883258283906</v>
      </c>
      <c r="AE41">
        <f t="shared" si="43"/>
        <v>0</v>
      </c>
      <c r="AF41">
        <f t="shared" si="44"/>
        <v>0</v>
      </c>
      <c r="AG41">
        <f t="shared" si="45"/>
        <v>-0.75437486789451336</v>
      </c>
      <c r="AH41">
        <f t="shared" si="46"/>
        <v>-1015.242900256237</v>
      </c>
      <c r="AI41">
        <f t="shared" si="39"/>
        <v>-1015.9972751241315</v>
      </c>
      <c r="AJ41">
        <f t="shared" si="47"/>
        <v>16.890981089339931</v>
      </c>
      <c r="AK41">
        <f t="shared" si="59"/>
        <v>-7.8394594036196255</v>
      </c>
      <c r="AL41">
        <f t="shared" si="40"/>
        <v>-1006.9457534384112</v>
      </c>
      <c r="AN41">
        <f t="shared" si="48"/>
        <v>0</v>
      </c>
      <c r="AO41">
        <f t="shared" si="49"/>
        <v>0</v>
      </c>
      <c r="AP41">
        <f t="shared" si="50"/>
        <v>-2.6013374407815527E-2</v>
      </c>
      <c r="AQ41">
        <f t="shared" si="51"/>
        <v>-35.008978696431051</v>
      </c>
      <c r="AR41">
        <f t="shared" si="52"/>
        <v>-35.034992070838868</v>
      </c>
      <c r="AS41">
        <f t="shared" si="53"/>
        <v>0.58245765320720211</v>
      </c>
      <c r="AT41">
        <f t="shared" si="54"/>
        <v>-0.27033084120419537</v>
      </c>
      <c r="AU41">
        <f t="shared" si="55"/>
        <v>-34.72286525883586</v>
      </c>
      <c r="AW41">
        <v>38</v>
      </c>
      <c r="AX41">
        <f>IF(Z41&gt;0, (R41*SUMPRODUCT(K41:$K$98, X41:$X$98)-K41*$AZ$3)/Z41, 0)</f>
        <v>-2135.5970315465252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0.27993124800000002</v>
      </c>
      <c r="Q42" s="5">
        <f t="shared" si="60"/>
        <v>12.5</v>
      </c>
      <c r="R42">
        <f t="shared" si="41"/>
        <v>50000</v>
      </c>
      <c r="S42">
        <f t="shared" si="42"/>
        <v>-3229.425007057052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-128.883258283906</v>
      </c>
      <c r="AC42">
        <f t="shared" si="27"/>
        <v>-138.38939265623605</v>
      </c>
      <c r="AE42">
        <f t="shared" si="43"/>
        <v>0</v>
      </c>
      <c r="AF42">
        <f t="shared" si="44"/>
        <v>0</v>
      </c>
      <c r="AG42">
        <f t="shared" si="45"/>
        <v>-0.535658020986022</v>
      </c>
      <c r="AH42">
        <f t="shared" si="46"/>
        <v>-844.69239291818519</v>
      </c>
      <c r="AI42">
        <f t="shared" si="39"/>
        <v>-845.22805093917123</v>
      </c>
      <c r="AJ42">
        <f t="shared" si="47"/>
        <v>9.5061343723300524</v>
      </c>
      <c r="AK42">
        <f t="shared" si="59"/>
        <v>-9.0218280798734209</v>
      </c>
      <c r="AL42">
        <f t="shared" si="40"/>
        <v>-844.74374464671462</v>
      </c>
      <c r="AN42">
        <f t="shared" si="48"/>
        <v>0</v>
      </c>
      <c r="AO42">
        <f t="shared" si="49"/>
        <v>0</v>
      </c>
      <c r="AP42">
        <f t="shared" si="50"/>
        <v>-1.6492218125952061E-2</v>
      </c>
      <c r="AQ42">
        <f t="shared" si="51"/>
        <v>-26.006987009539507</v>
      </c>
      <c r="AR42">
        <f t="shared" si="52"/>
        <v>-26.023479227665462</v>
      </c>
      <c r="AS42">
        <f t="shared" si="53"/>
        <v>0.29268159060604959</v>
      </c>
      <c r="AT42">
        <f t="shared" si="54"/>
        <v>-0.27777042582919598</v>
      </c>
      <c r="AU42">
        <f t="shared" si="55"/>
        <v>-26.008568062888607</v>
      </c>
      <c r="AW42">
        <v>39</v>
      </c>
      <c r="AX42">
        <f>IF(Z42&gt;0, (R42*SUMPRODUCT(K42:$K$98, X42:$X$98)-K42*$AZ$3)/Z42, 0)</f>
        <v>-3229.425007057052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0.31455227499999999</v>
      </c>
      <c r="Q43" s="5">
        <f t="shared" si="60"/>
        <v>12.5</v>
      </c>
      <c r="R43">
        <f t="shared" si="41"/>
        <v>50000</v>
      </c>
      <c r="S43">
        <f t="shared" si="42"/>
        <v>-4892.9817325979147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-138.38939265623605</v>
      </c>
      <c r="AC43">
        <f t="shared" si="27"/>
        <v>-141.62598294782828</v>
      </c>
      <c r="AE43">
        <f t="shared" si="43"/>
        <v>0</v>
      </c>
      <c r="AF43">
        <f t="shared" si="44"/>
        <v>0</v>
      </c>
      <c r="AG43">
        <f t="shared" si="45"/>
        <v>-0.36180899165301084</v>
      </c>
      <c r="AH43">
        <f t="shared" si="46"/>
        <v>-673.9697964926039</v>
      </c>
      <c r="AI43">
        <f t="shared" si="39"/>
        <v>-674.3316054842569</v>
      </c>
      <c r="AJ43">
        <f t="shared" si="47"/>
        <v>3.236590291592222</v>
      </c>
      <c r="AK43">
        <f t="shared" si="59"/>
        <v>-9.6872574859365255</v>
      </c>
      <c r="AL43">
        <f t="shared" si="40"/>
        <v>-680.7822726786012</v>
      </c>
      <c r="AN43">
        <f t="shared" si="48"/>
        <v>0</v>
      </c>
      <c r="AO43">
        <f t="shared" si="49"/>
        <v>0</v>
      </c>
      <c r="AP43">
        <f t="shared" si="50"/>
        <v>-9.9460992976590033E-3</v>
      </c>
      <c r="AQ43">
        <f t="shared" si="51"/>
        <v>-18.52737404040878</v>
      </c>
      <c r="AR43">
        <f t="shared" si="52"/>
        <v>-18.537320139706438</v>
      </c>
      <c r="AS43">
        <f t="shared" si="53"/>
        <v>8.8973599796237854E-2</v>
      </c>
      <c r="AT43">
        <f t="shared" si="54"/>
        <v>-0.26630190818894595</v>
      </c>
      <c r="AU43">
        <f t="shared" si="55"/>
        <v>-18.714648448099144</v>
      </c>
      <c r="AW43">
        <v>40</v>
      </c>
      <c r="AX43">
        <f>IF(Z43&gt;0, (R43*SUMPRODUCT(K43:$K$98, X43:$X$98)-K43*$AZ$3)/Z43, 0)</f>
        <v>-4892.9817325979147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0.35195179199999999</v>
      </c>
      <c r="Q44" s="5">
        <f t="shared" si="60"/>
        <v>12.5</v>
      </c>
      <c r="R44">
        <f t="shared" si="41"/>
        <v>50000</v>
      </c>
      <c r="S44">
        <f t="shared" si="42"/>
        <v>-7571.0249840213437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-141.62598294782828</v>
      </c>
      <c r="AC44">
        <f t="shared" si="27"/>
        <v>-139.82264563292696</v>
      </c>
      <c r="AE44">
        <f t="shared" si="43"/>
        <v>0</v>
      </c>
      <c r="AF44">
        <f t="shared" si="44"/>
        <v>0</v>
      </c>
      <c r="AG44">
        <f t="shared" si="45"/>
        <v>-0.23085157876249054</v>
      </c>
      <c r="AH44">
        <f t="shared" si="46"/>
        <v>-509.35729189596083</v>
      </c>
      <c r="AI44">
        <f t="shared" si="39"/>
        <v>-509.58814347472332</v>
      </c>
      <c r="AJ44">
        <f t="shared" si="47"/>
        <v>-1.803337314901313</v>
      </c>
      <c r="AK44">
        <f t="shared" si="59"/>
        <v>-9.9138188063479795</v>
      </c>
      <c r="AL44">
        <f t="shared" si="40"/>
        <v>-521.30529959597266</v>
      </c>
      <c r="AN44">
        <f t="shared" si="48"/>
        <v>0</v>
      </c>
      <c r="AO44">
        <f t="shared" si="49"/>
        <v>0</v>
      </c>
      <c r="AP44">
        <f t="shared" si="50"/>
        <v>-5.6661525298762373E-3</v>
      </c>
      <c r="AQ44">
        <f t="shared" si="51"/>
        <v>-12.501955254360812</v>
      </c>
      <c r="AR44">
        <f t="shared" si="52"/>
        <v>-12.507621406890689</v>
      </c>
      <c r="AS44">
        <f t="shared" si="53"/>
        <v>-4.4262137360390211E-2</v>
      </c>
      <c r="AT44">
        <f t="shared" si="54"/>
        <v>-0.24333041087025226</v>
      </c>
      <c r="AU44">
        <f t="shared" si="55"/>
        <v>-12.795213955121332</v>
      </c>
      <c r="AW44">
        <v>41</v>
      </c>
      <c r="AX44">
        <f>IF(Z44&gt;0, (R44*SUMPRODUCT(K44:$K$98, X44:$X$98)-K44*$AZ$3)/Z44, 0)</f>
        <v>-7571.0249840213437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0.39103022399999998</v>
      </c>
      <c r="Q45" s="5">
        <f t="shared" si="60"/>
        <v>12.5</v>
      </c>
      <c r="R45">
        <f t="shared" si="41"/>
        <v>50000</v>
      </c>
      <c r="S45">
        <f t="shared" si="42"/>
        <v>-12129.271904661875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-139.82264563292696</v>
      </c>
      <c r="AC45">
        <f t="shared" si="27"/>
        <v>-134.17218003433231</v>
      </c>
      <c r="AE45">
        <f t="shared" si="43"/>
        <v>0</v>
      </c>
      <c r="AF45">
        <f t="shared" si="44"/>
        <v>0</v>
      </c>
      <c r="AG45">
        <f t="shared" si="45"/>
        <v>-0.13827311842061532</v>
      </c>
      <c r="AH45">
        <f t="shared" si="46"/>
        <v>-361.07977821700126</v>
      </c>
      <c r="AI45">
        <f t="shared" si="39"/>
        <v>-361.21805133542188</v>
      </c>
      <c r="AJ45">
        <f t="shared" si="47"/>
        <v>-5.6504655985946499</v>
      </c>
      <c r="AK45">
        <f t="shared" si="59"/>
        <v>-9.7875851943048886</v>
      </c>
      <c r="AL45">
        <f t="shared" si="40"/>
        <v>-376.65610212832138</v>
      </c>
      <c r="AN45">
        <f t="shared" si="48"/>
        <v>0</v>
      </c>
      <c r="AO45">
        <f t="shared" si="49"/>
        <v>0</v>
      </c>
      <c r="AP45">
        <f t="shared" si="50"/>
        <v>-3.0302268853587529E-3</v>
      </c>
      <c r="AQ45">
        <f t="shared" si="51"/>
        <v>-7.9129889034845409</v>
      </c>
      <c r="AR45">
        <f t="shared" si="52"/>
        <v>-7.9160191303699001</v>
      </c>
      <c r="AS45">
        <f t="shared" si="53"/>
        <v>-0.12382878875684253</v>
      </c>
      <c r="AT45">
        <f t="shared" si="54"/>
        <v>-0.2144929118348437</v>
      </c>
      <c r="AU45">
        <f t="shared" si="55"/>
        <v>-8.2543408309615849</v>
      </c>
      <c r="AW45">
        <v>42</v>
      </c>
      <c r="AX45">
        <f>IF(Z45&gt;0, (R45*SUMPRODUCT(K45:$K$98, X45:$X$98)-K45*$AZ$3)/Z45, 0)</f>
        <v>-12129.271904661875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0.39803129399999998</v>
      </c>
      <c r="Q46" s="5">
        <f t="shared" si="60"/>
        <v>12.5</v>
      </c>
      <c r="R46">
        <f t="shared" si="41"/>
        <v>50000</v>
      </c>
      <c r="S46">
        <f t="shared" si="42"/>
        <v>-19223.042871792899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-134.17218003433231</v>
      </c>
      <c r="AC46">
        <f t="shared" si="27"/>
        <v>-125.87765031910661</v>
      </c>
      <c r="AE46">
        <f t="shared" si="43"/>
        <v>0</v>
      </c>
      <c r="AF46">
        <f t="shared" si="44"/>
        <v>0</v>
      </c>
      <c r="AG46">
        <f t="shared" si="45"/>
        <v>-8.185335898603642E-2</v>
      </c>
      <c r="AH46">
        <f t="shared" si="46"/>
        <v>-220.14811300149103</v>
      </c>
      <c r="AI46">
        <f t="shared" si="39"/>
        <v>-220.22996636047705</v>
      </c>
      <c r="AJ46">
        <f t="shared" si="47"/>
        <v>-8.2945297152257069</v>
      </c>
      <c r="AK46">
        <f t="shared" si="59"/>
        <v>-9.3920526024032629</v>
      </c>
      <c r="AL46">
        <f t="shared" si="40"/>
        <v>-237.91654867810601</v>
      </c>
      <c r="AN46">
        <f t="shared" si="48"/>
        <v>0</v>
      </c>
      <c r="AO46">
        <f t="shared" si="49"/>
        <v>0</v>
      </c>
      <c r="AP46">
        <f t="shared" si="50"/>
        <v>-1.6016066859037778E-3</v>
      </c>
      <c r="AQ46">
        <f t="shared" si="51"/>
        <v>-4.3075897439033355</v>
      </c>
      <c r="AR46">
        <f t="shared" si="52"/>
        <v>-4.3091913505892387</v>
      </c>
      <c r="AS46">
        <f t="shared" si="53"/>
        <v>-0.1622972400020786</v>
      </c>
      <c r="AT46">
        <f t="shared" si="54"/>
        <v>-0.18377222912666491</v>
      </c>
      <c r="AU46">
        <f t="shared" si="55"/>
        <v>-4.6552608197179826</v>
      </c>
      <c r="AW46">
        <v>43</v>
      </c>
      <c r="AX46">
        <f>IF(Z46&gt;0, (R46*SUMPRODUCT(K46:$K$98, X46:$X$98)-K46*$AZ$3)/Z46, 0)</f>
        <v>-19223.042871792899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0.40559374100000001</v>
      </c>
      <c r="Q47" s="5">
        <f t="shared" si="60"/>
        <v>12.5</v>
      </c>
      <c r="R47">
        <f t="shared" si="41"/>
        <v>50000</v>
      </c>
      <c r="S47">
        <f t="shared" si="42"/>
        <v>-30237.470695869568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-125.87765031910661</v>
      </c>
      <c r="AC47">
        <f t="shared" si="27"/>
        <v>-115.71424129630441</v>
      </c>
      <c r="AE47">
        <f t="shared" si="43"/>
        <v>0</v>
      </c>
      <c r="AF47">
        <f t="shared" si="44"/>
        <v>0</v>
      </c>
      <c r="AG47">
        <f t="shared" si="45"/>
        <v>-4.7835615311613573E-2</v>
      </c>
      <c r="AH47">
        <f t="shared" si="46"/>
        <v>-132.79684033824992</v>
      </c>
      <c r="AI47">
        <f t="shared" si="39"/>
        <v>-132.84467595356153</v>
      </c>
      <c r="AJ47">
        <f t="shared" si="47"/>
        <v>-10.163409022802199</v>
      </c>
      <c r="AK47">
        <f t="shared" si="59"/>
        <v>-8.8114355223374634</v>
      </c>
      <c r="AL47">
        <f t="shared" si="40"/>
        <v>-151.81952049870119</v>
      </c>
      <c r="AN47">
        <f t="shared" si="48"/>
        <v>0</v>
      </c>
      <c r="AO47">
        <f t="shared" si="49"/>
        <v>0</v>
      </c>
      <c r="AP47">
        <f t="shared" si="50"/>
        <v>-8.3570443901644163E-4</v>
      </c>
      <c r="AQ47">
        <f t="shared" si="51"/>
        <v>-2.3200058833797326</v>
      </c>
      <c r="AR47">
        <f t="shared" si="52"/>
        <v>-2.3208415878187489</v>
      </c>
      <c r="AS47">
        <f t="shared" si="53"/>
        <v>-0.17755820596361113</v>
      </c>
      <c r="AT47">
        <f t="shared" si="54"/>
        <v>-0.15393876993439232</v>
      </c>
      <c r="AU47">
        <f t="shared" si="55"/>
        <v>-2.6523385637167527</v>
      </c>
      <c r="AW47">
        <v>44</v>
      </c>
      <c r="AX47">
        <f>IF(Z47&gt;0, (R47*SUMPRODUCT(K47:$K$98, X47:$X$98)-K47*$AZ$3)/Z47, 0)</f>
        <v>-30237.470695869568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0.41392678500000002</v>
      </c>
      <c r="Q48" s="5">
        <f t="shared" si="60"/>
        <v>12.5</v>
      </c>
      <c r="R48">
        <f t="shared" si="41"/>
        <v>50000</v>
      </c>
      <c r="S48">
        <f t="shared" si="42"/>
        <v>-47680.449494303604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-115.71424129630441</v>
      </c>
      <c r="AC48">
        <f t="shared" si="27"/>
        <v>-105.11371256655418</v>
      </c>
      <c r="AE48">
        <f t="shared" si="43"/>
        <v>0</v>
      </c>
      <c r="AF48">
        <f t="shared" si="44"/>
        <v>0</v>
      </c>
      <c r="AG48">
        <f t="shared" si="45"/>
        <v>-2.7556816704064457E-2</v>
      </c>
      <c r="AH48">
        <f t="shared" si="46"/>
        <v>-79.201769817731929</v>
      </c>
      <c r="AI48">
        <f t="shared" si="39"/>
        <v>-79.229326634435992</v>
      </c>
      <c r="AJ48">
        <f t="shared" si="47"/>
        <v>-10.600528729750224</v>
      </c>
      <c r="AK48">
        <f t="shared" si="59"/>
        <v>-8.0999968907413091</v>
      </c>
      <c r="AL48">
        <f t="shared" si="40"/>
        <v>-97.929852254927525</v>
      </c>
      <c r="AN48">
        <f t="shared" si="48"/>
        <v>0</v>
      </c>
      <c r="AO48">
        <f t="shared" si="49"/>
        <v>0</v>
      </c>
      <c r="AP48">
        <f t="shared" si="50"/>
        <v>-4.2984548479819013E-4</v>
      </c>
      <c r="AQ48">
        <f t="shared" si="51"/>
        <v>-1.2354301844725153</v>
      </c>
      <c r="AR48">
        <f t="shared" si="52"/>
        <v>-1.2358600299573135</v>
      </c>
      <c r="AS48">
        <f t="shared" si="53"/>
        <v>-0.16535253182144799</v>
      </c>
      <c r="AT48">
        <f t="shared" si="54"/>
        <v>-0.12634794242583886</v>
      </c>
      <c r="AU48">
        <f t="shared" si="55"/>
        <v>-1.5275605042046003</v>
      </c>
      <c r="AW48">
        <v>45</v>
      </c>
      <c r="AX48">
        <f>IF(Z48&gt;0, (R48*SUMPRODUCT(K48:$K$98, X48:$X$98)-K48*$AZ$3)/Z48, 0)</f>
        <v>-47680.449494303604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0.423142238</v>
      </c>
      <c r="Q49" s="5">
        <f t="shared" si="60"/>
        <v>12.5</v>
      </c>
      <c r="R49">
        <f t="shared" si="41"/>
        <v>50000</v>
      </c>
      <c r="S49">
        <f t="shared" si="42"/>
        <v>-75870.777089866431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-105.11371256655418</v>
      </c>
      <c r="AC49">
        <f t="shared" si="27"/>
        <v>-94.812951132160649</v>
      </c>
      <c r="AE49">
        <f t="shared" si="43"/>
        <v>0</v>
      </c>
      <c r="AF49">
        <f t="shared" si="44"/>
        <v>0</v>
      </c>
      <c r="AG49">
        <f t="shared" si="45"/>
        <v>-1.5620795444710196E-2</v>
      </c>
      <c r="AH49">
        <f t="shared" si="46"/>
        <v>-46.641812369254474</v>
      </c>
      <c r="AI49">
        <f t="shared" si="39"/>
        <v>-46.657433164699185</v>
      </c>
      <c r="AJ49">
        <f t="shared" si="47"/>
        <v>-10.300761434393536</v>
      </c>
      <c r="AK49">
        <f t="shared" si="59"/>
        <v>-7.3579598796587939</v>
      </c>
      <c r="AL49">
        <f t="shared" si="40"/>
        <v>-64.316154478751514</v>
      </c>
      <c r="AN49">
        <f t="shared" si="48"/>
        <v>0</v>
      </c>
      <c r="AO49">
        <f t="shared" si="49"/>
        <v>0</v>
      </c>
      <c r="AP49">
        <f t="shared" si="50"/>
        <v>-2.175546870700956E-4</v>
      </c>
      <c r="AQ49">
        <f t="shared" si="51"/>
        <v>-0.64959207297036115</v>
      </c>
      <c r="AR49">
        <f t="shared" si="52"/>
        <v>-0.64980962765743133</v>
      </c>
      <c r="AS49">
        <f t="shared" si="53"/>
        <v>-0.14346125575839844</v>
      </c>
      <c r="AT49">
        <f t="shared" si="54"/>
        <v>-0.10247612964137276</v>
      </c>
      <c r="AU49">
        <f t="shared" si="55"/>
        <v>-0.8957470130572025</v>
      </c>
      <c r="AW49">
        <v>46</v>
      </c>
      <c r="AX49">
        <f>IF(Z49&gt;0, (R49*SUMPRODUCT(K49:$K$98, X49:$X$98)-K49*$AZ$3)/Z49, 0)</f>
        <v>-75870.777089866431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0.432294868</v>
      </c>
      <c r="Q50" s="5">
        <f t="shared" si="60"/>
        <v>12.5</v>
      </c>
      <c r="R50">
        <f t="shared" si="41"/>
        <v>50000</v>
      </c>
      <c r="S50">
        <f t="shared" si="42"/>
        <v>-122194.02673007654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-94.812951132160649</v>
      </c>
      <c r="AC50">
        <f t="shared" si="27"/>
        <v>-85.162372116857782</v>
      </c>
      <c r="AE50">
        <f t="shared" si="43"/>
        <v>0</v>
      </c>
      <c r="AF50">
        <f t="shared" si="44"/>
        <v>0</v>
      </c>
      <c r="AG50">
        <f t="shared" si="45"/>
        <v>-8.7117977854370976E-3</v>
      </c>
      <c r="AH50">
        <f t="shared" si="46"/>
        <v>-27.011158819303979</v>
      </c>
      <c r="AI50">
        <f t="shared" si="39"/>
        <v>-27.019870617089417</v>
      </c>
      <c r="AJ50">
        <f t="shared" si="47"/>
        <v>-9.650579015302867</v>
      </c>
      <c r="AK50">
        <f t="shared" si="59"/>
        <v>-6.6369065792512458</v>
      </c>
      <c r="AL50">
        <f t="shared" si="40"/>
        <v>-43.30735621164353</v>
      </c>
      <c r="AN50">
        <f t="shared" si="48"/>
        <v>0</v>
      </c>
      <c r="AO50">
        <f t="shared" si="49"/>
        <v>0</v>
      </c>
      <c r="AP50">
        <f t="shared" si="50"/>
        <v>-1.0833157631218423E-4</v>
      </c>
      <c r="AQ50">
        <f t="shared" si="51"/>
        <v>-0.33588490974910096</v>
      </c>
      <c r="AR50">
        <f t="shared" si="52"/>
        <v>-0.33599324132541314</v>
      </c>
      <c r="AS50">
        <f t="shared" si="53"/>
        <v>-0.12000536086830121</v>
      </c>
      <c r="AT50">
        <f t="shared" si="54"/>
        <v>-8.2530215837754342E-2</v>
      </c>
      <c r="AU50">
        <f t="shared" si="55"/>
        <v>-0.53852881803146868</v>
      </c>
      <c r="AW50">
        <v>47</v>
      </c>
      <c r="AX50">
        <f>IF(Z50&gt;0, (R50*SUMPRODUCT(K50:$K$98, X50:$X$98)-K50*$AZ$3)/Z50, 0)</f>
        <v>-122194.02673007654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0.44217947800000001</v>
      </c>
      <c r="Q51" s="5">
        <f t="shared" si="60"/>
        <v>12.5</v>
      </c>
      <c r="R51">
        <f t="shared" si="41"/>
        <v>50000</v>
      </c>
      <c r="S51">
        <f t="shared" si="42"/>
        <v>-199847.17116672324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-85.162372116857782</v>
      </c>
      <c r="AC51">
        <f t="shared" si="27"/>
        <v>-76.301675697791495</v>
      </c>
      <c r="AE51">
        <f t="shared" si="43"/>
        <v>0</v>
      </c>
      <c r="AF51">
        <f t="shared" si="44"/>
        <v>0</v>
      </c>
      <c r="AG51">
        <f t="shared" si="45"/>
        <v>-4.7725016103765949E-3</v>
      </c>
      <c r="AH51">
        <f t="shared" si="46"/>
        <v>-15.408712788824529</v>
      </c>
      <c r="AI51">
        <f t="shared" si="39"/>
        <v>-15.413485290434906</v>
      </c>
      <c r="AJ51">
        <f t="shared" si="47"/>
        <v>-8.8606964190662865</v>
      </c>
      <c r="AK51">
        <f t="shared" si="59"/>
        <v>-5.9613660481800457</v>
      </c>
      <c r="AL51">
        <f t="shared" si="40"/>
        <v>-30.235547757681239</v>
      </c>
      <c r="AN51">
        <f t="shared" si="48"/>
        <v>0</v>
      </c>
      <c r="AO51">
        <f t="shared" si="49"/>
        <v>0</v>
      </c>
      <c r="AP51">
        <f t="shared" si="50"/>
        <v>-5.2987732753949639E-5</v>
      </c>
      <c r="AQ51">
        <f t="shared" si="51"/>
        <v>-0.17107857094513854</v>
      </c>
      <c r="AR51">
        <f t="shared" si="52"/>
        <v>-0.17113155867789248</v>
      </c>
      <c r="AS51">
        <f t="shared" si="53"/>
        <v>-9.8377801035527429E-2</v>
      </c>
      <c r="AT51">
        <f t="shared" si="54"/>
        <v>-6.6187357658011828E-2</v>
      </c>
      <c r="AU51">
        <f t="shared" si="55"/>
        <v>-0.33569671737143175</v>
      </c>
      <c r="AW51">
        <v>48</v>
      </c>
      <c r="AX51">
        <f>IF(Z51&gt;0, (R51*SUMPRODUCT(K51:$K$98, X51:$X$98)-K51*$AZ$3)/Z51, 0)</f>
        <v>-199847.17116672324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0.45253670499999998</v>
      </c>
      <c r="Q52" s="5">
        <f t="shared" si="60"/>
        <v>12.5</v>
      </c>
      <c r="R52">
        <f t="shared" si="41"/>
        <v>50000</v>
      </c>
      <c r="S52">
        <f t="shared" si="42"/>
        <v>-332652.72060613666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-76.301675697791495</v>
      </c>
      <c r="AC52">
        <f t="shared" si="27"/>
        <v>-68.261520939437176</v>
      </c>
      <c r="AE52">
        <f t="shared" si="43"/>
        <v>0</v>
      </c>
      <c r="AF52">
        <f t="shared" si="44"/>
        <v>0</v>
      </c>
      <c r="AG52">
        <f t="shared" si="45"/>
        <v>-2.5650444409058108E-3</v>
      </c>
      <c r="AH52">
        <f t="shared" si="46"/>
        <v>-8.6389286134680709</v>
      </c>
      <c r="AI52">
        <f t="shared" si="39"/>
        <v>-8.6414936579089776</v>
      </c>
      <c r="AJ52">
        <f t="shared" si="47"/>
        <v>-8.0401547583543191</v>
      </c>
      <c r="AK52">
        <f t="shared" si="59"/>
        <v>-5.341117298845405</v>
      </c>
      <c r="AL52">
        <f t="shared" si="40"/>
        <v>-22.022765715108701</v>
      </c>
      <c r="AN52">
        <f t="shared" si="48"/>
        <v>0</v>
      </c>
      <c r="AO52">
        <f t="shared" si="49"/>
        <v>0</v>
      </c>
      <c r="AP52">
        <f t="shared" si="50"/>
        <v>-2.5427644143318924E-5</v>
      </c>
      <c r="AQ52">
        <f t="shared" si="51"/>
        <v>-8.5638907092474778E-2</v>
      </c>
      <c r="AR52">
        <f t="shared" si="52"/>
        <v>-8.5664334736618108E-2</v>
      </c>
      <c r="AS52">
        <f t="shared" si="53"/>
        <v>-7.9703178156418211E-2</v>
      </c>
      <c r="AT52">
        <f t="shared" si="54"/>
        <v>-5.2947242487075802E-2</v>
      </c>
      <c r="AU52">
        <f t="shared" si="55"/>
        <v>-0.21831475538011211</v>
      </c>
      <c r="AW52">
        <v>49</v>
      </c>
      <c r="AX52">
        <f>IF(Z52&gt;0, (R52*SUMPRODUCT(K52:$K$98, X52:$X$98)-K52*$AZ$3)/Z52, 0)</f>
        <v>-332652.72060613666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0.46323801999999997</v>
      </c>
      <c r="Q53" s="5">
        <f t="shared" si="60"/>
        <v>12.5</v>
      </c>
      <c r="R53">
        <f t="shared" si="41"/>
        <v>50000</v>
      </c>
      <c r="S53">
        <f t="shared" si="42"/>
        <v>-564471.87315725291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-68.261520939437176</v>
      </c>
      <c r="AC53">
        <f t="shared" si="27"/>
        <v>-61.015701516797989</v>
      </c>
      <c r="AE53">
        <f t="shared" si="43"/>
        <v>0</v>
      </c>
      <c r="AF53">
        <f t="shared" si="44"/>
        <v>0</v>
      </c>
      <c r="AG53">
        <f t="shared" si="45"/>
        <v>-1.3511678884795379E-3</v>
      </c>
      <c r="AH53">
        <f t="shared" si="46"/>
        <v>-4.7529044320688589</v>
      </c>
      <c r="AI53">
        <f t="shared" si="39"/>
        <v>-4.7542555999573386</v>
      </c>
      <c r="AJ53">
        <f t="shared" si="47"/>
        <v>-7.2458194226391868</v>
      </c>
      <c r="AK53">
        <f t="shared" si="59"/>
        <v>-4.7783064657606031</v>
      </c>
      <c r="AL53">
        <f t="shared" si="40"/>
        <v>-16.77838148835713</v>
      </c>
      <c r="AN53">
        <f t="shared" si="48"/>
        <v>0</v>
      </c>
      <c r="AO53">
        <f t="shared" si="49"/>
        <v>0</v>
      </c>
      <c r="AP53">
        <f t="shared" si="50"/>
        <v>-1.1959210871133997E-5</v>
      </c>
      <c r="AQ53">
        <f t="shared" si="51"/>
        <v>-4.20680411650559E-2</v>
      </c>
      <c r="AR53">
        <f t="shared" si="52"/>
        <v>-4.2080000375927032E-2</v>
      </c>
      <c r="AS53">
        <f t="shared" si="53"/>
        <v>-6.4132875824196828E-2</v>
      </c>
      <c r="AT53">
        <f t="shared" si="54"/>
        <v>-4.2292875014398684E-2</v>
      </c>
      <c r="AU53">
        <f t="shared" si="55"/>
        <v>-0.14850575121452256</v>
      </c>
      <c r="AW53">
        <v>50</v>
      </c>
      <c r="AX53">
        <f>IF(Z53&gt;0, (R53*SUMPRODUCT(K53:$K$98, X53:$X$98)-K53*$AZ$3)/Z53, 0)</f>
        <v>-564471.87315725291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0.47472030599999998</v>
      </c>
      <c r="Q54" s="5">
        <f t="shared" si="60"/>
        <v>12.5</v>
      </c>
      <c r="R54">
        <f t="shared" si="41"/>
        <v>50000</v>
      </c>
      <c r="S54">
        <f t="shared" si="42"/>
        <v>-978697.2959367662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-61.015701516797989</v>
      </c>
      <c r="AC54">
        <f t="shared" si="27"/>
        <v>-54.51182462070264</v>
      </c>
      <c r="AE54">
        <f t="shared" si="43"/>
        <v>0</v>
      </c>
      <c r="AF54">
        <f t="shared" si="44"/>
        <v>0</v>
      </c>
      <c r="AG54">
        <f t="shared" si="45"/>
        <v>-6.962293761183624E-4</v>
      </c>
      <c r="AH54">
        <f t="shared" si="46"/>
        <v>-2.5657073339055203</v>
      </c>
      <c r="AI54">
        <f t="shared" si="39"/>
        <v>-2.5664035632816389</v>
      </c>
      <c r="AJ54">
        <f t="shared" si="47"/>
        <v>-6.503876896095349</v>
      </c>
      <c r="AK54">
        <f t="shared" si="59"/>
        <v>-4.2710991061758596</v>
      </c>
      <c r="AL54">
        <f t="shared" si="40"/>
        <v>-13.341379565552849</v>
      </c>
      <c r="AN54">
        <f t="shared" si="48"/>
        <v>0</v>
      </c>
      <c r="AO54">
        <f t="shared" si="49"/>
        <v>0</v>
      </c>
      <c r="AP54">
        <f t="shared" si="50"/>
        <v>-5.5020879626423216E-6</v>
      </c>
      <c r="AQ54">
        <f t="shared" si="51"/>
        <v>-2.0276000872368777E-2</v>
      </c>
      <c r="AR54">
        <f t="shared" si="52"/>
        <v>-2.0281502960331422E-2</v>
      </c>
      <c r="AS54">
        <f t="shared" si="53"/>
        <v>-5.1398151253000443E-2</v>
      </c>
      <c r="AT54">
        <f t="shared" si="54"/>
        <v>-3.3753190809557951E-2</v>
      </c>
      <c r="AU54">
        <f t="shared" si="55"/>
        <v>-0.10543284502288983</v>
      </c>
      <c r="AW54">
        <v>51</v>
      </c>
      <c r="AX54">
        <f>IF(Z54&gt;0, (R54*SUMPRODUCT(K54:$K$98, X54:$X$98)-K54*$AZ$3)/Z54, 0)</f>
        <v>-978697.2959367662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0.48652881199999998</v>
      </c>
      <c r="Q55" s="5">
        <f t="shared" si="60"/>
        <v>12.5</v>
      </c>
      <c r="R55">
        <f t="shared" si="41"/>
        <v>50000</v>
      </c>
      <c r="S55">
        <f t="shared" si="42"/>
        <v>-1736203.3260736936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-54.51182462070264</v>
      </c>
      <c r="AC55">
        <f t="shared" si="27"/>
        <v>-48.687506927592501</v>
      </c>
      <c r="AE55">
        <f t="shared" si="43"/>
        <v>0</v>
      </c>
      <c r="AF55">
        <f t="shared" si="44"/>
        <v>0</v>
      </c>
      <c r="AG55">
        <f t="shared" si="45"/>
        <v>-3.5053143111481074E-4</v>
      </c>
      <c r="AH55">
        <f t="shared" si="46"/>
        <v>-1.3549426049694719</v>
      </c>
      <c r="AI55">
        <f t="shared" si="39"/>
        <v>-1.3552931364005867</v>
      </c>
      <c r="AJ55">
        <f t="shared" si="47"/>
        <v>-5.8243176931101388</v>
      </c>
      <c r="AK55">
        <f t="shared" si="59"/>
        <v>-3.8158277234491851</v>
      </c>
      <c r="AL55">
        <f t="shared" si="40"/>
        <v>-10.995438552959911</v>
      </c>
      <c r="AN55">
        <f t="shared" si="48"/>
        <v>0</v>
      </c>
      <c r="AO55">
        <f t="shared" si="49"/>
        <v>0</v>
      </c>
      <c r="AP55">
        <f t="shared" si="50"/>
        <v>-2.4733417527071687E-6</v>
      </c>
      <c r="AQ55">
        <f t="shared" si="51"/>
        <v>-9.5604439999423859E-3</v>
      </c>
      <c r="AR55">
        <f t="shared" si="52"/>
        <v>-9.562917341695093E-3</v>
      </c>
      <c r="AS55">
        <f t="shared" si="53"/>
        <v>-4.1096252297792124E-2</v>
      </c>
      <c r="AT55">
        <f t="shared" si="54"/>
        <v>-2.6924393055221353E-2</v>
      </c>
      <c r="AU55">
        <f t="shared" si="55"/>
        <v>-7.7583562694708577E-2</v>
      </c>
      <c r="AW55">
        <v>52</v>
      </c>
      <c r="AX55">
        <f>IF(Z55&gt;0, (R55*SUMPRODUCT(K55:$K$98, X55:$X$98)-K55*$AZ$3)/Z55, 0)</f>
        <v>-1736203.3260736936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0.49903586999999999</v>
      </c>
      <c r="Q56" s="5">
        <f t="shared" si="60"/>
        <v>12.5</v>
      </c>
      <c r="R56">
        <f t="shared" si="41"/>
        <v>50000</v>
      </c>
      <c r="S56">
        <f t="shared" si="42"/>
        <v>-3157981.8924787496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-48.687506927592501</v>
      </c>
      <c r="AC56">
        <f t="shared" si="27"/>
        <v>-43.478680144822349</v>
      </c>
      <c r="AE56">
        <f t="shared" si="43"/>
        <v>0</v>
      </c>
      <c r="AF56">
        <f t="shared" si="44"/>
        <v>0</v>
      </c>
      <c r="AG56">
        <f t="shared" si="45"/>
        <v>-1.7209835911493799E-4</v>
      </c>
      <c r="AH56">
        <f t="shared" si="46"/>
        <v>-0.6997110307548986</v>
      </c>
      <c r="AI56">
        <f t="shared" si="39"/>
        <v>-0.69988312911401351</v>
      </c>
      <c r="AJ56">
        <f t="shared" si="47"/>
        <v>-5.2088267827701529</v>
      </c>
      <c r="AK56">
        <f t="shared" si="59"/>
        <v>-3.4081254849314755</v>
      </c>
      <c r="AL56">
        <f t="shared" si="40"/>
        <v>-9.316835396815641</v>
      </c>
      <c r="AN56">
        <f t="shared" si="48"/>
        <v>0</v>
      </c>
      <c r="AO56">
        <f t="shared" si="49"/>
        <v>0</v>
      </c>
      <c r="AP56">
        <f t="shared" si="50"/>
        <v>-1.0842161444737053E-6</v>
      </c>
      <c r="AQ56">
        <f t="shared" si="51"/>
        <v>-4.408165190605523E-3</v>
      </c>
      <c r="AR56">
        <f t="shared" si="52"/>
        <v>-4.409249406749997E-3</v>
      </c>
      <c r="AS56">
        <f t="shared" si="53"/>
        <v>-3.281550225516492E-2</v>
      </c>
      <c r="AT56">
        <f t="shared" si="54"/>
        <v>-2.1471120887835628E-2</v>
      </c>
      <c r="AU56">
        <f t="shared" si="55"/>
        <v>-5.869587254975054E-2</v>
      </c>
      <c r="AW56">
        <v>53</v>
      </c>
      <c r="AX56">
        <f>IF(Z56&gt;0, (R56*SUMPRODUCT(K56:$K$98, X56:$X$98)-K56*$AZ$3)/Z56, 0)</f>
        <v>-3157981.8924787496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0.51227606000000003</v>
      </c>
      <c r="Q57" s="5">
        <f t="shared" si="60"/>
        <v>12.5</v>
      </c>
      <c r="R57">
        <f t="shared" si="41"/>
        <v>50000</v>
      </c>
      <c r="S57">
        <f t="shared" si="42"/>
        <v>-5902751.1661767028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-43.478680144822349</v>
      </c>
      <c r="AC57">
        <f t="shared" si="27"/>
        <v>-38.823814000396794</v>
      </c>
      <c r="AE57">
        <f t="shared" si="43"/>
        <v>0</v>
      </c>
      <c r="AF57">
        <f t="shared" si="44"/>
        <v>0</v>
      </c>
      <c r="AG57">
        <f t="shared" si="45"/>
        <v>-8.221550618392309E-5</v>
      </c>
      <c r="AH57">
        <f t="shared" si="46"/>
        <v>-0.35264747735946211</v>
      </c>
      <c r="AI57">
        <f t="shared" si="39"/>
        <v>-0.35272969286564604</v>
      </c>
      <c r="AJ57">
        <f t="shared" si="47"/>
        <v>-4.6548661444255544</v>
      </c>
      <c r="AK57">
        <f t="shared" si="59"/>
        <v>-3.0435076101375649</v>
      </c>
      <c r="AL57">
        <f t="shared" si="40"/>
        <v>-8.0511034474287655</v>
      </c>
      <c r="AN57">
        <f t="shared" si="48"/>
        <v>0</v>
      </c>
      <c r="AO57">
        <f t="shared" si="49"/>
        <v>0</v>
      </c>
      <c r="AP57">
        <f t="shared" si="50"/>
        <v>-4.6246072174070331E-7</v>
      </c>
      <c r="AQ57">
        <f t="shared" si="51"/>
        <v>-1.9836356238549305E-3</v>
      </c>
      <c r="AR57">
        <f t="shared" si="52"/>
        <v>-1.9840980845766713E-3</v>
      </c>
      <c r="AS57">
        <f t="shared" si="53"/>
        <v>-2.6183537104809033E-2</v>
      </c>
      <c r="AT57">
        <f t="shared" si="54"/>
        <v>-1.7119674758905429E-2</v>
      </c>
      <c r="AU57">
        <f t="shared" si="55"/>
        <v>-4.5287309948291138E-2</v>
      </c>
      <c r="AW57">
        <v>54</v>
      </c>
      <c r="AX57">
        <f>IF(Z57&gt;0, (R57*SUMPRODUCT(K57:$K$98, X57:$X$98)-K57*$AZ$3)/Z57, 0)</f>
        <v>-5902751.1661767028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0.52576062700000004</v>
      </c>
      <c r="Q58" s="5">
        <f t="shared" si="60"/>
        <v>12.5</v>
      </c>
      <c r="R58">
        <f t="shared" si="41"/>
        <v>50000</v>
      </c>
      <c r="S58">
        <f t="shared" si="42"/>
        <v>-11353105.491188956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-38.823814000396794</v>
      </c>
      <c r="AC58">
        <f t="shared" si="27"/>
        <v>-34.665731288149082</v>
      </c>
      <c r="AE58">
        <f t="shared" si="43"/>
        <v>0</v>
      </c>
      <c r="AF58">
        <f t="shared" si="44"/>
        <v>0</v>
      </c>
      <c r="AG58">
        <f t="shared" si="45"/>
        <v>-3.8167675041702077E-5</v>
      </c>
      <c r="AH58">
        <f t="shared" si="46"/>
        <v>-0.17290270432152713</v>
      </c>
      <c r="AI58">
        <f t="shared" si="39"/>
        <v>-0.17294087199656882</v>
      </c>
      <c r="AJ58">
        <f t="shared" si="47"/>
        <v>-4.1580827122477118</v>
      </c>
      <c r="AK58">
        <f t="shared" si="59"/>
        <v>-2.7176669800277757</v>
      </c>
      <c r="AL58">
        <f t="shared" si="40"/>
        <v>-7.0486905642720563</v>
      </c>
      <c r="AN58">
        <f t="shared" si="48"/>
        <v>0</v>
      </c>
      <c r="AO58">
        <f t="shared" si="49"/>
        <v>0</v>
      </c>
      <c r="AP58">
        <f t="shared" si="50"/>
        <v>-1.9168971026609961E-7</v>
      </c>
      <c r="AQ58">
        <f t="shared" si="51"/>
        <v>-8.6837013937594539E-4</v>
      </c>
      <c r="AR58">
        <f t="shared" si="52"/>
        <v>-8.6856182908621148E-4</v>
      </c>
      <c r="AS58">
        <f t="shared" si="53"/>
        <v>-2.0883160148014529E-2</v>
      </c>
      <c r="AT58">
        <f t="shared" si="54"/>
        <v>-1.3648952822829281E-2</v>
      </c>
      <c r="AU58">
        <f t="shared" si="55"/>
        <v>-3.5400674799930018E-2</v>
      </c>
      <c r="AW58">
        <v>55</v>
      </c>
      <c r="AX58">
        <f>IF(Z58&gt;0, (R58*SUMPRODUCT(K58:$K$98, X58:$X$98)-K58*$AZ$3)/Z58, 0)</f>
        <v>-11353105.491188956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0.53985268099999995</v>
      </c>
      <c r="Q59" s="5">
        <f t="shared" si="60"/>
        <v>12.5</v>
      </c>
      <c r="R59">
        <f t="shared" si="41"/>
        <v>50000</v>
      </c>
      <c r="S59">
        <f t="shared" si="42"/>
        <v>-22519146.674406804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-34.665731288149082</v>
      </c>
      <c r="AC59">
        <f t="shared" si="27"/>
        <v>-30.952254704831706</v>
      </c>
      <c r="AE59">
        <f t="shared" si="43"/>
        <v>0</v>
      </c>
      <c r="AF59">
        <f t="shared" si="44"/>
        <v>0</v>
      </c>
      <c r="AG59">
        <f t="shared" si="45"/>
        <v>-1.7181076592485406E-5</v>
      </c>
      <c r="AH59">
        <f t="shared" si="46"/>
        <v>-8.2419686795198593E-2</v>
      </c>
      <c r="AI59">
        <f t="shared" si="39"/>
        <v>-8.2436867871791081E-2</v>
      </c>
      <c r="AJ59">
        <f t="shared" si="47"/>
        <v>-3.7134765833173766</v>
      </c>
      <c r="AK59">
        <f t="shared" si="59"/>
        <v>-2.4266011901704361</v>
      </c>
      <c r="AL59">
        <f t="shared" si="40"/>
        <v>-6.222514641359604</v>
      </c>
      <c r="AN59">
        <f t="shared" si="48"/>
        <v>0</v>
      </c>
      <c r="AO59">
        <f t="shared" si="49"/>
        <v>0</v>
      </c>
      <c r="AP59">
        <f t="shared" si="50"/>
        <v>-7.7043401032296012E-8</v>
      </c>
      <c r="AQ59">
        <f t="shared" si="51"/>
        <v>-3.6958644288309666E-4</v>
      </c>
      <c r="AR59">
        <f t="shared" si="52"/>
        <v>-3.6966348628412896E-4</v>
      </c>
      <c r="AS59">
        <f t="shared" si="53"/>
        <v>-1.6651975450577634E-2</v>
      </c>
      <c r="AT59">
        <f t="shared" si="54"/>
        <v>-1.0881367511132379E-2</v>
      </c>
      <c r="AU59">
        <f t="shared" si="55"/>
        <v>-2.7903006447994143E-2</v>
      </c>
      <c r="AW59">
        <v>56</v>
      </c>
      <c r="AX59">
        <f>IF(Z59&gt;0, (R59*SUMPRODUCT(K59:$K$98, X59:$X$98)-K59*$AZ$3)/Z59, 0)</f>
        <v>-22519146.674406804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0.55403983300000004</v>
      </c>
      <c r="Q60" s="5">
        <f t="shared" si="60"/>
        <v>12.5</v>
      </c>
      <c r="R60">
        <f t="shared" si="41"/>
        <v>50000</v>
      </c>
      <c r="S60">
        <f t="shared" si="42"/>
        <v>-46120272.101369411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-30.952254704831706</v>
      </c>
      <c r="AC60">
        <f t="shared" si="27"/>
        <v>-27.636244868545344</v>
      </c>
      <c r="AE60">
        <f t="shared" si="43"/>
        <v>0</v>
      </c>
      <c r="AF60">
        <f t="shared" si="44"/>
        <v>0</v>
      </c>
      <c r="AG60">
        <f t="shared" si="45"/>
        <v>-7.4902650204997281E-6</v>
      </c>
      <c r="AH60">
        <f t="shared" si="46"/>
        <v>-3.8076003224243302E-2</v>
      </c>
      <c r="AI60">
        <f t="shared" si="39"/>
        <v>-3.8083493489263799E-2</v>
      </c>
      <c r="AJ60">
        <f t="shared" si="47"/>
        <v>-3.3160098362863621</v>
      </c>
      <c r="AK60">
        <f t="shared" si="59"/>
        <v>-2.1666578293382197</v>
      </c>
      <c r="AL60">
        <f t="shared" si="40"/>
        <v>-5.5207511591138463</v>
      </c>
      <c r="AN60">
        <f t="shared" si="48"/>
        <v>0</v>
      </c>
      <c r="AO60">
        <f t="shared" si="49"/>
        <v>0</v>
      </c>
      <c r="AP60">
        <f t="shared" si="50"/>
        <v>-2.9989155339542624E-8</v>
      </c>
      <c r="AQ60">
        <f t="shared" si="51"/>
        <v>-1.5244683229173326E-4</v>
      </c>
      <c r="AR60">
        <f t="shared" si="52"/>
        <v>-1.5247682144707279E-4</v>
      </c>
      <c r="AS60">
        <f t="shared" si="53"/>
        <v>-1.3276477376391734E-2</v>
      </c>
      <c r="AT60">
        <f t="shared" si="54"/>
        <v>-8.6747582407070926E-3</v>
      </c>
      <c r="AU60">
        <f t="shared" si="55"/>
        <v>-2.2103712438545902E-2</v>
      </c>
      <c r="AW60">
        <v>57</v>
      </c>
      <c r="AX60">
        <f>IF(Z60&gt;0, (R60*SUMPRODUCT(K60:$K$98, X60:$X$98)-K60*$AZ$3)/Z60, 0)</f>
        <v>-46120272.101369411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0.56799471300000004</v>
      </c>
      <c r="Q61" s="5">
        <f t="shared" si="60"/>
        <v>12.5</v>
      </c>
      <c r="R61">
        <f t="shared" si="41"/>
        <v>50000</v>
      </c>
      <c r="S61">
        <f t="shared" si="42"/>
        <v>-97579403.137305245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-27.636244868545344</v>
      </c>
      <c r="AC61">
        <f t="shared" si="27"/>
        <v>-24.675344259369382</v>
      </c>
      <c r="AE61">
        <f t="shared" si="43"/>
        <v>0</v>
      </c>
      <c r="AF61">
        <f t="shared" si="44"/>
        <v>0</v>
      </c>
      <c r="AG61">
        <f t="shared" si="45"/>
        <v>-3.1609314396820486E-6</v>
      </c>
      <c r="AH61">
        <f t="shared" si="46"/>
        <v>-1.701772372245073E-2</v>
      </c>
      <c r="AI61">
        <f t="shared" si="39"/>
        <v>-1.7020884653890411E-2</v>
      </c>
      <c r="AJ61">
        <f t="shared" si="47"/>
        <v>-2.9609006091759618</v>
      </c>
      <c r="AK61">
        <f t="shared" si="59"/>
        <v>-1.9345371407981742</v>
      </c>
      <c r="AL61">
        <f t="shared" si="40"/>
        <v>-4.9124586346280266</v>
      </c>
      <c r="AN61">
        <f t="shared" si="48"/>
        <v>0</v>
      </c>
      <c r="AO61">
        <f t="shared" si="49"/>
        <v>0</v>
      </c>
      <c r="AP61">
        <f t="shared" si="50"/>
        <v>-1.129962688031363E-8</v>
      </c>
      <c r="AQ61">
        <f t="shared" si="51"/>
        <v>-6.0834577429271174E-5</v>
      </c>
      <c r="AR61">
        <f t="shared" si="52"/>
        <v>-6.0845877056151484E-5</v>
      </c>
      <c r="AS61">
        <f t="shared" si="53"/>
        <v>-1.0584561149718286E-2</v>
      </c>
      <c r="AT61">
        <f t="shared" si="54"/>
        <v>-6.9155400217497057E-3</v>
      </c>
      <c r="AU61">
        <f t="shared" si="55"/>
        <v>-1.7560947048524143E-2</v>
      </c>
      <c r="AW61">
        <v>58</v>
      </c>
      <c r="AX61">
        <f>IF(Z61&gt;0, (R61*SUMPRODUCT(K61:$K$98, X61:$X$98)-K61*$AZ$3)/Z61, 0)</f>
        <v>-97579403.137305245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0.58228330500000003</v>
      </c>
      <c r="Q62" s="5">
        <f t="shared" si="60"/>
        <v>12.5</v>
      </c>
      <c r="R62">
        <f t="shared" si="41"/>
        <v>50000</v>
      </c>
      <c r="S62">
        <f t="shared" si="42"/>
        <v>-213689228.9629617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-24.675344259369382</v>
      </c>
      <c r="AC62">
        <f t="shared" si="27"/>
        <v>-22.031607722510866</v>
      </c>
      <c r="AE62">
        <f t="shared" si="43"/>
        <v>0</v>
      </c>
      <c r="AF62">
        <f t="shared" si="44"/>
        <v>0</v>
      </c>
      <c r="AG62">
        <f t="shared" si="45"/>
        <v>-1.2887645197087565E-6</v>
      </c>
      <c r="AH62">
        <f t="shared" si="46"/>
        <v>-7.3622304223058864E-3</v>
      </c>
      <c r="AI62">
        <f t="shared" si="39"/>
        <v>-7.3635191868255956E-3</v>
      </c>
      <c r="AJ62">
        <f t="shared" si="47"/>
        <v>-2.6437365368585155</v>
      </c>
      <c r="AK62">
        <f t="shared" si="59"/>
        <v>-1.727274098155857</v>
      </c>
      <c r="AL62">
        <f t="shared" si="40"/>
        <v>-4.3783741542011985</v>
      </c>
      <c r="AN62">
        <f t="shared" si="48"/>
        <v>0</v>
      </c>
      <c r="AO62">
        <f t="shared" si="49"/>
        <v>0</v>
      </c>
      <c r="AP62">
        <f t="shared" si="50"/>
        <v>-4.1134343985487791E-9</v>
      </c>
      <c r="AQ62">
        <f t="shared" si="51"/>
        <v>-2.3498514589770929E-5</v>
      </c>
      <c r="AR62">
        <f t="shared" si="52"/>
        <v>-2.350262802416948E-5</v>
      </c>
      <c r="AS62">
        <f t="shared" si="53"/>
        <v>-8.4381876169834398E-3</v>
      </c>
      <c r="AT62">
        <f t="shared" si="54"/>
        <v>-5.5130542332762723E-3</v>
      </c>
      <c r="AU62">
        <f t="shared" si="55"/>
        <v>-1.3974744478283884E-2</v>
      </c>
      <c r="AW62">
        <v>59</v>
      </c>
      <c r="AX62">
        <f>IF(Z62&gt;0, (R62*SUMPRODUCT(K62:$K$98, X62:$X$98)-K62*$AZ$3)/Z62, 0)</f>
        <v>-213689228.9629617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0.59682203899999997</v>
      </c>
      <c r="Q63" s="5">
        <f t="shared" si="60"/>
        <v>12.5</v>
      </c>
      <c r="R63">
        <f t="shared" si="41"/>
        <v>50000</v>
      </c>
      <c r="S63">
        <f t="shared" si="42"/>
        <v>-485261542.56351215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-22.031607722510866</v>
      </c>
      <c r="AC63">
        <f t="shared" si="27"/>
        <v>-19.671097853671938</v>
      </c>
      <c r="AE63">
        <f t="shared" si="43"/>
        <v>0</v>
      </c>
      <c r="AF63">
        <f t="shared" si="44"/>
        <v>0</v>
      </c>
      <c r="AG63">
        <f t="shared" si="45"/>
        <v>-5.0671380606823333E-7</v>
      </c>
      <c r="AH63">
        <f t="shared" si="46"/>
        <v>-3.0766522737737429E-3</v>
      </c>
      <c r="AI63">
        <f t="shared" si="39"/>
        <v>-3.0771589875798109E-3</v>
      </c>
      <c r="AJ63">
        <f t="shared" si="47"/>
        <v>-2.3605098688389283</v>
      </c>
      <c r="AK63">
        <f t="shared" si="59"/>
        <v>-1.5422125405757607</v>
      </c>
      <c r="AL63">
        <f t="shared" si="40"/>
        <v>-3.9057995684022688</v>
      </c>
      <c r="AN63">
        <f t="shared" si="48"/>
        <v>0</v>
      </c>
      <c r="AO63">
        <f t="shared" si="49"/>
        <v>0</v>
      </c>
      <c r="AP63">
        <f t="shared" si="50"/>
        <v>-1.4440283477934559E-9</v>
      </c>
      <c r="AQ63">
        <f t="shared" si="51"/>
        <v>-8.7678153751236453E-6</v>
      </c>
      <c r="AR63">
        <f t="shared" si="52"/>
        <v>-8.7692594034714393E-6</v>
      </c>
      <c r="AS63">
        <f t="shared" si="53"/>
        <v>-6.7269593309455282E-3</v>
      </c>
      <c r="AT63">
        <f t="shared" si="54"/>
        <v>-4.3949831250780632E-3</v>
      </c>
      <c r="AU63">
        <f t="shared" si="55"/>
        <v>-1.1130711715427063E-2</v>
      </c>
      <c r="AW63">
        <v>60</v>
      </c>
      <c r="AX63">
        <f>IF(Z63&gt;0, (R63*SUMPRODUCT(K63:$K$98, X63:$X$98)-K63*$AZ$3)/Z63, 0)</f>
        <v>-485261542.56351215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0.61151696700000002</v>
      </c>
      <c r="Q64" s="5">
        <f t="shared" si="60"/>
        <v>12.5</v>
      </c>
      <c r="R64">
        <f t="shared" si="41"/>
        <v>50000</v>
      </c>
      <c r="S64">
        <f t="shared" si="42"/>
        <v>-1144752544.1200244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-19.671097853671938</v>
      </c>
      <c r="AC64">
        <f t="shared" si="27"/>
        <v>-17.5634875434931</v>
      </c>
      <c r="AE64">
        <f t="shared" si="43"/>
        <v>0</v>
      </c>
      <c r="AF64">
        <f t="shared" si="44"/>
        <v>0</v>
      </c>
      <c r="AG64">
        <f t="shared" si="45"/>
        <v>-1.9178257818367877E-7</v>
      </c>
      <c r="AH64">
        <f t="shared" si="46"/>
        <v>-1.2394563592954889E-3</v>
      </c>
      <c r="AI64">
        <f t="shared" si="39"/>
        <v>-1.2396481418736726E-3</v>
      </c>
      <c r="AJ64">
        <f t="shared" si="47"/>
        <v>-2.1076103101788384</v>
      </c>
      <c r="AK64">
        <f t="shared" si="59"/>
        <v>-1.3769768497570358</v>
      </c>
      <c r="AL64">
        <f t="shared" si="40"/>
        <v>-3.4858268080777477</v>
      </c>
      <c r="AN64">
        <f t="shared" si="48"/>
        <v>0</v>
      </c>
      <c r="AO64">
        <f t="shared" si="49"/>
        <v>0</v>
      </c>
      <c r="AP64">
        <f t="shared" si="50"/>
        <v>-4.879823471525412E-10</v>
      </c>
      <c r="AQ64">
        <f t="shared" si="51"/>
        <v>-3.1537422696595544E-6</v>
      </c>
      <c r="AR64">
        <f t="shared" si="52"/>
        <v>-3.1542302520067075E-6</v>
      </c>
      <c r="AS64">
        <f t="shared" si="53"/>
        <v>-5.3627218686097067E-3</v>
      </c>
      <c r="AT64">
        <f t="shared" si="54"/>
        <v>-3.5036571177784613E-3</v>
      </c>
      <c r="AU64">
        <f t="shared" si="55"/>
        <v>-8.8695332166401734E-3</v>
      </c>
      <c r="AW64">
        <v>61</v>
      </c>
      <c r="AX64">
        <f>IF(Z64&gt;0, (R64*SUMPRODUCT(K64:$K$98, X64:$X$98)-K64*$AZ$3)/Z64, 0)</f>
        <v>-1144752544.1200244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0.62627529500000001</v>
      </c>
      <c r="Q65" s="5">
        <f t="shared" si="60"/>
        <v>12.5</v>
      </c>
      <c r="R65">
        <f t="shared" si="41"/>
        <v>50000</v>
      </c>
      <c r="S65">
        <f t="shared" si="42"/>
        <v>-2810094128.8647351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-17.5634875434931</v>
      </c>
      <c r="AC65">
        <f t="shared" si="27"/>
        <v>-15.681687949026252</v>
      </c>
      <c r="AE65">
        <f t="shared" si="43"/>
        <v>0</v>
      </c>
      <c r="AF65">
        <f t="shared" si="44"/>
        <v>0</v>
      </c>
      <c r="AG65">
        <f t="shared" si="45"/>
        <v>-6.9756061673998002E-8</v>
      </c>
      <c r="AH65">
        <f t="shared" si="46"/>
        <v>-4.8043476291137596E-4</v>
      </c>
      <c r="AI65">
        <f t="shared" si="39"/>
        <v>-4.8050451897304995E-4</v>
      </c>
      <c r="AJ65">
        <f t="shared" si="47"/>
        <v>-1.8817995944668482</v>
      </c>
      <c r="AK65">
        <f t="shared" si="59"/>
        <v>-1.2294441280445172</v>
      </c>
      <c r="AL65">
        <f t="shared" si="40"/>
        <v>-3.1117242270303382</v>
      </c>
      <c r="AN65">
        <f t="shared" si="48"/>
        <v>0</v>
      </c>
      <c r="AO65">
        <f t="shared" si="49"/>
        <v>0</v>
      </c>
      <c r="AP65">
        <f t="shared" si="50"/>
        <v>-1.5847431719934432E-10</v>
      </c>
      <c r="AQ65">
        <f t="shared" si="51"/>
        <v>-1.0914688872062506E-6</v>
      </c>
      <c r="AR65">
        <f t="shared" si="52"/>
        <v>-1.0916273615234499E-6</v>
      </c>
      <c r="AS65">
        <f t="shared" si="53"/>
        <v>-4.2751396607343013E-3</v>
      </c>
      <c r="AT65">
        <f t="shared" si="54"/>
        <v>-2.7930951669426626E-3</v>
      </c>
      <c r="AU65">
        <f t="shared" si="55"/>
        <v>-7.0693264550384868E-3</v>
      </c>
      <c r="AW65">
        <v>62</v>
      </c>
      <c r="AX65">
        <f>IF(Z65&gt;0, (R65*SUMPRODUCT(K65:$K$98, X65:$X$98)-K65*$AZ$3)/Z65, 0)</f>
        <v>-2810094128.8647351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0.64111200800000001</v>
      </c>
      <c r="Q66" s="5">
        <f t="shared" si="60"/>
        <v>12.5</v>
      </c>
      <c r="R66">
        <f t="shared" si="41"/>
        <v>50000</v>
      </c>
      <c r="S66">
        <f t="shared" si="42"/>
        <v>-7191456390.2592039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-15.681687949026252</v>
      </c>
      <c r="AC66">
        <f t="shared" si="27"/>
        <v>-14.001508015308424</v>
      </c>
      <c r="AE66">
        <f t="shared" si="43"/>
        <v>0</v>
      </c>
      <c r="AF66">
        <f t="shared" si="44"/>
        <v>0</v>
      </c>
      <c r="AG66">
        <f t="shared" si="45"/>
        <v>-2.4337052287269316E-8</v>
      </c>
      <c r="AH66">
        <f t="shared" si="46"/>
        <v>-1.788857950799548E-4</v>
      </c>
      <c r="AI66">
        <f t="shared" si="39"/>
        <v>-1.7891013213224206E-4</v>
      </c>
      <c r="AJ66">
        <f t="shared" si="47"/>
        <v>-1.6801799337178274</v>
      </c>
      <c r="AK66">
        <f t="shared" si="59"/>
        <v>-1.0977181564318377</v>
      </c>
      <c r="AL66">
        <f t="shared" si="40"/>
        <v>-2.7780770002817974</v>
      </c>
      <c r="AN66">
        <f t="shared" si="48"/>
        <v>0</v>
      </c>
      <c r="AO66">
        <f t="shared" si="49"/>
        <v>0</v>
      </c>
      <c r="AP66">
        <f t="shared" si="50"/>
        <v>-4.9365880635044896E-11</v>
      </c>
      <c r="AQ66">
        <f t="shared" si="51"/>
        <v>-3.6285638470035915E-7</v>
      </c>
      <c r="AR66">
        <f t="shared" si="52"/>
        <v>-3.6290575058099414E-7</v>
      </c>
      <c r="AS66">
        <f t="shared" si="53"/>
        <v>-3.4081186609727422E-3</v>
      </c>
      <c r="AT66">
        <f t="shared" si="54"/>
        <v>-2.2266387416886258E-3</v>
      </c>
      <c r="AU66">
        <f t="shared" si="55"/>
        <v>-5.6351203084119492E-3</v>
      </c>
      <c r="AW66">
        <v>63</v>
      </c>
      <c r="AX66">
        <f>IF(Z66&gt;0, (R66*SUMPRODUCT(K66:$K$98, X66:$X$98)-K66*$AZ$3)/Z66, 0)</f>
        <v>-7191456390.2592039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-19227501189.623913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-14.001508015308424</v>
      </c>
      <c r="AC67">
        <f t="shared" si="27"/>
        <v>-12.501346748533813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-8.1272565173992442E-9</v>
      </c>
      <c r="AH67">
        <f t="shared" ref="AH67:AH79" si="66">-X67*R67</f>
        <v>-6.3865700987989524E-5</v>
      </c>
      <c r="AI67">
        <f t="shared" si="39"/>
        <v>-6.3873828244506917E-5</v>
      </c>
      <c r="AJ67">
        <f t="shared" ref="AJ67:AJ79" si="67">AB67-AC67</f>
        <v>-1.5001612667746116</v>
      </c>
      <c r="AK67">
        <f t="shared" si="59"/>
        <v>-0.98010556107158975</v>
      </c>
      <c r="AL67">
        <f t="shared" si="40"/>
        <v>-2.480330701674446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-1.4719222096610697E-11</v>
      </c>
      <c r="AQ67">
        <f t="shared" ref="AQ67:AQ79" si="71">AH67*$K67</f>
        <v>-1.1566676100175167E-7</v>
      </c>
      <c r="AR67">
        <f t="shared" ref="AR67:AR79" si="72">AI67*$K67</f>
        <v>-1.1568148022384827E-7</v>
      </c>
      <c r="AS67">
        <f t="shared" ref="AS67:AS79" si="73">AJ67*$K67</f>
        <v>-2.7169324382853902E-3</v>
      </c>
      <c r="AT67">
        <f t="shared" ref="AT67:AT79" si="74">AK67*$K67</f>
        <v>-1.7750628887683334E-3</v>
      </c>
      <c r="AU67">
        <f t="shared" ref="AU67:AU79" si="75">AL67*$K67</f>
        <v>-4.4921110085339479E-3</v>
      </c>
      <c r="AW67">
        <v>64</v>
      </c>
      <c r="AX67">
        <f>IF(Z67&gt;0, (R67*SUMPRODUCT(K67:$K$98, X67:$X$98)-K67*$AZ$3)/Z67, 0)</f>
        <v>-19227501189.623913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0.67101713200000002</v>
      </c>
      <c r="Q68" s="5">
        <f t="shared" si="60"/>
        <v>12.5</v>
      </c>
      <c r="R68">
        <f t="shared" si="61"/>
        <v>50000</v>
      </c>
      <c r="S68">
        <f t="shared" si="62"/>
        <v>-53819228709.015198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-12.501346748533813</v>
      </c>
      <c r="AC68">
        <f t="shared" ref="AC68:AC79" si="79">S68*Z68</f>
        <v>-11.161916837744329</v>
      </c>
      <c r="AE68">
        <f t="shared" si="63"/>
        <v>0</v>
      </c>
      <c r="AF68">
        <f t="shared" si="64"/>
        <v>0</v>
      </c>
      <c r="AG68">
        <f t="shared" si="65"/>
        <v>-2.5924555928917022E-9</v>
      </c>
      <c r="AH68">
        <f t="shared" si="66"/>
        <v>-2.1814113437334194E-5</v>
      </c>
      <c r="AI68">
        <f t="shared" si="39"/>
        <v>-2.1816705892927084E-5</v>
      </c>
      <c r="AJ68">
        <f t="shared" si="67"/>
        <v>-1.3394299107894838</v>
      </c>
      <c r="AK68">
        <f t="shared" ref="AK68:AK79" si="80">G68*SUM(AB68:AB68, AE68:AF68)</f>
        <v>-0.87509427239736692</v>
      </c>
      <c r="AL68">
        <f t="shared" si="40"/>
        <v>-2.2145459998927439</v>
      </c>
      <c r="AN68">
        <f t="shared" si="68"/>
        <v>0</v>
      </c>
      <c r="AO68">
        <f t="shared" si="69"/>
        <v>0</v>
      </c>
      <c r="AP68">
        <f t="shared" si="70"/>
        <v>-4.1921247134873673E-12</v>
      </c>
      <c r="AQ68">
        <f t="shared" si="71"/>
        <v>-3.5274464987638336E-8</v>
      </c>
      <c r="AR68">
        <f t="shared" si="72"/>
        <v>-3.5278657112351821E-8</v>
      </c>
      <c r="AS68">
        <f t="shared" si="73"/>
        <v>-2.1659222423715935E-3</v>
      </c>
      <c r="AT68">
        <f t="shared" si="74"/>
        <v>-1.4150693018646035E-3</v>
      </c>
      <c r="AU68">
        <f t="shared" si="75"/>
        <v>-3.5810268228933101E-3</v>
      </c>
      <c r="AW68">
        <v>65</v>
      </c>
      <c r="AX68">
        <f>IF(Z68&gt;0, (R68*SUMPRODUCT(K68:$K$98, X68:$X$98)-K68*$AZ$3)/Z68, 0)</f>
        <v>-53819228709.015198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0.68591378599999997</v>
      </c>
      <c r="Q69" s="5">
        <f t="shared" ref="Q69:Q79" si="81">$C$8</f>
        <v>12.5</v>
      </c>
      <c r="R69">
        <f t="shared" si="61"/>
        <v>50000</v>
      </c>
      <c r="S69">
        <f t="shared" si="62"/>
        <v>-158023878453.34177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-11.161916837744329</v>
      </c>
      <c r="AC69">
        <f t="shared" si="79"/>
        <v>-9.9659972065400044</v>
      </c>
      <c r="AE69">
        <f t="shared" si="63"/>
        <v>0</v>
      </c>
      <c r="AF69">
        <f t="shared" si="64"/>
        <v>0</v>
      </c>
      <c r="AG69">
        <f t="shared" si="65"/>
        <v>-7.8833000620556304E-10</v>
      </c>
      <c r="AH69">
        <f t="shared" si="66"/>
        <v>-7.1128041230288886E-6</v>
      </c>
      <c r="AI69">
        <f t="shared" si="39"/>
        <v>-7.1135924530350939E-6</v>
      </c>
      <c r="AJ69">
        <f t="shared" si="67"/>
        <v>-1.1959196312043243</v>
      </c>
      <c r="AK69">
        <f t="shared" si="80"/>
        <v>-0.78133417864210308</v>
      </c>
      <c r="AL69">
        <f t="shared" si="40"/>
        <v>-1.9772609234388805</v>
      </c>
      <c r="AN69">
        <f t="shared" si="68"/>
        <v>0</v>
      </c>
      <c r="AO69">
        <f t="shared" si="69"/>
        <v>0</v>
      </c>
      <c r="AP69">
        <f t="shared" si="70"/>
        <v>-1.1381851185180431E-12</v>
      </c>
      <c r="AQ69">
        <f t="shared" si="71"/>
        <v>-1.026941476290102E-8</v>
      </c>
      <c r="AR69">
        <f t="shared" si="72"/>
        <v>-1.0270552948019536E-8</v>
      </c>
      <c r="AS69">
        <f t="shared" si="73"/>
        <v>-1.7266600490472904E-3</v>
      </c>
      <c r="AT69">
        <f t="shared" si="74"/>
        <v>-1.1280845936594572E-3</v>
      </c>
      <c r="AU69">
        <f t="shared" si="75"/>
        <v>-2.8547549132596959E-3</v>
      </c>
      <c r="AW69">
        <v>66</v>
      </c>
      <c r="AX69">
        <f>IF(Z69&gt;0, (R69*SUMPRODUCT(K69:$K$98, X69:$X$98)-K69*$AZ$3)/Z69, 0)</f>
        <v>-158023878453.34177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0.70320868400000003</v>
      </c>
      <c r="Q70" s="5">
        <f t="shared" si="81"/>
        <v>12.5</v>
      </c>
      <c r="R70">
        <f t="shared" si="61"/>
        <v>50000</v>
      </c>
      <c r="S70">
        <f t="shared" si="62"/>
        <v>-491970087259.9212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-9.9659972065400044</v>
      </c>
      <c r="AC70">
        <f t="shared" si="79"/>
        <v>-8.8982118003105004</v>
      </c>
      <c r="AE70">
        <f t="shared" si="63"/>
        <v>0</v>
      </c>
      <c r="AF70">
        <f t="shared" si="64"/>
        <v>0</v>
      </c>
      <c r="AG70">
        <f t="shared" si="65"/>
        <v>-2.2608619992198156E-10</v>
      </c>
      <c r="AH70">
        <f t="shared" si="66"/>
        <v>-2.2174420248861033E-6</v>
      </c>
      <c r="AI70">
        <f t="shared" ref="AI70:AI79" si="88">SUM(AE70:AH70)</f>
        <v>-2.2176681110860251E-6</v>
      </c>
      <c r="AJ70">
        <f t="shared" si="67"/>
        <v>-1.067785406229504</v>
      </c>
      <c r="AK70">
        <f t="shared" si="80"/>
        <v>-0.69761980445780036</v>
      </c>
      <c r="AL70">
        <f t="shared" ref="AL70:AL79" si="89">SUM(AI70:AK70)</f>
        <v>-1.7654074283554155</v>
      </c>
      <c r="AN70">
        <f t="shared" si="68"/>
        <v>0</v>
      </c>
      <c r="AO70">
        <f t="shared" si="69"/>
        <v>0</v>
      </c>
      <c r="AP70">
        <f t="shared" si="70"/>
        <v>-2.9144786427804059E-13</v>
      </c>
      <c r="AQ70">
        <f t="shared" si="71"/>
        <v>-2.8585059262194895E-9</v>
      </c>
      <c r="AR70">
        <f t="shared" si="72"/>
        <v>-2.8587973740837673E-9</v>
      </c>
      <c r="AS70">
        <f t="shared" si="73"/>
        <v>-1.3764828470744345E-3</v>
      </c>
      <c r="AT70">
        <f t="shared" si="74"/>
        <v>-8.9930213413048823E-4</v>
      </c>
      <c r="AU70">
        <f t="shared" si="75"/>
        <v>-2.2757878400022969E-3</v>
      </c>
      <c r="AW70">
        <v>67</v>
      </c>
      <c r="AX70">
        <f>IF(Z70&gt;0, (R70*SUMPRODUCT(K70:$K$98, X70:$X$98)-K70*$AZ$3)/Z70, 0)</f>
        <v>-491970087259.9212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0.72040963400000002</v>
      </c>
      <c r="Q71" s="5">
        <f t="shared" si="81"/>
        <v>12.5</v>
      </c>
      <c r="R71">
        <f t="shared" si="61"/>
        <v>50000</v>
      </c>
      <c r="S71">
        <f t="shared" si="62"/>
        <v>-1629357210106.4089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-8.8982118003105004</v>
      </c>
      <c r="AC71">
        <f t="shared" si="79"/>
        <v>-7.9448319670092573</v>
      </c>
      <c r="AE71">
        <f t="shared" si="63"/>
        <v>0</v>
      </c>
      <c r="AF71">
        <f t="shared" si="64"/>
        <v>0</v>
      </c>
      <c r="AG71">
        <f t="shared" si="65"/>
        <v>-6.0950661384516181E-11</v>
      </c>
      <c r="AH71">
        <f t="shared" si="66"/>
        <v>-6.514987061529823E-7</v>
      </c>
      <c r="AI71">
        <f t="shared" si="88"/>
        <v>-6.5155965681436682E-7</v>
      </c>
      <c r="AJ71">
        <f t="shared" si="67"/>
        <v>-0.9533798333012431</v>
      </c>
      <c r="AK71">
        <f t="shared" si="80"/>
        <v>-0.62287482602173505</v>
      </c>
      <c r="AL71">
        <f t="shared" si="89"/>
        <v>-1.5762553108826349</v>
      </c>
      <c r="AN71">
        <f t="shared" si="68"/>
        <v>0</v>
      </c>
      <c r="AO71">
        <f t="shared" si="69"/>
        <v>0</v>
      </c>
      <c r="AP71">
        <f t="shared" si="70"/>
        <v>-7.0153157500567222E-14</v>
      </c>
      <c r="AQ71">
        <f t="shared" si="71"/>
        <v>-7.4986374726651755E-10</v>
      </c>
      <c r="AR71">
        <f t="shared" si="72"/>
        <v>-7.4993390042401818E-10</v>
      </c>
      <c r="AS71">
        <f t="shared" si="73"/>
        <v>-1.0973237055051448E-3</v>
      </c>
      <c r="AT71">
        <f t="shared" si="74"/>
        <v>-7.1691815610292657E-4</v>
      </c>
      <c r="AU71">
        <f t="shared" si="75"/>
        <v>-1.8142426115419718E-3</v>
      </c>
      <c r="AW71">
        <v>68</v>
      </c>
      <c r="AX71">
        <f>IF(Z71&gt;0, (R71*SUMPRODUCT(K71:$K$98, X71:$X$98)-K71*$AZ$3)/Z71, 0)</f>
        <v>-1629357210106.4089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0.73749531199999996</v>
      </c>
      <c r="Q72" s="5">
        <f t="shared" si="81"/>
        <v>12.5</v>
      </c>
      <c r="R72">
        <f t="shared" si="61"/>
        <v>50000</v>
      </c>
      <c r="S72">
        <f t="shared" si="62"/>
        <v>-5761410748307.9844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-7.9448319670092573</v>
      </c>
      <c r="AC72">
        <f t="shared" si="79"/>
        <v>-7.0935999711879152</v>
      </c>
      <c r="AE72">
        <f t="shared" si="63"/>
        <v>0</v>
      </c>
      <c r="AF72">
        <f t="shared" si="64"/>
        <v>0</v>
      </c>
      <c r="AG72">
        <f t="shared" si="65"/>
        <v>-1.5390327736290911E-11</v>
      </c>
      <c r="AH72">
        <f t="shared" si="66"/>
        <v>-1.7980330813752045E-7</v>
      </c>
      <c r="AI72">
        <f t="shared" si="88"/>
        <v>-1.7981869846525674E-7</v>
      </c>
      <c r="AJ72">
        <f t="shared" si="67"/>
        <v>-0.85123199582134212</v>
      </c>
      <c r="AK72">
        <f t="shared" si="80"/>
        <v>-0.55613823769064807</v>
      </c>
      <c r="AL72">
        <f t="shared" si="89"/>
        <v>-1.4073704133306886</v>
      </c>
      <c r="AN72">
        <f t="shared" si="68"/>
        <v>0</v>
      </c>
      <c r="AO72">
        <f t="shared" si="69"/>
        <v>0</v>
      </c>
      <c r="AP72">
        <f t="shared" si="70"/>
        <v>-1.5816072452585351E-14</v>
      </c>
      <c r="AQ72">
        <f t="shared" si="71"/>
        <v>-1.8477723135237844E-10</v>
      </c>
      <c r="AR72">
        <f t="shared" si="72"/>
        <v>-1.8479304742483104E-10</v>
      </c>
      <c r="AS72">
        <f t="shared" si="73"/>
        <v>-8.7477974157253472E-4</v>
      </c>
      <c r="AT72">
        <f t="shared" si="74"/>
        <v>-5.7152276492639857E-4</v>
      </c>
      <c r="AU72">
        <f t="shared" si="75"/>
        <v>-1.4463026912919807E-3</v>
      </c>
      <c r="AW72">
        <v>69</v>
      </c>
      <c r="AX72">
        <f>IF(Z72&gt;0, (R72*SUMPRODUCT(K72:$K$98, X72:$X$98)-K72*$AZ$3)/Z72, 0)</f>
        <v>-5761410748307.9844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0.75444439200000002</v>
      </c>
      <c r="Q73" s="5">
        <f t="shared" si="81"/>
        <v>12.5</v>
      </c>
      <c r="R73">
        <f t="shared" si="61"/>
        <v>50000</v>
      </c>
      <c r="S73">
        <f t="shared" si="62"/>
        <v>-21838226579984.453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-7.0935999711879152</v>
      </c>
      <c r="AC73">
        <f t="shared" si="79"/>
        <v>-6.3335714030055463</v>
      </c>
      <c r="AE73">
        <f t="shared" si="63"/>
        <v>0</v>
      </c>
      <c r="AF73">
        <f t="shared" si="64"/>
        <v>0</v>
      </c>
      <c r="AG73">
        <f t="shared" si="65"/>
        <v>-3.6252780072412681E-12</v>
      </c>
      <c r="AH73">
        <f t="shared" si="66"/>
        <v>-4.6444585806746935E-8</v>
      </c>
      <c r="AI73">
        <f t="shared" si="88"/>
        <v>-4.6448211084754174E-8</v>
      </c>
      <c r="AJ73">
        <f t="shared" si="67"/>
        <v>-0.76002856818236886</v>
      </c>
      <c r="AK73">
        <f t="shared" si="80"/>
        <v>-0.49655199798315414</v>
      </c>
      <c r="AL73">
        <f t="shared" si="89"/>
        <v>-1.256580612613734</v>
      </c>
      <c r="AN73">
        <f t="shared" si="68"/>
        <v>0</v>
      </c>
      <c r="AO73">
        <f t="shared" si="69"/>
        <v>0</v>
      </c>
      <c r="AP73">
        <f t="shared" si="70"/>
        <v>-3.3263969310185645E-15</v>
      </c>
      <c r="AQ73">
        <f t="shared" si="71"/>
        <v>-4.2615525590423943E-11</v>
      </c>
      <c r="AR73">
        <f t="shared" si="72"/>
        <v>-4.2618851987354961E-11</v>
      </c>
      <c r="AS73">
        <f t="shared" si="73"/>
        <v>-6.9736905463206665E-4</v>
      </c>
      <c r="AT73">
        <f t="shared" si="74"/>
        <v>-4.5561444912171531E-4</v>
      </c>
      <c r="AU73">
        <f t="shared" si="75"/>
        <v>-1.1529835463726338E-3</v>
      </c>
      <c r="AW73">
        <v>70</v>
      </c>
      <c r="AX73">
        <f>IF(Z73&gt;0, (R73*SUMPRODUCT(K73:$K$98, X73:$X$98)-K73*$AZ$3)/Z73, 0)</f>
        <v>-21838226579984.453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0.77123612500000005</v>
      </c>
      <c r="Q74" s="5">
        <f t="shared" si="81"/>
        <v>12.5</v>
      </c>
      <c r="R74">
        <f t="shared" si="61"/>
        <v>50000</v>
      </c>
      <c r="S74">
        <f t="shared" si="62"/>
        <v>-89129965308023.656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-6.3335714030055463</v>
      </c>
      <c r="AC74">
        <f t="shared" si="79"/>
        <v>-5.654974467006066</v>
      </c>
      <c r="AE74">
        <f t="shared" si="63"/>
        <v>0</v>
      </c>
      <c r="AF74">
        <f t="shared" si="64"/>
        <v>0</v>
      </c>
      <c r="AG74">
        <f t="shared" si="65"/>
        <v>-7.9307986481637755E-13</v>
      </c>
      <c r="AH74">
        <f t="shared" si="66"/>
        <v>-1.1183781449409911E-8</v>
      </c>
      <c r="AI74">
        <f t="shared" si="88"/>
        <v>-1.1184574529274726E-8</v>
      </c>
      <c r="AJ74">
        <f t="shared" si="67"/>
        <v>-0.67859693599948034</v>
      </c>
      <c r="AK74">
        <f t="shared" si="80"/>
        <v>-0.44334999821038829</v>
      </c>
      <c r="AL74">
        <f t="shared" si="89"/>
        <v>-1.1219469453944431</v>
      </c>
      <c r="AN74">
        <f t="shared" si="68"/>
        <v>0</v>
      </c>
      <c r="AO74">
        <f t="shared" si="69"/>
        <v>0</v>
      </c>
      <c r="AP74">
        <f t="shared" si="70"/>
        <v>-6.497281093015433E-16</v>
      </c>
      <c r="AQ74">
        <f t="shared" si="71"/>
        <v>-9.1622767117523218E-12</v>
      </c>
      <c r="AR74">
        <f t="shared" si="72"/>
        <v>-9.162926439861622E-12</v>
      </c>
      <c r="AS74">
        <f t="shared" si="73"/>
        <v>-5.5593834084647395E-4</v>
      </c>
      <c r="AT74">
        <f t="shared" si="74"/>
        <v>-3.6321304937274166E-4</v>
      </c>
      <c r="AU74">
        <f t="shared" si="75"/>
        <v>-9.1915139938214194E-4</v>
      </c>
      <c r="AW74">
        <v>71</v>
      </c>
      <c r="AX74">
        <f>IF(Z74&gt;0, (R74*SUMPRODUCT(K74:$K$98, X74:$X$98)-K74*$AZ$3)/Z74, 0)</f>
        <v>-89129965308023.656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0.78794255700000004</v>
      </c>
      <c r="Q75" s="5">
        <f t="shared" si="81"/>
        <v>12.5</v>
      </c>
      <c r="R75">
        <f t="shared" si="61"/>
        <v>50000</v>
      </c>
      <c r="S75">
        <f t="shared" si="62"/>
        <v>-393850011098098.69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-5.654974467006066</v>
      </c>
      <c r="AC75">
        <f t="shared" si="79"/>
        <v>-5.0490843455490717</v>
      </c>
      <c r="AE75">
        <f t="shared" si="63"/>
        <v>0</v>
      </c>
      <c r="AF75">
        <f t="shared" si="64"/>
        <v>0</v>
      </c>
      <c r="AG75">
        <f t="shared" si="65"/>
        <v>-1.602476895795829E-13</v>
      </c>
      <c r="AH75">
        <f t="shared" si="66"/>
        <v>-2.4996055063545235E-9</v>
      </c>
      <c r="AI75">
        <f t="shared" si="88"/>
        <v>-2.4997657540441032E-9</v>
      </c>
      <c r="AJ75">
        <f t="shared" si="67"/>
        <v>-0.60589012145699428</v>
      </c>
      <c r="AK75">
        <f t="shared" si="80"/>
        <v>-0.39584821269042464</v>
      </c>
      <c r="AL75">
        <f t="shared" si="89"/>
        <v>-1.0017383366471846</v>
      </c>
      <c r="AN75">
        <f t="shared" si="68"/>
        <v>0</v>
      </c>
      <c r="AO75">
        <f t="shared" si="69"/>
        <v>0</v>
      </c>
      <c r="AP75">
        <f t="shared" si="70"/>
        <v>-1.1721642893811994E-16</v>
      </c>
      <c r="AQ75">
        <f t="shared" si="71"/>
        <v>-1.8283872421351196E-12</v>
      </c>
      <c r="AR75">
        <f t="shared" si="72"/>
        <v>-1.8285044585640576E-12</v>
      </c>
      <c r="AS75">
        <f t="shared" si="73"/>
        <v>-4.4319064163981121E-4</v>
      </c>
      <c r="AT75">
        <f t="shared" si="74"/>
        <v>-2.8955121920847177E-4</v>
      </c>
      <c r="AU75">
        <f t="shared" si="75"/>
        <v>-7.327418626767874E-4</v>
      </c>
      <c r="AW75">
        <v>72</v>
      </c>
      <c r="AX75">
        <f>IF(Z75&gt;0, (R75*SUMPRODUCT(K75:$K$98, X75:$X$98)-K75*$AZ$3)/Z75, 0)</f>
        <v>-393850011098098.69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0.80464841200000004</v>
      </c>
      <c r="Q76" s="5">
        <f t="shared" si="81"/>
        <v>12.5</v>
      </c>
      <c r="R76">
        <f t="shared" si="61"/>
        <v>50000</v>
      </c>
      <c r="S76">
        <f t="shared" si="62"/>
        <v>-1897214906102807.8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-5.0490843455490717</v>
      </c>
      <c r="AC76">
        <f t="shared" si="79"/>
        <v>-4.5081110228132593</v>
      </c>
      <c r="AE76">
        <f t="shared" si="63"/>
        <v>0</v>
      </c>
      <c r="AF76">
        <f t="shared" si="64"/>
        <v>0</v>
      </c>
      <c r="AG76">
        <f t="shared" si="65"/>
        <v>-2.9702163736906738E-14</v>
      </c>
      <c r="AH76">
        <f t="shared" si="66"/>
        <v>-5.1577219578752136E-10</v>
      </c>
      <c r="AI76">
        <f t="shared" si="88"/>
        <v>-5.1580189795125829E-10</v>
      </c>
      <c r="AJ76">
        <f t="shared" si="67"/>
        <v>-0.54097332273581245</v>
      </c>
      <c r="AK76">
        <f t="shared" si="80"/>
        <v>-0.35343590418843507</v>
      </c>
      <c r="AL76">
        <f t="shared" si="89"/>
        <v>-0.89440922744004936</v>
      </c>
      <c r="AN76">
        <f t="shared" si="68"/>
        <v>0</v>
      </c>
      <c r="AO76">
        <f t="shared" si="69"/>
        <v>0</v>
      </c>
      <c r="AP76">
        <f t="shared" si="70"/>
        <v>-1.9398438610151502E-17</v>
      </c>
      <c r="AQ76">
        <f t="shared" si="71"/>
        <v>-3.3685004787631809E-13</v>
      </c>
      <c r="AR76">
        <f t="shared" si="72"/>
        <v>-3.3686944631492824E-13</v>
      </c>
      <c r="AS76">
        <f t="shared" si="73"/>
        <v>-3.5330886610731508E-4</v>
      </c>
      <c r="AT76">
        <f t="shared" si="74"/>
        <v>-2.3082845919079019E-4</v>
      </c>
      <c r="AU76">
        <f t="shared" si="75"/>
        <v>-5.841373256349747E-4</v>
      </c>
      <c r="AW76">
        <v>73</v>
      </c>
      <c r="AX76">
        <f>IF(Z76&gt;0, (R76*SUMPRODUCT(K76:$K$98, X76:$X$98)-K76*$AZ$3)/Z76, 0)</f>
        <v>-1897214906102807.8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0.82135484400000003</v>
      </c>
      <c r="Q77" s="5">
        <f t="shared" si="81"/>
        <v>12.5</v>
      </c>
      <c r="R77">
        <f t="shared" si="61"/>
        <v>50000</v>
      </c>
      <c r="S77">
        <f t="shared" si="62"/>
        <v>-1.0044414678883864E+16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-4.5081110228132593</v>
      </c>
      <c r="AC77">
        <f t="shared" si="79"/>
        <v>-4.0250991275121324</v>
      </c>
      <c r="AE77">
        <f t="shared" si="63"/>
        <v>0</v>
      </c>
      <c r="AF77">
        <f t="shared" si="64"/>
        <v>0</v>
      </c>
      <c r="AG77">
        <f t="shared" si="65"/>
        <v>-5.0091260369481797E-15</v>
      </c>
      <c r="AH77">
        <f t="shared" si="66"/>
        <v>-9.7584064250357968E-11</v>
      </c>
      <c r="AI77">
        <f t="shared" si="88"/>
        <v>-9.7589073376394912E-11</v>
      </c>
      <c r="AJ77">
        <f t="shared" si="67"/>
        <v>-0.48301189530112687</v>
      </c>
      <c r="AK77">
        <f t="shared" si="80"/>
        <v>-0.31556777159692817</v>
      </c>
      <c r="AL77">
        <f t="shared" si="89"/>
        <v>-0.79857966699564409</v>
      </c>
      <c r="AN77">
        <f t="shared" si="68"/>
        <v>0</v>
      </c>
      <c r="AO77">
        <f t="shared" si="69"/>
        <v>0</v>
      </c>
      <c r="AP77">
        <f t="shared" si="70"/>
        <v>-2.9209399156834131E-18</v>
      </c>
      <c r="AQ77">
        <f t="shared" si="71"/>
        <v>-5.6903576851730585E-14</v>
      </c>
      <c r="AR77">
        <f t="shared" si="72"/>
        <v>-5.6906497791646266E-14</v>
      </c>
      <c r="AS77">
        <f t="shared" si="73"/>
        <v>-2.8165566494599953E-4</v>
      </c>
      <c r="AT77">
        <f t="shared" si="74"/>
        <v>-1.8401503443149831E-4</v>
      </c>
      <c r="AU77">
        <f t="shared" si="75"/>
        <v>-4.6567069943440433E-4</v>
      </c>
      <c r="AW77">
        <v>74</v>
      </c>
      <c r="AX77">
        <f>IF(Z77&gt;0, (R77*SUMPRODUCT(K77:$K$98, X77:$X$98)-K77*$AZ$3)/Z77, 0)</f>
        <v>-1.0044414678883864E+16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0.83806127600000002</v>
      </c>
      <c r="Q78" s="5">
        <f t="shared" si="81"/>
        <v>12.5</v>
      </c>
      <c r="R78">
        <f t="shared" si="61"/>
        <v>50000</v>
      </c>
      <c r="S78">
        <f t="shared" si="62"/>
        <v>-5.902529095782536E+16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-4.0250991275121324</v>
      </c>
      <c r="AC78">
        <f t="shared" si="79"/>
        <v>-3.5938385067073111</v>
      </c>
      <c r="AE78">
        <f t="shared" si="63"/>
        <v>0</v>
      </c>
      <c r="AF78">
        <f t="shared" si="64"/>
        <v>0</v>
      </c>
      <c r="AG78">
        <f t="shared" si="65"/>
        <v>-7.6108021840908291E-16</v>
      </c>
      <c r="AH78">
        <f t="shared" si="66"/>
        <v>-1.6791818232678459E-11</v>
      </c>
      <c r="AI78">
        <f t="shared" si="88"/>
        <v>-1.6792579312896867E-11</v>
      </c>
      <c r="AJ78">
        <f t="shared" si="67"/>
        <v>-0.4312606208048213</v>
      </c>
      <c r="AK78">
        <f t="shared" si="80"/>
        <v>-0.2817569389258493</v>
      </c>
      <c r="AL78">
        <f t="shared" si="89"/>
        <v>-0.71301755974746317</v>
      </c>
      <c r="AN78">
        <f t="shared" si="68"/>
        <v>0</v>
      </c>
      <c r="AO78">
        <f t="shared" si="69"/>
        <v>0</v>
      </c>
      <c r="AP78">
        <f t="shared" si="70"/>
        <v>-3.9625346756214746E-19</v>
      </c>
      <c r="AQ78">
        <f t="shared" si="71"/>
        <v>-8.742595117346334E-15</v>
      </c>
      <c r="AR78">
        <f t="shared" si="72"/>
        <v>-8.7429913708138964E-15</v>
      </c>
      <c r="AS78">
        <f t="shared" si="73"/>
        <v>-2.2453417167263932E-4</v>
      </c>
      <c r="AT78">
        <f t="shared" si="74"/>
        <v>-1.4669565882614139E-4</v>
      </c>
      <c r="AU78">
        <f t="shared" si="75"/>
        <v>-3.7122983050752369E-4</v>
      </c>
      <c r="AW78">
        <v>75</v>
      </c>
      <c r="AX78">
        <f>IF(Z78&gt;0, (R78*SUMPRODUCT(K78:$K$98, X78:$X$98)-K78*$AZ$3)/Z78, 0)</f>
        <v>-5.902529095782536E+16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-3.5938385067073111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-3.5938385067073111</v>
      </c>
      <c r="AK79">
        <f t="shared" si="80"/>
        <v>-0.25156869546951183</v>
      </c>
      <c r="AL79">
        <f t="shared" si="89"/>
        <v>-3.8454072021798673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-1.4151909555790979E-15</v>
      </c>
      <c r="AR79">
        <f t="shared" si="72"/>
        <v>-1.4151909555790979E-15</v>
      </c>
      <c r="AS79">
        <f t="shared" si="73"/>
        <v>-1.6706411582787831E-3</v>
      </c>
      <c r="AT79">
        <f t="shared" si="74"/>
        <v>-1.1694488107951485E-4</v>
      </c>
      <c r="AU79">
        <f t="shared" si="75"/>
        <v>-1.7875860393597133E-3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16764.420219902655</v>
      </c>
      <c r="AO81" s="6">
        <f t="shared" ref="AO81:AU81" si="90">SUM(AO3:AO79)</f>
        <v>-1676.4420219902656</v>
      </c>
      <c r="AP81" s="6">
        <f t="shared" si="90"/>
        <v>-737.02752196841641</v>
      </c>
      <c r="AQ81" s="6">
        <f t="shared" si="90"/>
        <v>-6902.6510037613662</v>
      </c>
      <c r="AR81" s="6">
        <f t="shared" si="90"/>
        <v>7448.2996721826066</v>
      </c>
      <c r="AS81" s="6">
        <f t="shared" si="90"/>
        <v>-1193.5909309926092</v>
      </c>
      <c r="AT81" s="6">
        <f t="shared" si="90"/>
        <v>325.12162340200661</v>
      </c>
      <c r="AU81" s="6">
        <f t="shared" si="90"/>
        <v>6579.830364592005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28690.145880578286</v>
      </c>
      <c r="K3">
        <v>1</v>
      </c>
      <c r="L3" s="2">
        <v>0</v>
      </c>
      <c r="O3">
        <f>$C$3</f>
        <v>28690.145880578286</v>
      </c>
      <c r="P3" s="2">
        <f>O3*C5</f>
        <v>2869.0145880578289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28690.145880578286</v>
      </c>
      <c r="AF3">
        <f t="shared" ref="AF3:AF34" si="3">-$Z3*P3</f>
        <v>-2869.0145880578289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25196.174321820457</v>
      </c>
      <c r="AJ3">
        <f t="shared" ref="AJ3:AJ34" si="7">AB3-AC3</f>
        <v>0</v>
      </c>
      <c r="AL3">
        <f t="shared" ref="AL3:AL23" si="8">SUM(AI3:AK3)</f>
        <v>25196.174321820457</v>
      </c>
      <c r="AN3">
        <f t="shared" ref="AN3:AN34" si="9">AE3*$K3</f>
        <v>28690.145880578286</v>
      </c>
      <c r="AO3">
        <f t="shared" ref="AO3:AO34" si="10">AF3*$K3</f>
        <v>-2869.0145880578289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25196.174321820457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25196.174321820457</v>
      </c>
      <c r="AW3">
        <v>0</v>
      </c>
      <c r="AX3">
        <f>IF(Z3&gt;0, (R3*SUMPRODUCT(K3:$K$98, X3:$X$98)-K3*$AZ$3)/Z3, 0)</f>
        <v>0</v>
      </c>
      <c r="AZ3">
        <f>C6*ABS(SUMPRODUCT(X4:X69, K4:K69))/1</f>
        <v>14190.245234323414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972.4633065045698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951.84124670944402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-951.84124670944402</v>
      </c>
      <c r="AK4">
        <f t="shared" ref="AK4:AK35" si="27">G4*SUM(AB4:AB4, AE4:AF4)</f>
        <v>0</v>
      </c>
      <c r="AL4">
        <f t="shared" si="8"/>
        <v>-1512.1413967094441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-522.71681126970805</v>
      </c>
      <c r="AR4">
        <f t="shared" si="13"/>
        <v>-522.71681126970805</v>
      </c>
      <c r="AS4">
        <f t="shared" si="14"/>
        <v>-887.99444603922382</v>
      </c>
      <c r="AT4">
        <f t="shared" si="15"/>
        <v>0</v>
      </c>
      <c r="AU4">
        <f t="shared" si="16"/>
        <v>-1410.7112573089319</v>
      </c>
      <c r="AW4">
        <v>1</v>
      </c>
      <c r="AX4">
        <f>IF(Z4&gt;0, (R4*SUMPRODUCT(K4:$K$98, X4:$X$98)-K4*$AZ$3)/Z4, 0)</f>
        <v>972.4633065045698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50000</v>
      </c>
      <c r="S5">
        <f t="shared" si="1"/>
        <v>1603.3331380356369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951.84124670944402</v>
      </c>
      <c r="AC5">
        <f>S5*Z5</f>
        <v>1533.3359504469463</v>
      </c>
      <c r="AE5">
        <f t="shared" si="2"/>
        <v>0</v>
      </c>
      <c r="AF5">
        <f t="shared" si="3"/>
        <v>0</v>
      </c>
      <c r="AG5">
        <f t="shared" si="4"/>
        <v>-11.954283814073339</v>
      </c>
      <c r="AH5">
        <f t="shared" si="5"/>
        <v>-633.16759520664368</v>
      </c>
      <c r="AI5">
        <f t="shared" si="6"/>
        <v>-645.12187902071707</v>
      </c>
      <c r="AJ5">
        <f t="shared" si="7"/>
        <v>-581.49470373750228</v>
      </c>
      <c r="AK5">
        <f t="shared" si="27"/>
        <v>39.025491115087206</v>
      </c>
      <c r="AL5">
        <f t="shared" si="8"/>
        <v>-1187.5910916431324</v>
      </c>
      <c r="AN5">
        <f t="shared" si="9"/>
        <v>0</v>
      </c>
      <c r="AO5">
        <f t="shared" si="10"/>
        <v>0</v>
      </c>
      <c r="AP5">
        <f t="shared" si="11"/>
        <v>-10.22220393494487</v>
      </c>
      <c r="AQ5">
        <f t="shared" si="12"/>
        <v>-541.42668719151982</v>
      </c>
      <c r="AR5">
        <f t="shared" si="13"/>
        <v>-551.64889112646472</v>
      </c>
      <c r="AS5">
        <f t="shared" si="14"/>
        <v>-497.24078339994395</v>
      </c>
      <c r="AT5">
        <f t="shared" si="15"/>
        <v>33.371010346111987</v>
      </c>
      <c r="AU5">
        <f t="shared" si="16"/>
        <v>-1015.5186641802968</v>
      </c>
      <c r="AW5">
        <v>2</v>
      </c>
      <c r="AX5">
        <f>IF(Z5&gt;0, (R5*SUMPRODUCT(K5:$K$98, X5:$X$98)-K5*$AZ$3)/Z5, 0)</f>
        <v>1603.3331380356369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50000</v>
      </c>
      <c r="S6">
        <f t="shared" si="1"/>
        <v>2336.9262176030311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1533.3359504469463</v>
      </c>
      <c r="AC6">
        <f t="shared" ref="AC6:AC69" si="30">S6*Z6</f>
        <v>2179.6042414041258</v>
      </c>
      <c r="AE6">
        <f t="shared" si="2"/>
        <v>0</v>
      </c>
      <c r="AF6">
        <f t="shared" si="3"/>
        <v>0</v>
      </c>
      <c r="AG6">
        <f t="shared" si="4"/>
        <v>-11.658499447833075</v>
      </c>
      <c r="AH6">
        <f t="shared" si="5"/>
        <v>-704.96611239812262</v>
      </c>
      <c r="AI6">
        <f t="shared" si="6"/>
        <v>-716.62461184595566</v>
      </c>
      <c r="AJ6">
        <f t="shared" si="7"/>
        <v>-646.26829095717949</v>
      </c>
      <c r="AK6">
        <f t="shared" si="27"/>
        <v>89.70015310114637</v>
      </c>
      <c r="AL6">
        <f t="shared" si="8"/>
        <v>-1273.192749701989</v>
      </c>
      <c r="AN6">
        <f t="shared" si="9"/>
        <v>0</v>
      </c>
      <c r="AO6">
        <f t="shared" si="10"/>
        <v>0</v>
      </c>
      <c r="AP6">
        <f t="shared" si="11"/>
        <v>-8.9934834026799138</v>
      </c>
      <c r="AQ6">
        <f t="shared" si="12"/>
        <v>-543.81792954347236</v>
      </c>
      <c r="AR6">
        <f t="shared" si="13"/>
        <v>-552.81141294615225</v>
      </c>
      <c r="AS6">
        <f t="shared" si="14"/>
        <v>-498.53784137563275</v>
      </c>
      <c r="AT6">
        <f t="shared" si="15"/>
        <v>69.195597747611416</v>
      </c>
      <c r="AU6">
        <f t="shared" si="16"/>
        <v>-982.15365657417385</v>
      </c>
      <c r="AW6">
        <v>3</v>
      </c>
      <c r="AX6">
        <f>IF(Z6&gt;0, (R6*SUMPRODUCT(K6:$K$98, X6:$X$98)-K6*$AZ$3)/Z6, 0)</f>
        <v>2336.9262176030311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50000</v>
      </c>
      <c r="S7">
        <f t="shared" si="1"/>
        <v>2889.1487632660078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2179.6042414041258</v>
      </c>
      <c r="AC7">
        <f t="shared" si="30"/>
        <v>2622.7737576806849</v>
      </c>
      <c r="AE7">
        <f t="shared" si="2"/>
        <v>0</v>
      </c>
      <c r="AF7">
        <f t="shared" si="3"/>
        <v>0</v>
      </c>
      <c r="AG7">
        <f t="shared" si="4"/>
        <v>-11.347519514345629</v>
      </c>
      <c r="AH7">
        <f t="shared" si="5"/>
        <v>-777.57975603646275</v>
      </c>
      <c r="AI7">
        <f t="shared" si="6"/>
        <v>-788.92727555080842</v>
      </c>
      <c r="AJ7">
        <f t="shared" si="7"/>
        <v>-443.16951627655908</v>
      </c>
      <c r="AK7">
        <f t="shared" si="27"/>
        <v>107.01856825294257</v>
      </c>
      <c r="AL7">
        <f t="shared" si="8"/>
        <v>-1125.078223574425</v>
      </c>
      <c r="AN7">
        <f t="shared" si="9"/>
        <v>0</v>
      </c>
      <c r="AO7">
        <f t="shared" si="10"/>
        <v>0</v>
      </c>
      <c r="AP7">
        <f t="shared" si="11"/>
        <v>-7.9643256874009882</v>
      </c>
      <c r="AQ7">
        <f t="shared" si="12"/>
        <v>-545.74908791080554</v>
      </c>
      <c r="AR7">
        <f t="shared" si="13"/>
        <v>-553.71341359820656</v>
      </c>
      <c r="AS7">
        <f t="shared" si="14"/>
        <v>-311.04122428627574</v>
      </c>
      <c r="AT7">
        <f t="shared" si="15"/>
        <v>75.111633964432727</v>
      </c>
      <c r="AU7">
        <f t="shared" si="16"/>
        <v>-789.64300392004952</v>
      </c>
      <c r="AW7">
        <v>4</v>
      </c>
      <c r="AX7">
        <f>IF(Z7&gt;0, (R7*SUMPRODUCT(K7:$K$98, X7:$X$98)-K7*$AZ$3)/Z7, 0)</f>
        <v>2889.1487632660078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50000</v>
      </c>
      <c r="S8">
        <f t="shared" si="1"/>
        <v>3107.6539458270495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2622.7737576806849</v>
      </c>
      <c r="AC8">
        <f t="shared" si="30"/>
        <v>2739.8764073484217</v>
      </c>
      <c r="AE8">
        <f t="shared" si="2"/>
        <v>0</v>
      </c>
      <c r="AF8">
        <f t="shared" si="3"/>
        <v>0</v>
      </c>
      <c r="AG8">
        <f t="shared" si="4"/>
        <v>-11.020678521121702</v>
      </c>
      <c r="AH8">
        <f t="shared" si="5"/>
        <v>-853.46319232187921</v>
      </c>
      <c r="AI8">
        <f t="shared" si="6"/>
        <v>-864.48387084300089</v>
      </c>
      <c r="AJ8">
        <f t="shared" si="7"/>
        <v>-117.10264966773684</v>
      </c>
      <c r="AK8">
        <f t="shared" si="27"/>
        <v>55.865081038598589</v>
      </c>
      <c r="AL8">
        <f t="shared" si="8"/>
        <v>-925.72143947213908</v>
      </c>
      <c r="AN8">
        <f t="shared" si="9"/>
        <v>0</v>
      </c>
      <c r="AO8">
        <f t="shared" si="10"/>
        <v>0</v>
      </c>
      <c r="AP8">
        <f t="shared" si="11"/>
        <v>-7.2201347386922663</v>
      </c>
      <c r="AQ8">
        <f t="shared" si="12"/>
        <v>-559.14154752526144</v>
      </c>
      <c r="AR8">
        <f t="shared" si="13"/>
        <v>-566.36168226395375</v>
      </c>
      <c r="AS8">
        <f t="shared" si="14"/>
        <v>-76.719133693855454</v>
      </c>
      <c r="AT8">
        <f t="shared" si="15"/>
        <v>36.599689530331233</v>
      </c>
      <c r="AU8">
        <f t="shared" si="16"/>
        <v>-606.48112642747788</v>
      </c>
      <c r="AW8">
        <v>5</v>
      </c>
      <c r="AX8">
        <f>IF(Z8&gt;0, (R8*SUMPRODUCT(K8:$K$98, X8:$X$98)-K8*$AZ$3)/Z8, 0)</f>
        <v>3107.6539458270495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50000</v>
      </c>
      <c r="S9">
        <f t="shared" si="1"/>
        <v>3129.8100232505285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2739.8764073484217</v>
      </c>
      <c r="AC9">
        <f t="shared" si="30"/>
        <v>2672.9057089454491</v>
      </c>
      <c r="AE9">
        <f t="shared" si="2"/>
        <v>0</v>
      </c>
      <c r="AF9">
        <f t="shared" si="3"/>
        <v>0</v>
      </c>
      <c r="AG9">
        <f t="shared" si="4"/>
        <v>-10.675191501597308</v>
      </c>
      <c r="AH9">
        <f t="shared" si="5"/>
        <v>-941.12093725271325</v>
      </c>
      <c r="AI9">
        <f t="shared" si="6"/>
        <v>-951.79612875431053</v>
      </c>
      <c r="AJ9">
        <f t="shared" si="7"/>
        <v>66.97069840297263</v>
      </c>
      <c r="AK9">
        <f t="shared" si="27"/>
        <v>16.165270803355689</v>
      </c>
      <c r="AL9">
        <f t="shared" si="8"/>
        <v>-868.66015954798218</v>
      </c>
      <c r="AN9">
        <f t="shared" si="9"/>
        <v>0</v>
      </c>
      <c r="AO9">
        <f t="shared" si="10"/>
        <v>0</v>
      </c>
      <c r="AP9">
        <f t="shared" si="11"/>
        <v>-6.6235352650741843</v>
      </c>
      <c r="AQ9">
        <f t="shared" si="12"/>
        <v>-583.92842092437422</v>
      </c>
      <c r="AR9">
        <f t="shared" si="13"/>
        <v>-590.55195618944833</v>
      </c>
      <c r="AS9">
        <f t="shared" si="14"/>
        <v>41.552676833231907</v>
      </c>
      <c r="AT9">
        <f t="shared" si="15"/>
        <v>10.029912926571823</v>
      </c>
      <c r="AU9">
        <f t="shared" si="16"/>
        <v>-538.96936642964465</v>
      </c>
      <c r="AW9">
        <v>6</v>
      </c>
      <c r="AX9">
        <f>IF(Z9&gt;0, (R9*SUMPRODUCT(K9:$K$98, X9:$X$98)-K9*$AZ$3)/Z9, 0)</f>
        <v>3129.8100232505285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12.5</v>
      </c>
      <c r="R10">
        <f t="shared" si="0"/>
        <v>50000</v>
      </c>
      <c r="S10">
        <f t="shared" si="1"/>
        <v>3080.1037817030478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2672.9057089454491</v>
      </c>
      <c r="AC10">
        <f t="shared" si="30"/>
        <v>2540.8535537366624</v>
      </c>
      <c r="AE10">
        <f t="shared" si="2"/>
        <v>0</v>
      </c>
      <c r="AF10">
        <f t="shared" si="3"/>
        <v>0</v>
      </c>
      <c r="AG10">
        <f t="shared" si="4"/>
        <v>-10.311558204752181</v>
      </c>
      <c r="AH10">
        <f t="shared" si="5"/>
        <v>-1027.5255273166144</v>
      </c>
      <c r="AI10">
        <f t="shared" si="6"/>
        <v>-1037.8370855213666</v>
      </c>
      <c r="AJ10">
        <f t="shared" si="7"/>
        <v>132.05215520878664</v>
      </c>
      <c r="AK10">
        <f t="shared" si="27"/>
        <v>10.958913406676341</v>
      </c>
      <c r="AL10">
        <f t="shared" si="8"/>
        <v>-894.82601690590366</v>
      </c>
      <c r="AN10">
        <f t="shared" si="9"/>
        <v>0</v>
      </c>
      <c r="AO10">
        <f t="shared" si="10"/>
        <v>0</v>
      </c>
      <c r="AP10">
        <f t="shared" si="11"/>
        <v>-6.06955236426613</v>
      </c>
      <c r="AQ10">
        <f t="shared" si="12"/>
        <v>-604.8183863030664</v>
      </c>
      <c r="AR10">
        <f t="shared" si="13"/>
        <v>-610.88793866733249</v>
      </c>
      <c r="AS10">
        <f t="shared" si="14"/>
        <v>77.728065432880072</v>
      </c>
      <c r="AT10">
        <f t="shared" si="15"/>
        <v>6.4505962587328236</v>
      </c>
      <c r="AU10">
        <f t="shared" si="16"/>
        <v>-526.70927697571972</v>
      </c>
      <c r="AW10">
        <v>7</v>
      </c>
      <c r="AX10">
        <f>IF(Z10&gt;0, (R10*SUMPRODUCT(K10:$K$98, X10:$X$98)-K10*$AZ$3)/Z10, 0)</f>
        <v>3080.1037817030478</v>
      </c>
    </row>
    <row r="11" spans="1:52" x14ac:dyDescent="0.25">
      <c r="A11" t="s">
        <v>33</v>
      </c>
      <c r="C11" s="25">
        <f>AU71</f>
        <v>10256.754005985798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50000</v>
      </c>
      <c r="S11">
        <f t="shared" si="1"/>
        <v>2959.9014017555919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2540.8535537366624</v>
      </c>
      <c r="AC11">
        <f t="shared" si="30"/>
        <v>2351.9196473670927</v>
      </c>
      <c r="AE11">
        <f t="shared" si="2"/>
        <v>0</v>
      </c>
      <c r="AF11">
        <f t="shared" si="3"/>
        <v>0</v>
      </c>
      <c r="AG11">
        <f t="shared" si="4"/>
        <v>-9.9324239566396972</v>
      </c>
      <c r="AH11">
        <f t="shared" si="5"/>
        <v>-1104.0746642598483</v>
      </c>
      <c r="AI11">
        <f t="shared" si="6"/>
        <v>-1114.007088216488</v>
      </c>
      <c r="AJ11">
        <f t="shared" si="7"/>
        <v>188.93390636956974</v>
      </c>
      <c r="AK11">
        <f t="shared" si="27"/>
        <v>6.0980485289679889</v>
      </c>
      <c r="AL11">
        <f t="shared" si="8"/>
        <v>-918.97513331795028</v>
      </c>
      <c r="AN11">
        <f t="shared" si="9"/>
        <v>0</v>
      </c>
      <c r="AO11">
        <f t="shared" si="10"/>
        <v>0</v>
      </c>
      <c r="AP11">
        <f t="shared" si="11"/>
        <v>-5.5552905022025856</v>
      </c>
      <c r="AQ11">
        <f t="shared" si="12"/>
        <v>-617.51849526973797</v>
      </c>
      <c r="AR11">
        <f t="shared" si="13"/>
        <v>-623.07378577194061</v>
      </c>
      <c r="AS11">
        <f t="shared" si="14"/>
        <v>105.67236559583935</v>
      </c>
      <c r="AT11">
        <f t="shared" si="15"/>
        <v>3.4106912091987733</v>
      </c>
      <c r="AU11">
        <f t="shared" si="16"/>
        <v>-513.99072896690245</v>
      </c>
      <c r="AW11">
        <v>8</v>
      </c>
      <c r="AX11">
        <f>IF(Z11&gt;0, (R11*SUMPRODUCT(K11:$K$98, X11:$X$98)-K11*$AZ$3)/Z11, 0)</f>
        <v>2959.9014017555919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50000</v>
      </c>
      <c r="S12">
        <f t="shared" si="1"/>
        <v>2790.0665925320304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2351.9196473670927</v>
      </c>
      <c r="AC12">
        <f t="shared" si="30"/>
        <v>2128.8616740605485</v>
      </c>
      <c r="AE12">
        <f t="shared" si="2"/>
        <v>0</v>
      </c>
      <c r="AF12">
        <f t="shared" si="3"/>
        <v>0</v>
      </c>
      <c r="AG12">
        <f t="shared" si="4"/>
        <v>-9.5376830778820789</v>
      </c>
      <c r="AH12">
        <f t="shared" si="5"/>
        <v>-1181.6665567648863</v>
      </c>
      <c r="AI12">
        <f t="shared" si="6"/>
        <v>-1191.2042398427684</v>
      </c>
      <c r="AJ12">
        <f t="shared" si="7"/>
        <v>223.05797330654423</v>
      </c>
      <c r="AK12">
        <f t="shared" si="27"/>
        <v>5.4094151889443127</v>
      </c>
      <c r="AL12">
        <f t="shared" si="8"/>
        <v>-962.73685134727987</v>
      </c>
      <c r="AN12">
        <f t="shared" si="9"/>
        <v>0</v>
      </c>
      <c r="AO12">
        <f t="shared" si="10"/>
        <v>0</v>
      </c>
      <c r="AP12">
        <f t="shared" si="11"/>
        <v>-5.0693799481700577</v>
      </c>
      <c r="AQ12">
        <f t="shared" si="12"/>
        <v>-628.06833686670052</v>
      </c>
      <c r="AR12">
        <f t="shared" si="13"/>
        <v>-633.13771681487049</v>
      </c>
      <c r="AS12">
        <f t="shared" si="14"/>
        <v>118.55768407548547</v>
      </c>
      <c r="AT12">
        <f t="shared" si="15"/>
        <v>2.8751616788099663</v>
      </c>
      <c r="AU12">
        <f t="shared" si="16"/>
        <v>-511.7048710605751</v>
      </c>
      <c r="AW12">
        <v>9</v>
      </c>
      <c r="AX12">
        <f>IF(Z12&gt;0, (R12*SUMPRODUCT(K12:$K$98, X12:$X$98)-K12*$AZ$3)/Z12, 0)</f>
        <v>2790.0665925320304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12.5</v>
      </c>
      <c r="R13">
        <f t="shared" si="0"/>
        <v>50000</v>
      </c>
      <c r="S13">
        <f t="shared" si="1"/>
        <v>2565.6120058204515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2128.8616740605485</v>
      </c>
      <c r="AC13">
        <f t="shared" si="30"/>
        <v>1873.6049741756899</v>
      </c>
      <c r="AE13">
        <f t="shared" si="2"/>
        <v>0</v>
      </c>
      <c r="AF13">
        <f t="shared" si="3"/>
        <v>0</v>
      </c>
      <c r="AG13">
        <f t="shared" si="4"/>
        <v>-9.1284504921494047</v>
      </c>
      <c r="AH13">
        <f t="shared" si="5"/>
        <v>-1255.4230198154125</v>
      </c>
      <c r="AI13">
        <f t="shared" si="6"/>
        <v>-1264.5514703075619</v>
      </c>
      <c r="AJ13">
        <f t="shared" si="7"/>
        <v>255.25669988485856</v>
      </c>
      <c r="AK13">
        <f t="shared" si="27"/>
        <v>4.2577233481210968</v>
      </c>
      <c r="AL13">
        <f t="shared" si="8"/>
        <v>-1005.0370470745822</v>
      </c>
      <c r="AN13">
        <f t="shared" si="9"/>
        <v>0</v>
      </c>
      <c r="AO13">
        <f t="shared" si="10"/>
        <v>0</v>
      </c>
      <c r="AP13">
        <f t="shared" si="11"/>
        <v>-4.6120422798698479</v>
      </c>
      <c r="AQ13">
        <f t="shared" si="12"/>
        <v>-634.28771963983388</v>
      </c>
      <c r="AR13">
        <f t="shared" si="13"/>
        <v>-638.89976191970368</v>
      </c>
      <c r="AS13">
        <f t="shared" si="14"/>
        <v>128.96544633741206</v>
      </c>
      <c r="AT13">
        <f t="shared" si="15"/>
        <v>2.1511646598085217</v>
      </c>
      <c r="AU13">
        <f t="shared" si="16"/>
        <v>-507.78315092248312</v>
      </c>
      <c r="AW13">
        <v>10</v>
      </c>
      <c r="AX13">
        <f>IF(Z13&gt;0, (R13*SUMPRODUCT(K13:$K$98, X13:$X$98)-K13*$AZ$3)/Z13, 0)</f>
        <v>2565.6120058204515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50000</v>
      </c>
      <c r="S14">
        <f t="shared" si="1"/>
        <v>2286.7235247215817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1873.6049741756899</v>
      </c>
      <c r="AC14">
        <f t="shared" si="30"/>
        <v>1592.4050526632288</v>
      </c>
      <c r="AE14">
        <f t="shared" si="2"/>
        <v>0</v>
      </c>
      <c r="AF14">
        <f t="shared" si="3"/>
        <v>0</v>
      </c>
      <c r="AG14">
        <f t="shared" si="4"/>
        <v>-8.7046216751165346</v>
      </c>
      <c r="AH14">
        <f t="shared" si="5"/>
        <v>-1330.177248445503</v>
      </c>
      <c r="AI14">
        <f t="shared" si="6"/>
        <v>-1338.8818701206196</v>
      </c>
      <c r="AJ14">
        <f t="shared" si="7"/>
        <v>281.19992151246106</v>
      </c>
      <c r="AK14">
        <f t="shared" si="27"/>
        <v>3.3724889535162417</v>
      </c>
      <c r="AL14">
        <f t="shared" si="8"/>
        <v>-1054.3094596546423</v>
      </c>
      <c r="AN14">
        <f t="shared" si="9"/>
        <v>0</v>
      </c>
      <c r="AO14">
        <f t="shared" si="10"/>
        <v>0</v>
      </c>
      <c r="AP14">
        <f t="shared" si="11"/>
        <v>-4.1813156050535216</v>
      </c>
      <c r="AQ14">
        <f t="shared" si="12"/>
        <v>-638.95837108140336</v>
      </c>
      <c r="AR14">
        <f t="shared" si="13"/>
        <v>-643.13968668645691</v>
      </c>
      <c r="AS14">
        <f t="shared" si="14"/>
        <v>135.07601637886668</v>
      </c>
      <c r="AT14">
        <f t="shared" si="15"/>
        <v>1.6199946666859932</v>
      </c>
      <c r="AU14">
        <f t="shared" si="16"/>
        <v>-506.44367564090419</v>
      </c>
      <c r="AW14">
        <v>11</v>
      </c>
      <c r="AX14">
        <f>IF(Z14&gt;0, (R14*SUMPRODUCT(K14:$K$98, X14:$X$98)-K14*$AZ$3)/Z14, 0)</f>
        <v>2286.7235247215817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50000</v>
      </c>
      <c r="S15">
        <f t="shared" si="1"/>
        <v>1971.0679133024246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1592.4050526632288</v>
      </c>
      <c r="AC15">
        <f t="shared" si="30"/>
        <v>1303.2858255658575</v>
      </c>
      <c r="AE15">
        <f t="shared" si="2"/>
        <v>0</v>
      </c>
      <c r="AF15">
        <f t="shared" si="3"/>
        <v>0</v>
      </c>
      <c r="AG15">
        <f t="shared" si="4"/>
        <v>-8.265099700333689</v>
      </c>
      <c r="AH15">
        <f t="shared" si="5"/>
        <v>-1409.9030321267203</v>
      </c>
      <c r="AI15">
        <f t="shared" si="6"/>
        <v>-1418.1681318270539</v>
      </c>
      <c r="AJ15">
        <f t="shared" si="7"/>
        <v>289.11922709737132</v>
      </c>
      <c r="AK15">
        <f t="shared" si="27"/>
        <v>6.5288607159192384</v>
      </c>
      <c r="AL15">
        <f t="shared" si="8"/>
        <v>-1122.5200440137633</v>
      </c>
      <c r="AN15">
        <f t="shared" si="9"/>
        <v>0</v>
      </c>
      <c r="AO15">
        <f t="shared" si="10"/>
        <v>0</v>
      </c>
      <c r="AP15">
        <f t="shared" si="11"/>
        <v>-3.766425073865125</v>
      </c>
      <c r="AQ15">
        <f t="shared" si="12"/>
        <v>-642.49607681152986</v>
      </c>
      <c r="AR15">
        <f t="shared" si="13"/>
        <v>-646.26250188539495</v>
      </c>
      <c r="AS15">
        <f t="shared" si="14"/>
        <v>131.7523013342574</v>
      </c>
      <c r="AT15">
        <f t="shared" si="15"/>
        <v>2.9752169478631254</v>
      </c>
      <c r="AU15">
        <f t="shared" si="16"/>
        <v>-511.53498360327438</v>
      </c>
      <c r="AW15">
        <v>12</v>
      </c>
      <c r="AX15">
        <f>IF(Z15&gt;0, (R15*SUMPRODUCT(K15:$K$98, X15:$X$98)-K15*$AZ$3)/Z15, 0)</f>
        <v>1971.0679133024246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50000</v>
      </c>
      <c r="S16">
        <f t="shared" si="1"/>
        <v>1616.2652998593562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1303.2858255658575</v>
      </c>
      <c r="AC16">
        <f t="shared" si="30"/>
        <v>1010.0837860542342</v>
      </c>
      <c r="AE16">
        <f t="shared" si="2"/>
        <v>0</v>
      </c>
      <c r="AF16">
        <f t="shared" si="3"/>
        <v>0</v>
      </c>
      <c r="AG16">
        <f t="shared" si="4"/>
        <v>-7.8118656180867205</v>
      </c>
      <c r="AH16">
        <f t="shared" si="5"/>
        <v>-1482.332340974529</v>
      </c>
      <c r="AI16">
        <f t="shared" si="6"/>
        <v>-1490.1442065926158</v>
      </c>
      <c r="AJ16">
        <f t="shared" si="7"/>
        <v>293.2020395116233</v>
      </c>
      <c r="AK16">
        <f t="shared" si="27"/>
        <v>9.2533293615175882</v>
      </c>
      <c r="AL16">
        <f t="shared" si="8"/>
        <v>-1187.6888377194748</v>
      </c>
      <c r="AN16">
        <f t="shared" si="9"/>
        <v>0</v>
      </c>
      <c r="AO16">
        <f t="shared" si="10"/>
        <v>0</v>
      </c>
      <c r="AP16">
        <f t="shared" si="11"/>
        <v>-3.3675955472329262</v>
      </c>
      <c r="AQ16">
        <f t="shared" si="12"/>
        <v>-639.01454979301047</v>
      </c>
      <c r="AR16">
        <f t="shared" si="13"/>
        <v>-642.38214534024348</v>
      </c>
      <c r="AS16">
        <f t="shared" si="14"/>
        <v>126.39565642461542</v>
      </c>
      <c r="AT16">
        <f t="shared" si="15"/>
        <v>3.9889921663243335</v>
      </c>
      <c r="AU16">
        <f t="shared" si="16"/>
        <v>-511.99749674930365</v>
      </c>
      <c r="AW16">
        <v>13</v>
      </c>
      <c r="AX16">
        <f>IF(Z16&gt;0, (R16*SUMPRODUCT(K16:$K$98, X16:$X$98)-K16*$AZ$3)/Z16, 0)</f>
        <v>1616.2652998593562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50000</v>
      </c>
      <c r="S17">
        <f t="shared" si="1"/>
        <v>1255.4413650556135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1010.0837860542342</v>
      </c>
      <c r="AC17">
        <f t="shared" si="30"/>
        <v>737.94224084107361</v>
      </c>
      <c r="AE17">
        <f t="shared" si="2"/>
        <v>0</v>
      </c>
      <c r="AF17">
        <f t="shared" si="3"/>
        <v>0</v>
      </c>
      <c r="AG17">
        <f t="shared" si="4"/>
        <v>-7.3474383330557256</v>
      </c>
      <c r="AH17">
        <f t="shared" si="5"/>
        <v>-1545.2345154005111</v>
      </c>
      <c r="AI17">
        <f t="shared" si="6"/>
        <v>-1552.5819537335669</v>
      </c>
      <c r="AJ17">
        <f t="shared" si="7"/>
        <v>272.14154521316061</v>
      </c>
      <c r="AK17">
        <f t="shared" si="27"/>
        <v>13.939156247548432</v>
      </c>
      <c r="AL17">
        <f t="shared" si="8"/>
        <v>-1266.501252272858</v>
      </c>
      <c r="AN17">
        <f t="shared" si="9"/>
        <v>0</v>
      </c>
      <c r="AO17">
        <f t="shared" si="10"/>
        <v>0</v>
      </c>
      <c r="AP17">
        <f t="shared" si="11"/>
        <v>-2.9774270287692204</v>
      </c>
      <c r="AQ17">
        <f t="shared" si="12"/>
        <v>-626.1805548257189</v>
      </c>
      <c r="AR17">
        <f t="shared" si="13"/>
        <v>-629.15798185448818</v>
      </c>
      <c r="AS17">
        <f t="shared" si="14"/>
        <v>110.2808292685183</v>
      </c>
      <c r="AT17">
        <f t="shared" si="15"/>
        <v>5.6486109428056182</v>
      </c>
      <c r="AU17">
        <f t="shared" si="16"/>
        <v>-513.22854164316436</v>
      </c>
      <c r="AW17">
        <v>14</v>
      </c>
      <c r="AX17">
        <f>IF(Z17&gt;0, (R17*SUMPRODUCT(K17:$K$98, X17:$X$98)-K17*$AZ$3)/Z17, 0)</f>
        <v>1255.4413650556135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50000</v>
      </c>
      <c r="S18">
        <f t="shared" si="1"/>
        <v>902.11502442062806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737.94224084107361</v>
      </c>
      <c r="AC18">
        <f t="shared" si="30"/>
        <v>495.97764071113215</v>
      </c>
      <c r="AE18">
        <f t="shared" si="2"/>
        <v>0</v>
      </c>
      <c r="AF18">
        <f t="shared" si="3"/>
        <v>0</v>
      </c>
      <c r="AG18">
        <f t="shared" si="4"/>
        <v>-6.8724279510485307</v>
      </c>
      <c r="AH18">
        <f t="shared" si="5"/>
        <v>-1606.1439947065485</v>
      </c>
      <c r="AI18">
        <f t="shared" si="6"/>
        <v>-1613.0164226575971</v>
      </c>
      <c r="AJ18">
        <f t="shared" si="7"/>
        <v>241.96460012994146</v>
      </c>
      <c r="AK18">
        <f t="shared" si="27"/>
        <v>15.939552402167191</v>
      </c>
      <c r="AL18">
        <f t="shared" si="8"/>
        <v>-1355.1122701254883</v>
      </c>
      <c r="AN18">
        <f t="shared" si="9"/>
        <v>0</v>
      </c>
      <c r="AO18">
        <f t="shared" si="10"/>
        <v>0</v>
      </c>
      <c r="AP18">
        <f t="shared" si="11"/>
        <v>-2.5988586988912195</v>
      </c>
      <c r="AQ18">
        <f t="shared" si="12"/>
        <v>-607.37505319035836</v>
      </c>
      <c r="AR18">
        <f t="shared" si="13"/>
        <v>-609.97391188924962</v>
      </c>
      <c r="AS18">
        <f t="shared" si="14"/>
        <v>91.500676376751628</v>
      </c>
      <c r="AT18">
        <f t="shared" si="15"/>
        <v>6.0276578687863083</v>
      </c>
      <c r="AU18">
        <f t="shared" si="16"/>
        <v>-512.44557764371154</v>
      </c>
      <c r="AW18">
        <v>15</v>
      </c>
      <c r="AX18">
        <f>IF(Z18&gt;0, (R18*SUMPRODUCT(K18:$K$98, X18:$X$98)-K18*$AZ$3)/Z18, 0)</f>
        <v>902.11502442062806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50000</v>
      </c>
      <c r="S19">
        <f t="shared" si="1"/>
        <v>490.02377513993832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495.97764071113215</v>
      </c>
      <c r="AC19">
        <f t="shared" si="30"/>
        <v>250.41575168083909</v>
      </c>
      <c r="AE19">
        <f t="shared" si="2"/>
        <v>0</v>
      </c>
      <c r="AF19">
        <f t="shared" si="3"/>
        <v>0</v>
      </c>
      <c r="AG19">
        <f t="shared" si="4"/>
        <v>-6.3878469878662187</v>
      </c>
      <c r="AH19">
        <f t="shared" si="5"/>
        <v>-1663.4267346873094</v>
      </c>
      <c r="AI19">
        <f t="shared" si="6"/>
        <v>-1669.8145816751755</v>
      </c>
      <c r="AJ19">
        <f t="shared" si="7"/>
        <v>245.56188903029306</v>
      </c>
      <c r="AK19">
        <f t="shared" si="27"/>
        <v>11.060301387858248</v>
      </c>
      <c r="AL19">
        <f t="shared" si="8"/>
        <v>-1413.1923912570242</v>
      </c>
      <c r="AN19">
        <f t="shared" si="9"/>
        <v>0</v>
      </c>
      <c r="AO19">
        <f t="shared" si="10"/>
        <v>0</v>
      </c>
      <c r="AP19">
        <f t="shared" si="11"/>
        <v>-2.2527379252449586</v>
      </c>
      <c r="AQ19">
        <f t="shared" si="12"/>
        <v>-586.62402186753263</v>
      </c>
      <c r="AR19">
        <f t="shared" si="13"/>
        <v>-588.87675979277753</v>
      </c>
      <c r="AS19">
        <f t="shared" si="14"/>
        <v>86.599848347043803</v>
      </c>
      <c r="AT19">
        <f t="shared" si="15"/>
        <v>3.9005255524116103</v>
      </c>
      <c r="AU19">
        <f t="shared" si="16"/>
        <v>-498.37638589332215</v>
      </c>
      <c r="AW19">
        <v>16</v>
      </c>
      <c r="AX19">
        <f>IF(Z19&gt;0, (R19*SUMPRODUCT(K19:$K$98, X19:$X$98)-K19*$AZ$3)/Z19, 0)</f>
        <v>490.02377513993832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50000</v>
      </c>
      <c r="S20">
        <f t="shared" si="1"/>
        <v>-166.39923489814126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250.41575168083909</v>
      </c>
      <c r="AC20">
        <f t="shared" si="30"/>
        <v>-78.468349880200549</v>
      </c>
      <c r="AE20">
        <f t="shared" si="2"/>
        <v>0</v>
      </c>
      <c r="AF20">
        <f t="shared" si="3"/>
        <v>0</v>
      </c>
      <c r="AG20">
        <f t="shared" si="4"/>
        <v>-5.8945846361788981</v>
      </c>
      <c r="AH20">
        <f t="shared" si="5"/>
        <v>-1717.5355272346358</v>
      </c>
      <c r="AI20">
        <f t="shared" si="6"/>
        <v>-1723.4301118708147</v>
      </c>
      <c r="AJ20">
        <f t="shared" si="7"/>
        <v>328.88410156103964</v>
      </c>
      <c r="AK20">
        <f t="shared" si="27"/>
        <v>1.076787732227608</v>
      </c>
      <c r="AL20">
        <f t="shared" si="8"/>
        <v>-1393.4692225775475</v>
      </c>
      <c r="AN20">
        <f t="shared" si="9"/>
        <v>0</v>
      </c>
      <c r="AO20">
        <f t="shared" si="10"/>
        <v>0</v>
      </c>
      <c r="AP20">
        <f t="shared" si="11"/>
        <v>-1.971719661614765</v>
      </c>
      <c r="AQ20">
        <f t="shared" si="12"/>
        <v>-574.51012710637315</v>
      </c>
      <c r="AR20">
        <f t="shared" si="13"/>
        <v>-576.48184676798792</v>
      </c>
      <c r="AS20">
        <f t="shared" si="14"/>
        <v>110.01067750564543</v>
      </c>
      <c r="AT20">
        <f t="shared" si="15"/>
        <v>0.3601820440388217</v>
      </c>
      <c r="AU20">
        <f t="shared" si="16"/>
        <v>-466.11098721830371</v>
      </c>
      <c r="AW20">
        <v>17</v>
      </c>
      <c r="AX20">
        <f>IF(Z20&gt;0, (R20*SUMPRODUCT(K20:$K$98, X20:$X$98)-K20*$AZ$3)/Z20, 0)</f>
        <v>-166.39923489814126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50000</v>
      </c>
      <c r="S21">
        <f t="shared" si="1"/>
        <v>-973.51045975796421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-78.468349880200549</v>
      </c>
      <c r="AC21">
        <f t="shared" si="30"/>
        <v>-420.07231193885355</v>
      </c>
      <c r="AE21">
        <f t="shared" si="2"/>
        <v>0</v>
      </c>
      <c r="AF21">
        <f t="shared" si="3"/>
        <v>0</v>
      </c>
      <c r="AG21">
        <f t="shared" si="4"/>
        <v>-5.3937827237533309</v>
      </c>
      <c r="AH21">
        <f t="shared" si="5"/>
        <v>-1767.4242642551139</v>
      </c>
      <c r="AI21">
        <f t="shared" si="6"/>
        <v>-1772.8180469788672</v>
      </c>
      <c r="AJ21">
        <f t="shared" si="7"/>
        <v>341.603962058653</v>
      </c>
      <c r="AK21">
        <f t="shared" si="27"/>
        <v>-0.12554935980832088</v>
      </c>
      <c r="AL21">
        <f t="shared" si="8"/>
        <v>-1431.3396342800224</v>
      </c>
      <c r="AN21">
        <f t="shared" si="9"/>
        <v>0</v>
      </c>
      <c r="AO21">
        <f t="shared" si="10"/>
        <v>0</v>
      </c>
      <c r="AP21">
        <f t="shared" si="11"/>
        <v>-1.7156742369503044</v>
      </c>
      <c r="AQ21">
        <f t="shared" si="12"/>
        <v>-562.18880723346319</v>
      </c>
      <c r="AR21">
        <f t="shared" si="13"/>
        <v>-563.90448147041354</v>
      </c>
      <c r="AS21">
        <f t="shared" si="14"/>
        <v>108.65864402790558</v>
      </c>
      <c r="AT21">
        <f t="shared" si="15"/>
        <v>-3.9935201902024355E-2</v>
      </c>
      <c r="AU21">
        <f t="shared" si="16"/>
        <v>-455.28577264440992</v>
      </c>
      <c r="AW21">
        <v>18</v>
      </c>
      <c r="AX21">
        <f>IF(Z21&gt;0, (R21*SUMPRODUCT(K21:$K$98, X21:$X$98)-K21*$AZ$3)/Z21, 0)</f>
        <v>-973.51045975796421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50000</v>
      </c>
      <c r="S22">
        <f t="shared" si="1"/>
        <v>-1746.9287500705673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-420.07231193885355</v>
      </c>
      <c r="AC22">
        <f t="shared" si="30"/>
        <v>-683.03454474741284</v>
      </c>
      <c r="AE22">
        <f t="shared" si="2"/>
        <v>0</v>
      </c>
      <c r="AF22">
        <f t="shared" si="3"/>
        <v>0</v>
      </c>
      <c r="AG22">
        <f t="shared" si="4"/>
        <v>-4.8873955557705315</v>
      </c>
      <c r="AH22">
        <f t="shared" si="5"/>
        <v>-1809.7973629810647</v>
      </c>
      <c r="AI22">
        <f t="shared" si="6"/>
        <v>-1814.6847585368353</v>
      </c>
      <c r="AJ22">
        <f t="shared" si="7"/>
        <v>262.96223280855929</v>
      </c>
      <c r="AK22">
        <f t="shared" si="27"/>
        <v>-8.8215185507159255</v>
      </c>
      <c r="AL22">
        <f t="shared" si="8"/>
        <v>-1560.5440442789918</v>
      </c>
      <c r="AN22">
        <f t="shared" si="9"/>
        <v>0</v>
      </c>
      <c r="AO22">
        <f t="shared" si="10"/>
        <v>0</v>
      </c>
      <c r="AP22">
        <f t="shared" si="11"/>
        <v>-1.4515413118764013</v>
      </c>
      <c r="AQ22">
        <f t="shared" si="12"/>
        <v>-537.50420004173827</v>
      </c>
      <c r="AR22">
        <f t="shared" si="13"/>
        <v>-538.95574135361471</v>
      </c>
      <c r="AS22">
        <f t="shared" si="14"/>
        <v>78.098967032494699</v>
      </c>
      <c r="AT22">
        <f t="shared" si="15"/>
        <v>-2.6199636316994277</v>
      </c>
      <c r="AU22">
        <f t="shared" si="16"/>
        <v>-463.47673795281941</v>
      </c>
      <c r="AW22">
        <v>19</v>
      </c>
      <c r="AX22">
        <f>IF(Z22&gt;0, (R22*SUMPRODUCT(K22:$K$98, X22:$X$98)-K22*$AZ$3)/Z22, 0)</f>
        <v>-1746.9287500705673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50000</v>
      </c>
      <c r="S23">
        <f t="shared" si="1"/>
        <v>-2196.3132840684657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-683.03454474741284</v>
      </c>
      <c r="AC23">
        <f t="shared" si="30"/>
        <v>-768.9895882123343</v>
      </c>
      <c r="AE23">
        <f t="shared" si="2"/>
        <v>0</v>
      </c>
      <c r="AF23">
        <f t="shared" si="3"/>
        <v>0</v>
      </c>
      <c r="AG23">
        <f t="shared" si="4"/>
        <v>-4.3765932312024987</v>
      </c>
      <c r="AH23">
        <f t="shared" si="5"/>
        <v>-1847.7134760413087</v>
      </c>
      <c r="AI23">
        <f t="shared" si="6"/>
        <v>-1852.0900692725113</v>
      </c>
      <c r="AJ23">
        <f t="shared" si="7"/>
        <v>85.955043464921459</v>
      </c>
      <c r="AK23">
        <f t="shared" si="27"/>
        <v>-47.812418132318903</v>
      </c>
      <c r="AL23">
        <f t="shared" si="8"/>
        <v>-1813.9474439399089</v>
      </c>
      <c r="AN23">
        <f t="shared" si="9"/>
        <v>0</v>
      </c>
      <c r="AO23">
        <f t="shared" si="10"/>
        <v>0</v>
      </c>
      <c r="AP23">
        <f t="shared" si="11"/>
        <v>-1.1605666131883439</v>
      </c>
      <c r="AQ23">
        <f t="shared" si="12"/>
        <v>-489.9688999524721</v>
      </c>
      <c r="AR23">
        <f t="shared" si="13"/>
        <v>-491.12946656566049</v>
      </c>
      <c r="AS23">
        <f t="shared" si="14"/>
        <v>22.793197450778855</v>
      </c>
      <c r="AT23">
        <f t="shared" si="15"/>
        <v>-12.678696248160168</v>
      </c>
      <c r="AU23">
        <f t="shared" si="16"/>
        <v>-481.01496536304182</v>
      </c>
      <c r="AW23">
        <v>20</v>
      </c>
      <c r="AX23">
        <f>IF(Z23&gt;0, (R23*SUMPRODUCT(K23:$K$98, X23:$X$98)-K23*$AZ$3)/Z23, 0)</f>
        <v>-2196.3132840684657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0.106775126</v>
      </c>
      <c r="Q24" s="5">
        <f t="shared" si="29"/>
        <v>12.5</v>
      </c>
      <c r="R24">
        <f t="shared" si="0"/>
        <v>50000</v>
      </c>
      <c r="S24">
        <f t="shared" si="1"/>
        <v>-2767.3847334278862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-768.9895882123343</v>
      </c>
      <c r="AC24">
        <f t="shared" si="30"/>
        <v>-855.78959836407739</v>
      </c>
      <c r="AE24">
        <f t="shared" si="2"/>
        <v>0</v>
      </c>
      <c r="AF24">
        <f t="shared" si="3"/>
        <v>0</v>
      </c>
      <c r="AG24">
        <f t="shared" si="4"/>
        <v>-3.8655160051780797</v>
      </c>
      <c r="AH24">
        <f t="shared" si="5"/>
        <v>-1869.2451748495757</v>
      </c>
      <c r="AI24">
        <f t="shared" ref="AI24:AI69" si="39">SUM(AE24:AH24)</f>
        <v>-1873.1106908547538</v>
      </c>
      <c r="AJ24">
        <f t="shared" si="7"/>
        <v>86.800010151743095</v>
      </c>
      <c r="AK24">
        <f t="shared" si="27"/>
        <v>-53.829271174863408</v>
      </c>
      <c r="AL24">
        <f t="shared" ref="AL24:AL69" si="40">SUM(AI24:AK24)</f>
        <v>-1840.1399518778742</v>
      </c>
      <c r="AN24">
        <f t="shared" si="9"/>
        <v>0</v>
      </c>
      <c r="AO24">
        <f t="shared" si="10"/>
        <v>0</v>
      </c>
      <c r="AP24">
        <f t="shared" si="11"/>
        <v>-0.91521544705525137</v>
      </c>
      <c r="AQ24">
        <f t="shared" si="12"/>
        <v>-442.57016555206667</v>
      </c>
      <c r="AR24">
        <f t="shared" si="13"/>
        <v>-443.4853809991219</v>
      </c>
      <c r="AS24">
        <f t="shared" si="14"/>
        <v>20.551126935967293</v>
      </c>
      <c r="AT24">
        <f t="shared" si="15"/>
        <v>-12.744839347959543</v>
      </c>
      <c r="AU24">
        <f t="shared" si="16"/>
        <v>-435.67909341111414</v>
      </c>
      <c r="AW24">
        <v>21</v>
      </c>
      <c r="AX24">
        <f>IF(Z24&gt;0, (R24*SUMPRODUCT(K24:$K$98, X24:$X$98)-K24*$AZ$3)/Z24, 0)</f>
        <v>-2767.3847334278862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0.120854822</v>
      </c>
      <c r="Q25" s="5">
        <f t="shared" si="29"/>
        <v>12.5</v>
      </c>
      <c r="R25">
        <f t="shared" si="0"/>
        <v>50000</v>
      </c>
      <c r="S25">
        <f t="shared" si="1"/>
        <v>-3491.3424195245866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-855.78959836407739</v>
      </c>
      <c r="AC25">
        <f t="shared" si="30"/>
        <v>-938.38754087977895</v>
      </c>
      <c r="AE25">
        <f t="shared" si="2"/>
        <v>0</v>
      </c>
      <c r="AF25">
        <f t="shared" si="3"/>
        <v>0</v>
      </c>
      <c r="AG25">
        <f t="shared" si="4"/>
        <v>-3.3596945963823508</v>
      </c>
      <c r="AH25">
        <f t="shared" si="5"/>
        <v>-1868.6649949757914</v>
      </c>
      <c r="AI25">
        <f t="shared" si="39"/>
        <v>-1872.0246895721737</v>
      </c>
      <c r="AJ25">
        <f t="shared" si="7"/>
        <v>82.597942515701561</v>
      </c>
      <c r="AK25">
        <f t="shared" si="27"/>
        <v>-59.905271885485426</v>
      </c>
      <c r="AL25">
        <f t="shared" si="40"/>
        <v>-1849.3320189419576</v>
      </c>
      <c r="AN25">
        <f t="shared" si="9"/>
        <v>0</v>
      </c>
      <c r="AO25">
        <f t="shared" si="10"/>
        <v>0</v>
      </c>
      <c r="AP25">
        <f t="shared" si="11"/>
        <v>-0.71022776128498744</v>
      </c>
      <c r="AQ25">
        <f t="shared" si="12"/>
        <v>-395.02928551968864</v>
      </c>
      <c r="AR25">
        <f t="shared" si="13"/>
        <v>-395.7395132809736</v>
      </c>
      <c r="AS25">
        <f t="shared" si="14"/>
        <v>17.460917984283537</v>
      </c>
      <c r="AT25">
        <f t="shared" si="15"/>
        <v>-12.663766279890405</v>
      </c>
      <c r="AU25">
        <f t="shared" si="16"/>
        <v>-390.94236157658048</v>
      </c>
      <c r="AW25">
        <v>22</v>
      </c>
      <c r="AX25">
        <f>IF(Z25&gt;0, (R25*SUMPRODUCT(K25:$K$98, X25:$X$98)-K25*$AZ$3)/Z25, 0)</f>
        <v>-3491.3424195245866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0.137118778</v>
      </c>
      <c r="Q26" s="5">
        <f t="shared" si="29"/>
        <v>12.5</v>
      </c>
      <c r="R26">
        <f t="shared" si="0"/>
        <v>50000</v>
      </c>
      <c r="S26">
        <f t="shared" si="1"/>
        <v>-4414.7668707195044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-938.38754087977895</v>
      </c>
      <c r="AC26">
        <f t="shared" si="30"/>
        <v>-1012.0130558312843</v>
      </c>
      <c r="AE26">
        <f t="shared" si="2"/>
        <v>0</v>
      </c>
      <c r="AF26">
        <f t="shared" si="3"/>
        <v>0</v>
      </c>
      <c r="AG26">
        <f t="shared" si="4"/>
        <v>-2.8654204329093762</v>
      </c>
      <c r="AH26">
        <f t="shared" si="5"/>
        <v>-1842.7088700366048</v>
      </c>
      <c r="AI26">
        <f t="shared" si="39"/>
        <v>-1845.5742904695142</v>
      </c>
      <c r="AJ26">
        <f t="shared" si="7"/>
        <v>73.625514951505352</v>
      </c>
      <c r="AK26">
        <f t="shared" si="27"/>
        <v>-65.687127861584528</v>
      </c>
      <c r="AL26">
        <f t="shared" si="40"/>
        <v>-1837.6359033795934</v>
      </c>
      <c r="AN26">
        <f t="shared" si="9"/>
        <v>0</v>
      </c>
      <c r="AO26">
        <f t="shared" si="10"/>
        <v>0</v>
      </c>
      <c r="AP26">
        <f t="shared" si="11"/>
        <v>-0.54083921512773614</v>
      </c>
      <c r="AQ26">
        <f t="shared" si="12"/>
        <v>-347.80558117526141</v>
      </c>
      <c r="AR26">
        <f t="shared" si="13"/>
        <v>-348.34642039038914</v>
      </c>
      <c r="AS26">
        <f t="shared" si="14"/>
        <v>13.896587482388108</v>
      </c>
      <c r="AT26">
        <f t="shared" si="15"/>
        <v>-12.398241552491294</v>
      </c>
      <c r="AU26">
        <f t="shared" si="16"/>
        <v>-346.84807446049234</v>
      </c>
      <c r="AW26">
        <v>23</v>
      </c>
      <c r="AX26">
        <f>IF(Z26&gt;0, (R26*SUMPRODUCT(K26:$K$98, X26:$X$98)-K26*$AZ$3)/Z26, 0)</f>
        <v>-4414.7668707195044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50000</v>
      </c>
      <c r="S27">
        <f t="shared" si="1"/>
        <v>-5607.02466545483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-1012.0130558312843</v>
      </c>
      <c r="AC27">
        <f t="shared" si="30"/>
        <v>-1072.8509847135256</v>
      </c>
      <c r="AE27">
        <f t="shared" si="2"/>
        <v>0</v>
      </c>
      <c r="AF27">
        <f t="shared" si="3"/>
        <v>0</v>
      </c>
      <c r="AG27">
        <f t="shared" si="4"/>
        <v>-2.3917564321667251</v>
      </c>
      <c r="AH27">
        <f t="shared" si="5"/>
        <v>-1780.0391856542294</v>
      </c>
      <c r="AI27">
        <f t="shared" si="39"/>
        <v>-1782.430942086396</v>
      </c>
      <c r="AJ27">
        <f t="shared" si="7"/>
        <v>60.837928882241272</v>
      </c>
      <c r="AK27">
        <f t="shared" si="27"/>
        <v>-70.840913908189904</v>
      </c>
      <c r="AL27">
        <f t="shared" si="40"/>
        <v>-1792.4339271123447</v>
      </c>
      <c r="AN27">
        <f t="shared" si="9"/>
        <v>0</v>
      </c>
      <c r="AO27">
        <f t="shared" si="10"/>
        <v>0</v>
      </c>
      <c r="AP27">
        <f t="shared" si="11"/>
        <v>-0.4030683971405547</v>
      </c>
      <c r="AQ27">
        <f t="shared" si="12"/>
        <v>-299.97935063941929</v>
      </c>
      <c r="AR27">
        <f t="shared" si="13"/>
        <v>-300.38241903655984</v>
      </c>
      <c r="AS27">
        <f t="shared" si="14"/>
        <v>10.252652046889812</v>
      </c>
      <c r="AT27">
        <f t="shared" si="15"/>
        <v>-11.93839524665934</v>
      </c>
      <c r="AU27">
        <f t="shared" si="16"/>
        <v>-302.06816223632939</v>
      </c>
      <c r="AW27">
        <v>24</v>
      </c>
      <c r="AX27">
        <f>IF(Z27&gt;0, (R27*SUMPRODUCT(K27:$K$98, X27:$X$98)-K27*$AZ$3)/Z27, 0)</f>
        <v>-5607.02466545483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50000</v>
      </c>
      <c r="S28">
        <f t="shared" si="1"/>
        <v>-7165.1672982635819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-1072.8509847135256</v>
      </c>
      <c r="AC28">
        <f t="shared" si="30"/>
        <v>-1116.6092172341769</v>
      </c>
      <c r="AE28">
        <f t="shared" si="2"/>
        <v>0</v>
      </c>
      <c r="AF28">
        <f t="shared" si="3"/>
        <v>0</v>
      </c>
      <c r="AG28">
        <f t="shared" si="4"/>
        <v>-1.9479817615437565</v>
      </c>
      <c r="AH28">
        <f t="shared" si="5"/>
        <v>-1679.4284252052055</v>
      </c>
      <c r="AI28">
        <f t="shared" si="39"/>
        <v>-1681.3764069667493</v>
      </c>
      <c r="AJ28">
        <f t="shared" si="7"/>
        <v>43.758232520651291</v>
      </c>
      <c r="AK28">
        <f t="shared" si="27"/>
        <v>-75.099568929946798</v>
      </c>
      <c r="AL28">
        <f t="shared" si="40"/>
        <v>-1712.7177433760448</v>
      </c>
      <c r="AN28">
        <f t="shared" si="9"/>
        <v>0</v>
      </c>
      <c r="AO28">
        <f t="shared" si="10"/>
        <v>0</v>
      </c>
      <c r="AP28">
        <f t="shared" si="11"/>
        <v>-0.29310866771259786</v>
      </c>
      <c r="AQ28">
        <f t="shared" si="12"/>
        <v>-252.70001903942713</v>
      </c>
      <c r="AR28">
        <f t="shared" si="13"/>
        <v>-252.99312770713973</v>
      </c>
      <c r="AS28">
        <f t="shared" si="14"/>
        <v>6.5842080705220551</v>
      </c>
      <c r="AT28">
        <f t="shared" si="15"/>
        <v>-11.300072223162168</v>
      </c>
      <c r="AU28">
        <f t="shared" si="16"/>
        <v>-257.70899185977987</v>
      </c>
      <c r="AW28">
        <v>25</v>
      </c>
      <c r="AX28">
        <f>IF(Z28&gt;0, (R28*SUMPRODUCT(K28:$K$98, X28:$X$98)-K28*$AZ$3)/Z28, 0)</f>
        <v>-7165.1672982635819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50000</v>
      </c>
      <c r="S29">
        <f t="shared" si="1"/>
        <v>-9236.5504866178835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-1116.6092172341769</v>
      </c>
      <c r="AC29">
        <f t="shared" si="30"/>
        <v>-1140.540380810417</v>
      </c>
      <c r="AE29">
        <f t="shared" si="2"/>
        <v>0</v>
      </c>
      <c r="AF29">
        <f t="shared" si="3"/>
        <v>0</v>
      </c>
      <c r="AG29">
        <f t="shared" si="4"/>
        <v>-1.5435150580063099</v>
      </c>
      <c r="AH29">
        <f t="shared" si="5"/>
        <v>-1539.9475436880364</v>
      </c>
      <c r="AI29">
        <f t="shared" si="39"/>
        <v>-1541.4910587460427</v>
      </c>
      <c r="AJ29">
        <f t="shared" si="7"/>
        <v>23.931163576240124</v>
      </c>
      <c r="AK29">
        <f t="shared" si="27"/>
        <v>-78.162645206392384</v>
      </c>
      <c r="AL29">
        <f t="shared" si="40"/>
        <v>-1595.722540376195</v>
      </c>
      <c r="AN29">
        <f t="shared" si="9"/>
        <v>0</v>
      </c>
      <c r="AO29">
        <f t="shared" si="10"/>
        <v>0</v>
      </c>
      <c r="AP29">
        <f t="shared" si="11"/>
        <v>-0.20736555721872316</v>
      </c>
      <c r="AQ29">
        <f t="shared" si="12"/>
        <v>-206.88627482322121</v>
      </c>
      <c r="AR29">
        <f t="shared" si="13"/>
        <v>-207.09364038043992</v>
      </c>
      <c r="AS29">
        <f t="shared" si="14"/>
        <v>3.2150635940599668</v>
      </c>
      <c r="AT29">
        <f t="shared" si="15"/>
        <v>-10.500863203659563</v>
      </c>
      <c r="AU29">
        <f t="shared" si="16"/>
        <v>-214.37943999003954</v>
      </c>
      <c r="AW29">
        <v>26</v>
      </c>
      <c r="AX29">
        <f>IF(Z29&gt;0, (R29*SUMPRODUCT(K29:$K$98, X29:$X$98)-K29*$AZ$3)/Z29, 0)</f>
        <v>-9236.5504866178835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50000</v>
      </c>
      <c r="S30">
        <f t="shared" si="1"/>
        <v>-12053.162045755325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-1140.540380810417</v>
      </c>
      <c r="AC30">
        <f t="shared" si="30"/>
        <v>-1143.1687489700794</v>
      </c>
      <c r="AE30">
        <f t="shared" si="2"/>
        <v>0</v>
      </c>
      <c r="AF30">
        <f t="shared" si="3"/>
        <v>0</v>
      </c>
      <c r="AG30">
        <f t="shared" si="4"/>
        <v>-1.1855485977771503</v>
      </c>
      <c r="AH30">
        <f t="shared" si="5"/>
        <v>-1370.1252385963867</v>
      </c>
      <c r="AI30">
        <f t="shared" si="39"/>
        <v>-1371.3107871941638</v>
      </c>
      <c r="AJ30">
        <f t="shared" si="7"/>
        <v>2.6283681596623865</v>
      </c>
      <c r="AK30">
        <f t="shared" si="27"/>
        <v>-79.837826656729192</v>
      </c>
      <c r="AL30">
        <f t="shared" si="40"/>
        <v>-1448.5202456912307</v>
      </c>
      <c r="AN30">
        <f t="shared" si="9"/>
        <v>0</v>
      </c>
      <c r="AO30">
        <f t="shared" si="10"/>
        <v>0</v>
      </c>
      <c r="AP30">
        <f t="shared" si="11"/>
        <v>-0.14220900275220197</v>
      </c>
      <c r="AQ30">
        <f t="shared" si="12"/>
        <v>-164.34935201453473</v>
      </c>
      <c r="AR30">
        <f t="shared" si="13"/>
        <v>-164.49156101728693</v>
      </c>
      <c r="AS30">
        <f t="shared" si="14"/>
        <v>0.31527818897685372</v>
      </c>
      <c r="AT30">
        <f t="shared" si="15"/>
        <v>-9.5767121921819296</v>
      </c>
      <c r="AU30">
        <f t="shared" si="16"/>
        <v>-173.75299502049202</v>
      </c>
      <c r="AW30">
        <v>27</v>
      </c>
      <c r="AX30">
        <f>IF(Z30&gt;0, (R30*SUMPRODUCT(K30:$K$98, X30:$X$98)-K30*$AZ$3)/Z30, 0)</f>
        <v>-12053.162045755325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50000</v>
      </c>
      <c r="S31">
        <f t="shared" si="1"/>
        <v>-16014.641307876247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-1143.1687489700794</v>
      </c>
      <c r="AC31">
        <f t="shared" si="30"/>
        <v>-1125.1449700350081</v>
      </c>
      <c r="AE31">
        <f t="shared" si="2"/>
        <v>0</v>
      </c>
      <c r="AF31">
        <f t="shared" si="3"/>
        <v>0</v>
      </c>
      <c r="AG31">
        <f t="shared" si="4"/>
        <v>-0.87821586853278799</v>
      </c>
      <c r="AH31">
        <f t="shared" si="5"/>
        <v>-1181.9089730663629</v>
      </c>
      <c r="AI31">
        <f t="shared" si="39"/>
        <v>-1182.7871889348958</v>
      </c>
      <c r="AJ31">
        <f t="shared" si="7"/>
        <v>-18.023778935071277</v>
      </c>
      <c r="AK31">
        <f t="shared" si="27"/>
        <v>-80.021812427905559</v>
      </c>
      <c r="AL31">
        <f t="shared" si="40"/>
        <v>-1280.8327802978727</v>
      </c>
      <c r="AN31">
        <f t="shared" si="9"/>
        <v>0</v>
      </c>
      <c r="AO31">
        <f t="shared" si="10"/>
        <v>0</v>
      </c>
      <c r="AP31">
        <f t="shared" si="11"/>
        <v>-9.4056970680199775E-2</v>
      </c>
      <c r="AQ31">
        <f t="shared" si="12"/>
        <v>-126.58251986734346</v>
      </c>
      <c r="AR31">
        <f t="shared" si="13"/>
        <v>-126.67657683802366</v>
      </c>
      <c r="AS31">
        <f t="shared" si="14"/>
        <v>-1.9303477739187644</v>
      </c>
      <c r="AT31">
        <f t="shared" si="15"/>
        <v>-8.5703407726877749</v>
      </c>
      <c r="AU31">
        <f t="shared" si="16"/>
        <v>-137.1772653846302</v>
      </c>
      <c r="AW31">
        <v>28</v>
      </c>
      <c r="AX31">
        <f>IF(Z31&gt;0, (R31*SUMPRODUCT(K31:$K$98, X31:$X$98)-K31*$AZ$3)/Z31, 0)</f>
        <v>-16014.641307876247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50000</v>
      </c>
      <c r="S32">
        <f t="shared" si="1"/>
        <v>-21827.001138482756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-1125.1449700350081</v>
      </c>
      <c r="AC32">
        <f t="shared" si="30"/>
        <v>-1088.8943372687745</v>
      </c>
      <c r="AE32">
        <f t="shared" si="2"/>
        <v>0</v>
      </c>
      <c r="AF32">
        <f t="shared" si="3"/>
        <v>0</v>
      </c>
      <c r="AG32">
        <f t="shared" si="4"/>
        <v>-0.62359364575567278</v>
      </c>
      <c r="AH32">
        <f t="shared" si="5"/>
        <v>-983.36025636714919</v>
      </c>
      <c r="AI32">
        <f t="shared" si="39"/>
        <v>-983.9838500129049</v>
      </c>
      <c r="AJ32">
        <f t="shared" si="7"/>
        <v>-36.250632766233593</v>
      </c>
      <c r="AK32">
        <f t="shared" si="27"/>
        <v>-78.760147902450569</v>
      </c>
      <c r="AL32">
        <f t="shared" si="40"/>
        <v>-1098.9946306815891</v>
      </c>
      <c r="AN32">
        <f t="shared" si="9"/>
        <v>0</v>
      </c>
      <c r="AO32">
        <f t="shared" si="10"/>
        <v>0</v>
      </c>
      <c r="AP32">
        <f t="shared" si="11"/>
        <v>-5.9631174810526814E-2</v>
      </c>
      <c r="AQ32">
        <f t="shared" si="12"/>
        <v>-94.033875662884768</v>
      </c>
      <c r="AR32">
        <f t="shared" si="13"/>
        <v>-94.093506837695287</v>
      </c>
      <c r="AS32">
        <f t="shared" si="14"/>
        <v>-3.4664686437848009</v>
      </c>
      <c r="AT32">
        <f t="shared" si="15"/>
        <v>-7.5314432397441609</v>
      </c>
      <c r="AU32">
        <f t="shared" si="16"/>
        <v>-105.09141872122426</v>
      </c>
      <c r="AW32">
        <v>29</v>
      </c>
      <c r="AX32">
        <f>IF(Z32&gt;0, (R32*SUMPRODUCT(K32:$K$98, X32:$X$98)-K32*$AZ$3)/Z32, 0)</f>
        <v>-21827.001138482756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50000</v>
      </c>
      <c r="S33">
        <f t="shared" si="1"/>
        <v>-30790.876556663359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-1088.8943372687745</v>
      </c>
      <c r="AC33">
        <f t="shared" si="30"/>
        <v>-1037.5414695088225</v>
      </c>
      <c r="AE33">
        <f t="shared" si="2"/>
        <v>0</v>
      </c>
      <c r="AF33">
        <f t="shared" si="3"/>
        <v>0</v>
      </c>
      <c r="AG33">
        <f t="shared" si="4"/>
        <v>-0.42120490935012511</v>
      </c>
      <c r="AH33">
        <f t="shared" si="5"/>
        <v>-784.61119979196383</v>
      </c>
      <c r="AI33">
        <f t="shared" si="39"/>
        <v>-785.03240470131391</v>
      </c>
      <c r="AJ33">
        <f t="shared" si="7"/>
        <v>-51.352867759952005</v>
      </c>
      <c r="AK33">
        <f t="shared" si="27"/>
        <v>-76.222603608814225</v>
      </c>
      <c r="AL33">
        <f t="shared" si="40"/>
        <v>-912.60787607008012</v>
      </c>
      <c r="AN33">
        <f t="shared" si="9"/>
        <v>0</v>
      </c>
      <c r="AO33">
        <f t="shared" si="10"/>
        <v>0</v>
      </c>
      <c r="AP33">
        <f t="shared" si="11"/>
        <v>-3.5962269075756823E-2</v>
      </c>
      <c r="AQ33">
        <f t="shared" si="12"/>
        <v>-66.989720348478215</v>
      </c>
      <c r="AR33">
        <f t="shared" si="13"/>
        <v>-67.025682617553969</v>
      </c>
      <c r="AS33">
        <f t="shared" si="14"/>
        <v>-4.3844827237282606</v>
      </c>
      <c r="AT33">
        <f t="shared" si="15"/>
        <v>-6.5078486023921656</v>
      </c>
      <c r="AU33">
        <f t="shared" si="16"/>
        <v>-77.918013943674396</v>
      </c>
      <c r="AW33">
        <v>30</v>
      </c>
      <c r="AX33">
        <f>IF(Z33&gt;0, (R33*SUMPRODUCT(K33:$K$98, X33:$X$98)-K33*$AZ$3)/Z33, 0)</f>
        <v>-30790.876556663359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50000</v>
      </c>
      <c r="S34">
        <f t="shared" si="1"/>
        <v>-45336.050604020384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-1037.5414695088225</v>
      </c>
      <c r="AC34">
        <f t="shared" si="30"/>
        <v>-974.72159751548247</v>
      </c>
      <c r="AE34">
        <f t="shared" si="2"/>
        <v>0</v>
      </c>
      <c r="AF34">
        <f t="shared" si="3"/>
        <v>0</v>
      </c>
      <c r="AG34">
        <f t="shared" si="4"/>
        <v>-0.26874903761164975</v>
      </c>
      <c r="AH34">
        <f t="shared" si="5"/>
        <v>-592.9752905798963</v>
      </c>
      <c r="AI34">
        <f t="shared" si="39"/>
        <v>-593.24403961750795</v>
      </c>
      <c r="AJ34">
        <f t="shared" si="7"/>
        <v>-62.81987199334003</v>
      </c>
      <c r="AK34">
        <f t="shared" si="27"/>
        <v>-72.627902865617585</v>
      </c>
      <c r="AL34">
        <f t="shared" si="40"/>
        <v>-728.69181447646554</v>
      </c>
      <c r="AN34">
        <f t="shared" si="9"/>
        <v>0</v>
      </c>
      <c r="AO34">
        <f t="shared" si="10"/>
        <v>0</v>
      </c>
      <c r="AP34">
        <f t="shared" si="11"/>
        <v>-2.0487197624464694E-2</v>
      </c>
      <c r="AQ34">
        <f t="shared" si="12"/>
        <v>-45.203518019995698</v>
      </c>
      <c r="AR34">
        <f t="shared" si="13"/>
        <v>-45.224005217620167</v>
      </c>
      <c r="AS34">
        <f t="shared" si="14"/>
        <v>-4.7888660130976515</v>
      </c>
      <c r="AT34">
        <f t="shared" si="15"/>
        <v>-5.5365489390457023</v>
      </c>
      <c r="AU34">
        <f t="shared" si="16"/>
        <v>-55.549420169763515</v>
      </c>
      <c r="AW34">
        <v>31</v>
      </c>
      <c r="AX34">
        <f>IF(Z34&gt;0, (R34*SUMPRODUCT(K34:$K$98, X34:$X$98)-K34*$AZ$3)/Z34, 0)</f>
        <v>-45336.050604020384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-70200.143516748663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-974.72159751548247</v>
      </c>
      <c r="AC35">
        <f t="shared" si="30"/>
        <v>-904.02369380171183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-0.16097255085846543</v>
      </c>
      <c r="AH35">
        <f t="shared" ref="AH35:AH69" si="46">-X35*R35</f>
        <v>-420.35598550827132</v>
      </c>
      <c r="AI35">
        <f t="shared" si="39"/>
        <v>-420.51695805912976</v>
      </c>
      <c r="AJ35">
        <f t="shared" ref="AJ35:AJ69" si="47">AB35-AC35</f>
        <v>-70.697903713770643</v>
      </c>
      <c r="AK35">
        <f t="shared" si="27"/>
        <v>-68.230511826083784</v>
      </c>
      <c r="AL35">
        <f t="shared" si="40"/>
        <v>-559.44537359898413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-1.0956439439279776E-2</v>
      </c>
      <c r="AQ35">
        <f t="shared" ref="AQ35:AQ69" si="51">AH35*$K35</f>
        <v>-28.611119557952488</v>
      </c>
      <c r="AR35">
        <f t="shared" ref="AR35:AR69" si="52">AI35*$K35</f>
        <v>-28.622075997391768</v>
      </c>
      <c r="AS35">
        <f t="shared" ref="AS35:AS69" si="53">AJ35*$K35</f>
        <v>-4.8119837599208006</v>
      </c>
      <c r="AT35">
        <f t="shared" ref="AT35:AT69" si="54">AK35*$K35</f>
        <v>-4.6440431411864882</v>
      </c>
      <c r="AU35">
        <f t="shared" ref="AU35:AU69" si="55">AL35*$K35</f>
        <v>-38.078102898499054</v>
      </c>
      <c r="AW35">
        <v>32</v>
      </c>
      <c r="AX35">
        <f>IF(Z35&gt;0, (R35*SUMPRODUCT(K35:$K$98, X35:$X$98)-K35*$AZ$3)/Z35, 0)</f>
        <v>-70200.143516748663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0.39803129399999998</v>
      </c>
      <c r="Q36" s="5">
        <f t="shared" si="29"/>
        <v>12.5</v>
      </c>
      <c r="R36">
        <f t="shared" si="41"/>
        <v>50000</v>
      </c>
      <c r="S36">
        <f t="shared" si="42"/>
        <v>-108766.03004966493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-904.02369380171183</v>
      </c>
      <c r="AC36">
        <f t="shared" si="30"/>
        <v>-829.15140109737274</v>
      </c>
      <c r="AE36">
        <f t="shared" si="43"/>
        <v>0</v>
      </c>
      <c r="AF36">
        <f t="shared" si="44"/>
        <v>0</v>
      </c>
      <c r="AG36">
        <f t="shared" si="45"/>
        <v>-9.5290712633204988E-2</v>
      </c>
      <c r="AH36">
        <f t="shared" si="46"/>
        <v>-256.28845086670322</v>
      </c>
      <c r="AI36">
        <f t="shared" si="39"/>
        <v>-256.3837415793364</v>
      </c>
      <c r="AJ36">
        <f t="shared" si="47"/>
        <v>-74.872292704339088</v>
      </c>
      <c r="AK36">
        <f t="shared" ref="AK36:AK69" si="59">G36*SUM(AB36:AB36, AE36:AF36)</f>
        <v>-63.281658566119837</v>
      </c>
      <c r="AL36">
        <f t="shared" si="40"/>
        <v>-394.53769284979535</v>
      </c>
      <c r="AN36">
        <f t="shared" si="48"/>
        <v>0</v>
      </c>
      <c r="AO36">
        <f t="shared" si="49"/>
        <v>0</v>
      </c>
      <c r="AP36">
        <f t="shared" si="50"/>
        <v>-5.7909547118194776E-3</v>
      </c>
      <c r="AQ36">
        <f t="shared" si="51"/>
        <v>-15.575020598747011</v>
      </c>
      <c r="AR36">
        <f t="shared" si="52"/>
        <v>-15.58081155345883</v>
      </c>
      <c r="AS36">
        <f t="shared" si="53"/>
        <v>-4.5500977402684848</v>
      </c>
      <c r="AT36">
        <f t="shared" si="54"/>
        <v>-3.8457181053500284</v>
      </c>
      <c r="AU36">
        <f t="shared" si="55"/>
        <v>-23.976627399077344</v>
      </c>
      <c r="AW36">
        <v>33</v>
      </c>
      <c r="AX36">
        <f>IF(Z36&gt;0, (R36*SUMPRODUCT(K36:$K$98, X36:$X$98)-K36*$AZ$3)/Z36, 0)</f>
        <v>-108766.03004966493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41"/>
        <v>50000</v>
      </c>
      <c r="S37">
        <f t="shared" si="42"/>
        <v>-168870.29369109802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-829.15140109737274</v>
      </c>
      <c r="AC37">
        <f t="shared" si="30"/>
        <v>-752.33051789050239</v>
      </c>
      <c r="AE37">
        <f t="shared" si="43"/>
        <v>0</v>
      </c>
      <c r="AF37">
        <f t="shared" si="44"/>
        <v>0</v>
      </c>
      <c r="AG37">
        <f t="shared" si="45"/>
        <v>-5.5688488887415351E-2</v>
      </c>
      <c r="AH37">
        <f t="shared" si="46"/>
        <v>-154.59726647783029</v>
      </c>
      <c r="AI37">
        <f t="shared" si="39"/>
        <v>-154.65295496671772</v>
      </c>
      <c r="AJ37">
        <f t="shared" si="47"/>
        <v>-76.820883206870349</v>
      </c>
      <c r="AK37">
        <f t="shared" si="59"/>
        <v>-58.040598076816096</v>
      </c>
      <c r="AL37">
        <f t="shared" si="40"/>
        <v>-289.51443625040417</v>
      </c>
      <c r="AN37">
        <f t="shared" si="48"/>
        <v>0</v>
      </c>
      <c r="AO37">
        <f t="shared" si="49"/>
        <v>0</v>
      </c>
      <c r="AP37">
        <f t="shared" si="50"/>
        <v>-3.0216698028328955E-3</v>
      </c>
      <c r="AQ37">
        <f t="shared" si="51"/>
        <v>-8.388482091172996</v>
      </c>
      <c r="AR37">
        <f t="shared" si="52"/>
        <v>-8.3915037609758301</v>
      </c>
      <c r="AS37">
        <f t="shared" si="53"/>
        <v>-4.1683182225045012</v>
      </c>
      <c r="AT37">
        <f t="shared" si="54"/>
        <v>-3.1492957710100304</v>
      </c>
      <c r="AU37">
        <f t="shared" si="55"/>
        <v>-15.709117754490361</v>
      </c>
      <c r="AW37">
        <v>34</v>
      </c>
      <c r="AX37">
        <f>IF(Z37&gt;0, (R37*SUMPRODUCT(K37:$K$98, X37:$X$98)-K37*$AZ$3)/Z37, 0)</f>
        <v>-168870.29369109802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0.41392678500000002</v>
      </c>
      <c r="Q38" s="5">
        <f t="shared" si="60"/>
        <v>12.5</v>
      </c>
      <c r="R38">
        <f t="shared" si="41"/>
        <v>50000</v>
      </c>
      <c r="S38">
        <f t="shared" si="42"/>
        <v>-264264.72198825103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-752.33051789050239</v>
      </c>
      <c r="AC38">
        <f t="shared" si="30"/>
        <v>-678.22265729808851</v>
      </c>
      <c r="AE38">
        <f t="shared" si="43"/>
        <v>0</v>
      </c>
      <c r="AF38">
        <f t="shared" si="44"/>
        <v>0</v>
      </c>
      <c r="AG38">
        <f t="shared" si="45"/>
        <v>-3.2080646831865137E-2</v>
      </c>
      <c r="AH38">
        <f t="shared" si="46"/>
        <v>-92.203828666704268</v>
      </c>
      <c r="AI38">
        <f t="shared" si="39"/>
        <v>-92.235909313536141</v>
      </c>
      <c r="AJ38">
        <f t="shared" si="47"/>
        <v>-74.107860592413886</v>
      </c>
      <c r="AK38">
        <f t="shared" si="59"/>
        <v>-52.663136252335171</v>
      </c>
      <c r="AL38">
        <f t="shared" si="40"/>
        <v>-219.00690615828518</v>
      </c>
      <c r="AN38">
        <f t="shared" si="48"/>
        <v>0</v>
      </c>
      <c r="AO38">
        <f t="shared" si="49"/>
        <v>0</v>
      </c>
      <c r="AP38">
        <f t="shared" si="50"/>
        <v>-1.554199141059252E-3</v>
      </c>
      <c r="AQ38">
        <f t="shared" si="51"/>
        <v>-4.4669645243507308</v>
      </c>
      <c r="AR38">
        <f t="shared" si="52"/>
        <v>-4.4685187234917896</v>
      </c>
      <c r="AS38">
        <f t="shared" si="53"/>
        <v>-3.5902759031673832</v>
      </c>
      <c r="AT38">
        <f t="shared" si="54"/>
        <v>-2.5513513352095671</v>
      </c>
      <c r="AU38">
        <f t="shared" si="55"/>
        <v>-10.610145961868739</v>
      </c>
      <c r="AW38">
        <v>35</v>
      </c>
      <c r="AX38">
        <f>IF(Z38&gt;0, (R38*SUMPRODUCT(K38:$K$98, X38:$X$98)-K38*$AZ$3)/Z38, 0)</f>
        <v>-264264.72198825103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0.423142238</v>
      </c>
      <c r="Q39" s="5">
        <f t="shared" si="60"/>
        <v>12.5</v>
      </c>
      <c r="R39">
        <f t="shared" si="41"/>
        <v>50000</v>
      </c>
      <c r="S39">
        <f t="shared" si="42"/>
        <v>-418632.58984273585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-678.22265729808851</v>
      </c>
      <c r="AC39">
        <f t="shared" si="30"/>
        <v>-609.03217299780817</v>
      </c>
      <c r="AE39">
        <f t="shared" si="43"/>
        <v>0</v>
      </c>
      <c r="AF39">
        <f t="shared" si="44"/>
        <v>0</v>
      </c>
      <c r="AG39">
        <f t="shared" si="45"/>
        <v>-1.8185163666623462E-2</v>
      </c>
      <c r="AH39">
        <f t="shared" si="46"/>
        <v>-54.298706787692097</v>
      </c>
      <c r="AI39">
        <f t="shared" si="39"/>
        <v>-54.31689195135872</v>
      </c>
      <c r="AJ39">
        <f t="shared" si="47"/>
        <v>-69.190484300280332</v>
      </c>
      <c r="AK39">
        <f t="shared" si="59"/>
        <v>-47.475586010866202</v>
      </c>
      <c r="AL39">
        <f t="shared" si="40"/>
        <v>-170.98296226250525</v>
      </c>
      <c r="AN39">
        <f t="shared" si="48"/>
        <v>0</v>
      </c>
      <c r="AO39">
        <f t="shared" si="49"/>
        <v>0</v>
      </c>
      <c r="AP39">
        <f t="shared" si="50"/>
        <v>-7.866159346456874E-4</v>
      </c>
      <c r="AQ39">
        <f t="shared" si="51"/>
        <v>-2.3487403673053198</v>
      </c>
      <c r="AR39">
        <f t="shared" si="52"/>
        <v>-2.3495269832399654</v>
      </c>
      <c r="AS39">
        <f t="shared" si="53"/>
        <v>-2.9928978630170562</v>
      </c>
      <c r="AT39">
        <f t="shared" si="54"/>
        <v>-2.0536000196320092</v>
      </c>
      <c r="AU39">
        <f t="shared" si="55"/>
        <v>-7.3960248658890304</v>
      </c>
      <c r="AW39">
        <v>36</v>
      </c>
      <c r="AX39">
        <f>IF(Z39&gt;0, (R39*SUMPRODUCT(K39:$K$98, X39:$X$98)-K39*$AZ$3)/Z39, 0)</f>
        <v>-418632.58984273585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0.432294868</v>
      </c>
      <c r="Q40" s="5">
        <f t="shared" si="60"/>
        <v>12.5</v>
      </c>
      <c r="R40">
        <f t="shared" si="41"/>
        <v>50000</v>
      </c>
      <c r="S40">
        <f t="shared" si="42"/>
        <v>-672472.80395844032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-609.03217299780817</v>
      </c>
      <c r="AC40">
        <f t="shared" si="30"/>
        <v>-545.61533405740704</v>
      </c>
      <c r="AE40">
        <f t="shared" si="43"/>
        <v>0</v>
      </c>
      <c r="AF40">
        <f t="shared" si="44"/>
        <v>0</v>
      </c>
      <c r="AG40">
        <f t="shared" si="45"/>
        <v>-1.0141959103135841E-2</v>
      </c>
      <c r="AH40">
        <f t="shared" si="46"/>
        <v>-31.44541170728554</v>
      </c>
      <c r="AI40">
        <f t="shared" si="39"/>
        <v>-31.455553666388678</v>
      </c>
      <c r="AJ40">
        <f t="shared" si="47"/>
        <v>-63.416838940401135</v>
      </c>
      <c r="AK40">
        <f t="shared" si="59"/>
        <v>-42.632252109846576</v>
      </c>
      <c r="AL40">
        <f t="shared" si="40"/>
        <v>-137.50464471663639</v>
      </c>
      <c r="AN40">
        <f t="shared" si="48"/>
        <v>0</v>
      </c>
      <c r="AO40">
        <f t="shared" si="49"/>
        <v>0</v>
      </c>
      <c r="AP40">
        <f t="shared" si="50"/>
        <v>-3.9169619970078247E-4</v>
      </c>
      <c r="AQ40">
        <f t="shared" si="51"/>
        <v>-1.2144643986941215</v>
      </c>
      <c r="AR40">
        <f t="shared" si="52"/>
        <v>-1.2148560948938223</v>
      </c>
      <c r="AS40">
        <f t="shared" si="53"/>
        <v>-2.4492442295799912</v>
      </c>
      <c r="AT40">
        <f t="shared" si="54"/>
        <v>-1.6465153296614419</v>
      </c>
      <c r="AU40">
        <f t="shared" si="55"/>
        <v>-5.3106156541352556</v>
      </c>
      <c r="AW40">
        <v>37</v>
      </c>
      <c r="AX40">
        <f>IF(Z40&gt;0, (R40*SUMPRODUCT(K40:$K$98, X40:$X$98)-K40*$AZ$3)/Z40, 0)</f>
        <v>-672472.80395844032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0.44217947800000001</v>
      </c>
      <c r="Q41" s="5">
        <f t="shared" si="60"/>
        <v>12.5</v>
      </c>
      <c r="R41">
        <f t="shared" si="41"/>
        <v>50000</v>
      </c>
      <c r="S41">
        <f t="shared" si="42"/>
        <v>-1098166.1138090193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-545.61533405740704</v>
      </c>
      <c r="AC41">
        <f t="shared" si="30"/>
        <v>-488.11053121707755</v>
      </c>
      <c r="AE41">
        <f t="shared" si="43"/>
        <v>0</v>
      </c>
      <c r="AF41">
        <f t="shared" si="44"/>
        <v>0</v>
      </c>
      <c r="AG41">
        <f t="shared" si="45"/>
        <v>-5.5559733299825279E-3</v>
      </c>
      <c r="AH41">
        <f t="shared" si="46"/>
        <v>-17.93826472848782</v>
      </c>
      <c r="AI41">
        <f t="shared" si="39"/>
        <v>-17.943820701817803</v>
      </c>
      <c r="AJ41">
        <f t="shared" si="47"/>
        <v>-57.504802840329489</v>
      </c>
      <c r="AK41">
        <f t="shared" si="59"/>
        <v>-38.193073384018497</v>
      </c>
      <c r="AL41">
        <f t="shared" si="40"/>
        <v>-113.64169692616579</v>
      </c>
      <c r="AN41">
        <f t="shared" si="48"/>
        <v>0</v>
      </c>
      <c r="AO41">
        <f t="shared" si="49"/>
        <v>0</v>
      </c>
      <c r="AP41">
        <f t="shared" si="50"/>
        <v>-1.9158858623705255E-4</v>
      </c>
      <c r="AQ41">
        <f t="shared" si="51"/>
        <v>-0.61857150399384198</v>
      </c>
      <c r="AR41">
        <f t="shared" si="52"/>
        <v>-0.618763092580079</v>
      </c>
      <c r="AS41">
        <f t="shared" si="53"/>
        <v>-1.9829583807692284</v>
      </c>
      <c r="AT41">
        <f t="shared" si="54"/>
        <v>-1.3170252085632519</v>
      </c>
      <c r="AU41">
        <f t="shared" si="55"/>
        <v>-3.9187466819125594</v>
      </c>
      <c r="AW41">
        <v>38</v>
      </c>
      <c r="AX41">
        <f>IF(Z41&gt;0, (R41*SUMPRODUCT(K41:$K$98, X41:$X$98)-K41*$AZ$3)/Z41, 0)</f>
        <v>-1098166.1138090193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0.45253670499999998</v>
      </c>
      <c r="Q42" s="5">
        <f t="shared" si="60"/>
        <v>12.5</v>
      </c>
      <c r="R42">
        <f t="shared" si="41"/>
        <v>50000</v>
      </c>
      <c r="S42">
        <f t="shared" si="42"/>
        <v>-1826364.4430918887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-488.11053121707755</v>
      </c>
      <c r="AC42">
        <f t="shared" si="30"/>
        <v>-436.30118554337179</v>
      </c>
      <c r="AE42">
        <f t="shared" si="43"/>
        <v>0</v>
      </c>
      <c r="AF42">
        <f t="shared" si="44"/>
        <v>0</v>
      </c>
      <c r="AG42">
        <f t="shared" si="45"/>
        <v>-2.986131732864532E-3</v>
      </c>
      <c r="AH42">
        <f t="shared" si="46"/>
        <v>-10.057127455272683</v>
      </c>
      <c r="AI42">
        <f t="shared" si="39"/>
        <v>-10.060113587005548</v>
      </c>
      <c r="AJ42">
        <f t="shared" si="47"/>
        <v>-51.809345673705764</v>
      </c>
      <c r="AK42">
        <f t="shared" si="59"/>
        <v>-34.167737185195435</v>
      </c>
      <c r="AL42">
        <f t="shared" si="40"/>
        <v>-96.037196445906744</v>
      </c>
      <c r="AN42">
        <f t="shared" si="48"/>
        <v>0</v>
      </c>
      <c r="AO42">
        <f t="shared" si="49"/>
        <v>0</v>
      </c>
      <c r="AP42">
        <f t="shared" si="50"/>
        <v>-9.1939136467283859E-5</v>
      </c>
      <c r="AQ42">
        <f t="shared" si="51"/>
        <v>-0.30964595546901463</v>
      </c>
      <c r="AR42">
        <f t="shared" si="52"/>
        <v>-0.30973789460548196</v>
      </c>
      <c r="AS42">
        <f t="shared" si="53"/>
        <v>-1.5951427894998387</v>
      </c>
      <c r="AT42">
        <f t="shared" si="54"/>
        <v>-1.051980465990541</v>
      </c>
      <c r="AU42">
        <f t="shared" si="55"/>
        <v>-2.9568611500958615</v>
      </c>
      <c r="AW42">
        <v>39</v>
      </c>
      <c r="AX42">
        <f>IF(Z42&gt;0, (R42*SUMPRODUCT(K42:$K$98, X42:$X$98)-K42*$AZ$3)/Z42, 0)</f>
        <v>-1826364.4430918887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0.46323801999999997</v>
      </c>
      <c r="Q43" s="5">
        <f t="shared" si="60"/>
        <v>12.5</v>
      </c>
      <c r="R43">
        <f t="shared" si="41"/>
        <v>50000</v>
      </c>
      <c r="S43">
        <f t="shared" si="42"/>
        <v>-3097623.8300869195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-436.30118554337179</v>
      </c>
      <c r="AC43">
        <f t="shared" si="30"/>
        <v>-389.80019116160901</v>
      </c>
      <c r="AE43">
        <f t="shared" si="43"/>
        <v>0</v>
      </c>
      <c r="AF43">
        <f t="shared" si="44"/>
        <v>0</v>
      </c>
      <c r="AG43">
        <f t="shared" si="45"/>
        <v>-1.5729806641445517E-3</v>
      </c>
      <c r="AH43">
        <f t="shared" si="46"/>
        <v>-5.5331590055653379</v>
      </c>
      <c r="AI43">
        <f t="shared" si="39"/>
        <v>-5.5347319862294828</v>
      </c>
      <c r="AJ43">
        <f t="shared" si="47"/>
        <v>-46.50099438176278</v>
      </c>
      <c r="AK43">
        <f t="shared" si="59"/>
        <v>-30.541082988036028</v>
      </c>
      <c r="AL43">
        <f t="shared" si="40"/>
        <v>-82.576809356028292</v>
      </c>
      <c r="AN43">
        <f t="shared" si="48"/>
        <v>0</v>
      </c>
      <c r="AO43">
        <f t="shared" si="49"/>
        <v>0</v>
      </c>
      <c r="AP43">
        <f t="shared" si="50"/>
        <v>-4.3241108540175574E-5</v>
      </c>
      <c r="AQ43">
        <f t="shared" si="51"/>
        <v>-0.15210608406290843</v>
      </c>
      <c r="AR43">
        <f t="shared" si="52"/>
        <v>-0.15214932517144861</v>
      </c>
      <c r="AS43">
        <f t="shared" si="53"/>
        <v>-1.2783084948990302</v>
      </c>
      <c r="AT43">
        <f t="shared" si="54"/>
        <v>-0.83957184886210023</v>
      </c>
      <c r="AU43">
        <f t="shared" si="55"/>
        <v>-2.2700296689325792</v>
      </c>
      <c r="AW43">
        <v>40</v>
      </c>
      <c r="AX43">
        <f>IF(Z43&gt;0, (R43*SUMPRODUCT(K43:$K$98, X43:$X$98)-K43*$AZ$3)/Z43, 0)</f>
        <v>-3097623.8300869195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0.47472030599999998</v>
      </c>
      <c r="Q44" s="5">
        <f t="shared" si="60"/>
        <v>12.5</v>
      </c>
      <c r="R44">
        <f t="shared" si="41"/>
        <v>50000</v>
      </c>
      <c r="S44">
        <f t="shared" si="42"/>
        <v>-5369314.4055201337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-389.80019116160901</v>
      </c>
      <c r="AC44">
        <f t="shared" si="30"/>
        <v>-348.15708265885786</v>
      </c>
      <c r="AE44">
        <f t="shared" si="43"/>
        <v>0</v>
      </c>
      <c r="AF44">
        <f t="shared" si="44"/>
        <v>0</v>
      </c>
      <c r="AG44">
        <f t="shared" si="45"/>
        <v>-8.1052499528832145E-4</v>
      </c>
      <c r="AH44">
        <f t="shared" si="46"/>
        <v>-2.9869034488591395</v>
      </c>
      <c r="AI44">
        <f t="shared" si="39"/>
        <v>-2.9877139738544276</v>
      </c>
      <c r="AJ44">
        <f t="shared" si="47"/>
        <v>-41.643108502751147</v>
      </c>
      <c r="AK44">
        <f t="shared" si="59"/>
        <v>-27.286013381312632</v>
      </c>
      <c r="AL44">
        <f t="shared" si="40"/>
        <v>-71.916835857918201</v>
      </c>
      <c r="AN44">
        <f t="shared" si="48"/>
        <v>0</v>
      </c>
      <c r="AO44">
        <f t="shared" si="49"/>
        <v>0</v>
      </c>
      <c r="AP44">
        <f t="shared" si="50"/>
        <v>-1.9893986765002192E-5</v>
      </c>
      <c r="AQ44">
        <f t="shared" si="51"/>
        <v>-7.3312258135611999E-2</v>
      </c>
      <c r="AR44">
        <f t="shared" si="52"/>
        <v>-7.3332152122376995E-2</v>
      </c>
      <c r="AS44">
        <f t="shared" si="53"/>
        <v>-1.0221121547430931</v>
      </c>
      <c r="AT44">
        <f t="shared" si="54"/>
        <v>-0.66972344126711425</v>
      </c>
      <c r="AU44">
        <f t="shared" si="55"/>
        <v>-1.7651677481325843</v>
      </c>
      <c r="AW44">
        <v>41</v>
      </c>
      <c r="AX44">
        <f>IF(Z44&gt;0, (R44*SUMPRODUCT(K44:$K$98, X44:$X$98)-K44*$AZ$3)/Z44, 0)</f>
        <v>-5369314.4055201337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0.48652881199999998</v>
      </c>
      <c r="Q45" s="5">
        <f t="shared" si="60"/>
        <v>12.5</v>
      </c>
      <c r="R45">
        <f t="shared" si="41"/>
        <v>50000</v>
      </c>
      <c r="S45">
        <f t="shared" si="42"/>
        <v>-9523754.5376240183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-348.15708265885786</v>
      </c>
      <c r="AC45">
        <f t="shared" si="30"/>
        <v>-310.91323903590944</v>
      </c>
      <c r="AE45">
        <f t="shared" si="43"/>
        <v>0</v>
      </c>
      <c r="AF45">
        <f t="shared" si="44"/>
        <v>0</v>
      </c>
      <c r="AG45">
        <f t="shared" si="45"/>
        <v>-4.0807598228150569E-4</v>
      </c>
      <c r="AH45">
        <f t="shared" si="46"/>
        <v>-1.5773750522157304</v>
      </c>
      <c r="AI45">
        <f t="shared" si="39"/>
        <v>-1.5777831281980119</v>
      </c>
      <c r="AJ45">
        <f t="shared" si="47"/>
        <v>-37.243843622948418</v>
      </c>
      <c r="AK45">
        <f t="shared" si="59"/>
        <v>-24.370995786120051</v>
      </c>
      <c r="AL45">
        <f t="shared" si="40"/>
        <v>-63.192622537266487</v>
      </c>
      <c r="AN45">
        <f t="shared" si="48"/>
        <v>0</v>
      </c>
      <c r="AO45">
        <f t="shared" si="49"/>
        <v>0</v>
      </c>
      <c r="AP45">
        <f t="shared" si="50"/>
        <v>-8.9429010273499398E-6</v>
      </c>
      <c r="AQ45">
        <f t="shared" si="51"/>
        <v>-3.4567849095429419E-2</v>
      </c>
      <c r="AR45">
        <f t="shared" si="52"/>
        <v>-3.4576791996456774E-2</v>
      </c>
      <c r="AS45">
        <f t="shared" si="53"/>
        <v>-0.81619115522550756</v>
      </c>
      <c r="AT45">
        <f t="shared" si="54"/>
        <v>-0.5340853486027658</v>
      </c>
      <c r="AU45">
        <f t="shared" si="55"/>
        <v>-1.3848532958247304</v>
      </c>
      <c r="AW45">
        <v>42</v>
      </c>
      <c r="AX45">
        <f>IF(Z45&gt;0, (R45*SUMPRODUCT(K45:$K$98, X45:$X$98)-K45*$AZ$3)/Z45, 0)</f>
        <v>-9523754.5376240183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0.49903586999999999</v>
      </c>
      <c r="Q46" s="5">
        <f t="shared" si="60"/>
        <v>12.5</v>
      </c>
      <c r="R46">
        <f t="shared" si="41"/>
        <v>50000</v>
      </c>
      <c r="S46">
        <f t="shared" si="42"/>
        <v>-17321436.848659728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-310.91323903590944</v>
      </c>
      <c r="AC46">
        <f t="shared" si="30"/>
        <v>-277.62891770546554</v>
      </c>
      <c r="AE46">
        <f t="shared" si="43"/>
        <v>0</v>
      </c>
      <c r="AF46">
        <f t="shared" si="44"/>
        <v>0</v>
      </c>
      <c r="AG46">
        <f t="shared" si="45"/>
        <v>-2.0035066961473488E-4</v>
      </c>
      <c r="AH46">
        <f t="shared" si="46"/>
        <v>-0.81457821137582309</v>
      </c>
      <c r="AI46">
        <f t="shared" si="39"/>
        <v>-0.81477856204543786</v>
      </c>
      <c r="AJ46">
        <f t="shared" si="47"/>
        <v>-33.284321330443902</v>
      </c>
      <c r="AK46">
        <f t="shared" si="59"/>
        <v>-21.763926732513664</v>
      </c>
      <c r="AL46">
        <f t="shared" si="40"/>
        <v>-55.863026625003002</v>
      </c>
      <c r="AN46">
        <f t="shared" si="48"/>
        <v>0</v>
      </c>
      <c r="AO46">
        <f t="shared" si="49"/>
        <v>0</v>
      </c>
      <c r="AP46">
        <f t="shared" si="50"/>
        <v>-3.9202175201508652E-6</v>
      </c>
      <c r="AQ46">
        <f t="shared" si="51"/>
        <v>-1.5938672837526677E-2</v>
      </c>
      <c r="AR46">
        <f t="shared" si="52"/>
        <v>-1.594259305504683E-2</v>
      </c>
      <c r="AS46">
        <f t="shared" si="53"/>
        <v>-0.65126700038910679</v>
      </c>
      <c r="AT46">
        <f t="shared" si="54"/>
        <v>-0.42584997119373236</v>
      </c>
      <c r="AU46">
        <f t="shared" si="55"/>
        <v>-1.093059564637886</v>
      </c>
      <c r="AW46">
        <v>43</v>
      </c>
      <c r="AX46">
        <f>IF(Z46&gt;0, (R46*SUMPRODUCT(K46:$K$98, X46:$X$98)-K46*$AZ$3)/Z46, 0)</f>
        <v>-17321436.848659728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0.51227606000000003</v>
      </c>
      <c r="Q47" s="5">
        <f t="shared" si="60"/>
        <v>12.5</v>
      </c>
      <c r="R47">
        <f t="shared" si="41"/>
        <v>50000</v>
      </c>
      <c r="S47">
        <f t="shared" si="42"/>
        <v>-32375125.636007592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-277.62891770546554</v>
      </c>
      <c r="AC47">
        <f t="shared" si="30"/>
        <v>-247.89584818228585</v>
      </c>
      <c r="AE47">
        <f t="shared" si="43"/>
        <v>0</v>
      </c>
      <c r="AF47">
        <f t="shared" si="44"/>
        <v>0</v>
      </c>
      <c r="AG47">
        <f t="shared" si="45"/>
        <v>-9.5712311269989433E-5</v>
      </c>
      <c r="AH47">
        <f t="shared" si="46"/>
        <v>-0.41053940659439236</v>
      </c>
      <c r="AI47">
        <f t="shared" si="39"/>
        <v>-0.41063511890566234</v>
      </c>
      <c r="AJ47">
        <f t="shared" si="47"/>
        <v>-29.733069523179694</v>
      </c>
      <c r="AK47">
        <f t="shared" si="59"/>
        <v>-19.434024239382591</v>
      </c>
      <c r="AL47">
        <f t="shared" si="40"/>
        <v>-49.577728881467948</v>
      </c>
      <c r="AN47">
        <f t="shared" si="48"/>
        <v>0</v>
      </c>
      <c r="AO47">
        <f t="shared" si="49"/>
        <v>0</v>
      </c>
      <c r="AP47">
        <f t="shared" si="50"/>
        <v>-1.6721265708781255E-6</v>
      </c>
      <c r="AQ47">
        <f t="shared" si="51"/>
        <v>-7.1722628055923407E-3</v>
      </c>
      <c r="AR47">
        <f t="shared" si="52"/>
        <v>-7.1739349321632189E-3</v>
      </c>
      <c r="AS47">
        <f t="shared" si="53"/>
        <v>-0.51944681853131947</v>
      </c>
      <c r="AT47">
        <f t="shared" si="54"/>
        <v>-0.33951900104151328</v>
      </c>
      <c r="AU47">
        <f t="shared" si="55"/>
        <v>-0.86613975450499603</v>
      </c>
      <c r="AW47">
        <v>44</v>
      </c>
      <c r="AX47">
        <f>IF(Z47&gt;0, (R47*SUMPRODUCT(K47:$K$98, X47:$X$98)-K47*$AZ$3)/Z47, 0)</f>
        <v>-32375125.636007592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0.52576062700000004</v>
      </c>
      <c r="Q48" s="5">
        <f t="shared" si="60"/>
        <v>12.5</v>
      </c>
      <c r="R48">
        <f t="shared" si="41"/>
        <v>50000</v>
      </c>
      <c r="S48">
        <f t="shared" si="42"/>
        <v>-62267711.21411179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-247.89584818228585</v>
      </c>
      <c r="AC48">
        <f t="shared" si="30"/>
        <v>-221.34140598436181</v>
      </c>
      <c r="AE48">
        <f t="shared" si="43"/>
        <v>0</v>
      </c>
      <c r="AF48">
        <f t="shared" si="44"/>
        <v>0</v>
      </c>
      <c r="AG48">
        <f t="shared" si="45"/>
        <v>-4.4433423372360722E-5</v>
      </c>
      <c r="AH48">
        <f t="shared" si="46"/>
        <v>-0.20128705913971526</v>
      </c>
      <c r="AI48">
        <f t="shared" si="39"/>
        <v>-0.20133149256308761</v>
      </c>
      <c r="AJ48">
        <f t="shared" si="47"/>
        <v>-26.554442197924033</v>
      </c>
      <c r="AK48">
        <f t="shared" si="59"/>
        <v>-17.35270937276001</v>
      </c>
      <c r="AL48">
        <f t="shared" si="40"/>
        <v>-44.108483063247135</v>
      </c>
      <c r="AN48">
        <f t="shared" si="48"/>
        <v>0</v>
      </c>
      <c r="AO48">
        <f t="shared" si="49"/>
        <v>0</v>
      </c>
      <c r="AP48">
        <f t="shared" si="50"/>
        <v>-6.9309552753669729E-7</v>
      </c>
      <c r="AQ48">
        <f t="shared" si="51"/>
        <v>-3.1397796940294403E-3</v>
      </c>
      <c r="AR48">
        <f t="shared" si="52"/>
        <v>-3.1404727895569767E-3</v>
      </c>
      <c r="AS48">
        <f t="shared" si="53"/>
        <v>-0.41420992862461631</v>
      </c>
      <c r="AT48">
        <f t="shared" si="54"/>
        <v>-0.27067653905742933</v>
      </c>
      <c r="AU48">
        <f t="shared" si="55"/>
        <v>-0.68802694047160273</v>
      </c>
      <c r="AW48">
        <v>45</v>
      </c>
      <c r="AX48">
        <f>IF(Z48&gt;0, (R48*SUMPRODUCT(K48:$K$98, X48:$X$98)-K48*$AZ$3)/Z48, 0)</f>
        <v>-62267711.21411179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0.53985268099999995</v>
      </c>
      <c r="Q49" s="5">
        <f t="shared" si="60"/>
        <v>12.5</v>
      </c>
      <c r="R49">
        <f t="shared" si="41"/>
        <v>50000</v>
      </c>
      <c r="S49">
        <f t="shared" si="42"/>
        <v>-123508214.90150554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-221.34140598436181</v>
      </c>
      <c r="AC49">
        <f t="shared" si="30"/>
        <v>-197.62881856697578</v>
      </c>
      <c r="AE49">
        <f t="shared" si="43"/>
        <v>0</v>
      </c>
      <c r="AF49">
        <f t="shared" si="44"/>
        <v>0</v>
      </c>
      <c r="AG49">
        <f t="shared" si="45"/>
        <v>-2.000158640506012E-5</v>
      </c>
      <c r="AH49">
        <f t="shared" si="46"/>
        <v>-9.595001093430798E-2</v>
      </c>
      <c r="AI49">
        <f t="shared" si="39"/>
        <v>-9.5970012520713036E-2</v>
      </c>
      <c r="AJ49">
        <f t="shared" si="47"/>
        <v>-23.712587417386032</v>
      </c>
      <c r="AK49">
        <f t="shared" si="59"/>
        <v>-15.493898418905328</v>
      </c>
      <c r="AL49">
        <f t="shared" si="40"/>
        <v>-39.302455848812073</v>
      </c>
      <c r="AN49">
        <f t="shared" si="48"/>
        <v>0</v>
      </c>
      <c r="AO49">
        <f t="shared" si="49"/>
        <v>0</v>
      </c>
      <c r="AP49">
        <f t="shared" si="50"/>
        <v>-2.7856704779601337E-7</v>
      </c>
      <c r="AQ49">
        <f t="shared" si="51"/>
        <v>-1.336319566892126E-3</v>
      </c>
      <c r="AR49">
        <f t="shared" si="52"/>
        <v>-1.3365981339399219E-3</v>
      </c>
      <c r="AS49">
        <f t="shared" si="53"/>
        <v>-0.33025107802424158</v>
      </c>
      <c r="AT49">
        <f t="shared" si="54"/>
        <v>-0.21578736076223765</v>
      </c>
      <c r="AU49">
        <f t="shared" si="55"/>
        <v>-0.54737503692041922</v>
      </c>
      <c r="AW49">
        <v>46</v>
      </c>
      <c r="AX49">
        <f>IF(Z49&gt;0, (R49*SUMPRODUCT(K49:$K$98, X49:$X$98)-K49*$AZ$3)/Z49, 0)</f>
        <v>-123508214.90150554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0.55403983300000004</v>
      </c>
      <c r="Q50" s="5">
        <f t="shared" si="60"/>
        <v>12.5</v>
      </c>
      <c r="R50">
        <f t="shared" si="41"/>
        <v>50000</v>
      </c>
      <c r="S50">
        <f t="shared" si="42"/>
        <v>-252949432.7113677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-197.62881856697578</v>
      </c>
      <c r="AC50">
        <f t="shared" si="30"/>
        <v>-176.45539846057835</v>
      </c>
      <c r="AE50">
        <f t="shared" si="43"/>
        <v>0</v>
      </c>
      <c r="AF50">
        <f t="shared" si="44"/>
        <v>0</v>
      </c>
      <c r="AG50">
        <f t="shared" si="45"/>
        <v>-8.7198949494149406E-6</v>
      </c>
      <c r="AH50">
        <f t="shared" si="46"/>
        <v>-4.4326702366378319E-2</v>
      </c>
      <c r="AI50">
        <f t="shared" si="39"/>
        <v>-4.4335422261327737E-2</v>
      </c>
      <c r="AJ50">
        <f t="shared" si="47"/>
        <v>-21.17342010639743</v>
      </c>
      <c r="AK50">
        <f t="shared" si="59"/>
        <v>-13.834017299688306</v>
      </c>
      <c r="AL50">
        <f t="shared" si="40"/>
        <v>-35.051772828347062</v>
      </c>
      <c r="AN50">
        <f t="shared" si="48"/>
        <v>0</v>
      </c>
      <c r="AO50">
        <f t="shared" si="49"/>
        <v>0</v>
      </c>
      <c r="AP50">
        <f t="shared" si="50"/>
        <v>-1.0843226489093479E-7</v>
      </c>
      <c r="AQ50">
        <f t="shared" si="51"/>
        <v>-5.5120443085787945E-4</v>
      </c>
      <c r="AR50">
        <f t="shared" si="52"/>
        <v>-5.513128631227704E-4</v>
      </c>
      <c r="AS50">
        <f t="shared" si="53"/>
        <v>-0.26329238034891378</v>
      </c>
      <c r="AT50">
        <f t="shared" si="54"/>
        <v>-0.17202659401833992</v>
      </c>
      <c r="AU50">
        <f t="shared" si="55"/>
        <v>-0.43587028723037646</v>
      </c>
      <c r="AW50">
        <v>47</v>
      </c>
      <c r="AX50">
        <f>IF(Z50&gt;0, (R50*SUMPRODUCT(K50:$K$98, X50:$X$98)-K50*$AZ$3)/Z50, 0)</f>
        <v>-252949432.7113677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0.56799471300000004</v>
      </c>
      <c r="Q51" s="5">
        <f t="shared" si="60"/>
        <v>12.5</v>
      </c>
      <c r="R51">
        <f t="shared" si="41"/>
        <v>50000</v>
      </c>
      <c r="S51">
        <f t="shared" si="42"/>
        <v>-535178979.68695331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-176.45539846057835</v>
      </c>
      <c r="AC51">
        <f t="shared" si="30"/>
        <v>-157.54991714182677</v>
      </c>
      <c r="AE51">
        <f t="shared" si="43"/>
        <v>0</v>
      </c>
      <c r="AF51">
        <f t="shared" si="44"/>
        <v>0</v>
      </c>
      <c r="AG51">
        <f t="shared" si="45"/>
        <v>-3.6798417707377013E-6</v>
      </c>
      <c r="AH51">
        <f t="shared" si="46"/>
        <v>-1.9811416916732355E-2</v>
      </c>
      <c r="AI51">
        <f t="shared" si="39"/>
        <v>-1.9815096758503094E-2</v>
      </c>
      <c r="AJ51">
        <f t="shared" si="47"/>
        <v>-18.905481318751583</v>
      </c>
      <c r="AK51">
        <f t="shared" si="59"/>
        <v>-12.351877892240486</v>
      </c>
      <c r="AL51">
        <f t="shared" si="40"/>
        <v>-31.27717430775057</v>
      </c>
      <c r="AN51">
        <f t="shared" si="48"/>
        <v>0</v>
      </c>
      <c r="AO51">
        <f t="shared" si="49"/>
        <v>0</v>
      </c>
      <c r="AP51">
        <f t="shared" si="50"/>
        <v>-4.0856240236927625E-8</v>
      </c>
      <c r="AQ51">
        <f t="shared" si="51"/>
        <v>-2.1996054705952314E-4</v>
      </c>
      <c r="AR51">
        <f t="shared" si="52"/>
        <v>-2.2000140329976009E-4</v>
      </c>
      <c r="AS51">
        <f t="shared" si="53"/>
        <v>-0.20990220087610367</v>
      </c>
      <c r="AT51">
        <f t="shared" si="54"/>
        <v>-0.13713939945885353</v>
      </c>
      <c r="AU51">
        <f t="shared" si="55"/>
        <v>-0.34726160173825693</v>
      </c>
      <c r="AW51">
        <v>48</v>
      </c>
      <c r="AX51">
        <f>IF(Z51&gt;0, (R51*SUMPRODUCT(K51:$K$98, X51:$X$98)-K51*$AZ$3)/Z51, 0)</f>
        <v>-535178979.68695331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0.58228330500000003</v>
      </c>
      <c r="Q52" s="5">
        <f t="shared" si="60"/>
        <v>12.5</v>
      </c>
      <c r="R52">
        <f t="shared" si="41"/>
        <v>50000</v>
      </c>
      <c r="S52">
        <f t="shared" si="42"/>
        <v>-1171987801.7361581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-157.54991714182677</v>
      </c>
      <c r="AC52">
        <f t="shared" si="30"/>
        <v>-140.66975092096095</v>
      </c>
      <c r="AE52">
        <f t="shared" si="43"/>
        <v>0</v>
      </c>
      <c r="AF52">
        <f t="shared" si="44"/>
        <v>0</v>
      </c>
      <c r="AG52">
        <f t="shared" si="45"/>
        <v>-1.500332924888123E-6</v>
      </c>
      <c r="AH52">
        <f t="shared" si="46"/>
        <v>-8.5708417125688052E-3</v>
      </c>
      <c r="AI52">
        <f t="shared" si="39"/>
        <v>-8.572342045493694E-3</v>
      </c>
      <c r="AJ52">
        <f t="shared" si="47"/>
        <v>-16.880166220865817</v>
      </c>
      <c r="AK52">
        <f t="shared" si="59"/>
        <v>-11.028494199927875</v>
      </c>
      <c r="AL52">
        <f t="shared" si="40"/>
        <v>-27.917232762839184</v>
      </c>
      <c r="AN52">
        <f t="shared" si="48"/>
        <v>0</v>
      </c>
      <c r="AO52">
        <f t="shared" si="49"/>
        <v>0</v>
      </c>
      <c r="AP52">
        <f t="shared" si="50"/>
        <v>-1.4873010035291201E-8</v>
      </c>
      <c r="AQ52">
        <f t="shared" si="51"/>
        <v>-8.4963952125115017E-5</v>
      </c>
      <c r="AR52">
        <f t="shared" si="52"/>
        <v>-8.4978825135150309E-5</v>
      </c>
      <c r="AS52">
        <f t="shared" si="53"/>
        <v>-0.16733544764342342</v>
      </c>
      <c r="AT52">
        <f t="shared" si="54"/>
        <v>-0.10932700481921988</v>
      </c>
      <c r="AU52">
        <f t="shared" si="55"/>
        <v>-0.27674743128777846</v>
      </c>
      <c r="AW52">
        <v>49</v>
      </c>
      <c r="AX52">
        <f>IF(Z52&gt;0, (R52*SUMPRODUCT(K52:$K$98, X52:$X$98)-K52*$AZ$3)/Z52, 0)</f>
        <v>-1171987801.7361581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0.59682203899999997</v>
      </c>
      <c r="Q53" s="5">
        <f t="shared" si="60"/>
        <v>12.5</v>
      </c>
      <c r="R53">
        <f t="shared" si="41"/>
        <v>50000</v>
      </c>
      <c r="S53">
        <f t="shared" si="42"/>
        <v>-2661436734.1123528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-140.66975092096095</v>
      </c>
      <c r="AC53">
        <f t="shared" si="30"/>
        <v>-125.59806250865152</v>
      </c>
      <c r="AE53">
        <f t="shared" si="43"/>
        <v>0</v>
      </c>
      <c r="AF53">
        <f t="shared" si="44"/>
        <v>0</v>
      </c>
      <c r="AG53">
        <f t="shared" si="45"/>
        <v>-5.8989784022867831E-7</v>
      </c>
      <c r="AH53">
        <f t="shared" si="46"/>
        <v>-3.5817270216422538E-3</v>
      </c>
      <c r="AI53">
        <f t="shared" si="39"/>
        <v>-3.5823169194824827E-3</v>
      </c>
      <c r="AJ53">
        <f t="shared" si="47"/>
        <v>-15.071688412309427</v>
      </c>
      <c r="AK53">
        <f t="shared" si="59"/>
        <v>-9.8468825644672666</v>
      </c>
      <c r="AL53">
        <f t="shared" si="40"/>
        <v>-24.922153293696176</v>
      </c>
      <c r="AN53">
        <f t="shared" si="48"/>
        <v>0</v>
      </c>
      <c r="AO53">
        <f t="shared" si="49"/>
        <v>0</v>
      </c>
      <c r="AP53">
        <f t="shared" si="50"/>
        <v>-5.2211962139360095E-9</v>
      </c>
      <c r="AQ53">
        <f t="shared" si="51"/>
        <v>-3.1701929197606981E-5</v>
      </c>
      <c r="AR53">
        <f t="shared" si="52"/>
        <v>-3.1707150393820918E-5</v>
      </c>
      <c r="AS53">
        <f t="shared" si="53"/>
        <v>-0.13339978062212871</v>
      </c>
      <c r="AT53">
        <f t="shared" si="54"/>
        <v>-8.715493168230376E-2</v>
      </c>
      <c r="AU53">
        <f t="shared" si="55"/>
        <v>-0.22058641945482627</v>
      </c>
      <c r="AW53">
        <v>50</v>
      </c>
      <c r="AX53">
        <f>IF(Z53&gt;0, (R53*SUMPRODUCT(K53:$K$98, X53:$X$98)-K53*$AZ$3)/Z53, 0)</f>
        <v>-2661436734.1123528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0.61151696700000002</v>
      </c>
      <c r="Q54" s="5">
        <f t="shared" si="60"/>
        <v>12.5</v>
      </c>
      <c r="R54">
        <f t="shared" si="41"/>
        <v>50000</v>
      </c>
      <c r="S54">
        <f t="shared" si="42"/>
        <v>-6278440912.1036053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-125.59806250865152</v>
      </c>
      <c r="AC54">
        <f t="shared" si="30"/>
        <v>-112.14115369606155</v>
      </c>
      <c r="AE54">
        <f t="shared" si="43"/>
        <v>0</v>
      </c>
      <c r="AF54">
        <f t="shared" si="44"/>
        <v>0</v>
      </c>
      <c r="AG54">
        <f t="shared" si="45"/>
        <v>-2.2326632372989956E-7</v>
      </c>
      <c r="AH54">
        <f t="shared" si="46"/>
        <v>-1.4429301523859678E-3</v>
      </c>
      <c r="AI54">
        <f t="shared" si="39"/>
        <v>-1.4431534187096977E-3</v>
      </c>
      <c r="AJ54">
        <f t="shared" si="47"/>
        <v>-13.456908812589973</v>
      </c>
      <c r="AK54">
        <f t="shared" si="59"/>
        <v>-8.7918643756056074</v>
      </c>
      <c r="AL54">
        <f t="shared" si="40"/>
        <v>-22.250216341614291</v>
      </c>
      <c r="AN54">
        <f t="shared" si="48"/>
        <v>0</v>
      </c>
      <c r="AO54">
        <f t="shared" si="49"/>
        <v>0</v>
      </c>
      <c r="AP54">
        <f t="shared" si="50"/>
        <v>-1.7644055169094799E-9</v>
      </c>
      <c r="AQ54">
        <f t="shared" si="51"/>
        <v>-1.1403035974492971E-5</v>
      </c>
      <c r="AR54">
        <f t="shared" si="52"/>
        <v>-1.1404800380009881E-5</v>
      </c>
      <c r="AS54">
        <f t="shared" si="53"/>
        <v>-0.10634583735165365</v>
      </c>
      <c r="AT54">
        <f t="shared" si="54"/>
        <v>-6.9479416998888183E-2</v>
      </c>
      <c r="AU54">
        <f t="shared" si="55"/>
        <v>-0.17583665915092184</v>
      </c>
      <c r="AW54">
        <v>51</v>
      </c>
      <c r="AX54">
        <f>IF(Z54&gt;0, (R54*SUMPRODUCT(K54:$K$98, X54:$X$98)-K54*$AZ$3)/Z54, 0)</f>
        <v>-6278440912.1036053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0.62627529500000001</v>
      </c>
      <c r="Q55" s="5">
        <f t="shared" si="60"/>
        <v>12.5</v>
      </c>
      <c r="R55">
        <f t="shared" si="41"/>
        <v>50000</v>
      </c>
      <c r="S55">
        <f t="shared" si="42"/>
        <v>-15412072020.991652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-112.14115369606155</v>
      </c>
      <c r="AC55">
        <f t="shared" si="30"/>
        <v>-100.12603963970538</v>
      </c>
      <c r="AE55">
        <f t="shared" si="43"/>
        <v>0</v>
      </c>
      <c r="AF55">
        <f t="shared" si="44"/>
        <v>0</v>
      </c>
      <c r="AG55">
        <f t="shared" si="45"/>
        <v>-8.1207477735092227E-8</v>
      </c>
      <c r="AH55">
        <f t="shared" si="46"/>
        <v>-5.5930473103003333E-4</v>
      </c>
      <c r="AI55">
        <f t="shared" si="39"/>
        <v>-5.5938593850776838E-4</v>
      </c>
      <c r="AJ55">
        <f t="shared" si="47"/>
        <v>-12.015114056356168</v>
      </c>
      <c r="AK55">
        <f t="shared" si="59"/>
        <v>-7.8498807587243089</v>
      </c>
      <c r="AL55">
        <f t="shared" si="40"/>
        <v>-19.865554201018984</v>
      </c>
      <c r="AN55">
        <f t="shared" si="48"/>
        <v>0</v>
      </c>
      <c r="AO55">
        <f t="shared" si="49"/>
        <v>0</v>
      </c>
      <c r="AP55">
        <f t="shared" si="50"/>
        <v>-5.7299810369488676E-10</v>
      </c>
      <c r="AQ55">
        <f t="shared" si="51"/>
        <v>-3.9464413771503997E-6</v>
      </c>
      <c r="AR55">
        <f t="shared" si="52"/>
        <v>-3.9470143752540944E-6</v>
      </c>
      <c r="AS55">
        <f t="shared" si="53"/>
        <v>-8.477836970172023E-2</v>
      </c>
      <c r="AT55">
        <f t="shared" si="54"/>
        <v>-5.538857891452894E-2</v>
      </c>
      <c r="AU55">
        <f t="shared" si="55"/>
        <v>-0.1401708956306244</v>
      </c>
      <c r="AW55">
        <v>52</v>
      </c>
      <c r="AX55">
        <f>IF(Z55&gt;0, (R55*SUMPRODUCT(K55:$K$98, X55:$X$98)-K55*$AZ$3)/Z55, 0)</f>
        <v>-15412072020.991652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0.64111200800000001</v>
      </c>
      <c r="Q56" s="5">
        <f t="shared" si="60"/>
        <v>12.5</v>
      </c>
      <c r="R56">
        <f t="shared" si="41"/>
        <v>50000</v>
      </c>
      <c r="S56">
        <f t="shared" si="42"/>
        <v>-39441824931.219063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-100.12603963970538</v>
      </c>
      <c r="AC56">
        <f t="shared" si="30"/>
        <v>-89.398252997403773</v>
      </c>
      <c r="AE56">
        <f t="shared" si="43"/>
        <v>0</v>
      </c>
      <c r="AF56">
        <f t="shared" si="44"/>
        <v>0</v>
      </c>
      <c r="AG56">
        <f t="shared" si="45"/>
        <v>-2.8332313842381031E-8</v>
      </c>
      <c r="AH56">
        <f t="shared" si="46"/>
        <v>-2.0825235646144106E-4</v>
      </c>
      <c r="AI56">
        <f t="shared" si="39"/>
        <v>-2.0828068877528345E-4</v>
      </c>
      <c r="AJ56">
        <f t="shared" si="47"/>
        <v>-10.727786642301609</v>
      </c>
      <c r="AK56">
        <f t="shared" si="59"/>
        <v>-7.0088227747793779</v>
      </c>
      <c r="AL56">
        <f t="shared" si="40"/>
        <v>-17.736817697769762</v>
      </c>
      <c r="AN56">
        <f t="shared" si="48"/>
        <v>0</v>
      </c>
      <c r="AO56">
        <f t="shared" si="49"/>
        <v>0</v>
      </c>
      <c r="AP56">
        <f t="shared" si="50"/>
        <v>-1.7849299805171138E-10</v>
      </c>
      <c r="AQ56">
        <f t="shared" si="51"/>
        <v>-1.3119855887143606E-6</v>
      </c>
      <c r="AR56">
        <f t="shared" si="52"/>
        <v>-1.3121640817124125E-6</v>
      </c>
      <c r="AS56">
        <f t="shared" si="53"/>
        <v>-6.758483655433753E-2</v>
      </c>
      <c r="AT56">
        <f t="shared" si="54"/>
        <v>-4.4155440210186185E-2</v>
      </c>
      <c r="AU56">
        <f t="shared" si="55"/>
        <v>-0.11174158892860542</v>
      </c>
      <c r="AW56">
        <v>53</v>
      </c>
      <c r="AX56">
        <f>IF(Z56&gt;0, (R56*SUMPRODUCT(K56:$K$98, X56:$X$98)-K56*$AZ$3)/Z56, 0)</f>
        <v>-39441824931.219063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0.65605419499999995</v>
      </c>
      <c r="Q57" s="5">
        <f t="shared" si="60"/>
        <v>12.5</v>
      </c>
      <c r="R57">
        <f t="shared" si="41"/>
        <v>50000</v>
      </c>
      <c r="S57">
        <f t="shared" si="42"/>
        <v>-105453984085.13713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-89.398252997403773</v>
      </c>
      <c r="AC57">
        <f t="shared" si="30"/>
        <v>-79.81986985515455</v>
      </c>
      <c r="AE57">
        <f t="shared" si="43"/>
        <v>0</v>
      </c>
      <c r="AF57">
        <f t="shared" si="44"/>
        <v>0</v>
      </c>
      <c r="AG57">
        <f t="shared" si="45"/>
        <v>-9.4614573536065791E-9</v>
      </c>
      <c r="AH57">
        <f t="shared" si="46"/>
        <v>-7.4350133401402573E-5</v>
      </c>
      <c r="AI57">
        <f t="shared" si="39"/>
        <v>-7.4359594858756177E-5</v>
      </c>
      <c r="AJ57">
        <f t="shared" si="47"/>
        <v>-9.5783831422492227</v>
      </c>
      <c r="AK57">
        <f t="shared" si="59"/>
        <v>-6.2578777098182643</v>
      </c>
      <c r="AL57">
        <f t="shared" si="40"/>
        <v>-15.836335211662345</v>
      </c>
      <c r="AN57">
        <f t="shared" si="48"/>
        <v>0</v>
      </c>
      <c r="AO57">
        <f t="shared" si="49"/>
        <v>0</v>
      </c>
      <c r="AP57">
        <f t="shared" si="50"/>
        <v>-5.322052492968054E-11</v>
      </c>
      <c r="AQ57">
        <f t="shared" si="51"/>
        <v>-4.1821814339268599E-7</v>
      </c>
      <c r="AR57">
        <f t="shared" si="52"/>
        <v>-4.1827136391761564E-7</v>
      </c>
      <c r="AS57">
        <f t="shared" si="53"/>
        <v>-5.3878230356742079E-2</v>
      </c>
      <c r="AT57">
        <f t="shared" si="54"/>
        <v>-3.5200447903020134E-2</v>
      </c>
      <c r="AU57">
        <f t="shared" si="55"/>
        <v>-8.9079096531126126E-2</v>
      </c>
      <c r="AW57">
        <v>54</v>
      </c>
      <c r="AX57">
        <f>IF(Z57&gt;0, (R57*SUMPRODUCT(K57:$K$98, X57:$X$98)-K57*$AZ$3)/Z57, 0)</f>
        <v>-105453984085.13713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0.67101713200000002</v>
      </c>
      <c r="Q58" s="5">
        <f t="shared" si="60"/>
        <v>12.5</v>
      </c>
      <c r="R58">
        <f t="shared" si="41"/>
        <v>50000</v>
      </c>
      <c r="S58">
        <f t="shared" si="42"/>
        <v>-295173668703.76404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-79.81986985515455</v>
      </c>
      <c r="AC58">
        <f t="shared" si="30"/>
        <v>-71.267741296377338</v>
      </c>
      <c r="AE58">
        <f t="shared" si="43"/>
        <v>0</v>
      </c>
      <c r="AF58">
        <f t="shared" si="44"/>
        <v>0</v>
      </c>
      <c r="AG58">
        <f t="shared" si="45"/>
        <v>-3.0180428021131161E-9</v>
      </c>
      <c r="AH58">
        <f t="shared" si="46"/>
        <v>-2.539519991182959E-5</v>
      </c>
      <c r="AI58">
        <f t="shared" si="39"/>
        <v>-2.5398217954631702E-5</v>
      </c>
      <c r="AJ58">
        <f t="shared" si="47"/>
        <v>-8.5521285587772127</v>
      </c>
      <c r="AK58">
        <f t="shared" si="59"/>
        <v>-5.5873908898608189</v>
      </c>
      <c r="AL58">
        <f t="shared" si="40"/>
        <v>-14.139544846855987</v>
      </c>
      <c r="AN58">
        <f t="shared" si="48"/>
        <v>0</v>
      </c>
      <c r="AO58">
        <f t="shared" si="49"/>
        <v>0</v>
      </c>
      <c r="AP58">
        <f t="shared" si="50"/>
        <v>-1.5157531855834817E-11</v>
      </c>
      <c r="AQ58">
        <f t="shared" si="51"/>
        <v>-1.275424428637455E-7</v>
      </c>
      <c r="AR58">
        <f t="shared" si="52"/>
        <v>-1.2755760039560133E-7</v>
      </c>
      <c r="AS58">
        <f t="shared" si="53"/>
        <v>-4.2951399156466237E-2</v>
      </c>
      <c r="AT58">
        <f t="shared" si="54"/>
        <v>-2.806158194468588E-2</v>
      </c>
      <c r="AU58">
        <f t="shared" si="55"/>
        <v>-7.1013108658752516E-2</v>
      </c>
      <c r="AW58">
        <v>55</v>
      </c>
      <c r="AX58">
        <f>IF(Z58&gt;0, (R58*SUMPRODUCT(K58:$K$98, X58:$X$98)-K58*$AZ$3)/Z58, 0)</f>
        <v>-295173668703.76404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0.68591378599999997</v>
      </c>
      <c r="Q59" s="5">
        <f t="shared" si="60"/>
        <v>12.5</v>
      </c>
      <c r="R59">
        <f t="shared" si="41"/>
        <v>50000</v>
      </c>
      <c r="S59">
        <f t="shared" si="42"/>
        <v>-866688152243.90613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-71.267741296377338</v>
      </c>
      <c r="AC59">
        <f t="shared" si="30"/>
        <v>-63.631911980173925</v>
      </c>
      <c r="AE59">
        <f t="shared" si="43"/>
        <v>0</v>
      </c>
      <c r="AF59">
        <f t="shared" si="44"/>
        <v>0</v>
      </c>
      <c r="AG59">
        <f t="shared" si="45"/>
        <v>-9.1774520938452884E-10</v>
      </c>
      <c r="AH59">
        <f t="shared" si="46"/>
        <v>-8.2804686588298248E-6</v>
      </c>
      <c r="AI59">
        <f t="shared" si="39"/>
        <v>-8.2813864040392086E-6</v>
      </c>
      <c r="AJ59">
        <f t="shared" si="47"/>
        <v>-7.635829316203413</v>
      </c>
      <c r="AK59">
        <f t="shared" si="59"/>
        <v>-4.9887418907464145</v>
      </c>
      <c r="AL59">
        <f t="shared" si="40"/>
        <v>-12.624579488336231</v>
      </c>
      <c r="AN59">
        <f t="shared" si="48"/>
        <v>0</v>
      </c>
      <c r="AO59">
        <f t="shared" si="49"/>
        <v>0</v>
      </c>
      <c r="AP59">
        <f t="shared" si="50"/>
        <v>-4.1153539960939313E-12</v>
      </c>
      <c r="AQ59">
        <f t="shared" si="51"/>
        <v>-3.7131285934468795E-8</v>
      </c>
      <c r="AR59">
        <f t="shared" si="52"/>
        <v>-3.7135401288464885E-8</v>
      </c>
      <c r="AS59">
        <f t="shared" si="53"/>
        <v>-3.4240593542300274E-2</v>
      </c>
      <c r="AT59">
        <f t="shared" si="54"/>
        <v>-2.2370521431904683E-2</v>
      </c>
      <c r="AU59">
        <f t="shared" si="55"/>
        <v>-5.6611152109606239E-2</v>
      </c>
      <c r="AW59">
        <v>56</v>
      </c>
      <c r="AX59">
        <f>IF(Z59&gt;0, (R59*SUMPRODUCT(K59:$K$98, X59:$X$98)-K59*$AZ$3)/Z59, 0)</f>
        <v>-866688152243.90613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0.70320868400000003</v>
      </c>
      <c r="Q60" s="5">
        <f t="shared" si="60"/>
        <v>12.5</v>
      </c>
      <c r="R60">
        <f t="shared" si="41"/>
        <v>50000</v>
      </c>
      <c r="S60">
        <f t="shared" si="42"/>
        <v>-2698229216228.7271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-63.631911980173925</v>
      </c>
      <c r="AC60">
        <f t="shared" si="30"/>
        <v>-56.814207156817844</v>
      </c>
      <c r="AE60">
        <f t="shared" si="43"/>
        <v>0</v>
      </c>
      <c r="AF60">
        <f t="shared" si="44"/>
        <v>0</v>
      </c>
      <c r="AG60">
        <f t="shared" si="45"/>
        <v>-2.6320135635208458E-10</v>
      </c>
      <c r="AH60">
        <f t="shared" si="46"/>
        <v>-2.5814656037543959E-6</v>
      </c>
      <c r="AI60">
        <f t="shared" si="39"/>
        <v>-2.5817288051107478E-6</v>
      </c>
      <c r="AJ60">
        <f t="shared" si="47"/>
        <v>-6.8177048233560811</v>
      </c>
      <c r="AK60">
        <f t="shared" si="59"/>
        <v>-4.4542338386121756</v>
      </c>
      <c r="AL60">
        <f t="shared" si="40"/>
        <v>-11.271941243697061</v>
      </c>
      <c r="AN60">
        <f t="shared" si="48"/>
        <v>0</v>
      </c>
      <c r="AO60">
        <f t="shared" si="49"/>
        <v>0</v>
      </c>
      <c r="AP60">
        <f t="shared" si="50"/>
        <v>-1.0537926681657478E-12</v>
      </c>
      <c r="AQ60">
        <f t="shared" si="51"/>
        <v>-1.0335545242097696E-8</v>
      </c>
      <c r="AR60">
        <f t="shared" si="52"/>
        <v>-1.033659903476586E-8</v>
      </c>
      <c r="AS60">
        <f t="shared" si="53"/>
        <v>-2.729639184290621E-2</v>
      </c>
      <c r="AT60">
        <f t="shared" si="54"/>
        <v>-1.7833642753521128E-2</v>
      </c>
      <c r="AU60">
        <f t="shared" si="55"/>
        <v>-4.5130044933026373E-2</v>
      </c>
      <c r="AW60">
        <v>57</v>
      </c>
      <c r="AX60">
        <f>IF(Z60&gt;0, (R60*SUMPRODUCT(K60:$K$98, X60:$X$98)-K60*$AZ$3)/Z60, 0)</f>
        <v>-2698229216228.7271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0.72040963400000002</v>
      </c>
      <c r="Q61" s="5">
        <f t="shared" si="60"/>
        <v>12.5</v>
      </c>
      <c r="R61">
        <f t="shared" si="41"/>
        <v>50000</v>
      </c>
      <c r="S61">
        <f t="shared" si="42"/>
        <v>-8936273446788.2441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-56.814207156817844</v>
      </c>
      <c r="AC61">
        <f t="shared" si="30"/>
        <v>-50.726970684575377</v>
      </c>
      <c r="AE61">
        <f t="shared" si="43"/>
        <v>0</v>
      </c>
      <c r="AF61">
        <f t="shared" si="44"/>
        <v>0</v>
      </c>
      <c r="AG61">
        <f t="shared" si="45"/>
        <v>-7.0956549990654919E-11</v>
      </c>
      <c r="AH61">
        <f t="shared" si="46"/>
        <v>-7.584511711916352E-7</v>
      </c>
      <c r="AI61">
        <f t="shared" si="39"/>
        <v>-7.5852212774162587E-7</v>
      </c>
      <c r="AJ61">
        <f t="shared" si="47"/>
        <v>-6.0872364722424663</v>
      </c>
      <c r="AK61">
        <f t="shared" si="59"/>
        <v>-3.9769945009772494</v>
      </c>
      <c r="AL61">
        <f t="shared" si="40"/>
        <v>-10.064231731741843</v>
      </c>
      <c r="AN61">
        <f t="shared" si="48"/>
        <v>0</v>
      </c>
      <c r="AO61">
        <f t="shared" si="49"/>
        <v>0</v>
      </c>
      <c r="AP61">
        <f t="shared" si="50"/>
        <v>-2.5365388490975046E-13</v>
      </c>
      <c r="AQ61">
        <f t="shared" si="51"/>
        <v>-2.7112942513756057E-9</v>
      </c>
      <c r="AR61">
        <f t="shared" si="52"/>
        <v>-2.7115479052605155E-9</v>
      </c>
      <c r="AS61">
        <f t="shared" si="53"/>
        <v>-2.1760516537965555E-2</v>
      </c>
      <c r="AT61">
        <f t="shared" si="54"/>
        <v>-1.4216870825462222E-2</v>
      </c>
      <c r="AU61">
        <f t="shared" si="55"/>
        <v>-3.5977390074975683E-2</v>
      </c>
      <c r="AW61">
        <v>58</v>
      </c>
      <c r="AX61">
        <f>IF(Z61&gt;0, (R61*SUMPRODUCT(K61:$K$98, X61:$X$98)-K61*$AZ$3)/Z61, 0)</f>
        <v>-8936273446788.2441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0.73749531199999996</v>
      </c>
      <c r="Q62" s="5">
        <f t="shared" si="60"/>
        <v>12.5</v>
      </c>
      <c r="R62">
        <f t="shared" si="41"/>
        <v>50000</v>
      </c>
      <c r="S62">
        <f t="shared" si="42"/>
        <v>-31598682943659.496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-50.726970684575377</v>
      </c>
      <c r="AC62">
        <f t="shared" si="30"/>
        <v>-45.291938113556299</v>
      </c>
      <c r="AE62">
        <f t="shared" si="43"/>
        <v>0</v>
      </c>
      <c r="AF62">
        <f t="shared" si="44"/>
        <v>0</v>
      </c>
      <c r="AG62">
        <f t="shared" si="45"/>
        <v>-1.7916861516946729E-11</v>
      </c>
      <c r="AH62">
        <f t="shared" si="46"/>
        <v>-2.0932049189520657E-7</v>
      </c>
      <c r="AI62">
        <f t="shared" si="39"/>
        <v>-2.0933840875672353E-7</v>
      </c>
      <c r="AJ62">
        <f t="shared" si="47"/>
        <v>-5.4350325710190788</v>
      </c>
      <c r="AK62">
        <f t="shared" si="59"/>
        <v>-3.5508879479202768</v>
      </c>
      <c r="AL62">
        <f t="shared" si="40"/>
        <v>-8.9859207282777653</v>
      </c>
      <c r="AN62">
        <f t="shared" si="48"/>
        <v>0</v>
      </c>
      <c r="AO62">
        <f t="shared" si="49"/>
        <v>0</v>
      </c>
      <c r="AP62">
        <f t="shared" si="50"/>
        <v>-5.7186424168861124E-14</v>
      </c>
      <c r="AQ62">
        <f t="shared" si="51"/>
        <v>-6.6810196782688743E-10</v>
      </c>
      <c r="AR62">
        <f t="shared" si="52"/>
        <v>-6.6815915425105626E-10</v>
      </c>
      <c r="AS62">
        <f t="shared" si="53"/>
        <v>-1.7347350577214208E-2</v>
      </c>
      <c r="AT62">
        <f t="shared" si="54"/>
        <v>-1.1333602381968422E-2</v>
      </c>
      <c r="AU62">
        <f t="shared" si="55"/>
        <v>-2.8680953627341788E-2</v>
      </c>
      <c r="AW62">
        <v>59</v>
      </c>
      <c r="AX62">
        <f>IF(Z62&gt;0, (R62*SUMPRODUCT(K62:$K$98, X62:$X$98)-K62*$AZ$3)/Z62, 0)</f>
        <v>-31598682943659.496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0.75444439200000002</v>
      </c>
      <c r="Q63" s="5">
        <f t="shared" si="60"/>
        <v>12.5</v>
      </c>
      <c r="R63">
        <f t="shared" si="41"/>
        <v>50000</v>
      </c>
      <c r="S63">
        <f t="shared" si="42"/>
        <v>-119772609156162.09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-45.291938113556299</v>
      </c>
      <c r="AC63">
        <f t="shared" si="30"/>
        <v>-40.439230459108003</v>
      </c>
      <c r="AE63">
        <f t="shared" si="43"/>
        <v>0</v>
      </c>
      <c r="AF63">
        <f t="shared" si="44"/>
        <v>0</v>
      </c>
      <c r="AG63">
        <f t="shared" si="45"/>
        <v>-4.2204172080761871E-12</v>
      </c>
      <c r="AH63">
        <f t="shared" si="46"/>
        <v>-5.4069102774804289E-8</v>
      </c>
      <c r="AI63">
        <f t="shared" si="39"/>
        <v>-5.4073323192012368E-8</v>
      </c>
      <c r="AJ63">
        <f t="shared" si="47"/>
        <v>-4.8527076544482952</v>
      </c>
      <c r="AK63">
        <f t="shared" si="59"/>
        <v>-3.1704356679489414</v>
      </c>
      <c r="AL63">
        <f t="shared" si="40"/>
        <v>-8.0231433764705606</v>
      </c>
      <c r="AN63">
        <f t="shared" si="48"/>
        <v>0</v>
      </c>
      <c r="AO63">
        <f t="shared" si="49"/>
        <v>0</v>
      </c>
      <c r="AP63">
        <f t="shared" si="50"/>
        <v>-1.2027306173608902E-14</v>
      </c>
      <c r="AQ63">
        <f t="shared" si="51"/>
        <v>-1.5408563218832335E-10</v>
      </c>
      <c r="AR63">
        <f t="shared" si="52"/>
        <v>-1.5409765949449696E-10</v>
      </c>
      <c r="AS63">
        <f t="shared" si="53"/>
        <v>-1.3829201676881123E-2</v>
      </c>
      <c r="AT63">
        <f t="shared" si="54"/>
        <v>-9.0350784299673467E-3</v>
      </c>
      <c r="AU63">
        <f t="shared" si="55"/>
        <v>-2.286428026094613E-2</v>
      </c>
      <c r="AW63">
        <v>60</v>
      </c>
      <c r="AX63">
        <f>IF(Z63&gt;0, (R63*SUMPRODUCT(K63:$K$98, X63:$X$98)-K63*$AZ$3)/Z63, 0)</f>
        <v>-119772609156162.09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0.77123612500000005</v>
      </c>
      <c r="Q64" s="5">
        <f t="shared" si="60"/>
        <v>12.5</v>
      </c>
      <c r="R64">
        <f t="shared" si="41"/>
        <v>50000</v>
      </c>
      <c r="S64">
        <f t="shared" si="42"/>
        <v>-488836786256920.06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-40.439230459108003</v>
      </c>
      <c r="AC64">
        <f t="shared" si="30"/>
        <v>-36.106455767193886</v>
      </c>
      <c r="AE64">
        <f t="shared" si="43"/>
        <v>0</v>
      </c>
      <c r="AF64">
        <f t="shared" si="44"/>
        <v>0</v>
      </c>
      <c r="AG64">
        <f t="shared" si="45"/>
        <v>-9.2327482255542817E-13</v>
      </c>
      <c r="AH64">
        <f t="shared" si="46"/>
        <v>-1.3019752853759991E-8</v>
      </c>
      <c r="AI64">
        <f t="shared" si="39"/>
        <v>-1.3020676128582547E-8</v>
      </c>
      <c r="AJ64">
        <f t="shared" si="47"/>
        <v>-4.3327746919141177</v>
      </c>
      <c r="AK64">
        <f t="shared" si="59"/>
        <v>-2.8307461321375604</v>
      </c>
      <c r="AL64">
        <f t="shared" si="40"/>
        <v>-7.1635208370723547</v>
      </c>
      <c r="AN64">
        <f t="shared" si="48"/>
        <v>0</v>
      </c>
      <c r="AO64">
        <f t="shared" si="49"/>
        <v>0</v>
      </c>
      <c r="AP64">
        <f t="shared" si="50"/>
        <v>-2.3492322360268809E-15</v>
      </c>
      <c r="AQ64">
        <f t="shared" si="51"/>
        <v>-3.3128189312581098E-11</v>
      </c>
      <c r="AR64">
        <f t="shared" si="52"/>
        <v>-3.3130538544817127E-11</v>
      </c>
      <c r="AS64">
        <f t="shared" si="53"/>
        <v>-1.1024554909353669E-2</v>
      </c>
      <c r="AT64">
        <f t="shared" si="54"/>
        <v>-7.2027092076657742E-3</v>
      </c>
      <c r="AU64">
        <f t="shared" si="55"/>
        <v>-1.8227264150149983E-2</v>
      </c>
      <c r="AW64">
        <v>61</v>
      </c>
      <c r="AX64">
        <f>IF(Z64&gt;0, (R64*SUMPRODUCT(K64:$K$98, X64:$X$98)-K64*$AZ$3)/Z64, 0)</f>
        <v>-488836786256920.06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0.78794255700000004</v>
      </c>
      <c r="Q65" s="5">
        <f t="shared" si="60"/>
        <v>12.5</v>
      </c>
      <c r="R65">
        <f t="shared" si="41"/>
        <v>50000</v>
      </c>
      <c r="S65">
        <f t="shared" si="42"/>
        <v>-2160085814315734.5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-36.106455767193886</v>
      </c>
      <c r="AC65">
        <f t="shared" si="30"/>
        <v>-32.237906935023254</v>
      </c>
      <c r="AE65">
        <f t="shared" si="43"/>
        <v>0</v>
      </c>
      <c r="AF65">
        <f t="shared" si="44"/>
        <v>0</v>
      </c>
      <c r="AG65">
        <f t="shared" si="45"/>
        <v>-1.8655454983182856E-13</v>
      </c>
      <c r="AH65">
        <f t="shared" si="46"/>
        <v>-2.9099500979921811E-9</v>
      </c>
      <c r="AI65">
        <f t="shared" si="39"/>
        <v>-2.9101366525420131E-9</v>
      </c>
      <c r="AJ65">
        <f t="shared" si="47"/>
        <v>-3.8685488321706316</v>
      </c>
      <c r="AK65">
        <f t="shared" si="59"/>
        <v>-2.5274519037035721</v>
      </c>
      <c r="AL65">
        <f t="shared" si="40"/>
        <v>-6.3960007387843403</v>
      </c>
      <c r="AN65">
        <f t="shared" si="48"/>
        <v>0</v>
      </c>
      <c r="AO65">
        <f t="shared" si="49"/>
        <v>0</v>
      </c>
      <c r="AP65">
        <f t="shared" si="50"/>
        <v>-4.2382130234353936E-16</v>
      </c>
      <c r="AQ65">
        <f t="shared" si="51"/>
        <v>-6.6109287680066E-12</v>
      </c>
      <c r="AR65">
        <f t="shared" si="52"/>
        <v>-6.6113525893089434E-12</v>
      </c>
      <c r="AS65">
        <f t="shared" si="53"/>
        <v>-8.7887076766990941E-3</v>
      </c>
      <c r="AT65">
        <f t="shared" si="54"/>
        <v>-5.7419556821526937E-3</v>
      </c>
      <c r="AU65">
        <f t="shared" si="55"/>
        <v>-1.453066336546314E-2</v>
      </c>
      <c r="AW65">
        <v>62</v>
      </c>
      <c r="AX65">
        <f>IF(Z65&gt;0, (R65*SUMPRODUCT(K65:$K$98, X65:$X$98)-K65*$AZ$3)/Z65, 0)</f>
        <v>-2160085814315734.5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0.80464841200000004</v>
      </c>
      <c r="Q66" s="5">
        <f t="shared" si="60"/>
        <v>12.5</v>
      </c>
      <c r="R66">
        <f t="shared" si="41"/>
        <v>50000</v>
      </c>
      <c r="S66">
        <f t="shared" si="42"/>
        <v>-1.0405349472897834E+16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-32.237906935023254</v>
      </c>
      <c r="AC66">
        <f t="shared" si="30"/>
        <v>-28.783845477705075</v>
      </c>
      <c r="AE66">
        <f t="shared" si="43"/>
        <v>0</v>
      </c>
      <c r="AF66">
        <f t="shared" si="44"/>
        <v>0</v>
      </c>
      <c r="AG66">
        <f t="shared" si="45"/>
        <v>-3.4578182059954554E-14</v>
      </c>
      <c r="AH66">
        <f t="shared" si="46"/>
        <v>-6.0044328909422288E-10</v>
      </c>
      <c r="AI66">
        <f t="shared" si="39"/>
        <v>-6.0047786727628284E-10</v>
      </c>
      <c r="AJ66">
        <f t="shared" si="47"/>
        <v>-3.4540614573181792</v>
      </c>
      <c r="AK66">
        <f t="shared" si="59"/>
        <v>-2.2566534854516278</v>
      </c>
      <c r="AL66">
        <f t="shared" si="40"/>
        <v>-5.7107149433702844</v>
      </c>
      <c r="AN66">
        <f t="shared" si="48"/>
        <v>0</v>
      </c>
      <c r="AO66">
        <f t="shared" si="49"/>
        <v>0</v>
      </c>
      <c r="AP66">
        <f t="shared" si="50"/>
        <v>-7.0139242337145649E-17</v>
      </c>
      <c r="AQ66">
        <f t="shared" si="51"/>
        <v>-1.2179540639375028E-12</v>
      </c>
      <c r="AR66">
        <f t="shared" si="52"/>
        <v>-1.2180242031798399E-12</v>
      </c>
      <c r="AS66">
        <f t="shared" si="53"/>
        <v>-7.0063039514967678E-3</v>
      </c>
      <c r="AT66">
        <f t="shared" si="54"/>
        <v>-4.577451914985496E-3</v>
      </c>
      <c r="AU66">
        <f t="shared" si="55"/>
        <v>-1.1583755867700288E-2</v>
      </c>
      <c r="AW66">
        <v>63</v>
      </c>
      <c r="AX66">
        <f>IF(Z66&gt;0, (R66*SUMPRODUCT(K66:$K$98, X66:$X$98)-K66*$AZ$3)/Z66, 0)</f>
        <v>-1.0405349472897834E+16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0.82135484400000003</v>
      </c>
      <c r="Q67" s="5">
        <f t="shared" si="60"/>
        <v>12.5</v>
      </c>
      <c r="R67">
        <f t="shared" si="41"/>
        <v>50000</v>
      </c>
      <c r="S67">
        <f t="shared" si="42"/>
        <v>-5.5088985780309152E+16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-28.783845477705075</v>
      </c>
      <c r="AC67">
        <f t="shared" si="30"/>
        <v>-25.699862033666303</v>
      </c>
      <c r="AE67">
        <f t="shared" si="43"/>
        <v>0</v>
      </c>
      <c r="AF67">
        <f t="shared" si="44"/>
        <v>0</v>
      </c>
      <c r="AG67">
        <f t="shared" si="45"/>
        <v>-5.8314429076974375E-15</v>
      </c>
      <c r="AH67">
        <f t="shared" si="46"/>
        <v>-1.1360382932663028E-10</v>
      </c>
      <c r="AI67">
        <f t="shared" si="39"/>
        <v>-1.1360966076953797E-10</v>
      </c>
      <c r="AJ67">
        <f t="shared" si="47"/>
        <v>-3.0839834440387719</v>
      </c>
      <c r="AK67">
        <f t="shared" si="59"/>
        <v>-2.0148691834393553</v>
      </c>
      <c r="AL67">
        <f t="shared" si="40"/>
        <v>-5.0988526275917367</v>
      </c>
      <c r="AN67">
        <f t="shared" si="48"/>
        <v>0</v>
      </c>
      <c r="AO67">
        <f t="shared" si="49"/>
        <v>0</v>
      </c>
      <c r="AP67">
        <f t="shared" si="50"/>
        <v>-1.0561288808633689E-17</v>
      </c>
      <c r="AQ67">
        <f t="shared" si="51"/>
        <v>-2.0574716588608732E-13</v>
      </c>
      <c r="AR67">
        <f t="shared" si="52"/>
        <v>-2.0575772717489595E-13</v>
      </c>
      <c r="AS67">
        <f t="shared" si="53"/>
        <v>-5.5853826144032261E-3</v>
      </c>
      <c r="AT67">
        <f t="shared" si="54"/>
        <v>-3.6491166414113589E-3</v>
      </c>
      <c r="AU67">
        <f t="shared" si="55"/>
        <v>-9.2344992560203423E-3</v>
      </c>
      <c r="AW67">
        <v>64</v>
      </c>
      <c r="AX67">
        <f>IF(Z67&gt;0, (R67*SUMPRODUCT(K67:$K$98, X67:$X$98)-K67*$AZ$3)/Z67, 0)</f>
        <v>-5.5088985780309152E+16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0.83806127600000002</v>
      </c>
      <c r="Q68" s="5">
        <f t="shared" si="60"/>
        <v>12.5</v>
      </c>
      <c r="R68">
        <f t="shared" si="41"/>
        <v>50000</v>
      </c>
      <c r="S68">
        <f t="shared" si="42"/>
        <v>-3.2372652048009158E+17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-25.699862033666303</v>
      </c>
      <c r="AC68">
        <f t="shared" si="30"/>
        <v>-22.946305387202237</v>
      </c>
      <c r="AE68">
        <f t="shared" si="43"/>
        <v>0</v>
      </c>
      <c r="AF68">
        <f t="shared" si="44"/>
        <v>0</v>
      </c>
      <c r="AG68">
        <f t="shared" si="45"/>
        <v>-8.8602199447439843E-16</v>
      </c>
      <c r="AH68">
        <f t="shared" si="46"/>
        <v>-1.9548425936584259E-11</v>
      </c>
      <c r="AI68">
        <f t="shared" si="39"/>
        <v>-1.9549311958578734E-11</v>
      </c>
      <c r="AJ68">
        <f t="shared" si="47"/>
        <v>-2.7535566464640659</v>
      </c>
      <c r="AK68">
        <f t="shared" si="59"/>
        <v>-1.7989903423566413</v>
      </c>
      <c r="AL68">
        <f t="shared" si="40"/>
        <v>-4.5525469888402563</v>
      </c>
      <c r="AN68">
        <f t="shared" si="48"/>
        <v>0</v>
      </c>
      <c r="AO68">
        <f t="shared" si="49"/>
        <v>0</v>
      </c>
      <c r="AP68">
        <f t="shared" si="50"/>
        <v>-1.4327399512315026E-18</v>
      </c>
      <c r="AQ68">
        <f t="shared" si="51"/>
        <v>-3.1610739911314531E-14</v>
      </c>
      <c r="AR68">
        <f t="shared" si="52"/>
        <v>-3.1612172651265764E-14</v>
      </c>
      <c r="AS68">
        <f t="shared" si="53"/>
        <v>-4.4526328239835808E-3</v>
      </c>
      <c r="AT68">
        <f t="shared" si="54"/>
        <v>-2.9090534450027976E-3</v>
      </c>
      <c r="AU68">
        <f t="shared" si="55"/>
        <v>-7.3616862690179903E-3</v>
      </c>
      <c r="AW68">
        <v>65</v>
      </c>
      <c r="AX68">
        <f>IF(Z68&gt;0, (R68*SUMPRODUCT(K68:$K$98, X68:$X$98)-K68*$AZ$3)/Z68, 0)</f>
        <v>-3.2372652048009158E+17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-22.946305387202237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-22.946305387202237</v>
      </c>
      <c r="AK69">
        <f t="shared" si="59"/>
        <v>-1.6062413771041568</v>
      </c>
      <c r="AL69">
        <f t="shared" si="40"/>
        <v>-24.552546764309941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-5.1169283972553663E-15</v>
      </c>
      <c r="AR69">
        <f t="shared" si="52"/>
        <v>-5.1169283972553663E-15</v>
      </c>
      <c r="AS69">
        <f t="shared" si="53"/>
        <v>-3.3129708511785032E-2</v>
      </c>
      <c r="AT69">
        <f t="shared" si="54"/>
        <v>-2.3190795958249527E-3</v>
      </c>
      <c r="AU69">
        <f t="shared" si="55"/>
        <v>-3.5448788107615106E-2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28690.145880578286</v>
      </c>
      <c r="AO71" s="6">
        <f t="shared" si="62"/>
        <v>-2869.0145880578289</v>
      </c>
      <c r="AP71" s="6">
        <f t="shared" si="62"/>
        <v>-716.17581610339846</v>
      </c>
      <c r="AQ71" s="6">
        <f t="shared" si="62"/>
        <v>-14190.245234323409</v>
      </c>
      <c r="AR71" s="6">
        <f t="shared" si="62"/>
        <v>10914.710242093654</v>
      </c>
      <c r="AS71" s="6">
        <f t="shared" si="62"/>
        <v>-772.67134257108728</v>
      </c>
      <c r="AT71" s="6">
        <f t="shared" si="62"/>
        <v>114.71510646323914</v>
      </c>
      <c r="AU71" s="6">
        <f t="shared" si="62"/>
        <v>10256.754005985798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6933.0544317483254</v>
      </c>
      <c r="K3">
        <v>1</v>
      </c>
      <c r="L3" s="2">
        <v>0</v>
      </c>
      <c r="O3">
        <f>$C$3</f>
        <v>6933.0544317483254</v>
      </c>
      <c r="P3">
        <f>O3*C5</f>
        <v>693.30544317483259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6933.0544317483254</v>
      </c>
      <c r="AF3">
        <f t="shared" ref="AF3:AF34" si="4">-$Z3*P3</f>
        <v>-693.30544317483259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5614.792017873493</v>
      </c>
      <c r="AJ3">
        <f t="shared" ref="AJ3:AJ34" si="8">AB3-AC3</f>
        <v>0</v>
      </c>
      <c r="AL3">
        <f t="shared" ref="AL3:AL34" si="9">SUM(AI3:AK3)</f>
        <v>5614.792017873493</v>
      </c>
      <c r="AN3">
        <f t="shared" ref="AN3:AN34" si="10">AE3*$K3</f>
        <v>6933.0544317483254</v>
      </c>
      <c r="AO3">
        <f t="shared" ref="AO3:AO34" si="11">AF3*$K3</f>
        <v>-693.30544317483259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5614.792017873493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5614.792017873493</v>
      </c>
      <c r="AW3">
        <v>0</v>
      </c>
      <c r="AX3">
        <f>IF(Z3&gt;0, (R3*SUMPRODUCT(K3:$K$98, X3:$X$98)-K3*$AZ$3)/Z3, 0)</f>
        <v>0</v>
      </c>
      <c r="AZ3">
        <f>C6*SUMPRODUCT(X4:X98, K4:K98)/1</f>
        <v>2907.6090657246846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197.23375764163274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195.03413735013055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-195.03413735013055</v>
      </c>
      <c r="AK4">
        <f>G4*SUM(AB4, AE4:AF4)</f>
        <v>0</v>
      </c>
      <c r="AL4">
        <f t="shared" si="9"/>
        <v>-310.26933735013051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-107.50555089094131</v>
      </c>
      <c r="AR4">
        <f t="shared" si="14"/>
        <v>-107.50555089094131</v>
      </c>
      <c r="AS4">
        <f t="shared" si="15"/>
        <v>-181.95180273358574</v>
      </c>
      <c r="AT4">
        <f t="shared" si="16"/>
        <v>0</v>
      </c>
      <c r="AU4">
        <f t="shared" si="17"/>
        <v>-289.457353624527</v>
      </c>
      <c r="AW4">
        <v>1</v>
      </c>
      <c r="AX4">
        <f>IF(Z4&gt;0, (R4*SUMPRODUCT(K4:$K$98, X4:$X$98)-K4*$AZ$3)/Z4, 0)</f>
        <v>197.23375764163274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100000</v>
      </c>
      <c r="S5">
        <f t="shared" si="1"/>
        <v>320.90387699029696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195.03413735013055</v>
      </c>
      <c r="AC5">
        <f t="shared" si="2"/>
        <v>313.78369047576598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-114.7082059785312</v>
      </c>
      <c r="AI5">
        <f t="shared" si="7"/>
        <v>-126.93085709678388</v>
      </c>
      <c r="AJ5">
        <f t="shared" si="8"/>
        <v>-118.74955312563543</v>
      </c>
      <c r="AK5">
        <f>G5*SUM(AB5, AE5:AF5)</f>
        <v>7.9963996313553531</v>
      </c>
      <c r="AL5">
        <f t="shared" si="9"/>
        <v>-237.68401059106395</v>
      </c>
      <c r="AN5">
        <f t="shared" si="10"/>
        <v>0</v>
      </c>
      <c r="AO5">
        <f t="shared" si="11"/>
        <v>0</v>
      </c>
      <c r="AP5">
        <f t="shared" si="12"/>
        <v>-10.45168696842974</v>
      </c>
      <c r="AQ5">
        <f t="shared" si="13"/>
        <v>-98.087906625053009</v>
      </c>
      <c r="AR5">
        <f t="shared" si="14"/>
        <v>-108.53959359348275</v>
      </c>
      <c r="AS5">
        <f t="shared" si="15"/>
        <v>-101.5436949727391</v>
      </c>
      <c r="AT5">
        <f t="shared" si="16"/>
        <v>6.8377854372841576</v>
      </c>
      <c r="AU5">
        <f t="shared" si="17"/>
        <v>-203.24550312893768</v>
      </c>
      <c r="AW5">
        <v>2</v>
      </c>
      <c r="AX5">
        <f>IF(Z5&gt;0, (R5*SUMPRODUCT(K5:$K$98, X5:$X$98)-K5*$AZ$3)/Z5, 0)</f>
        <v>320.90387699029696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100000</v>
      </c>
      <c r="S6">
        <f t="shared" si="1"/>
        <v>474.77645841238819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313.78369047576598</v>
      </c>
      <c r="AC6">
        <f t="shared" si="2"/>
        <v>459.05681311804756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-114.3540482690737</v>
      </c>
      <c r="AI6">
        <f t="shared" si="7"/>
        <v>-126.44017862011023</v>
      </c>
      <c r="AJ6">
        <f t="shared" si="8"/>
        <v>-145.27312264228158</v>
      </c>
      <c r="AK6">
        <f>G6*SUM(AB6, AE6:AF6)</f>
        <v>18.356345892832312</v>
      </c>
      <c r="AL6">
        <f t="shared" si="9"/>
        <v>-253.35695536955953</v>
      </c>
      <c r="AN6">
        <f t="shared" si="10"/>
        <v>0</v>
      </c>
      <c r="AO6">
        <f t="shared" si="11"/>
        <v>0</v>
      </c>
      <c r="AP6">
        <f t="shared" si="12"/>
        <v>-9.3233621703242413</v>
      </c>
      <c r="AQ6">
        <f t="shared" si="13"/>
        <v>-88.213859745760416</v>
      </c>
      <c r="AR6">
        <f t="shared" si="14"/>
        <v>-97.537221916084661</v>
      </c>
      <c r="AS6">
        <f t="shared" si="15"/>
        <v>-112.06514381931714</v>
      </c>
      <c r="AT6">
        <f t="shared" si="16"/>
        <v>14.160269326231624</v>
      </c>
      <c r="AU6">
        <f t="shared" si="17"/>
        <v>-195.4420964091702</v>
      </c>
      <c r="AW6">
        <v>3</v>
      </c>
      <c r="AX6">
        <f>IF(Z6&gt;0, (R6*SUMPRODUCT(K6:$K$98, X6:$X$98)-K6*$AZ$3)/Z6, 0)</f>
        <v>474.77645841238819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12.5</v>
      </c>
      <c r="R7">
        <f t="shared" si="0"/>
        <v>100000</v>
      </c>
      <c r="S7">
        <f t="shared" si="1"/>
        <v>599.40373081062546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459.05681311804756</v>
      </c>
      <c r="AC7">
        <f t="shared" si="2"/>
        <v>573.07861581745306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-114.03612066757069</v>
      </c>
      <c r="AI7">
        <f t="shared" si="7"/>
        <v>-125.9871352000134</v>
      </c>
      <c r="AJ7">
        <f t="shared" si="8"/>
        <v>-114.0218026994055</v>
      </c>
      <c r="AK7">
        <f>G7*SUM(AB7, AE7:AF7)</f>
        <v>22.539689524096133</v>
      </c>
      <c r="AL7">
        <f t="shared" si="9"/>
        <v>-217.46924837532276</v>
      </c>
      <c r="AN7">
        <f t="shared" si="10"/>
        <v>0</v>
      </c>
      <c r="AO7">
        <f t="shared" si="11"/>
        <v>0</v>
      </c>
      <c r="AP7">
        <f t="shared" si="12"/>
        <v>-8.3878923416616633</v>
      </c>
      <c r="AQ7">
        <f t="shared" si="13"/>
        <v>-80.036945869633584</v>
      </c>
      <c r="AR7">
        <f t="shared" si="14"/>
        <v>-88.424838211295253</v>
      </c>
      <c r="AS7">
        <f t="shared" si="15"/>
        <v>-80.026896716467974</v>
      </c>
      <c r="AT7">
        <f t="shared" si="16"/>
        <v>15.819618378788368</v>
      </c>
      <c r="AU7">
        <f t="shared" si="17"/>
        <v>-152.63211654897486</v>
      </c>
      <c r="AW7">
        <v>4</v>
      </c>
      <c r="AX7">
        <f>IF(Z7&gt;0, (R7*SUMPRODUCT(K7:$K$98, X7:$X$98)-K7*$AZ$3)/Z7, 0)</f>
        <v>599.40373081062546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12.5</v>
      </c>
      <c r="R8">
        <f t="shared" si="0"/>
        <v>100000</v>
      </c>
      <c r="S8">
        <f t="shared" si="1"/>
        <v>665.19372956674067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573.07861581745306</v>
      </c>
      <c r="AC8">
        <f t="shared" si="2"/>
        <v>628.86129036938473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-113.9686032979078</v>
      </c>
      <c r="AI8">
        <f t="shared" si="7"/>
        <v>-125.78586160961385</v>
      </c>
      <c r="AJ8">
        <f t="shared" si="8"/>
        <v>-55.782674551931677</v>
      </c>
      <c r="AK8">
        <f>G8*SUM(AB8, AE8:AF8)</f>
        <v>12.206574516911751</v>
      </c>
      <c r="AL8">
        <f t="shared" si="9"/>
        <v>-169.36196164463377</v>
      </c>
      <c r="AN8">
        <f t="shared" si="10"/>
        <v>0</v>
      </c>
      <c r="AO8">
        <f t="shared" si="11"/>
        <v>0</v>
      </c>
      <c r="AP8">
        <f t="shared" si="12"/>
        <v>-7.7420094496835485</v>
      </c>
      <c r="AQ8">
        <f t="shared" si="13"/>
        <v>-74.665881072058454</v>
      </c>
      <c r="AR8">
        <f t="shared" si="14"/>
        <v>-82.407890521742004</v>
      </c>
      <c r="AS8">
        <f t="shared" si="15"/>
        <v>-36.545701390133061</v>
      </c>
      <c r="AT8">
        <f t="shared" si="16"/>
        <v>7.9970677432499837</v>
      </c>
      <c r="AU8">
        <f t="shared" si="17"/>
        <v>-110.95652416862508</v>
      </c>
      <c r="AW8">
        <v>5</v>
      </c>
      <c r="AX8">
        <f>IF(Z8&gt;0, (R8*SUMPRODUCT(K8:$K$98, X8:$X$98)-K8*$AZ$3)/Z8, 0)</f>
        <v>665.19372956674067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100000</v>
      </c>
      <c r="S9">
        <f t="shared" si="1"/>
        <v>700.74387800880515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628.86129036938473</v>
      </c>
      <c r="AC9">
        <f t="shared" si="2"/>
        <v>655.04218108756868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-114.56898109845557</v>
      </c>
      <c r="AI9">
        <f t="shared" si="7"/>
        <v>-126.25374570440725</v>
      </c>
      <c r="AJ9">
        <f t="shared" si="8"/>
        <v>-26.180890718183946</v>
      </c>
      <c r="AK9">
        <f t="shared" ref="AK9:AK40" si="30">G9*SUM(AB9:AB9, AE9:AF9)</f>
        <v>3.7102816131793697</v>
      </c>
      <c r="AL9">
        <f t="shared" si="9"/>
        <v>-148.72435480941184</v>
      </c>
      <c r="AN9">
        <f t="shared" si="10"/>
        <v>0</v>
      </c>
      <c r="AO9">
        <f t="shared" si="11"/>
        <v>0</v>
      </c>
      <c r="AP9">
        <f t="shared" si="12"/>
        <v>-7.2499355557257434</v>
      </c>
      <c r="AQ9">
        <f t="shared" si="13"/>
        <v>-71.085533826319903</v>
      </c>
      <c r="AR9">
        <f t="shared" si="14"/>
        <v>-78.335469382045645</v>
      </c>
      <c r="AS9">
        <f t="shared" si="15"/>
        <v>-16.244210037543379</v>
      </c>
      <c r="AT9">
        <f t="shared" si="16"/>
        <v>2.3020833963093548</v>
      </c>
      <c r="AU9">
        <f t="shared" si="17"/>
        <v>-92.277596023279671</v>
      </c>
      <c r="AW9">
        <v>6</v>
      </c>
      <c r="AX9">
        <f>IF(Z9&gt;0, (R9*SUMPRODUCT(K9:$K$98, X9:$X$98)-K9*$AZ$3)/Z9, 0)</f>
        <v>700.74387800880515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100000</v>
      </c>
      <c r="S10">
        <f t="shared" si="1"/>
        <v>731.97300757659639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655.04218108756868</v>
      </c>
      <c r="AC10">
        <f t="shared" si="2"/>
        <v>676.5469799217758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-115.47660251971284</v>
      </c>
      <c r="AI10">
        <f t="shared" si="7"/>
        <v>-127.03008490429004</v>
      </c>
      <c r="AJ10">
        <f t="shared" si="8"/>
        <v>-21.504798834207122</v>
      </c>
      <c r="AK10">
        <f t="shared" si="30"/>
        <v>2.685672942459032</v>
      </c>
      <c r="AL10">
        <f t="shared" si="9"/>
        <v>-145.84921079603814</v>
      </c>
      <c r="AN10">
        <f t="shared" si="10"/>
        <v>0</v>
      </c>
      <c r="AO10">
        <f t="shared" si="11"/>
        <v>0</v>
      </c>
      <c r="AP10">
        <f t="shared" si="12"/>
        <v>-6.8005693155569906</v>
      </c>
      <c r="AQ10">
        <f t="shared" si="13"/>
        <v>-67.971423127683138</v>
      </c>
      <c r="AR10">
        <f t="shared" si="14"/>
        <v>-74.771992443240123</v>
      </c>
      <c r="AS10">
        <f t="shared" si="15"/>
        <v>-12.658077471460702</v>
      </c>
      <c r="AT10">
        <f t="shared" si="16"/>
        <v>1.5808311638133794</v>
      </c>
      <c r="AU10">
        <f t="shared" si="17"/>
        <v>-85.849238750887451</v>
      </c>
      <c r="AW10">
        <v>7</v>
      </c>
      <c r="AX10">
        <f>IF(Z10&gt;0, (R10*SUMPRODUCT(K10:$K$98, X10:$X$98)-K10*$AZ$3)/Z10, 0)</f>
        <v>731.97300757659639</v>
      </c>
    </row>
    <row r="11" spans="1:52" x14ac:dyDescent="0.25">
      <c r="A11" t="s">
        <v>33</v>
      </c>
      <c r="C11" s="25">
        <f>AU100</f>
        <v>2194.7337265735346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100000</v>
      </c>
      <c r="S11">
        <f t="shared" si="1"/>
        <v>759.17691954101963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676.5469799217758</v>
      </c>
      <c r="AC11">
        <f t="shared" si="2"/>
        <v>693.79110199298293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-116.30511762331651</v>
      </c>
      <c r="AI11">
        <f t="shared" si="7"/>
        <v>-127.72852704434501</v>
      </c>
      <c r="AJ11">
        <f t="shared" si="8"/>
        <v>-17.24412207120713</v>
      </c>
      <c r="AK11">
        <f t="shared" si="30"/>
        <v>1.6237127518122618</v>
      </c>
      <c r="AL11">
        <f t="shared" si="9"/>
        <v>-143.34893636373988</v>
      </c>
      <c r="AN11">
        <f t="shared" si="10"/>
        <v>0</v>
      </c>
      <c r="AO11">
        <f t="shared" si="11"/>
        <v>0</v>
      </c>
      <c r="AP11">
        <f t="shared" si="12"/>
        <v>-6.3892115496125985</v>
      </c>
      <c r="AQ11">
        <f t="shared" si="13"/>
        <v>-65.050456777819008</v>
      </c>
      <c r="AR11">
        <f t="shared" si="14"/>
        <v>-71.439668327431605</v>
      </c>
      <c r="AS11">
        <f t="shared" si="15"/>
        <v>-9.6447864065408204</v>
      </c>
      <c r="AT11">
        <f t="shared" si="16"/>
        <v>0.90815656559021496</v>
      </c>
      <c r="AU11">
        <f t="shared" si="17"/>
        <v>-80.176298168382218</v>
      </c>
      <c r="AW11">
        <v>8</v>
      </c>
      <c r="AX11">
        <f>IF(Z11&gt;0, (R11*SUMPRODUCT(K11:$K$98, X11:$X$98)-K11*$AZ$3)/Z11, 0)</f>
        <v>759.17691954101963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12.5</v>
      </c>
      <c r="R12">
        <f t="shared" si="0"/>
        <v>100000</v>
      </c>
      <c r="S12">
        <f t="shared" si="1"/>
        <v>785.30315161294095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693.79110199298293</v>
      </c>
      <c r="AC12">
        <f t="shared" si="2"/>
        <v>709.56637942844304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-117.67464235334815</v>
      </c>
      <c r="AI12">
        <f t="shared" si="7"/>
        <v>-128.96910834987222</v>
      </c>
      <c r="AJ12">
        <f t="shared" si="8"/>
        <v>-15.775277435460112</v>
      </c>
      <c r="AK12">
        <f t="shared" si="30"/>
        <v>1.5957195345838606</v>
      </c>
      <c r="AL12">
        <f t="shared" si="9"/>
        <v>-143.14866625074848</v>
      </c>
      <c r="AN12">
        <f t="shared" si="10"/>
        <v>0</v>
      </c>
      <c r="AO12">
        <f t="shared" si="11"/>
        <v>0</v>
      </c>
      <c r="AP12">
        <f t="shared" si="12"/>
        <v>-6.0031287452656432</v>
      </c>
      <c r="AQ12">
        <f t="shared" si="13"/>
        <v>-62.545323374973393</v>
      </c>
      <c r="AR12">
        <f t="shared" si="14"/>
        <v>-68.548452120239034</v>
      </c>
      <c r="AS12">
        <f t="shared" si="15"/>
        <v>-8.3847276592355868</v>
      </c>
      <c r="AT12">
        <f t="shared" si="16"/>
        <v>0.84814189625170244</v>
      </c>
      <c r="AU12">
        <f t="shared" si="17"/>
        <v>-76.085037883222924</v>
      </c>
      <c r="AW12">
        <v>9</v>
      </c>
      <c r="AX12">
        <f>IF(Z12&gt;0, (R12*SUMPRODUCT(K12:$K$98, X12:$X$98)-K12*$AZ$3)/Z12, 0)</f>
        <v>785.30315161294095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12.5</v>
      </c>
      <c r="R13">
        <f t="shared" si="0"/>
        <v>100000</v>
      </c>
      <c r="S13">
        <f t="shared" si="1"/>
        <v>809.79047947418758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709.56637942844304</v>
      </c>
      <c r="AC13">
        <f t="shared" si="2"/>
        <v>723.41089129564716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-119.07656108834544</v>
      </c>
      <c r="AI13">
        <f t="shared" si="7"/>
        <v>-130.24319785476823</v>
      </c>
      <c r="AJ13">
        <f t="shared" si="8"/>
        <v>-13.844511867204119</v>
      </c>
      <c r="AK13">
        <f t="shared" si="30"/>
        <v>1.4191327588568861</v>
      </c>
      <c r="AL13">
        <f t="shared" si="9"/>
        <v>-142.66857696311547</v>
      </c>
      <c r="AN13">
        <f t="shared" si="10"/>
        <v>0</v>
      </c>
      <c r="AO13">
        <f t="shared" si="11"/>
        <v>0</v>
      </c>
      <c r="AP13">
        <f t="shared" si="12"/>
        <v>-5.6418119301827332</v>
      </c>
      <c r="AQ13">
        <f t="shared" si="13"/>
        <v>-60.162032401146476</v>
      </c>
      <c r="AR13">
        <f t="shared" si="14"/>
        <v>-65.803844331329216</v>
      </c>
      <c r="AS13">
        <f t="shared" si="15"/>
        <v>-6.9947768386998881</v>
      </c>
      <c r="AT13">
        <f t="shared" si="16"/>
        <v>0.71700014040993909</v>
      </c>
      <c r="AU13">
        <f t="shared" si="17"/>
        <v>-72.081621029619171</v>
      </c>
      <c r="AW13">
        <v>10</v>
      </c>
      <c r="AX13">
        <f>IF(Z13&gt;0, (R13*SUMPRODUCT(K13:$K$98, X13:$X$98)-K13*$AZ$3)/Z13, 0)</f>
        <v>809.79047947418758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12.5</v>
      </c>
      <c r="R14">
        <f t="shared" si="0"/>
        <v>100000</v>
      </c>
      <c r="S14">
        <f t="shared" si="1"/>
        <v>832.88814096015483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723.41089129564716</v>
      </c>
      <c r="AC14">
        <f t="shared" si="2"/>
        <v>735.59724089065367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-120.91162824207274</v>
      </c>
      <c r="AI14">
        <f t="shared" si="7"/>
        <v>-131.95148468730102</v>
      </c>
      <c r="AJ14">
        <f t="shared" si="8"/>
        <v>-12.186349595006504</v>
      </c>
      <c r="AK14">
        <f t="shared" si="30"/>
        <v>1.3021396043321649</v>
      </c>
      <c r="AL14">
        <f t="shared" si="9"/>
        <v>-142.83569467797537</v>
      </c>
      <c r="AN14">
        <f t="shared" si="10"/>
        <v>0</v>
      </c>
      <c r="AO14">
        <f t="shared" si="11"/>
        <v>0</v>
      </c>
      <c r="AP14">
        <f t="shared" si="12"/>
        <v>-5.3030591971552568</v>
      </c>
      <c r="AQ14">
        <f t="shared" si="13"/>
        <v>-58.080603255424137</v>
      </c>
      <c r="AR14">
        <f t="shared" si="14"/>
        <v>-63.383662452579387</v>
      </c>
      <c r="AS14">
        <f t="shared" si="15"/>
        <v>-5.8537838440354957</v>
      </c>
      <c r="AT14">
        <f t="shared" si="16"/>
        <v>0.62549032580205832</v>
      </c>
      <c r="AU14">
        <f t="shared" si="17"/>
        <v>-68.611955970812829</v>
      </c>
      <c r="AW14">
        <v>11</v>
      </c>
      <c r="AX14">
        <f>IF(Z14&gt;0, (R14*SUMPRODUCT(K14:$K$98, X14:$X$98)-K14*$AZ$3)/Z14, 0)</f>
        <v>832.88814096015483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12.5</v>
      </c>
      <c r="R15">
        <f t="shared" si="0"/>
        <v>100000</v>
      </c>
      <c r="S15">
        <f t="shared" si="1"/>
        <v>858.07360803263964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735.59724089065367</v>
      </c>
      <c r="AC15">
        <f t="shared" si="2"/>
        <v>749.19936402905819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-123.88034882434408</v>
      </c>
      <c r="AI15">
        <f t="shared" si="7"/>
        <v>-134.79432166151705</v>
      </c>
      <c r="AJ15">
        <f t="shared" si="8"/>
        <v>-13.602123138404522</v>
      </c>
      <c r="AK15">
        <f t="shared" si="30"/>
        <v>3.0159486876516803</v>
      </c>
      <c r="AL15">
        <f t="shared" si="9"/>
        <v>-145.3804961122699</v>
      </c>
      <c r="AN15">
        <f t="shared" si="10"/>
        <v>0</v>
      </c>
      <c r="AO15">
        <f t="shared" si="11"/>
        <v>0</v>
      </c>
      <c r="AP15">
        <f t="shared" si="12"/>
        <v>-4.9735226966168993</v>
      </c>
      <c r="AQ15">
        <f t="shared" si="13"/>
        <v>-56.452561842941833</v>
      </c>
      <c r="AR15">
        <f t="shared" si="14"/>
        <v>-61.426084539558737</v>
      </c>
      <c r="AS15">
        <f t="shared" si="15"/>
        <v>-6.1985190141407971</v>
      </c>
      <c r="AT15">
        <f t="shared" si="16"/>
        <v>1.3743748013352208</v>
      </c>
      <c r="AU15">
        <f t="shared" si="17"/>
        <v>-66.250228752364322</v>
      </c>
      <c r="AW15">
        <v>12</v>
      </c>
      <c r="AX15">
        <f>IF(Z15&gt;0, (R15*SUMPRODUCT(K15:$K$98, X15:$X$98)-K15*$AZ$3)/Z15, 0)</f>
        <v>858.07360803263964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12.5</v>
      </c>
      <c r="R16">
        <f t="shared" si="0"/>
        <v>100000</v>
      </c>
      <c r="S16">
        <f t="shared" si="1"/>
        <v>885.5364903439189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749.19936402905819</v>
      </c>
      <c r="AC16">
        <f t="shared" si="2"/>
        <v>764.317835151792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-127.38989912648485</v>
      </c>
      <c r="AI16">
        <f t="shared" si="7"/>
        <v>-138.17880849789526</v>
      </c>
      <c r="AJ16">
        <f t="shared" si="8"/>
        <v>-15.118471122733808</v>
      </c>
      <c r="AK16">
        <f t="shared" si="30"/>
        <v>5.3193154846063138</v>
      </c>
      <c r="AL16">
        <f t="shared" si="9"/>
        <v>-147.97796413602276</v>
      </c>
      <c r="AN16">
        <f t="shared" si="10"/>
        <v>0</v>
      </c>
      <c r="AO16">
        <f t="shared" si="11"/>
        <v>0</v>
      </c>
      <c r="AP16">
        <f t="shared" si="12"/>
        <v>-4.6509611064661289</v>
      </c>
      <c r="AQ16">
        <f t="shared" si="13"/>
        <v>-54.916159344516728</v>
      </c>
      <c r="AR16">
        <f t="shared" si="14"/>
        <v>-59.567120450982856</v>
      </c>
      <c r="AS16">
        <f t="shared" si="15"/>
        <v>-6.517379909353525</v>
      </c>
      <c r="AT16">
        <f t="shared" si="16"/>
        <v>2.2930890028129665</v>
      </c>
      <c r="AU16">
        <f t="shared" si="17"/>
        <v>-63.791411357523415</v>
      </c>
      <c r="AW16">
        <v>13</v>
      </c>
      <c r="AX16">
        <f>IF(Z16&gt;0, (R16*SUMPRODUCT(K16:$K$98, X16:$X$98)-K16*$AZ$3)/Z16, 0)</f>
        <v>885.5364903439189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12.5</v>
      </c>
      <c r="R17">
        <f t="shared" si="0"/>
        <v>100000</v>
      </c>
      <c r="S17">
        <f t="shared" si="1"/>
        <v>919.59677152865709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764.317835151792</v>
      </c>
      <c r="AC17">
        <f t="shared" si="2"/>
        <v>784.57467362875309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-130.91254000141907</v>
      </c>
      <c r="AI17">
        <f t="shared" si="7"/>
        <v>-141.57719621161522</v>
      </c>
      <c r="AJ17">
        <f t="shared" si="8"/>
        <v>-20.256838476961093</v>
      </c>
      <c r="AK17">
        <f t="shared" si="30"/>
        <v>10.54758612509473</v>
      </c>
      <c r="AL17">
        <f t="shared" si="9"/>
        <v>-151.28644856348157</v>
      </c>
      <c r="AN17">
        <f t="shared" si="10"/>
        <v>0</v>
      </c>
      <c r="AO17">
        <f t="shared" si="11"/>
        <v>0</v>
      </c>
      <c r="AP17">
        <f t="shared" si="12"/>
        <v>-4.3216743323878513</v>
      </c>
      <c r="AQ17">
        <f t="shared" si="13"/>
        <v>-53.050126770230442</v>
      </c>
      <c r="AR17">
        <f t="shared" si="14"/>
        <v>-57.371801102618299</v>
      </c>
      <c r="AS17">
        <f t="shared" si="15"/>
        <v>-8.2087464589352486</v>
      </c>
      <c r="AT17">
        <f t="shared" si="16"/>
        <v>4.2742336299496877</v>
      </c>
      <c r="AU17">
        <f t="shared" si="17"/>
        <v>-61.306313931603853</v>
      </c>
      <c r="AW17">
        <v>14</v>
      </c>
      <c r="AX17">
        <f>IF(Z17&gt;0, (R17*SUMPRODUCT(K17:$K$98, X17:$X$98)-K17*$AZ$3)/Z17, 0)</f>
        <v>919.59677152865709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12.5</v>
      </c>
      <c r="R18">
        <f t="shared" si="0"/>
        <v>100000</v>
      </c>
      <c r="S18">
        <f t="shared" si="1"/>
        <v>960.81603816652023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784.57467362875309</v>
      </c>
      <c r="AC18">
        <f t="shared" si="2"/>
        <v>810.25114915622953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-134.59922324963327</v>
      </c>
      <c r="AI18">
        <f t="shared" si="7"/>
        <v>-145.14040799482123</v>
      </c>
      <c r="AJ18">
        <f t="shared" si="8"/>
        <v>-25.676475527476441</v>
      </c>
      <c r="AK18">
        <f t="shared" si="30"/>
        <v>16.946812950381069</v>
      </c>
      <c r="AL18">
        <f t="shared" si="9"/>
        <v>-153.87007057191661</v>
      </c>
      <c r="AN18">
        <f t="shared" si="10"/>
        <v>0</v>
      </c>
      <c r="AO18">
        <f t="shared" si="11"/>
        <v>0</v>
      </c>
      <c r="AP18">
        <f t="shared" si="12"/>
        <v>-3.9862258093912084</v>
      </c>
      <c r="AQ18">
        <f t="shared" si="13"/>
        <v>-50.899676897004184</v>
      </c>
      <c r="AR18">
        <f t="shared" si="14"/>
        <v>-54.885902706395392</v>
      </c>
      <c r="AS18">
        <f t="shared" si="15"/>
        <v>-9.709746287157321</v>
      </c>
      <c r="AT18">
        <f t="shared" si="16"/>
        <v>6.4085607835089267</v>
      </c>
      <c r="AU18">
        <f t="shared" si="17"/>
        <v>-58.18708821004379</v>
      </c>
      <c r="AW18">
        <v>15</v>
      </c>
      <c r="AX18">
        <f>IF(Z18&gt;0, (R18*SUMPRODUCT(K18:$K$98, X18:$X$98)-K18*$AZ$3)/Z18, 0)</f>
        <v>960.81603816652023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12.5</v>
      </c>
      <c r="R19">
        <f t="shared" si="0"/>
        <v>100000</v>
      </c>
      <c r="S19">
        <f t="shared" si="1"/>
        <v>1000.0191792442812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810.25114915622953</v>
      </c>
      <c r="AC19">
        <f t="shared" si="2"/>
        <v>833.48769885985803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-139.01183166242745</v>
      </c>
      <c r="AI19">
        <f t="shared" si="7"/>
        <v>-149.43022808120574</v>
      </c>
      <c r="AJ19">
        <f t="shared" si="8"/>
        <v>-23.236549703628498</v>
      </c>
      <c r="AK19">
        <f t="shared" si="30"/>
        <v>18.068600626183919</v>
      </c>
      <c r="AL19">
        <f t="shared" si="9"/>
        <v>-154.59817715865032</v>
      </c>
      <c r="AN19">
        <f t="shared" si="10"/>
        <v>0</v>
      </c>
      <c r="AO19">
        <f t="shared" si="11"/>
        <v>0</v>
      </c>
      <c r="AP19">
        <f t="shared" si="12"/>
        <v>-3.6741513654599842</v>
      </c>
      <c r="AQ19">
        <f t="shared" si="13"/>
        <v>-49.023908343227951</v>
      </c>
      <c r="AR19">
        <f t="shared" si="14"/>
        <v>-52.698059708687929</v>
      </c>
      <c r="AS19">
        <f t="shared" si="15"/>
        <v>-8.1946009146172276</v>
      </c>
      <c r="AT19">
        <f t="shared" si="16"/>
        <v>6.372072149509318</v>
      </c>
      <c r="AU19">
        <f t="shared" si="17"/>
        <v>-54.52058847379584</v>
      </c>
      <c r="AW19">
        <v>16</v>
      </c>
      <c r="AX19">
        <f>IF(Z19&gt;0, (R19*SUMPRODUCT(K19:$K$98, X19:$X$98)-K19*$AZ$3)/Z19, 0)</f>
        <v>1000.0191792442812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12.5</v>
      </c>
      <c r="R20">
        <f t="shared" si="0"/>
        <v>100000</v>
      </c>
      <c r="S20">
        <f t="shared" si="1"/>
        <v>1016.4743663306239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833.48769885985803</v>
      </c>
      <c r="AC20">
        <f t="shared" si="2"/>
        <v>837.27520543634193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-143.18118884366896</v>
      </c>
      <c r="AI20">
        <f t="shared" si="7"/>
        <v>-153.47750364965401</v>
      </c>
      <c r="AJ20">
        <f t="shared" si="8"/>
        <v>-3.7875065764839064</v>
      </c>
      <c r="AK20">
        <f t="shared" si="30"/>
        <v>3.5839971050973896</v>
      </c>
      <c r="AL20">
        <f t="shared" si="9"/>
        <v>-153.68101312104054</v>
      </c>
      <c r="AN20">
        <f t="shared" si="10"/>
        <v>0</v>
      </c>
      <c r="AO20">
        <f t="shared" si="11"/>
        <v>0</v>
      </c>
      <c r="AP20">
        <f t="shared" si="12"/>
        <v>-3.4440842906101921</v>
      </c>
      <c r="AQ20">
        <f t="shared" si="13"/>
        <v>-47.893648601412778</v>
      </c>
      <c r="AR20">
        <f t="shared" si="14"/>
        <v>-51.33773289202297</v>
      </c>
      <c r="AS20">
        <f t="shared" si="15"/>
        <v>-1.2669088063496756</v>
      </c>
      <c r="AT20">
        <f t="shared" si="16"/>
        <v>1.1988355406619109</v>
      </c>
      <c r="AU20">
        <f t="shared" si="17"/>
        <v>-51.405806157710735</v>
      </c>
      <c r="AW20">
        <v>17</v>
      </c>
      <c r="AX20">
        <f>IF(Z20&gt;0, (R20*SUMPRODUCT(K20:$K$98, X20:$X$98)-K20*$AZ$3)/Z20, 0)</f>
        <v>1016.4743663306239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12.5</v>
      </c>
      <c r="R21">
        <f t="shared" si="0"/>
        <v>100000</v>
      </c>
      <c r="S21">
        <f t="shared" si="1"/>
        <v>1028.40034611741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837.27520543634193</v>
      </c>
      <c r="AC21">
        <f t="shared" si="2"/>
        <v>837.10448662037857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-148.11578330483289</v>
      </c>
      <c r="AI21">
        <f t="shared" si="7"/>
        <v>-158.29062048984497</v>
      </c>
      <c r="AJ21">
        <f t="shared" si="8"/>
        <v>0.1707188159633688</v>
      </c>
      <c r="AK21">
        <f t="shared" si="30"/>
        <v>1.3396403286981471</v>
      </c>
      <c r="AL21">
        <f t="shared" si="9"/>
        <v>-156.78026134518345</v>
      </c>
      <c r="AN21">
        <f t="shared" si="10"/>
        <v>0</v>
      </c>
      <c r="AO21">
        <f t="shared" si="11"/>
        <v>0</v>
      </c>
      <c r="AP21">
        <f t="shared" si="12"/>
        <v>-3.2364496157052729</v>
      </c>
      <c r="AQ21">
        <f t="shared" si="13"/>
        <v>-47.113212844618317</v>
      </c>
      <c r="AR21">
        <f t="shared" si="14"/>
        <v>-50.349662460323586</v>
      </c>
      <c r="AS21">
        <f t="shared" si="15"/>
        <v>5.4302868564048416E-2</v>
      </c>
      <c r="AT21">
        <f t="shared" si="16"/>
        <v>0.42611772042750873</v>
      </c>
      <c r="AU21">
        <f t="shared" si="17"/>
        <v>-49.869241871332022</v>
      </c>
      <c r="AW21">
        <v>18</v>
      </c>
      <c r="AX21">
        <f>IF(Z21&gt;0, (R21*SUMPRODUCT(K21:$K$98, X21:$X$98)-K21*$AZ$3)/Z21, 0)</f>
        <v>1028.40034611741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100000</v>
      </c>
      <c r="S22">
        <f t="shared" si="1"/>
        <v>1058.4226048359099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837.10448662037857</v>
      </c>
      <c r="AC22">
        <f t="shared" si="2"/>
        <v>851.30338545083907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-153.37980985783878</v>
      </c>
      <c r="AI22">
        <f t="shared" si="7"/>
        <v>-163.43372619476852</v>
      </c>
      <c r="AJ22">
        <f t="shared" si="8"/>
        <v>-14.198898830460507</v>
      </c>
      <c r="AK22">
        <f t="shared" si="30"/>
        <v>17.579194219027951</v>
      </c>
      <c r="AL22">
        <f t="shared" si="9"/>
        <v>-160.05343080620108</v>
      </c>
      <c r="AN22">
        <f t="shared" si="10"/>
        <v>0</v>
      </c>
      <c r="AO22">
        <f t="shared" si="11"/>
        <v>0</v>
      </c>
      <c r="AP22">
        <f t="shared" si="12"/>
        <v>-2.9859819494192323</v>
      </c>
      <c r="AQ22">
        <f t="shared" si="13"/>
        <v>-45.553327508663259</v>
      </c>
      <c r="AR22">
        <f t="shared" si="14"/>
        <v>-48.539309458082485</v>
      </c>
      <c r="AS22">
        <f t="shared" si="15"/>
        <v>-4.2170288859129581</v>
      </c>
      <c r="AT22">
        <f t="shared" si="16"/>
        <v>5.2209661254633115</v>
      </c>
      <c r="AU22">
        <f t="shared" si="17"/>
        <v>-47.535372218532132</v>
      </c>
      <c r="AW22">
        <v>19</v>
      </c>
      <c r="AX22">
        <f>IF(Z22&gt;0, (R22*SUMPRODUCT(K22:$K$98, X22:$X$98)-K22*$AZ$3)/Z22, 0)</f>
        <v>1058.4226048359099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100000</v>
      </c>
      <c r="S23">
        <f t="shared" si="1"/>
        <v>1130.3603087401434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851.30338545083907</v>
      </c>
      <c r="AC23">
        <f t="shared" si="2"/>
        <v>898.273365298935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-159.13813322943503</v>
      </c>
      <c r="AI23">
        <f t="shared" si="7"/>
        <v>-169.07161813634178</v>
      </c>
      <c r="AJ23">
        <f t="shared" si="8"/>
        <v>-46.969979848095932</v>
      </c>
      <c r="AK23">
        <f t="shared" si="30"/>
        <v>59.591236981558744</v>
      </c>
      <c r="AL23">
        <f t="shared" si="9"/>
        <v>-156.45036100287896</v>
      </c>
      <c r="AN23">
        <f t="shared" si="10"/>
        <v>0</v>
      </c>
      <c r="AO23">
        <f t="shared" si="11"/>
        <v>0</v>
      </c>
      <c r="AP23">
        <f t="shared" si="12"/>
        <v>-2.634119811129624</v>
      </c>
      <c r="AQ23">
        <f t="shared" si="13"/>
        <v>-42.19958185614977</v>
      </c>
      <c r="AR23">
        <f t="shared" si="14"/>
        <v>-44.833701667279385</v>
      </c>
      <c r="AS23">
        <f t="shared" si="15"/>
        <v>-12.455302001838533</v>
      </c>
      <c r="AT23">
        <f t="shared" si="16"/>
        <v>15.802153964486562</v>
      </c>
      <c r="AU23">
        <f t="shared" si="17"/>
        <v>-41.486849704631361</v>
      </c>
      <c r="AW23">
        <v>20</v>
      </c>
      <c r="AX23">
        <f>IF(Z23&gt;0, (R23*SUMPRODUCT(K23:$K$98, X23:$X$98)-K23*$AZ$3)/Z23, 0)</f>
        <v>1130.3603087401434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100000</v>
      </c>
      <c r="S24">
        <f t="shared" si="1"/>
        <v>1195.6530587279838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898.273365298935</v>
      </c>
      <c r="AC24">
        <f t="shared" si="2"/>
        <v>938.68387929703351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-165.15229230100906</v>
      </c>
      <c r="AI24">
        <f t="shared" si="7"/>
        <v>-174.96579832230913</v>
      </c>
      <c r="AJ24">
        <f t="shared" si="8"/>
        <v>-40.410513998098509</v>
      </c>
      <c r="AK24">
        <f t="shared" si="30"/>
        <v>62.879135570925456</v>
      </c>
      <c r="AL24">
        <f t="shared" si="9"/>
        <v>-152.49717674948218</v>
      </c>
      <c r="AN24">
        <f t="shared" si="10"/>
        <v>0</v>
      </c>
      <c r="AO24">
        <f t="shared" si="11"/>
        <v>0</v>
      </c>
      <c r="AP24">
        <f t="shared" si="12"/>
        <v>-2.3234859947371458</v>
      </c>
      <c r="AQ24">
        <f t="shared" si="13"/>
        <v>-39.102135090889185</v>
      </c>
      <c r="AR24">
        <f t="shared" si="14"/>
        <v>-41.425621085626325</v>
      </c>
      <c r="AS24">
        <f t="shared" si="15"/>
        <v>-9.5677592810273193</v>
      </c>
      <c r="AT24">
        <f t="shared" si="16"/>
        <v>14.88752241483505</v>
      </c>
      <c r="AU24">
        <f t="shared" si="17"/>
        <v>-36.105857951818599</v>
      </c>
      <c r="AW24">
        <v>21</v>
      </c>
      <c r="AX24">
        <f>IF(Z24&gt;0, (R24*SUMPRODUCT(K24:$K$98, X24:$X$98)-K24*$AZ$3)/Z24, 0)</f>
        <v>1195.6530587279838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100000</v>
      </c>
      <c r="S25">
        <f t="shared" si="1"/>
        <v>1255.7815204181193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938.68387929703351</v>
      </c>
      <c r="AC25">
        <f t="shared" si="2"/>
        <v>973.34075836172372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-214.20182967641003</v>
      </c>
      <c r="AI25">
        <f t="shared" si="7"/>
        <v>-223.89042540878756</v>
      </c>
      <c r="AJ25">
        <f t="shared" si="8"/>
        <v>-34.656879064690202</v>
      </c>
      <c r="AK25">
        <f t="shared" si="30"/>
        <v>65.707871550792348</v>
      </c>
      <c r="AL25">
        <f t="shared" si="9"/>
        <v>-192.83943292268543</v>
      </c>
      <c r="AN25">
        <f t="shared" si="10"/>
        <v>0</v>
      </c>
      <c r="AO25">
        <f t="shared" si="11"/>
        <v>0</v>
      </c>
      <c r="AP25">
        <f t="shared" si="12"/>
        <v>-2.0481354657685871</v>
      </c>
      <c r="AQ25">
        <f t="shared" si="13"/>
        <v>-45.281522349691414</v>
      </c>
      <c r="AR25">
        <f t="shared" si="14"/>
        <v>-47.329657815460003</v>
      </c>
      <c r="AS25">
        <f t="shared" si="15"/>
        <v>-7.3263437866476355</v>
      </c>
      <c r="AT25">
        <f t="shared" si="16"/>
        <v>13.890415682595501</v>
      </c>
      <c r="AU25">
        <f t="shared" si="17"/>
        <v>-40.765585919512141</v>
      </c>
      <c r="AW25">
        <v>22</v>
      </c>
      <c r="AX25">
        <f>IF(Z25&gt;0, (R25*SUMPRODUCT(K25:$K$98, X25:$X$98)-K25*$AZ$3)/Z25, 0)</f>
        <v>1255.7815204181193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100000</v>
      </c>
      <c r="S26">
        <f t="shared" si="1"/>
        <v>1299.8385604668906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973.34075836172372</v>
      </c>
      <c r="AC26">
        <f t="shared" si="2"/>
        <v>993.91549865094294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-269.1441513756667</v>
      </c>
      <c r="AI26">
        <f t="shared" si="7"/>
        <v>-278.70221813179847</v>
      </c>
      <c r="AJ26">
        <f t="shared" si="8"/>
        <v>-20.574740289219221</v>
      </c>
      <c r="AK26">
        <f t="shared" si="30"/>
        <v>68.133853085320666</v>
      </c>
      <c r="AL26">
        <f t="shared" si="9"/>
        <v>-231.14310533569704</v>
      </c>
      <c r="AN26">
        <f t="shared" si="10"/>
        <v>0</v>
      </c>
      <c r="AO26">
        <f t="shared" si="11"/>
        <v>0</v>
      </c>
      <c r="AP26">
        <f t="shared" si="12"/>
        <v>-1.8040554409239509</v>
      </c>
      <c r="AQ26">
        <f t="shared" si="13"/>
        <v>-50.800123400543875</v>
      </c>
      <c r="AR26">
        <f t="shared" si="14"/>
        <v>-52.604178841467828</v>
      </c>
      <c r="AS26">
        <f t="shared" si="15"/>
        <v>-3.8834183848476327</v>
      </c>
      <c r="AT26">
        <f t="shared" si="16"/>
        <v>12.860053346125747</v>
      </c>
      <c r="AU26">
        <f t="shared" si="17"/>
        <v>-43.627543880189712</v>
      </c>
      <c r="AW26">
        <v>23</v>
      </c>
      <c r="AX26">
        <f>IF(Z26&gt;0, (R26*SUMPRODUCT(K26:$K$98, X26:$X$98)-K26*$AZ$3)/Z26, 0)</f>
        <v>1299.8385604668906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100000</v>
      </c>
      <c r="S27">
        <f t="shared" si="1"/>
        <v>1329.2553607136517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993.91549865094294</v>
      </c>
      <c r="AC27">
        <f t="shared" si="2"/>
        <v>1001.9156097494262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-325.68753088209041</v>
      </c>
      <c r="AI27">
        <f t="shared" si="7"/>
        <v>-335.10930602930063</v>
      </c>
      <c r="AJ27">
        <f t="shared" si="8"/>
        <v>-8.0001110984832167</v>
      </c>
      <c r="AK27">
        <f t="shared" si="30"/>
        <v>69.574084905566011</v>
      </c>
      <c r="AL27">
        <f t="shared" si="9"/>
        <v>-273.53533222221785</v>
      </c>
      <c r="AN27">
        <f t="shared" si="10"/>
        <v>0</v>
      </c>
      <c r="AO27">
        <f t="shared" si="11"/>
        <v>0</v>
      </c>
      <c r="AP27">
        <f t="shared" si="12"/>
        <v>-1.5877953773764566</v>
      </c>
      <c r="AQ27">
        <f t="shared" si="13"/>
        <v>-54.886170379140928</v>
      </c>
      <c r="AR27">
        <f t="shared" si="14"/>
        <v>-56.473965756517387</v>
      </c>
      <c r="AS27">
        <f t="shared" si="15"/>
        <v>-1.3482108437316045</v>
      </c>
      <c r="AT27">
        <f t="shared" si="16"/>
        <v>11.72490413666525</v>
      </c>
      <c r="AU27">
        <f t="shared" si="17"/>
        <v>-46.097272463583742</v>
      </c>
      <c r="AW27">
        <v>24</v>
      </c>
      <c r="AX27">
        <f>IF(Z27&gt;0, (R27*SUMPRODUCT(K27:$K$98, X27:$X$98)-K27*$AZ$3)/Z27, 0)</f>
        <v>1329.2553607136517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100000</v>
      </c>
      <c r="S28">
        <f t="shared" si="1"/>
        <v>1346.4527848274224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1001.9156097494262</v>
      </c>
      <c r="AC28">
        <f t="shared" si="2"/>
        <v>999.52964874441625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-386.17037333290602</v>
      </c>
      <c r="AI28">
        <f t="shared" si="7"/>
        <v>-395.44965943197752</v>
      </c>
      <c r="AJ28">
        <f t="shared" si="8"/>
        <v>2.3859610050099036</v>
      </c>
      <c r="AK28">
        <f t="shared" si="30"/>
        <v>70.134092682459837</v>
      </c>
      <c r="AL28">
        <f t="shared" si="9"/>
        <v>-322.9296057445078</v>
      </c>
      <c r="AN28">
        <f t="shared" si="10"/>
        <v>0</v>
      </c>
      <c r="AO28">
        <f t="shared" si="11"/>
        <v>0</v>
      </c>
      <c r="AP28">
        <f t="shared" si="12"/>
        <v>-1.3962344204226169</v>
      </c>
      <c r="AQ28">
        <f t="shared" si="13"/>
        <v>-58.106233781153442</v>
      </c>
      <c r="AR28">
        <f t="shared" si="14"/>
        <v>-59.502468201576058</v>
      </c>
      <c r="AS28">
        <f t="shared" si="15"/>
        <v>0.3590104718631652</v>
      </c>
      <c r="AT28">
        <f t="shared" si="16"/>
        <v>10.552927585470055</v>
      </c>
      <c r="AU28">
        <f t="shared" si="17"/>
        <v>-48.590530144242834</v>
      </c>
      <c r="AW28">
        <v>25</v>
      </c>
      <c r="AX28">
        <f>IF(Z28&gt;0, (R28*SUMPRODUCT(K28:$K$98, X28:$X$98)-K28*$AZ$3)/Z28, 0)</f>
        <v>1346.4527848274224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100000</v>
      </c>
      <c r="S29">
        <f t="shared" si="1"/>
        <v>1353.0406987140113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999.52964874441625</v>
      </c>
      <c r="AC29">
        <f t="shared" si="2"/>
        <v>988.2986019044514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-449.16139389402548</v>
      </c>
      <c r="AI29">
        <f t="shared" si="7"/>
        <v>-458.29174195786953</v>
      </c>
      <c r="AJ29">
        <f t="shared" si="8"/>
        <v>11.231046839964847</v>
      </c>
      <c r="AK29">
        <f t="shared" si="30"/>
        <v>69.967075412109139</v>
      </c>
      <c r="AL29">
        <f t="shared" si="9"/>
        <v>-377.09361970579556</v>
      </c>
      <c r="AN29">
        <f t="shared" si="10"/>
        <v>0</v>
      </c>
      <c r="AO29">
        <f t="shared" si="11"/>
        <v>0</v>
      </c>
      <c r="AP29">
        <f t="shared" si="12"/>
        <v>-1.226628599467908</v>
      </c>
      <c r="AQ29">
        <f t="shared" si="13"/>
        <v>-60.343177245240859</v>
      </c>
      <c r="AR29">
        <f t="shared" si="14"/>
        <v>-61.569805844708775</v>
      </c>
      <c r="AS29">
        <f t="shared" si="15"/>
        <v>1.5088497349206746</v>
      </c>
      <c r="AT29">
        <f t="shared" si="16"/>
        <v>9.3998186182496717</v>
      </c>
      <c r="AU29">
        <f t="shared" si="17"/>
        <v>-50.661137491538426</v>
      </c>
      <c r="AW29">
        <v>26</v>
      </c>
      <c r="AX29">
        <f>IF(Z29&gt;0, (R29*SUMPRODUCT(K29:$K$98, X29:$X$98)-K29*$AZ$3)/Z29, 0)</f>
        <v>1353.0406987140113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100000</v>
      </c>
      <c r="S30">
        <f t="shared" si="1"/>
        <v>1350.850346807649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988.2986019044514</v>
      </c>
      <c r="AC30">
        <f t="shared" si="2"/>
        <v>969.80827014241436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-519.92810875230509</v>
      </c>
      <c r="AI30">
        <f t="shared" si="7"/>
        <v>-528.90216232191665</v>
      </c>
      <c r="AJ30">
        <f t="shared" si="8"/>
        <v>18.490331762037044</v>
      </c>
      <c r="AK30">
        <f t="shared" si="30"/>
        <v>69.180902133311605</v>
      </c>
      <c r="AL30">
        <f t="shared" si="9"/>
        <v>-441.23092842656797</v>
      </c>
      <c r="AN30">
        <f t="shared" si="10"/>
        <v>0</v>
      </c>
      <c r="AO30">
        <f t="shared" si="11"/>
        <v>0</v>
      </c>
      <c r="AP30">
        <f t="shared" si="12"/>
        <v>-1.076456259298098</v>
      </c>
      <c r="AQ30">
        <f t="shared" si="13"/>
        <v>-62.366450423993555</v>
      </c>
      <c r="AR30">
        <f t="shared" si="14"/>
        <v>-63.442906683291653</v>
      </c>
      <c r="AS30">
        <f t="shared" si="15"/>
        <v>2.2179534819296576</v>
      </c>
      <c r="AT30">
        <f t="shared" si="16"/>
        <v>8.2983920864332372</v>
      </c>
      <c r="AU30">
        <f t="shared" si="17"/>
        <v>-52.926561114928752</v>
      </c>
      <c r="AW30">
        <v>27</v>
      </c>
      <c r="AX30">
        <f>IF(Z30&gt;0, (R30*SUMPRODUCT(K30:$K$98, X30:$X$98)-K30*$AZ$3)/Z30, 0)</f>
        <v>1350.850346807649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100000</v>
      </c>
      <c r="S31">
        <f t="shared" si="1"/>
        <v>1340.6084035285621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969.80827014241436</v>
      </c>
      <c r="AC31">
        <f t="shared" si="2"/>
        <v>944.81043175699608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-598.26159895186697</v>
      </c>
      <c r="AI31">
        <f t="shared" si="7"/>
        <v>-607.07112928591346</v>
      </c>
      <c r="AJ31">
        <f t="shared" si="8"/>
        <v>24.997838385418277</v>
      </c>
      <c r="AK31">
        <f t="shared" si="30"/>
        <v>67.886578909969018</v>
      </c>
      <c r="AL31">
        <f t="shared" si="9"/>
        <v>-514.18671199052619</v>
      </c>
      <c r="AN31">
        <f t="shared" si="10"/>
        <v>0</v>
      </c>
      <c r="AO31">
        <f t="shared" si="11"/>
        <v>0</v>
      </c>
      <c r="AP31">
        <f t="shared" si="12"/>
        <v>-0.94350121197428805</v>
      </c>
      <c r="AQ31">
        <f t="shared" si="13"/>
        <v>-64.073852099387722</v>
      </c>
      <c r="AR31">
        <f t="shared" si="14"/>
        <v>-65.017353311362015</v>
      </c>
      <c r="AS31">
        <f t="shared" si="15"/>
        <v>2.6772699473237509</v>
      </c>
      <c r="AT31">
        <f t="shared" si="16"/>
        <v>7.2706565559805005</v>
      </c>
      <c r="AU31">
        <f t="shared" si="17"/>
        <v>-55.06942680805777</v>
      </c>
      <c r="AW31">
        <v>28</v>
      </c>
      <c r="AX31">
        <f>IF(Z31&gt;0, (R31*SUMPRODUCT(K31:$K$98, X31:$X$98)-K31*$AZ$3)/Z31, 0)</f>
        <v>1340.6084035285621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100000</v>
      </c>
      <c r="S32">
        <f t="shared" si="1"/>
        <v>1323.0711344775843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944.81043175699608</v>
      </c>
      <c r="AC32">
        <f t="shared" si="2"/>
        <v>914.10141183490771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-682.11777566689886</v>
      </c>
      <c r="AI32">
        <f t="shared" si="7"/>
        <v>-690.7539459756465</v>
      </c>
      <c r="AJ32">
        <f t="shared" si="8"/>
        <v>30.709019922088373</v>
      </c>
      <c r="AK32">
        <f t="shared" si="30"/>
        <v>66.136730222989726</v>
      </c>
      <c r="AL32">
        <f t="shared" si="9"/>
        <v>-593.90819583056839</v>
      </c>
      <c r="AN32">
        <f t="shared" si="10"/>
        <v>0</v>
      </c>
      <c r="AO32">
        <f t="shared" si="11"/>
        <v>0</v>
      </c>
      <c r="AP32">
        <f t="shared" si="12"/>
        <v>-0.82583423496939312</v>
      </c>
      <c r="AQ32">
        <f t="shared" si="13"/>
        <v>-65.227547777318804</v>
      </c>
      <c r="AR32">
        <f t="shared" si="14"/>
        <v>-66.053382012288196</v>
      </c>
      <c r="AS32">
        <f t="shared" si="15"/>
        <v>2.9365516273260455</v>
      </c>
      <c r="AT32">
        <f t="shared" si="16"/>
        <v>6.3243282675605679</v>
      </c>
      <c r="AU32">
        <f t="shared" si="17"/>
        <v>-56.792502117401582</v>
      </c>
      <c r="AW32">
        <v>29</v>
      </c>
      <c r="AX32">
        <f>IF(Z32&gt;0, (R32*SUMPRODUCT(K32:$K$98, X32:$X$98)-K32*$AZ$3)/Z32, 0)</f>
        <v>1323.0711344775843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100000</v>
      </c>
      <c r="S33">
        <f t="shared" si="1"/>
        <v>1299.3324889528442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914.10141183490771</v>
      </c>
      <c r="AC33">
        <f t="shared" si="2"/>
        <v>878.66389278731992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-774.21560310669429</v>
      </c>
      <c r="AI33">
        <f t="shared" si="7"/>
        <v>-782.66863476196613</v>
      </c>
      <c r="AJ33">
        <f t="shared" si="8"/>
        <v>35.437519047587784</v>
      </c>
      <c r="AK33">
        <f t="shared" si="30"/>
        <v>63.987098828443543</v>
      </c>
      <c r="AL33">
        <f t="shared" si="9"/>
        <v>-683.2440168859348</v>
      </c>
      <c r="AN33">
        <f t="shared" si="10"/>
        <v>0</v>
      </c>
      <c r="AO33">
        <f t="shared" si="11"/>
        <v>0</v>
      </c>
      <c r="AP33">
        <f t="shared" si="12"/>
        <v>-0.72171570687957987</v>
      </c>
      <c r="AQ33">
        <f t="shared" si="13"/>
        <v>-66.102149389783747</v>
      </c>
      <c r="AR33">
        <f t="shared" si="14"/>
        <v>-66.823865096663326</v>
      </c>
      <c r="AS33">
        <f t="shared" si="15"/>
        <v>3.0256380376308902</v>
      </c>
      <c r="AT33">
        <f t="shared" si="16"/>
        <v>5.4631871907569147</v>
      </c>
      <c r="AU33">
        <f t="shared" si="17"/>
        <v>-58.335039868275523</v>
      </c>
      <c r="AW33">
        <v>30</v>
      </c>
      <c r="AX33">
        <f>IF(Z33&gt;0, (R33*SUMPRODUCT(K33:$K$98, X33:$X$98)-K33*$AZ$3)/Z33, 0)</f>
        <v>1299.3324889528442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100000</v>
      </c>
      <c r="S34">
        <f t="shared" si="1"/>
        <v>1270.0476960692686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878.66389278731992</v>
      </c>
      <c r="AC34">
        <f t="shared" si="2"/>
        <v>839.15998333479649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-874.90290978955977</v>
      </c>
      <c r="AI34">
        <f t="shared" si="7"/>
        <v>-883.16204826455521</v>
      </c>
      <c r="AJ34">
        <f t="shared" si="8"/>
        <v>39.50390945252343</v>
      </c>
      <c r="AK34">
        <f t="shared" si="30"/>
        <v>61.506472495112398</v>
      </c>
      <c r="AL34">
        <f t="shared" si="9"/>
        <v>-782.15166631691943</v>
      </c>
      <c r="AN34">
        <f t="shared" si="10"/>
        <v>0</v>
      </c>
      <c r="AO34">
        <f t="shared" si="11"/>
        <v>0</v>
      </c>
      <c r="AP34">
        <f t="shared" si="12"/>
        <v>-0.62960821608432749</v>
      </c>
      <c r="AQ34">
        <f t="shared" si="13"/>
        <v>-66.695341402409298</v>
      </c>
      <c r="AR34">
        <f t="shared" si="14"/>
        <v>-67.324949618493619</v>
      </c>
      <c r="AS34">
        <f t="shared" si="15"/>
        <v>3.0114504114515337</v>
      </c>
      <c r="AT34">
        <f t="shared" si="16"/>
        <v>4.6887433286810287</v>
      </c>
      <c r="AU34">
        <f t="shared" si="17"/>
        <v>-59.624755878361064</v>
      </c>
      <c r="AW34">
        <v>31</v>
      </c>
      <c r="AX34">
        <f>IF(Z34&gt;0, (R34*SUMPRODUCT(K34:$K$98, X34:$X$98)-K34*$AZ$3)/Z34, 0)</f>
        <v>1270.0476960692686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1235.6215496025072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839.15998333479649</v>
      </c>
      <c r="AC35">
        <f t="shared" ref="AC35:AC66" si="33">S35*Z35</f>
        <v>796.2130704477978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-974.11318537054501</v>
      </c>
      <c r="AI35">
        <f t="shared" ref="AI35:AI66" si="38">SUM(AE35:AH35)</f>
        <v>-982.16796831261911</v>
      </c>
      <c r="AJ35">
        <f t="shared" ref="AJ35:AJ66" si="39">AB35-AC35</f>
        <v>42.946912886998689</v>
      </c>
      <c r="AK35">
        <f t="shared" si="30"/>
        <v>58.74119883343576</v>
      </c>
      <c r="AL35">
        <f t="shared" ref="AL35:AL66" si="40">SUM(AI35:AK35)</f>
        <v>-880.47985659218466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-0.54824093319471578</v>
      </c>
      <c r="AQ35">
        <f t="shared" ref="AQ35:AQ66" si="44">AH35*$K35</f>
        <v>-66.302062467161406</v>
      </c>
      <c r="AR35">
        <f t="shared" ref="AR35:AR66" si="45">AI35*$K35</f>
        <v>-66.850303400356111</v>
      </c>
      <c r="AS35">
        <f t="shared" ref="AS35:AS66" si="46">AJ35*$K35</f>
        <v>2.9231396759323931</v>
      </c>
      <c r="AT35">
        <f t="shared" ref="AT35:AT66" si="47">AK35*$K35</f>
        <v>3.9981623213209123</v>
      </c>
      <c r="AU35">
        <f t="shared" ref="AU35:AU66" si="48">AL35*$K35</f>
        <v>-59.929001403102809</v>
      </c>
      <c r="AW35">
        <v>32</v>
      </c>
      <c r="AX35">
        <f>IF(Z35&gt;0, (R35*SUMPRODUCT(K35:$K$98, X35:$X$98)-K35*$AZ$3)/Z35, 0)</f>
        <v>1235.6215496025072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100000</v>
      </c>
      <c r="S36">
        <f t="shared" si="32"/>
        <v>1197.5793605454664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796.2130704477978</v>
      </c>
      <c r="AC36">
        <f t="shared" si="33"/>
        <v>751.11496201225339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-1074.4497922824512</v>
      </c>
      <c r="AI36">
        <f t="shared" si="38"/>
        <v>-1082.2897211710692</v>
      </c>
      <c r="AJ36">
        <f t="shared" si="39"/>
        <v>45.098108435544418</v>
      </c>
      <c r="AK36">
        <f t="shared" si="30"/>
        <v>55.734914931345848</v>
      </c>
      <c r="AL36">
        <f t="shared" si="40"/>
        <v>-981.45669780417893</v>
      </c>
      <c r="AN36">
        <f t="shared" si="41"/>
        <v>0</v>
      </c>
      <c r="AO36">
        <f t="shared" si="42"/>
        <v>0</v>
      </c>
      <c r="AP36">
        <f t="shared" si="43"/>
        <v>-0.47644384099245563</v>
      </c>
      <c r="AQ36">
        <f t="shared" si="44"/>
        <v>-65.295871080130539</v>
      </c>
      <c r="AR36">
        <f t="shared" si="45"/>
        <v>-65.772314921122998</v>
      </c>
      <c r="AS36">
        <f t="shared" si="46"/>
        <v>2.7406774104442735</v>
      </c>
      <c r="AT36">
        <f t="shared" si="47"/>
        <v>3.3870915571478966</v>
      </c>
      <c r="AU36">
        <f t="shared" si="48"/>
        <v>-59.644545953530823</v>
      </c>
      <c r="AW36">
        <v>33</v>
      </c>
      <c r="AX36">
        <f>IF(Z36&gt;0, (R36*SUMPRODUCT(K36:$K$98, X36:$X$98)-K36*$AZ$3)/Z36, 0)</f>
        <v>1197.5793605454664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1156.9812301256686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751.11496201225339</v>
      </c>
      <c r="AC37">
        <f t="shared" si="33"/>
        <v>704.75119274606641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-1179.3045569822682</v>
      </c>
      <c r="AI37">
        <f t="shared" si="38"/>
        <v>-1186.9186735123774</v>
      </c>
      <c r="AJ37">
        <f t="shared" si="39"/>
        <v>46.363769266186978</v>
      </c>
      <c r="AK37">
        <f t="shared" si="30"/>
        <v>52.578047340857744</v>
      </c>
      <c r="AL37">
        <f t="shared" si="40"/>
        <v>-1087.9768569053326</v>
      </c>
      <c r="AN37">
        <f t="shared" si="41"/>
        <v>0</v>
      </c>
      <c r="AO37">
        <f t="shared" si="42"/>
        <v>0</v>
      </c>
      <c r="AP37">
        <f t="shared" si="43"/>
        <v>-0.41314365776372797</v>
      </c>
      <c r="AQ37">
        <f t="shared" si="44"/>
        <v>-63.989327765398009</v>
      </c>
      <c r="AR37">
        <f t="shared" si="45"/>
        <v>-64.402471423161742</v>
      </c>
      <c r="AS37">
        <f t="shared" si="46"/>
        <v>2.5157084405787922</v>
      </c>
      <c r="AT37">
        <f t="shared" si="47"/>
        <v>2.8528965521578549</v>
      </c>
      <c r="AU37">
        <f t="shared" si="48"/>
        <v>-59.033866430425093</v>
      </c>
      <c r="AW37">
        <v>34</v>
      </c>
      <c r="AX37">
        <f>IF(Z37&gt;0, (R37*SUMPRODUCT(K37:$K$98, X37:$X$98)-K37*$AZ$3)/Z37, 0)</f>
        <v>1156.9812301256686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100000</v>
      </c>
      <c r="S38">
        <f t="shared" si="32"/>
        <v>1114.6235929389577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704.75119274606641</v>
      </c>
      <c r="AC38">
        <f t="shared" si="33"/>
        <v>657.66552731454635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-1300.4289112388185</v>
      </c>
      <c r="AI38">
        <f t="shared" si="38"/>
        <v>-1307.8043329897216</v>
      </c>
      <c r="AJ38">
        <f t="shared" si="39"/>
        <v>47.085665431520056</v>
      </c>
      <c r="AK38">
        <f t="shared" si="30"/>
        <v>49.33258349222465</v>
      </c>
      <c r="AL38">
        <f t="shared" si="40"/>
        <v>-1211.386084065977</v>
      </c>
      <c r="AN38">
        <f t="shared" si="41"/>
        <v>0</v>
      </c>
      <c r="AO38">
        <f t="shared" si="42"/>
        <v>0</v>
      </c>
      <c r="AP38">
        <f t="shared" si="43"/>
        <v>-0.35731430885045506</v>
      </c>
      <c r="AQ38">
        <f t="shared" si="44"/>
        <v>-63.001394811292954</v>
      </c>
      <c r="AR38">
        <f t="shared" si="45"/>
        <v>-63.358709120143409</v>
      </c>
      <c r="AS38">
        <f t="shared" si="46"/>
        <v>2.2811416849981621</v>
      </c>
      <c r="AT38">
        <f t="shared" si="47"/>
        <v>2.3899972868904813</v>
      </c>
      <c r="AU38">
        <f t="shared" si="48"/>
        <v>-58.687570148254771</v>
      </c>
      <c r="AW38">
        <v>35</v>
      </c>
      <c r="AX38">
        <f>IF(Z38&gt;0, (R38*SUMPRODUCT(K38:$K$98, X38:$X$98)-K38*$AZ$3)/Z38, 0)</f>
        <v>1114.6235929389577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100000</v>
      </c>
      <c r="S39">
        <f t="shared" si="32"/>
        <v>1069.8702294390359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657.66552731454635</v>
      </c>
      <c r="AC39">
        <f t="shared" si="33"/>
        <v>609.75668815850213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-1419.8216720787188</v>
      </c>
      <c r="AI39">
        <f t="shared" si="38"/>
        <v>-1426.9458619031032</v>
      </c>
      <c r="AJ39">
        <f t="shared" si="39"/>
        <v>47.908839156044223</v>
      </c>
      <c r="AK39">
        <f t="shared" si="30"/>
        <v>46.036586912018251</v>
      </c>
      <c r="AL39">
        <f t="shared" si="40"/>
        <v>-1333.0004358350407</v>
      </c>
      <c r="AN39">
        <f t="shared" si="41"/>
        <v>0</v>
      </c>
      <c r="AO39">
        <f t="shared" si="42"/>
        <v>0</v>
      </c>
      <c r="AP39">
        <f t="shared" si="43"/>
        <v>-0.30816336547945278</v>
      </c>
      <c r="AQ39">
        <f t="shared" si="44"/>
        <v>-61.415688749738734</v>
      </c>
      <c r="AR39">
        <f t="shared" si="45"/>
        <v>-61.723852115218186</v>
      </c>
      <c r="AS39">
        <f t="shared" si="46"/>
        <v>2.072340781825857</v>
      </c>
      <c r="AT39">
        <f t="shared" si="47"/>
        <v>1.9913547936969731</v>
      </c>
      <c r="AU39">
        <f t="shared" si="48"/>
        <v>-57.660156539695357</v>
      </c>
      <c r="AW39">
        <v>36</v>
      </c>
      <c r="AX39">
        <f>IF(Z39&gt;0, (R39*SUMPRODUCT(K39:$K$98, X39:$X$98)-K39*$AZ$3)/Z39, 0)</f>
        <v>1069.8702294390359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100000</v>
      </c>
      <c r="S40">
        <f t="shared" si="32"/>
        <v>1023.3826867747134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609.75668815850213</v>
      </c>
      <c r="AC40">
        <f t="shared" si="33"/>
        <v>561.81649552952069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-1525.5962934594245</v>
      </c>
      <c r="AI40">
        <f t="shared" si="38"/>
        <v>-1532.4585418488825</v>
      </c>
      <c r="AJ40">
        <f t="shared" si="39"/>
        <v>47.940192628981436</v>
      </c>
      <c r="AK40">
        <f t="shared" si="30"/>
        <v>42.682968171095155</v>
      </c>
      <c r="AL40">
        <f t="shared" si="40"/>
        <v>-1441.8353810488061</v>
      </c>
      <c r="AN40">
        <f t="shared" si="41"/>
        <v>0</v>
      </c>
      <c r="AO40">
        <f t="shared" si="42"/>
        <v>0</v>
      </c>
      <c r="AP40">
        <f t="shared" si="43"/>
        <v>-0.26502932897081349</v>
      </c>
      <c r="AQ40">
        <f t="shared" si="44"/>
        <v>-58.920595552479668</v>
      </c>
      <c r="AR40">
        <f t="shared" si="45"/>
        <v>-59.18562488145048</v>
      </c>
      <c r="AS40">
        <f t="shared" si="46"/>
        <v>1.851515183086218</v>
      </c>
      <c r="AT40">
        <f t="shared" si="47"/>
        <v>1.6484740526510384</v>
      </c>
      <c r="AU40">
        <f t="shared" si="48"/>
        <v>-55.685635645713226</v>
      </c>
      <c r="AW40">
        <v>37</v>
      </c>
      <c r="AX40">
        <f>IF(Z40&gt;0, (R40*SUMPRODUCT(K40:$K$98, X40:$X$98)-K40*$AZ$3)/Z40, 0)</f>
        <v>1023.3826867747134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100000</v>
      </c>
      <c r="S41">
        <f t="shared" si="32"/>
        <v>976.79202456902112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561.81649552952069</v>
      </c>
      <c r="AC41">
        <f t="shared" si="33"/>
        <v>514.92759294200323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-1632.8117811796724</v>
      </c>
      <c r="AI41">
        <f t="shared" si="38"/>
        <v>-1639.4013056125884</v>
      </c>
      <c r="AJ41">
        <f t="shared" si="39"/>
        <v>46.888902587517464</v>
      </c>
      <c r="AK41">
        <f t="shared" ref="AK41:AK72" si="61">G41*SUM(AB41:AB41, AE41:AF41)</f>
        <v>39.327154687066454</v>
      </c>
      <c r="AL41">
        <f t="shared" si="40"/>
        <v>-1553.1852483380044</v>
      </c>
      <c r="AN41">
        <f t="shared" si="41"/>
        <v>0</v>
      </c>
      <c r="AO41">
        <f t="shared" si="42"/>
        <v>0</v>
      </c>
      <c r="AP41">
        <f t="shared" si="43"/>
        <v>-0.22722889313812819</v>
      </c>
      <c r="AQ41">
        <f t="shared" si="44"/>
        <v>-56.304824045726804</v>
      </c>
      <c r="AR41">
        <f t="shared" si="45"/>
        <v>-56.532052938864929</v>
      </c>
      <c r="AS41">
        <f t="shared" si="46"/>
        <v>1.6168865513574373</v>
      </c>
      <c r="AT41">
        <f t="shared" si="47"/>
        <v>1.3561321337812526</v>
      </c>
      <c r="AU41">
        <f t="shared" si="48"/>
        <v>-53.559034253726239</v>
      </c>
      <c r="AW41">
        <v>38</v>
      </c>
      <c r="AX41">
        <f>IF(Z41&gt;0, (R41*SUMPRODUCT(K41:$K$98, X41:$X$98)-K41*$AZ$3)/Z41, 0)</f>
        <v>976.79202456902112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100000</v>
      </c>
      <c r="S42">
        <f t="shared" si="32"/>
        <v>930.27808571730304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514.92759294200323</v>
      </c>
      <c r="AC42">
        <f t="shared" si="33"/>
        <v>469.36535190070674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-1734.7275213837038</v>
      </c>
      <c r="AI42">
        <f t="shared" si="38"/>
        <v>-1741.0343096321176</v>
      </c>
      <c r="AJ42">
        <f t="shared" si="39"/>
        <v>45.562241041296488</v>
      </c>
      <c r="AK42">
        <f t="shared" si="61"/>
        <v>36.044931505940227</v>
      </c>
      <c r="AL42">
        <f t="shared" si="40"/>
        <v>-1659.4271370848808</v>
      </c>
      <c r="AN42">
        <f t="shared" si="41"/>
        <v>0</v>
      </c>
      <c r="AO42">
        <f t="shared" si="42"/>
        <v>0</v>
      </c>
      <c r="AP42">
        <f t="shared" si="43"/>
        <v>-0.1941778586187676</v>
      </c>
      <c r="AQ42">
        <f t="shared" si="44"/>
        <v>-53.41001824090818</v>
      </c>
      <c r="AR42">
        <f t="shared" si="45"/>
        <v>-53.604196099526945</v>
      </c>
      <c r="AS42">
        <f t="shared" si="46"/>
        <v>1.402802512276532</v>
      </c>
      <c r="AT42">
        <f t="shared" si="47"/>
        <v>1.1097768528448497</v>
      </c>
      <c r="AU42">
        <f t="shared" si="48"/>
        <v>-51.091616734405562</v>
      </c>
      <c r="AW42">
        <v>39</v>
      </c>
      <c r="AX42">
        <f>IF(Z42&gt;0, (R42*SUMPRODUCT(K42:$K$98, X42:$X$98)-K42*$AZ$3)/Z42, 0)</f>
        <v>930.27808571730304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100000</v>
      </c>
      <c r="S43">
        <f t="shared" si="32"/>
        <v>884.49704185083294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469.36535190070674</v>
      </c>
      <c r="AC43">
        <f t="shared" si="33"/>
        <v>425.54692562803996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-1838.0219613434665</v>
      </c>
      <c r="AI43">
        <f t="shared" si="38"/>
        <v>-1844.0359289642283</v>
      </c>
      <c r="AJ43">
        <f t="shared" si="39"/>
        <v>43.818426272666784</v>
      </c>
      <c r="AK43">
        <f t="shared" si="61"/>
        <v>32.855574633049478</v>
      </c>
      <c r="AL43">
        <f t="shared" si="40"/>
        <v>-1767.3619280585121</v>
      </c>
      <c r="AN43">
        <f t="shared" si="41"/>
        <v>0</v>
      </c>
      <c r="AO43">
        <f t="shared" si="42"/>
        <v>0</v>
      </c>
      <c r="AP43">
        <f t="shared" si="43"/>
        <v>-0.16532347318324342</v>
      </c>
      <c r="AQ43">
        <f t="shared" si="44"/>
        <v>-50.527071909623579</v>
      </c>
      <c r="AR43">
        <f t="shared" si="45"/>
        <v>-50.692395382806829</v>
      </c>
      <c r="AS43">
        <f t="shared" si="46"/>
        <v>1.2045649191412715</v>
      </c>
      <c r="AT43">
        <f t="shared" si="47"/>
        <v>0.90319703302276133</v>
      </c>
      <c r="AU43">
        <f t="shared" si="48"/>
        <v>-48.584633430642796</v>
      </c>
      <c r="AW43">
        <v>40</v>
      </c>
      <c r="AX43">
        <f>IF(Z43&gt;0, (R43*SUMPRODUCT(K43:$K$98, X43:$X$98)-K43*$AZ$3)/Z43, 0)</f>
        <v>884.49704185083294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100000</v>
      </c>
      <c r="S44">
        <f t="shared" si="32"/>
        <v>839.67449179830271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425.54692562803996</v>
      </c>
      <c r="AC44">
        <f t="shared" si="33"/>
        <v>383.5837751186321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-1948.1860326825649</v>
      </c>
      <c r="AI44">
        <f t="shared" si="38"/>
        <v>-1953.8963373730337</v>
      </c>
      <c r="AJ44">
        <f t="shared" si="39"/>
        <v>41.963150509407853</v>
      </c>
      <c r="AK44">
        <f t="shared" si="61"/>
        <v>29.788284793962799</v>
      </c>
      <c r="AL44">
        <f t="shared" si="40"/>
        <v>-1882.1449020696632</v>
      </c>
      <c r="AN44">
        <f t="shared" si="41"/>
        <v>0</v>
      </c>
      <c r="AO44">
        <f t="shared" si="42"/>
        <v>0</v>
      </c>
      <c r="AP44">
        <f t="shared" si="43"/>
        <v>-0.14015696813385392</v>
      </c>
      <c r="AQ44">
        <f t="shared" si="44"/>
        <v>-47.817386724961267</v>
      </c>
      <c r="AR44">
        <f t="shared" si="45"/>
        <v>-47.957543693095118</v>
      </c>
      <c r="AS44">
        <f t="shared" si="46"/>
        <v>1.0299674478946736</v>
      </c>
      <c r="AT44">
        <f t="shared" si="47"/>
        <v>0.73114061489542148</v>
      </c>
      <c r="AU44">
        <f t="shared" si="48"/>
        <v>-46.196435630305025</v>
      </c>
      <c r="AW44">
        <v>41</v>
      </c>
      <c r="AX44">
        <f>IF(Z44&gt;0, (R44*SUMPRODUCT(K44:$K$98, X44:$X$98)-K44*$AZ$3)/Z44, 0)</f>
        <v>839.67449179830271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100000</v>
      </c>
      <c r="S45">
        <f t="shared" si="32"/>
        <v>795.35401038183988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383.5837751186321</v>
      </c>
      <c r="AC45">
        <f t="shared" si="33"/>
        <v>343.41274678672033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-2048.2679281312944</v>
      </c>
      <c r="AI45">
        <f t="shared" si="38"/>
        <v>-2053.6650962838421</v>
      </c>
      <c r="AJ45">
        <f t="shared" si="39"/>
        <v>40.171028331911771</v>
      </c>
      <c r="AK45">
        <f t="shared" si="61"/>
        <v>26.850864258304249</v>
      </c>
      <c r="AL45">
        <f t="shared" si="40"/>
        <v>-1986.6432036936262</v>
      </c>
      <c r="AN45">
        <f t="shared" si="41"/>
        <v>0</v>
      </c>
      <c r="AO45">
        <f t="shared" si="42"/>
        <v>0</v>
      </c>
      <c r="AP45">
        <f t="shared" si="43"/>
        <v>-0.11827782744367402</v>
      </c>
      <c r="AQ45">
        <f t="shared" si="44"/>
        <v>-44.887369397146323</v>
      </c>
      <c r="AR45">
        <f t="shared" si="45"/>
        <v>-45.00564722459</v>
      </c>
      <c r="AS45">
        <f t="shared" si="46"/>
        <v>0.88033980468700224</v>
      </c>
      <c r="AT45">
        <f t="shared" si="47"/>
        <v>0.58843115494892351</v>
      </c>
      <c r="AU45">
        <f t="shared" si="48"/>
        <v>-43.536876264954074</v>
      </c>
      <c r="AW45">
        <v>42</v>
      </c>
      <c r="AX45">
        <f>IF(Z45&gt;0, (R45*SUMPRODUCT(K45:$K$98, X45:$X$98)-K45*$AZ$3)/Z45, 0)</f>
        <v>795.35401038183988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100000</v>
      </c>
      <c r="S46">
        <f t="shared" si="32"/>
        <v>751.9073567995614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343.41274678672033</v>
      </c>
      <c r="AC46">
        <f t="shared" si="33"/>
        <v>305.3524830976537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-2135.1853507126275</v>
      </c>
      <c r="AI46">
        <f t="shared" si="38"/>
        <v>-2140.2616490148107</v>
      </c>
      <c r="AJ46">
        <f t="shared" si="39"/>
        <v>38.06026368906663</v>
      </c>
      <c r="AK46">
        <f t="shared" si="61"/>
        <v>24.038892275070424</v>
      </c>
      <c r="AL46">
        <f t="shared" si="40"/>
        <v>-2078.1624930506737</v>
      </c>
      <c r="AN46">
        <f t="shared" si="41"/>
        <v>0</v>
      </c>
      <c r="AO46">
        <f t="shared" si="42"/>
        <v>0</v>
      </c>
      <c r="AP46">
        <f t="shared" si="43"/>
        <v>-9.9326813232008815E-2</v>
      </c>
      <c r="AQ46">
        <f t="shared" si="44"/>
        <v>-41.778702495624238</v>
      </c>
      <c r="AR46">
        <f t="shared" si="45"/>
        <v>-41.878029308856249</v>
      </c>
      <c r="AS46">
        <f t="shared" si="46"/>
        <v>0.74471681488439356</v>
      </c>
      <c r="AT46">
        <f t="shared" si="47"/>
        <v>0.47036372198288684</v>
      </c>
      <c r="AU46">
        <f t="shared" si="48"/>
        <v>-40.662948771988972</v>
      </c>
      <c r="AW46">
        <v>43</v>
      </c>
      <c r="AX46">
        <f>IF(Z46&gt;0, (R46*SUMPRODUCT(K46:$K$98, X46:$X$98)-K46*$AZ$3)/Z46, 0)</f>
        <v>751.9073567995614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100000</v>
      </c>
      <c r="S47">
        <f t="shared" si="32"/>
        <v>709.93782942221151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305.3524830976537</v>
      </c>
      <c r="AC47">
        <f t="shared" si="33"/>
        <v>269.66941069852948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-2219.3492925852797</v>
      </c>
      <c r="AI47">
        <f t="shared" si="38"/>
        <v>-2224.0974092428678</v>
      </c>
      <c r="AJ47">
        <f t="shared" si="39"/>
        <v>35.683072399124228</v>
      </c>
      <c r="AK47">
        <f t="shared" si="61"/>
        <v>21.37467381683576</v>
      </c>
      <c r="AL47">
        <f t="shared" si="40"/>
        <v>-2167.0396630269079</v>
      </c>
      <c r="AN47">
        <f t="shared" si="41"/>
        <v>0</v>
      </c>
      <c r="AO47">
        <f t="shared" si="42"/>
        <v>0</v>
      </c>
      <c r="AP47">
        <f t="shared" si="43"/>
        <v>-8.2951209927282263E-2</v>
      </c>
      <c r="AQ47">
        <f t="shared" si="44"/>
        <v>-38.772785579518349</v>
      </c>
      <c r="AR47">
        <f t="shared" si="45"/>
        <v>-38.855736789445629</v>
      </c>
      <c r="AS47">
        <f t="shared" si="46"/>
        <v>0.62339538871685296</v>
      </c>
      <c r="AT47">
        <f t="shared" si="47"/>
        <v>0.37342280798301719</v>
      </c>
      <c r="AU47">
        <f t="shared" si="48"/>
        <v>-37.858918592745759</v>
      </c>
      <c r="AW47">
        <v>44</v>
      </c>
      <c r="AX47">
        <f>IF(Z47&gt;0, (R47*SUMPRODUCT(K47:$K$98, X47:$X$98)-K47*$AZ$3)/Z47, 0)</f>
        <v>709.93782942221151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100000</v>
      </c>
      <c r="S48">
        <f t="shared" si="32"/>
        <v>669.3911959064917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269.66941069852948</v>
      </c>
      <c r="AC48">
        <f t="shared" si="33"/>
        <v>236.33915199088617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-2298.5018523013691</v>
      </c>
      <c r="AI48">
        <f t="shared" si="38"/>
        <v>-2302.9151750608439</v>
      </c>
      <c r="AJ48">
        <f t="shared" si="39"/>
        <v>33.33025870764331</v>
      </c>
      <c r="AK48">
        <f t="shared" si="61"/>
        <v>18.876858748897064</v>
      </c>
      <c r="AL48">
        <f t="shared" si="40"/>
        <v>-2250.7080576043036</v>
      </c>
      <c r="AN48">
        <f t="shared" si="41"/>
        <v>0</v>
      </c>
      <c r="AO48">
        <f t="shared" si="42"/>
        <v>0</v>
      </c>
      <c r="AP48">
        <f t="shared" si="43"/>
        <v>-6.8841291847670738E-2</v>
      </c>
      <c r="AQ48">
        <f t="shared" si="44"/>
        <v>-35.853221132987258</v>
      </c>
      <c r="AR48">
        <f t="shared" si="45"/>
        <v>-35.922062424834927</v>
      </c>
      <c r="AS48">
        <f t="shared" si="46"/>
        <v>0.51990262033868795</v>
      </c>
      <c r="AT48">
        <f t="shared" si="47"/>
        <v>0.29445100961860488</v>
      </c>
      <c r="AU48">
        <f t="shared" si="48"/>
        <v>-35.107708794877638</v>
      </c>
      <c r="AW48">
        <v>45</v>
      </c>
      <c r="AX48">
        <f>IF(Z48&gt;0, (R48*SUMPRODUCT(K48:$K$98, X48:$X$98)-K48*$AZ$3)/Z48, 0)</f>
        <v>669.3911959064917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100000</v>
      </c>
      <c r="S49">
        <f t="shared" si="32"/>
        <v>630.27553566878942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236.33915199088617</v>
      </c>
      <c r="AC49">
        <f t="shared" si="33"/>
        <v>205.34532985064448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-2373.2686919236726</v>
      </c>
      <c r="AI49">
        <f t="shared" si="38"/>
        <v>-2377.3412228690622</v>
      </c>
      <c r="AJ49">
        <f t="shared" si="39"/>
        <v>30.99382214024169</v>
      </c>
      <c r="AK49">
        <f t="shared" si="61"/>
        <v>16.543740639362031</v>
      </c>
      <c r="AL49">
        <f t="shared" si="40"/>
        <v>-2329.8036600894584</v>
      </c>
      <c r="AN49">
        <f t="shared" si="41"/>
        <v>0</v>
      </c>
      <c r="AO49">
        <f t="shared" si="42"/>
        <v>0</v>
      </c>
      <c r="AP49">
        <f t="shared" si="43"/>
        <v>-5.6719147148650187E-2</v>
      </c>
      <c r="AQ49">
        <f t="shared" si="44"/>
        <v>-33.053100876470033</v>
      </c>
      <c r="AR49">
        <f t="shared" si="45"/>
        <v>-33.109820023618688</v>
      </c>
      <c r="AS49">
        <f t="shared" si="46"/>
        <v>0.43165863740376109</v>
      </c>
      <c r="AT49">
        <f t="shared" si="47"/>
        <v>0.23040877338830063</v>
      </c>
      <c r="AU49">
        <f t="shared" si="48"/>
        <v>-32.447752612826626</v>
      </c>
      <c r="AW49">
        <v>46</v>
      </c>
      <c r="AX49">
        <f>IF(Z49&gt;0, (R49*SUMPRODUCT(K49:$K$98, X49:$X$98)-K49*$AZ$3)/Z49, 0)</f>
        <v>630.27553566878942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100000</v>
      </c>
      <c r="S50">
        <f t="shared" si="32"/>
        <v>592.47803413625172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205.34532985064448</v>
      </c>
      <c r="AC50">
        <f t="shared" si="33"/>
        <v>176.63097807484007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-2442.2043126272206</v>
      </c>
      <c r="AI50">
        <f t="shared" si="38"/>
        <v>-2445.9308427240776</v>
      </c>
      <c r="AJ50">
        <f t="shared" si="39"/>
        <v>28.714351775804403</v>
      </c>
      <c r="AK50">
        <f t="shared" si="61"/>
        <v>14.374173089545115</v>
      </c>
      <c r="AL50">
        <f t="shared" si="40"/>
        <v>-2402.8423178587282</v>
      </c>
      <c r="AN50">
        <f t="shared" si="41"/>
        <v>0</v>
      </c>
      <c r="AO50">
        <f t="shared" si="42"/>
        <v>0</v>
      </c>
      <c r="AP50">
        <f t="shared" si="43"/>
        <v>-4.6339560388117623E-2</v>
      </c>
      <c r="AQ50">
        <f t="shared" si="44"/>
        <v>-30.368914589085239</v>
      </c>
      <c r="AR50">
        <f t="shared" si="45"/>
        <v>-30.415254149473355</v>
      </c>
      <c r="AS50">
        <f t="shared" si="46"/>
        <v>0.35706418666596557</v>
      </c>
      <c r="AT50">
        <f t="shared" si="47"/>
        <v>0.1787434542589619</v>
      </c>
      <c r="AU50">
        <f t="shared" si="48"/>
        <v>-29.87944650854843</v>
      </c>
      <c r="AW50">
        <v>47</v>
      </c>
      <c r="AX50">
        <f>IF(Z50&gt;0, (R50*SUMPRODUCT(K50:$K$98, X50:$X$98)-K50*$AZ$3)/Z50, 0)</f>
        <v>592.47803413625172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100000</v>
      </c>
      <c r="S51">
        <f t="shared" si="32"/>
        <v>555.78398042222364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176.63097807484007</v>
      </c>
      <c r="AC51">
        <f t="shared" si="33"/>
        <v>150.13594661134931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-2500.7549201642905</v>
      </c>
      <c r="AI51">
        <f t="shared" si="38"/>
        <v>-2504.1315905951587</v>
      </c>
      <c r="AJ51">
        <f t="shared" si="39"/>
        <v>26.495031463490761</v>
      </c>
      <c r="AK51">
        <f t="shared" si="61"/>
        <v>12.364168465238807</v>
      </c>
      <c r="AL51">
        <f t="shared" si="40"/>
        <v>-2465.2723906664291</v>
      </c>
      <c r="AN51">
        <f t="shared" si="41"/>
        <v>0</v>
      </c>
      <c r="AO51">
        <f t="shared" si="42"/>
        <v>0</v>
      </c>
      <c r="AP51">
        <f t="shared" si="43"/>
        <v>-3.7490214775408162E-2</v>
      </c>
      <c r="AQ51">
        <f t="shared" si="44"/>
        <v>-27.765173112709306</v>
      </c>
      <c r="AR51">
        <f t="shared" si="45"/>
        <v>-27.802663327484716</v>
      </c>
      <c r="AS51">
        <f t="shared" si="46"/>
        <v>0.29416682509702785</v>
      </c>
      <c r="AT51">
        <f t="shared" si="47"/>
        <v>0.13727585820745028</v>
      </c>
      <c r="AU51">
        <f t="shared" si="48"/>
        <v>-27.371220644180237</v>
      </c>
      <c r="AW51">
        <v>48</v>
      </c>
      <c r="AX51">
        <f>IF(Z51&gt;0, (R51*SUMPRODUCT(K51:$K$98, X51:$X$98)-K51*$AZ$3)/Z51, 0)</f>
        <v>555.78398042222364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100000</v>
      </c>
      <c r="S52">
        <f t="shared" si="32"/>
        <v>520.17018001250062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150.13594661134931</v>
      </c>
      <c r="AC52">
        <f t="shared" si="33"/>
        <v>125.82959771792068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-2553.1469217377298</v>
      </c>
      <c r="AI52">
        <f t="shared" si="38"/>
        <v>-2556.1706820990721</v>
      </c>
      <c r="AJ52">
        <f t="shared" si="39"/>
        <v>24.306348893428634</v>
      </c>
      <c r="AK52">
        <f t="shared" si="61"/>
        <v>10.509516262794453</v>
      </c>
      <c r="AL52">
        <f t="shared" si="40"/>
        <v>-2521.3548169428491</v>
      </c>
      <c r="AN52">
        <f t="shared" si="41"/>
        <v>0</v>
      </c>
      <c r="AO52">
        <f t="shared" si="42"/>
        <v>0</v>
      </c>
      <c r="AP52">
        <f t="shared" si="43"/>
        <v>-2.9974959192414576E-2</v>
      </c>
      <c r="AQ52">
        <f t="shared" si="44"/>
        <v>-25.309702372498201</v>
      </c>
      <c r="AR52">
        <f t="shared" si="45"/>
        <v>-25.339677331690616</v>
      </c>
      <c r="AS52">
        <f t="shared" si="46"/>
        <v>0.24095223467831997</v>
      </c>
      <c r="AT52">
        <f t="shared" si="47"/>
        <v>0.10418230397380206</v>
      </c>
      <c r="AU52">
        <f t="shared" si="48"/>
        <v>-24.994542793038494</v>
      </c>
      <c r="AW52">
        <v>49</v>
      </c>
      <c r="AX52">
        <f>IF(Z52&gt;0, (R52*SUMPRODUCT(K52:$K$98, X52:$X$98)-K52*$AZ$3)/Z52, 0)</f>
        <v>520.17018001250062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100000</v>
      </c>
      <c r="S53">
        <f t="shared" si="32"/>
        <v>484.93685609649231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125.82959771792068</v>
      </c>
      <c r="AC53">
        <f t="shared" si="33"/>
        <v>103.60813125549448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-2582.8991486089062</v>
      </c>
      <c r="AI53">
        <f t="shared" si="38"/>
        <v>-2585.569808973059</v>
      </c>
      <c r="AJ53">
        <f t="shared" si="39"/>
        <v>22.221466462426193</v>
      </c>
      <c r="AK53">
        <f t="shared" si="61"/>
        <v>8.8080718402544491</v>
      </c>
      <c r="AL53">
        <f t="shared" si="40"/>
        <v>-2554.5402706703785</v>
      </c>
      <c r="AN53">
        <f t="shared" si="41"/>
        <v>0</v>
      </c>
      <c r="AO53">
        <f t="shared" si="42"/>
        <v>0</v>
      </c>
      <c r="AP53">
        <f t="shared" si="43"/>
        <v>-2.3638062103460273E-2</v>
      </c>
      <c r="AQ53">
        <f t="shared" si="44"/>
        <v>-22.861286032963747</v>
      </c>
      <c r="AR53">
        <f t="shared" si="45"/>
        <v>-22.884924095067209</v>
      </c>
      <c r="AS53">
        <f t="shared" si="46"/>
        <v>0.1966825925600077</v>
      </c>
      <c r="AT53">
        <f t="shared" si="47"/>
        <v>7.7960399594928259E-2</v>
      </c>
      <c r="AU53">
        <f t="shared" si="48"/>
        <v>-22.610281102912275</v>
      </c>
      <c r="AW53">
        <v>50</v>
      </c>
      <c r="AX53">
        <f>IF(Z53&gt;0, (R53*SUMPRODUCT(K53:$K$98, X53:$X$98)-K53*$AZ$3)/Z53, 0)</f>
        <v>484.93685609649231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100000</v>
      </c>
      <c r="S54">
        <f t="shared" si="32"/>
        <v>449.68390114939581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103.60813125549448</v>
      </c>
      <c r="AC54">
        <f t="shared" si="33"/>
        <v>83.504198713666426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-2582.0974634569534</v>
      </c>
      <c r="AI54">
        <f t="shared" si="38"/>
        <v>-2584.4186550345325</v>
      </c>
      <c r="AJ54">
        <f t="shared" si="39"/>
        <v>20.103932541828058</v>
      </c>
      <c r="AK54">
        <f t="shared" si="61"/>
        <v>7.2525691878846148</v>
      </c>
      <c r="AL54">
        <f t="shared" si="40"/>
        <v>-2557.0621533048197</v>
      </c>
      <c r="AN54">
        <f t="shared" si="41"/>
        <v>0</v>
      </c>
      <c r="AO54">
        <f t="shared" si="42"/>
        <v>0</v>
      </c>
      <c r="AP54">
        <f t="shared" si="43"/>
        <v>-1.8343667584363423E-2</v>
      </c>
      <c r="AQ54">
        <f t="shared" si="44"/>
        <v>-20.405527056704553</v>
      </c>
      <c r="AR54">
        <f t="shared" si="45"/>
        <v>-20.423870724288918</v>
      </c>
      <c r="AS54">
        <f t="shared" si="46"/>
        <v>0.15887523427532099</v>
      </c>
      <c r="AT54">
        <f t="shared" si="47"/>
        <v>5.7314837603328318E-2</v>
      </c>
      <c r="AU54">
        <f t="shared" si="48"/>
        <v>-20.207680652410268</v>
      </c>
      <c r="AW54">
        <v>51</v>
      </c>
      <c r="AX54">
        <f>IF(Z54&gt;0, (R54*SUMPRODUCT(K54:$K$98, X54:$X$98)-K54*$AZ$3)/Z54, 0)</f>
        <v>449.68390114939581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100000</v>
      </c>
      <c r="S55">
        <f t="shared" si="32"/>
        <v>413.95521374039589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83.504198713666426</v>
      </c>
      <c r="AC55">
        <f t="shared" si="33"/>
        <v>65.560594416904507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-2546.2316209721612</v>
      </c>
      <c r="AI55">
        <f t="shared" si="38"/>
        <v>-2548.2113216813427</v>
      </c>
      <c r="AJ55">
        <f t="shared" si="39"/>
        <v>17.943604296761919</v>
      </c>
      <c r="AK55">
        <f t="shared" si="61"/>
        <v>5.8452939099566503</v>
      </c>
      <c r="AL55">
        <f t="shared" si="40"/>
        <v>-2524.4224234746243</v>
      </c>
      <c r="AN55">
        <f t="shared" si="41"/>
        <v>0</v>
      </c>
      <c r="AO55">
        <f t="shared" si="42"/>
        <v>0</v>
      </c>
      <c r="AP55">
        <f t="shared" si="43"/>
        <v>-1.3968722879744343E-2</v>
      </c>
      <c r="AQ55">
        <f t="shared" si="44"/>
        <v>-17.966152022900886</v>
      </c>
      <c r="AR55">
        <f t="shared" si="45"/>
        <v>-17.980120745780631</v>
      </c>
      <c r="AS55">
        <f t="shared" si="46"/>
        <v>0.12660966110825267</v>
      </c>
      <c r="AT55">
        <f t="shared" si="47"/>
        <v>4.1244260003621289E-2</v>
      </c>
      <c r="AU55">
        <f t="shared" si="48"/>
        <v>-17.812266824668757</v>
      </c>
      <c r="AW55">
        <v>52</v>
      </c>
      <c r="AX55">
        <f>IF(Z55&gt;0, (R55*SUMPRODUCT(K55:$K$98, X55:$X$98)-K55*$AZ$3)/Z55, 0)</f>
        <v>413.95521374039589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100000</v>
      </c>
      <c r="S56">
        <f t="shared" si="32"/>
        <v>376.65746079688864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65.560594416904507</v>
      </c>
      <c r="AC56">
        <f t="shared" si="33"/>
        <v>49.792587715380961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-2459.6354501686969</v>
      </c>
      <c r="AI56">
        <f t="shared" si="38"/>
        <v>-2461.2878994395155</v>
      </c>
      <c r="AJ56">
        <f t="shared" si="39"/>
        <v>15.768006701523547</v>
      </c>
      <c r="AK56">
        <f t="shared" si="61"/>
        <v>4.5892416091833157</v>
      </c>
      <c r="AL56">
        <f t="shared" si="40"/>
        <v>-2440.9306511288087</v>
      </c>
      <c r="AN56">
        <f t="shared" si="41"/>
        <v>0</v>
      </c>
      <c r="AO56">
        <f t="shared" si="42"/>
        <v>0</v>
      </c>
      <c r="AP56">
        <f t="shared" si="43"/>
        <v>-1.0410396627599135E-2</v>
      </c>
      <c r="AQ56">
        <f t="shared" si="44"/>
        <v>-15.495653057399066</v>
      </c>
      <c r="AR56">
        <f t="shared" si="45"/>
        <v>-15.506063454026664</v>
      </c>
      <c r="AS56">
        <f t="shared" si="46"/>
        <v>9.9338119897724786E-2</v>
      </c>
      <c r="AT56">
        <f t="shared" si="47"/>
        <v>2.8912128326824639E-2</v>
      </c>
      <c r="AU56">
        <f t="shared" si="48"/>
        <v>-15.377813205802115</v>
      </c>
      <c r="AW56">
        <v>53</v>
      </c>
      <c r="AX56">
        <f>IF(Z56&gt;0, (R56*SUMPRODUCT(K56:$K$98, X56:$X$98)-K56*$AZ$3)/Z56, 0)</f>
        <v>376.65746079688864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100000</v>
      </c>
      <c r="S57">
        <f t="shared" si="32"/>
        <v>336.77242487150443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49.792587715380961</v>
      </c>
      <c r="AC57">
        <f t="shared" si="33"/>
        <v>36.259564409211642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-2320.6127842278361</v>
      </c>
      <c r="AI57">
        <f t="shared" si="38"/>
        <v>-2321.9586324079182</v>
      </c>
      <c r="AJ57">
        <f t="shared" si="39"/>
        <v>13.533023306169319</v>
      </c>
      <c r="AK57">
        <f t="shared" si="61"/>
        <v>3.4854811400766676</v>
      </c>
      <c r="AL57">
        <f t="shared" si="40"/>
        <v>-2304.9401279616723</v>
      </c>
      <c r="AN57">
        <f t="shared" si="41"/>
        <v>0</v>
      </c>
      <c r="AO57">
        <f t="shared" si="42"/>
        <v>0</v>
      </c>
      <c r="AP57">
        <f t="shared" si="43"/>
        <v>-7.570371449417434E-3</v>
      </c>
      <c r="AQ57">
        <f t="shared" si="44"/>
        <v>-13.053404556968676</v>
      </c>
      <c r="AR57">
        <f t="shared" si="45"/>
        <v>-13.060974928418094</v>
      </c>
      <c r="AS57">
        <f t="shared" si="46"/>
        <v>7.6123009101276382E-2</v>
      </c>
      <c r="AT57">
        <f t="shared" si="47"/>
        <v>1.9605767798199912E-2</v>
      </c>
      <c r="AU57">
        <f t="shared" si="48"/>
        <v>-12.965246151518619</v>
      </c>
      <c r="AW57">
        <v>54</v>
      </c>
      <c r="AX57">
        <f>IF(Z57&gt;0, (R57*SUMPRODUCT(K57:$K$98, X57:$X$98)-K57*$AZ$3)/Z57, 0)</f>
        <v>336.77242487150443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100000</v>
      </c>
      <c r="S58">
        <f t="shared" si="32"/>
        <v>292.55435970233219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36.259564409211642</v>
      </c>
      <c r="AC58">
        <f t="shared" si="33"/>
        <v>24.958507844412413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-2127.8798806123928</v>
      </c>
      <c r="AI58">
        <f t="shared" si="38"/>
        <v>-2128.9462853255973</v>
      </c>
      <c r="AJ58">
        <f t="shared" si="39"/>
        <v>11.301056564799229</v>
      </c>
      <c r="AK58">
        <f t="shared" si="61"/>
        <v>2.5381695086448151</v>
      </c>
      <c r="AL58">
        <f t="shared" si="40"/>
        <v>-2115.1070592521532</v>
      </c>
      <c r="AN58">
        <f t="shared" si="41"/>
        <v>0</v>
      </c>
      <c r="AO58">
        <f t="shared" si="42"/>
        <v>0</v>
      </c>
      <c r="AP58">
        <f t="shared" si="43"/>
        <v>-5.3558098646896059E-3</v>
      </c>
      <c r="AQ58">
        <f t="shared" si="44"/>
        <v>-10.686862046220732</v>
      </c>
      <c r="AR58">
        <f t="shared" si="45"/>
        <v>-10.692217856085421</v>
      </c>
      <c r="AS58">
        <f t="shared" si="46"/>
        <v>5.6757354390600624E-2</v>
      </c>
      <c r="AT58">
        <f t="shared" si="47"/>
        <v>1.2747461750991576E-2</v>
      </c>
      <c r="AU58">
        <f t="shared" si="48"/>
        <v>-10.622713039943829</v>
      </c>
      <c r="AW58">
        <v>55</v>
      </c>
      <c r="AX58">
        <f>IF(Z58&gt;0, (R58*SUMPRODUCT(K58:$K$98, X58:$X$98)-K58*$AZ$3)/Z58, 0)</f>
        <v>292.55435970233219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100000</v>
      </c>
      <c r="S59">
        <f t="shared" si="32"/>
        <v>241.67493051605473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24.958507844412413</v>
      </c>
      <c r="AC59">
        <f t="shared" si="33"/>
        <v>15.836242219771528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-1893.2215847730993</v>
      </c>
      <c r="AI59">
        <f t="shared" si="38"/>
        <v>-1894.0406727410752</v>
      </c>
      <c r="AJ59">
        <f t="shared" si="39"/>
        <v>9.1222656246408853</v>
      </c>
      <c r="AK59">
        <f t="shared" si="61"/>
        <v>1.7470955491088691</v>
      </c>
      <c r="AL59">
        <f t="shared" si="40"/>
        <v>-1883.1713115673253</v>
      </c>
      <c r="AN59">
        <f t="shared" si="41"/>
        <v>0</v>
      </c>
      <c r="AO59">
        <f t="shared" si="42"/>
        <v>0</v>
      </c>
      <c r="AP59">
        <f t="shared" si="43"/>
        <v>-3.6729550943918532E-3</v>
      </c>
      <c r="AQ59">
        <f t="shared" si="44"/>
        <v>-8.489586145170243</v>
      </c>
      <c r="AR59">
        <f t="shared" si="45"/>
        <v>-8.4932591002646358</v>
      </c>
      <c r="AS59">
        <f t="shared" si="46"/>
        <v>4.0906072739919482E-2</v>
      </c>
      <c r="AT59">
        <f t="shared" si="47"/>
        <v>7.8343276282585115E-3</v>
      </c>
      <c r="AU59">
        <f t="shared" si="48"/>
        <v>-8.4445186998964559</v>
      </c>
      <c r="AW59">
        <v>56</v>
      </c>
      <c r="AX59">
        <f>IF(Z59&gt;0, (R59*SUMPRODUCT(K59:$K$98, X59:$X$98)-K59*$AZ$3)/Z59, 0)</f>
        <v>241.67493051605473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100000</v>
      </c>
      <c r="S60">
        <f t="shared" si="32"/>
        <v>180.13109193738887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15.836242219771528</v>
      </c>
      <c r="AC60">
        <f t="shared" si="33"/>
        <v>8.7436171652975787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-1633.1467489340994</v>
      </c>
      <c r="AI60">
        <f t="shared" si="38"/>
        <v>-1633.7535026787789</v>
      </c>
      <c r="AJ60">
        <f t="shared" si="39"/>
        <v>7.0926250544739489</v>
      </c>
      <c r="AK60">
        <f t="shared" si="61"/>
        <v>1.108536955384007</v>
      </c>
      <c r="AL60">
        <f t="shared" si="40"/>
        <v>-1625.552340668921</v>
      </c>
      <c r="AN60">
        <f t="shared" si="41"/>
        <v>0</v>
      </c>
      <c r="AO60">
        <f t="shared" si="42"/>
        <v>0</v>
      </c>
      <c r="AP60">
        <f t="shared" si="43"/>
        <v>-2.4292908531598277E-3</v>
      </c>
      <c r="AQ60">
        <f t="shared" si="44"/>
        <v>-6.538712770778055</v>
      </c>
      <c r="AR60">
        <f t="shared" si="45"/>
        <v>-6.5411420616312146</v>
      </c>
      <c r="AS60">
        <f t="shared" si="46"/>
        <v>2.8397103966497618E-2</v>
      </c>
      <c r="AT60">
        <f t="shared" si="47"/>
        <v>4.4383058361287019E-3</v>
      </c>
      <c r="AU60">
        <f t="shared" si="48"/>
        <v>-6.5083066518285886</v>
      </c>
      <c r="AW60">
        <v>57</v>
      </c>
      <c r="AX60">
        <f>IF(Z60&gt;0, (R60*SUMPRODUCT(K60:$K$98, X60:$X$98)-K60*$AZ$3)/Z60, 0)</f>
        <v>180.13109193738887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100000</v>
      </c>
      <c r="S61">
        <f t="shared" si="32"/>
        <v>100.15945967378781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8.7436171652975787</v>
      </c>
      <c r="AC61">
        <f t="shared" si="33"/>
        <v>3.4521910826412174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-1358.7946638144681</v>
      </c>
      <c r="AI61">
        <f t="shared" si="38"/>
        <v>-1359.225500688724</v>
      </c>
      <c r="AJ61">
        <f t="shared" si="39"/>
        <v>5.2914260826563613</v>
      </c>
      <c r="AK61">
        <f t="shared" si="61"/>
        <v>0.61205320157083054</v>
      </c>
      <c r="AL61">
        <f t="shared" si="40"/>
        <v>-1353.3220214044966</v>
      </c>
      <c r="AN61">
        <f t="shared" si="41"/>
        <v>0</v>
      </c>
      <c r="AO61">
        <f t="shared" si="42"/>
        <v>0</v>
      </c>
      <c r="AP61">
        <f t="shared" si="43"/>
        <v>-1.540146003882334E-3</v>
      </c>
      <c r="AQ61">
        <f t="shared" si="44"/>
        <v>-4.8573887162858238</v>
      </c>
      <c r="AR61">
        <f t="shared" si="45"/>
        <v>-4.858928862289706</v>
      </c>
      <c r="AS61">
        <f t="shared" si="46"/>
        <v>1.8915671389820064E-2</v>
      </c>
      <c r="AT61">
        <f t="shared" si="47"/>
        <v>2.1879540700659537E-3</v>
      </c>
      <c r="AU61">
        <f t="shared" si="48"/>
        <v>-4.8378252368298185</v>
      </c>
      <c r="AW61">
        <v>58</v>
      </c>
      <c r="AX61">
        <f>IF(Z61&gt;0, (R61*SUMPRODUCT(K61:$K$98, X61:$X$98)-K61*$AZ$3)/Z61, 0)</f>
        <v>100.15945967378781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100000</v>
      </c>
      <c r="S62">
        <f t="shared" si="32"/>
        <v>-12.523239000262574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3.4521910826412174</v>
      </c>
      <c r="AC62">
        <f t="shared" si="33"/>
        <v>-0.2915488049645294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-1084.1657516086734</v>
      </c>
      <c r="AI62">
        <f t="shared" si="38"/>
        <v>-1084.4567593952356</v>
      </c>
      <c r="AJ62">
        <f t="shared" si="39"/>
        <v>3.7437398876057468</v>
      </c>
      <c r="AK62">
        <f t="shared" si="61"/>
        <v>0.24165337578488524</v>
      </c>
      <c r="AL62">
        <f t="shared" si="40"/>
        <v>-1080.4713661318451</v>
      </c>
      <c r="AN62">
        <f t="shared" si="41"/>
        <v>0</v>
      </c>
      <c r="AO62">
        <f t="shared" si="42"/>
        <v>0</v>
      </c>
      <c r="AP62">
        <f t="shared" si="43"/>
        <v>-9.288286736519319E-4</v>
      </c>
      <c r="AQ62">
        <f t="shared" si="44"/>
        <v>-3.4604030668096204</v>
      </c>
      <c r="AR62">
        <f t="shared" si="45"/>
        <v>-3.4613318954832724</v>
      </c>
      <c r="AS62">
        <f t="shared" si="46"/>
        <v>1.1949140589606493E-2</v>
      </c>
      <c r="AT62">
        <f t="shared" si="47"/>
        <v>7.7130095783799039E-4</v>
      </c>
      <c r="AU62">
        <f t="shared" si="48"/>
        <v>-3.4486114539358281</v>
      </c>
      <c r="AW62">
        <v>59</v>
      </c>
      <c r="AX62">
        <f>IF(Z62&gt;0, (R62*SUMPRODUCT(K62:$K$98, X62:$X$98)-K62*$AZ$3)/Z62, 0)</f>
        <v>-12.523239000262574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100000</v>
      </c>
      <c r="S63">
        <f t="shared" si="32"/>
        <v>-185.6464861706292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-0.2915488049645294</v>
      </c>
      <c r="AC63">
        <f t="shared" si="33"/>
        <v>-2.7576225604526527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-819.36569573233544</v>
      </c>
      <c r="AI63">
        <f t="shared" si="38"/>
        <v>-819.55137272906552</v>
      </c>
      <c r="AJ63">
        <f t="shared" si="39"/>
        <v>2.4660737554881234</v>
      </c>
      <c r="AK63">
        <f t="shared" si="61"/>
        <v>-2.0408416347517059E-2</v>
      </c>
      <c r="AL63">
        <f t="shared" si="40"/>
        <v>-817.10570738992499</v>
      </c>
      <c r="AN63">
        <f t="shared" si="41"/>
        <v>0</v>
      </c>
      <c r="AO63">
        <f t="shared" si="42"/>
        <v>0</v>
      </c>
      <c r="AP63">
        <f t="shared" si="43"/>
        <v>-5.2914059889520707E-4</v>
      </c>
      <c r="AQ63">
        <f t="shared" si="44"/>
        <v>-2.3350208296627182</v>
      </c>
      <c r="AR63">
        <f t="shared" si="45"/>
        <v>-2.3355499702616136</v>
      </c>
      <c r="AS63">
        <f t="shared" si="46"/>
        <v>7.0277943249779703E-3</v>
      </c>
      <c r="AT63">
        <f t="shared" si="47"/>
        <v>-5.815971735220016E-5</v>
      </c>
      <c r="AU63">
        <f t="shared" si="48"/>
        <v>-2.3285803356539878</v>
      </c>
      <c r="AW63">
        <v>60</v>
      </c>
      <c r="AX63">
        <f>IF(Z63&gt;0, (R63*SUMPRODUCT(K63:$K$98, X63:$X$98)-K63*$AZ$3)/Z63, 0)</f>
        <v>-185.6464861706292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100000</v>
      </c>
      <c r="S64">
        <f t="shared" si="32"/>
        <v>-472.60405491867425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-2.7576225604526527</v>
      </c>
      <c r="AC64">
        <f t="shared" si="33"/>
        <v>-4.2048493621497451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-580.8425409841409</v>
      </c>
      <c r="AI64">
        <f t="shared" si="38"/>
        <v>-580.95375589328069</v>
      </c>
      <c r="AJ64">
        <f t="shared" si="39"/>
        <v>1.4472268016970924</v>
      </c>
      <c r="AK64">
        <f t="shared" si="61"/>
        <v>-0.19303357923168571</v>
      </c>
      <c r="AL64">
        <f t="shared" si="40"/>
        <v>-579.69956267081534</v>
      </c>
      <c r="AN64">
        <f t="shared" si="41"/>
        <v>0</v>
      </c>
      <c r="AO64">
        <f t="shared" si="42"/>
        <v>0</v>
      </c>
      <c r="AP64">
        <f t="shared" si="43"/>
        <v>-2.8298145177925715E-4</v>
      </c>
      <c r="AQ64">
        <f t="shared" si="44"/>
        <v>-1.4779283350963355</v>
      </c>
      <c r="AR64">
        <f t="shared" si="45"/>
        <v>-1.4782113165481148</v>
      </c>
      <c r="AS64">
        <f t="shared" si="46"/>
        <v>3.6824050351321942E-3</v>
      </c>
      <c r="AT64">
        <f t="shared" si="47"/>
        <v>-4.9116546437558758E-4</v>
      </c>
      <c r="AU64">
        <f t="shared" si="48"/>
        <v>-1.4750200769773585</v>
      </c>
      <c r="AW64">
        <v>61</v>
      </c>
      <c r="AX64">
        <f>IF(Z64&gt;0, (R64*SUMPRODUCT(K64:$K$98, X64:$X$98)-K64*$AZ$3)/Z64, 0)</f>
        <v>-472.60405491867425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100000</v>
      </c>
      <c r="S65">
        <f t="shared" si="32"/>
        <v>-928.46682200387261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-4.2048493621497451</v>
      </c>
      <c r="AC65">
        <f t="shared" si="33"/>
        <v>-4.8901044579910549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-354.13611357599154</v>
      </c>
      <c r="AI65">
        <f t="shared" si="38"/>
        <v>-354.2019493218429</v>
      </c>
      <c r="AJ65">
        <f t="shared" si="39"/>
        <v>0.68525509584130972</v>
      </c>
      <c r="AK65">
        <f t="shared" si="61"/>
        <v>-0.29433945535048217</v>
      </c>
      <c r="AL65">
        <f t="shared" si="40"/>
        <v>-353.81103368135211</v>
      </c>
      <c r="AN65">
        <f t="shared" si="41"/>
        <v>0</v>
      </c>
      <c r="AO65">
        <f t="shared" si="42"/>
        <v>0</v>
      </c>
      <c r="AP65">
        <f t="shared" si="43"/>
        <v>-1.4956800342122165E-4</v>
      </c>
      <c r="AQ65">
        <f t="shared" si="44"/>
        <v>-0.80453909592640227</v>
      </c>
      <c r="AR65">
        <f t="shared" si="45"/>
        <v>-0.80468866392982341</v>
      </c>
      <c r="AS65">
        <f t="shared" si="46"/>
        <v>1.5567870492508378E-3</v>
      </c>
      <c r="AT65">
        <f t="shared" si="47"/>
        <v>-6.6869090788825101E-4</v>
      </c>
      <c r="AU65">
        <f t="shared" si="48"/>
        <v>-0.80380056778846098</v>
      </c>
      <c r="AW65">
        <v>62</v>
      </c>
      <c r="AX65">
        <f>IF(Z65&gt;0, (R65*SUMPRODUCT(K65:$K$98, X65:$X$98)-K65*$AZ$3)/Z65, 0)</f>
        <v>-928.46682200387261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100000</v>
      </c>
      <c r="S66">
        <f t="shared" si="32"/>
        <v>-1620.1828035363474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-4.8901044579910549</v>
      </c>
      <c r="AC66">
        <f t="shared" si="33"/>
        <v>-4.9868995902969004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-213.6205316111012</v>
      </c>
      <c r="AI66">
        <f t="shared" si="38"/>
        <v>-213.65900643304269</v>
      </c>
      <c r="AJ66">
        <f t="shared" si="39"/>
        <v>9.6795132305845577E-2</v>
      </c>
      <c r="AK66">
        <f t="shared" si="61"/>
        <v>-0.34230731205937387</v>
      </c>
      <c r="AL66">
        <f t="shared" si="40"/>
        <v>-213.90451861279621</v>
      </c>
      <c r="AN66">
        <f t="shared" si="41"/>
        <v>0</v>
      </c>
      <c r="AO66">
        <f t="shared" si="42"/>
        <v>0</v>
      </c>
      <c r="AP66">
        <f t="shared" si="43"/>
        <v>-7.8043283344192264E-5</v>
      </c>
      <c r="AQ66">
        <f t="shared" si="44"/>
        <v>-0.43331318601081487</v>
      </c>
      <c r="AR66">
        <f t="shared" si="45"/>
        <v>-0.43339122929415907</v>
      </c>
      <c r="AS66">
        <f t="shared" si="46"/>
        <v>1.9634164775013917E-4</v>
      </c>
      <c r="AT66">
        <f t="shared" si="47"/>
        <v>-6.9434464404983002E-4</v>
      </c>
      <c r="AU66">
        <f t="shared" si="48"/>
        <v>-0.43388923229045878</v>
      </c>
      <c r="AW66">
        <v>63</v>
      </c>
      <c r="AX66">
        <f>IF(Z66&gt;0, (R66*SUMPRODUCT(K66:$K$98, X66:$X$98)-K66*$AZ$3)/Z66, 0)</f>
        <v>-1620.1828035363474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-2700.4549084098985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-4.9868995902969004</v>
      </c>
      <c r="AC67">
        <f t="shared" ref="AC67:AC98" si="64">S67*Z67</f>
        <v>-4.7882985230750759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-127.40607479747914</v>
      </c>
      <c r="AI67">
        <f t="shared" ref="AI67:AI98" si="69">SUM(AE67:AH67)</f>
        <v>-127.42823911185151</v>
      </c>
      <c r="AJ67">
        <f t="shared" ref="AJ67:AJ98" si="70">AB67-AC67</f>
        <v>-0.19860106722182458</v>
      </c>
      <c r="AK67">
        <f t="shared" si="61"/>
        <v>-0.34908297132078309</v>
      </c>
      <c r="AL67">
        <f t="shared" ref="AL67:AL98" si="71">SUM(AI67:AK67)</f>
        <v>-127.97592315039412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-4.0141647451111408E-5</v>
      </c>
      <c r="AQ67">
        <f t="shared" ref="AQ67:AQ98" si="75">AH67*$K67</f>
        <v>-0.23074432403932535</v>
      </c>
      <c r="AR67">
        <f t="shared" ref="AR67:AR98" si="76">AI67*$K67</f>
        <v>-0.23078446568677644</v>
      </c>
      <c r="AS67">
        <f t="shared" ref="AS67:AS98" si="77">AJ67*$K67</f>
        <v>-3.5968511770284318E-4</v>
      </c>
      <c r="AT67">
        <f t="shared" ref="AT67:AT98" si="78">AK67*$K67</f>
        <v>-6.3222192802887475E-4</v>
      </c>
      <c r="AU67">
        <f t="shared" ref="AU67:AU98" si="79">AL67*$K67</f>
        <v>-0.23177637273250817</v>
      </c>
      <c r="AW67">
        <v>64</v>
      </c>
      <c r="AX67">
        <f>IF(Z67&gt;0, (R67*SUMPRODUCT(K67:$K$98, X67:$X$98)-K67*$AZ$3)/Z67, 0)</f>
        <v>-2700.4549084098985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100000</v>
      </c>
      <c r="S68">
        <f t="shared" si="63"/>
        <v>-4432.1363176550212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-4.7882985230750759</v>
      </c>
      <c r="AC68">
        <f t="shared" si="64"/>
        <v>-4.4548336924424019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-75.029260698121547</v>
      </c>
      <c r="AI68">
        <f t="shared" si="69"/>
        <v>-75.041824711762942</v>
      </c>
      <c r="AJ68">
        <f t="shared" si="70"/>
        <v>-0.33346483063267396</v>
      </c>
      <c r="AK68">
        <f t="shared" si="61"/>
        <v>-0.33518089661525535</v>
      </c>
      <c r="AL68">
        <f t="shared" si="71"/>
        <v>-75.710470439010876</v>
      </c>
      <c r="AN68">
        <f t="shared" si="72"/>
        <v>0</v>
      </c>
      <c r="AO68">
        <f t="shared" si="73"/>
        <v>0</v>
      </c>
      <c r="AP68">
        <f t="shared" si="74"/>
        <v>-2.0316611104580374E-5</v>
      </c>
      <c r="AQ68">
        <f t="shared" si="75"/>
        <v>-0.12132590385335913</v>
      </c>
      <c r="AR68">
        <f t="shared" si="76"/>
        <v>-0.12134622046446371</v>
      </c>
      <c r="AS68">
        <f t="shared" si="77"/>
        <v>-5.3922858366681735E-4</v>
      </c>
      <c r="AT68">
        <f t="shared" si="78"/>
        <v>-5.4200354445506761E-4</v>
      </c>
      <c r="AU68">
        <f t="shared" si="79"/>
        <v>-0.1224274525925856</v>
      </c>
      <c r="AW68">
        <v>65</v>
      </c>
      <c r="AX68">
        <f>IF(Z68&gt;0, (R68*SUMPRODUCT(K68:$K$98, X68:$X$98)-K68*$AZ$3)/Z68, 0)</f>
        <v>-4432.1363176550212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100000</v>
      </c>
      <c r="S69">
        <f t="shared" si="63"/>
        <v>-7264.8650826162466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-4.4548336924424019</v>
      </c>
      <c r="AC69">
        <f t="shared" si="64"/>
        <v>-4.0724014224814757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-43.450868949248701</v>
      </c>
      <c r="AI69">
        <f t="shared" si="69"/>
        <v>-43.45787596413502</v>
      </c>
      <c r="AJ69">
        <f t="shared" si="70"/>
        <v>-0.38243226996092616</v>
      </c>
      <c r="AK69">
        <f t="shared" si="61"/>
        <v>-0.31183835847096814</v>
      </c>
      <c r="AL69">
        <f t="shared" si="71"/>
        <v>-44.152146592566908</v>
      </c>
      <c r="AN69">
        <f t="shared" si="72"/>
        <v>0</v>
      </c>
      <c r="AO69">
        <f t="shared" si="73"/>
        <v>0</v>
      </c>
      <c r="AP69">
        <f t="shared" si="74"/>
        <v>-1.0116677033814878E-5</v>
      </c>
      <c r="AQ69">
        <f t="shared" si="75"/>
        <v>-6.2734047969013607E-2</v>
      </c>
      <c r="AR69">
        <f t="shared" si="76"/>
        <v>-6.2744164646047429E-2</v>
      </c>
      <c r="AS69">
        <f t="shared" si="77"/>
        <v>-5.5215292464346301E-4</v>
      </c>
      <c r="AT69">
        <f t="shared" si="78"/>
        <v>-4.5022994964141988E-4</v>
      </c>
      <c r="AU69">
        <f t="shared" si="79"/>
        <v>-6.3746547520332292E-2</v>
      </c>
      <c r="AW69">
        <v>66</v>
      </c>
      <c r="AX69">
        <f>IF(Z69&gt;0, (R69*SUMPRODUCT(K69:$K$98, X69:$X$98)-K69*$AZ$3)/Z69, 0)</f>
        <v>-7264.8650826162466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100000</v>
      </c>
      <c r="S70">
        <f t="shared" si="63"/>
        <v>-12001.003937594882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-4.0724014224814757</v>
      </c>
      <c r="AC70">
        <f t="shared" si="64"/>
        <v>-3.685351386687735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-24.786865478179411</v>
      </c>
      <c r="AI70">
        <f t="shared" si="69"/>
        <v>-24.790704064732097</v>
      </c>
      <c r="AJ70">
        <f t="shared" si="70"/>
        <v>-0.38705003579374075</v>
      </c>
      <c r="AK70">
        <f t="shared" si="61"/>
        <v>-0.28506809957370333</v>
      </c>
      <c r="AL70">
        <f t="shared" si="71"/>
        <v>-25.462822200099541</v>
      </c>
      <c r="AN70">
        <f t="shared" si="72"/>
        <v>0</v>
      </c>
      <c r="AO70">
        <f t="shared" si="73"/>
        <v>0</v>
      </c>
      <c r="AP70">
        <f t="shared" si="74"/>
        <v>-4.9483243692588189E-6</v>
      </c>
      <c r="AQ70">
        <f t="shared" si="75"/>
        <v>-3.1952764070763223E-2</v>
      </c>
      <c r="AR70">
        <f t="shared" si="76"/>
        <v>-3.1957712395132482E-2</v>
      </c>
      <c r="AS70">
        <f t="shared" si="77"/>
        <v>-4.989464475927851E-4</v>
      </c>
      <c r="AT70">
        <f t="shared" si="78"/>
        <v>-3.6748146867533705E-4</v>
      </c>
      <c r="AU70">
        <f t="shared" si="79"/>
        <v>-3.2824140311400601E-2</v>
      </c>
      <c r="AW70">
        <v>67</v>
      </c>
      <c r="AX70">
        <f>IF(Z70&gt;0, (R70*SUMPRODUCT(K70:$K$98, X70:$X$98)-K70*$AZ$3)/Z70, 0)</f>
        <v>-12001.003937594882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100000</v>
      </c>
      <c r="S71">
        <f t="shared" si="63"/>
        <v>-20089.381395013461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-3.685351386687735</v>
      </c>
      <c r="AC71">
        <f t="shared" si="64"/>
        <v>-3.3157112188274676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-13.896810483282644</v>
      </c>
      <c r="AI71">
        <f t="shared" si="69"/>
        <v>-13.898873582659395</v>
      </c>
      <c r="AJ71">
        <f t="shared" si="70"/>
        <v>-0.36964016786026743</v>
      </c>
      <c r="AK71">
        <f t="shared" si="61"/>
        <v>-0.25797459706814146</v>
      </c>
      <c r="AL71">
        <f t="shared" si="71"/>
        <v>-14.526488347587804</v>
      </c>
      <c r="AN71">
        <f t="shared" si="72"/>
        <v>0</v>
      </c>
      <c r="AO71">
        <f t="shared" si="73"/>
        <v>0</v>
      </c>
      <c r="AP71">
        <f t="shared" si="74"/>
        <v>-2.3745917144916445E-6</v>
      </c>
      <c r="AQ71">
        <f t="shared" si="75"/>
        <v>-1.5994988609539924E-2</v>
      </c>
      <c r="AR71">
        <f t="shared" si="76"/>
        <v>-1.5997363201254413E-2</v>
      </c>
      <c r="AS71">
        <f t="shared" si="77"/>
        <v>-4.25449442637632E-4</v>
      </c>
      <c r="AT71">
        <f t="shared" si="78"/>
        <v>-2.96924301199859E-4</v>
      </c>
      <c r="AU71">
        <f t="shared" si="79"/>
        <v>-1.6719736945091906E-2</v>
      </c>
      <c r="AW71">
        <v>68</v>
      </c>
      <c r="AX71">
        <f>IF(Z71&gt;0, (R71*SUMPRODUCT(K71:$K$98, X71:$X$98)-K71*$AZ$3)/Z71, 0)</f>
        <v>-20089.381395013461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100000</v>
      </c>
      <c r="S72">
        <f t="shared" si="63"/>
        <v>-34197.232631722494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-3.3157112188274676</v>
      </c>
      <c r="AC72">
        <f t="shared" si="64"/>
        <v>-2.9731410896414436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-7.6456485627908668</v>
      </c>
      <c r="AI72">
        <f t="shared" si="69"/>
        <v>-7.6467353251035002</v>
      </c>
      <c r="AJ72">
        <f t="shared" si="70"/>
        <v>-0.34257012918602392</v>
      </c>
      <c r="AK72">
        <f t="shared" si="61"/>
        <v>-0.23209978531792275</v>
      </c>
      <c r="AL72">
        <f t="shared" si="71"/>
        <v>-8.2214052396074475</v>
      </c>
      <c r="AN72">
        <f t="shared" si="72"/>
        <v>0</v>
      </c>
      <c r="AO72">
        <f t="shared" si="73"/>
        <v>0</v>
      </c>
      <c r="AP72">
        <f t="shared" si="74"/>
        <v>-1.1168255653725119E-6</v>
      </c>
      <c r="AQ72">
        <f t="shared" si="75"/>
        <v>-7.8571511723536745E-3</v>
      </c>
      <c r="AR72">
        <f t="shared" si="76"/>
        <v>-7.8582679979190464E-3</v>
      </c>
      <c r="AS72">
        <f t="shared" si="77"/>
        <v>-3.5204669297077946E-4</v>
      </c>
      <c r="AT72">
        <f t="shared" si="78"/>
        <v>-2.385203930493078E-4</v>
      </c>
      <c r="AU72">
        <f t="shared" si="79"/>
        <v>-8.4488350839391352E-3</v>
      </c>
      <c r="AW72">
        <v>69</v>
      </c>
      <c r="AX72">
        <f>IF(Z72&gt;0, (R72*SUMPRODUCT(K72:$K$98, X72:$X$98)-K72*$AZ$3)/Z72, 0)</f>
        <v>-34197.232631722494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100000</v>
      </c>
      <c r="S73">
        <f t="shared" si="63"/>
        <v>-59395.417737285745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-2.9731410896414436</v>
      </c>
      <c r="AC73">
        <f t="shared" si="64"/>
        <v>-2.6608508142106162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-4.1272651008213108</v>
      </c>
      <c r="AI73">
        <f t="shared" si="69"/>
        <v>-4.127825087373215</v>
      </c>
      <c r="AJ73">
        <f t="shared" si="70"/>
        <v>-0.31229027543082744</v>
      </c>
      <c r="AK73">
        <f t="shared" ref="AK73:AK98" si="92">G73*SUM(AB73:AB73, AE73:AF73)</f>
        <v>-0.20811987627490108</v>
      </c>
      <c r="AL73">
        <f t="shared" si="71"/>
        <v>-4.6482352390789439</v>
      </c>
      <c r="AN73">
        <f t="shared" si="72"/>
        <v>0</v>
      </c>
      <c r="AO73">
        <f t="shared" si="73"/>
        <v>0</v>
      </c>
      <c r="AP73">
        <f t="shared" si="74"/>
        <v>-5.1381922819332588E-7</v>
      </c>
      <c r="AQ73">
        <f t="shared" si="75"/>
        <v>-3.7869983867304421E-3</v>
      </c>
      <c r="AR73">
        <f t="shared" si="76"/>
        <v>-3.787512205958635E-3</v>
      </c>
      <c r="AS73">
        <f t="shared" si="77"/>
        <v>-2.8654393172195485E-4</v>
      </c>
      <c r="AT73">
        <f t="shared" si="78"/>
        <v>-1.9096171834049396E-4</v>
      </c>
      <c r="AU73">
        <f t="shared" si="79"/>
        <v>-4.2650178560210842E-3</v>
      </c>
      <c r="AW73">
        <v>70</v>
      </c>
      <c r="AX73">
        <f>IF(Z73&gt;0, (R73*SUMPRODUCT(K73:$K$98, X73:$X$98)-K73*$AZ$3)/Z73, 0)</f>
        <v>-59395.417737285745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100000</v>
      </c>
      <c r="S74">
        <f t="shared" si="63"/>
        <v>-105466.4294783691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-2.6608508142106162</v>
      </c>
      <c r="AC74">
        <f t="shared" si="64"/>
        <v>-2.3787918959873631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-2.1795967346727574</v>
      </c>
      <c r="AI74">
        <f t="shared" si="69"/>
        <v>-2.1798786717673089</v>
      </c>
      <c r="AJ74">
        <f t="shared" si="70"/>
        <v>-0.28205891822325313</v>
      </c>
      <c r="AK74">
        <f t="shared" si="92"/>
        <v>-0.18625955699474314</v>
      </c>
      <c r="AL74">
        <f t="shared" si="71"/>
        <v>-2.648197146985305</v>
      </c>
      <c r="AN74">
        <f t="shared" si="72"/>
        <v>0</v>
      </c>
      <c r="AO74">
        <f t="shared" si="73"/>
        <v>0</v>
      </c>
      <c r="AP74">
        <f t="shared" si="74"/>
        <v>-2.309760511033365E-7</v>
      </c>
      <c r="AQ74">
        <f t="shared" si="75"/>
        <v>-1.7856275619689695E-3</v>
      </c>
      <c r="AR74">
        <f t="shared" si="76"/>
        <v>-1.7858585380200729E-3</v>
      </c>
      <c r="AS74">
        <f t="shared" si="77"/>
        <v>-2.3107585475173247E-4</v>
      </c>
      <c r="AT74">
        <f t="shared" si="78"/>
        <v>-1.525925384999617E-4</v>
      </c>
      <c r="AU74">
        <f t="shared" si="79"/>
        <v>-2.1695269312717669E-3</v>
      </c>
      <c r="AW74">
        <v>71</v>
      </c>
      <c r="AX74">
        <f>IF(Z74&gt;0, (R74*SUMPRODUCT(K74:$K$98, X74:$X$98)-K74*$AZ$3)/Z74, 0)</f>
        <v>-105466.4294783691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100000</v>
      </c>
      <c r="S75">
        <f t="shared" si="63"/>
        <v>-191928.78518336391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-2.3787918959873631</v>
      </c>
      <c r="AC75">
        <f t="shared" si="64"/>
        <v>-2.1253579551475612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-1.1255737861178614</v>
      </c>
      <c r="AI75">
        <f t="shared" si="69"/>
        <v>-1.1257122071182026</v>
      </c>
      <c r="AJ75">
        <f t="shared" si="70"/>
        <v>-0.25343394083980186</v>
      </c>
      <c r="AK75">
        <f t="shared" si="92"/>
        <v>-0.16651543271911542</v>
      </c>
      <c r="AL75">
        <f t="shared" si="71"/>
        <v>-1.5456615806771199</v>
      </c>
      <c r="AN75">
        <f t="shared" si="72"/>
        <v>0</v>
      </c>
      <c r="AO75">
        <f t="shared" si="73"/>
        <v>0</v>
      </c>
      <c r="AP75">
        <f t="shared" si="74"/>
        <v>-1.0125085355427245E-7</v>
      </c>
      <c r="AQ75">
        <f t="shared" si="75"/>
        <v>-8.233238186537E-4</v>
      </c>
      <c r="AR75">
        <f t="shared" si="76"/>
        <v>-8.2342506950725425E-4</v>
      </c>
      <c r="AS75">
        <f t="shared" si="77"/>
        <v>-1.8537940606128551E-4</v>
      </c>
      <c r="AT75">
        <f t="shared" si="78"/>
        <v>-1.2180109702441108E-4</v>
      </c>
      <c r="AU75">
        <f t="shared" si="79"/>
        <v>-1.1306055725929509E-3</v>
      </c>
      <c r="AW75">
        <v>72</v>
      </c>
      <c r="AX75">
        <f>IF(Z75&gt;0, (R75*SUMPRODUCT(K75:$K$98, X75:$X$98)-K75*$AZ$3)/Z75, 0)</f>
        <v>-191928.78518336391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100000</v>
      </c>
      <c r="S76">
        <f t="shared" si="63"/>
        <v>-358837.1481489251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-2.1253579551475612</v>
      </c>
      <c r="AC76">
        <f t="shared" si="64"/>
        <v>-1.8983066643217765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-0.56727811740821787</v>
      </c>
      <c r="AI76">
        <f t="shared" si="69"/>
        <v>-0.56734424443387954</v>
      </c>
      <c r="AJ76">
        <f t="shared" si="70"/>
        <v>-0.22705129082578468</v>
      </c>
      <c r="AK76">
        <f t="shared" si="92"/>
        <v>-0.1487750568603293</v>
      </c>
      <c r="AL76">
        <f t="shared" si="71"/>
        <v>-0.94317059211999354</v>
      </c>
      <c r="AN76">
        <f t="shared" si="72"/>
        <v>0</v>
      </c>
      <c r="AO76">
        <f t="shared" si="73"/>
        <v>0</v>
      </c>
      <c r="AP76">
        <f t="shared" si="74"/>
        <v>-4.318746132884824E-8</v>
      </c>
      <c r="AQ76">
        <f t="shared" si="75"/>
        <v>-3.7048848807442629E-4</v>
      </c>
      <c r="AR76">
        <f t="shared" si="76"/>
        <v>-3.7053167553575511E-4</v>
      </c>
      <c r="AS76">
        <f t="shared" si="77"/>
        <v>-1.4828685766642833E-4</v>
      </c>
      <c r="AT76">
        <f t="shared" si="78"/>
        <v>-9.716476660725098E-5</v>
      </c>
      <c r="AU76">
        <f t="shared" si="79"/>
        <v>-6.1598329980943451E-4</v>
      </c>
      <c r="AW76">
        <v>73</v>
      </c>
      <c r="AX76">
        <f>IF(Z76&gt;0, (R76*SUMPRODUCT(K76:$K$98, X76:$X$98)-K76*$AZ$3)/Z76, 0)</f>
        <v>-358837.1481489251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100000</v>
      </c>
      <c r="S77">
        <f t="shared" si="63"/>
        <v>-690262.88938024617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-1.8983066643217765</v>
      </c>
      <c r="AC77">
        <f t="shared" si="64"/>
        <v>-1.6952176754487449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-0.27813589178840581</v>
      </c>
      <c r="AI77">
        <f t="shared" si="69"/>
        <v>-0.27816659055733733</v>
      </c>
      <c r="AJ77">
        <f t="shared" si="70"/>
        <v>-0.20308898887303162</v>
      </c>
      <c r="AK77">
        <f t="shared" si="92"/>
        <v>-0.13288146650252436</v>
      </c>
      <c r="AL77">
        <f t="shared" si="71"/>
        <v>-0.61413704593289331</v>
      </c>
      <c r="AN77">
        <f t="shared" si="72"/>
        <v>0</v>
      </c>
      <c r="AO77">
        <f t="shared" si="73"/>
        <v>0</v>
      </c>
      <c r="AP77">
        <f t="shared" si="74"/>
        <v>-1.7901178543541294E-8</v>
      </c>
      <c r="AQ77">
        <f t="shared" si="75"/>
        <v>-1.621876196199536E-4</v>
      </c>
      <c r="AR77">
        <f t="shared" si="76"/>
        <v>-1.6220552079849711E-4</v>
      </c>
      <c r="AS77">
        <f t="shared" si="77"/>
        <v>-1.1842599480615933E-4</v>
      </c>
      <c r="AT77">
        <f t="shared" si="78"/>
        <v>-7.7486327295179453E-5</v>
      </c>
      <c r="AU77">
        <f t="shared" si="79"/>
        <v>-3.5811784289983589E-4</v>
      </c>
      <c r="AW77">
        <v>74</v>
      </c>
      <c r="AX77">
        <f>IF(Z77&gt;0, (R77*SUMPRODUCT(K77:$K$98, X77:$X$98)-K77*$AZ$3)/Z77, 0)</f>
        <v>-690262.88938024617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100000</v>
      </c>
      <c r="S78">
        <f t="shared" si="63"/>
        <v>-1369240.7758343541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-1.6952176754487449</v>
      </c>
      <c r="AC78">
        <f t="shared" si="64"/>
        <v>-1.5137196154245207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-0.13258250168878091</v>
      </c>
      <c r="AI78">
        <f t="shared" si="69"/>
        <v>-0.13259632065731206</v>
      </c>
      <c r="AJ78">
        <f t="shared" si="70"/>
        <v>-0.18149806002422419</v>
      </c>
      <c r="AK78">
        <f t="shared" si="92"/>
        <v>-0.11866523728141215</v>
      </c>
      <c r="AL78">
        <f t="shared" si="71"/>
        <v>-0.43275961796294843</v>
      </c>
      <c r="AN78">
        <f t="shared" si="72"/>
        <v>0</v>
      </c>
      <c r="AO78">
        <f t="shared" si="73"/>
        <v>0</v>
      </c>
      <c r="AP78">
        <f t="shared" si="74"/>
        <v>-7.1947924359959283E-9</v>
      </c>
      <c r="AQ78">
        <f t="shared" si="75"/>
        <v>-6.9028565927074589E-5</v>
      </c>
      <c r="AR78">
        <f t="shared" si="76"/>
        <v>-6.9035760719510597E-5</v>
      </c>
      <c r="AS78">
        <f t="shared" si="77"/>
        <v>-9.449626189304635E-5</v>
      </c>
      <c r="AT78">
        <f t="shared" si="78"/>
        <v>-6.1782596123882407E-5</v>
      </c>
      <c r="AU78">
        <f t="shared" si="79"/>
        <v>-2.2531461873643937E-4</v>
      </c>
      <c r="AW78">
        <v>75</v>
      </c>
      <c r="AX78">
        <f>IF(Z78&gt;0, (R78*SUMPRODUCT(K78:$K$98, X78:$X$98)-K78*$AZ$3)/Z78, 0)</f>
        <v>-1369240.7758343541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100000</v>
      </c>
      <c r="S79">
        <f t="shared" si="63"/>
        <v>-2804356.2656467585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-1.5137196154245207</v>
      </c>
      <c r="AC79">
        <f t="shared" si="64"/>
        <v>-1.351591994308444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-6.1250072137793536E-2</v>
      </c>
      <c r="AI79">
        <f t="shared" si="69"/>
        <v>-6.125609665762214E-2</v>
      </c>
      <c r="AJ79">
        <f t="shared" si="70"/>
        <v>-0.1621276211160767</v>
      </c>
      <c r="AK79">
        <f t="shared" si="92"/>
        <v>-0.10596037307971647</v>
      </c>
      <c r="AL79">
        <f t="shared" si="71"/>
        <v>-0.32934409085341532</v>
      </c>
      <c r="AN79">
        <f t="shared" si="72"/>
        <v>0</v>
      </c>
      <c r="AO79">
        <f t="shared" si="73"/>
        <v>0</v>
      </c>
      <c r="AP79">
        <f t="shared" si="74"/>
        <v>-2.8005740285063583E-9</v>
      </c>
      <c r="AQ79">
        <f t="shared" si="75"/>
        <v>-2.8472868569348909E-5</v>
      </c>
      <c r="AR79">
        <f t="shared" si="76"/>
        <v>-2.8475669143377417E-5</v>
      </c>
      <c r="AS79">
        <f t="shared" si="77"/>
        <v>-7.5367069562206457E-5</v>
      </c>
      <c r="AT79">
        <f t="shared" si="78"/>
        <v>-4.9257015885151043E-5</v>
      </c>
      <c r="AU79">
        <f t="shared" si="79"/>
        <v>-1.5309975459073491E-4</v>
      </c>
      <c r="AW79">
        <v>76</v>
      </c>
      <c r="AX79">
        <f>IF(Z79&gt;0, (R79*SUMPRODUCT(K79:$K$98, X79:$X$98)-K79*$AZ$3)/Z79, 0)</f>
        <v>-2804356.2656467585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100000</v>
      </c>
      <c r="S80">
        <f t="shared" si="63"/>
        <v>-5933428.5223685661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-1.351591994308444</v>
      </c>
      <c r="AC80">
        <f t="shared" si="64"/>
        <v>-1.2068020299609383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-2.7375163288080703E-2</v>
      </c>
      <c r="AI80">
        <f t="shared" si="69"/>
        <v>-2.7377705667300009E-2</v>
      </c>
      <c r="AJ80">
        <f t="shared" si="70"/>
        <v>-0.14478996434750568</v>
      </c>
      <c r="AK80">
        <f t="shared" si="92"/>
        <v>-9.4611439601591088E-2</v>
      </c>
      <c r="AL80">
        <f t="shared" si="71"/>
        <v>-0.26677910961639678</v>
      </c>
      <c r="AN80">
        <f t="shared" si="72"/>
        <v>0</v>
      </c>
      <c r="AO80">
        <f t="shared" si="73"/>
        <v>0</v>
      </c>
      <c r="AP80">
        <f t="shared" si="74"/>
        <v>-1.0552295059505106E-9</v>
      </c>
      <c r="AQ80">
        <f t="shared" si="75"/>
        <v>-1.1362223153976592E-5</v>
      </c>
      <c r="AR80">
        <f t="shared" si="76"/>
        <v>-1.1363278383482542E-5</v>
      </c>
      <c r="AS80">
        <f t="shared" si="77"/>
        <v>-6.0095929586252937E-5</v>
      </c>
      <c r="AT80">
        <f t="shared" si="78"/>
        <v>-3.9269036621246948E-5</v>
      </c>
      <c r="AU80">
        <f t="shared" si="79"/>
        <v>-1.1072824459098242E-4</v>
      </c>
      <c r="AW80">
        <v>77</v>
      </c>
      <c r="AX80">
        <f>IF(Z80&gt;0, (R80*SUMPRODUCT(K80:$K$98, X80:$X$98)-K80*$AZ$3)/Z80, 0)</f>
        <v>-5933428.5223685661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100000</v>
      </c>
      <c r="S81">
        <f t="shared" si="63"/>
        <v>-12993704.543405214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-1.2068020299609383</v>
      </c>
      <c r="AC81">
        <f t="shared" si="64"/>
        <v>-1.0775112160983111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-1.184307979504998E-2</v>
      </c>
      <c r="AI81">
        <f t="shared" si="69"/>
        <v>-1.1844116365502713E-2</v>
      </c>
      <c r="AJ81">
        <f t="shared" si="70"/>
        <v>-0.1292908138626272</v>
      </c>
      <c r="AK81">
        <f t="shared" si="92"/>
        <v>-8.4476142097265686E-2</v>
      </c>
      <c r="AL81">
        <f t="shared" si="71"/>
        <v>-0.22561107232539557</v>
      </c>
      <c r="AN81">
        <f t="shared" si="72"/>
        <v>0</v>
      </c>
      <c r="AO81">
        <f t="shared" si="73"/>
        <v>0</v>
      </c>
      <c r="AP81">
        <f t="shared" si="74"/>
        <v>-3.8413811306484364E-10</v>
      </c>
      <c r="AQ81">
        <f t="shared" si="75"/>
        <v>-4.3888751732741457E-6</v>
      </c>
      <c r="AR81">
        <f t="shared" si="76"/>
        <v>-4.3892593113872109E-6</v>
      </c>
      <c r="AS81">
        <f t="shared" si="77"/>
        <v>-4.7913317558770919E-5</v>
      </c>
      <c r="AT81">
        <f t="shared" si="78"/>
        <v>-3.1305644241258247E-5</v>
      </c>
      <c r="AU81">
        <f t="shared" si="79"/>
        <v>-8.360822111141637E-5</v>
      </c>
      <c r="AW81">
        <v>78</v>
      </c>
      <c r="AX81">
        <f>IF(Z81&gt;0, (R81*SUMPRODUCT(K81:$K$98, X81:$X$98)-K81*$AZ$3)/Z81, 0)</f>
        <v>-12993704.543405214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100000</v>
      </c>
      <c r="S82">
        <f t="shared" si="63"/>
        <v>-29507162.282046631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-1.0775112160983111</v>
      </c>
      <c r="AC82">
        <f t="shared" si="64"/>
        <v>-0.96206723346832268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-4.9491847293353444E-3</v>
      </c>
      <c r="AI82">
        <f t="shared" si="69"/>
        <v>-4.9495922859923826E-3</v>
      </c>
      <c r="AJ82">
        <f t="shared" si="70"/>
        <v>-0.11544398262998845</v>
      </c>
      <c r="AK82">
        <f t="shared" si="92"/>
        <v>-7.5425785126881792E-2</v>
      </c>
      <c r="AL82">
        <f t="shared" si="71"/>
        <v>-0.19581936004286263</v>
      </c>
      <c r="AN82">
        <f t="shared" si="72"/>
        <v>0</v>
      </c>
      <c r="AO82">
        <f t="shared" si="73"/>
        <v>0</v>
      </c>
      <c r="AP82">
        <f t="shared" si="74"/>
        <v>-1.348523571760917E-10</v>
      </c>
      <c r="AQ82">
        <f t="shared" si="75"/>
        <v>-1.6375863706926609E-6</v>
      </c>
      <c r="AR82">
        <f t="shared" si="76"/>
        <v>-1.6377212230498369E-6</v>
      </c>
      <c r="AS82">
        <f t="shared" si="77"/>
        <v>-3.8198107945495488E-5</v>
      </c>
      <c r="AT82">
        <f t="shared" si="78"/>
        <v>-2.4956885725128827E-5</v>
      </c>
      <c r="AU82">
        <f t="shared" si="79"/>
        <v>-6.4792714893674151E-5</v>
      </c>
      <c r="AW82">
        <v>79</v>
      </c>
      <c r="AX82">
        <f>IF(Z82&gt;0, (R82*SUMPRODUCT(K82:$K$98, X82:$X$98)-K82*$AZ$3)/Z82, 0)</f>
        <v>-29507162.282046631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100000</v>
      </c>
      <c r="S83">
        <f t="shared" si="63"/>
        <v>-69608728.071622476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-0.96206723346832268</v>
      </c>
      <c r="AC83">
        <f t="shared" si="64"/>
        <v>-0.85898996792508464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-1.9938224863411819E-3</v>
      </c>
      <c r="AI83">
        <f t="shared" si="69"/>
        <v>-1.9939767396208569E-3</v>
      </c>
      <c r="AJ83">
        <f t="shared" si="70"/>
        <v>-0.10307726554323804</v>
      </c>
      <c r="AK83">
        <f t="shared" si="92"/>
        <v>-6.7344706342782598E-2</v>
      </c>
      <c r="AL83">
        <f t="shared" si="71"/>
        <v>-0.1724159486256415</v>
      </c>
      <c r="AN83">
        <f t="shared" si="72"/>
        <v>0</v>
      </c>
      <c r="AO83">
        <f t="shared" si="73"/>
        <v>0</v>
      </c>
      <c r="AP83">
        <f t="shared" si="74"/>
        <v>-4.5570829599291512E-11</v>
      </c>
      <c r="AQ83">
        <f t="shared" si="75"/>
        <v>-5.8903217466517331E-7</v>
      </c>
      <c r="AR83">
        <f t="shared" si="76"/>
        <v>-5.8907774549477254E-7</v>
      </c>
      <c r="AS83">
        <f t="shared" si="77"/>
        <v>-3.0451971676220415E-5</v>
      </c>
      <c r="AT83">
        <f t="shared" si="78"/>
        <v>-1.9895551936557265E-5</v>
      </c>
      <c r="AU83">
        <f t="shared" si="79"/>
        <v>-5.0936601358272452E-5</v>
      </c>
      <c r="AW83">
        <v>80</v>
      </c>
      <c r="AX83">
        <f>IF(Z83&gt;0, (R83*SUMPRODUCT(K83:$K$98, X83:$X$98)-K83*$AZ$3)/Z83, 0)</f>
        <v>-69608728.071622476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100000</v>
      </c>
      <c r="S84">
        <f t="shared" si="63"/>
        <v>-170872886.00936872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-0.85898996792508464</v>
      </c>
      <c r="AC84">
        <f t="shared" si="64"/>
        <v>-0.76695582202010892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-7.7284014586618459E-4</v>
      </c>
      <c r="AI84">
        <f t="shared" si="69"/>
        <v>-7.7289625159482974E-4</v>
      </c>
      <c r="AJ84">
        <f t="shared" si="70"/>
        <v>-9.2034145904975717E-2</v>
      </c>
      <c r="AK84">
        <f t="shared" si="92"/>
        <v>-6.012929775475593E-2</v>
      </c>
      <c r="AL84">
        <f t="shared" si="71"/>
        <v>-0.15293633991132646</v>
      </c>
      <c r="AN84">
        <f t="shared" si="72"/>
        <v>0</v>
      </c>
      <c r="AO84">
        <f t="shared" si="73"/>
        <v>0</v>
      </c>
      <c r="AP84">
        <f t="shared" si="74"/>
        <v>-1.4799318350542474E-11</v>
      </c>
      <c r="AQ84">
        <f t="shared" si="75"/>
        <v>-2.0385631964779303E-7</v>
      </c>
      <c r="AR84">
        <f t="shared" si="76"/>
        <v>-2.0387111896614356E-7</v>
      </c>
      <c r="AS84">
        <f t="shared" si="77"/>
        <v>-2.4276355681663697E-5</v>
      </c>
      <c r="AT84">
        <f t="shared" si="78"/>
        <v>-1.5860637427876636E-5</v>
      </c>
      <c r="AU84">
        <f t="shared" si="79"/>
        <v>-4.0340864228506477E-5</v>
      </c>
      <c r="AW84">
        <v>81</v>
      </c>
      <c r="AX84">
        <f>IF(Z84&gt;0, (R84*SUMPRODUCT(K84:$K$98, X84:$X$98)-K84*$AZ$3)/Z84, 0)</f>
        <v>-170872886.00936872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100000</v>
      </c>
      <c r="S85">
        <f t="shared" si="63"/>
        <v>-437289670.29658628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-0.76695582202010892</v>
      </c>
      <c r="AC85">
        <f t="shared" si="64"/>
        <v>-0.68478215539682974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-2.8776045081584399E-4</v>
      </c>
      <c r="AI85">
        <f t="shared" si="69"/>
        <v>-2.8778002543085069E-4</v>
      </c>
      <c r="AJ85">
        <f t="shared" si="70"/>
        <v>-8.2173666623279185E-2</v>
      </c>
      <c r="AK85">
        <f t="shared" si="92"/>
        <v>-5.3686907541407633E-2</v>
      </c>
      <c r="AL85">
        <f t="shared" si="71"/>
        <v>-0.13614835419011767</v>
      </c>
      <c r="AN85">
        <f t="shared" si="72"/>
        <v>0</v>
      </c>
      <c r="AO85">
        <f t="shared" si="73"/>
        <v>0</v>
      </c>
      <c r="AP85">
        <f t="shared" si="74"/>
        <v>-4.6100932699013529E-12</v>
      </c>
      <c r="AQ85">
        <f t="shared" si="75"/>
        <v>-6.7771576462482388E-8</v>
      </c>
      <c r="AR85">
        <f t="shared" si="76"/>
        <v>-6.777618655575229E-8</v>
      </c>
      <c r="AS85">
        <f t="shared" si="77"/>
        <v>-1.9353037969509162E-5</v>
      </c>
      <c r="AT85">
        <f t="shared" si="78"/>
        <v>-1.2644011187643017E-5</v>
      </c>
      <c r="AU85">
        <f t="shared" si="79"/>
        <v>-3.2064825343707932E-5</v>
      </c>
      <c r="AW85">
        <v>82</v>
      </c>
      <c r="AX85">
        <f>IF(Z85&gt;0, (R85*SUMPRODUCT(K85:$K$98, X85:$X$98)-K85*$AZ$3)/Z85, 0)</f>
        <v>-437289670.29658628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100000</v>
      </c>
      <c r="S86">
        <f t="shared" si="63"/>
        <v>-1169163487.9303825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-0.68478215539682974</v>
      </c>
      <c r="AC86">
        <f t="shared" si="64"/>
        <v>-0.61141269595447878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-1.027360663252189E-4</v>
      </c>
      <c r="AI86">
        <f t="shared" si="69"/>
        <v>-1.0274260318578488E-4</v>
      </c>
      <c r="AJ86">
        <f t="shared" si="70"/>
        <v>-7.3369459442350959E-2</v>
      </c>
      <c r="AK86">
        <f t="shared" si="92"/>
        <v>-4.7934750877778085E-2</v>
      </c>
      <c r="AL86">
        <f t="shared" si="71"/>
        <v>-0.12140695292331483</v>
      </c>
      <c r="AN86">
        <f t="shared" si="72"/>
        <v>0</v>
      </c>
      <c r="AO86">
        <f t="shared" si="73"/>
        <v>0</v>
      </c>
      <c r="AP86">
        <f t="shared" si="74"/>
        <v>-1.3745725965556158E-12</v>
      </c>
      <c r="AQ86">
        <f t="shared" si="75"/>
        <v>-2.1603364493286063E-8</v>
      </c>
      <c r="AR86">
        <f t="shared" si="76"/>
        <v>-2.160473906588262E-8</v>
      </c>
      <c r="AS86">
        <f t="shared" si="77"/>
        <v>-1.5428147404349234E-5</v>
      </c>
      <c r="AT86">
        <f t="shared" si="78"/>
        <v>-1.007973083015837E-5</v>
      </c>
      <c r="AU86">
        <f t="shared" si="79"/>
        <v>-2.5529482973573484E-5</v>
      </c>
      <c r="AW86">
        <v>83</v>
      </c>
      <c r="AX86">
        <f>IF(Z86&gt;0, (R86*SUMPRODUCT(K86:$K$98, X86:$X$98)-K86*$AZ$3)/Z86, 0)</f>
        <v>-1169163487.9303825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100000</v>
      </c>
      <c r="S87">
        <f t="shared" si="63"/>
        <v>-3272577028.6851935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-0.61141269595447878</v>
      </c>
      <c r="AC87">
        <f t="shared" si="64"/>
        <v>-0.54590421111683674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-3.5090763434120484E-5</v>
      </c>
      <c r="AI87">
        <f t="shared" si="69"/>
        <v>-3.5092848580651536E-5</v>
      </c>
      <c r="AJ87">
        <f t="shared" si="70"/>
        <v>-6.5508484837642045E-2</v>
      </c>
      <c r="AK87">
        <f t="shared" si="92"/>
        <v>-4.2798888716813518E-2</v>
      </c>
      <c r="AL87">
        <f t="shared" si="71"/>
        <v>-0.10834246640303621</v>
      </c>
      <c r="AN87">
        <f t="shared" si="72"/>
        <v>0</v>
      </c>
      <c r="AO87">
        <f t="shared" si="73"/>
        <v>0</v>
      </c>
      <c r="AP87">
        <f t="shared" si="74"/>
        <v>-3.9148670457456899E-13</v>
      </c>
      <c r="AQ87">
        <f t="shared" si="75"/>
        <v>-6.5882982961895875E-9</v>
      </c>
      <c r="AR87">
        <f t="shared" si="76"/>
        <v>-6.588689782894162E-9</v>
      </c>
      <c r="AS87">
        <f t="shared" si="77"/>
        <v>-1.2299231957494055E-5</v>
      </c>
      <c r="AT87">
        <f t="shared" si="78"/>
        <v>-8.0355004570124317E-6</v>
      </c>
      <c r="AU87">
        <f t="shared" si="79"/>
        <v>-2.0341321104289382E-5</v>
      </c>
      <c r="AW87">
        <v>84</v>
      </c>
      <c r="AX87">
        <f>IF(Z87&gt;0, (R87*SUMPRODUCT(K87:$K$98, X87:$X$98)-K87*$AZ$3)/Z87, 0)</f>
        <v>-3272577028.6851935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100000</v>
      </c>
      <c r="S88">
        <f t="shared" si="63"/>
        <v>-9608932186.521513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-0.54590421111683674</v>
      </c>
      <c r="AC88">
        <f t="shared" si="64"/>
        <v>-0.48741447981137909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-1.1441846011824233E-5</v>
      </c>
      <c r="AI88">
        <f t="shared" si="69"/>
        <v>-1.1442480076138495E-5</v>
      </c>
      <c r="AJ88">
        <f t="shared" si="70"/>
        <v>-5.8489731305457648E-2</v>
      </c>
      <c r="AK88">
        <f t="shared" si="92"/>
        <v>-3.8213294778178572E-2</v>
      </c>
      <c r="AL88">
        <f t="shared" si="71"/>
        <v>-9.6714468563712352E-2</v>
      </c>
      <c r="AN88">
        <f t="shared" si="72"/>
        <v>0</v>
      </c>
      <c r="AO88">
        <f t="shared" si="73"/>
        <v>0</v>
      </c>
      <c r="AP88">
        <f t="shared" si="74"/>
        <v>-1.0629081234412247E-13</v>
      </c>
      <c r="AQ88">
        <f t="shared" si="75"/>
        <v>-1.9180437693100439E-9</v>
      </c>
      <c r="AR88">
        <f t="shared" si="76"/>
        <v>-1.9181500601223883E-9</v>
      </c>
      <c r="AS88">
        <f t="shared" si="77"/>
        <v>-9.8048745441178417E-6</v>
      </c>
      <c r="AT88">
        <f t="shared" si="78"/>
        <v>-6.4058519821320063E-6</v>
      </c>
      <c r="AU88">
        <f t="shared" si="79"/>
        <v>-1.6212644676309969E-5</v>
      </c>
      <c r="AW88">
        <v>85</v>
      </c>
      <c r="AX88">
        <f>IF(Z88&gt;0, (R88*SUMPRODUCT(K88:$K$98, X88:$X$98)-K88*$AZ$3)/Z88, 0)</f>
        <v>-9608932186.521513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100000</v>
      </c>
      <c r="S89">
        <f t="shared" si="63"/>
        <v>-29915144886.07827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-0.48741447981137909</v>
      </c>
      <c r="AC89">
        <f t="shared" si="64"/>
        <v>-0.4351915014671407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-3.5670362560315178E-6</v>
      </c>
      <c r="AI89">
        <f t="shared" si="69"/>
        <v>-3.5672181001706339E-6</v>
      </c>
      <c r="AJ89">
        <f t="shared" si="70"/>
        <v>-5.2222978344238391E-2</v>
      </c>
      <c r="AK89">
        <f t="shared" si="92"/>
        <v>-3.4119013586796539E-2</v>
      </c>
      <c r="AL89">
        <f t="shared" si="71"/>
        <v>-8.6345559149135109E-2</v>
      </c>
      <c r="AN89">
        <f t="shared" si="72"/>
        <v>0</v>
      </c>
      <c r="AO89">
        <f t="shared" si="73"/>
        <v>0</v>
      </c>
      <c r="AP89">
        <f t="shared" si="74"/>
        <v>-2.7217216027571363E-14</v>
      </c>
      <c r="AQ89">
        <f t="shared" si="75"/>
        <v>-5.3389015907000931E-10</v>
      </c>
      <c r="AR89">
        <f t="shared" si="76"/>
        <v>-5.3391737628603698E-10</v>
      </c>
      <c r="AS89">
        <f t="shared" si="77"/>
        <v>-7.8163865500863389E-6</v>
      </c>
      <c r="AT89">
        <f t="shared" si="78"/>
        <v>-5.1067060393247831E-6</v>
      </c>
      <c r="AU89">
        <f t="shared" si="79"/>
        <v>-1.2923626506787409E-5</v>
      </c>
      <c r="AW89">
        <v>86</v>
      </c>
      <c r="AX89">
        <f>IF(Z89&gt;0, (R89*SUMPRODUCT(K89:$K$98, X89:$X$98)-K89*$AZ$3)/Z89, 0)</f>
        <v>-29915144886.07827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100000</v>
      </c>
      <c r="S90">
        <f t="shared" si="63"/>
        <v>-99076058313.407745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-0.4351915014671407</v>
      </c>
      <c r="AC90">
        <f t="shared" si="64"/>
        <v>-0.38856384105256475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-1.0480181576448107E-6</v>
      </c>
      <c r="AI90">
        <f t="shared" si="69"/>
        <v>-1.0480671810728298E-6</v>
      </c>
      <c r="AJ90">
        <f t="shared" si="70"/>
        <v>-4.6627660414575944E-2</v>
      </c>
      <c r="AK90">
        <f t="shared" si="92"/>
        <v>-3.0463405102699851E-2</v>
      </c>
      <c r="AL90">
        <f t="shared" si="71"/>
        <v>-7.7092113584456862E-2</v>
      </c>
      <c r="AN90">
        <f t="shared" si="72"/>
        <v>0</v>
      </c>
      <c r="AO90">
        <f t="shared" si="73"/>
        <v>0</v>
      </c>
      <c r="AP90">
        <f t="shared" si="74"/>
        <v>-6.5513385985482411E-15</v>
      </c>
      <c r="AQ90">
        <f t="shared" si="75"/>
        <v>-1.4005389026372587E-10</v>
      </c>
      <c r="AR90">
        <f t="shared" si="76"/>
        <v>-1.4006044160232441E-10</v>
      </c>
      <c r="AS90">
        <f t="shared" si="77"/>
        <v>-6.2311756598119375E-6</v>
      </c>
      <c r="AT90">
        <f t="shared" si="78"/>
        <v>-4.0710348043024459E-6</v>
      </c>
      <c r="AU90">
        <f t="shared" si="79"/>
        <v>-1.0302350524555984E-5</v>
      </c>
      <c r="AW90">
        <v>87</v>
      </c>
      <c r="AX90">
        <f>IF(Z90&gt;0, (R90*SUMPRODUCT(K90:$K$98, X90:$X$98)-K90*$AZ$3)/Z90, 0)</f>
        <v>-99076058313.407745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100000</v>
      </c>
      <c r="S91">
        <f t="shared" si="63"/>
        <v>-350333164435.83527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-0.38856384105256475</v>
      </c>
      <c r="AC91">
        <f t="shared" si="64"/>
        <v>-0.34693200106005961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-2.8923638673885306E-7</v>
      </c>
      <c r="AI91">
        <f t="shared" si="69"/>
        <v>-2.8924876538424977E-7</v>
      </c>
      <c r="AJ91">
        <f t="shared" si="70"/>
        <v>-4.1631839992505137E-2</v>
      </c>
      <c r="AK91">
        <f t="shared" si="92"/>
        <v>-2.7199468873679536E-2</v>
      </c>
      <c r="AL91">
        <f t="shared" si="71"/>
        <v>-6.8831598114950057E-2</v>
      </c>
      <c r="AN91">
        <f t="shared" si="72"/>
        <v>0</v>
      </c>
      <c r="AO91">
        <f t="shared" si="73"/>
        <v>0</v>
      </c>
      <c r="AP91">
        <f t="shared" si="74"/>
        <v>-1.4770033114364117E-15</v>
      </c>
      <c r="AQ91">
        <f t="shared" si="75"/>
        <v>-3.4511296455385549E-11</v>
      </c>
      <c r="AR91">
        <f t="shared" si="76"/>
        <v>-3.4512773458696992E-11</v>
      </c>
      <c r="AS91">
        <f t="shared" si="77"/>
        <v>-4.9674551261137027E-6</v>
      </c>
      <c r="AT91">
        <f t="shared" si="78"/>
        <v>-3.2454040251032232E-6</v>
      </c>
      <c r="AU91">
        <f t="shared" si="79"/>
        <v>-8.2128936639903841E-6</v>
      </c>
      <c r="AW91">
        <v>88</v>
      </c>
      <c r="AX91">
        <f>IF(Z91&gt;0, (R91*SUMPRODUCT(K91:$K$98, X91:$X$98)-K91*$AZ$3)/Z91, 0)</f>
        <v>-350333164435.83527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100000</v>
      </c>
      <c r="S92">
        <f t="shared" si="63"/>
        <v>-1327913484769.6165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-0.34693200106005961</v>
      </c>
      <c r="AC92">
        <f t="shared" si="64"/>
        <v>-0.30976071526192889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-7.4711996800702217E-8</v>
      </c>
      <c r="AI92">
        <f t="shared" si="69"/>
        <v>-7.4714912660044855E-8</v>
      </c>
      <c r="AJ92">
        <f t="shared" si="70"/>
        <v>-3.7171285798130727E-2</v>
      </c>
      <c r="AK92">
        <f t="shared" si="92"/>
        <v>-2.4285240074204174E-2</v>
      </c>
      <c r="AL92">
        <f t="shared" si="71"/>
        <v>-6.1456600587247556E-2</v>
      </c>
      <c r="AN92">
        <f t="shared" si="72"/>
        <v>0</v>
      </c>
      <c r="AO92">
        <f t="shared" si="73"/>
        <v>0</v>
      </c>
      <c r="AP92">
        <f t="shared" si="74"/>
        <v>-3.1063965450305117E-16</v>
      </c>
      <c r="AQ92">
        <f t="shared" si="75"/>
        <v>-7.9594061805616455E-12</v>
      </c>
      <c r="AR92">
        <f t="shared" si="76"/>
        <v>-7.9597168202161493E-12</v>
      </c>
      <c r="AS92">
        <f t="shared" si="77"/>
        <v>-3.9600248231925756E-6</v>
      </c>
      <c r="AT92">
        <f t="shared" si="78"/>
        <v>-2.5872162198886282E-6</v>
      </c>
      <c r="AU92">
        <f t="shared" si="79"/>
        <v>-6.547249002798023E-6</v>
      </c>
      <c r="AW92">
        <v>89</v>
      </c>
      <c r="AX92">
        <f>IF(Z92&gt;0, (R92*SUMPRODUCT(K92:$K$98, X92:$X$98)-K92*$AZ$3)/Z92, 0)</f>
        <v>-1327913484769.6165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100000</v>
      </c>
      <c r="S93">
        <f t="shared" si="63"/>
        <v>-5419711275467.0303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-0.30976071526192889</v>
      </c>
      <c r="AC93">
        <f t="shared" si="64"/>
        <v>-0.27657206720502936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-1.7990528483659883E-8</v>
      </c>
      <c r="AI93">
        <f t="shared" si="69"/>
        <v>-1.7991166368348631E-8</v>
      </c>
      <c r="AJ93">
        <f t="shared" si="70"/>
        <v>-3.3188648056899528E-2</v>
      </c>
      <c r="AK93">
        <f t="shared" si="92"/>
        <v>-2.1683250068335023E-2</v>
      </c>
      <c r="AL93">
        <f t="shared" si="71"/>
        <v>-5.4871916116400923E-2</v>
      </c>
      <c r="AN93">
        <f t="shared" si="72"/>
        <v>0</v>
      </c>
      <c r="AO93">
        <f t="shared" si="73"/>
        <v>0</v>
      </c>
      <c r="AP93">
        <f t="shared" si="74"/>
        <v>-6.0675655846204154E-17</v>
      </c>
      <c r="AQ93">
        <f t="shared" si="75"/>
        <v>-1.7112608815019428E-12</v>
      </c>
      <c r="AR93">
        <f t="shared" si="76"/>
        <v>-1.7113215571577888E-12</v>
      </c>
      <c r="AS93">
        <f t="shared" si="77"/>
        <v>-3.15690754617308E-6</v>
      </c>
      <c r="AT93">
        <f t="shared" si="78"/>
        <v>-2.0625129305938817E-6</v>
      </c>
      <c r="AU93">
        <f t="shared" si="79"/>
        <v>-5.2194221880885191E-6</v>
      </c>
      <c r="AW93">
        <v>90</v>
      </c>
      <c r="AX93">
        <f>IF(Z93&gt;0, (R93*SUMPRODUCT(K93:$K$98, X93:$X$98)-K93*$AZ$3)/Z93, 0)</f>
        <v>-5419711275467.0303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100000</v>
      </c>
      <c r="S94">
        <f t="shared" si="63"/>
        <v>-23948773441388.156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-0.27657206720502936</v>
      </c>
      <c r="AC94">
        <f t="shared" si="64"/>
        <v>-0.24693934572025944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-4.0209319417947727E-9</v>
      </c>
      <c r="AI94">
        <f t="shared" si="69"/>
        <v>-4.0210608311439105E-9</v>
      </c>
      <c r="AJ94">
        <f t="shared" si="70"/>
        <v>-2.9632721484769919E-2</v>
      </c>
      <c r="AK94">
        <f t="shared" si="92"/>
        <v>-1.9360044704352056E-2</v>
      </c>
      <c r="AL94">
        <f t="shared" si="71"/>
        <v>-4.8992770210182807E-2</v>
      </c>
      <c r="AN94">
        <f t="shared" si="72"/>
        <v>0</v>
      </c>
      <c r="AO94">
        <f t="shared" si="73"/>
        <v>0</v>
      </c>
      <c r="AP94">
        <f t="shared" si="74"/>
        <v>-1.0946399886278577E-17</v>
      </c>
      <c r="AQ94">
        <f t="shared" si="75"/>
        <v>-3.4149236725078643E-13</v>
      </c>
      <c r="AR94">
        <f t="shared" si="76"/>
        <v>-3.4150331365067276E-13</v>
      </c>
      <c r="AS94">
        <f t="shared" si="77"/>
        <v>-2.5166673682620137E-6</v>
      </c>
      <c r="AT94">
        <f t="shared" si="78"/>
        <v>-1.6442226806801484E-6</v>
      </c>
      <c r="AU94">
        <f t="shared" si="79"/>
        <v>-4.1608903904454753E-6</v>
      </c>
      <c r="AW94">
        <v>91</v>
      </c>
      <c r="AX94">
        <f>IF(Z94&gt;0, (R94*SUMPRODUCT(K94:$K$98, X94:$X$98)-K94*$AZ$3)/Z94, 0)</f>
        <v>-23948773441388.156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100000</v>
      </c>
      <c r="S95">
        <f t="shared" si="63"/>
        <v>-115363637617389.27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-0.24693934572025944</v>
      </c>
      <c r="AC95">
        <f t="shared" si="64"/>
        <v>-0.22048155867909988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-8.2968488085796693E-10</v>
      </c>
      <c r="AI95">
        <f t="shared" si="69"/>
        <v>-8.2970877070350586E-10</v>
      </c>
      <c r="AJ95">
        <f t="shared" si="70"/>
        <v>-2.6457787041159558E-2</v>
      </c>
      <c r="AK95">
        <f t="shared" si="92"/>
        <v>-1.7285754200418162E-2</v>
      </c>
      <c r="AL95">
        <f t="shared" si="71"/>
        <v>-4.3743542071286487E-2</v>
      </c>
      <c r="AN95">
        <f t="shared" si="72"/>
        <v>0</v>
      </c>
      <c r="AO95">
        <f t="shared" si="73"/>
        <v>0</v>
      </c>
      <c r="AP95">
        <f t="shared" si="74"/>
        <v>-1.8115469658971014E-18</v>
      </c>
      <c r="AQ95">
        <f t="shared" si="75"/>
        <v>-6.291430918293598E-14</v>
      </c>
      <c r="AR95">
        <f t="shared" si="76"/>
        <v>-6.2916120729901873E-14</v>
      </c>
      <c r="AS95">
        <f t="shared" si="77"/>
        <v>-2.0062718179008813E-6</v>
      </c>
      <c r="AT95">
        <f t="shared" si="78"/>
        <v>-1.3107642543766137E-6</v>
      </c>
      <c r="AU95">
        <f t="shared" si="79"/>
        <v>-3.3170361351936153E-6</v>
      </c>
      <c r="AW95">
        <v>92</v>
      </c>
      <c r="AX95">
        <f>IF(Z95&gt;0, (R95*SUMPRODUCT(K95:$K$98, X95:$X$98)-K95*$AZ$3)/Z95, 0)</f>
        <v>-115363637617389.27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100000</v>
      </c>
      <c r="S96">
        <f t="shared" si="63"/>
        <v>-610769086499571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-0.22048155867909988</v>
      </c>
      <c r="AC96">
        <f t="shared" si="64"/>
        <v>-0.19685853453496538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-1.5697632284650835E-10</v>
      </c>
      <c r="AI96">
        <f t="shared" si="69"/>
        <v>-1.5698035175323608E-10</v>
      </c>
      <c r="AJ96">
        <f t="shared" si="70"/>
        <v>-2.3623024144134502E-2</v>
      </c>
      <c r="AK96">
        <f t="shared" si="92"/>
        <v>-1.5433709107536994E-2</v>
      </c>
      <c r="AL96">
        <f t="shared" si="71"/>
        <v>-3.9056733408651845E-2</v>
      </c>
      <c r="AN96">
        <f t="shared" si="72"/>
        <v>0</v>
      </c>
      <c r="AO96">
        <f t="shared" si="73"/>
        <v>0</v>
      </c>
      <c r="AP96">
        <f t="shared" si="74"/>
        <v>-2.727755541652173E-19</v>
      </c>
      <c r="AQ96">
        <f t="shared" si="75"/>
        <v>-1.0628020539807763E-14</v>
      </c>
      <c r="AR96">
        <f t="shared" si="76"/>
        <v>-1.0628293315361929E-14</v>
      </c>
      <c r="AS96">
        <f t="shared" si="77"/>
        <v>-1.599387609950125E-6</v>
      </c>
      <c r="AT96">
        <f t="shared" si="78"/>
        <v>-1.0449332385031713E-6</v>
      </c>
      <c r="AU96">
        <f t="shared" si="79"/>
        <v>-2.6443208590815894E-6</v>
      </c>
      <c r="AW96">
        <v>93</v>
      </c>
      <c r="AX96">
        <f>IF(Z96&gt;0, (R96*SUMPRODUCT(K96:$K$98, X96:$X$98)-K96*$AZ$3)/Z96, 0)</f>
        <v>-610769086499571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100000</v>
      </c>
      <c r="S97">
        <f t="shared" si="63"/>
        <v>-3589141248267314.5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-0.19685853453496538</v>
      </c>
      <c r="AC97">
        <f t="shared" si="64"/>
        <v>-0.17576654869194269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-2.7011765705004954E-11</v>
      </c>
      <c r="AI97">
        <f t="shared" si="69"/>
        <v>-2.7012377851952279E-11</v>
      </c>
      <c r="AJ97">
        <f t="shared" si="70"/>
        <v>-2.1091985843022687E-2</v>
      </c>
      <c r="AK97">
        <f t="shared" si="92"/>
        <v>-1.3780097417447578E-2</v>
      </c>
      <c r="AL97">
        <f t="shared" si="71"/>
        <v>-3.4872083287482647E-2</v>
      </c>
      <c r="AN97">
        <f t="shared" si="72"/>
        <v>0</v>
      </c>
      <c r="AO97">
        <f t="shared" si="73"/>
        <v>0</v>
      </c>
      <c r="AP97">
        <f t="shared" si="74"/>
        <v>-3.7004615748442856E-20</v>
      </c>
      <c r="AQ97">
        <f t="shared" si="75"/>
        <v>-1.6328759213236364E-15</v>
      </c>
      <c r="AR97">
        <f t="shared" si="76"/>
        <v>-1.6329129259393846E-15</v>
      </c>
      <c r="AS97">
        <f t="shared" si="77"/>
        <v>-1.2750220104859467E-6</v>
      </c>
      <c r="AT97">
        <f t="shared" si="78"/>
        <v>-8.3301438018451996E-7</v>
      </c>
      <c r="AU97">
        <f t="shared" si="79"/>
        <v>-2.1080363923033799E-6</v>
      </c>
      <c r="AW97">
        <v>94</v>
      </c>
      <c r="AX97">
        <f>IF(Z97&gt;0, (R97*SUMPRODUCT(K97:$K$98, X97:$X$98)-K97*$AZ$3)/Z97, 0)</f>
        <v>-3589141248267314.5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-0.17576654869194269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-0.17576654869194269</v>
      </c>
      <c r="AK98">
        <f t="shared" si="92"/>
        <v>-1.230365840843599E-2</v>
      </c>
      <c r="AL98">
        <f t="shared" si="71"/>
        <v>-0.18807020710527586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-2.6431868391744895E-16</v>
      </c>
      <c r="AR98">
        <f t="shared" si="76"/>
        <v>-2.6431868391744895E-16</v>
      </c>
      <c r="AS98">
        <f t="shared" si="77"/>
        <v>-9.4867709113584639E-6</v>
      </c>
      <c r="AT98">
        <f t="shared" si="78"/>
        <v>-6.6407396379509259E-7</v>
      </c>
      <c r="AU98">
        <f t="shared" si="79"/>
        <v>-1.0150844875417875E-5</v>
      </c>
      <c r="AW98">
        <v>95</v>
      </c>
    </row>
    <row r="100" spans="5:50" x14ac:dyDescent="0.25">
      <c r="AN100" s="6">
        <f t="shared" ref="AN100:AU100" si="93">SUM(AN3:AN98)</f>
        <v>6933.0544317483254</v>
      </c>
      <c r="AO100" s="6">
        <f t="shared" si="93"/>
        <v>-693.30544317483259</v>
      </c>
      <c r="AP100" s="6">
        <f t="shared" si="93"/>
        <v>-750.46438139888801</v>
      </c>
      <c r="AQ100" s="6">
        <f t="shared" si="93"/>
        <v>-2907.6090657246855</v>
      </c>
      <c r="AR100" s="6">
        <f t="shared" si="93"/>
        <v>2581.6755414499189</v>
      </c>
      <c r="AS100" s="6">
        <f t="shared" si="93"/>
        <v>-610.46274939685475</v>
      </c>
      <c r="AT100" s="6">
        <f t="shared" si="93"/>
        <v>223.52093452046978</v>
      </c>
      <c r="AU100" s="6">
        <f t="shared" si="93"/>
        <v>2194.7337265735346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14934.243302002213</v>
      </c>
      <c r="K3">
        <v>1</v>
      </c>
      <c r="L3" s="2">
        <v>0</v>
      </c>
      <c r="O3">
        <f>$C$3</f>
        <v>14934.243302002213</v>
      </c>
      <c r="P3">
        <f>O3*C5</f>
        <v>1493.4243302002214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14934.243302002213</v>
      </c>
      <c r="AF3">
        <f t="shared" ref="AF3:AF34" si="4">-$Z3*P3</f>
        <v>-1493.4243302002214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12815.862001101992</v>
      </c>
      <c r="AJ3">
        <f t="shared" ref="AJ3:AJ34" si="8">AB3-AC3</f>
        <v>0</v>
      </c>
      <c r="AL3">
        <f t="shared" ref="AL3:AL34" si="9">SUM(AI3:AK3)</f>
        <v>12815.862001101992</v>
      </c>
      <c r="AN3">
        <f t="shared" ref="AN3:AN34" si="10">AE3*$K3</f>
        <v>14934.243302002213</v>
      </c>
      <c r="AO3">
        <f t="shared" ref="AO3:AO34" si="11">AF3*$K3</f>
        <v>-1493.4243302002214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12815.862001101992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12815.862001101992</v>
      </c>
      <c r="AW3">
        <v>0</v>
      </c>
      <c r="AX3">
        <f>IF(Z3&gt;0, (R3*SUMPRODUCT(K3:$K$98, X3:$X$98)-K3*$AZ$3)/Z3, 0)</f>
        <v>0</v>
      </c>
      <c r="AZ3">
        <f>C6*SUMPRODUCT(X4:X89, K4:K89)/1</f>
        <v>5864.0716978224509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397.84802264573273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393.34523283275939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-393.34523283275939</v>
      </c>
      <c r="AK4">
        <f>G4*SUM(AB4, AE4:AF4)</f>
        <v>0</v>
      </c>
      <c r="AL4">
        <f t="shared" si="9"/>
        <v>-525.13163283275935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-122.94654352085081</v>
      </c>
      <c r="AR4">
        <f t="shared" si="14"/>
        <v>-122.94654352085081</v>
      </c>
      <c r="AS4">
        <f t="shared" si="15"/>
        <v>-366.96075457856085</v>
      </c>
      <c r="AT4">
        <f t="shared" si="16"/>
        <v>0</v>
      </c>
      <c r="AU4">
        <f t="shared" si="17"/>
        <v>-489.90729809941166</v>
      </c>
      <c r="AW4">
        <v>1</v>
      </c>
      <c r="AX4">
        <f>IF(Z4&gt;0, (R4*SUMPRODUCT(K4:$K$98, X4:$X$98)-K4*$AZ$3)/Z4, 0)</f>
        <v>397.84802264573273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100000</v>
      </c>
      <c r="S5">
        <f t="shared" si="1"/>
        <v>743.47037695964309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393.34523283275939</v>
      </c>
      <c r="AC5">
        <f t="shared" si="2"/>
        <v>726.71042928813313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-133.81733616189118</v>
      </c>
      <c r="AI5">
        <f t="shared" si="7"/>
        <v>-146.03555042787093</v>
      </c>
      <c r="AJ5">
        <f t="shared" si="8"/>
        <v>-333.36519645537373</v>
      </c>
      <c r="AK5">
        <f>G5*SUM(AB5, AE5:AF5)</f>
        <v>16.127154546143135</v>
      </c>
      <c r="AL5">
        <f t="shared" si="9"/>
        <v>-463.27359233710155</v>
      </c>
      <c r="AN5">
        <f t="shared" si="10"/>
        <v>0</v>
      </c>
      <c r="AO5">
        <f t="shared" si="11"/>
        <v>0</v>
      </c>
      <c r="AP5">
        <f t="shared" si="12"/>
        <v>-10.44789298047794</v>
      </c>
      <c r="AQ5">
        <f t="shared" si="13"/>
        <v>-114.42827705558877</v>
      </c>
      <c r="AR5">
        <f t="shared" si="14"/>
        <v>-124.8761700360667</v>
      </c>
      <c r="AS5">
        <f t="shared" si="15"/>
        <v>-285.06325230190697</v>
      </c>
      <c r="AT5">
        <f t="shared" si="16"/>
        <v>13.790459154648026</v>
      </c>
      <c r="AU5">
        <f t="shared" si="17"/>
        <v>-396.14896318332563</v>
      </c>
      <c r="AW5">
        <v>2</v>
      </c>
      <c r="AX5">
        <f>IF(Z5&gt;0, (R5*SUMPRODUCT(K5:$K$98, X5:$X$98)-K5*$AZ$3)/Z5, 0)</f>
        <v>743.47037695964309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12.5</v>
      </c>
      <c r="R6">
        <f t="shared" si="0"/>
        <v>100000</v>
      </c>
      <c r="S6">
        <f t="shared" si="1"/>
        <v>1141.550224394975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726.71042928813313</v>
      </c>
      <c r="AC6">
        <f t="shared" si="2"/>
        <v>1103.0931559889368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-137.102928175698</v>
      </c>
      <c r="AI6">
        <f t="shared" si="7"/>
        <v>-149.181822432996</v>
      </c>
      <c r="AJ6">
        <f t="shared" si="8"/>
        <v>-376.38272670080369</v>
      </c>
      <c r="AK6">
        <f>G6*SUM(AB6, AE6:AF6)</f>
        <v>42.512560113355789</v>
      </c>
      <c r="AL6">
        <f t="shared" si="9"/>
        <v>-483.0519890204439</v>
      </c>
      <c r="AN6">
        <f t="shared" si="10"/>
        <v>0</v>
      </c>
      <c r="AO6">
        <f t="shared" si="11"/>
        <v>0</v>
      </c>
      <c r="AP6">
        <f t="shared" si="12"/>
        <v>-9.3177801750401308</v>
      </c>
      <c r="AQ6">
        <f t="shared" si="13"/>
        <v>-105.76257386503852</v>
      </c>
      <c r="AR6">
        <f t="shared" si="14"/>
        <v>-115.08035404007865</v>
      </c>
      <c r="AS6">
        <f t="shared" si="15"/>
        <v>-290.34541029791319</v>
      </c>
      <c r="AT6">
        <f t="shared" si="16"/>
        <v>32.79461525007499</v>
      </c>
      <c r="AU6">
        <f t="shared" si="17"/>
        <v>-372.63114908791681</v>
      </c>
      <c r="AW6">
        <v>3</v>
      </c>
      <c r="AX6">
        <f>IF(Z6&gt;0, (R6*SUMPRODUCT(K6:$K$98, X6:$X$98)-K6*$AZ$3)/Z6, 0)</f>
        <v>1141.550224394975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12.5</v>
      </c>
      <c r="R7">
        <f t="shared" si="0"/>
        <v>100000</v>
      </c>
      <c r="S7">
        <f t="shared" si="1"/>
        <v>1471.0460109420173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1103.0931559889368</v>
      </c>
      <c r="AC7">
        <f t="shared" si="2"/>
        <v>1405.1998649703883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-140.98707628772564</v>
      </c>
      <c r="AI7">
        <f t="shared" si="7"/>
        <v>-152.92755821791471</v>
      </c>
      <c r="AJ7">
        <f t="shared" si="8"/>
        <v>-302.10670898145145</v>
      </c>
      <c r="AK7">
        <f>G7*SUM(AB7, AE7:AF7)</f>
        <v>54.161873959056798</v>
      </c>
      <c r="AL7">
        <f t="shared" si="9"/>
        <v>-400.87239324030935</v>
      </c>
      <c r="AN7">
        <f t="shared" si="10"/>
        <v>0</v>
      </c>
      <c r="AO7">
        <f t="shared" si="11"/>
        <v>0</v>
      </c>
      <c r="AP7">
        <f t="shared" si="12"/>
        <v>-8.380499970617235</v>
      </c>
      <c r="AQ7">
        <f t="shared" si="13"/>
        <v>-98.952638226385787</v>
      </c>
      <c r="AR7">
        <f t="shared" si="14"/>
        <v>-107.33313819700304</v>
      </c>
      <c r="AS7">
        <f t="shared" si="15"/>
        <v>-212.03543379109124</v>
      </c>
      <c r="AT7">
        <f t="shared" si="16"/>
        <v>38.013841131055841</v>
      </c>
      <c r="AU7">
        <f t="shared" si="17"/>
        <v>-281.35473085703842</v>
      </c>
      <c r="AW7">
        <v>4</v>
      </c>
      <c r="AX7">
        <f>IF(Z7&gt;0, (R7*SUMPRODUCT(K7:$K$98, X7:$X$98)-K7*$AZ$3)/Z7, 0)</f>
        <v>1471.0460109420173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12.5</v>
      </c>
      <c r="R8">
        <f t="shared" si="0"/>
        <v>100000</v>
      </c>
      <c r="S8">
        <f t="shared" si="1"/>
        <v>1673.4866176091175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1405.1998649703883</v>
      </c>
      <c r="AC8">
        <f t="shared" si="2"/>
        <v>1580.1685050588299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-144.88571221705857</v>
      </c>
      <c r="AI8">
        <f t="shared" si="7"/>
        <v>-156.6886786139186</v>
      </c>
      <c r="AJ8">
        <f t="shared" si="8"/>
        <v>-174.96864008844159</v>
      </c>
      <c r="AK8">
        <f t="shared" ref="AK8:AK39" si="30">G8*SUM(AB8:AB8, AE8:AF8)</f>
        <v>29.93075712386927</v>
      </c>
      <c r="AL8">
        <f t="shared" si="9"/>
        <v>-301.72656157849087</v>
      </c>
      <c r="AN8">
        <f t="shared" si="10"/>
        <v>0</v>
      </c>
      <c r="AO8">
        <f t="shared" si="11"/>
        <v>0</v>
      </c>
      <c r="AP8">
        <f t="shared" si="12"/>
        <v>-7.7326461831056923</v>
      </c>
      <c r="AQ8">
        <f t="shared" si="13"/>
        <v>-94.921048818696676</v>
      </c>
      <c r="AR8">
        <f t="shared" si="14"/>
        <v>-102.65369500180238</v>
      </c>
      <c r="AS8">
        <f t="shared" si="15"/>
        <v>-114.62970760494709</v>
      </c>
      <c r="AT8">
        <f t="shared" si="16"/>
        <v>19.60896498806628</v>
      </c>
      <c r="AU8">
        <f t="shared" si="17"/>
        <v>-197.67443761868316</v>
      </c>
      <c r="AW8">
        <v>5</v>
      </c>
      <c r="AX8">
        <f>IF(Z8&gt;0, (R8*SUMPRODUCT(K8:$K$98, X8:$X$98)-K8*$AZ$3)/Z8, 0)</f>
        <v>1673.4866176091175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12.5</v>
      </c>
      <c r="R9">
        <f t="shared" si="0"/>
        <v>100000</v>
      </c>
      <c r="S9">
        <f t="shared" si="1"/>
        <v>1809.3066237986197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1580.1685050588299</v>
      </c>
      <c r="AC9">
        <f t="shared" si="2"/>
        <v>1688.6354244656777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-148.96589986088873</v>
      </c>
      <c r="AI9">
        <f t="shared" si="7"/>
        <v>-160.63221585629753</v>
      </c>
      <c r="AJ9">
        <f t="shared" si="8"/>
        <v>-108.46691940684786</v>
      </c>
      <c r="AK9">
        <f t="shared" si="30"/>
        <v>9.3229941798470968</v>
      </c>
      <c r="AL9">
        <f t="shared" si="9"/>
        <v>-259.77614108329828</v>
      </c>
      <c r="AN9">
        <f t="shared" si="10"/>
        <v>0</v>
      </c>
      <c r="AO9">
        <f t="shared" si="11"/>
        <v>0</v>
      </c>
      <c r="AP9">
        <f t="shared" si="12"/>
        <v>-7.2384889205525997</v>
      </c>
      <c r="AQ9">
        <f t="shared" si="13"/>
        <v>-92.427465200457618</v>
      </c>
      <c r="AR9">
        <f t="shared" si="14"/>
        <v>-99.665954121010202</v>
      </c>
      <c r="AS9">
        <f t="shared" si="15"/>
        <v>-67.299445230347231</v>
      </c>
      <c r="AT9">
        <f t="shared" si="16"/>
        <v>5.7845501616583563</v>
      </c>
      <c r="AU9">
        <f t="shared" si="17"/>
        <v>-161.18084918969907</v>
      </c>
      <c r="AW9">
        <v>6</v>
      </c>
      <c r="AX9">
        <f>IF(Z9&gt;0, (R9*SUMPRODUCT(K9:$K$98, X9:$X$98)-K9*$AZ$3)/Z9, 0)</f>
        <v>1809.3066237986197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12.5</v>
      </c>
      <c r="R10">
        <f t="shared" si="0"/>
        <v>100000</v>
      </c>
      <c r="S10">
        <f t="shared" si="1"/>
        <v>1932.8698237601473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1688.6354244656777</v>
      </c>
      <c r="AC10">
        <f t="shared" si="2"/>
        <v>1782.944324771508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-153.84949552418988</v>
      </c>
      <c r="AI10">
        <f t="shared" si="7"/>
        <v>-165.3799171727041</v>
      </c>
      <c r="AJ10">
        <f t="shared" si="8"/>
        <v>-94.308900305830321</v>
      </c>
      <c r="AK10">
        <f t="shared" si="30"/>
        <v>6.923405240309279</v>
      </c>
      <c r="AL10">
        <f t="shared" si="9"/>
        <v>-252.76541223822514</v>
      </c>
      <c r="AN10">
        <f t="shared" si="10"/>
        <v>0</v>
      </c>
      <c r="AO10">
        <f t="shared" si="11"/>
        <v>0</v>
      </c>
      <c r="AP10">
        <f t="shared" si="12"/>
        <v>-6.7869953879009044</v>
      </c>
      <c r="AQ10">
        <f t="shared" si="13"/>
        <v>-90.558337620559456</v>
      </c>
      <c r="AR10">
        <f t="shared" si="14"/>
        <v>-97.345333008460372</v>
      </c>
      <c r="AS10">
        <f t="shared" si="15"/>
        <v>-55.511766258448617</v>
      </c>
      <c r="AT10">
        <f t="shared" si="16"/>
        <v>4.0752299323418901</v>
      </c>
      <c r="AU10">
        <f t="shared" si="17"/>
        <v>-148.78186933456709</v>
      </c>
      <c r="AW10">
        <v>7</v>
      </c>
      <c r="AX10">
        <f>IF(Z10&gt;0, (R10*SUMPRODUCT(K10:$K$98, X10:$X$98)-K10*$AZ$3)/Z10, 0)</f>
        <v>1932.8698237601473</v>
      </c>
    </row>
    <row r="11" spans="1:52" x14ac:dyDescent="0.25">
      <c r="A11" t="s">
        <v>33</v>
      </c>
      <c r="C11" s="25">
        <f>AU91</f>
        <v>5890.4613012071841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12.5</v>
      </c>
      <c r="R11">
        <f t="shared" si="0"/>
        <v>100000</v>
      </c>
      <c r="S11">
        <f t="shared" si="1"/>
        <v>2044.9739379034679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1782.944324771508</v>
      </c>
      <c r="AC11">
        <f t="shared" si="2"/>
        <v>1864.2488667608586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-158.46387612275544</v>
      </c>
      <c r="AI11">
        <f t="shared" si="7"/>
        <v>-169.85918557026918</v>
      </c>
      <c r="AJ11">
        <f t="shared" si="8"/>
        <v>-81.304541989350582</v>
      </c>
      <c r="AK11">
        <f t="shared" si="30"/>
        <v>4.2790663794516188</v>
      </c>
      <c r="AL11">
        <f t="shared" si="9"/>
        <v>-246.88466118016814</v>
      </c>
      <c r="AN11">
        <f t="shared" si="10"/>
        <v>0</v>
      </c>
      <c r="AO11">
        <f t="shared" si="11"/>
        <v>0</v>
      </c>
      <c r="AP11">
        <f t="shared" si="12"/>
        <v>-6.373494991735055</v>
      </c>
      <c r="AQ11">
        <f t="shared" si="13"/>
        <v>-88.630214518629415</v>
      </c>
      <c r="AR11">
        <f t="shared" si="14"/>
        <v>-95.003709510364473</v>
      </c>
      <c r="AS11">
        <f t="shared" si="15"/>
        <v>-45.47433253666491</v>
      </c>
      <c r="AT11">
        <f t="shared" si="16"/>
        <v>2.3933187829916451</v>
      </c>
      <c r="AU11">
        <f t="shared" si="17"/>
        <v>-138.08472326403773</v>
      </c>
      <c r="AW11">
        <v>8</v>
      </c>
      <c r="AX11">
        <f>IF(Z11&gt;0, (R11*SUMPRODUCT(K11:$K$98, X11:$X$98)-K11*$AZ$3)/Z11, 0)</f>
        <v>2044.9739379034679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12.5</v>
      </c>
      <c r="R12">
        <f t="shared" si="0"/>
        <v>100000</v>
      </c>
      <c r="S12">
        <f t="shared" si="1"/>
        <v>2151.9528370862668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1864.2488667608586</v>
      </c>
      <c r="AC12">
        <f t="shared" si="2"/>
        <v>1938.6281523992525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-163.92517290150812</v>
      </c>
      <c r="AI12">
        <f t="shared" si="7"/>
        <v>-175.18603860793402</v>
      </c>
      <c r="AJ12">
        <f t="shared" si="8"/>
        <v>-74.379285638393867</v>
      </c>
      <c r="AK12">
        <f t="shared" si="30"/>
        <v>4.2877723935499752</v>
      </c>
      <c r="AL12">
        <f t="shared" si="9"/>
        <v>-245.27755185277792</v>
      </c>
      <c r="AN12">
        <f t="shared" si="10"/>
        <v>0</v>
      </c>
      <c r="AO12">
        <f t="shared" si="11"/>
        <v>0</v>
      </c>
      <c r="AP12">
        <f t="shared" si="12"/>
        <v>-5.9852698338837689</v>
      </c>
      <c r="AQ12">
        <f t="shared" si="13"/>
        <v>-87.127972036972437</v>
      </c>
      <c r="AR12">
        <f t="shared" si="14"/>
        <v>-93.113241870856214</v>
      </c>
      <c r="AS12">
        <f t="shared" si="15"/>
        <v>-39.533381020898382</v>
      </c>
      <c r="AT12">
        <f t="shared" si="16"/>
        <v>2.2789966092064899</v>
      </c>
      <c r="AU12">
        <f t="shared" si="17"/>
        <v>-130.36762628254812</v>
      </c>
      <c r="AW12">
        <v>9</v>
      </c>
      <c r="AX12">
        <f>IF(Z12&gt;0, (R12*SUMPRODUCT(K12:$K$98, X12:$X$98)-K12*$AZ$3)/Z12, 0)</f>
        <v>2151.9528370862668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100000</v>
      </c>
      <c r="S13">
        <f t="shared" si="1"/>
        <v>2253.0291987262995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1938.6281523992525</v>
      </c>
      <c r="AC13">
        <f t="shared" si="2"/>
        <v>2005.5633507263904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-169.7510642657235</v>
      </c>
      <c r="AI13">
        <f t="shared" si="7"/>
        <v>-180.87810243205192</v>
      </c>
      <c r="AJ13">
        <f t="shared" si="8"/>
        <v>-66.935198327137869</v>
      </c>
      <c r="AK13">
        <f t="shared" si="30"/>
        <v>3.8772563047985051</v>
      </c>
      <c r="AL13">
        <f t="shared" si="9"/>
        <v>-243.93604445439129</v>
      </c>
      <c r="AN13">
        <f t="shared" si="10"/>
        <v>0</v>
      </c>
      <c r="AO13">
        <f t="shared" si="11"/>
        <v>0</v>
      </c>
      <c r="AP13">
        <f t="shared" si="12"/>
        <v>-5.6218052030809256</v>
      </c>
      <c r="AQ13">
        <f t="shared" si="13"/>
        <v>-85.764729306438667</v>
      </c>
      <c r="AR13">
        <f t="shared" si="14"/>
        <v>-91.386534509519592</v>
      </c>
      <c r="AS13">
        <f t="shared" si="15"/>
        <v>-33.818221938293533</v>
      </c>
      <c r="AT13">
        <f t="shared" si="16"/>
        <v>1.9589381596582542</v>
      </c>
      <c r="AU13">
        <f t="shared" si="17"/>
        <v>-123.24581828815488</v>
      </c>
      <c r="AW13">
        <v>10</v>
      </c>
      <c r="AX13">
        <f>IF(Z13&gt;0, (R13*SUMPRODUCT(K13:$K$98, X13:$X$98)-K13*$AZ$3)/Z13, 0)</f>
        <v>2253.0291987262995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12.5</v>
      </c>
      <c r="R14">
        <f t="shared" si="0"/>
        <v>100000</v>
      </c>
      <c r="S14">
        <f t="shared" si="1"/>
        <v>2348.7328617454759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2005.5633507263904</v>
      </c>
      <c r="AC14">
        <f t="shared" si="2"/>
        <v>2065.7109809073677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-176.12401205866078</v>
      </c>
      <c r="AI14">
        <f t="shared" si="7"/>
        <v>-187.1177643418186</v>
      </c>
      <c r="AJ14">
        <f t="shared" si="8"/>
        <v>-60.14763018097733</v>
      </c>
      <c r="AK14">
        <f t="shared" si="30"/>
        <v>3.6100140313075024</v>
      </c>
      <c r="AL14">
        <f t="shared" si="9"/>
        <v>-243.65538049148842</v>
      </c>
      <c r="AN14">
        <f t="shared" si="10"/>
        <v>0</v>
      </c>
      <c r="AO14">
        <f t="shared" si="11"/>
        <v>0</v>
      </c>
      <c r="AP14">
        <f t="shared" si="12"/>
        <v>-5.2809127949888888</v>
      </c>
      <c r="AQ14">
        <f t="shared" si="13"/>
        <v>-84.602192666306081</v>
      </c>
      <c r="AR14">
        <f t="shared" si="14"/>
        <v>-89.883105461294974</v>
      </c>
      <c r="AS14">
        <f t="shared" si="15"/>
        <v>-28.892263681217571</v>
      </c>
      <c r="AT14">
        <f t="shared" si="16"/>
        <v>1.734091218084576</v>
      </c>
      <c r="AU14">
        <f t="shared" si="17"/>
        <v>-117.04127792442796</v>
      </c>
      <c r="AW14">
        <v>11</v>
      </c>
      <c r="AX14">
        <f>IF(Z14&gt;0, (R14*SUMPRODUCT(K14:$K$98, X14:$X$98)-K14*$AZ$3)/Z14, 0)</f>
        <v>2348.7328617454759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100000</v>
      </c>
      <c r="S15">
        <f t="shared" si="1"/>
        <v>2446.4656367118887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2065.7109809073677</v>
      </c>
      <c r="AC15">
        <f t="shared" si="2"/>
        <v>2125.6786521969761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-182.78010260936162</v>
      </c>
      <c r="AI15">
        <f t="shared" si="7"/>
        <v>-193.64106985686169</v>
      </c>
      <c r="AJ15">
        <f t="shared" si="8"/>
        <v>-59.967671289608461</v>
      </c>
      <c r="AK15">
        <f t="shared" si="30"/>
        <v>8.4694150217202075</v>
      </c>
      <c r="AL15">
        <f t="shared" si="9"/>
        <v>-245.13932612474994</v>
      </c>
      <c r="AN15">
        <f t="shared" si="10"/>
        <v>0</v>
      </c>
      <c r="AO15">
        <f t="shared" si="11"/>
        <v>0</v>
      </c>
      <c r="AP15">
        <f t="shared" si="12"/>
        <v>-4.9493679266519388</v>
      </c>
      <c r="AQ15">
        <f t="shared" si="13"/>
        <v>-83.293316043573668</v>
      </c>
      <c r="AR15">
        <f t="shared" si="14"/>
        <v>-88.242683970225613</v>
      </c>
      <c r="AS15">
        <f t="shared" si="15"/>
        <v>-27.32740668057086</v>
      </c>
      <c r="AT15">
        <f t="shared" si="16"/>
        <v>3.8595320389769827</v>
      </c>
      <c r="AU15">
        <f t="shared" si="17"/>
        <v>-111.71055861181949</v>
      </c>
      <c r="AW15">
        <v>12</v>
      </c>
      <c r="AX15">
        <f>IF(Z15&gt;0, (R15*SUMPRODUCT(K15:$K$98, X15:$X$98)-K15*$AZ$3)/Z15, 0)</f>
        <v>2446.4656367118887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100000</v>
      </c>
      <c r="S16">
        <f t="shared" si="1"/>
        <v>2549.1771557547318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2125.6786521969761</v>
      </c>
      <c r="AC16">
        <f t="shared" si="2"/>
        <v>2186.7299365831468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-237.06502563106119</v>
      </c>
      <c r="AI16">
        <f t="shared" si="7"/>
        <v>-247.78775007788238</v>
      </c>
      <c r="AJ16">
        <f t="shared" si="8"/>
        <v>-61.051284386170664</v>
      </c>
      <c r="AK16">
        <f t="shared" si="30"/>
        <v>15.092318430598532</v>
      </c>
      <c r="AL16">
        <f t="shared" si="9"/>
        <v>-293.7467160334545</v>
      </c>
      <c r="AN16">
        <f t="shared" si="10"/>
        <v>0</v>
      </c>
      <c r="AO16">
        <f t="shared" si="11"/>
        <v>0</v>
      </c>
      <c r="AP16">
        <f t="shared" si="12"/>
        <v>-4.6224296303454127</v>
      </c>
      <c r="AQ16">
        <f t="shared" si="13"/>
        <v>-102.19570634592536</v>
      </c>
      <c r="AR16">
        <f t="shared" si="14"/>
        <v>-106.81813597627078</v>
      </c>
      <c r="AS16">
        <f t="shared" si="15"/>
        <v>-26.318429361573415</v>
      </c>
      <c r="AT16">
        <f t="shared" si="16"/>
        <v>6.5061058176206874</v>
      </c>
      <c r="AU16">
        <f t="shared" si="17"/>
        <v>-126.6304595202235</v>
      </c>
      <c r="AW16">
        <v>13</v>
      </c>
      <c r="AX16">
        <f>IF(Z16&gt;0, (R16*SUMPRODUCT(K16:$K$98, X16:$X$98)-K16*$AZ$3)/Z16, 0)</f>
        <v>2549.1771557547318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100000</v>
      </c>
      <c r="S17">
        <f t="shared" si="1"/>
        <v>2642.3799801005875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2186.7299365831468</v>
      </c>
      <c r="AC17">
        <f t="shared" si="2"/>
        <v>2236.1432804915526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-297.8717093159799</v>
      </c>
      <c r="AI17">
        <f t="shared" si="7"/>
        <v>-308.44997255466836</v>
      </c>
      <c r="AJ17">
        <f t="shared" si="8"/>
        <v>-49.41334390840575</v>
      </c>
      <c r="AK17">
        <f t="shared" si="30"/>
        <v>30.176873124847425</v>
      </c>
      <c r="AL17">
        <f t="shared" si="9"/>
        <v>-327.6864433382267</v>
      </c>
      <c r="AN17">
        <f t="shared" si="10"/>
        <v>0</v>
      </c>
      <c r="AO17">
        <f t="shared" si="11"/>
        <v>0</v>
      </c>
      <c r="AP17">
        <f t="shared" si="12"/>
        <v>-4.2866650193725411</v>
      </c>
      <c r="AQ17">
        <f t="shared" si="13"/>
        <v>-120.70754979092662</v>
      </c>
      <c r="AR17">
        <f t="shared" si="14"/>
        <v>-124.99421481029917</v>
      </c>
      <c r="AS17">
        <f t="shared" si="15"/>
        <v>-20.023934746461293</v>
      </c>
      <c r="AT17">
        <f t="shared" si="16"/>
        <v>12.228675303259433</v>
      </c>
      <c r="AU17">
        <f t="shared" si="17"/>
        <v>-132.78947425350103</v>
      </c>
      <c r="AW17">
        <v>14</v>
      </c>
      <c r="AX17">
        <f>IF(Z17&gt;0, (R17*SUMPRODUCT(K17:$K$98, X17:$X$98)-K17*$AZ$3)/Z17, 0)</f>
        <v>2642.3799801005875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100000</v>
      </c>
      <c r="S18">
        <f t="shared" si="1"/>
        <v>2726.2385574532718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2236.1432804915526</v>
      </c>
      <c r="AC18">
        <f t="shared" si="2"/>
        <v>2274.2116974706441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-360.45034243133176</v>
      </c>
      <c r="AI18">
        <f t="shared" si="7"/>
        <v>-370.87776674482944</v>
      </c>
      <c r="AJ18">
        <f t="shared" si="8"/>
        <v>-38.06841697909158</v>
      </c>
      <c r="AK18">
        <f t="shared" si="30"/>
        <v>48.30069485861754</v>
      </c>
      <c r="AL18">
        <f t="shared" si="9"/>
        <v>-360.64548886530349</v>
      </c>
      <c r="AN18">
        <f t="shared" si="10"/>
        <v>0</v>
      </c>
      <c r="AO18">
        <f t="shared" si="11"/>
        <v>0</v>
      </c>
      <c r="AP18">
        <f t="shared" si="12"/>
        <v>-3.9432064733437677</v>
      </c>
      <c r="AQ18">
        <f t="shared" si="13"/>
        <v>-136.30692305811129</v>
      </c>
      <c r="AR18">
        <f t="shared" si="14"/>
        <v>-140.25012953145506</v>
      </c>
      <c r="AS18">
        <f t="shared" si="15"/>
        <v>-14.395849228806519</v>
      </c>
      <c r="AT18">
        <f t="shared" si="16"/>
        <v>18.265259656400897</v>
      </c>
      <c r="AU18">
        <f t="shared" si="17"/>
        <v>-136.38071910386068</v>
      </c>
      <c r="AW18">
        <v>15</v>
      </c>
      <c r="AX18">
        <f>IF(Z18&gt;0, (R18*SUMPRODUCT(K18:$K$98, X18:$X$98)-K18*$AZ$3)/Z18, 0)</f>
        <v>2726.2385574532718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100000</v>
      </c>
      <c r="S19">
        <f t="shared" si="1"/>
        <v>2784.1818285897384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2274.2116974706441</v>
      </c>
      <c r="AC19">
        <f t="shared" si="2"/>
        <v>2287.4228624240545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-427.38892375672339</v>
      </c>
      <c r="AI19">
        <f t="shared" si="7"/>
        <v>-437.65865021161648</v>
      </c>
      <c r="AJ19">
        <f t="shared" si="8"/>
        <v>-13.211164953410389</v>
      </c>
      <c r="AK19">
        <f t="shared" si="30"/>
        <v>50.714920853595366</v>
      </c>
      <c r="AL19">
        <f t="shared" si="9"/>
        <v>-400.15489431143152</v>
      </c>
      <c r="AN19">
        <f t="shared" si="10"/>
        <v>0</v>
      </c>
      <c r="AO19">
        <f t="shared" si="11"/>
        <v>0</v>
      </c>
      <c r="AP19">
        <f t="shared" si="12"/>
        <v>-3.6217214204996329</v>
      </c>
      <c r="AQ19">
        <f t="shared" si="13"/>
        <v>-150.7229649058965</v>
      </c>
      <c r="AR19">
        <f t="shared" si="14"/>
        <v>-154.34468632639613</v>
      </c>
      <c r="AS19">
        <f t="shared" si="15"/>
        <v>-4.6590490322868581</v>
      </c>
      <c r="AT19">
        <f t="shared" si="16"/>
        <v>17.885122452010023</v>
      </c>
      <c r="AU19">
        <f t="shared" si="17"/>
        <v>-141.11861290667298</v>
      </c>
      <c r="AW19">
        <v>16</v>
      </c>
      <c r="AX19">
        <f>IF(Z19&gt;0, (R19*SUMPRODUCT(K19:$K$98, X19:$X$98)-K19*$AZ$3)/Z19, 0)</f>
        <v>2784.1818285897384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100000</v>
      </c>
      <c r="S20">
        <f t="shared" si="1"/>
        <v>2774.9062363869361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2287.4228624240545</v>
      </c>
      <c r="AC20">
        <f t="shared" si="2"/>
        <v>2243.2100632771344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-497.10339784131634</v>
      </c>
      <c r="AI20">
        <f t="shared" si="7"/>
        <v>-507.20828910693035</v>
      </c>
      <c r="AJ20">
        <f t="shared" si="8"/>
        <v>44.212799146920133</v>
      </c>
      <c r="AK20">
        <f t="shared" si="30"/>
        <v>9.8359183084234338</v>
      </c>
      <c r="AL20">
        <f t="shared" si="9"/>
        <v>-453.15957165158676</v>
      </c>
      <c r="AN20">
        <f t="shared" si="10"/>
        <v>0</v>
      </c>
      <c r="AO20">
        <f t="shared" si="11"/>
        <v>0</v>
      </c>
      <c r="AP20">
        <f t="shared" si="12"/>
        <v>-3.3800537300972522</v>
      </c>
      <c r="AQ20">
        <f t="shared" si="13"/>
        <v>-166.27949276755166</v>
      </c>
      <c r="AR20">
        <f t="shared" si="14"/>
        <v>-169.6595464976489</v>
      </c>
      <c r="AS20">
        <f t="shared" si="15"/>
        <v>14.789039559794558</v>
      </c>
      <c r="AT20">
        <f t="shared" si="16"/>
        <v>3.2900831382967244</v>
      </c>
      <c r="AU20">
        <f t="shared" si="17"/>
        <v>-151.58042379955762</v>
      </c>
      <c r="AW20">
        <v>17</v>
      </c>
      <c r="AX20">
        <f>IF(Z20&gt;0, (R20*SUMPRODUCT(K20:$K$98, X20:$X$98)-K20*$AZ$3)/Z20, 0)</f>
        <v>2774.9062363869361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100000</v>
      </c>
      <c r="S21">
        <f t="shared" si="1"/>
        <v>2735.0948908312789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2243.2100632771344</v>
      </c>
      <c r="AC21">
        <f t="shared" si="2"/>
        <v>2173.1782694148251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-575.4235181551702</v>
      </c>
      <c r="AI21">
        <f t="shared" si="7"/>
        <v>-585.35543256835865</v>
      </c>
      <c r="AJ21">
        <f t="shared" si="8"/>
        <v>70.031793862309314</v>
      </c>
      <c r="AK21">
        <f t="shared" si="30"/>
        <v>3.5891361012434153</v>
      </c>
      <c r="AL21">
        <f t="shared" si="9"/>
        <v>-511.73450260480593</v>
      </c>
      <c r="AN21">
        <f t="shared" si="10"/>
        <v>0</v>
      </c>
      <c r="AO21">
        <f t="shared" si="11"/>
        <v>0</v>
      </c>
      <c r="AP21">
        <f t="shared" si="12"/>
        <v>-3.1591798474309707</v>
      </c>
      <c r="AQ21">
        <f t="shared" si="13"/>
        <v>-183.03282797923836</v>
      </c>
      <c r="AR21">
        <f t="shared" si="14"/>
        <v>-186.19200782666934</v>
      </c>
      <c r="AS21">
        <f t="shared" si="15"/>
        <v>22.275970436823503</v>
      </c>
      <c r="AT21">
        <f t="shared" si="16"/>
        <v>1.1416456051693926</v>
      </c>
      <c r="AU21">
        <f t="shared" si="17"/>
        <v>-162.77439178467645</v>
      </c>
      <c r="AW21">
        <v>18</v>
      </c>
      <c r="AX21">
        <f>IF(Z21&gt;0, (R21*SUMPRODUCT(K21:$K$98, X21:$X$98)-K21*$AZ$3)/Z21, 0)</f>
        <v>2735.0948908312789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100000</v>
      </c>
      <c r="S22">
        <f t="shared" si="1"/>
        <v>2710.0468911273483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2173.1782694148251</v>
      </c>
      <c r="AC22">
        <f t="shared" si="2"/>
        <v>2113.7998291749332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-662.11806642295608</v>
      </c>
      <c r="AI22">
        <f t="shared" si="7"/>
        <v>-671.86789693370974</v>
      </c>
      <c r="AJ22">
        <f t="shared" si="8"/>
        <v>59.378440239891916</v>
      </c>
      <c r="AK22">
        <f t="shared" si="30"/>
        <v>45.636743657711328</v>
      </c>
      <c r="AL22">
        <f t="shared" si="9"/>
        <v>-566.85271303610648</v>
      </c>
      <c r="AN22">
        <f t="shared" si="10"/>
        <v>0</v>
      </c>
      <c r="AO22">
        <f t="shared" si="11"/>
        <v>0</v>
      </c>
      <c r="AP22">
        <f t="shared" si="12"/>
        <v>-2.8956694027849772</v>
      </c>
      <c r="AQ22">
        <f t="shared" si="13"/>
        <v>-196.64701082315429</v>
      </c>
      <c r="AR22">
        <f t="shared" si="14"/>
        <v>-199.54268022593925</v>
      </c>
      <c r="AS22">
        <f t="shared" si="15"/>
        <v>17.635212468371353</v>
      </c>
      <c r="AT22">
        <f t="shared" si="16"/>
        <v>13.55397123125582</v>
      </c>
      <c r="AU22">
        <f t="shared" si="17"/>
        <v>-168.35349652631209</v>
      </c>
      <c r="AW22">
        <v>19</v>
      </c>
      <c r="AX22">
        <f>IF(Z22&gt;0, (R22*SUMPRODUCT(K22:$K$98, X22:$X$98)-K22*$AZ$3)/Z22, 0)</f>
        <v>2710.0468911273483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100000</v>
      </c>
      <c r="S23">
        <f t="shared" si="1"/>
        <v>2751.3095792122695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2113.7998291749332</v>
      </c>
      <c r="AC23">
        <f t="shared" si="2"/>
        <v>2103.7540070932473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-754.92477452765888</v>
      </c>
      <c r="AI23">
        <f t="shared" si="7"/>
        <v>-764.48274113648915</v>
      </c>
      <c r="AJ23">
        <f t="shared" si="8"/>
        <v>10.045822081685856</v>
      </c>
      <c r="AK23">
        <f t="shared" si="30"/>
        <v>147.96598804224533</v>
      </c>
      <c r="AL23">
        <f t="shared" si="9"/>
        <v>-606.47093101255791</v>
      </c>
      <c r="AN23">
        <f t="shared" si="10"/>
        <v>0</v>
      </c>
      <c r="AO23">
        <f t="shared" si="11"/>
        <v>0</v>
      </c>
      <c r="AP23">
        <f t="shared" si="12"/>
        <v>-2.5345414458655515</v>
      </c>
      <c r="AQ23">
        <f t="shared" si="13"/>
        <v>-200.18778134078812</v>
      </c>
      <c r="AR23">
        <f t="shared" si="14"/>
        <v>-202.72232278665368</v>
      </c>
      <c r="AS23">
        <f t="shared" si="15"/>
        <v>2.6639089113683716</v>
      </c>
      <c r="AT23">
        <f t="shared" si="16"/>
        <v>39.236999313750069</v>
      </c>
      <c r="AU23">
        <f t="shared" si="17"/>
        <v>-160.82141456153522</v>
      </c>
      <c r="AW23">
        <v>20</v>
      </c>
      <c r="AX23">
        <f>IF(Z23&gt;0, (R23*SUMPRODUCT(K23:$K$98, X23:$X$98)-K23*$AZ$3)/Z23, 0)</f>
        <v>2751.3095792122695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100000</v>
      </c>
      <c r="S24">
        <f t="shared" si="1"/>
        <v>2766.0507685153857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2103.7540070932473</v>
      </c>
      <c r="AC24">
        <f t="shared" si="2"/>
        <v>2070.1744299859129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-856.85281993961007</v>
      </c>
      <c r="AI24">
        <f t="shared" si="7"/>
        <v>-866.20810027985954</v>
      </c>
      <c r="AJ24">
        <f t="shared" si="8"/>
        <v>33.579577107334444</v>
      </c>
      <c r="AK24">
        <f t="shared" si="30"/>
        <v>147.26278049652731</v>
      </c>
      <c r="AL24">
        <f t="shared" si="9"/>
        <v>-685.36574267599781</v>
      </c>
      <c r="AN24">
        <f t="shared" si="10"/>
        <v>0</v>
      </c>
      <c r="AO24">
        <f t="shared" si="11"/>
        <v>0</v>
      </c>
      <c r="AP24">
        <f t="shared" si="12"/>
        <v>-2.2149946003222336</v>
      </c>
      <c r="AQ24">
        <f t="shared" si="13"/>
        <v>-202.87199318566931</v>
      </c>
      <c r="AR24">
        <f t="shared" si="14"/>
        <v>-205.08698778599154</v>
      </c>
      <c r="AS24">
        <f t="shared" si="15"/>
        <v>7.9504386045866511</v>
      </c>
      <c r="AT24">
        <f t="shared" si="16"/>
        <v>34.866540794602031</v>
      </c>
      <c r="AU24">
        <f t="shared" si="17"/>
        <v>-162.27000838680289</v>
      </c>
      <c r="AW24">
        <v>21</v>
      </c>
      <c r="AX24">
        <f>IF(Z24&gt;0, (R24*SUMPRODUCT(K24:$K$98, X24:$X$98)-K24*$AZ$3)/Z24, 0)</f>
        <v>2766.0507685153857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12.5</v>
      </c>
      <c r="R25">
        <f t="shared" si="0"/>
        <v>100000</v>
      </c>
      <c r="S25">
        <f t="shared" si="1"/>
        <v>2756.9847022065064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2070.1744299859129</v>
      </c>
      <c r="AC25">
        <f t="shared" si="2"/>
        <v>2016.0597620086853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-968.28715724454855</v>
      </c>
      <c r="AI25">
        <f t="shared" si="7"/>
        <v>-977.42784888673998</v>
      </c>
      <c r="AJ25">
        <f t="shared" si="8"/>
        <v>54.114667977227555</v>
      </c>
      <c r="AK25">
        <f t="shared" si="30"/>
        <v>144.91221009901392</v>
      </c>
      <c r="AL25">
        <f t="shared" si="9"/>
        <v>-778.40097081049851</v>
      </c>
      <c r="AN25">
        <f t="shared" si="10"/>
        <v>0</v>
      </c>
      <c r="AO25">
        <f t="shared" si="11"/>
        <v>0</v>
      </c>
      <c r="AP25">
        <f t="shared" si="12"/>
        <v>-1.9323104453066708</v>
      </c>
      <c r="AQ25">
        <f t="shared" si="13"/>
        <v>-204.69253982528835</v>
      </c>
      <c r="AR25">
        <f t="shared" si="14"/>
        <v>-206.624850270595</v>
      </c>
      <c r="AS25">
        <f t="shared" si="15"/>
        <v>11.439652738535038</v>
      </c>
      <c r="AT25">
        <f t="shared" si="16"/>
        <v>30.633937582393724</v>
      </c>
      <c r="AU25">
        <f t="shared" si="17"/>
        <v>-164.55125994966625</v>
      </c>
      <c r="AW25">
        <v>22</v>
      </c>
      <c r="AX25">
        <f>IF(Z25&gt;0, (R25*SUMPRODUCT(K25:$K$98, X25:$X$98)-K25*$AZ$3)/Z25, 0)</f>
        <v>2756.9847022065064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100000</v>
      </c>
      <c r="S26">
        <f t="shared" si="1"/>
        <v>2726.1498902171629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2016.0597620086853</v>
      </c>
      <c r="AC26">
        <f t="shared" si="2"/>
        <v>1944.1862625480769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-1078.0868100252972</v>
      </c>
      <c r="AI26">
        <f t="shared" si="7"/>
        <v>-1087.0013338998135</v>
      </c>
      <c r="AJ26">
        <f t="shared" si="8"/>
        <v>71.8734994606084</v>
      </c>
      <c r="AK26">
        <f t="shared" si="30"/>
        <v>141.124183340608</v>
      </c>
      <c r="AL26">
        <f t="shared" si="9"/>
        <v>-874.00365109859717</v>
      </c>
      <c r="AN26">
        <f t="shared" si="10"/>
        <v>0</v>
      </c>
      <c r="AO26">
        <f t="shared" si="11"/>
        <v>0</v>
      </c>
      <c r="AP26">
        <f t="shared" si="12"/>
        <v>-1.6825887189739872</v>
      </c>
      <c r="AQ26">
        <f t="shared" si="13"/>
        <v>-203.48554001956023</v>
      </c>
      <c r="AR26">
        <f t="shared" si="14"/>
        <v>-205.16812873853422</v>
      </c>
      <c r="AS26">
        <f t="shared" si="15"/>
        <v>13.565899995098068</v>
      </c>
      <c r="AT26">
        <f t="shared" si="16"/>
        <v>26.636751688121674</v>
      </c>
      <c r="AU26">
        <f t="shared" si="17"/>
        <v>-164.96547705531449</v>
      </c>
      <c r="AW26">
        <v>23</v>
      </c>
      <c r="AX26">
        <f>IF(Z26&gt;0, (R26*SUMPRODUCT(K26:$K$98, X26:$X$98)-K26*$AZ$3)/Z26, 0)</f>
        <v>2726.1498902171629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100000</v>
      </c>
      <c r="S27">
        <f t="shared" si="1"/>
        <v>2678.5546650772644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1944.1862625480769</v>
      </c>
      <c r="AC27">
        <f t="shared" si="2"/>
        <v>1859.2891514255516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-1189.1330150238175</v>
      </c>
      <c r="AI27">
        <f t="shared" si="7"/>
        <v>-1197.8097520327108</v>
      </c>
      <c r="AJ27">
        <f t="shared" si="8"/>
        <v>84.897111122525303</v>
      </c>
      <c r="AK27">
        <f t="shared" si="30"/>
        <v>136.09303837836541</v>
      </c>
      <c r="AL27">
        <f t="shared" si="9"/>
        <v>-976.81960253182001</v>
      </c>
      <c r="AN27">
        <f t="shared" si="10"/>
        <v>0</v>
      </c>
      <c r="AO27">
        <f t="shared" si="11"/>
        <v>0</v>
      </c>
      <c r="AP27">
        <f t="shared" si="12"/>
        <v>-1.4622385588888911</v>
      </c>
      <c r="AQ27">
        <f t="shared" si="13"/>
        <v>-200.39747020492345</v>
      </c>
      <c r="AR27">
        <f t="shared" si="14"/>
        <v>-201.85970876381234</v>
      </c>
      <c r="AS27">
        <f t="shared" si="15"/>
        <v>14.307202038553758</v>
      </c>
      <c r="AT27">
        <f t="shared" si="16"/>
        <v>22.93494525755786</v>
      </c>
      <c r="AU27">
        <f t="shared" si="17"/>
        <v>-164.61756146770071</v>
      </c>
      <c r="AW27">
        <v>24</v>
      </c>
      <c r="AX27">
        <f>IF(Z27&gt;0, (R27*SUMPRODUCT(K27:$K$98, X27:$X$98)-K27*$AZ$3)/Z27, 0)</f>
        <v>2678.5546650772644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100000</v>
      </c>
      <c r="S28">
        <f t="shared" si="1"/>
        <v>2617.793173236606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1859.2891514255516</v>
      </c>
      <c r="AC28">
        <f t="shared" si="2"/>
        <v>1764.7742070215522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-1305.1796310525067</v>
      </c>
      <c r="AI28">
        <f t="shared" si="7"/>
        <v>-1313.6064532374294</v>
      </c>
      <c r="AJ28">
        <f t="shared" si="8"/>
        <v>94.51494440399938</v>
      </c>
      <c r="AK28">
        <f t="shared" si="30"/>
        <v>130.15024059978862</v>
      </c>
      <c r="AL28">
        <f t="shared" si="9"/>
        <v>-1088.9412682336415</v>
      </c>
      <c r="AN28">
        <f t="shared" si="10"/>
        <v>0</v>
      </c>
      <c r="AO28">
        <f t="shared" si="11"/>
        <v>0</v>
      </c>
      <c r="AP28">
        <f t="shared" si="12"/>
        <v>-1.2679659904599017</v>
      </c>
      <c r="AQ28">
        <f t="shared" si="13"/>
        <v>-196.38759989223183</v>
      </c>
      <c r="AR28">
        <f t="shared" si="14"/>
        <v>-197.65556588269175</v>
      </c>
      <c r="AS28">
        <f t="shared" si="15"/>
        <v>14.221462428494217</v>
      </c>
      <c r="AT28">
        <f t="shared" si="16"/>
        <v>19.583429566838479</v>
      </c>
      <c r="AU28">
        <f t="shared" si="17"/>
        <v>-163.85067388735908</v>
      </c>
      <c r="AW28">
        <v>25</v>
      </c>
      <c r="AX28">
        <f>IF(Z28&gt;0, (R28*SUMPRODUCT(K28:$K$98, X28:$X$98)-K28*$AZ$3)/Z28, 0)</f>
        <v>2617.793173236606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100000</v>
      </c>
      <c r="S29">
        <f t="shared" si="1"/>
        <v>2546.5452308310382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1764.7742070215522</v>
      </c>
      <c r="AC29">
        <f t="shared" si="2"/>
        <v>1662.9245765944313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-1439.2323989011893</v>
      </c>
      <c r="AI29">
        <f t="shared" si="7"/>
        <v>-1447.3950488144001</v>
      </c>
      <c r="AJ29">
        <f t="shared" si="8"/>
        <v>101.84963042712093</v>
      </c>
      <c r="AK29">
        <f t="shared" si="30"/>
        <v>123.53419449150867</v>
      </c>
      <c r="AL29">
        <f t="shared" si="9"/>
        <v>-1222.0112238957704</v>
      </c>
      <c r="AN29">
        <f t="shared" si="10"/>
        <v>0</v>
      </c>
      <c r="AO29">
        <f t="shared" si="11"/>
        <v>0</v>
      </c>
      <c r="AP29">
        <f t="shared" si="12"/>
        <v>-1.0966219207609462</v>
      </c>
      <c r="AQ29">
        <f t="shared" si="13"/>
        <v>-193.35556645030456</v>
      </c>
      <c r="AR29">
        <f t="shared" si="14"/>
        <v>-194.45218837106549</v>
      </c>
      <c r="AS29">
        <f t="shared" si="15"/>
        <v>13.68312233592386</v>
      </c>
      <c r="AT29">
        <f t="shared" si="16"/>
        <v>16.596363568610609</v>
      </c>
      <c r="AU29">
        <f t="shared" si="17"/>
        <v>-164.17270246653101</v>
      </c>
      <c r="AW29">
        <v>26</v>
      </c>
      <c r="AX29">
        <f>IF(Z29&gt;0, (R29*SUMPRODUCT(K29:$K$98, X29:$X$98)-K29*$AZ$3)/Z29, 0)</f>
        <v>2546.5452308310382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12.5</v>
      </c>
      <c r="R30">
        <f t="shared" si="0"/>
        <v>100000</v>
      </c>
      <c r="S30">
        <f t="shared" si="1"/>
        <v>2463.627600176123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1662.9245765944313</v>
      </c>
      <c r="AC30">
        <f t="shared" si="2"/>
        <v>1553.9779114522617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-1571.3687487700586</v>
      </c>
      <c r="AI30">
        <f t="shared" si="7"/>
        <v>-1579.2533510905409</v>
      </c>
      <c r="AJ30">
        <f t="shared" si="8"/>
        <v>108.94666514216965</v>
      </c>
      <c r="AK30">
        <f t="shared" si="30"/>
        <v>116.4047203616102</v>
      </c>
      <c r="AL30">
        <f t="shared" si="9"/>
        <v>-1353.901965586761</v>
      </c>
      <c r="AN30">
        <f t="shared" si="10"/>
        <v>0</v>
      </c>
      <c r="AO30">
        <f t="shared" si="11"/>
        <v>0</v>
      </c>
      <c r="AP30">
        <f t="shared" si="12"/>
        <v>-0.94577433198084082</v>
      </c>
      <c r="AQ30">
        <f t="shared" si="13"/>
        <v>-188.48892667710794</v>
      </c>
      <c r="AR30">
        <f t="shared" si="14"/>
        <v>-189.43470100908877</v>
      </c>
      <c r="AS30">
        <f t="shared" si="15"/>
        <v>13.068377485406392</v>
      </c>
      <c r="AT30">
        <f t="shared" si="16"/>
        <v>13.962986611692804</v>
      </c>
      <c r="AU30">
        <f t="shared" si="17"/>
        <v>-162.40333691198956</v>
      </c>
      <c r="AW30">
        <v>27</v>
      </c>
      <c r="AX30">
        <f>IF(Z30&gt;0, (R30*SUMPRODUCT(K30:$K$98, X30:$X$98)-K30*$AZ$3)/Z30, 0)</f>
        <v>2463.627600176123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100000</v>
      </c>
      <c r="S31">
        <f t="shared" si="1"/>
        <v>2371.4789140575836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1553.9779114522617</v>
      </c>
      <c r="AC31">
        <f t="shared" si="2"/>
        <v>1440.8540752288466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-1688.4334039441703</v>
      </c>
      <c r="AI31">
        <f t="shared" si="7"/>
        <v>-1696.0281060659549</v>
      </c>
      <c r="AJ31">
        <f t="shared" si="8"/>
        <v>113.12383622341508</v>
      </c>
      <c r="AK31">
        <f t="shared" si="30"/>
        <v>108.77845380165833</v>
      </c>
      <c r="AL31">
        <f t="shared" si="9"/>
        <v>-1474.1258160408815</v>
      </c>
      <c r="AN31">
        <f t="shared" si="10"/>
        <v>0</v>
      </c>
      <c r="AO31">
        <f t="shared" si="11"/>
        <v>0</v>
      </c>
      <c r="AP31">
        <f t="shared" si="12"/>
        <v>-0.81339303967140297</v>
      </c>
      <c r="AQ31">
        <f t="shared" si="13"/>
        <v>-180.83131592186396</v>
      </c>
      <c r="AR31">
        <f t="shared" si="14"/>
        <v>-181.64470896153537</v>
      </c>
      <c r="AS31">
        <f t="shared" si="15"/>
        <v>12.115569449540445</v>
      </c>
      <c r="AT31">
        <f t="shared" si="16"/>
        <v>11.650178739030673</v>
      </c>
      <c r="AU31">
        <f t="shared" si="17"/>
        <v>-157.87896077296426</v>
      </c>
      <c r="AW31">
        <v>28</v>
      </c>
      <c r="AX31">
        <f>IF(Z31&gt;0, (R31*SUMPRODUCT(K31:$K$98, X31:$X$98)-K31*$AZ$3)/Z31, 0)</f>
        <v>2371.4789140575836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100000</v>
      </c>
      <c r="S32">
        <f t="shared" si="1"/>
        <v>2275.0187678030111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1440.8540752288466</v>
      </c>
      <c r="AC32">
        <f t="shared" si="2"/>
        <v>1327.3130186406358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-1807.0927187728259</v>
      </c>
      <c r="AI32">
        <f t="shared" si="7"/>
        <v>-1814.3855872835461</v>
      </c>
      <c r="AJ32">
        <f t="shared" si="8"/>
        <v>113.54105658821072</v>
      </c>
      <c r="AK32">
        <f t="shared" si="30"/>
        <v>100.85978526601927</v>
      </c>
      <c r="AL32">
        <f t="shared" si="9"/>
        <v>-1599.984745429316</v>
      </c>
      <c r="AN32">
        <f t="shared" si="10"/>
        <v>0</v>
      </c>
      <c r="AO32">
        <f t="shared" si="11"/>
        <v>0</v>
      </c>
      <c r="AP32">
        <f t="shared" si="12"/>
        <v>-0.69738093066350626</v>
      </c>
      <c r="AQ32">
        <f t="shared" si="13"/>
        <v>-172.8033352254412</v>
      </c>
      <c r="AR32">
        <f t="shared" si="14"/>
        <v>-173.50071615610472</v>
      </c>
      <c r="AS32">
        <f t="shared" si="15"/>
        <v>10.857369441888544</v>
      </c>
      <c r="AT32">
        <f t="shared" si="16"/>
        <v>9.6447222121096789</v>
      </c>
      <c r="AU32">
        <f t="shared" si="17"/>
        <v>-152.99862450210648</v>
      </c>
      <c r="AW32">
        <v>29</v>
      </c>
      <c r="AX32">
        <f>IF(Z32&gt;0, (R32*SUMPRODUCT(K32:$K$98, X32:$X$98)-K32*$AZ$3)/Z32, 0)</f>
        <v>2275.0187678030111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100000</v>
      </c>
      <c r="S33">
        <f t="shared" si="1"/>
        <v>2175.1401803381764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1327.3130186406358</v>
      </c>
      <c r="AC33">
        <f t="shared" si="2"/>
        <v>1214.590272105956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-1919.886608536402</v>
      </c>
      <c r="AI33">
        <f t="shared" si="7"/>
        <v>-1926.8665625359479</v>
      </c>
      <c r="AJ33">
        <f t="shared" si="8"/>
        <v>112.7227465346798</v>
      </c>
      <c r="AK33">
        <f t="shared" si="30"/>
        <v>92.911911304844523</v>
      </c>
      <c r="AL33">
        <f t="shared" si="9"/>
        <v>-1721.2319046964235</v>
      </c>
      <c r="AN33">
        <f t="shared" si="10"/>
        <v>0</v>
      </c>
      <c r="AO33">
        <f t="shared" si="11"/>
        <v>0</v>
      </c>
      <c r="AP33">
        <f t="shared" si="12"/>
        <v>-0.59594505737211023</v>
      </c>
      <c r="AQ33">
        <f t="shared" si="13"/>
        <v>-163.91897928648345</v>
      </c>
      <c r="AR33">
        <f t="shared" si="14"/>
        <v>-164.51492434385557</v>
      </c>
      <c r="AS33">
        <f t="shared" si="15"/>
        <v>9.6242129468363142</v>
      </c>
      <c r="AT33">
        <f t="shared" si="16"/>
        <v>7.9327735278370364</v>
      </c>
      <c r="AU33">
        <f t="shared" si="17"/>
        <v>-146.95793786918222</v>
      </c>
      <c r="AW33">
        <v>30</v>
      </c>
      <c r="AX33">
        <f>IF(Z33&gt;0, (R33*SUMPRODUCT(K33:$K$98, X33:$X$98)-K33*$AZ$3)/Z33, 0)</f>
        <v>2175.1401803381764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100000</v>
      </c>
      <c r="S34">
        <f t="shared" si="1"/>
        <v>2073.9460767516607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1214.590272105956</v>
      </c>
      <c r="AC34">
        <f t="shared" si="2"/>
        <v>1104.3146755790819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-2034.2063559148439</v>
      </c>
      <c r="AI34">
        <f t="shared" si="7"/>
        <v>-2040.8622345799049</v>
      </c>
      <c r="AJ34">
        <f t="shared" si="8"/>
        <v>110.2755965268741</v>
      </c>
      <c r="AK34">
        <f t="shared" si="30"/>
        <v>85.021319047416938</v>
      </c>
      <c r="AL34">
        <f t="shared" si="9"/>
        <v>-1845.5653190056139</v>
      </c>
      <c r="AN34">
        <f t="shared" si="10"/>
        <v>0</v>
      </c>
      <c r="AO34">
        <f t="shared" si="11"/>
        <v>0</v>
      </c>
      <c r="AP34">
        <f t="shared" si="12"/>
        <v>-0.50738898560302714</v>
      </c>
      <c r="AQ34">
        <f t="shared" si="13"/>
        <v>-155.07102087856194</v>
      </c>
      <c r="AR34">
        <f t="shared" si="14"/>
        <v>-155.57840986416497</v>
      </c>
      <c r="AS34">
        <f t="shared" si="15"/>
        <v>8.4064968540146623</v>
      </c>
      <c r="AT34">
        <f t="shared" si="16"/>
        <v>6.4813201978200841</v>
      </c>
      <c r="AU34">
        <f t="shared" si="17"/>
        <v>-140.69059281233021</v>
      </c>
      <c r="AW34">
        <v>31</v>
      </c>
      <c r="AX34">
        <f>IF(Z34&gt;0, (R34*SUMPRODUCT(K34:$K$98, X34:$X$98)-K34*$AZ$3)/Z34, 0)</f>
        <v>2073.9460767516607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1972.251771191681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1104.3146755790819</v>
      </c>
      <c r="AC35">
        <f t="shared" ref="AC35:AC66" si="33">S35*Z35</f>
        <v>997.13953216445634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-2156.1289764409071</v>
      </c>
      <c r="AI35">
        <f t="shared" ref="AI35:AI66" si="38">SUM(AE35:AH35)</f>
        <v>-2162.4487801972623</v>
      </c>
      <c r="AJ35">
        <f t="shared" ref="AJ35:AJ66" si="39">AB35-AC35</f>
        <v>107.17514341462561</v>
      </c>
      <c r="AK35">
        <f t="shared" si="30"/>
        <v>77.302027290535747</v>
      </c>
      <c r="AL35">
        <f t="shared" ref="AL35:AL66" si="40">SUM(AI35:AK35)</f>
        <v>-1977.9716094921007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-0.43015126961317557</v>
      </c>
      <c r="AQ35">
        <f t="shared" ref="AQ35:AQ66" si="44">AH35*$K35</f>
        <v>-146.75481271600131</v>
      </c>
      <c r="AR35">
        <f t="shared" ref="AR35:AR66" si="45">AI35*$K35</f>
        <v>-147.18496398561447</v>
      </c>
      <c r="AS35">
        <f t="shared" ref="AS35:AS66" si="46">AJ35*$K35</f>
        <v>7.2947714498910594</v>
      </c>
      <c r="AT35">
        <f t="shared" ref="AT35:AT66" si="47">AK35*$K35</f>
        <v>5.2614869803920152</v>
      </c>
      <c r="AU35">
        <f t="shared" ref="AU35:AU66" si="48">AL35*$K35</f>
        <v>-134.62870555533138</v>
      </c>
      <c r="AW35">
        <v>32</v>
      </c>
      <c r="AX35">
        <f>IF(Z35&gt;0, (R35*SUMPRODUCT(K35:$K$98, X35:$X$98)-K35*$AZ$3)/Z35, 0)</f>
        <v>1972.251771191681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100000</v>
      </c>
      <c r="S36">
        <f t="shared" si="32"/>
        <v>1869.061616726184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997.13953216445634</v>
      </c>
      <c r="AC36">
        <f t="shared" si="33"/>
        <v>893.14889575554162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-2266.8932829157884</v>
      </c>
      <c r="AI36">
        <f t="shared" si="38"/>
        <v>-2272.866526974216</v>
      </c>
      <c r="AJ36">
        <f t="shared" si="39"/>
        <v>103.99063640891472</v>
      </c>
      <c r="AK36">
        <f t="shared" si="30"/>
        <v>69.799767251511952</v>
      </c>
      <c r="AL36">
        <f t="shared" si="40"/>
        <v>-2099.0761233137891</v>
      </c>
      <c r="AN36">
        <f t="shared" si="41"/>
        <v>0</v>
      </c>
      <c r="AO36">
        <f t="shared" si="42"/>
        <v>0</v>
      </c>
      <c r="AP36">
        <f t="shared" si="43"/>
        <v>-0.36300269847015482</v>
      </c>
      <c r="AQ36">
        <f t="shared" si="44"/>
        <v>-137.76239021764553</v>
      </c>
      <c r="AR36">
        <f t="shared" si="45"/>
        <v>-138.12539291611569</v>
      </c>
      <c r="AS36">
        <f t="shared" si="46"/>
        <v>6.3196616884935182</v>
      </c>
      <c r="AT36">
        <f t="shared" si="47"/>
        <v>4.2418330168746792</v>
      </c>
      <c r="AU36">
        <f t="shared" si="48"/>
        <v>-127.56389821074748</v>
      </c>
      <c r="AW36">
        <v>33</v>
      </c>
      <c r="AX36">
        <f>IF(Z36&gt;0, (R36*SUMPRODUCT(K36:$K$98, X36:$X$98)-K36*$AZ$3)/Z36, 0)</f>
        <v>1869.061616726184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1765.6440499747603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893.14889575554162</v>
      </c>
      <c r="AC37">
        <f t="shared" si="33"/>
        <v>793.56880581207997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-2363.0879841616047</v>
      </c>
      <c r="AI37">
        <f t="shared" si="38"/>
        <v>-2368.7061097814276</v>
      </c>
      <c r="AJ37">
        <f t="shared" si="39"/>
        <v>99.580089943461644</v>
      </c>
      <c r="AK37">
        <f t="shared" si="30"/>
        <v>62.52042270288792</v>
      </c>
      <c r="AL37">
        <f t="shared" si="40"/>
        <v>-2206.6055971350779</v>
      </c>
      <c r="AN37">
        <f t="shared" si="41"/>
        <v>0</v>
      </c>
      <c r="AO37">
        <f t="shared" si="42"/>
        <v>0</v>
      </c>
      <c r="AP37">
        <f t="shared" si="43"/>
        <v>-0.30484074668035932</v>
      </c>
      <c r="AQ37">
        <f t="shared" si="44"/>
        <v>-128.22168002464878</v>
      </c>
      <c r="AR37">
        <f t="shared" si="45"/>
        <v>-128.52652077132913</v>
      </c>
      <c r="AS37">
        <f t="shared" si="46"/>
        <v>5.403237846045049</v>
      </c>
      <c r="AT37">
        <f t="shared" si="47"/>
        <v>3.3923720523929757</v>
      </c>
      <c r="AU37">
        <f t="shared" si="48"/>
        <v>-119.73091087289112</v>
      </c>
      <c r="AW37">
        <v>34</v>
      </c>
      <c r="AX37">
        <f>IF(Z37&gt;0, (R37*SUMPRODUCT(K37:$K$98, X37:$X$98)-K37*$AZ$3)/Z37, 0)</f>
        <v>1765.6440499747603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100000</v>
      </c>
      <c r="S38">
        <f t="shared" si="32"/>
        <v>1663.7720875222271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793.56880581207997</v>
      </c>
      <c r="AC38">
        <f t="shared" si="33"/>
        <v>699.4384653179527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-2456.2353072605392</v>
      </c>
      <c r="AI38">
        <f t="shared" si="38"/>
        <v>-2461.4902222107562</v>
      </c>
      <c r="AJ38">
        <f t="shared" si="39"/>
        <v>94.130340494127267</v>
      </c>
      <c r="AK38">
        <f t="shared" si="30"/>
        <v>55.549816406845601</v>
      </c>
      <c r="AL38">
        <f t="shared" si="40"/>
        <v>-2311.8100653097831</v>
      </c>
      <c r="AN38">
        <f t="shared" si="41"/>
        <v>0</v>
      </c>
      <c r="AO38">
        <f t="shared" si="42"/>
        <v>0</v>
      </c>
      <c r="AP38">
        <f t="shared" si="43"/>
        <v>-0.25458290616055995</v>
      </c>
      <c r="AQ38">
        <f t="shared" si="44"/>
        <v>-118.99631652663263</v>
      </c>
      <c r="AR38">
        <f t="shared" si="45"/>
        <v>-119.25089943279319</v>
      </c>
      <c r="AS38">
        <f t="shared" si="46"/>
        <v>4.5602975248701352</v>
      </c>
      <c r="AT38">
        <f t="shared" si="47"/>
        <v>2.6912012528301981</v>
      </c>
      <c r="AU38">
        <f t="shared" si="48"/>
        <v>-111.99940065509284</v>
      </c>
      <c r="AW38">
        <v>35</v>
      </c>
      <c r="AX38">
        <f>IF(Z38&gt;0, (R38*SUMPRODUCT(K38:$K$98, X38:$X$98)-K38*$AZ$3)/Z38, 0)</f>
        <v>1663.7720875222271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100000</v>
      </c>
      <c r="S39">
        <f t="shared" si="32"/>
        <v>1563.3510861441864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699.4384653179527</v>
      </c>
      <c r="AC39">
        <f t="shared" si="33"/>
        <v>610.88084480071404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-2543.8363498202862</v>
      </c>
      <c r="AI39">
        <f t="shared" si="38"/>
        <v>-2548.7207360772736</v>
      </c>
      <c r="AJ39">
        <f t="shared" si="39"/>
        <v>88.557620517238661</v>
      </c>
      <c r="AK39">
        <f t="shared" si="30"/>
        <v>48.960692572256697</v>
      </c>
      <c r="AL39">
        <f t="shared" si="40"/>
        <v>-2411.2024229877779</v>
      </c>
      <c r="AN39">
        <f t="shared" si="41"/>
        <v>0</v>
      </c>
      <c r="AO39">
        <f t="shared" si="42"/>
        <v>0</v>
      </c>
      <c r="AP39">
        <f t="shared" si="43"/>
        <v>-0.21127860772363632</v>
      </c>
      <c r="AQ39">
        <f t="shared" si="44"/>
        <v>-110.03597463201159</v>
      </c>
      <c r="AR39">
        <f t="shared" si="45"/>
        <v>-110.24725323973523</v>
      </c>
      <c r="AS39">
        <f t="shared" si="46"/>
        <v>3.8306411044855939</v>
      </c>
      <c r="AT39">
        <f t="shared" si="47"/>
        <v>2.1178396661511507</v>
      </c>
      <c r="AU39">
        <f t="shared" si="48"/>
        <v>-104.29877246909848</v>
      </c>
      <c r="AW39">
        <v>36</v>
      </c>
      <c r="AX39">
        <f>IF(Z39&gt;0, (R39*SUMPRODUCT(K39:$K$98, X39:$X$98)-K39*$AZ$3)/Z39, 0)</f>
        <v>1563.3510861441864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100000</v>
      </c>
      <c r="S40">
        <f t="shared" si="32"/>
        <v>1464.3792119858388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610.88084480071404</v>
      </c>
      <c r="AC40">
        <f t="shared" si="33"/>
        <v>528.02227731994731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-2626.5835550061192</v>
      </c>
      <c r="AI40">
        <f t="shared" si="38"/>
        <v>-2631.0907744561609</v>
      </c>
      <c r="AJ40">
        <f t="shared" si="39"/>
        <v>82.858567480766737</v>
      </c>
      <c r="AK40">
        <f t="shared" ref="AK40:AK71" si="61">G40*SUM(AB40:AB40, AE40:AF40)</f>
        <v>42.761659136049985</v>
      </c>
      <c r="AL40">
        <f t="shared" si="40"/>
        <v>-2505.4705478393439</v>
      </c>
      <c r="AN40">
        <f t="shared" si="41"/>
        <v>0</v>
      </c>
      <c r="AO40">
        <f t="shared" si="42"/>
        <v>0</v>
      </c>
      <c r="AP40">
        <f t="shared" si="43"/>
        <v>-0.17407492101332983</v>
      </c>
      <c r="AQ40">
        <f t="shared" si="44"/>
        <v>-101.44221508193239</v>
      </c>
      <c r="AR40">
        <f t="shared" si="45"/>
        <v>-101.61629000294572</v>
      </c>
      <c r="AS40">
        <f t="shared" si="46"/>
        <v>3.2001101231843987</v>
      </c>
      <c r="AT40">
        <f t="shared" si="47"/>
        <v>1.6515132043188916</v>
      </c>
      <c r="AU40">
        <f t="shared" si="48"/>
        <v>-96.764666675442413</v>
      </c>
      <c r="AW40">
        <v>37</v>
      </c>
      <c r="AX40">
        <f>IF(Z40&gt;0, (R40*SUMPRODUCT(K40:$K$98, X40:$X$98)-K40*$AZ$3)/Z40, 0)</f>
        <v>1464.3792119858388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100000</v>
      </c>
      <c r="S41">
        <f t="shared" si="32"/>
        <v>1366.4347839736843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528.02227731994731</v>
      </c>
      <c r="AC41">
        <f t="shared" si="33"/>
        <v>450.84560433734055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-2702.8771362218708</v>
      </c>
      <c r="AI41">
        <f t="shared" si="38"/>
        <v>-2707.0014238353842</v>
      </c>
      <c r="AJ41">
        <f t="shared" si="39"/>
        <v>77.17667298260676</v>
      </c>
      <c r="AK41">
        <f t="shared" si="61"/>
        <v>36.961559412396312</v>
      </c>
      <c r="AL41">
        <f t="shared" si="40"/>
        <v>-2592.8631914403813</v>
      </c>
      <c r="AN41">
        <f t="shared" si="41"/>
        <v>0</v>
      </c>
      <c r="AO41">
        <f t="shared" si="42"/>
        <v>0</v>
      </c>
      <c r="AP41">
        <f t="shared" si="43"/>
        <v>-0.14221926315663885</v>
      </c>
      <c r="AQ41">
        <f t="shared" si="44"/>
        <v>-93.204264769721277</v>
      </c>
      <c r="AR41">
        <f t="shared" si="45"/>
        <v>-93.34648403287791</v>
      </c>
      <c r="AS41">
        <f t="shared" si="46"/>
        <v>2.6613104111612893</v>
      </c>
      <c r="AT41">
        <f t="shared" si="47"/>
        <v>1.2745584782999853</v>
      </c>
      <c r="AU41">
        <f t="shared" si="48"/>
        <v>-89.410615143416649</v>
      </c>
      <c r="AW41">
        <v>38</v>
      </c>
      <c r="AX41">
        <f>IF(Z41&gt;0, (R41*SUMPRODUCT(K41:$K$98, X41:$X$98)-K41*$AZ$3)/Z41, 0)</f>
        <v>1366.4347839736843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100000</v>
      </c>
      <c r="S42">
        <f t="shared" si="32"/>
        <v>1268.7261389014309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450.84560433734055</v>
      </c>
      <c r="AC42">
        <f t="shared" si="33"/>
        <v>379.30700215630304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-2767.6772422595191</v>
      </c>
      <c r="AI42">
        <f t="shared" si="38"/>
        <v>-2771.4143273416153</v>
      </c>
      <c r="AJ42">
        <f t="shared" si="39"/>
        <v>71.538602181037504</v>
      </c>
      <c r="AK42">
        <f t="shared" si="61"/>
        <v>31.559192303613841</v>
      </c>
      <c r="AL42">
        <f t="shared" si="40"/>
        <v>-2668.3165328569635</v>
      </c>
      <c r="AN42">
        <f t="shared" si="41"/>
        <v>0</v>
      </c>
      <c r="AO42">
        <f t="shared" si="42"/>
        <v>0</v>
      </c>
      <c r="AP42">
        <f t="shared" si="43"/>
        <v>-0.11506001947981083</v>
      </c>
      <c r="AQ42">
        <f t="shared" si="44"/>
        <v>-85.213205054888121</v>
      </c>
      <c r="AR42">
        <f t="shared" si="45"/>
        <v>-85.328265074367934</v>
      </c>
      <c r="AS42">
        <f t="shared" si="46"/>
        <v>2.2025810972149489</v>
      </c>
      <c r="AT42">
        <f t="shared" si="47"/>
        <v>0.9716667406416919</v>
      </c>
      <c r="AU42">
        <f t="shared" si="48"/>
        <v>-82.15401723651128</v>
      </c>
      <c r="AW42">
        <v>39</v>
      </c>
      <c r="AX42">
        <f>IF(Z42&gt;0, (R42*SUMPRODUCT(K42:$K$98, X42:$X$98)-K42*$AZ$3)/Z42, 0)</f>
        <v>1268.7261389014309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100000</v>
      </c>
      <c r="S43">
        <f t="shared" si="32"/>
        <v>1170.7661906025319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379.30700215630304</v>
      </c>
      <c r="AC43">
        <f t="shared" si="33"/>
        <v>313.43813869845388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-2825.6613930701496</v>
      </c>
      <c r="AI43">
        <f t="shared" si="38"/>
        <v>-2829.007899627291</v>
      </c>
      <c r="AJ43">
        <f t="shared" si="39"/>
        <v>65.868863457849159</v>
      </c>
      <c r="AK43">
        <f t="shared" si="61"/>
        <v>26.551490150941216</v>
      </c>
      <c r="AL43">
        <f t="shared" si="40"/>
        <v>-2736.5875460185002</v>
      </c>
      <c r="AN43">
        <f t="shared" si="41"/>
        <v>0</v>
      </c>
      <c r="AO43">
        <f t="shared" si="42"/>
        <v>0</v>
      </c>
      <c r="AP43">
        <f t="shared" si="43"/>
        <v>-9.1995188857869309E-2</v>
      </c>
      <c r="AQ43">
        <f t="shared" si="44"/>
        <v>-77.67719831570777</v>
      </c>
      <c r="AR43">
        <f t="shared" si="45"/>
        <v>-77.769193504565635</v>
      </c>
      <c r="AS43">
        <f t="shared" si="46"/>
        <v>1.8107296161506508</v>
      </c>
      <c r="AT43">
        <f t="shared" si="47"/>
        <v>0.72989827128271922</v>
      </c>
      <c r="AU43">
        <f t="shared" si="48"/>
        <v>-75.228565617132261</v>
      </c>
      <c r="AW43">
        <v>40</v>
      </c>
      <c r="AX43">
        <f>IF(Z43&gt;0, (R43*SUMPRODUCT(K43:$K$98, X43:$X$98)-K43*$AZ$3)/Z43, 0)</f>
        <v>1170.7661906025319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100000</v>
      </c>
      <c r="S44">
        <f t="shared" si="32"/>
        <v>1070.0982312522226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313.43813869845388</v>
      </c>
      <c r="AC44">
        <f t="shared" si="33"/>
        <v>253.032673951531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-2858.5892743886789</v>
      </c>
      <c r="AI44">
        <f t="shared" si="38"/>
        <v>-2861.54499222095</v>
      </c>
      <c r="AJ44">
        <f t="shared" si="39"/>
        <v>60.405464746922888</v>
      </c>
      <c r="AK44">
        <f t="shared" si="61"/>
        <v>21.940669708891775</v>
      </c>
      <c r="AL44">
        <f t="shared" si="40"/>
        <v>-2779.1988577651355</v>
      </c>
      <c r="AN44">
        <f t="shared" si="41"/>
        <v>0</v>
      </c>
      <c r="AO44">
        <f t="shared" si="42"/>
        <v>0</v>
      </c>
      <c r="AP44">
        <f t="shared" si="43"/>
        <v>-7.2546820613926616E-2</v>
      </c>
      <c r="AQ44">
        <f t="shared" si="44"/>
        <v>-70.162842012091374</v>
      </c>
      <c r="AR44">
        <f t="shared" si="45"/>
        <v>-70.235388832705297</v>
      </c>
      <c r="AS44">
        <f t="shared" si="46"/>
        <v>1.4826261043086248</v>
      </c>
      <c r="AT44">
        <f t="shared" si="47"/>
        <v>0.53852428406444075</v>
      </c>
      <c r="AU44">
        <f t="shared" si="48"/>
        <v>-68.214238444332224</v>
      </c>
      <c r="AW44">
        <v>41</v>
      </c>
      <c r="AX44">
        <f>IF(Z44&gt;0, (R44*SUMPRODUCT(K44:$K$98, X44:$X$98)-K44*$AZ$3)/Z44, 0)</f>
        <v>1070.0982312522226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100000</v>
      </c>
      <c r="S45">
        <f t="shared" si="32"/>
        <v>964.84548457633957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253.032673951531</v>
      </c>
      <c r="AC45">
        <f t="shared" si="33"/>
        <v>198.2910226258544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-2857.7020200109596</v>
      </c>
      <c r="AI45">
        <f t="shared" si="38"/>
        <v>-2860.2709679124068</v>
      </c>
      <c r="AJ45">
        <f t="shared" si="39"/>
        <v>54.7416513256766</v>
      </c>
      <c r="AK45">
        <f t="shared" si="61"/>
        <v>17.71228717660717</v>
      </c>
      <c r="AL45">
        <f t="shared" si="40"/>
        <v>-2787.8170294101228</v>
      </c>
      <c r="AN45">
        <f t="shared" si="41"/>
        <v>0</v>
      </c>
      <c r="AO45">
        <f t="shared" si="42"/>
        <v>0</v>
      </c>
      <c r="AP45">
        <f t="shared" si="43"/>
        <v>-5.6297963674844027E-2</v>
      </c>
      <c r="AQ45">
        <f t="shared" si="44"/>
        <v>-62.625950656871652</v>
      </c>
      <c r="AR45">
        <f t="shared" si="45"/>
        <v>-62.682248620546503</v>
      </c>
      <c r="AS45">
        <f t="shared" si="46"/>
        <v>1.1996520038797984</v>
      </c>
      <c r="AT45">
        <f t="shared" si="47"/>
        <v>0.38816112210967574</v>
      </c>
      <c r="AU45">
        <f t="shared" si="48"/>
        <v>-61.094435494557018</v>
      </c>
      <c r="AW45">
        <v>42</v>
      </c>
      <c r="AX45">
        <f>IF(Z45&gt;0, (R45*SUMPRODUCT(K45:$K$98, X45:$X$98)-K45*$AZ$3)/Z45, 0)</f>
        <v>964.84548457633957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100000</v>
      </c>
      <c r="S46">
        <f t="shared" si="32"/>
        <v>852.54156655048405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198.2910226258544</v>
      </c>
      <c r="AC46">
        <f t="shared" si="33"/>
        <v>149.43399222471049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-2818.0079759368195</v>
      </c>
      <c r="AI46">
        <f t="shared" si="38"/>
        <v>-2820.1989833622602</v>
      </c>
      <c r="AJ46">
        <f t="shared" si="39"/>
        <v>48.857030401143902</v>
      </c>
      <c r="AK46">
        <f t="shared" si="61"/>
        <v>13.88037158380981</v>
      </c>
      <c r="AL46">
        <f t="shared" si="40"/>
        <v>-2757.4615813773066</v>
      </c>
      <c r="AN46">
        <f t="shared" si="41"/>
        <v>0</v>
      </c>
      <c r="AO46">
        <f t="shared" si="42"/>
        <v>0</v>
      </c>
      <c r="AP46">
        <f t="shared" si="43"/>
        <v>-4.2870960763493372E-2</v>
      </c>
      <c r="AQ46">
        <f t="shared" si="44"/>
        <v>-55.139342735592862</v>
      </c>
      <c r="AR46">
        <f t="shared" si="45"/>
        <v>-55.182213696356357</v>
      </c>
      <c r="AS46">
        <f t="shared" si="46"/>
        <v>0.95597477627307914</v>
      </c>
      <c r="AT46">
        <f t="shared" si="47"/>
        <v>0.27159418021258025</v>
      </c>
      <c r="AU46">
        <f t="shared" si="48"/>
        <v>-53.954644739870702</v>
      </c>
      <c r="AW46">
        <v>43</v>
      </c>
      <c r="AX46">
        <f>IF(Z46&gt;0, (R46*SUMPRODUCT(K46:$K$98, X46:$X$98)-K46*$AZ$3)/Z46, 0)</f>
        <v>852.54156655048405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100000</v>
      </c>
      <c r="S47">
        <f t="shared" si="32"/>
        <v>728.52962614008175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149.43399222471049</v>
      </c>
      <c r="AC47">
        <f t="shared" si="33"/>
        <v>106.58832828887451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-2722.1688158227926</v>
      </c>
      <c r="AI47">
        <f t="shared" si="38"/>
        <v>-2723.9976420720009</v>
      </c>
      <c r="AJ47">
        <f t="shared" si="39"/>
        <v>42.845663935835987</v>
      </c>
      <c r="AK47">
        <f t="shared" si="61"/>
        <v>10.460379455729736</v>
      </c>
      <c r="AL47">
        <f t="shared" si="40"/>
        <v>-2670.6915986804352</v>
      </c>
      <c r="AN47">
        <f t="shared" si="41"/>
        <v>0</v>
      </c>
      <c r="AO47">
        <f t="shared" si="42"/>
        <v>0</v>
      </c>
      <c r="AP47">
        <f t="shared" si="43"/>
        <v>-3.1950215434610615E-2</v>
      </c>
      <c r="AQ47">
        <f t="shared" si="44"/>
        <v>-47.557213350675326</v>
      </c>
      <c r="AR47">
        <f t="shared" si="45"/>
        <v>-47.589163566109939</v>
      </c>
      <c r="AS47">
        <f t="shared" si="46"/>
        <v>0.74852829446288549</v>
      </c>
      <c r="AT47">
        <f t="shared" si="47"/>
        <v>0.1827463802441649</v>
      </c>
      <c r="AU47">
        <f t="shared" si="48"/>
        <v>-46.657888891402884</v>
      </c>
      <c r="AW47">
        <v>44</v>
      </c>
      <c r="AX47">
        <f>IF(Z47&gt;0, (R47*SUMPRODUCT(K47:$K$98, X47:$X$98)-K47*$AZ$3)/Z47, 0)</f>
        <v>728.52962614008175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100000</v>
      </c>
      <c r="S48">
        <f t="shared" si="32"/>
        <v>587.50951705812031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106.58832828887451</v>
      </c>
      <c r="AC48">
        <f t="shared" si="33"/>
        <v>70.007613866553655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-2568.3073296050666</v>
      </c>
      <c r="AI48">
        <f t="shared" si="38"/>
        <v>-2569.7968291755824</v>
      </c>
      <c r="AJ48">
        <f t="shared" si="39"/>
        <v>36.580714422320852</v>
      </c>
      <c r="AK48">
        <f t="shared" si="61"/>
        <v>7.4611829802212162</v>
      </c>
      <c r="AL48">
        <f t="shared" si="40"/>
        <v>-2525.7549317730404</v>
      </c>
      <c r="AN48">
        <f t="shared" si="41"/>
        <v>0</v>
      </c>
      <c r="AO48">
        <f t="shared" si="42"/>
        <v>0</v>
      </c>
      <c r="AP48">
        <f t="shared" si="43"/>
        <v>-2.3233984965344609E-2</v>
      </c>
      <c r="AQ48">
        <f t="shared" si="44"/>
        <v>-40.061786564846784</v>
      </c>
      <c r="AR48">
        <f t="shared" si="45"/>
        <v>-40.085020549812128</v>
      </c>
      <c r="AS48">
        <f t="shared" si="46"/>
        <v>0.57060491035626237</v>
      </c>
      <c r="AT48">
        <f t="shared" si="47"/>
        <v>0.11638339252835972</v>
      </c>
      <c r="AU48">
        <f t="shared" si="48"/>
        <v>-39.398032246927514</v>
      </c>
      <c r="AW48">
        <v>45</v>
      </c>
      <c r="AX48">
        <f>IF(Z48&gt;0, (R48*SUMPRODUCT(K48:$K$98, X48:$X$98)-K48*$AZ$3)/Z48, 0)</f>
        <v>587.50951705812031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100000</v>
      </c>
      <c r="S49">
        <f t="shared" si="32"/>
        <v>420.95924818192742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70.007613866553655</v>
      </c>
      <c r="AC49">
        <f t="shared" si="33"/>
        <v>39.746272773451793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-2355.0027523072577</v>
      </c>
      <c r="AI49">
        <f t="shared" si="38"/>
        <v>-2356.1829815380297</v>
      </c>
      <c r="AJ49">
        <f t="shared" si="39"/>
        <v>30.261341093101862</v>
      </c>
      <c r="AK49">
        <f t="shared" si="61"/>
        <v>4.9005329706587561</v>
      </c>
      <c r="AL49">
        <f t="shared" si="40"/>
        <v>-2321.0211074742692</v>
      </c>
      <c r="AN49">
        <f t="shared" si="41"/>
        <v>0</v>
      </c>
      <c r="AO49">
        <f t="shared" si="42"/>
        <v>0</v>
      </c>
      <c r="AP49">
        <f t="shared" si="43"/>
        <v>-1.6437344812587559E-2</v>
      </c>
      <c r="AQ49">
        <f t="shared" si="44"/>
        <v>-32.798706611379259</v>
      </c>
      <c r="AR49">
        <f t="shared" si="45"/>
        <v>-32.815143956191847</v>
      </c>
      <c r="AS49">
        <f t="shared" si="46"/>
        <v>0.42145719244154278</v>
      </c>
      <c r="AT49">
        <f t="shared" si="47"/>
        <v>6.8250936431626205E-2</v>
      </c>
      <c r="AU49">
        <f t="shared" si="48"/>
        <v>-32.325435827318678</v>
      </c>
      <c r="AW49">
        <v>46</v>
      </c>
      <c r="AX49">
        <f>IF(Z49&gt;0, (R49*SUMPRODUCT(K49:$K$98, X49:$X$98)-K49*$AZ$3)/Z49, 0)</f>
        <v>420.95924818192742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100000</v>
      </c>
      <c r="S50">
        <f t="shared" si="32"/>
        <v>216.46041263971549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39.746272773451793</v>
      </c>
      <c r="AC50">
        <f t="shared" si="33"/>
        <v>15.697963904701922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-2095.2978048671671</v>
      </c>
      <c r="AI50">
        <f t="shared" si="38"/>
        <v>-2096.2043195800229</v>
      </c>
      <c r="AJ50">
        <f t="shared" si="39"/>
        <v>24.048308868749871</v>
      </c>
      <c r="AK50">
        <f t="shared" si="61"/>
        <v>2.7822390941416257</v>
      </c>
      <c r="AL50">
        <f t="shared" si="40"/>
        <v>-2069.3737716171318</v>
      </c>
      <c r="AN50">
        <f t="shared" si="41"/>
        <v>0</v>
      </c>
      <c r="AO50">
        <f t="shared" si="42"/>
        <v>0</v>
      </c>
      <c r="AP50">
        <f t="shared" si="43"/>
        <v>-1.1272549043554948E-2</v>
      </c>
      <c r="AQ50">
        <f t="shared" si="44"/>
        <v>-26.055117397715282</v>
      </c>
      <c r="AR50">
        <f t="shared" si="45"/>
        <v>-26.066389946758836</v>
      </c>
      <c r="AS50">
        <f t="shared" si="46"/>
        <v>0.29904174448916493</v>
      </c>
      <c r="AT50">
        <f t="shared" si="47"/>
        <v>3.4597261572069819E-2</v>
      </c>
      <c r="AU50">
        <f t="shared" si="48"/>
        <v>-25.732750940697606</v>
      </c>
      <c r="AW50">
        <v>47</v>
      </c>
      <c r="AX50">
        <f>IF(Z50&gt;0, (R50*SUMPRODUCT(K50:$K$98, X50:$X$98)-K50*$AZ$3)/Z50, 0)</f>
        <v>216.46041263971549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100000</v>
      </c>
      <c r="S51">
        <f t="shared" si="32"/>
        <v>-47.361044951113804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15.697963904701922</v>
      </c>
      <c r="AC51">
        <f t="shared" si="33"/>
        <v>-2.5442983656656892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-1807.4634398792173</v>
      </c>
      <c r="AI51">
        <f t="shared" si="38"/>
        <v>-1808.1349565149599</v>
      </c>
      <c r="AJ51">
        <f t="shared" si="39"/>
        <v>18.242262270367611</v>
      </c>
      <c r="AK51">
        <f t="shared" si="61"/>
        <v>1.0988574733291347</v>
      </c>
      <c r="AL51">
        <f t="shared" si="40"/>
        <v>-1788.7938367712632</v>
      </c>
      <c r="AN51">
        <f t="shared" si="41"/>
        <v>0</v>
      </c>
      <c r="AO51">
        <f t="shared" si="42"/>
        <v>0</v>
      </c>
      <c r="AP51">
        <f t="shared" si="43"/>
        <v>-7.4556588848897236E-3</v>
      </c>
      <c r="AQ51">
        <f t="shared" si="44"/>
        <v>-20.067754300306472</v>
      </c>
      <c r="AR51">
        <f t="shared" si="45"/>
        <v>-20.075209959191366</v>
      </c>
      <c r="AS51">
        <f t="shared" si="46"/>
        <v>0.20253866775194709</v>
      </c>
      <c r="AT51">
        <f t="shared" si="47"/>
        <v>1.2200303087346672E-2</v>
      </c>
      <c r="AU51">
        <f t="shared" si="48"/>
        <v>-19.86047098835207</v>
      </c>
      <c r="AW51">
        <v>48</v>
      </c>
      <c r="AX51">
        <f>IF(Z51&gt;0, (R51*SUMPRODUCT(K51:$K$98, X51:$X$98)-K51*$AZ$3)/Z51, 0)</f>
        <v>-47.361044951113804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100000</v>
      </c>
      <c r="S52">
        <f t="shared" si="32"/>
        <v>-409.90812712538417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-2.5442983656656892</v>
      </c>
      <c r="AC52">
        <f t="shared" si="33"/>
        <v>-15.636289159411675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-1503.8279191692689</v>
      </c>
      <c r="AI52">
        <f t="shared" si="38"/>
        <v>-1504.3047421487577</v>
      </c>
      <c r="AJ52">
        <f t="shared" si="39"/>
        <v>13.091990793745985</v>
      </c>
      <c r="AK52">
        <f t="shared" si="61"/>
        <v>-0.17810088559659826</v>
      </c>
      <c r="AL52">
        <f t="shared" si="40"/>
        <v>-1491.3908522406084</v>
      </c>
      <c r="AN52">
        <f t="shared" si="41"/>
        <v>0</v>
      </c>
      <c r="AO52">
        <f t="shared" si="42"/>
        <v>0</v>
      </c>
      <c r="AP52">
        <f t="shared" si="43"/>
        <v>-4.7268128569029969E-3</v>
      </c>
      <c r="AQ52">
        <f t="shared" si="44"/>
        <v>-14.907656402210492</v>
      </c>
      <c r="AR52">
        <f t="shared" si="45"/>
        <v>-14.912383215067393</v>
      </c>
      <c r="AS52">
        <f t="shared" si="46"/>
        <v>0.12978273503652116</v>
      </c>
      <c r="AT52">
        <f t="shared" si="47"/>
        <v>-1.7655389779371662E-3</v>
      </c>
      <c r="AU52">
        <f t="shared" si="48"/>
        <v>-14.784366019008811</v>
      </c>
      <c r="AW52">
        <v>49</v>
      </c>
      <c r="AX52">
        <f>IF(Z52&gt;0, (R52*SUMPRODUCT(K52:$K$98, X52:$X$98)-K52*$AZ$3)/Z52, 0)</f>
        <v>-409.90812712538417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100000</v>
      </c>
      <c r="S53">
        <f t="shared" si="32"/>
        <v>-943.72578295630251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-15.636289159411675</v>
      </c>
      <c r="AC53">
        <f t="shared" si="33"/>
        <v>-24.315585287907485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-1199.8860237641281</v>
      </c>
      <c r="AI53">
        <f t="shared" si="38"/>
        <v>-1200.2080927608517</v>
      </c>
      <c r="AJ53">
        <f t="shared" si="39"/>
        <v>8.6792961284958103</v>
      </c>
      <c r="AK53">
        <f t="shared" si="61"/>
        <v>-1.0945402411588174</v>
      </c>
      <c r="AL53">
        <f t="shared" si="40"/>
        <v>-1192.6233368735147</v>
      </c>
      <c r="AN53">
        <f t="shared" si="41"/>
        <v>0</v>
      </c>
      <c r="AO53">
        <f t="shared" si="42"/>
        <v>0</v>
      </c>
      <c r="AP53">
        <f t="shared" si="43"/>
        <v>-2.8506383845498919E-3</v>
      </c>
      <c r="AQ53">
        <f t="shared" si="44"/>
        <v>-10.620212411700621</v>
      </c>
      <c r="AR53">
        <f t="shared" si="45"/>
        <v>-10.62306305008517</v>
      </c>
      <c r="AS53">
        <f t="shared" si="46"/>
        <v>7.6820603493249928E-2</v>
      </c>
      <c r="AT53">
        <f t="shared" si="47"/>
        <v>-9.6877950272264701E-3</v>
      </c>
      <c r="AU53">
        <f t="shared" si="48"/>
        <v>-10.555930241619148</v>
      </c>
      <c r="AW53">
        <v>50</v>
      </c>
      <c r="AX53">
        <f>IF(Z53&gt;0, (R53*SUMPRODUCT(K53:$K$98, X53:$X$98)-K53*$AZ$3)/Z53, 0)</f>
        <v>-943.72578295630251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100000</v>
      </c>
      <c r="S54">
        <f t="shared" si="32"/>
        <v>-1786.8247197106798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-24.315585287907485</v>
      </c>
      <c r="AC54">
        <f t="shared" si="33"/>
        <v>-29.374761740934296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-906.82208435584664</v>
      </c>
      <c r="AI54">
        <f t="shared" si="38"/>
        <v>-907.02757990205839</v>
      </c>
      <c r="AJ54">
        <f t="shared" si="39"/>
        <v>5.0591764530268115</v>
      </c>
      <c r="AK54">
        <f t="shared" si="61"/>
        <v>-1.7020909701535241</v>
      </c>
      <c r="AL54">
        <f t="shared" si="40"/>
        <v>-903.67049441918516</v>
      </c>
      <c r="AN54">
        <f t="shared" si="41"/>
        <v>0</v>
      </c>
      <c r="AO54">
        <f t="shared" si="42"/>
        <v>0</v>
      </c>
      <c r="AP54">
        <f t="shared" si="43"/>
        <v>-1.6239684936768511E-3</v>
      </c>
      <c r="AQ54">
        <f t="shared" si="44"/>
        <v>-7.1663377699022837</v>
      </c>
      <c r="AR54">
        <f t="shared" si="45"/>
        <v>-7.1679617383959604</v>
      </c>
      <c r="AS54">
        <f t="shared" si="46"/>
        <v>3.9981125212318003E-2</v>
      </c>
      <c r="AT54">
        <f t="shared" si="47"/>
        <v>-1.3451104706923182E-2</v>
      </c>
      <c r="AU54">
        <f t="shared" si="48"/>
        <v>-7.1414317178905655</v>
      </c>
      <c r="AW54">
        <v>51</v>
      </c>
      <c r="AX54">
        <f>IF(Z54&gt;0, (R54*SUMPRODUCT(K54:$K$98, X54:$X$98)-K54*$AZ$3)/Z54, 0)</f>
        <v>-1786.8247197106798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100000</v>
      </c>
      <c r="S55">
        <f t="shared" si="32"/>
        <v>-3206.699582797708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-29.374761740934296</v>
      </c>
      <c r="AC55">
        <f t="shared" si="33"/>
        <v>-31.575888833449234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-642.83975572959571</v>
      </c>
      <c r="AI55">
        <f t="shared" si="38"/>
        <v>-642.96284135087922</v>
      </c>
      <c r="AJ55">
        <f t="shared" si="39"/>
        <v>2.2011270925149375</v>
      </c>
      <c r="AK55">
        <f t="shared" si="61"/>
        <v>-2.0562333218654008</v>
      </c>
      <c r="AL55">
        <f t="shared" si="40"/>
        <v>-642.81794758022966</v>
      </c>
      <c r="AN55">
        <f t="shared" si="41"/>
        <v>0</v>
      </c>
      <c r="AO55">
        <f t="shared" si="42"/>
        <v>0</v>
      </c>
      <c r="AP55">
        <f t="shared" si="43"/>
        <v>-8.6848932579346497E-4</v>
      </c>
      <c r="AQ55">
        <f t="shared" si="44"/>
        <v>-4.535862598938583</v>
      </c>
      <c r="AR55">
        <f t="shared" si="45"/>
        <v>-4.5367310882643768</v>
      </c>
      <c r="AS55">
        <f t="shared" si="46"/>
        <v>1.5531102371099476E-2</v>
      </c>
      <c r="AT55">
        <f t="shared" si="47"/>
        <v>-1.4508735242665572E-2</v>
      </c>
      <c r="AU55">
        <f t="shared" si="48"/>
        <v>-4.5357087211359426</v>
      </c>
      <c r="AW55">
        <v>52</v>
      </c>
      <c r="AX55">
        <f>IF(Z55&gt;0, (R55*SUMPRODUCT(K55:$K$98, X55:$X$98)-K55*$AZ$3)/Z55, 0)</f>
        <v>-3206.699582797708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100000</v>
      </c>
      <c r="S56">
        <f t="shared" si="32"/>
        <v>-5434.6168380313002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-31.575888833449234</v>
      </c>
      <c r="AC56">
        <f t="shared" si="33"/>
        <v>-31.67852761329198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-391.93543289804342</v>
      </c>
      <c r="AI56">
        <f t="shared" si="38"/>
        <v>-392.00829573400182</v>
      </c>
      <c r="AJ56">
        <f t="shared" si="39"/>
        <v>0.10263877984274572</v>
      </c>
      <c r="AK56">
        <f t="shared" si="61"/>
        <v>-2.2103122183414468</v>
      </c>
      <c r="AL56">
        <f t="shared" si="40"/>
        <v>-394.11596917250057</v>
      </c>
      <c r="AN56">
        <f t="shared" si="41"/>
        <v>0</v>
      </c>
      <c r="AO56">
        <f t="shared" si="42"/>
        <v>0</v>
      </c>
      <c r="AP56">
        <f t="shared" si="43"/>
        <v>-4.5903437711140171E-4</v>
      </c>
      <c r="AQ56">
        <f t="shared" si="44"/>
        <v>-2.4691852155054317</v>
      </c>
      <c r="AR56">
        <f t="shared" si="45"/>
        <v>-2.4696442498825428</v>
      </c>
      <c r="AS56">
        <f t="shared" si="46"/>
        <v>6.4662221491760868E-4</v>
      </c>
      <c r="AT56">
        <f t="shared" si="47"/>
        <v>-1.3924921793430835E-2</v>
      </c>
      <c r="AU56">
        <f t="shared" si="48"/>
        <v>-2.4829225494610565</v>
      </c>
      <c r="AW56">
        <v>53</v>
      </c>
      <c r="AX56">
        <f>IF(Z56&gt;0, (R56*SUMPRODUCT(K56:$K$98, X56:$X$98)-K56*$AZ$3)/Z56, 0)</f>
        <v>-5434.6168380313002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100000</v>
      </c>
      <c r="S57">
        <f t="shared" si="32"/>
        <v>-8862.2638739069516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-31.67852761329198</v>
      </c>
      <c r="AC57">
        <f t="shared" si="33"/>
        <v>-30.189477276033266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-236.42168172984444</v>
      </c>
      <c r="AI57">
        <f t="shared" si="38"/>
        <v>-236.46426322722701</v>
      </c>
      <c r="AJ57">
        <f t="shared" si="39"/>
        <v>-1.4890503372587141</v>
      </c>
      <c r="AK57">
        <f t="shared" si="61"/>
        <v>-2.2174969329304388</v>
      </c>
      <c r="AL57">
        <f t="shared" si="40"/>
        <v>-240.17081049741614</v>
      </c>
      <c r="AN57">
        <f t="shared" si="41"/>
        <v>0</v>
      </c>
      <c r="AO57">
        <f t="shared" si="42"/>
        <v>0</v>
      </c>
      <c r="AP57">
        <f t="shared" si="43"/>
        <v>-2.3952014560720485E-4</v>
      </c>
      <c r="AQ57">
        <f t="shared" si="44"/>
        <v>-1.329867644715844</v>
      </c>
      <c r="AR57">
        <f t="shared" si="45"/>
        <v>-1.3301071648614513</v>
      </c>
      <c r="AS57">
        <f t="shared" si="46"/>
        <v>-8.3758809699034723E-3</v>
      </c>
      <c r="AT57">
        <f t="shared" si="47"/>
        <v>-1.2473379775424166E-2</v>
      </c>
      <c r="AU57">
        <f t="shared" si="48"/>
        <v>-1.3509564256067788</v>
      </c>
      <c r="AW57">
        <v>54</v>
      </c>
      <c r="AX57">
        <f>IF(Z57&gt;0, (R57*SUMPRODUCT(K57:$K$98, X57:$X$98)-K57*$AZ$3)/Z57, 0)</f>
        <v>-8862.2638739069516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100000</v>
      </c>
      <c r="S58">
        <f t="shared" si="32"/>
        <v>-14260.669319623512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-30.189477276033266</v>
      </c>
      <c r="AC58">
        <f t="shared" si="33"/>
        <v>-27.985206034352558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-141.00497849642579</v>
      </c>
      <c r="AI58">
        <f t="shared" si="38"/>
        <v>-141.02950855652247</v>
      </c>
      <c r="AJ58">
        <f t="shared" si="39"/>
        <v>-2.2042712416807078</v>
      </c>
      <c r="AK58">
        <f t="shared" si="61"/>
        <v>-2.1132634093223288</v>
      </c>
      <c r="AL58">
        <f t="shared" si="40"/>
        <v>-145.34704320752553</v>
      </c>
      <c r="AN58">
        <f t="shared" si="41"/>
        <v>0</v>
      </c>
      <c r="AO58">
        <f t="shared" si="42"/>
        <v>0</v>
      </c>
      <c r="AP58">
        <f t="shared" si="43"/>
        <v>-1.2319744672965231E-4</v>
      </c>
      <c r="AQ58">
        <f t="shared" si="44"/>
        <v>-0.70817002724230138</v>
      </c>
      <c r="AR58">
        <f t="shared" si="45"/>
        <v>-0.708293224689031</v>
      </c>
      <c r="AS58">
        <f t="shared" si="46"/>
        <v>-1.1070522771009937E-2</v>
      </c>
      <c r="AT58">
        <f t="shared" si="47"/>
        <v>-1.0613453667438323E-2</v>
      </c>
      <c r="AU58">
        <f t="shared" si="48"/>
        <v>-0.72997720112747932</v>
      </c>
      <c r="AW58">
        <v>55</v>
      </c>
      <c r="AX58">
        <f>IF(Z58&gt;0, (R58*SUMPRODUCT(K58:$K$98, X58:$X$98)-K58*$AZ$3)/Z58, 0)</f>
        <v>-14260.669319623512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100000</v>
      </c>
      <c r="S59">
        <f t="shared" si="32"/>
        <v>-22957.383997714973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-27.985206034352558</v>
      </c>
      <c r="AC59">
        <f t="shared" si="33"/>
        <v>-25.537894913026509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-83.037636220707725</v>
      </c>
      <c r="AI59">
        <f t="shared" si="38"/>
        <v>-83.051541275675859</v>
      </c>
      <c r="AJ59">
        <f t="shared" si="39"/>
        <v>-2.4473111213260488</v>
      </c>
      <c r="AK59">
        <f t="shared" si="61"/>
        <v>-1.9589644224046792</v>
      </c>
      <c r="AL59">
        <f t="shared" si="40"/>
        <v>-87.457816819406588</v>
      </c>
      <c r="AN59">
        <f t="shared" si="41"/>
        <v>0</v>
      </c>
      <c r="AO59">
        <f t="shared" si="42"/>
        <v>0</v>
      </c>
      <c r="AP59">
        <f t="shared" si="43"/>
        <v>-6.2353061551147267E-5</v>
      </c>
      <c r="AQ59">
        <f t="shared" si="44"/>
        <v>-0.37235745232193473</v>
      </c>
      <c r="AR59">
        <f t="shared" si="45"/>
        <v>-0.3724198053834859</v>
      </c>
      <c r="AS59">
        <f t="shared" si="46"/>
        <v>-1.0974235005365596E-2</v>
      </c>
      <c r="AT59">
        <f t="shared" si="47"/>
        <v>-8.7843902441675243E-3</v>
      </c>
      <c r="AU59">
        <f t="shared" si="48"/>
        <v>-0.39217843063301899</v>
      </c>
      <c r="AW59">
        <v>56</v>
      </c>
      <c r="AX59">
        <f>IF(Z59&gt;0, (R59*SUMPRODUCT(K59:$K$98, X59:$X$98)-K59*$AZ$3)/Z59, 0)</f>
        <v>-22957.383997714973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100000</v>
      </c>
      <c r="S60">
        <f t="shared" si="32"/>
        <v>-37222.912913241198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-25.537894913026509</v>
      </c>
      <c r="AC60">
        <f t="shared" si="33"/>
        <v>-23.092858482698134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-48.088671215864601</v>
      </c>
      <c r="AI60">
        <f t="shared" si="38"/>
        <v>-48.096426136381069</v>
      </c>
      <c r="AJ60">
        <f t="shared" si="39"/>
        <v>-2.4450364303283756</v>
      </c>
      <c r="AK60">
        <f t="shared" si="61"/>
        <v>-1.7876526439118559</v>
      </c>
      <c r="AL60">
        <f t="shared" si="40"/>
        <v>-52.329115210621296</v>
      </c>
      <c r="AN60">
        <f t="shared" si="41"/>
        <v>0</v>
      </c>
      <c r="AO60">
        <f t="shared" si="42"/>
        <v>0</v>
      </c>
      <c r="AP60">
        <f t="shared" si="43"/>
        <v>-3.1048770020523843E-5</v>
      </c>
      <c r="AQ60">
        <f t="shared" si="44"/>
        <v>-0.19253506080463628</v>
      </c>
      <c r="AR60">
        <f t="shared" si="45"/>
        <v>-0.19256610957465681</v>
      </c>
      <c r="AS60">
        <f t="shared" si="46"/>
        <v>-9.789316815797585E-3</v>
      </c>
      <c r="AT60">
        <f t="shared" si="47"/>
        <v>-7.1573158873142256E-3</v>
      </c>
      <c r="AU60">
        <f t="shared" si="48"/>
        <v>-0.20951274227776859</v>
      </c>
      <c r="AW60">
        <v>57</v>
      </c>
      <c r="AX60">
        <f>IF(Z60&gt;0, (R60*SUMPRODUCT(K60:$K$98, X60:$X$98)-K60*$AZ$3)/Z60, 0)</f>
        <v>-37222.912913241198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100000</v>
      </c>
      <c r="S61">
        <f t="shared" si="32"/>
        <v>-61112.211871314728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-23.092858482698134</v>
      </c>
      <c r="AC61">
        <f t="shared" si="33"/>
        <v>-20.769863291136414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-27.432533647238923</v>
      </c>
      <c r="AI61">
        <f t="shared" si="38"/>
        <v>-27.436781951844324</v>
      </c>
      <c r="AJ61">
        <f t="shared" si="39"/>
        <v>-2.32299519156172</v>
      </c>
      <c r="AK61">
        <f t="shared" si="61"/>
        <v>-1.6165000937888696</v>
      </c>
      <c r="AL61">
        <f t="shared" si="40"/>
        <v>-31.376277237194913</v>
      </c>
      <c r="AN61">
        <f t="shared" si="41"/>
        <v>0</v>
      </c>
      <c r="AO61">
        <f t="shared" si="42"/>
        <v>0</v>
      </c>
      <c r="AP61">
        <f t="shared" si="43"/>
        <v>-1.5186744107233321E-5</v>
      </c>
      <c r="AQ61">
        <f t="shared" si="44"/>
        <v>-9.8065206572980596E-2</v>
      </c>
      <c r="AR61">
        <f t="shared" si="45"/>
        <v>-9.8080393317087816E-2</v>
      </c>
      <c r="AS61">
        <f t="shared" si="46"/>
        <v>-8.304191157037703E-3</v>
      </c>
      <c r="AT61">
        <f t="shared" si="47"/>
        <v>-5.7786283126860663E-3</v>
      </c>
      <c r="AU61">
        <f t="shared" si="48"/>
        <v>-0.11216321278681159</v>
      </c>
      <c r="AW61">
        <v>58</v>
      </c>
      <c r="AX61">
        <f>IF(Z61&gt;0, (R61*SUMPRODUCT(K61:$K$98, X61:$X$98)-K61*$AZ$3)/Z61, 0)</f>
        <v>-61112.211871314728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100000</v>
      </c>
      <c r="S62">
        <f t="shared" si="32"/>
        <v>-101945.95431947647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-20.769863291136414</v>
      </c>
      <c r="AC62">
        <f t="shared" si="33"/>
        <v>-18.62191934381087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-15.380110143719335</v>
      </c>
      <c r="AI62">
        <f t="shared" si="38"/>
        <v>-15.382393451510719</v>
      </c>
      <c r="AJ62">
        <f t="shared" si="39"/>
        <v>-2.1479439473255439</v>
      </c>
      <c r="AK62">
        <f t="shared" si="61"/>
        <v>-1.453890430379549</v>
      </c>
      <c r="AL62">
        <f t="shared" si="40"/>
        <v>-18.984227829215811</v>
      </c>
      <c r="AN62">
        <f t="shared" si="41"/>
        <v>0</v>
      </c>
      <c r="AO62">
        <f t="shared" si="42"/>
        <v>0</v>
      </c>
      <c r="AP62">
        <f t="shared" si="43"/>
        <v>-7.2877835073173692E-6</v>
      </c>
      <c r="AQ62">
        <f t="shared" si="44"/>
        <v>-4.9089708128325242E-2</v>
      </c>
      <c r="AR62">
        <f t="shared" si="45"/>
        <v>-4.9096995911832558E-2</v>
      </c>
      <c r="AS62">
        <f t="shared" si="46"/>
        <v>-6.8557338318719595E-3</v>
      </c>
      <c r="AT62">
        <f t="shared" si="47"/>
        <v>-4.6404776175834163E-3</v>
      </c>
      <c r="AU62">
        <f t="shared" si="48"/>
        <v>-6.0593207361287933E-2</v>
      </c>
      <c r="AW62">
        <v>59</v>
      </c>
      <c r="AX62">
        <f>IF(Z62&gt;0, (R62*SUMPRODUCT(K62:$K$98, X62:$X$98)-K62*$AZ$3)/Z62, 0)</f>
        <v>-101945.95431947647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100000</v>
      </c>
      <c r="S63">
        <f t="shared" si="32"/>
        <v>-173202.12920323928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-18.62191934381087</v>
      </c>
      <c r="AC63">
        <f t="shared" si="33"/>
        <v>-16.665643735958366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-8.4617198426466658</v>
      </c>
      <c r="AI63">
        <f t="shared" si="38"/>
        <v>-8.4629226023798036</v>
      </c>
      <c r="AJ63">
        <f t="shared" si="39"/>
        <v>-1.9562756078525041</v>
      </c>
      <c r="AK63">
        <f t="shared" si="61"/>
        <v>-1.303534354066761</v>
      </c>
      <c r="AL63">
        <f t="shared" si="40"/>
        <v>-11.722732564299069</v>
      </c>
      <c r="AN63">
        <f t="shared" si="41"/>
        <v>0</v>
      </c>
      <c r="AO63">
        <f t="shared" si="42"/>
        <v>0</v>
      </c>
      <c r="AP63">
        <f t="shared" si="43"/>
        <v>-3.4276136340409305E-6</v>
      </c>
      <c r="AQ63">
        <f t="shared" si="44"/>
        <v>-2.4114131443702523E-2</v>
      </c>
      <c r="AR63">
        <f t="shared" si="45"/>
        <v>-2.4117559057336563E-2</v>
      </c>
      <c r="AS63">
        <f t="shared" si="46"/>
        <v>-5.5749762489311194E-3</v>
      </c>
      <c r="AT63">
        <f t="shared" si="47"/>
        <v>-3.7148002226360527E-3</v>
      </c>
      <c r="AU63">
        <f t="shared" si="48"/>
        <v>-3.340733552890373E-2</v>
      </c>
      <c r="AW63">
        <v>60</v>
      </c>
      <c r="AX63">
        <f>IF(Z63&gt;0, (R63*SUMPRODUCT(K63:$K$98, X63:$X$98)-K63*$AZ$3)/Z63, 0)</f>
        <v>-173202.12920323928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100000</v>
      </c>
      <c r="S64">
        <f t="shared" si="32"/>
        <v>-300505.62317310518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-16.665643735958366</v>
      </c>
      <c r="AC64">
        <f t="shared" si="33"/>
        <v>-14.899253120990613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-4.5677957484792717</v>
      </c>
      <c r="AI64">
        <f t="shared" si="38"/>
        <v>-4.5684155061465184</v>
      </c>
      <c r="AJ64">
        <f t="shared" si="39"/>
        <v>-1.7663906149677526</v>
      </c>
      <c r="AK64">
        <f t="shared" si="61"/>
        <v>-1.1665950615170857</v>
      </c>
      <c r="AL64">
        <f t="shared" si="40"/>
        <v>-7.5014011826313567</v>
      </c>
      <c r="AN64">
        <f t="shared" si="41"/>
        <v>0</v>
      </c>
      <c r="AO64">
        <f t="shared" si="42"/>
        <v>0</v>
      </c>
      <c r="AP64">
        <f t="shared" si="43"/>
        <v>-1.576946164731106E-6</v>
      </c>
      <c r="AQ64">
        <f t="shared" si="44"/>
        <v>-1.1622555665726305E-2</v>
      </c>
      <c r="AR64">
        <f t="shared" si="45"/>
        <v>-1.1624132611891035E-2</v>
      </c>
      <c r="AS64">
        <f t="shared" si="46"/>
        <v>-4.4945033404162485E-3</v>
      </c>
      <c r="AT64">
        <f t="shared" si="47"/>
        <v>-2.9683498975097092E-3</v>
      </c>
      <c r="AU64">
        <f t="shared" si="48"/>
        <v>-1.9086985849816992E-2</v>
      </c>
      <c r="AW64">
        <v>61</v>
      </c>
      <c r="AX64">
        <f>IF(Z64&gt;0, (R64*SUMPRODUCT(K64:$K$98, X64:$X$98)-K64*$AZ$3)/Z64, 0)</f>
        <v>-300505.62317310518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100000</v>
      </c>
      <c r="S65">
        <f t="shared" si="32"/>
        <v>-533290.27741346543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-14.899253120990613</v>
      </c>
      <c r="AC65">
        <f t="shared" si="33"/>
        <v>-13.312210724503258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-2.4122396925887615</v>
      </c>
      <c r="AI65">
        <f t="shared" si="38"/>
        <v>-2.4125517227177626</v>
      </c>
      <c r="AJ65">
        <f t="shared" si="39"/>
        <v>-1.5870423964873552</v>
      </c>
      <c r="AK65">
        <f t="shared" si="61"/>
        <v>-1.042947718469343</v>
      </c>
      <c r="AL65">
        <f t="shared" si="40"/>
        <v>-5.0425418376744613</v>
      </c>
      <c r="AN65">
        <f t="shared" si="41"/>
        <v>0</v>
      </c>
      <c r="AO65">
        <f t="shared" si="42"/>
        <v>0</v>
      </c>
      <c r="AP65">
        <f t="shared" si="43"/>
        <v>-7.0888121336536939E-7</v>
      </c>
      <c r="AQ65">
        <f t="shared" si="44"/>
        <v>-5.4802124579612947E-3</v>
      </c>
      <c r="AR65">
        <f t="shared" si="45"/>
        <v>-5.4809213391746603E-3</v>
      </c>
      <c r="AS65">
        <f t="shared" si="46"/>
        <v>-3.605499710192138E-3</v>
      </c>
      <c r="AT65">
        <f t="shared" si="47"/>
        <v>-2.3694059497147962E-3</v>
      </c>
      <c r="AU65">
        <f t="shared" si="48"/>
        <v>-1.1455826999081596E-2</v>
      </c>
      <c r="AW65">
        <v>62</v>
      </c>
      <c r="AX65">
        <f>IF(Z65&gt;0, (R65*SUMPRODUCT(K65:$K$98, X65:$X$98)-K65*$AZ$3)/Z65, 0)</f>
        <v>-533290.27741346543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100000</v>
      </c>
      <c r="S66">
        <f t="shared" si="32"/>
        <v>-970190.35238677589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-13.312210724503258</v>
      </c>
      <c r="AC66">
        <f t="shared" si="33"/>
        <v>-11.890311515395965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-1.2457138151377203</v>
      </c>
      <c r="AI66">
        <f t="shared" si="38"/>
        <v>-1.245867010738539</v>
      </c>
      <c r="AJ66">
        <f t="shared" si="39"/>
        <v>-1.4218992091072931</v>
      </c>
      <c r="AK66">
        <f t="shared" si="61"/>
        <v>-0.93185475071522816</v>
      </c>
      <c r="AL66">
        <f t="shared" si="40"/>
        <v>-3.5996209705610602</v>
      </c>
      <c r="AN66">
        <f t="shared" si="41"/>
        <v>0</v>
      </c>
      <c r="AO66">
        <f t="shared" si="42"/>
        <v>0</v>
      </c>
      <c r="AP66">
        <f t="shared" si="43"/>
        <v>-3.1074575731542227E-7</v>
      </c>
      <c r="AQ66">
        <f t="shared" si="44"/>
        <v>-2.5268368074174473E-3</v>
      </c>
      <c r="AR66">
        <f t="shared" si="45"/>
        <v>-2.5271475531747625E-3</v>
      </c>
      <c r="AS66">
        <f t="shared" si="46"/>
        <v>-2.8842156315115209E-3</v>
      </c>
      <c r="AT66">
        <f t="shared" si="47"/>
        <v>-1.8901972946440591E-3</v>
      </c>
      <c r="AU66">
        <f t="shared" si="48"/>
        <v>-7.3015604793303423E-3</v>
      </c>
      <c r="AW66">
        <v>63</v>
      </c>
      <c r="AX66">
        <f>IF(Z66&gt;0, (R66*SUMPRODUCT(K66:$K$98, X66:$X$98)-K66*$AZ$3)/Z66, 0)</f>
        <v>-970190.35238677589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-1813616.6136652431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-11.890311515395965</v>
      </c>
      <c r="AC67">
        <f t="shared" ref="AC67:AC89" si="64">S67*Z67</f>
        <v>-10.618392440091547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-0.62782751037410733</v>
      </c>
      <c r="AI67">
        <f t="shared" ref="AI67:AI89" si="69">SUM(AE67:AH67)</f>
        <v>-0.62790069558012118</v>
      </c>
      <c r="AJ67">
        <f t="shared" ref="AJ67:AJ89" si="70">AB67-AC67</f>
        <v>-1.2719190753044174</v>
      </c>
      <c r="AK67">
        <f t="shared" si="61"/>
        <v>-0.83232180607771755</v>
      </c>
      <c r="AL67">
        <f t="shared" ref="AL67:AL89" si="71">SUM(AI67:AK67)</f>
        <v>-2.7321415769622561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-1.325452567169708E-7</v>
      </c>
      <c r="AQ67">
        <f t="shared" ref="AQ67:AQ89" si="75">AH67*$K67</f>
        <v>-1.1370543729947191E-3</v>
      </c>
      <c r="AR67">
        <f t="shared" ref="AR67:AR89" si="76">AI67*$K67</f>
        <v>-1.1371869182514361E-3</v>
      </c>
      <c r="AS67">
        <f t="shared" ref="AS67:AS89" si="77">AJ67*$K67</f>
        <v>-2.3035644707708122E-3</v>
      </c>
      <c r="AT67">
        <f t="shared" ref="AT67:AT89" si="78">AK67*$K67</f>
        <v>-1.5074126789627251E-3</v>
      </c>
      <c r="AU67">
        <f t="shared" ref="AU67:AU89" si="79">AL67*$K67</f>
        <v>-4.9481640679849732E-3</v>
      </c>
      <c r="AW67">
        <v>64</v>
      </c>
      <c r="AX67">
        <f>IF(Z67&gt;0, (R67*SUMPRODUCT(K67:$K$98, X67:$X$98)-K67*$AZ$3)/Z67, 0)</f>
        <v>-1813616.6136652431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100000</v>
      </c>
      <c r="S68">
        <f t="shared" si="63"/>
        <v>-3488412.2946633389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-10.618392440091547</v>
      </c>
      <c r="AC68">
        <f t="shared" si="64"/>
        <v>-9.4816313586504055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-0.3078231984075247</v>
      </c>
      <c r="AI68">
        <f t="shared" si="69"/>
        <v>-0.30785717386167744</v>
      </c>
      <c r="AJ68">
        <f t="shared" si="70"/>
        <v>-1.1367610814411417</v>
      </c>
      <c r="AK68">
        <f t="shared" si="61"/>
        <v>-0.74328747080640833</v>
      </c>
      <c r="AL68">
        <f t="shared" si="71"/>
        <v>-2.1879057261092276</v>
      </c>
      <c r="AN68">
        <f t="shared" si="72"/>
        <v>0</v>
      </c>
      <c r="AO68">
        <f t="shared" si="73"/>
        <v>0</v>
      </c>
      <c r="AP68">
        <f t="shared" si="74"/>
        <v>-5.4939934707509428E-8</v>
      </c>
      <c r="AQ68">
        <f t="shared" si="75"/>
        <v>-4.9776483769564661E-4</v>
      </c>
      <c r="AR68">
        <f t="shared" si="76"/>
        <v>-4.9781977763035414E-4</v>
      </c>
      <c r="AS68">
        <f t="shared" si="77"/>
        <v>-1.8381970498960478E-3</v>
      </c>
      <c r="AT68">
        <f t="shared" si="78"/>
        <v>-1.2019313982221146E-3</v>
      </c>
      <c r="AU68">
        <f t="shared" si="79"/>
        <v>-3.5379482257485166E-3</v>
      </c>
      <c r="AW68">
        <v>65</v>
      </c>
      <c r="AX68">
        <f>IF(Z68&gt;0, (R68*SUMPRODUCT(K68:$K$98, X68:$X$98)-K68*$AZ$3)/Z68, 0)</f>
        <v>-3488412.2946633389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100000</v>
      </c>
      <c r="S69">
        <f t="shared" si="63"/>
        <v>-6919519.917708843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-9.4816313586504055</v>
      </c>
      <c r="AC69">
        <f t="shared" si="64"/>
        <v>-8.4661486450826242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-0.14673392010032144</v>
      </c>
      <c r="AI69">
        <f t="shared" si="69"/>
        <v>-0.14674921405992009</v>
      </c>
      <c r="AJ69">
        <f t="shared" si="70"/>
        <v>-1.0154827135677813</v>
      </c>
      <c r="AK69">
        <f t="shared" si="61"/>
        <v>-0.66371419510552843</v>
      </c>
      <c r="AL69">
        <f t="shared" si="71"/>
        <v>-1.8259461227332299</v>
      </c>
      <c r="AN69">
        <f t="shared" si="72"/>
        <v>0</v>
      </c>
      <c r="AO69">
        <f t="shared" si="73"/>
        <v>0</v>
      </c>
      <c r="AP69">
        <f t="shared" si="74"/>
        <v>-2.2081307423768234E-8</v>
      </c>
      <c r="AQ69">
        <f t="shared" si="75"/>
        <v>-2.1185336461295652E-4</v>
      </c>
      <c r="AR69">
        <f t="shared" si="76"/>
        <v>-2.1187544592038028E-4</v>
      </c>
      <c r="AS69">
        <f t="shared" si="77"/>
        <v>-1.466146542180184E-3</v>
      </c>
      <c r="AT69">
        <f t="shared" si="78"/>
        <v>-9.5826571850838498E-4</v>
      </c>
      <c r="AU69">
        <f t="shared" si="79"/>
        <v>-2.636287706608949E-3</v>
      </c>
      <c r="AW69">
        <v>66</v>
      </c>
      <c r="AX69">
        <f>IF(Z69&gt;0, (R69*SUMPRODUCT(K69:$K$98, X69:$X$98)-K69*$AZ$3)/Z69, 0)</f>
        <v>-6919519.917708843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100000</v>
      </c>
      <c r="S70">
        <f t="shared" si="63"/>
        <v>-14171672.747622808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-8.4661486450826242</v>
      </c>
      <c r="AC70">
        <f t="shared" si="64"/>
        <v>-7.5592350712994865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-6.7787702575583836E-2</v>
      </c>
      <c r="AI70">
        <f t="shared" si="69"/>
        <v>-6.7794370132764556E-2</v>
      </c>
      <c r="AJ70">
        <f t="shared" si="70"/>
        <v>-0.90691357378313775</v>
      </c>
      <c r="AK70">
        <f t="shared" si="61"/>
        <v>-0.5926304051557838</v>
      </c>
      <c r="AL70">
        <f t="shared" si="71"/>
        <v>-1.5673383490716861</v>
      </c>
      <c r="AN70">
        <f t="shared" si="72"/>
        <v>0</v>
      </c>
      <c r="AO70">
        <f t="shared" si="73"/>
        <v>0</v>
      </c>
      <c r="AP70">
        <f t="shared" si="74"/>
        <v>-8.5951522071824447E-9</v>
      </c>
      <c r="AQ70">
        <f t="shared" si="75"/>
        <v>-8.7385170553472947E-5</v>
      </c>
      <c r="AR70">
        <f t="shared" si="76"/>
        <v>-8.7393765705680131E-5</v>
      </c>
      <c r="AS70">
        <f t="shared" si="77"/>
        <v>-1.1691028654339463E-3</v>
      </c>
      <c r="AT70">
        <f t="shared" si="78"/>
        <v>-7.6396023263908231E-4</v>
      </c>
      <c r="AU70">
        <f t="shared" si="79"/>
        <v>-2.0204568637787086E-3</v>
      </c>
      <c r="AW70">
        <v>67</v>
      </c>
      <c r="AX70">
        <f>IF(Z70&gt;0, (R70*SUMPRODUCT(K70:$K$98, X70:$X$98)-K70*$AZ$3)/Z70, 0)</f>
        <v>-14171672.747622808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100000</v>
      </c>
      <c r="S71">
        <f t="shared" si="63"/>
        <v>-29984018.286346316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-7.5592350712994865</v>
      </c>
      <c r="AC71">
        <f t="shared" si="64"/>
        <v>-6.7493890393738365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-3.0297097818198681E-2</v>
      </c>
      <c r="AI71">
        <f t="shared" si="69"/>
        <v>-3.0299911562580321E-2</v>
      </c>
      <c r="AJ71">
        <f t="shared" si="70"/>
        <v>-0.80984603192564997</v>
      </c>
      <c r="AK71">
        <f t="shared" si="61"/>
        <v>-0.52914645499096413</v>
      </c>
      <c r="AL71">
        <f t="shared" si="71"/>
        <v>-1.3692923984791943</v>
      </c>
      <c r="AN71">
        <f t="shared" si="72"/>
        <v>0</v>
      </c>
      <c r="AO71">
        <f t="shared" si="73"/>
        <v>0</v>
      </c>
      <c r="AP71">
        <f t="shared" si="74"/>
        <v>-3.2385711375006341E-9</v>
      </c>
      <c r="AQ71">
        <f t="shared" si="75"/>
        <v>-3.4871435793642213E-5</v>
      </c>
      <c r="AR71">
        <f t="shared" si="76"/>
        <v>-3.4874674364779715E-5</v>
      </c>
      <c r="AS71">
        <f t="shared" si="77"/>
        <v>-9.321187816236277E-4</v>
      </c>
      <c r="AT71">
        <f t="shared" si="78"/>
        <v>-6.0903842148098749E-4</v>
      </c>
      <c r="AU71">
        <f t="shared" si="79"/>
        <v>-1.5760318774693948E-3</v>
      </c>
      <c r="AW71">
        <v>68</v>
      </c>
      <c r="AX71">
        <f>IF(Z71&gt;0, (R71*SUMPRODUCT(K71:$K$98, X71:$X$98)-K71*$AZ$3)/Z71, 0)</f>
        <v>-29984018.286346316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100000</v>
      </c>
      <c r="S72">
        <f t="shared" si="63"/>
        <v>-65662194.946901619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-6.7493890393738365</v>
      </c>
      <c r="AC72">
        <f t="shared" si="64"/>
        <v>-6.0262690741165894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-1.3107171023728279E-2</v>
      </c>
      <c r="AI72">
        <f t="shared" si="69"/>
        <v>-1.3108318234288135E-2</v>
      </c>
      <c r="AJ72">
        <f t="shared" si="70"/>
        <v>-0.72311996525724709</v>
      </c>
      <c r="AK72">
        <f t="shared" ref="AK72:AK89" si="92">G72*SUM(AB72:AB72, AE72:AF72)</f>
        <v>-0.47245723275616858</v>
      </c>
      <c r="AL72">
        <f t="shared" si="71"/>
        <v>-1.2086855162477037</v>
      </c>
      <c r="AN72">
        <f t="shared" si="72"/>
        <v>0</v>
      </c>
      <c r="AO72">
        <f t="shared" si="73"/>
        <v>0</v>
      </c>
      <c r="AP72">
        <f t="shared" si="74"/>
        <v>-1.1789460006287045E-9</v>
      </c>
      <c r="AQ72">
        <f t="shared" si="75"/>
        <v>-1.3469756467296275E-5</v>
      </c>
      <c r="AR72">
        <f t="shared" si="76"/>
        <v>-1.3470935413296903E-5</v>
      </c>
      <c r="AS72">
        <f t="shared" si="77"/>
        <v>-7.4312373059158348E-4</v>
      </c>
      <c r="AT72">
        <f t="shared" si="78"/>
        <v>-4.85526881042262E-4</v>
      </c>
      <c r="AU72">
        <f t="shared" si="79"/>
        <v>-1.2421215470471423E-3</v>
      </c>
      <c r="AW72">
        <v>69</v>
      </c>
      <c r="AX72">
        <f>IF(Z72&gt;0, (R72*SUMPRODUCT(K72:$K$98, X72:$X$98)-K72*$AZ$3)/Z72, 0)</f>
        <v>-65662194.946901619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100000</v>
      </c>
      <c r="S73">
        <f t="shared" si="63"/>
        <v>-149110803.68001518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-6.0262690741165894</v>
      </c>
      <c r="AC73">
        <f t="shared" si="64"/>
        <v>-5.3806085825399865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-5.4774443639682459E-3</v>
      </c>
      <c r="AI73">
        <f t="shared" si="69"/>
        <v>-5.4778954218770081E-3</v>
      </c>
      <c r="AJ73">
        <f t="shared" si="70"/>
        <v>-0.64566049157660288</v>
      </c>
      <c r="AK73">
        <f t="shared" si="92"/>
        <v>-0.42183883518816129</v>
      </c>
      <c r="AL73">
        <f t="shared" si="71"/>
        <v>-1.0729772221866412</v>
      </c>
      <c r="AN73">
        <f t="shared" si="72"/>
        <v>0</v>
      </c>
      <c r="AO73">
        <f t="shared" si="73"/>
        <v>0</v>
      </c>
      <c r="AP73">
        <f t="shared" si="74"/>
        <v>-4.1387105772883817E-10</v>
      </c>
      <c r="AQ73">
        <f t="shared" si="75"/>
        <v>-5.0258639711865619E-6</v>
      </c>
      <c r="AR73">
        <f t="shared" si="76"/>
        <v>-5.0262778422442906E-6</v>
      </c>
      <c r="AS73">
        <f t="shared" si="77"/>
        <v>-5.924298973403986E-4</v>
      </c>
      <c r="AT73">
        <f t="shared" si="78"/>
        <v>-3.8706091062575996E-4</v>
      </c>
      <c r="AU73">
        <f t="shared" si="79"/>
        <v>-9.8451708580840299E-4</v>
      </c>
      <c r="AW73">
        <v>70</v>
      </c>
      <c r="AX73">
        <f>IF(Z73&gt;0, (R73*SUMPRODUCT(K73:$K$98, X73:$X$98)-K73*$AZ$3)/Z73, 0)</f>
        <v>-149110803.68001518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100000</v>
      </c>
      <c r="S74">
        <f t="shared" si="63"/>
        <v>-351758865.70336705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-5.3806085825399865</v>
      </c>
      <c r="AC74">
        <f t="shared" si="64"/>
        <v>-4.804119000070858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-2.206636514460699E-3</v>
      </c>
      <c r="AI74">
        <f t="shared" si="69"/>
        <v>-2.2068072322260659E-3</v>
      </c>
      <c r="AJ74">
        <f t="shared" si="70"/>
        <v>-0.57648958246912851</v>
      </c>
      <c r="AK74">
        <f t="shared" si="92"/>
        <v>-0.3766426007777991</v>
      </c>
      <c r="AL74">
        <f t="shared" si="71"/>
        <v>-0.95533899047915372</v>
      </c>
      <c r="AN74">
        <f t="shared" si="72"/>
        <v>0</v>
      </c>
      <c r="AO74">
        <f t="shared" si="73"/>
        <v>0</v>
      </c>
      <c r="AP74">
        <f t="shared" si="74"/>
        <v>-1.3985997607154351E-10</v>
      </c>
      <c r="AQ74">
        <f t="shared" si="75"/>
        <v>-1.8077798139387217E-6</v>
      </c>
      <c r="AR74">
        <f t="shared" si="76"/>
        <v>-1.8079196739147932E-6</v>
      </c>
      <c r="AS74">
        <f t="shared" si="77"/>
        <v>-4.7228722234226125E-4</v>
      </c>
      <c r="AT74">
        <f t="shared" si="78"/>
        <v>-3.0856323018922508E-4</v>
      </c>
      <c r="AU74">
        <f t="shared" si="79"/>
        <v>-7.8265837220540114E-4</v>
      </c>
      <c r="AW74">
        <v>71</v>
      </c>
      <c r="AX74">
        <f>IF(Z74&gt;0, (R74*SUMPRODUCT(K74:$K$98, X74:$X$98)-K74*$AZ$3)/Z74, 0)</f>
        <v>-351758865.70336705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100000</v>
      </c>
      <c r="S75">
        <f t="shared" si="63"/>
        <v>-863484174.68204796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-4.804119000070858</v>
      </c>
      <c r="AC75">
        <f t="shared" si="64"/>
        <v>-4.2893934789818333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-8.5533055093533117E-4</v>
      </c>
      <c r="AI75">
        <f t="shared" si="69"/>
        <v>-8.5539264520417748E-4</v>
      </c>
      <c r="AJ75">
        <f t="shared" si="70"/>
        <v>-0.5147255210890247</v>
      </c>
      <c r="AK75">
        <f t="shared" si="92"/>
        <v>-0.33628833000496011</v>
      </c>
      <c r="AL75">
        <f t="shared" si="71"/>
        <v>-0.85186924373918904</v>
      </c>
      <c r="AN75">
        <f t="shared" si="72"/>
        <v>0</v>
      </c>
      <c r="AO75">
        <f t="shared" si="73"/>
        <v>0</v>
      </c>
      <c r="AP75">
        <f t="shared" si="74"/>
        <v>-4.5420114766008232E-11</v>
      </c>
      <c r="AQ75">
        <f t="shared" si="75"/>
        <v>-6.2564891266356303E-7</v>
      </c>
      <c r="AR75">
        <f t="shared" si="76"/>
        <v>-6.2569433277832902E-7</v>
      </c>
      <c r="AS75">
        <f t="shared" si="77"/>
        <v>-3.7650644214377236E-4</v>
      </c>
      <c r="AT75">
        <f t="shared" si="78"/>
        <v>-2.4598493270113105E-4</v>
      </c>
      <c r="AU75">
        <f t="shared" si="79"/>
        <v>-6.2311706917768178E-4</v>
      </c>
      <c r="AW75">
        <v>72</v>
      </c>
      <c r="AX75">
        <f>IF(Z75&gt;0, (R75*SUMPRODUCT(K75:$K$98, X75:$X$98)-K75*$AZ$3)/Z75, 0)</f>
        <v>-863484174.68204796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100000</v>
      </c>
      <c r="S76">
        <f t="shared" si="63"/>
        <v>-2209786913.603898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-4.2893934789818333</v>
      </c>
      <c r="AC76">
        <f t="shared" si="64"/>
        <v>-3.8298161324264264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-3.1847505108298558E-4</v>
      </c>
      <c r="AI76">
        <f t="shared" si="69"/>
        <v>-3.1849671502775807E-4</v>
      </c>
      <c r="AJ76">
        <f t="shared" si="70"/>
        <v>-0.45957734655540694</v>
      </c>
      <c r="AK76">
        <f t="shared" si="92"/>
        <v>-0.30025754352872835</v>
      </c>
      <c r="AL76">
        <f t="shared" si="71"/>
        <v>-0.760153386799163</v>
      </c>
      <c r="AN76">
        <f t="shared" si="72"/>
        <v>0</v>
      </c>
      <c r="AO76">
        <f t="shared" si="73"/>
        <v>0</v>
      </c>
      <c r="AP76">
        <f t="shared" si="74"/>
        <v>-1.4148689854573358E-11</v>
      </c>
      <c r="AQ76">
        <f t="shared" si="75"/>
        <v>-2.0799557843732847E-7</v>
      </c>
      <c r="AR76">
        <f t="shared" si="76"/>
        <v>-2.0800972712718304E-7</v>
      </c>
      <c r="AS76">
        <f t="shared" si="77"/>
        <v>-3.0014927608434976E-4</v>
      </c>
      <c r="AT76">
        <f t="shared" si="78"/>
        <v>-1.9609775156345262E-4</v>
      </c>
      <c r="AU76">
        <f t="shared" si="79"/>
        <v>-4.9645503737492957E-4</v>
      </c>
      <c r="AW76">
        <v>73</v>
      </c>
      <c r="AX76">
        <f>IF(Z76&gt;0, (R76*SUMPRODUCT(K76:$K$98, X76:$X$98)-K76*$AZ$3)/Z76, 0)</f>
        <v>-2209786913.603898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100000</v>
      </c>
      <c r="S77">
        <f t="shared" si="63"/>
        <v>-5908216548.2162399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-3.8298161324264264</v>
      </c>
      <c r="AC77">
        <f t="shared" si="64"/>
        <v>-3.4194788652395753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-1.1370177478602841E-4</v>
      </c>
      <c r="AI77">
        <f t="shared" si="69"/>
        <v>-1.1370900936950495E-4</v>
      </c>
      <c r="AJ77">
        <f t="shared" si="70"/>
        <v>-0.41033726718685104</v>
      </c>
      <c r="AK77">
        <f t="shared" si="92"/>
        <v>-0.26808712926984984</v>
      </c>
      <c r="AL77">
        <f t="shared" si="71"/>
        <v>-0.67853810546607041</v>
      </c>
      <c r="AN77">
        <f t="shared" si="72"/>
        <v>0</v>
      </c>
      <c r="AO77">
        <f t="shared" si="73"/>
        <v>0</v>
      </c>
      <c r="AP77">
        <f t="shared" si="74"/>
        <v>-4.2186568064114586E-12</v>
      </c>
      <c r="AQ77">
        <f t="shared" si="75"/>
        <v>-6.6302195234619934E-8</v>
      </c>
      <c r="AR77">
        <f t="shared" si="76"/>
        <v>-6.6306413891426355E-8</v>
      </c>
      <c r="AS77">
        <f t="shared" si="77"/>
        <v>-2.3927736970035484E-4</v>
      </c>
      <c r="AT77">
        <f t="shared" si="78"/>
        <v>-1.5632794842638224E-4</v>
      </c>
      <c r="AU77">
        <f t="shared" si="79"/>
        <v>-3.9567162454062852E-4</v>
      </c>
      <c r="AW77">
        <v>74</v>
      </c>
      <c r="AX77">
        <f>IF(Z77&gt;0, (R77*SUMPRODUCT(K77:$K$98, X77:$X$98)-K77*$AZ$3)/Z77, 0)</f>
        <v>-5908216548.2162399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100000</v>
      </c>
      <c r="S78">
        <f t="shared" si="63"/>
        <v>-16537544717.493017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-3.4194788652395753</v>
      </c>
      <c r="AC78">
        <f t="shared" si="64"/>
        <v>-3.0531061858431743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-3.8836235645093613E-5</v>
      </c>
      <c r="AI78">
        <f t="shared" si="69"/>
        <v>-3.8838543353279745E-5</v>
      </c>
      <c r="AJ78">
        <f t="shared" si="70"/>
        <v>-0.36637267939640106</v>
      </c>
      <c r="AK78">
        <f t="shared" si="92"/>
        <v>-0.23936352056677029</v>
      </c>
      <c r="AL78">
        <f t="shared" si="71"/>
        <v>-0.60577503850652459</v>
      </c>
      <c r="AN78">
        <f t="shared" si="72"/>
        <v>0</v>
      </c>
      <c r="AO78">
        <f t="shared" si="73"/>
        <v>0</v>
      </c>
      <c r="AP78">
        <f t="shared" si="74"/>
        <v>-1.2014993278721852E-12</v>
      </c>
      <c r="AQ78">
        <f t="shared" si="75"/>
        <v>-2.0219935650932119E-8</v>
      </c>
      <c r="AR78">
        <f t="shared" si="76"/>
        <v>-2.0221137150259989E-8</v>
      </c>
      <c r="AS78">
        <f t="shared" si="77"/>
        <v>-1.907505163310211E-4</v>
      </c>
      <c r="AT78">
        <f t="shared" si="78"/>
        <v>-1.2462368977442627E-4</v>
      </c>
      <c r="AU78">
        <f t="shared" si="79"/>
        <v>-3.1539442724259757E-4</v>
      </c>
      <c r="AW78">
        <v>75</v>
      </c>
      <c r="AX78">
        <f>IF(Z78&gt;0, (R78*SUMPRODUCT(K78:$K$98, X78:$X$98)-K78*$AZ$3)/Z78, 0)</f>
        <v>-16537544717.493017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100000</v>
      </c>
      <c r="S79">
        <f t="shared" si="63"/>
        <v>-48557495669.389679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-3.0531061858431743</v>
      </c>
      <c r="AC79">
        <f t="shared" si="64"/>
        <v>-2.7259876831179337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-1.2663110871449685E-5</v>
      </c>
      <c r="AI79">
        <f t="shared" si="69"/>
        <v>-1.2663812613695022E-5</v>
      </c>
      <c r="AJ79">
        <f t="shared" si="70"/>
        <v>-0.32711850272524057</v>
      </c>
      <c r="AK79">
        <f t="shared" si="92"/>
        <v>-0.21371743300902221</v>
      </c>
      <c r="AL79">
        <f t="shared" si="71"/>
        <v>-0.54084859954687647</v>
      </c>
      <c r="AN79">
        <f t="shared" si="72"/>
        <v>0</v>
      </c>
      <c r="AO79">
        <f t="shared" si="73"/>
        <v>0</v>
      </c>
      <c r="AP79">
        <f t="shared" si="74"/>
        <v>-3.2621373369303347E-13</v>
      </c>
      <c r="AQ79">
        <f t="shared" si="75"/>
        <v>-5.8866068061233273E-9</v>
      </c>
      <c r="AR79">
        <f t="shared" si="76"/>
        <v>-5.8869330198570209E-9</v>
      </c>
      <c r="AS79">
        <f t="shared" si="77"/>
        <v>-1.5206516187841185E-4</v>
      </c>
      <c r="AT79">
        <f t="shared" si="78"/>
        <v>-9.9349244313620333E-5</v>
      </c>
      <c r="AU79">
        <f t="shared" si="79"/>
        <v>-2.5142029312505204E-4</v>
      </c>
      <c r="AW79">
        <v>76</v>
      </c>
      <c r="AX79">
        <f>IF(Z79&gt;0, (R79*SUMPRODUCT(K79:$K$98, X79:$X$98)-K79*$AZ$3)/Z79, 0)</f>
        <v>-48557495669.389679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100000</v>
      </c>
      <c r="S80">
        <f t="shared" si="63"/>
        <v>-151172314217.08359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-2.7259876831179337</v>
      </c>
      <c r="AC80">
        <f t="shared" si="64"/>
        <v>-2.433917579232062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-3.9477699268045171E-6</v>
      </c>
      <c r="AI80">
        <f t="shared" si="69"/>
        <v>-3.9479711803865496E-6</v>
      </c>
      <c r="AJ80">
        <f t="shared" si="70"/>
        <v>-0.29207010388587173</v>
      </c>
      <c r="AK80">
        <f t="shared" si="92"/>
        <v>-0.19081913781825538</v>
      </c>
      <c r="AL80">
        <f t="shared" si="71"/>
        <v>-0.48289318967530748</v>
      </c>
      <c r="AN80">
        <f t="shared" si="72"/>
        <v>0</v>
      </c>
      <c r="AO80">
        <f t="shared" si="73"/>
        <v>0</v>
      </c>
      <c r="AP80">
        <f t="shared" si="74"/>
        <v>-8.3531487484909456E-14</v>
      </c>
      <c r="AQ80">
        <f t="shared" si="75"/>
        <v>-1.6385452169500324E-9</v>
      </c>
      <c r="AR80">
        <f t="shared" si="76"/>
        <v>-1.6386287484375172E-9</v>
      </c>
      <c r="AS80">
        <f t="shared" si="77"/>
        <v>-1.2122542108822132E-4</v>
      </c>
      <c r="AT80">
        <f t="shared" si="78"/>
        <v>-7.920060980547455E-5</v>
      </c>
      <c r="AU80">
        <f t="shared" si="79"/>
        <v>-2.004276695224443E-4</v>
      </c>
      <c r="AW80">
        <v>77</v>
      </c>
      <c r="AX80">
        <f>IF(Z80&gt;0, (R80*SUMPRODUCT(K80:$K$98, X80:$X$98)-K80*$AZ$3)/Z80, 0)</f>
        <v>-151172314217.08359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100000</v>
      </c>
      <c r="S81">
        <f t="shared" si="63"/>
        <v>-500668041817.42645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-2.433917579232062</v>
      </c>
      <c r="AC81">
        <f t="shared" si="64"/>
        <v>-2.1731406971451799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-1.1598801549884501E-6</v>
      </c>
      <c r="AI81">
        <f t="shared" si="69"/>
        <v>-1.1599344110152893E-6</v>
      </c>
      <c r="AJ81">
        <f t="shared" si="70"/>
        <v>-0.2607768820868821</v>
      </c>
      <c r="AK81">
        <f t="shared" si="92"/>
        <v>-0.17037423054624434</v>
      </c>
      <c r="AL81">
        <f t="shared" si="71"/>
        <v>-0.43115227256753746</v>
      </c>
      <c r="AN81">
        <f t="shared" si="72"/>
        <v>0</v>
      </c>
      <c r="AO81">
        <f t="shared" si="73"/>
        <v>0</v>
      </c>
      <c r="AP81">
        <f t="shared" si="74"/>
        <v>-2.0106503824626032E-14</v>
      </c>
      <c r="AQ81">
        <f t="shared" si="75"/>
        <v>-4.2983491661770857E-10</v>
      </c>
      <c r="AR81">
        <f t="shared" si="76"/>
        <v>-4.2985502312153323E-10</v>
      </c>
      <c r="AS81">
        <f t="shared" si="77"/>
        <v>-9.6640164835613701E-5</v>
      </c>
      <c r="AT81">
        <f t="shared" si="78"/>
        <v>-6.3138241365445579E-5</v>
      </c>
      <c r="AU81">
        <f t="shared" si="79"/>
        <v>-1.597788360560824E-4</v>
      </c>
      <c r="AW81">
        <v>78</v>
      </c>
      <c r="AX81">
        <f>IF(Z81&gt;0, (R81*SUMPRODUCT(K81:$K$98, X81:$X$98)-K81*$AZ$3)/Z81, 0)</f>
        <v>-500668041817.42645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100000</v>
      </c>
      <c r="S82">
        <f t="shared" si="63"/>
        <v>-1770363318648.6748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-2.1731406971451799</v>
      </c>
      <c r="AC82">
        <f t="shared" si="64"/>
        <v>-1.9403041942487407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-3.2010852353252767E-7</v>
      </c>
      <c r="AI82">
        <f t="shared" si="69"/>
        <v>-3.2012222343365678E-7</v>
      </c>
      <c r="AJ82">
        <f t="shared" si="70"/>
        <v>-0.2328365028964392</v>
      </c>
      <c r="AK82">
        <f t="shared" si="92"/>
        <v>-0.1521198488001626</v>
      </c>
      <c r="AL82">
        <f t="shared" si="71"/>
        <v>-0.3849566718188252</v>
      </c>
      <c r="AN82">
        <f t="shared" si="72"/>
        <v>0</v>
      </c>
      <c r="AO82">
        <f t="shared" si="73"/>
        <v>0</v>
      </c>
      <c r="AP82">
        <f t="shared" si="74"/>
        <v>-4.5330236384000013E-15</v>
      </c>
      <c r="AQ82">
        <f t="shared" si="75"/>
        <v>-1.0591751650979835E-10</v>
      </c>
      <c r="AR82">
        <f t="shared" si="76"/>
        <v>-1.0592204953343674E-10</v>
      </c>
      <c r="AS82">
        <f t="shared" si="77"/>
        <v>-7.7040948074321884E-5</v>
      </c>
      <c r="AT82">
        <f t="shared" si="78"/>
        <v>-5.0333419488350558E-5</v>
      </c>
      <c r="AU82">
        <f t="shared" si="79"/>
        <v>-1.2737447348472195E-4</v>
      </c>
      <c r="AW82">
        <v>79</v>
      </c>
      <c r="AX82">
        <f>IF(Z82&gt;0, (R82*SUMPRODUCT(K82:$K$98, X82:$X$98)-K82*$AZ$3)/Z82, 0)</f>
        <v>-1770363318648.6748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100000</v>
      </c>
      <c r="S83">
        <f t="shared" si="63"/>
        <v>-6710438983015.0205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-1.9403041942487407</v>
      </c>
      <c r="AC83">
        <f t="shared" si="64"/>
        <v>-1.7324144592419133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-8.2686508622558026E-8</v>
      </c>
      <c r="AI83">
        <f t="shared" si="69"/>
        <v>-8.2689735711098042E-8</v>
      </c>
      <c r="AJ83">
        <f t="shared" si="70"/>
        <v>-0.20788973500682739</v>
      </c>
      <c r="AK83">
        <f t="shared" si="92"/>
        <v>-0.13582129359741185</v>
      </c>
      <c r="AL83">
        <f t="shared" si="71"/>
        <v>-0.34371111129397491</v>
      </c>
      <c r="AN83">
        <f t="shared" si="72"/>
        <v>0</v>
      </c>
      <c r="AO83">
        <f t="shared" si="73"/>
        <v>0</v>
      </c>
      <c r="AP83">
        <f t="shared" si="74"/>
        <v>-9.5337423144793267E-16</v>
      </c>
      <c r="AQ83">
        <f t="shared" si="75"/>
        <v>-2.4427959019959404E-11</v>
      </c>
      <c r="AR83">
        <f t="shared" si="76"/>
        <v>-2.4428912394190852E-11</v>
      </c>
      <c r="AS83">
        <f t="shared" si="77"/>
        <v>-6.1416572207664385E-5</v>
      </c>
      <c r="AT83">
        <f t="shared" si="78"/>
        <v>-4.0125493859953583E-5</v>
      </c>
      <c r="AU83">
        <f t="shared" si="79"/>
        <v>-1.0154209049653035E-4</v>
      </c>
      <c r="AW83">
        <v>80</v>
      </c>
      <c r="AX83">
        <f>IF(Z83&gt;0, (R83*SUMPRODUCT(K83:$K$98, X83:$X$98)-K83*$AZ$3)/Z83, 0)</f>
        <v>-6710438983015.0205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100000</v>
      </c>
      <c r="S84">
        <f t="shared" si="63"/>
        <v>-27387809700179.043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-1.7324144592419133</v>
      </c>
      <c r="AC84">
        <f t="shared" si="64"/>
        <v>-1.5467986243442475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-1.9910778085033559E-8</v>
      </c>
      <c r="AI84">
        <f t="shared" si="69"/>
        <v>-1.9911484055427541E-8</v>
      </c>
      <c r="AJ84">
        <f t="shared" si="70"/>
        <v>-0.18561583489766575</v>
      </c>
      <c r="AK84">
        <f t="shared" si="92"/>
        <v>-0.12126901214693395</v>
      </c>
      <c r="AL84">
        <f t="shared" si="71"/>
        <v>-0.30688486695608375</v>
      </c>
      <c r="AN84">
        <f t="shared" si="72"/>
        <v>0</v>
      </c>
      <c r="AO84">
        <f t="shared" si="73"/>
        <v>0</v>
      </c>
      <c r="AP84">
        <f t="shared" si="74"/>
        <v>-1.8621771535419336E-16</v>
      </c>
      <c r="AQ84">
        <f t="shared" si="75"/>
        <v>-5.2519760566911186E-12</v>
      </c>
      <c r="AR84">
        <f t="shared" si="76"/>
        <v>-5.2521622744064735E-12</v>
      </c>
      <c r="AS84">
        <f t="shared" si="77"/>
        <v>-4.8960915362621766E-5</v>
      </c>
      <c r="AT84">
        <f t="shared" si="78"/>
        <v>-3.1987798040550964E-5</v>
      </c>
      <c r="AU84">
        <f t="shared" si="79"/>
        <v>-8.0948718655335001E-5</v>
      </c>
      <c r="AW84">
        <v>81</v>
      </c>
      <c r="AX84">
        <f>IF(Z84&gt;0, (R84*SUMPRODUCT(K84:$K$98, X84:$X$98)-K84*$AZ$3)/Z84, 0)</f>
        <v>-27387809700179.043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100000</v>
      </c>
      <c r="S85">
        <f t="shared" si="63"/>
        <v>-121022027969034.53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-1.5467986243442475</v>
      </c>
      <c r="AC85">
        <f t="shared" si="64"/>
        <v>-1.381070200311916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-4.4501129391954303E-9</v>
      </c>
      <c r="AI85">
        <f t="shared" si="69"/>
        <v>-4.4502555857680719E-9</v>
      </c>
      <c r="AJ85">
        <f t="shared" si="70"/>
        <v>-0.16572842403233157</v>
      </c>
      <c r="AK85">
        <f t="shared" si="92"/>
        <v>-0.10827590370409734</v>
      </c>
      <c r="AL85">
        <f t="shared" si="71"/>
        <v>-0.27400433218668452</v>
      </c>
      <c r="AN85">
        <f t="shared" si="72"/>
        <v>0</v>
      </c>
      <c r="AO85">
        <f t="shared" si="73"/>
        <v>0</v>
      </c>
      <c r="AP85">
        <f t="shared" si="74"/>
        <v>-3.3595245898009055E-17</v>
      </c>
      <c r="AQ85">
        <f t="shared" si="75"/>
        <v>-1.0480633056777233E-12</v>
      </c>
      <c r="AR85">
        <f t="shared" si="76"/>
        <v>-1.0480969009236212E-12</v>
      </c>
      <c r="AS85">
        <f t="shared" si="77"/>
        <v>-3.9031341970275542E-5</v>
      </c>
      <c r="AT85">
        <f t="shared" si="78"/>
        <v>-2.5500476754613784E-5</v>
      </c>
      <c r="AU85">
        <f t="shared" si="79"/>
        <v>-6.4531819772986225E-5</v>
      </c>
      <c r="AW85">
        <v>82</v>
      </c>
      <c r="AX85">
        <f>IF(Z85&gt;0, (R85*SUMPRODUCT(K85:$K$98, X85:$X$98)-K85*$AZ$3)/Z85, 0)</f>
        <v>-121022027969034.53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100000</v>
      </c>
      <c r="S86">
        <f t="shared" si="63"/>
        <v>-582975216350934.5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-1.381070200311916</v>
      </c>
      <c r="AC86">
        <f t="shared" si="64"/>
        <v>-1.23309839313655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-9.1824270522540184E-10</v>
      </c>
      <c r="AI86">
        <f t="shared" si="69"/>
        <v>-9.1826914499416371E-10</v>
      </c>
      <c r="AJ86">
        <f t="shared" si="70"/>
        <v>-0.14797180717536595</v>
      </c>
      <c r="AK86">
        <f t="shared" si="92"/>
        <v>-9.6674914021834132E-2</v>
      </c>
      <c r="AL86">
        <f t="shared" si="71"/>
        <v>-0.24464672211546923</v>
      </c>
      <c r="AN86">
        <f t="shared" si="72"/>
        <v>0</v>
      </c>
      <c r="AO86">
        <f t="shared" si="73"/>
        <v>0</v>
      </c>
      <c r="AP86">
        <f t="shared" si="74"/>
        <v>-5.5597608718271983E-18</v>
      </c>
      <c r="AQ86">
        <f t="shared" si="75"/>
        <v>-1.9308829473273218E-13</v>
      </c>
      <c r="AR86">
        <f t="shared" si="76"/>
        <v>-1.9309385449360401E-13</v>
      </c>
      <c r="AS86">
        <f t="shared" si="77"/>
        <v>-3.1115546852069544E-5</v>
      </c>
      <c r="AT86">
        <f t="shared" si="78"/>
        <v>-2.0328823943477227E-5</v>
      </c>
      <c r="AU86">
        <f t="shared" si="79"/>
        <v>-5.1444370988640623E-5</v>
      </c>
      <c r="AW86">
        <v>83</v>
      </c>
      <c r="AX86">
        <f>IF(Z86&gt;0, (R86*SUMPRODUCT(K86:$K$98, X86:$X$98)-K86*$AZ$3)/Z86, 0)</f>
        <v>-582975216350934.5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100000</v>
      </c>
      <c r="S87">
        <f t="shared" si="63"/>
        <v>-3086442554138345.5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-1.23309839313655</v>
      </c>
      <c r="AC87">
        <f t="shared" si="64"/>
        <v>-1.1009807081578025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-1.737314571742683E-10</v>
      </c>
      <c r="AI87">
        <f t="shared" si="69"/>
        <v>-1.7373591611319574E-10</v>
      </c>
      <c r="AJ87">
        <f t="shared" si="70"/>
        <v>-0.13211768497874754</v>
      </c>
      <c r="AK87">
        <f t="shared" si="92"/>
        <v>-8.6316887519558502E-2</v>
      </c>
      <c r="AL87">
        <f t="shared" si="71"/>
        <v>-0.21843457267204197</v>
      </c>
      <c r="AN87">
        <f t="shared" si="72"/>
        <v>0</v>
      </c>
      <c r="AO87">
        <f t="shared" si="73"/>
        <v>0</v>
      </c>
      <c r="AP87">
        <f t="shared" si="74"/>
        <v>-8.3716673174285158E-19</v>
      </c>
      <c r="AQ87">
        <f t="shared" si="75"/>
        <v>-3.2618118025406656E-14</v>
      </c>
      <c r="AR87">
        <f t="shared" si="76"/>
        <v>-3.2618955192138398E-14</v>
      </c>
      <c r="AS87">
        <f t="shared" si="77"/>
        <v>-2.4805123447261118E-5</v>
      </c>
      <c r="AT87">
        <f t="shared" si="78"/>
        <v>-1.6206013985564602E-5</v>
      </c>
      <c r="AU87">
        <f t="shared" si="79"/>
        <v>-4.1011137465444678E-5</v>
      </c>
      <c r="AW87">
        <v>84</v>
      </c>
      <c r="AX87">
        <f>IF(Z87&gt;0, (R87*SUMPRODUCT(K87:$K$98, X87:$X$98)-K87*$AZ$3)/Z87, 0)</f>
        <v>-3086442554138345.5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100000</v>
      </c>
      <c r="S88">
        <f t="shared" si="63"/>
        <v>-1.8137260916320088E+16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-1.1009807081578025</v>
      </c>
      <c r="AC88">
        <f t="shared" si="64"/>
        <v>-0.98301848942663783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-2.9894912377129999E-11</v>
      </c>
      <c r="AI88">
        <f t="shared" si="69"/>
        <v>-2.9895589862621031E-11</v>
      </c>
      <c r="AJ88">
        <f t="shared" si="70"/>
        <v>-0.11796221873116464</v>
      </c>
      <c r="AK88">
        <f t="shared" si="92"/>
        <v>-7.7068649571046186E-2</v>
      </c>
      <c r="AL88">
        <f t="shared" si="71"/>
        <v>-0.19503086833210642</v>
      </c>
      <c r="AN88">
        <f t="shared" si="72"/>
        <v>0</v>
      </c>
      <c r="AO88">
        <f t="shared" si="73"/>
        <v>0</v>
      </c>
      <c r="AP88">
        <f t="shared" si="74"/>
        <v>-1.1356968303237429E-19</v>
      </c>
      <c r="AQ88">
        <f t="shared" si="75"/>
        <v>-5.0114072816368852E-15</v>
      </c>
      <c r="AR88">
        <f t="shared" si="76"/>
        <v>-5.0115208513199178E-15</v>
      </c>
      <c r="AS88">
        <f t="shared" si="77"/>
        <v>-1.9774492544077302E-5</v>
      </c>
      <c r="AT88">
        <f t="shared" si="78"/>
        <v>-1.2919335128800292E-5</v>
      </c>
      <c r="AU88">
        <f t="shared" si="79"/>
        <v>-3.2693827677889117E-5</v>
      </c>
      <c r="AW88">
        <v>85</v>
      </c>
      <c r="AX88">
        <f>IF(Z88&gt;0, (R88*SUMPRODUCT(K88:$K$98, X88:$X$98)-K88*$AZ$3)/Z88, 0)</f>
        <v>-1.8137260916320088E+16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-0.98301848942663783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-0.98301848942663783</v>
      </c>
      <c r="AK89">
        <f t="shared" si="92"/>
        <v>-6.8811294259864653E-2</v>
      </c>
      <c r="AL89">
        <f t="shared" si="71"/>
        <v>-1.0518297836919224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-8.1121202165981615E-16</v>
      </c>
      <c r="AR89">
        <f t="shared" si="76"/>
        <v>-8.1121202165981615E-16</v>
      </c>
      <c r="AS89">
        <f t="shared" si="77"/>
        <v>-1.4713164095299589E-4</v>
      </c>
      <c r="AT89">
        <f t="shared" si="78"/>
        <v>-1.0299214866709712E-5</v>
      </c>
      <c r="AU89">
        <f t="shared" si="79"/>
        <v>-1.5743085582051682E-4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14934.243302002213</v>
      </c>
      <c r="AO91" s="6">
        <f t="shared" si="93"/>
        <v>-1493.4243302002214</v>
      </c>
      <c r="AP91" s="6">
        <f t="shared" si="93"/>
        <v>-747.09247952190242</v>
      </c>
      <c r="AQ91" s="6">
        <f t="shared" si="93"/>
        <v>-5864.0716978224555</v>
      </c>
      <c r="AR91" s="6">
        <f t="shared" si="93"/>
        <v>6829.6547944576305</v>
      </c>
      <c r="AS91" s="6">
        <f t="shared" si="93"/>
        <v>-1402.3415477879403</v>
      </c>
      <c r="AT91" s="6">
        <f t="shared" si="93"/>
        <v>463.14805453749278</v>
      </c>
      <c r="AU91" s="6">
        <f t="shared" si="93"/>
        <v>5890.4613012071841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33235.456371469038</v>
      </c>
      <c r="K3">
        <v>1</v>
      </c>
      <c r="L3" s="2">
        <v>0</v>
      </c>
      <c r="O3">
        <f>$C$3</f>
        <v>33235.456371469038</v>
      </c>
      <c r="P3">
        <f>O3*C5</f>
        <v>3323.545637146904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33235.456371469038</v>
      </c>
      <c r="AF3">
        <f t="shared" ref="AF3:AF34" si="4">-$Z3*P3</f>
        <v>-3323.545637146904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29286.953763622132</v>
      </c>
      <c r="AJ3">
        <f t="shared" ref="AJ3:AJ34" si="8">AB3-AC3</f>
        <v>0</v>
      </c>
      <c r="AL3">
        <f t="shared" ref="AL3:AL34" si="9">SUM(AI3:AK3)</f>
        <v>29286.953763622132</v>
      </c>
      <c r="AN3">
        <f t="shared" ref="AN3:AN34" si="10">AE3*$K3</f>
        <v>33235.456371469038</v>
      </c>
      <c r="AO3">
        <f t="shared" ref="AO3:AO34" si="11">AF3*$K3</f>
        <v>-3323.545637146904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29286.953763622132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29286.953763622132</v>
      </c>
      <c r="AW3">
        <v>0</v>
      </c>
      <c r="AX3">
        <f>IF(Z3&gt;0, (R3*SUMPRODUCT(K3:$K$98, X3:$X$98)-K3*$AZ$3)/Z3, 0)</f>
        <v>0</v>
      </c>
      <c r="AZ3">
        <f>C6*ABS(SUMPRODUCT(X4:X79, K4:K79))/1</f>
        <v>13805.302007522738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937.2472222462726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926.02035109700955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-926.02035109700955</v>
      </c>
      <c r="AK4">
        <f>G4*SUM(AB4, AE4:AF4)</f>
        <v>0</v>
      </c>
      <c r="AL4">
        <f t="shared" si="9"/>
        <v>-1123.8762510970096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-184.58428957925179</v>
      </c>
      <c r="AR4">
        <f t="shared" si="14"/>
        <v>-184.58428957925179</v>
      </c>
      <c r="AS4">
        <f t="shared" si="15"/>
        <v>-863.90554258513805</v>
      </c>
      <c r="AT4">
        <f t="shared" si="16"/>
        <v>0</v>
      </c>
      <c r="AU4">
        <f t="shared" si="17"/>
        <v>-1048.48983216439</v>
      </c>
      <c r="AW4">
        <v>1</v>
      </c>
      <c r="AX4">
        <f>IF(Z4&gt;0, (R4*SUMPRODUCT(K4:$K$98, X4:$X$98)-K4*$AZ$3)/Z4, 0)</f>
        <v>937.2472222462726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100000</v>
      </c>
      <c r="S5">
        <f t="shared" si="1"/>
        <v>1860.1739623449216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926.02035109700955</v>
      </c>
      <c r="AC5">
        <f t="shared" si="2"/>
        <v>1815.6932849226541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-205.33328352651071</v>
      </c>
      <c r="AI5">
        <f t="shared" si="7"/>
        <v>-217.53438219844489</v>
      </c>
      <c r="AJ5">
        <f t="shared" si="8"/>
        <v>-889.67293382564458</v>
      </c>
      <c r="AK5">
        <f>G5*SUM(AB5, AE5:AF5)</f>
        <v>37.96683439497739</v>
      </c>
      <c r="AL5">
        <f t="shared" si="9"/>
        <v>-1069.2404816291121</v>
      </c>
      <c r="AN5">
        <f t="shared" si="10"/>
        <v>0</v>
      </c>
      <c r="AO5">
        <f t="shared" si="11"/>
        <v>0</v>
      </c>
      <c r="AP5">
        <f t="shared" si="12"/>
        <v>-10.43325729878234</v>
      </c>
      <c r="AQ5">
        <f t="shared" si="13"/>
        <v>-175.58213703850845</v>
      </c>
      <c r="AR5">
        <f t="shared" si="14"/>
        <v>-186.01539433729079</v>
      </c>
      <c r="AS5">
        <f t="shared" si="15"/>
        <v>-760.76645882038758</v>
      </c>
      <c r="AT5">
        <f t="shared" si="16"/>
        <v>32.46574449678338</v>
      </c>
      <c r="AU5">
        <f t="shared" si="17"/>
        <v>-914.316108660895</v>
      </c>
      <c r="AW5">
        <v>2</v>
      </c>
      <c r="AX5">
        <f>IF(Z5&gt;0, (R5*SUMPRODUCT(K5:$K$98, X5:$X$98)-K5*$AZ$3)/Z5, 0)</f>
        <v>1860.1739623449216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100000</v>
      </c>
      <c r="S6">
        <f t="shared" si="1"/>
        <v>2900.9982580539472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1815.6932849226541</v>
      </c>
      <c r="AC6">
        <f t="shared" si="2"/>
        <v>2795.5871523791957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-266.31640658477812</v>
      </c>
      <c r="AI6">
        <f t="shared" si="7"/>
        <v>-278.36220471916988</v>
      </c>
      <c r="AJ6">
        <f t="shared" si="8"/>
        <v>-979.89386745654156</v>
      </c>
      <c r="AK6">
        <f>G6*SUM(AB6, AE6:AF6)</f>
        <v>106.21805716797527</v>
      </c>
      <c r="AL6">
        <f t="shared" si="9"/>
        <v>-1152.038015007736</v>
      </c>
      <c r="AN6">
        <f t="shared" si="10"/>
        <v>0</v>
      </c>
      <c r="AO6">
        <f t="shared" si="11"/>
        <v>0</v>
      </c>
      <c r="AP6">
        <f t="shared" si="12"/>
        <v>-9.2922494938935269</v>
      </c>
      <c r="AQ6">
        <f t="shared" si="13"/>
        <v>-205.43914705307373</v>
      </c>
      <c r="AR6">
        <f t="shared" si="14"/>
        <v>-214.73139654696726</v>
      </c>
      <c r="AS6">
        <f t="shared" si="15"/>
        <v>-755.89995717641159</v>
      </c>
      <c r="AT6">
        <f t="shared" si="16"/>
        <v>81.937674610658817</v>
      </c>
      <c r="AU6">
        <f t="shared" si="17"/>
        <v>-888.69367911271991</v>
      </c>
      <c r="AW6">
        <v>3</v>
      </c>
      <c r="AX6">
        <f>IF(Z6&gt;0, (R6*SUMPRODUCT(K6:$K$98, X6:$X$98)-K6*$AZ$3)/Z6, 0)</f>
        <v>2900.9982580539472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100000</v>
      </c>
      <c r="S7">
        <f t="shared" si="1"/>
        <v>3734.5453545853293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2795.5871523791957</v>
      </c>
      <c r="AC7">
        <f t="shared" si="2"/>
        <v>3550.3611335827918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-334.62600835837281</v>
      </c>
      <c r="AI7">
        <f t="shared" si="7"/>
        <v>-346.50952026037584</v>
      </c>
      <c r="AJ7">
        <f t="shared" si="8"/>
        <v>-754.77398120359612</v>
      </c>
      <c r="AK7">
        <f>G7*SUM(AB7, AE7:AF7)</f>
        <v>137.26332918181851</v>
      </c>
      <c r="AL7">
        <f t="shared" si="9"/>
        <v>-964.02017228215345</v>
      </c>
      <c r="AN7">
        <f t="shared" si="10"/>
        <v>0</v>
      </c>
      <c r="AO7">
        <f t="shared" si="11"/>
        <v>0</v>
      </c>
      <c r="AP7">
        <f t="shared" si="12"/>
        <v>-8.3405152093378803</v>
      </c>
      <c r="AQ7">
        <f t="shared" si="13"/>
        <v>-234.85930212958363</v>
      </c>
      <c r="AR7">
        <f t="shared" si="14"/>
        <v>-243.19981733892152</v>
      </c>
      <c r="AS7">
        <f t="shared" si="15"/>
        <v>-529.74271593736569</v>
      </c>
      <c r="AT7">
        <f t="shared" si="16"/>
        <v>96.339103639248179</v>
      </c>
      <c r="AU7">
        <f t="shared" si="17"/>
        <v>-676.60342963703908</v>
      </c>
      <c r="AW7">
        <v>4</v>
      </c>
      <c r="AX7">
        <f>IF(Z7&gt;0, (R7*SUMPRODUCT(K7:$K$98, X7:$X$98)-K7*$AZ$3)/Z7, 0)</f>
        <v>3734.5453545853293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100000</v>
      </c>
      <c r="S8">
        <f t="shared" si="1"/>
        <v>4226.0879677413241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3550.3611335827918</v>
      </c>
      <c r="AC8">
        <f t="shared" si="2"/>
        <v>3960.3721823438864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-404.92619986027813</v>
      </c>
      <c r="AI8">
        <f t="shared" si="7"/>
        <v>-416.64026086827857</v>
      </c>
      <c r="AJ8">
        <f t="shared" si="8"/>
        <v>-410.01104876109457</v>
      </c>
      <c r="AK8">
        <f t="shared" ref="AK8:AK39" si="30">G8*SUM(AB8:AB8, AE8:AF8)</f>
        <v>75.622692145313465</v>
      </c>
      <c r="AL8">
        <f t="shared" si="9"/>
        <v>-751.02861748405962</v>
      </c>
      <c r="AN8">
        <f t="shared" si="10"/>
        <v>0</v>
      </c>
      <c r="AO8">
        <f t="shared" si="11"/>
        <v>0</v>
      </c>
      <c r="AP8">
        <f t="shared" si="12"/>
        <v>-7.674400324165914</v>
      </c>
      <c r="AQ8">
        <f t="shared" si="13"/>
        <v>-265.28509262061937</v>
      </c>
      <c r="AR8">
        <f t="shared" si="14"/>
        <v>-272.95949294478527</v>
      </c>
      <c r="AS8">
        <f t="shared" si="15"/>
        <v>-268.6164024051688</v>
      </c>
      <c r="AT8">
        <f t="shared" si="16"/>
        <v>49.543775870547321</v>
      </c>
      <c r="AU8">
        <f t="shared" si="17"/>
        <v>-492.03211947940673</v>
      </c>
      <c r="AW8">
        <v>5</v>
      </c>
      <c r="AX8">
        <f>IF(Z8&gt;0, (R8*SUMPRODUCT(K8:$K$98, X8:$X$98)-K8*$AZ$3)/Z8, 0)</f>
        <v>4226.0879677413241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100000</v>
      </c>
      <c r="S9">
        <f t="shared" si="1"/>
        <v>4522.3423408698291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3960.3721823438864</v>
      </c>
      <c r="AC9">
        <f t="shared" si="2"/>
        <v>4173.9066660754415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-480.12431224740317</v>
      </c>
      <c r="AI9">
        <f t="shared" si="7"/>
        <v>-491.66121710629272</v>
      </c>
      <c r="AJ9">
        <f t="shared" si="8"/>
        <v>-213.53448373155516</v>
      </c>
      <c r="AK9">
        <f t="shared" si="30"/>
        <v>23.366195875828929</v>
      </c>
      <c r="AL9">
        <f t="shared" si="9"/>
        <v>-681.82950496201897</v>
      </c>
      <c r="AN9">
        <f t="shared" si="10"/>
        <v>0</v>
      </c>
      <c r="AO9">
        <f t="shared" si="11"/>
        <v>0</v>
      </c>
      <c r="AP9">
        <f t="shared" si="12"/>
        <v>-7.1581944147069141</v>
      </c>
      <c r="AQ9">
        <f t="shared" si="13"/>
        <v>-297.8981982022832</v>
      </c>
      <c r="AR9">
        <f t="shared" si="14"/>
        <v>-305.05639261699014</v>
      </c>
      <c r="AS9">
        <f t="shared" si="15"/>
        <v>-132.48972471301695</v>
      </c>
      <c r="AT9">
        <f t="shared" si="16"/>
        <v>14.497802907894105</v>
      </c>
      <c r="AU9">
        <f t="shared" si="17"/>
        <v>-423.04831442211298</v>
      </c>
      <c r="AW9">
        <v>6</v>
      </c>
      <c r="AX9">
        <f>IF(Z9&gt;0, (R9*SUMPRODUCT(K9:$K$98, X9:$X$98)-K9*$AZ$3)/Z9, 0)</f>
        <v>4522.3423408698291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100000</v>
      </c>
      <c r="S10">
        <f t="shared" si="1"/>
        <v>4752.1680353774145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4173.9066660754415</v>
      </c>
      <c r="AC10">
        <f t="shared" si="2"/>
        <v>4315.6265446027892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-558.44083395166524</v>
      </c>
      <c r="AI10">
        <f t="shared" si="7"/>
        <v>-569.79256465772187</v>
      </c>
      <c r="AJ10">
        <f t="shared" si="8"/>
        <v>-141.71987852734765</v>
      </c>
      <c r="AK10">
        <f t="shared" si="30"/>
        <v>17.113017330909312</v>
      </c>
      <c r="AL10">
        <f t="shared" si="9"/>
        <v>-694.3994258541602</v>
      </c>
      <c r="AN10">
        <f t="shared" si="10"/>
        <v>0</v>
      </c>
      <c r="AO10">
        <f t="shared" si="11"/>
        <v>0</v>
      </c>
      <c r="AP10">
        <f t="shared" si="12"/>
        <v>-6.6818149669858409</v>
      </c>
      <c r="AQ10">
        <f t="shared" si="13"/>
        <v>-328.70743845988295</v>
      </c>
      <c r="AR10">
        <f t="shared" si="14"/>
        <v>-335.38925342686878</v>
      </c>
      <c r="AS10">
        <f t="shared" si="15"/>
        <v>-83.418646018285685</v>
      </c>
      <c r="AT10">
        <f t="shared" si="16"/>
        <v>10.073002812773645</v>
      </c>
      <c r="AU10">
        <f t="shared" si="17"/>
        <v>-408.73489663238081</v>
      </c>
      <c r="AW10">
        <v>7</v>
      </c>
      <c r="AX10">
        <f>IF(Z10&gt;0, (R10*SUMPRODUCT(K10:$K$98, X10:$X$98)-K10*$AZ$3)/Z10, 0)</f>
        <v>4752.1680353774145</v>
      </c>
    </row>
    <row r="11" spans="1:52" x14ac:dyDescent="0.25">
      <c r="A11" t="s">
        <v>33</v>
      </c>
      <c r="C11" s="25">
        <f>AU81</f>
        <v>13632.642589649779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100000</v>
      </c>
      <c r="S11">
        <f t="shared" si="1"/>
        <v>4919.960862678844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4315.6265446027892</v>
      </c>
      <c r="AC11">
        <f t="shared" si="2"/>
        <v>4391.5217575358583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-646.42484993947176</v>
      </c>
      <c r="AI11">
        <f t="shared" si="7"/>
        <v>-657.58226023222539</v>
      </c>
      <c r="AJ11">
        <f t="shared" si="8"/>
        <v>-75.89521293306916</v>
      </c>
      <c r="AK11">
        <f t="shared" si="30"/>
        <v>10.357503707046693</v>
      </c>
      <c r="AL11">
        <f t="shared" si="9"/>
        <v>-723.11996945824785</v>
      </c>
      <c r="AN11">
        <f t="shared" si="10"/>
        <v>0</v>
      </c>
      <c r="AO11">
        <f t="shared" si="11"/>
        <v>0</v>
      </c>
      <c r="AP11">
        <f t="shared" si="12"/>
        <v>-6.2404359398168152</v>
      </c>
      <c r="AQ11">
        <f t="shared" si="13"/>
        <v>-361.55100154135988</v>
      </c>
      <c r="AR11">
        <f t="shared" si="14"/>
        <v>-367.79143748117667</v>
      </c>
      <c r="AS11">
        <f t="shared" si="15"/>
        <v>-42.448848076795436</v>
      </c>
      <c r="AT11">
        <f t="shared" si="16"/>
        <v>5.7930412778867053</v>
      </c>
      <c r="AU11">
        <f t="shared" si="17"/>
        <v>-404.44724428008539</v>
      </c>
      <c r="AW11">
        <v>8</v>
      </c>
      <c r="AX11">
        <f>IF(Z11&gt;0, (R11*SUMPRODUCT(K11:$K$98, X11:$X$98)-K11*$AZ$3)/Z11, 0)</f>
        <v>4919.960862678844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100000</v>
      </c>
      <c r="S12">
        <f t="shared" si="1"/>
        <v>5037.1900365996216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4391.5217575358583</v>
      </c>
      <c r="AC12">
        <f t="shared" si="2"/>
        <v>4413.7306238349092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-743.81661198327049</v>
      </c>
      <c r="AI12">
        <f t="shared" si="7"/>
        <v>-754.76947109659875</v>
      </c>
      <c r="AJ12">
        <f t="shared" si="8"/>
        <v>-22.208866299050896</v>
      </c>
      <c r="AK12">
        <f t="shared" si="30"/>
        <v>10.100500042332474</v>
      </c>
      <c r="AL12">
        <f t="shared" si="9"/>
        <v>-766.8778373533172</v>
      </c>
      <c r="AN12">
        <f t="shared" si="10"/>
        <v>0</v>
      </c>
      <c r="AO12">
        <f t="shared" si="11"/>
        <v>0</v>
      </c>
      <c r="AP12">
        <f t="shared" si="12"/>
        <v>-5.8215610553257608</v>
      </c>
      <c r="AQ12">
        <f t="shared" si="13"/>
        <v>-395.34643656256742</v>
      </c>
      <c r="AR12">
        <f t="shared" si="14"/>
        <v>-401.16799761789315</v>
      </c>
      <c r="AS12">
        <f t="shared" si="15"/>
        <v>-11.804248533806268</v>
      </c>
      <c r="AT12">
        <f t="shared" si="16"/>
        <v>5.368523147915413</v>
      </c>
      <c r="AU12">
        <f t="shared" si="17"/>
        <v>-407.60372300378401</v>
      </c>
      <c r="AW12">
        <v>9</v>
      </c>
      <c r="AX12">
        <f>IF(Z12&gt;0, (R12*SUMPRODUCT(K12:$K$98, X12:$X$98)-K12*$AZ$3)/Z12, 0)</f>
        <v>5037.1900365996216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100000</v>
      </c>
      <c r="S13">
        <f t="shared" si="1"/>
        <v>5100.2973314245482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4413.7306238349092</v>
      </c>
      <c r="AC13">
        <f t="shared" si="2"/>
        <v>4381.0824462146311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-848.07471139550398</v>
      </c>
      <c r="AI13">
        <f t="shared" si="7"/>
        <v>-858.81203257877451</v>
      </c>
      <c r="AJ13">
        <f t="shared" si="8"/>
        <v>32.648177620278148</v>
      </c>
      <c r="AK13">
        <f t="shared" si="30"/>
        <v>8.8274612476698184</v>
      </c>
      <c r="AL13">
        <f t="shared" si="9"/>
        <v>-817.33639371082654</v>
      </c>
      <c r="AN13">
        <f t="shared" si="10"/>
        <v>0</v>
      </c>
      <c r="AO13">
        <f t="shared" si="11"/>
        <v>0</v>
      </c>
      <c r="AP13">
        <f t="shared" si="12"/>
        <v>-5.4249052796391357</v>
      </c>
      <c r="AQ13">
        <f t="shared" si="13"/>
        <v>-428.47977636602235</v>
      </c>
      <c r="AR13">
        <f t="shared" si="14"/>
        <v>-433.90468164566153</v>
      </c>
      <c r="AS13">
        <f t="shared" si="15"/>
        <v>16.495107869064942</v>
      </c>
      <c r="AT13">
        <f t="shared" si="16"/>
        <v>4.4599710030940383</v>
      </c>
      <c r="AU13">
        <f t="shared" si="17"/>
        <v>-412.94960277350253</v>
      </c>
      <c r="AW13">
        <v>10</v>
      </c>
      <c r="AX13">
        <f>IF(Z13&gt;0, (R13*SUMPRODUCT(K13:$K$98, X13:$X$98)-K13*$AZ$3)/Z13, 0)</f>
        <v>5100.2973314245482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100000</v>
      </c>
      <c r="S14">
        <f t="shared" si="1"/>
        <v>5109.7350439765851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4381.0824462146311</v>
      </c>
      <c r="AC14">
        <f t="shared" si="2"/>
        <v>4296.1121446904663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-962.5796271335438</v>
      </c>
      <c r="AI14">
        <f t="shared" si="7"/>
        <v>-973.08925265158996</v>
      </c>
      <c r="AJ14">
        <f t="shared" si="8"/>
        <v>84.970301524164825</v>
      </c>
      <c r="AK14">
        <f t="shared" si="30"/>
        <v>7.8859484031863358</v>
      </c>
      <c r="AL14">
        <f t="shared" si="9"/>
        <v>-880.23300272423876</v>
      </c>
      <c r="AN14">
        <f t="shared" si="10"/>
        <v>0</v>
      </c>
      <c r="AO14">
        <f t="shared" si="11"/>
        <v>0</v>
      </c>
      <c r="AP14">
        <f t="shared" si="12"/>
        <v>-5.0483596900593195</v>
      </c>
      <c r="AQ14">
        <f t="shared" si="13"/>
        <v>-462.38071753833043</v>
      </c>
      <c r="AR14">
        <f t="shared" si="14"/>
        <v>-467.42907722838981</v>
      </c>
      <c r="AS14">
        <f t="shared" si="15"/>
        <v>40.815978107898296</v>
      </c>
      <c r="AT14">
        <f t="shared" si="16"/>
        <v>3.7880611414910792</v>
      </c>
      <c r="AU14">
        <f t="shared" si="17"/>
        <v>-422.8250379790004</v>
      </c>
      <c r="AW14">
        <v>11</v>
      </c>
      <c r="AX14">
        <f>IF(Z14&gt;0, (R14*SUMPRODUCT(K14:$K$98, X14:$X$98)-K14*$AZ$3)/Z14, 0)</f>
        <v>5109.7350439765851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12.5</v>
      </c>
      <c r="R15">
        <f t="shared" si="0"/>
        <v>100000</v>
      </c>
      <c r="S15">
        <f t="shared" si="1"/>
        <v>5081.1419377479633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4296.1121446904663</v>
      </c>
      <c r="AC15">
        <f t="shared" si="2"/>
        <v>4174.0803751090643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-1087.7638132116394</v>
      </c>
      <c r="AI15">
        <f t="shared" si="7"/>
        <v>-1098.0323719978537</v>
      </c>
      <c r="AJ15">
        <f t="shared" si="8"/>
        <v>122.03176958140193</v>
      </c>
      <c r="AK15">
        <f t="shared" si="30"/>
        <v>17.614059793230915</v>
      </c>
      <c r="AL15">
        <f t="shared" si="9"/>
        <v>-958.38654262322086</v>
      </c>
      <c r="AN15">
        <f t="shared" si="10"/>
        <v>0</v>
      </c>
      <c r="AO15">
        <f t="shared" si="11"/>
        <v>0</v>
      </c>
      <c r="AP15">
        <f t="shared" si="12"/>
        <v>-4.6794060189369207</v>
      </c>
      <c r="AQ15">
        <f t="shared" si="13"/>
        <v>-495.69648873782495</v>
      </c>
      <c r="AR15">
        <f t="shared" si="14"/>
        <v>-500.37589475676191</v>
      </c>
      <c r="AS15">
        <f t="shared" si="15"/>
        <v>55.610160000969763</v>
      </c>
      <c r="AT15">
        <f t="shared" si="16"/>
        <v>8.0267678386391434</v>
      </c>
      <c r="AU15">
        <f t="shared" si="17"/>
        <v>-436.73896691715299</v>
      </c>
      <c r="AW15">
        <v>12</v>
      </c>
      <c r="AX15">
        <f>IF(Z15&gt;0, (R15*SUMPRODUCT(K15:$K$98, X15:$X$98)-K15*$AZ$3)/Z15, 0)</f>
        <v>5081.1419377479633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100000</v>
      </c>
      <c r="S16">
        <f t="shared" si="1"/>
        <v>5015.4885861495022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4174.0803751090643</v>
      </c>
      <c r="AC16">
        <f t="shared" si="2"/>
        <v>4018.2025149237893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-1211.1116115424363</v>
      </c>
      <c r="AI16">
        <f t="shared" si="7"/>
        <v>-1221.1260957893455</v>
      </c>
      <c r="AJ16">
        <f t="shared" si="8"/>
        <v>155.87786018527504</v>
      </c>
      <c r="AK16">
        <f t="shared" si="30"/>
        <v>29.63597066327436</v>
      </c>
      <c r="AL16">
        <f t="shared" si="9"/>
        <v>-1035.6122649407962</v>
      </c>
      <c r="AN16">
        <f t="shared" si="10"/>
        <v>0</v>
      </c>
      <c r="AO16">
        <f t="shared" si="11"/>
        <v>0</v>
      </c>
      <c r="AP16">
        <f t="shared" si="12"/>
        <v>-4.3171163210543995</v>
      </c>
      <c r="AQ16">
        <f t="shared" si="13"/>
        <v>-522.09475554589926</v>
      </c>
      <c r="AR16">
        <f t="shared" si="14"/>
        <v>-526.41187186695367</v>
      </c>
      <c r="AS16">
        <f t="shared" si="15"/>
        <v>67.196955699897899</v>
      </c>
      <c r="AT16">
        <f t="shared" si="16"/>
        <v>12.77568864119962</v>
      </c>
      <c r="AU16">
        <f t="shared" si="17"/>
        <v>-446.43922752585621</v>
      </c>
      <c r="AW16">
        <v>13</v>
      </c>
      <c r="AX16">
        <f>IF(Z16&gt;0, (R16*SUMPRODUCT(K16:$K$98, X16:$X$98)-K16*$AZ$3)/Z16, 0)</f>
        <v>5015.4885861495022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100000</v>
      </c>
      <c r="S17">
        <f t="shared" si="1"/>
        <v>4941.1195666370104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4018.2025149237893</v>
      </c>
      <c r="AC17">
        <f t="shared" si="2"/>
        <v>3853.0284850593162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-1335.859773787621</v>
      </c>
      <c r="AI17">
        <f t="shared" si="7"/>
        <v>-1345.6071307203376</v>
      </c>
      <c r="AJ17">
        <f t="shared" si="8"/>
        <v>165.17402986447314</v>
      </c>
      <c r="AK17">
        <f t="shared" si="30"/>
        <v>55.451194705948289</v>
      </c>
      <c r="AL17">
        <f t="shared" si="9"/>
        <v>-1124.9819061499163</v>
      </c>
      <c r="AN17">
        <f t="shared" si="10"/>
        <v>0</v>
      </c>
      <c r="AO17">
        <f t="shared" si="11"/>
        <v>0</v>
      </c>
      <c r="AP17">
        <f t="shared" si="12"/>
        <v>-3.9499540758257448</v>
      </c>
      <c r="AQ17">
        <f t="shared" si="13"/>
        <v>-541.33492747078674</v>
      </c>
      <c r="AR17">
        <f t="shared" si="14"/>
        <v>-545.28488154661238</v>
      </c>
      <c r="AS17">
        <f t="shared" si="15"/>
        <v>66.934024986186543</v>
      </c>
      <c r="AT17">
        <f t="shared" si="16"/>
        <v>22.470673234813109</v>
      </c>
      <c r="AU17">
        <f t="shared" si="17"/>
        <v>-455.88018332561285</v>
      </c>
      <c r="AW17">
        <v>14</v>
      </c>
      <c r="AX17">
        <f>IF(Z17&gt;0, (R17*SUMPRODUCT(K17:$K$98, X17:$X$98)-K17*$AZ$3)/Z17, 0)</f>
        <v>4941.1195666370104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100000</v>
      </c>
      <c r="S18">
        <f t="shared" si="1"/>
        <v>4866.4313787622787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3853.0284850593162</v>
      </c>
      <c r="AC18">
        <f t="shared" si="2"/>
        <v>3685.4867657463446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-1466.2253462495028</v>
      </c>
      <c r="AI18">
        <f t="shared" si="7"/>
        <v>-1475.691951444611</v>
      </c>
      <c r="AJ18">
        <f t="shared" si="8"/>
        <v>167.54171931297151</v>
      </c>
      <c r="AK18">
        <f t="shared" si="30"/>
        <v>83.225415277281229</v>
      </c>
      <c r="AL18">
        <f t="shared" si="9"/>
        <v>-1224.9248168543584</v>
      </c>
      <c r="AN18">
        <f t="shared" si="10"/>
        <v>0</v>
      </c>
      <c r="AO18">
        <f t="shared" si="11"/>
        <v>0</v>
      </c>
      <c r="AP18">
        <f t="shared" si="12"/>
        <v>-3.5798657236592146</v>
      </c>
      <c r="AQ18">
        <f t="shared" si="13"/>
        <v>-554.46379689639934</v>
      </c>
      <c r="AR18">
        <f t="shared" si="14"/>
        <v>-558.04366262005863</v>
      </c>
      <c r="AS18">
        <f t="shared" si="15"/>
        <v>63.357121786525994</v>
      </c>
      <c r="AT18">
        <f t="shared" si="16"/>
        <v>31.472297127421591</v>
      </c>
      <c r="AU18">
        <f t="shared" si="17"/>
        <v>-463.21424370611101</v>
      </c>
      <c r="AW18">
        <v>15</v>
      </c>
      <c r="AX18">
        <f>IF(Z18&gt;0, (R18*SUMPRODUCT(K18:$K$98, X18:$X$98)-K18*$AZ$3)/Z18, 0)</f>
        <v>4866.4313787622787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100000</v>
      </c>
      <c r="S19">
        <f t="shared" si="1"/>
        <v>4747.9322623822509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3685.4867657463446</v>
      </c>
      <c r="AC19">
        <f t="shared" si="2"/>
        <v>3483.0211139873782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-1616.8188440932736</v>
      </c>
      <c r="AI19">
        <f t="shared" si="7"/>
        <v>-1625.9886808809192</v>
      </c>
      <c r="AJ19">
        <f t="shared" si="8"/>
        <v>202.46565175896649</v>
      </c>
      <c r="AK19">
        <f t="shared" si="30"/>
        <v>82.186354876143483</v>
      </c>
      <c r="AL19">
        <f t="shared" si="9"/>
        <v>-1341.3366742458093</v>
      </c>
      <c r="AN19">
        <f t="shared" si="10"/>
        <v>0</v>
      </c>
      <c r="AO19">
        <f t="shared" si="11"/>
        <v>0</v>
      </c>
      <c r="AP19">
        <f t="shared" si="12"/>
        <v>-3.2338343637651796</v>
      </c>
      <c r="AQ19">
        <f t="shared" si="13"/>
        <v>-570.18728458245175</v>
      </c>
      <c r="AR19">
        <f t="shared" si="14"/>
        <v>-573.42111894621701</v>
      </c>
      <c r="AS19">
        <f t="shared" si="15"/>
        <v>71.401530616377158</v>
      </c>
      <c r="AT19">
        <f t="shared" si="16"/>
        <v>28.98383742109241</v>
      </c>
      <c r="AU19">
        <f t="shared" si="17"/>
        <v>-473.03575090874739</v>
      </c>
      <c r="AW19">
        <v>16</v>
      </c>
      <c r="AX19">
        <f>IF(Z19&gt;0, (R19*SUMPRODUCT(K19:$K$98, X19:$X$98)-K19*$AZ$3)/Z19, 0)</f>
        <v>4747.9322623822509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12.5</v>
      </c>
      <c r="R20">
        <f t="shared" si="0"/>
        <v>100000</v>
      </c>
      <c r="S20">
        <f t="shared" si="1"/>
        <v>4464.5621630683781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3483.0211139873782</v>
      </c>
      <c r="AC20">
        <f t="shared" si="2"/>
        <v>3163.5819581701326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-1765.2594577292632</v>
      </c>
      <c r="AI20">
        <f t="shared" si="7"/>
        <v>-1774.1169387168161</v>
      </c>
      <c r="AJ20">
        <f t="shared" si="8"/>
        <v>319.43915581724559</v>
      </c>
      <c r="AK20">
        <f t="shared" si="30"/>
        <v>14.976990790145726</v>
      </c>
      <c r="AL20">
        <f t="shared" si="9"/>
        <v>-1439.7007921094248</v>
      </c>
      <c r="AN20">
        <f t="shared" si="10"/>
        <v>0</v>
      </c>
      <c r="AO20">
        <f t="shared" si="11"/>
        <v>0</v>
      </c>
      <c r="AP20">
        <f t="shared" si="12"/>
        <v>-2.9627989915262924</v>
      </c>
      <c r="AQ20">
        <f t="shared" si="13"/>
        <v>-590.47362884460449</v>
      </c>
      <c r="AR20">
        <f t="shared" si="14"/>
        <v>-593.43642783613075</v>
      </c>
      <c r="AS20">
        <f t="shared" si="15"/>
        <v>106.85137343668301</v>
      </c>
      <c r="AT20">
        <f t="shared" si="16"/>
        <v>5.0097554001525655</v>
      </c>
      <c r="AU20">
        <f t="shared" si="17"/>
        <v>-481.57529899929517</v>
      </c>
      <c r="AW20">
        <v>17</v>
      </c>
      <c r="AX20">
        <f>IF(Z20&gt;0, (R20*SUMPRODUCT(K20:$K$98, X20:$X$98)-K20*$AZ$3)/Z20, 0)</f>
        <v>4464.5621630683781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100000</v>
      </c>
      <c r="S21">
        <f t="shared" si="1"/>
        <v>4101.8499381677875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3163.5819581701326</v>
      </c>
      <c r="AC21">
        <f t="shared" si="2"/>
        <v>2799.6963758887005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-1896.7686848751287</v>
      </c>
      <c r="AI21">
        <f t="shared" si="7"/>
        <v>-1905.3004949671968</v>
      </c>
      <c r="AJ21">
        <f t="shared" si="8"/>
        <v>363.88558228143211</v>
      </c>
      <c r="AK21">
        <f t="shared" si="30"/>
        <v>5.0617311330722128</v>
      </c>
      <c r="AL21">
        <f t="shared" si="9"/>
        <v>-1536.3531815526924</v>
      </c>
      <c r="AN21">
        <f t="shared" si="10"/>
        <v>0</v>
      </c>
      <c r="AO21">
        <f t="shared" si="11"/>
        <v>0</v>
      </c>
      <c r="AP21">
        <f t="shared" si="12"/>
        <v>-2.7138295180210572</v>
      </c>
      <c r="AQ21">
        <f t="shared" si="13"/>
        <v>-603.33115602956047</v>
      </c>
      <c r="AR21">
        <f t="shared" si="14"/>
        <v>-606.04498554758152</v>
      </c>
      <c r="AS21">
        <f t="shared" si="15"/>
        <v>115.7460636982203</v>
      </c>
      <c r="AT21">
        <f t="shared" si="16"/>
        <v>1.6100540463258042</v>
      </c>
      <c r="AU21">
        <f t="shared" si="17"/>
        <v>-488.68886780303541</v>
      </c>
      <c r="AW21">
        <v>18</v>
      </c>
      <c r="AX21">
        <f>IF(Z21&gt;0, (R21*SUMPRODUCT(K21:$K$98, X21:$X$98)-K21*$AZ$3)/Z21, 0)</f>
        <v>4101.8499381677875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100000</v>
      </c>
      <c r="S22">
        <f t="shared" si="1"/>
        <v>3795.2452540481795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2799.6963758887005</v>
      </c>
      <c r="AC22">
        <f t="shared" si="2"/>
        <v>2487.4745812830288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-2030.0693362422317</v>
      </c>
      <c r="AI22">
        <f t="shared" si="7"/>
        <v>-2038.2620695663488</v>
      </c>
      <c r="AJ22">
        <f t="shared" si="8"/>
        <v>312.22179460567168</v>
      </c>
      <c r="AK22">
        <f t="shared" si="30"/>
        <v>58.793623893662712</v>
      </c>
      <c r="AL22">
        <f t="shared" si="9"/>
        <v>-1667.2466510670145</v>
      </c>
      <c r="AN22">
        <f t="shared" si="10"/>
        <v>0</v>
      </c>
      <c r="AO22">
        <f t="shared" si="11"/>
        <v>0</v>
      </c>
      <c r="AP22">
        <f t="shared" si="12"/>
        <v>-2.4332163708545176</v>
      </c>
      <c r="AQ22">
        <f t="shared" si="13"/>
        <v>-602.92429247923474</v>
      </c>
      <c r="AR22">
        <f t="shared" si="14"/>
        <v>-605.35750885008929</v>
      </c>
      <c r="AS22">
        <f t="shared" si="15"/>
        <v>92.728904007621381</v>
      </c>
      <c r="AT22">
        <f t="shared" si="16"/>
        <v>17.461523828537395</v>
      </c>
      <c r="AU22">
        <f t="shared" si="17"/>
        <v>-495.16708101393056</v>
      </c>
      <c r="AW22">
        <v>19</v>
      </c>
      <c r="AX22">
        <f>IF(Z22&gt;0, (R22*SUMPRODUCT(K22:$K$98, X22:$X$98)-K22*$AZ$3)/Z22, 0)</f>
        <v>3795.2452540481795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100000</v>
      </c>
      <c r="S23">
        <f t="shared" si="1"/>
        <v>3704.5472063099346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2487.4745812830288</v>
      </c>
      <c r="AC23">
        <f t="shared" si="2"/>
        <v>2323.8501299867307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-2156.7808295407153</v>
      </c>
      <c r="AI23">
        <f t="shared" si="7"/>
        <v>-2164.6220379278989</v>
      </c>
      <c r="AJ23">
        <f t="shared" si="8"/>
        <v>163.62445129629805</v>
      </c>
      <c r="AK23">
        <f t="shared" si="30"/>
        <v>174.12322068981203</v>
      </c>
      <c r="AL23">
        <f t="shared" si="9"/>
        <v>-1826.8743659417887</v>
      </c>
      <c r="AN23">
        <f t="shared" si="10"/>
        <v>0</v>
      </c>
      <c r="AO23">
        <f t="shared" si="11"/>
        <v>0</v>
      </c>
      <c r="AP23">
        <f t="shared" si="12"/>
        <v>-2.0792987103160763</v>
      </c>
      <c r="AQ23">
        <f t="shared" si="13"/>
        <v>-571.92608279976582</v>
      </c>
      <c r="AR23">
        <f t="shared" si="14"/>
        <v>-574.00538151008186</v>
      </c>
      <c r="AS23">
        <f t="shared" si="15"/>
        <v>43.38924484046013</v>
      </c>
      <c r="AT23">
        <f t="shared" si="16"/>
        <v>46.173264417789724</v>
      </c>
      <c r="AU23">
        <f t="shared" si="17"/>
        <v>-484.442872251832</v>
      </c>
      <c r="AW23">
        <v>20</v>
      </c>
      <c r="AX23">
        <f>IF(Z23&gt;0, (R23*SUMPRODUCT(K23:$K$98, X23:$X$98)-K23*$AZ$3)/Z23, 0)</f>
        <v>3704.5472063099346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100000</v>
      </c>
      <c r="S24">
        <f t="shared" si="1"/>
        <v>3584.5163927949316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2323.8501299867307</v>
      </c>
      <c r="AC24">
        <f t="shared" si="2"/>
        <v>2144.1560482431546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-2285.2064555581419</v>
      </c>
      <c r="AI24">
        <f t="shared" si="7"/>
        <v>-2292.6836010545085</v>
      </c>
      <c r="AJ24">
        <f t="shared" si="8"/>
        <v>179.69408174357613</v>
      </c>
      <c r="AK24">
        <f t="shared" si="30"/>
        <v>162.66950909907118</v>
      </c>
      <c r="AL24">
        <f t="shared" si="9"/>
        <v>-1950.3200102118612</v>
      </c>
      <c r="AN24">
        <f t="shared" si="10"/>
        <v>0</v>
      </c>
      <c r="AO24">
        <f t="shared" si="11"/>
        <v>0</v>
      </c>
      <c r="AP24">
        <f t="shared" si="12"/>
        <v>-1.770319680215424</v>
      </c>
      <c r="AQ24">
        <f t="shared" si="13"/>
        <v>-541.05486694029105</v>
      </c>
      <c r="AR24">
        <f t="shared" si="14"/>
        <v>-542.82518662050643</v>
      </c>
      <c r="AS24">
        <f t="shared" si="15"/>
        <v>42.545108889945858</v>
      </c>
      <c r="AT24">
        <f t="shared" si="16"/>
        <v>38.514301141926353</v>
      </c>
      <c r="AU24">
        <f t="shared" si="17"/>
        <v>-461.76577658863425</v>
      </c>
      <c r="AW24">
        <v>21</v>
      </c>
      <c r="AX24">
        <f>IF(Z24&gt;0, (R24*SUMPRODUCT(K24:$K$98, X24:$X$98)-K24*$AZ$3)/Z24, 0)</f>
        <v>3584.5163927949316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100000</v>
      </c>
      <c r="S25">
        <f t="shared" si="1"/>
        <v>3439.1156944029576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2144.1560482431546</v>
      </c>
      <c r="AC25">
        <f t="shared" si="2"/>
        <v>1953.3083251030325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-2422.1730709138501</v>
      </c>
      <c r="AI25">
        <f t="shared" si="7"/>
        <v>-2429.272673321389</v>
      </c>
      <c r="AJ25">
        <f t="shared" si="8"/>
        <v>190.84772314012207</v>
      </c>
      <c r="AK25">
        <f t="shared" si="30"/>
        <v>150.09092337702083</v>
      </c>
      <c r="AL25">
        <f t="shared" si="9"/>
        <v>-2088.3340268042462</v>
      </c>
      <c r="AN25">
        <f t="shared" si="10"/>
        <v>0</v>
      </c>
      <c r="AO25">
        <f t="shared" si="11"/>
        <v>0</v>
      </c>
      <c r="AP25">
        <f t="shared" si="12"/>
        <v>-1.5008312747680432</v>
      </c>
      <c r="AQ25">
        <f t="shared" si="13"/>
        <v>-512.0389690932933</v>
      </c>
      <c r="AR25">
        <f t="shared" si="14"/>
        <v>-513.53980036806138</v>
      </c>
      <c r="AS25">
        <f t="shared" si="15"/>
        <v>40.34454539353024</v>
      </c>
      <c r="AT25">
        <f t="shared" si="16"/>
        <v>31.728699571098339</v>
      </c>
      <c r="AU25">
        <f t="shared" si="17"/>
        <v>-441.46655540343278</v>
      </c>
      <c r="AW25">
        <v>22</v>
      </c>
      <c r="AX25">
        <f>IF(Z25&gt;0, (R25*SUMPRODUCT(K25:$K$98, X25:$X$98)-K25*$AZ$3)/Z25, 0)</f>
        <v>3439.1156944029576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100000</v>
      </c>
      <c r="S26">
        <f t="shared" si="1"/>
        <v>3267.289317510239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1953.3083251030325</v>
      </c>
      <c r="AC26">
        <f t="shared" si="2"/>
        <v>1753.954305831317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-2546.6045512628452</v>
      </c>
      <c r="AI26">
        <f t="shared" si="7"/>
        <v>-2553.3148320774008</v>
      </c>
      <c r="AJ26">
        <f t="shared" si="8"/>
        <v>199.35401927171552</v>
      </c>
      <c r="AK26">
        <f t="shared" si="30"/>
        <v>136.73158275721229</v>
      </c>
      <c r="AL26">
        <f t="shared" si="9"/>
        <v>-2217.2292300484728</v>
      </c>
      <c r="AN26">
        <f t="shared" si="10"/>
        <v>0</v>
      </c>
      <c r="AO26">
        <f t="shared" si="11"/>
        <v>0</v>
      </c>
      <c r="AP26">
        <f t="shared" si="12"/>
        <v>-1.2665446813143957</v>
      </c>
      <c r="AQ26">
        <f t="shared" si="13"/>
        <v>-480.66370677314052</v>
      </c>
      <c r="AR26">
        <f t="shared" si="14"/>
        <v>-481.93025145445489</v>
      </c>
      <c r="AS26">
        <f t="shared" si="15"/>
        <v>37.627452529191949</v>
      </c>
      <c r="AT26">
        <f t="shared" si="16"/>
        <v>25.807661958527877</v>
      </c>
      <c r="AU26">
        <f t="shared" si="17"/>
        <v>-418.49513696673506</v>
      </c>
      <c r="AW26">
        <v>23</v>
      </c>
      <c r="AX26">
        <f>IF(Z26&gt;0, (R26*SUMPRODUCT(K26:$K$98, X26:$X$98)-K26*$AZ$3)/Z26, 0)</f>
        <v>3267.289317510239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100000</v>
      </c>
      <c r="S27">
        <f t="shared" si="1"/>
        <v>3074.7680021368219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1753.954305831317</v>
      </c>
      <c r="AC27">
        <f t="shared" si="2"/>
        <v>1552.4735899703005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-2654.6686872529058</v>
      </c>
      <c r="AI27">
        <f t="shared" si="7"/>
        <v>-2660.980031673409</v>
      </c>
      <c r="AJ27">
        <f t="shared" si="8"/>
        <v>201.48071586101651</v>
      </c>
      <c r="AK27">
        <f t="shared" si="30"/>
        <v>122.7768014081922</v>
      </c>
      <c r="AL27">
        <f t="shared" si="9"/>
        <v>-2336.7225144042004</v>
      </c>
      <c r="AN27">
        <f t="shared" si="10"/>
        <v>0</v>
      </c>
      <c r="AO27">
        <f t="shared" si="11"/>
        <v>0</v>
      </c>
      <c r="AP27">
        <f t="shared" si="12"/>
        <v>-1.0636131025556601</v>
      </c>
      <c r="AQ27">
        <f t="shared" si="13"/>
        <v>-447.37542599223184</v>
      </c>
      <c r="AR27">
        <f t="shared" si="14"/>
        <v>-448.43903909478752</v>
      </c>
      <c r="AS27">
        <f t="shared" si="15"/>
        <v>33.954339206380538</v>
      </c>
      <c r="AT27">
        <f t="shared" si="16"/>
        <v>20.690839537039675</v>
      </c>
      <c r="AU27">
        <f t="shared" si="17"/>
        <v>-393.7938603513673</v>
      </c>
      <c r="AW27">
        <v>24</v>
      </c>
      <c r="AX27">
        <f>IF(Z27&gt;0, (R27*SUMPRODUCT(K27:$K$98, X27:$X$98)-K27*$AZ$3)/Z27, 0)</f>
        <v>3074.7680021368219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100000</v>
      </c>
      <c r="S28">
        <f t="shared" si="1"/>
        <v>2867.8127553421532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1552.4735899703005</v>
      </c>
      <c r="AC28">
        <f t="shared" si="2"/>
        <v>1354.3686915781782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-2759.3094300392568</v>
      </c>
      <c r="AI28">
        <f t="shared" si="7"/>
        <v>-2765.2127473368005</v>
      </c>
      <c r="AJ28">
        <f t="shared" si="8"/>
        <v>198.10489839212232</v>
      </c>
      <c r="AK28">
        <f t="shared" si="30"/>
        <v>108.67315129792105</v>
      </c>
      <c r="AL28">
        <f t="shared" si="9"/>
        <v>-2458.4346976467573</v>
      </c>
      <c r="AN28">
        <f t="shared" si="10"/>
        <v>0</v>
      </c>
      <c r="AO28">
        <f t="shared" si="11"/>
        <v>0</v>
      </c>
      <c r="AP28">
        <f t="shared" si="12"/>
        <v>-0.88825958349653811</v>
      </c>
      <c r="AQ28">
        <f t="shared" si="13"/>
        <v>-415.1874143855772</v>
      </c>
      <c r="AR28">
        <f t="shared" si="14"/>
        <v>-416.07567396907376</v>
      </c>
      <c r="AS28">
        <f t="shared" si="15"/>
        <v>29.808422225184284</v>
      </c>
      <c r="AT28">
        <f t="shared" si="16"/>
        <v>16.351817671958074</v>
      </c>
      <c r="AU28">
        <f t="shared" si="17"/>
        <v>-369.91543407193143</v>
      </c>
      <c r="AW28">
        <v>25</v>
      </c>
      <c r="AX28">
        <f>IF(Z28&gt;0, (R28*SUMPRODUCT(K28:$K$98, X28:$X$98)-K28*$AZ$3)/Z28, 0)</f>
        <v>2867.8127553421532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100000</v>
      </c>
      <c r="S29">
        <f t="shared" si="1"/>
        <v>2646.5500289734623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1354.3686915781782</v>
      </c>
      <c r="AC29">
        <f t="shared" si="2"/>
        <v>1161.7442482641281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-2857.7195384282491</v>
      </c>
      <c r="AI29">
        <f t="shared" si="7"/>
        <v>-2863.2066076105134</v>
      </c>
      <c r="AJ29">
        <f t="shared" si="8"/>
        <v>192.62444331405004</v>
      </c>
      <c r="AK29">
        <f t="shared" si="30"/>
        <v>94.80580841047248</v>
      </c>
      <c r="AL29">
        <f t="shared" si="9"/>
        <v>-2575.7763558859911</v>
      </c>
      <c r="AN29">
        <f t="shared" si="10"/>
        <v>0</v>
      </c>
      <c r="AO29">
        <f t="shared" si="11"/>
        <v>0</v>
      </c>
      <c r="AP29">
        <f t="shared" si="12"/>
        <v>-0.73716751422409366</v>
      </c>
      <c r="AQ29">
        <f t="shared" si="13"/>
        <v>-383.92408378991252</v>
      </c>
      <c r="AR29">
        <f t="shared" si="14"/>
        <v>-384.66125130413656</v>
      </c>
      <c r="AS29">
        <f t="shared" si="15"/>
        <v>25.878383767345824</v>
      </c>
      <c r="AT29">
        <f t="shared" si="16"/>
        <v>12.736810818031403</v>
      </c>
      <c r="AU29">
        <f t="shared" si="17"/>
        <v>-346.04605671875936</v>
      </c>
      <c r="AW29">
        <v>26</v>
      </c>
      <c r="AX29">
        <f>IF(Z29&gt;0, (R29*SUMPRODUCT(K29:$K$98, X29:$X$98)-K29*$AZ$3)/Z29, 0)</f>
        <v>2646.5500289734623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100000</v>
      </c>
      <c r="S30">
        <f t="shared" si="1"/>
        <v>2410.7913394471484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1161.7442482641281</v>
      </c>
      <c r="AC30">
        <f t="shared" si="2"/>
        <v>976.53710293093661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-2950.6768959353835</v>
      </c>
      <c r="AI30">
        <f t="shared" si="7"/>
        <v>-2955.7402598138333</v>
      </c>
      <c r="AJ30">
        <f t="shared" si="8"/>
        <v>185.20714533319153</v>
      </c>
      <c r="AK30">
        <f t="shared" si="30"/>
        <v>81.322097378488976</v>
      </c>
      <c r="AL30">
        <f t="shared" si="9"/>
        <v>-2689.2110171021527</v>
      </c>
      <c r="AN30">
        <f t="shared" si="10"/>
        <v>0</v>
      </c>
      <c r="AO30">
        <f t="shared" si="11"/>
        <v>0</v>
      </c>
      <c r="AP30">
        <f t="shared" si="12"/>
        <v>-0.60736095430922332</v>
      </c>
      <c r="AQ30">
        <f t="shared" si="13"/>
        <v>-353.93978753944685</v>
      </c>
      <c r="AR30">
        <f t="shared" si="14"/>
        <v>-354.54714849375608</v>
      </c>
      <c r="AS30">
        <f t="shared" si="15"/>
        <v>22.215979580928263</v>
      </c>
      <c r="AT30">
        <f t="shared" si="16"/>
        <v>9.7547535306403521</v>
      </c>
      <c r="AU30">
        <f t="shared" si="17"/>
        <v>-322.57641538218746</v>
      </c>
      <c r="AW30">
        <v>27</v>
      </c>
      <c r="AX30">
        <f>IF(Z30&gt;0, (R30*SUMPRODUCT(K30:$K$98, X30:$X$98)-K30*$AZ$3)/Z30, 0)</f>
        <v>2410.7913394471484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100000</v>
      </c>
      <c r="S31">
        <f t="shared" si="1"/>
        <v>2158.4062497338177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976.53710293093661</v>
      </c>
      <c r="AC31">
        <f t="shared" si="2"/>
        <v>800.02315329927615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-3036.3843187860384</v>
      </c>
      <c r="AI31">
        <f t="shared" si="7"/>
        <v>-3041.0175009858558</v>
      </c>
      <c r="AJ31">
        <f t="shared" si="8"/>
        <v>176.51394963166047</v>
      </c>
      <c r="AK31">
        <f t="shared" si="30"/>
        <v>68.357597205165575</v>
      </c>
      <c r="AL31">
        <f t="shared" si="9"/>
        <v>-2796.1459541490294</v>
      </c>
      <c r="AN31">
        <f t="shared" si="10"/>
        <v>0</v>
      </c>
      <c r="AO31">
        <f t="shared" si="11"/>
        <v>0</v>
      </c>
      <c r="AP31">
        <f t="shared" si="12"/>
        <v>-0.49621408350578144</v>
      </c>
      <c r="AQ31">
        <f t="shared" si="13"/>
        <v>-325.19693742611332</v>
      </c>
      <c r="AR31">
        <f t="shared" si="14"/>
        <v>-325.6931515096191</v>
      </c>
      <c r="AS31">
        <f t="shared" si="15"/>
        <v>18.904654288345398</v>
      </c>
      <c r="AT31">
        <f t="shared" si="16"/>
        <v>7.3211026428351547</v>
      </c>
      <c r="AU31">
        <f t="shared" si="17"/>
        <v>-299.46739457843853</v>
      </c>
      <c r="AW31">
        <v>28</v>
      </c>
      <c r="AX31">
        <f>IF(Z31&gt;0, (R31*SUMPRODUCT(K31:$K$98, X31:$X$98)-K31*$AZ$3)/Z31, 0)</f>
        <v>2158.4062497338177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100000</v>
      </c>
      <c r="S32">
        <f t="shared" si="1"/>
        <v>1885.4559995794593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800.02315329927615</v>
      </c>
      <c r="AC32">
        <f t="shared" si="2"/>
        <v>633.24214257654376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-3109.1800900741923</v>
      </c>
      <c r="AI32">
        <f t="shared" si="7"/>
        <v>-3113.3782929407521</v>
      </c>
      <c r="AJ32">
        <f t="shared" si="8"/>
        <v>166.78101072273239</v>
      </c>
      <c r="AK32">
        <f t="shared" si="30"/>
        <v>56.001620730949334</v>
      </c>
      <c r="AL32">
        <f t="shared" si="9"/>
        <v>-2890.5956614870702</v>
      </c>
      <c r="AN32">
        <f t="shared" si="10"/>
        <v>0</v>
      </c>
      <c r="AO32">
        <f t="shared" si="11"/>
        <v>0</v>
      </c>
      <c r="AP32">
        <f t="shared" si="12"/>
        <v>-0.4014533674770096</v>
      </c>
      <c r="AQ32">
        <f t="shared" si="13"/>
        <v>-297.31550783194791</v>
      </c>
      <c r="AR32">
        <f t="shared" si="14"/>
        <v>-297.71696119942493</v>
      </c>
      <c r="AS32">
        <f t="shared" si="15"/>
        <v>15.948442825185941</v>
      </c>
      <c r="AT32">
        <f t="shared" si="16"/>
        <v>5.3551578952240853</v>
      </c>
      <c r="AU32">
        <f t="shared" si="17"/>
        <v>-276.41336047901484</v>
      </c>
      <c r="AW32">
        <v>29</v>
      </c>
      <c r="AX32">
        <f>IF(Z32&gt;0, (R32*SUMPRODUCT(K32:$K$98, X32:$X$98)-K32*$AZ$3)/Z32, 0)</f>
        <v>1885.4559995794593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100000</v>
      </c>
      <c r="S33">
        <f t="shared" si="1"/>
        <v>1587.2396293819518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633.24214257654376</v>
      </c>
      <c r="AC33">
        <f t="shared" si="2"/>
        <v>477.36942644404274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-3174.3188875060378</v>
      </c>
      <c r="AI33">
        <f t="shared" si="7"/>
        <v>-3178.0783184829938</v>
      </c>
      <c r="AJ33">
        <f t="shared" si="8"/>
        <v>155.87271613250101</v>
      </c>
      <c r="AK33">
        <f t="shared" si="30"/>
        <v>44.326949980358066</v>
      </c>
      <c r="AL33">
        <f t="shared" si="9"/>
        <v>-2977.8786523701347</v>
      </c>
      <c r="AN33">
        <f t="shared" si="10"/>
        <v>0</v>
      </c>
      <c r="AO33">
        <f t="shared" si="11"/>
        <v>0</v>
      </c>
      <c r="AP33">
        <f t="shared" si="12"/>
        <v>-0.32097837742114577</v>
      </c>
      <c r="AQ33">
        <f t="shared" si="13"/>
        <v>-271.02179350397279</v>
      </c>
      <c r="AR33">
        <f t="shared" si="14"/>
        <v>-271.34277188139396</v>
      </c>
      <c r="AS33">
        <f t="shared" si="15"/>
        <v>13.308336238945591</v>
      </c>
      <c r="AT33">
        <f t="shared" si="16"/>
        <v>3.7846133013045256</v>
      </c>
      <c r="AU33">
        <f t="shared" si="17"/>
        <v>-254.24982234114384</v>
      </c>
      <c r="AW33">
        <v>30</v>
      </c>
      <c r="AX33">
        <f>IF(Z33&gt;0, (R33*SUMPRODUCT(K33:$K$98, X33:$X$98)-K33*$AZ$3)/Z33, 0)</f>
        <v>1587.2396293819518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100000</v>
      </c>
      <c r="S34">
        <f t="shared" si="1"/>
        <v>1252.234446974036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477.36942644404274</v>
      </c>
      <c r="AC34">
        <f t="shared" si="2"/>
        <v>332.63583981457714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-3211.3097300221666</v>
      </c>
      <c r="AI34">
        <f t="shared" si="7"/>
        <v>-3214.6301529731004</v>
      </c>
      <c r="AJ34">
        <f t="shared" si="8"/>
        <v>144.73358662946561</v>
      </c>
      <c r="AK34">
        <f t="shared" si="30"/>
        <v>33.415859851082992</v>
      </c>
      <c r="AL34">
        <f t="shared" si="9"/>
        <v>-3036.4807064925517</v>
      </c>
      <c r="AN34">
        <f t="shared" si="10"/>
        <v>0</v>
      </c>
      <c r="AO34">
        <f t="shared" si="11"/>
        <v>0</v>
      </c>
      <c r="AP34">
        <f t="shared" si="12"/>
        <v>-0.25312150620938922</v>
      </c>
      <c r="AQ34">
        <f t="shared" si="13"/>
        <v>-244.80361923155994</v>
      </c>
      <c r="AR34">
        <f t="shared" si="14"/>
        <v>-245.05674073776933</v>
      </c>
      <c r="AS34">
        <f t="shared" si="15"/>
        <v>11.033288225054866</v>
      </c>
      <c r="AT34">
        <f t="shared" si="16"/>
        <v>2.547348004087798</v>
      </c>
      <c r="AU34">
        <f t="shared" si="17"/>
        <v>-231.47610450862666</v>
      </c>
      <c r="AW34">
        <v>31</v>
      </c>
      <c r="AX34">
        <f>IF(Z34&gt;0, (R34*SUMPRODUCT(K34:$K$98, X34:$X$98)-K34*$AZ$3)/Z34, 0)</f>
        <v>1252.234446974036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868.82554401712764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332.63583981457714</v>
      </c>
      <c r="AC35">
        <f t="shared" ref="AC35:AC66" si="33">S35*Z35</f>
        <v>200.58954814954041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-3210.3129975983447</v>
      </c>
      <c r="AI35">
        <f t="shared" ref="AI35:AI66" si="38">SUM(AE35:AH35)</f>
        <v>-3213.1989271950692</v>
      </c>
      <c r="AJ35">
        <f t="shared" ref="AJ35:AJ66" si="39">AB35-AC35</f>
        <v>132.04629166503673</v>
      </c>
      <c r="AK35">
        <f t="shared" si="30"/>
        <v>23.284508787020403</v>
      </c>
      <c r="AL35">
        <f t="shared" ref="AL35:AL66" si="40">SUM(AI35:AK35)</f>
        <v>-3057.868126743012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-0.19642797908034618</v>
      </c>
      <c r="AQ35">
        <f t="shared" ref="AQ35:AQ66" si="44">AH35*$K35</f>
        <v>-218.50681840934018</v>
      </c>
      <c r="AR35">
        <f t="shared" ref="AR35:AR66" si="45">AI35*$K35</f>
        <v>-218.70324638842055</v>
      </c>
      <c r="AS35">
        <f t="shared" ref="AS35:AS66" si="46">AJ35*$K35</f>
        <v>8.9876018618944862</v>
      </c>
      <c r="AT35">
        <f t="shared" ref="AT35:AT66" si="47">AK35*$K35</f>
        <v>1.584837346726748</v>
      </c>
      <c r="AU35">
        <f t="shared" ref="AU35:AU66" si="48">AL35*$K35</f>
        <v>-208.13080717979932</v>
      </c>
      <c r="AW35">
        <v>32</v>
      </c>
      <c r="AX35">
        <f>IF(Z35&gt;0, (R35*SUMPRODUCT(K35:$K$98, X35:$X$98)-K35*$AZ$3)/Z35, 0)</f>
        <v>868.82554401712764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100000</v>
      </c>
      <c r="S36">
        <f t="shared" si="32"/>
        <v>420.29141292129736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200.58954814954041</v>
      </c>
      <c r="AC36">
        <f t="shared" si="33"/>
        <v>82.758915067453586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-3165.7211175751218</v>
      </c>
      <c r="AI36">
        <f t="shared" si="38"/>
        <v>-3168.1824727361823</v>
      </c>
      <c r="AJ36">
        <f t="shared" si="39"/>
        <v>117.83063308208682</v>
      </c>
      <c r="AK36">
        <f t="shared" si="30"/>
        <v>14.041268370467829</v>
      </c>
      <c r="AL36">
        <f t="shared" si="40"/>
        <v>-3036.3105712836277</v>
      </c>
      <c r="AN36">
        <f t="shared" si="41"/>
        <v>0</v>
      </c>
      <c r="AO36">
        <f t="shared" si="42"/>
        <v>0</v>
      </c>
      <c r="AP36">
        <f t="shared" si="43"/>
        <v>-0.14958012038663934</v>
      </c>
      <c r="AQ36">
        <f t="shared" si="44"/>
        <v>-192.38546040361879</v>
      </c>
      <c r="AR36">
        <f t="shared" si="45"/>
        <v>-192.53504052400544</v>
      </c>
      <c r="AS36">
        <f t="shared" si="46"/>
        <v>7.1607383446685491</v>
      </c>
      <c r="AT36">
        <f t="shared" si="47"/>
        <v>0.85330822892333358</v>
      </c>
      <c r="AU36">
        <f t="shared" si="48"/>
        <v>-184.52099395041355</v>
      </c>
      <c r="AW36">
        <v>33</v>
      </c>
      <c r="AX36">
        <f>IF(Z36&gt;0, (R36*SUMPRODUCT(K36:$K$98, X36:$X$98)-K36*$AZ$3)/Z36, 0)</f>
        <v>420.29141292129736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100000</v>
      </c>
      <c r="S37">
        <f t="shared" si="32"/>
        <v>-120.08543731640275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82.758915067453586</v>
      </c>
      <c r="AC37">
        <f t="shared" si="33"/>
        <v>-19.737094151117503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-3058.0563928282809</v>
      </c>
      <c r="AI37">
        <f t="shared" si="38"/>
        <v>-3060.1108773886272</v>
      </c>
      <c r="AJ37">
        <f t="shared" si="39"/>
        <v>102.49600921857109</v>
      </c>
      <c r="AK37">
        <f t="shared" si="30"/>
        <v>5.7931240547217513</v>
      </c>
      <c r="AL37">
        <f t="shared" si="40"/>
        <v>-2951.8217441153342</v>
      </c>
      <c r="AN37">
        <f t="shared" si="41"/>
        <v>0</v>
      </c>
      <c r="AO37">
        <f t="shared" si="42"/>
        <v>0</v>
      </c>
      <c r="AP37">
        <f t="shared" si="43"/>
        <v>-0.1114767895558282</v>
      </c>
      <c r="AQ37">
        <f t="shared" si="44"/>
        <v>-165.93082057318111</v>
      </c>
      <c r="AR37">
        <f t="shared" si="45"/>
        <v>-166.04229736273695</v>
      </c>
      <c r="AS37">
        <f t="shared" si="46"/>
        <v>5.5614562749722474</v>
      </c>
      <c r="AT37">
        <f t="shared" si="47"/>
        <v>0.314336200711192</v>
      </c>
      <c r="AU37">
        <f t="shared" si="48"/>
        <v>-160.16650488705352</v>
      </c>
      <c r="AW37">
        <v>34</v>
      </c>
      <c r="AX37">
        <f>IF(Z37&gt;0, (R37*SUMPRODUCT(K37:$K$98, X37:$X$98)-K37*$AZ$3)/Z37, 0)</f>
        <v>-120.08543731640275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100000</v>
      </c>
      <c r="S38">
        <f t="shared" si="32"/>
        <v>-787.44249922018264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-19.737094151117503</v>
      </c>
      <c r="AC38">
        <f t="shared" si="33"/>
        <v>-105.40947616622066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-2885.2099849187989</v>
      </c>
      <c r="AI38">
        <f t="shared" si="38"/>
        <v>-2886.8832733854269</v>
      </c>
      <c r="AJ38">
        <f t="shared" si="39"/>
        <v>85.672382015103153</v>
      </c>
      <c r="AK38">
        <f t="shared" si="30"/>
        <v>-1.3815965905782253</v>
      </c>
      <c r="AL38">
        <f t="shared" si="40"/>
        <v>-2802.592487960902</v>
      </c>
      <c r="AN38">
        <f t="shared" si="41"/>
        <v>0</v>
      </c>
      <c r="AO38">
        <f t="shared" si="42"/>
        <v>0</v>
      </c>
      <c r="AP38">
        <f t="shared" si="43"/>
        <v>-8.1065182731734617E-2</v>
      </c>
      <c r="AQ38">
        <f t="shared" si="44"/>
        <v>-139.77869286233678</v>
      </c>
      <c r="AR38">
        <f t="shared" si="45"/>
        <v>-139.85975804506853</v>
      </c>
      <c r="AS38">
        <f t="shared" si="46"/>
        <v>4.150537962598559</v>
      </c>
      <c r="AT38">
        <f t="shared" si="47"/>
        <v>-6.6933695122201139E-2</v>
      </c>
      <c r="AU38">
        <f t="shared" si="48"/>
        <v>-135.77615377759219</v>
      </c>
      <c r="AW38">
        <v>35</v>
      </c>
      <c r="AX38">
        <f>IF(Z38&gt;0, (R38*SUMPRODUCT(K38:$K$98, X38:$X$98)-K38*$AZ$3)/Z38, 0)</f>
        <v>-787.44249922018264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100000</v>
      </c>
      <c r="S39">
        <f t="shared" si="32"/>
        <v>-1636.0060183106962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-105.40947616622066</v>
      </c>
      <c r="AC39">
        <f t="shared" si="33"/>
        <v>-173.5288488874163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-2645.585821114712</v>
      </c>
      <c r="AI39">
        <f t="shared" si="38"/>
        <v>-2646.9116784690341</v>
      </c>
      <c r="AJ39">
        <f t="shared" si="39"/>
        <v>68.119372721195646</v>
      </c>
      <c r="AK39">
        <f t="shared" si="30"/>
        <v>-7.3786633316354466</v>
      </c>
      <c r="AL39">
        <f t="shared" si="40"/>
        <v>-2586.1709690794737</v>
      </c>
      <c r="AN39">
        <f t="shared" si="41"/>
        <v>0</v>
      </c>
      <c r="AO39">
        <f t="shared" si="42"/>
        <v>0</v>
      </c>
      <c r="AP39">
        <f t="shared" si="43"/>
        <v>-5.7351175996905736E-2</v>
      </c>
      <c r="AQ39">
        <f t="shared" si="44"/>
        <v>-114.43724134202027</v>
      </c>
      <c r="AR39">
        <f t="shared" si="45"/>
        <v>-114.49459251801717</v>
      </c>
      <c r="AS39">
        <f t="shared" si="46"/>
        <v>2.946565949192276</v>
      </c>
      <c r="AT39">
        <f t="shared" si="47"/>
        <v>-0.31917085045008953</v>
      </c>
      <c r="AU39">
        <f t="shared" si="48"/>
        <v>-111.86719741927499</v>
      </c>
      <c r="AW39">
        <v>36</v>
      </c>
      <c r="AX39">
        <f>IF(Z39&gt;0, (R39*SUMPRODUCT(K39:$K$98, X39:$X$98)-K39*$AZ$3)/Z39, 0)</f>
        <v>-1636.0060183106962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100000</v>
      </c>
      <c r="S40">
        <f t="shared" si="32"/>
        <v>-2749.3041756642187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-173.5288488874163</v>
      </c>
      <c r="AC40">
        <f t="shared" si="33"/>
        <v>-223.98455438913214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-2353.8359596983282</v>
      </c>
      <c r="AI40">
        <f t="shared" si="38"/>
        <v>-2354.854328984145</v>
      </c>
      <c r="AJ40">
        <f t="shared" si="39"/>
        <v>50.45570550171584</v>
      </c>
      <c r="AK40">
        <f t="shared" ref="AK40:AK71" si="61">G40*SUM(AB40:AB40, AE40:AF40)</f>
        <v>-12.147019422119142</v>
      </c>
      <c r="AL40">
        <f t="shared" si="40"/>
        <v>-2316.5456429045485</v>
      </c>
      <c r="AN40">
        <f t="shared" si="41"/>
        <v>0</v>
      </c>
      <c r="AO40">
        <f t="shared" si="42"/>
        <v>0</v>
      </c>
      <c r="AP40">
        <f t="shared" si="43"/>
        <v>-3.9330801385610195E-2</v>
      </c>
      <c r="AQ40">
        <f t="shared" si="44"/>
        <v>-90.908333464666143</v>
      </c>
      <c r="AR40">
        <f t="shared" si="45"/>
        <v>-90.947664266051746</v>
      </c>
      <c r="AS40">
        <f t="shared" si="46"/>
        <v>1.9486676979532727</v>
      </c>
      <c r="AT40">
        <f t="shared" si="47"/>
        <v>-0.46913434544066857</v>
      </c>
      <c r="AU40">
        <f t="shared" si="48"/>
        <v>-89.468130913539156</v>
      </c>
      <c r="AW40">
        <v>37</v>
      </c>
      <c r="AX40">
        <f>IF(Z40&gt;0, (R40*SUMPRODUCT(K40:$K$98, X40:$X$98)-K40*$AZ$3)/Z40, 0)</f>
        <v>-2749.3041756642187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100000</v>
      </c>
      <c r="S41">
        <f t="shared" si="32"/>
        <v>-4271.1940630930503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-223.98455438913214</v>
      </c>
      <c r="AC41">
        <f t="shared" si="33"/>
        <v>-257.766516567812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-2030.485800512474</v>
      </c>
      <c r="AI41">
        <f t="shared" si="38"/>
        <v>-2031.2401753803686</v>
      </c>
      <c r="AJ41">
        <f t="shared" si="39"/>
        <v>33.781962178679862</v>
      </c>
      <c r="AK41">
        <f t="shared" si="61"/>
        <v>-15.678918807239251</v>
      </c>
      <c r="AL41">
        <f t="shared" si="40"/>
        <v>-2013.1371320089279</v>
      </c>
      <c r="AN41">
        <f t="shared" si="41"/>
        <v>0</v>
      </c>
      <c r="AO41">
        <f t="shared" si="42"/>
        <v>0</v>
      </c>
      <c r="AP41">
        <f t="shared" si="43"/>
        <v>-2.6013374407815527E-2</v>
      </c>
      <c r="AQ41">
        <f t="shared" si="44"/>
        <v>-70.017957392862101</v>
      </c>
      <c r="AR41">
        <f t="shared" si="45"/>
        <v>-70.043970767269926</v>
      </c>
      <c r="AS41">
        <f t="shared" si="46"/>
        <v>1.1649153064144042</v>
      </c>
      <c r="AT41">
        <f t="shared" si="47"/>
        <v>-0.54066168240839074</v>
      </c>
      <c r="AU41">
        <f t="shared" si="48"/>
        <v>-69.41971714326391</v>
      </c>
      <c r="AW41">
        <v>38</v>
      </c>
      <c r="AX41">
        <f>IF(Z41&gt;0, (R41*SUMPRODUCT(K41:$K$98, X41:$X$98)-K41*$AZ$3)/Z41, 0)</f>
        <v>-4271.1940630930503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100000</v>
      </c>
      <c r="S42">
        <f t="shared" si="32"/>
        <v>-6458.8500141141039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-257.766516567812</v>
      </c>
      <c r="AC42">
        <f t="shared" si="33"/>
        <v>-276.77878531247211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-1689.3847858363704</v>
      </c>
      <c r="AI42">
        <f t="shared" si="38"/>
        <v>-1689.9204438573563</v>
      </c>
      <c r="AJ42">
        <f t="shared" si="39"/>
        <v>19.012268744660105</v>
      </c>
      <c r="AK42">
        <f t="shared" si="61"/>
        <v>-18.043656159746842</v>
      </c>
      <c r="AL42">
        <f t="shared" si="40"/>
        <v>-1688.9518312724431</v>
      </c>
      <c r="AN42">
        <f t="shared" si="41"/>
        <v>0</v>
      </c>
      <c r="AO42">
        <f t="shared" si="42"/>
        <v>0</v>
      </c>
      <c r="AP42">
        <f t="shared" si="43"/>
        <v>-1.6492218125952061E-2</v>
      </c>
      <c r="AQ42">
        <f t="shared" si="44"/>
        <v>-52.013974019079015</v>
      </c>
      <c r="AR42">
        <f t="shared" si="45"/>
        <v>-52.030466237204962</v>
      </c>
      <c r="AS42">
        <f t="shared" si="46"/>
        <v>0.58536318121209918</v>
      </c>
      <c r="AT42">
        <f t="shared" si="47"/>
        <v>-0.55554085165839195</v>
      </c>
      <c r="AU42">
        <f t="shared" si="48"/>
        <v>-52.000643907651259</v>
      </c>
      <c r="AW42">
        <v>39</v>
      </c>
      <c r="AX42">
        <f>IF(Z42&gt;0, (R42*SUMPRODUCT(K42:$K$98, X42:$X$98)-K42*$AZ$3)/Z42, 0)</f>
        <v>-6458.8500141141039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100000</v>
      </c>
      <c r="S43">
        <f t="shared" si="32"/>
        <v>-9785.9634651958295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-276.77878531247211</v>
      </c>
      <c r="AC43">
        <f t="shared" si="33"/>
        <v>-283.25196589565655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-1347.9395929852078</v>
      </c>
      <c r="AI43">
        <f t="shared" si="38"/>
        <v>-1348.3014019768609</v>
      </c>
      <c r="AJ43">
        <f t="shared" si="39"/>
        <v>6.473180583184444</v>
      </c>
      <c r="AK43">
        <f t="shared" si="61"/>
        <v>-19.374514971873051</v>
      </c>
      <c r="AL43">
        <f t="shared" si="40"/>
        <v>-1361.2027363655493</v>
      </c>
      <c r="AN43">
        <f t="shared" si="41"/>
        <v>0</v>
      </c>
      <c r="AO43">
        <f t="shared" si="42"/>
        <v>0</v>
      </c>
      <c r="AP43">
        <f t="shared" si="43"/>
        <v>-9.9460992976590033E-3</v>
      </c>
      <c r="AQ43">
        <f t="shared" si="44"/>
        <v>-37.054748080817561</v>
      </c>
      <c r="AR43">
        <f t="shared" si="45"/>
        <v>-37.064694180115218</v>
      </c>
      <c r="AS43">
        <f t="shared" si="46"/>
        <v>0.17794719959247571</v>
      </c>
      <c r="AT43">
        <f t="shared" si="47"/>
        <v>-0.53260381637789189</v>
      </c>
      <c r="AU43">
        <f t="shared" si="48"/>
        <v>-37.41935079690063</v>
      </c>
      <c r="AW43">
        <v>40</v>
      </c>
      <c r="AX43">
        <f>IF(Z43&gt;0, (R43*SUMPRODUCT(K43:$K$98, X43:$X$98)-K43*$AZ$3)/Z43, 0)</f>
        <v>-9785.9634651958295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100000</v>
      </c>
      <c r="S44">
        <f t="shared" si="32"/>
        <v>-15142.049968042687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-283.25196589565655</v>
      </c>
      <c r="AC44">
        <f t="shared" si="33"/>
        <v>-279.64529126585393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-1018.7145837919217</v>
      </c>
      <c r="AI44">
        <f t="shared" si="38"/>
        <v>-1018.9454353706841</v>
      </c>
      <c r="AJ44">
        <f t="shared" si="39"/>
        <v>-3.606674629802626</v>
      </c>
      <c r="AK44">
        <f t="shared" si="61"/>
        <v>-19.827637612695959</v>
      </c>
      <c r="AL44">
        <f t="shared" si="40"/>
        <v>-1042.3797476131826</v>
      </c>
      <c r="AN44">
        <f t="shared" si="41"/>
        <v>0</v>
      </c>
      <c r="AO44">
        <f t="shared" si="42"/>
        <v>0</v>
      </c>
      <c r="AP44">
        <f t="shared" si="43"/>
        <v>-5.6661525298762373E-3</v>
      </c>
      <c r="AQ44">
        <f t="shared" si="44"/>
        <v>-25.003910508721624</v>
      </c>
      <c r="AR44">
        <f t="shared" si="45"/>
        <v>-25.009576661251501</v>
      </c>
      <c r="AS44">
        <f t="shared" si="46"/>
        <v>-8.8524274720780421E-2</v>
      </c>
      <c r="AT44">
        <f t="shared" si="47"/>
        <v>-0.48666082174050451</v>
      </c>
      <c r="AU44">
        <f t="shared" si="48"/>
        <v>-25.584761757712783</v>
      </c>
      <c r="AW44">
        <v>41</v>
      </c>
      <c r="AX44">
        <f>IF(Z44&gt;0, (R44*SUMPRODUCT(K44:$K$98, X44:$X$98)-K44*$AZ$3)/Z44, 0)</f>
        <v>-15142.049968042687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100000</v>
      </c>
      <c r="S45">
        <f t="shared" si="32"/>
        <v>-24258.54380932375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-279.64529126585393</v>
      </c>
      <c r="AC45">
        <f t="shared" si="33"/>
        <v>-268.34436006866463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-722.15955643400252</v>
      </c>
      <c r="AI45">
        <f t="shared" si="38"/>
        <v>-722.2978295524232</v>
      </c>
      <c r="AJ45">
        <f t="shared" si="39"/>
        <v>-11.3009311971893</v>
      </c>
      <c r="AK45">
        <f t="shared" si="61"/>
        <v>-19.575170388609777</v>
      </c>
      <c r="AL45">
        <f t="shared" si="40"/>
        <v>-753.1739311382222</v>
      </c>
      <c r="AN45">
        <f t="shared" si="41"/>
        <v>0</v>
      </c>
      <c r="AO45">
        <f t="shared" si="42"/>
        <v>0</v>
      </c>
      <c r="AP45">
        <f t="shared" si="43"/>
        <v>-3.0302268853587529E-3</v>
      </c>
      <c r="AQ45">
        <f t="shared" si="44"/>
        <v>-15.825977806969082</v>
      </c>
      <c r="AR45">
        <f t="shared" si="45"/>
        <v>-15.829008033854443</v>
      </c>
      <c r="AS45">
        <f t="shared" si="46"/>
        <v>-0.24765757751368506</v>
      </c>
      <c r="AT45">
        <f t="shared" si="47"/>
        <v>-0.4289858236696874</v>
      </c>
      <c r="AU45">
        <f t="shared" si="48"/>
        <v>-16.505651435037812</v>
      </c>
      <c r="AW45">
        <v>42</v>
      </c>
      <c r="AX45">
        <f>IF(Z45&gt;0, (R45*SUMPRODUCT(K45:$K$98, X45:$X$98)-K45*$AZ$3)/Z45, 0)</f>
        <v>-24258.54380932375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100000</v>
      </c>
      <c r="S46">
        <f t="shared" si="32"/>
        <v>-38446.085743585798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-268.34436006866463</v>
      </c>
      <c r="AC46">
        <f t="shared" si="33"/>
        <v>-251.75530063821321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-440.29622600298205</v>
      </c>
      <c r="AI46">
        <f t="shared" si="38"/>
        <v>-440.3780793619681</v>
      </c>
      <c r="AJ46">
        <f t="shared" si="39"/>
        <v>-16.589059430451414</v>
      </c>
      <c r="AK46">
        <f t="shared" si="61"/>
        <v>-18.784105204806526</v>
      </c>
      <c r="AL46">
        <f t="shared" si="40"/>
        <v>-475.75124399722603</v>
      </c>
      <c r="AN46">
        <f t="shared" si="41"/>
        <v>0</v>
      </c>
      <c r="AO46">
        <f t="shared" si="42"/>
        <v>0</v>
      </c>
      <c r="AP46">
        <f t="shared" si="43"/>
        <v>-1.6016066859037778E-3</v>
      </c>
      <c r="AQ46">
        <f t="shared" si="44"/>
        <v>-8.615179487806671</v>
      </c>
      <c r="AR46">
        <f t="shared" si="45"/>
        <v>-8.6167810944925751</v>
      </c>
      <c r="AS46">
        <f t="shared" si="46"/>
        <v>-0.32459448000415719</v>
      </c>
      <c r="AT46">
        <f t="shared" si="47"/>
        <v>-0.36754445825332982</v>
      </c>
      <c r="AU46">
        <f t="shared" si="48"/>
        <v>-9.308920032750061</v>
      </c>
      <c r="AW46">
        <v>43</v>
      </c>
      <c r="AX46">
        <f>IF(Z46&gt;0, (R46*SUMPRODUCT(K46:$K$98, X46:$X$98)-K46*$AZ$3)/Z46, 0)</f>
        <v>-38446.085743585798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100000</v>
      </c>
      <c r="S47">
        <f t="shared" si="32"/>
        <v>-60474.941391739136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-251.75530063821321</v>
      </c>
      <c r="AC47">
        <f t="shared" si="33"/>
        <v>-231.42848259260882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-265.59368067649984</v>
      </c>
      <c r="AI47">
        <f t="shared" si="38"/>
        <v>-265.64151629181146</v>
      </c>
      <c r="AJ47">
        <f t="shared" si="39"/>
        <v>-20.326818045604398</v>
      </c>
      <c r="AK47">
        <f t="shared" si="61"/>
        <v>-17.622871044674927</v>
      </c>
      <c r="AL47">
        <f t="shared" si="40"/>
        <v>-303.59120538209078</v>
      </c>
      <c r="AN47">
        <f t="shared" si="41"/>
        <v>0</v>
      </c>
      <c r="AO47">
        <f t="shared" si="42"/>
        <v>0</v>
      </c>
      <c r="AP47">
        <f t="shared" si="43"/>
        <v>-8.3570443901644163E-4</v>
      </c>
      <c r="AQ47">
        <f t="shared" si="44"/>
        <v>-4.6400117667594651</v>
      </c>
      <c r="AR47">
        <f t="shared" si="45"/>
        <v>-4.640847471198482</v>
      </c>
      <c r="AS47">
        <f t="shared" si="46"/>
        <v>-0.35511641192722226</v>
      </c>
      <c r="AT47">
        <f t="shared" si="47"/>
        <v>-0.30787753986878463</v>
      </c>
      <c r="AU47">
        <f t="shared" si="48"/>
        <v>-5.3038414229944886</v>
      </c>
      <c r="AW47">
        <v>44</v>
      </c>
      <c r="AX47">
        <f>IF(Z47&gt;0, (R47*SUMPRODUCT(K47:$K$98, X47:$X$98)-K47*$AZ$3)/Z47, 0)</f>
        <v>-60474.941391739136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100000</v>
      </c>
      <c r="S48">
        <f t="shared" si="32"/>
        <v>-95360.898988607209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-231.42848259260882</v>
      </c>
      <c r="AC48">
        <f t="shared" si="33"/>
        <v>-210.22742513310837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-158.40353963546386</v>
      </c>
      <c r="AI48">
        <f t="shared" si="38"/>
        <v>-158.43109645216794</v>
      </c>
      <c r="AJ48">
        <f t="shared" si="39"/>
        <v>-21.201057459500447</v>
      </c>
      <c r="AK48">
        <f t="shared" si="61"/>
        <v>-16.199993781482618</v>
      </c>
      <c r="AL48">
        <f t="shared" si="40"/>
        <v>-195.832147693151</v>
      </c>
      <c r="AN48">
        <f t="shared" si="41"/>
        <v>0</v>
      </c>
      <c r="AO48">
        <f t="shared" si="42"/>
        <v>0</v>
      </c>
      <c r="AP48">
        <f t="shared" si="43"/>
        <v>-4.2984548479819013E-4</v>
      </c>
      <c r="AQ48">
        <f t="shared" si="44"/>
        <v>-2.4708603689450306</v>
      </c>
      <c r="AR48">
        <f t="shared" si="45"/>
        <v>-2.4712902144298288</v>
      </c>
      <c r="AS48">
        <f t="shared" si="46"/>
        <v>-0.33070506364289598</v>
      </c>
      <c r="AT48">
        <f t="shared" si="47"/>
        <v>-0.25269588485167771</v>
      </c>
      <c r="AU48">
        <f t="shared" si="48"/>
        <v>-3.0546911629244025</v>
      </c>
      <c r="AW48">
        <v>45</v>
      </c>
      <c r="AX48">
        <f>IF(Z48&gt;0, (R48*SUMPRODUCT(K48:$K$98, X48:$X$98)-K48*$AZ$3)/Z48, 0)</f>
        <v>-95360.898988607209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12.5</v>
      </c>
      <c r="R49">
        <f t="shared" si="31"/>
        <v>100000</v>
      </c>
      <c r="S49">
        <f t="shared" si="32"/>
        <v>-151741.55417973286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-210.22742513310837</v>
      </c>
      <c r="AC49">
        <f t="shared" si="33"/>
        <v>-189.6259022643213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-93.283624738508948</v>
      </c>
      <c r="AI49">
        <f t="shared" si="38"/>
        <v>-93.299245533953652</v>
      </c>
      <c r="AJ49">
        <f t="shared" si="39"/>
        <v>-20.601522868787072</v>
      </c>
      <c r="AK49">
        <f t="shared" si="61"/>
        <v>-14.715919759317588</v>
      </c>
      <c r="AL49">
        <f t="shared" si="40"/>
        <v>-128.61668816205832</v>
      </c>
      <c r="AN49">
        <f t="shared" si="41"/>
        <v>0</v>
      </c>
      <c r="AO49">
        <f t="shared" si="42"/>
        <v>0</v>
      </c>
      <c r="AP49">
        <f t="shared" si="43"/>
        <v>-2.175546870700956E-4</v>
      </c>
      <c r="AQ49">
        <f t="shared" si="44"/>
        <v>-1.2991841459407223</v>
      </c>
      <c r="AR49">
        <f t="shared" si="45"/>
        <v>-1.2994017006277925</v>
      </c>
      <c r="AS49">
        <f t="shared" si="46"/>
        <v>-0.28692251151679687</v>
      </c>
      <c r="AT49">
        <f t="shared" si="47"/>
        <v>-0.20495225928274552</v>
      </c>
      <c r="AU49">
        <f t="shared" si="48"/>
        <v>-1.791276471427335</v>
      </c>
      <c r="AW49">
        <v>46</v>
      </c>
      <c r="AX49">
        <f>IF(Z49&gt;0, (R49*SUMPRODUCT(K49:$K$98, X49:$X$98)-K49*$AZ$3)/Z49, 0)</f>
        <v>-151741.55417973286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12.5</v>
      </c>
      <c r="R50">
        <f t="shared" si="31"/>
        <v>100000</v>
      </c>
      <c r="S50">
        <f t="shared" si="32"/>
        <v>-244388.05346015308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-189.6259022643213</v>
      </c>
      <c r="AC50">
        <f t="shared" si="33"/>
        <v>-170.32474423371556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-54.022317638607959</v>
      </c>
      <c r="AI50">
        <f t="shared" si="38"/>
        <v>-54.031029436393396</v>
      </c>
      <c r="AJ50">
        <f t="shared" si="39"/>
        <v>-19.301158030605734</v>
      </c>
      <c r="AK50">
        <f t="shared" si="61"/>
        <v>-13.273813158502492</v>
      </c>
      <c r="AL50">
        <f t="shared" si="40"/>
        <v>-86.606000625501622</v>
      </c>
      <c r="AN50">
        <f t="shared" si="41"/>
        <v>0</v>
      </c>
      <c r="AO50">
        <f t="shared" si="42"/>
        <v>0</v>
      </c>
      <c r="AP50">
        <f t="shared" si="43"/>
        <v>-1.0833157631218423E-4</v>
      </c>
      <c r="AQ50">
        <f t="shared" si="44"/>
        <v>-0.67176981949820191</v>
      </c>
      <c r="AR50">
        <f t="shared" si="45"/>
        <v>-0.6718781510745141</v>
      </c>
      <c r="AS50">
        <f t="shared" si="46"/>
        <v>-0.24001072173660243</v>
      </c>
      <c r="AT50">
        <f t="shared" si="47"/>
        <v>-0.16506043167550868</v>
      </c>
      <c r="AU50">
        <f t="shared" si="48"/>
        <v>-1.0769493044866252</v>
      </c>
      <c r="AW50">
        <v>47</v>
      </c>
      <c r="AX50">
        <f>IF(Z50&gt;0, (R50*SUMPRODUCT(K50:$K$98, X50:$X$98)-K50*$AZ$3)/Z50, 0)</f>
        <v>-244388.05346015308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100000</v>
      </c>
      <c r="S51">
        <f t="shared" si="32"/>
        <v>-399694.34233344649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-170.32474423371556</v>
      </c>
      <c r="AC51">
        <f t="shared" si="33"/>
        <v>-152.60335139558299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-30.817425577649058</v>
      </c>
      <c r="AI51">
        <f t="shared" si="38"/>
        <v>-30.822198079259433</v>
      </c>
      <c r="AJ51">
        <f t="shared" si="39"/>
        <v>-17.721392838132573</v>
      </c>
      <c r="AK51">
        <f t="shared" si="61"/>
        <v>-11.922732096360091</v>
      </c>
      <c r="AL51">
        <f t="shared" si="40"/>
        <v>-60.466323013752103</v>
      </c>
      <c r="AN51">
        <f t="shared" si="41"/>
        <v>0</v>
      </c>
      <c r="AO51">
        <f t="shared" si="42"/>
        <v>0</v>
      </c>
      <c r="AP51">
        <f t="shared" si="43"/>
        <v>-5.2987732753949639E-5</v>
      </c>
      <c r="AQ51">
        <f t="shared" si="44"/>
        <v>-0.34215714189027707</v>
      </c>
      <c r="AR51">
        <f t="shared" si="45"/>
        <v>-0.34221012962303099</v>
      </c>
      <c r="AS51">
        <f t="shared" si="46"/>
        <v>-0.19675560207105486</v>
      </c>
      <c r="AT51">
        <f t="shared" si="47"/>
        <v>-0.13237471531602366</v>
      </c>
      <c r="AU51">
        <f t="shared" si="48"/>
        <v>-0.67134044701010953</v>
      </c>
      <c r="AW51">
        <v>48</v>
      </c>
      <c r="AX51">
        <f>IF(Z51&gt;0, (R51*SUMPRODUCT(K51:$K$98, X51:$X$98)-K51*$AZ$3)/Z51, 0)</f>
        <v>-399694.34233344649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100000</v>
      </c>
      <c r="S52">
        <f t="shared" si="32"/>
        <v>-665305.44121227332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-152.60335139558299</v>
      </c>
      <c r="AC52">
        <f t="shared" si="33"/>
        <v>-136.52304187887435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-17.277857226936142</v>
      </c>
      <c r="AI52">
        <f t="shared" si="38"/>
        <v>-17.280422271377049</v>
      </c>
      <c r="AJ52">
        <f t="shared" si="39"/>
        <v>-16.080309516708638</v>
      </c>
      <c r="AK52">
        <f t="shared" si="61"/>
        <v>-10.68223459769081</v>
      </c>
      <c r="AL52">
        <f t="shared" si="40"/>
        <v>-44.042966385776495</v>
      </c>
      <c r="AN52">
        <f t="shared" si="41"/>
        <v>0</v>
      </c>
      <c r="AO52">
        <f t="shared" si="42"/>
        <v>0</v>
      </c>
      <c r="AP52">
        <f t="shared" si="43"/>
        <v>-2.5427644143318924E-5</v>
      </c>
      <c r="AQ52">
        <f t="shared" si="44"/>
        <v>-0.17127781418494956</v>
      </c>
      <c r="AR52">
        <f t="shared" si="45"/>
        <v>-0.1713032418290929</v>
      </c>
      <c r="AS52">
        <f t="shared" si="46"/>
        <v>-0.15940635631283642</v>
      </c>
      <c r="AT52">
        <f t="shared" si="47"/>
        <v>-0.1058944849741516</v>
      </c>
      <c r="AU52">
        <f t="shared" si="48"/>
        <v>-0.4366040831160809</v>
      </c>
      <c r="AW52">
        <v>49</v>
      </c>
      <c r="AX52">
        <f>IF(Z52&gt;0, (R52*SUMPRODUCT(K52:$K$98, X52:$X$98)-K52*$AZ$3)/Z52, 0)</f>
        <v>-665305.44121227332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100000</v>
      </c>
      <c r="S53">
        <f t="shared" si="32"/>
        <v>-1128943.7463145058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-136.52304187887435</v>
      </c>
      <c r="AC53">
        <f t="shared" si="33"/>
        <v>-122.03140303359598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-9.5058088641377179</v>
      </c>
      <c r="AI53">
        <f t="shared" si="38"/>
        <v>-9.5071600320261975</v>
      </c>
      <c r="AJ53">
        <f t="shared" si="39"/>
        <v>-14.491638845278374</v>
      </c>
      <c r="AK53">
        <f t="shared" si="61"/>
        <v>-9.5566129315212063</v>
      </c>
      <c r="AL53">
        <f t="shared" si="40"/>
        <v>-33.555411808825781</v>
      </c>
      <c r="AN53">
        <f t="shared" si="41"/>
        <v>0</v>
      </c>
      <c r="AO53">
        <f t="shared" si="42"/>
        <v>0</v>
      </c>
      <c r="AP53">
        <f t="shared" si="43"/>
        <v>-1.1959210871133997E-5</v>
      </c>
      <c r="AQ53">
        <f t="shared" si="44"/>
        <v>-8.41360823301118E-2</v>
      </c>
      <c r="AR53">
        <f t="shared" si="45"/>
        <v>-8.4148041540982932E-2</v>
      </c>
      <c r="AS53">
        <f t="shared" si="46"/>
        <v>-0.12826575164839366</v>
      </c>
      <c r="AT53">
        <f t="shared" si="47"/>
        <v>-8.4585750028797368E-2</v>
      </c>
      <c r="AU53">
        <f t="shared" si="48"/>
        <v>-0.29699954321817396</v>
      </c>
      <c r="AW53">
        <v>50</v>
      </c>
      <c r="AX53">
        <f>IF(Z53&gt;0, (R53*SUMPRODUCT(K53:$K$98, X53:$X$98)-K53*$AZ$3)/Z53, 0)</f>
        <v>-1128943.7463145058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100000</v>
      </c>
      <c r="S54">
        <f t="shared" si="32"/>
        <v>-1957394.5918735324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-122.03140303359598</v>
      </c>
      <c r="AC54">
        <f t="shared" si="33"/>
        <v>-109.02364924140528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-5.1314146678110406</v>
      </c>
      <c r="AI54">
        <f t="shared" si="38"/>
        <v>-5.1321108971871592</v>
      </c>
      <c r="AJ54">
        <f t="shared" si="39"/>
        <v>-13.007753792190698</v>
      </c>
      <c r="AK54">
        <f t="shared" si="61"/>
        <v>-8.5421982123517193</v>
      </c>
      <c r="AL54">
        <f t="shared" si="40"/>
        <v>-26.68206290172958</v>
      </c>
      <c r="AN54">
        <f t="shared" si="41"/>
        <v>0</v>
      </c>
      <c r="AO54">
        <f t="shared" si="42"/>
        <v>0</v>
      </c>
      <c r="AP54">
        <f t="shared" si="43"/>
        <v>-5.5020879626423216E-6</v>
      </c>
      <c r="AQ54">
        <f t="shared" si="44"/>
        <v>-4.0552001744737554E-2</v>
      </c>
      <c r="AR54">
        <f t="shared" si="45"/>
        <v>-4.0557503832700202E-2</v>
      </c>
      <c r="AS54">
        <f t="shared" si="46"/>
        <v>-0.10279630250600089</v>
      </c>
      <c r="AT54">
        <f t="shared" si="47"/>
        <v>-6.7506381619115902E-2</v>
      </c>
      <c r="AU54">
        <f t="shared" si="48"/>
        <v>-0.210860187957817</v>
      </c>
      <c r="AW54">
        <v>51</v>
      </c>
      <c r="AX54">
        <f>IF(Z54&gt;0, (R54*SUMPRODUCT(K54:$K$98, X54:$X$98)-K54*$AZ$3)/Z54, 0)</f>
        <v>-1957394.5918735324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100000</v>
      </c>
      <c r="S55">
        <f t="shared" si="32"/>
        <v>-3472406.6521473872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-109.02364924140528</v>
      </c>
      <c r="AC55">
        <f t="shared" si="33"/>
        <v>-97.375013855185003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-2.7098852099389439</v>
      </c>
      <c r="AI55">
        <f t="shared" si="38"/>
        <v>-2.7102357413700586</v>
      </c>
      <c r="AJ55">
        <f t="shared" si="39"/>
        <v>-11.648635386220278</v>
      </c>
      <c r="AK55">
        <f t="shared" si="61"/>
        <v>-7.6316554468983702</v>
      </c>
      <c r="AL55">
        <f t="shared" si="40"/>
        <v>-21.990526574488708</v>
      </c>
      <c r="AN55">
        <f t="shared" si="41"/>
        <v>0</v>
      </c>
      <c r="AO55">
        <f t="shared" si="42"/>
        <v>0</v>
      </c>
      <c r="AP55">
        <f t="shared" si="43"/>
        <v>-2.4733417527071687E-6</v>
      </c>
      <c r="AQ55">
        <f t="shared" si="44"/>
        <v>-1.9120887999884772E-2</v>
      </c>
      <c r="AR55">
        <f t="shared" si="45"/>
        <v>-1.9123361341637481E-2</v>
      </c>
      <c r="AS55">
        <f t="shared" si="46"/>
        <v>-8.2192504595584248E-2</v>
      </c>
      <c r="AT55">
        <f t="shared" si="47"/>
        <v>-5.3848786110442706E-2</v>
      </c>
      <c r="AU55">
        <f t="shared" si="48"/>
        <v>-0.15516465204766444</v>
      </c>
      <c r="AW55">
        <v>52</v>
      </c>
      <c r="AX55">
        <f>IF(Z55&gt;0, (R55*SUMPRODUCT(K55:$K$98, X55:$X$98)-K55*$AZ$3)/Z55, 0)</f>
        <v>-3472406.6521473872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100000</v>
      </c>
      <c r="S56">
        <f t="shared" si="32"/>
        <v>-6315963.7849574992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-97.375013855185003</v>
      </c>
      <c r="AC56">
        <f t="shared" si="33"/>
        <v>-86.957360289644697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-1.3994220615097972</v>
      </c>
      <c r="AI56">
        <f t="shared" si="38"/>
        <v>-1.3995941598689121</v>
      </c>
      <c r="AJ56">
        <f t="shared" si="39"/>
        <v>-10.417653565540306</v>
      </c>
      <c r="AK56">
        <f t="shared" si="61"/>
        <v>-6.816250969862951</v>
      </c>
      <c r="AL56">
        <f t="shared" si="40"/>
        <v>-18.633498695272166</v>
      </c>
      <c r="AN56">
        <f t="shared" si="41"/>
        <v>0</v>
      </c>
      <c r="AO56">
        <f t="shared" si="42"/>
        <v>0</v>
      </c>
      <c r="AP56">
        <f t="shared" si="43"/>
        <v>-1.0842161444737053E-6</v>
      </c>
      <c r="AQ56">
        <f t="shared" si="44"/>
        <v>-8.8163303812110461E-3</v>
      </c>
      <c r="AR56">
        <f t="shared" si="45"/>
        <v>-8.8174145973555201E-3</v>
      </c>
      <c r="AS56">
        <f t="shared" si="46"/>
        <v>-6.5631004510329841E-2</v>
      </c>
      <c r="AT56">
        <f t="shared" si="47"/>
        <v>-4.2942241775671255E-2</v>
      </c>
      <c r="AU56">
        <f t="shared" si="48"/>
        <v>-0.1173906608833566</v>
      </c>
      <c r="AW56">
        <v>53</v>
      </c>
      <c r="AX56">
        <f>IF(Z56&gt;0, (R56*SUMPRODUCT(K56:$K$98, X56:$X$98)-K56*$AZ$3)/Z56, 0)</f>
        <v>-6315963.7849574992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100000</v>
      </c>
      <c r="S57">
        <f t="shared" si="32"/>
        <v>-11805502.332353406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-86.957360289644697</v>
      </c>
      <c r="AC57">
        <f t="shared" si="33"/>
        <v>-77.647628000793588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-0.70529495471892423</v>
      </c>
      <c r="AI57">
        <f t="shared" si="38"/>
        <v>-0.70537717022510815</v>
      </c>
      <c r="AJ57">
        <f t="shared" si="39"/>
        <v>-9.3097322888511087</v>
      </c>
      <c r="AK57">
        <f t="shared" si="61"/>
        <v>-6.0870152202751298</v>
      </c>
      <c r="AL57">
        <f t="shared" si="40"/>
        <v>-16.102124679351348</v>
      </c>
      <c r="AN57">
        <f t="shared" si="41"/>
        <v>0</v>
      </c>
      <c r="AO57">
        <f t="shared" si="42"/>
        <v>0</v>
      </c>
      <c r="AP57">
        <f t="shared" si="43"/>
        <v>-4.6246072174070331E-7</v>
      </c>
      <c r="AQ57">
        <f t="shared" si="44"/>
        <v>-3.9672712477098609E-3</v>
      </c>
      <c r="AR57">
        <f t="shared" si="45"/>
        <v>-3.9677337084316018E-3</v>
      </c>
      <c r="AS57">
        <f t="shared" si="46"/>
        <v>-5.2367074209618066E-2</v>
      </c>
      <c r="AT57">
        <f t="shared" si="47"/>
        <v>-3.4239349517810859E-2</v>
      </c>
      <c r="AU57">
        <f t="shared" si="48"/>
        <v>-9.0574157435860544E-2</v>
      </c>
      <c r="AW57">
        <v>54</v>
      </c>
      <c r="AX57">
        <f>IF(Z57&gt;0, (R57*SUMPRODUCT(K57:$K$98, X57:$X$98)-K57*$AZ$3)/Z57, 0)</f>
        <v>-11805502.332353406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100000</v>
      </c>
      <c r="S58">
        <f t="shared" si="32"/>
        <v>-22706210.982377913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-77.647628000793588</v>
      </c>
      <c r="AC58">
        <f t="shared" si="33"/>
        <v>-69.331462576298165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-0.34580540864305426</v>
      </c>
      <c r="AI58">
        <f t="shared" si="38"/>
        <v>-0.34584357631809598</v>
      </c>
      <c r="AJ58">
        <f t="shared" si="39"/>
        <v>-8.3161654244954235</v>
      </c>
      <c r="AK58">
        <f t="shared" si="61"/>
        <v>-5.4353339600555515</v>
      </c>
      <c r="AL58">
        <f t="shared" si="40"/>
        <v>-14.097342960869071</v>
      </c>
      <c r="AN58">
        <f t="shared" si="41"/>
        <v>0</v>
      </c>
      <c r="AO58">
        <f t="shared" si="42"/>
        <v>0</v>
      </c>
      <c r="AP58">
        <f t="shared" si="43"/>
        <v>-1.9168971026609961E-7</v>
      </c>
      <c r="AQ58">
        <f t="shared" si="44"/>
        <v>-1.7367402787518908E-3</v>
      </c>
      <c r="AR58">
        <f t="shared" si="45"/>
        <v>-1.736931968462157E-3</v>
      </c>
      <c r="AS58">
        <f t="shared" si="46"/>
        <v>-4.1766320296029058E-2</v>
      </c>
      <c r="AT58">
        <f t="shared" si="47"/>
        <v>-2.7297905645658562E-2</v>
      </c>
      <c r="AU58">
        <f t="shared" si="48"/>
        <v>-7.0801157910149778E-2</v>
      </c>
      <c r="AW58">
        <v>55</v>
      </c>
      <c r="AX58">
        <f>IF(Z58&gt;0, (R58*SUMPRODUCT(K58:$K$98, X58:$X$98)-K58*$AZ$3)/Z58, 0)</f>
        <v>-22706210.982377913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100000</v>
      </c>
      <c r="S59">
        <f t="shared" si="32"/>
        <v>-45038293.348813608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-69.331462576298165</v>
      </c>
      <c r="AC59">
        <f t="shared" si="33"/>
        <v>-61.904509409663412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-0.16483937359039719</v>
      </c>
      <c r="AI59">
        <f t="shared" si="38"/>
        <v>-0.16485655466698967</v>
      </c>
      <c r="AJ59">
        <f t="shared" si="39"/>
        <v>-7.4269531666347532</v>
      </c>
      <c r="AK59">
        <f t="shared" si="61"/>
        <v>-4.8532023803408721</v>
      </c>
      <c r="AL59">
        <f t="shared" si="40"/>
        <v>-12.445012101642615</v>
      </c>
      <c r="AN59">
        <f t="shared" si="41"/>
        <v>0</v>
      </c>
      <c r="AO59">
        <f t="shared" si="42"/>
        <v>0</v>
      </c>
      <c r="AP59">
        <f t="shared" si="43"/>
        <v>-7.7043401032296012E-8</v>
      </c>
      <c r="AQ59">
        <f t="shared" si="44"/>
        <v>-7.3917288576619332E-4</v>
      </c>
      <c r="AR59">
        <f t="shared" si="45"/>
        <v>-7.3924992916722567E-4</v>
      </c>
      <c r="AS59">
        <f t="shared" si="46"/>
        <v>-3.3303950901155267E-2</v>
      </c>
      <c r="AT59">
        <f t="shared" si="47"/>
        <v>-2.1762735022264758E-2</v>
      </c>
      <c r="AU59">
        <f t="shared" si="48"/>
        <v>-5.5805935852587252E-2</v>
      </c>
      <c r="AW59">
        <v>56</v>
      </c>
      <c r="AX59">
        <f>IF(Z59&gt;0, (R59*SUMPRODUCT(K59:$K$98, X59:$X$98)-K59*$AZ$3)/Z59, 0)</f>
        <v>-45038293.348813608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100000</v>
      </c>
      <c r="S60">
        <f t="shared" si="32"/>
        <v>-92240544.202738822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-61.904509409663412</v>
      </c>
      <c r="AC60">
        <f t="shared" si="33"/>
        <v>-55.272489737090687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-7.6152006448486603E-2</v>
      </c>
      <c r="AI60">
        <f t="shared" si="38"/>
        <v>-7.6159496713507108E-2</v>
      </c>
      <c r="AJ60">
        <f t="shared" si="39"/>
        <v>-6.6320196725727243</v>
      </c>
      <c r="AK60">
        <f t="shared" si="61"/>
        <v>-4.3333156586764394</v>
      </c>
      <c r="AL60">
        <f t="shared" si="40"/>
        <v>-11.041494827962671</v>
      </c>
      <c r="AN60">
        <f t="shared" si="41"/>
        <v>0</v>
      </c>
      <c r="AO60">
        <f t="shared" si="42"/>
        <v>0</v>
      </c>
      <c r="AP60">
        <f t="shared" si="43"/>
        <v>-2.9989155339542624E-8</v>
      </c>
      <c r="AQ60">
        <f t="shared" si="44"/>
        <v>-3.0489366458346653E-4</v>
      </c>
      <c r="AR60">
        <f t="shared" si="45"/>
        <v>-3.0492365373880611E-4</v>
      </c>
      <c r="AS60">
        <f t="shared" si="46"/>
        <v>-2.6552954752783468E-2</v>
      </c>
      <c r="AT60">
        <f t="shared" si="47"/>
        <v>-1.7349516481414185E-2</v>
      </c>
      <c r="AU60">
        <f t="shared" si="48"/>
        <v>-4.4207394887936464E-2</v>
      </c>
      <c r="AW60">
        <v>57</v>
      </c>
      <c r="AX60">
        <f>IF(Z60&gt;0, (R60*SUMPRODUCT(K60:$K$98, X60:$X$98)-K60*$AZ$3)/Z60, 0)</f>
        <v>-92240544.202738822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100000</v>
      </c>
      <c r="S61">
        <f t="shared" si="32"/>
        <v>-195158806.27461049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-55.272489737090687</v>
      </c>
      <c r="AC61">
        <f t="shared" si="33"/>
        <v>-49.350688518738764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-3.4035447444901459E-2</v>
      </c>
      <c r="AI61">
        <f t="shared" si="38"/>
        <v>-3.4038608376341144E-2</v>
      </c>
      <c r="AJ61">
        <f t="shared" si="39"/>
        <v>-5.9218012183519235</v>
      </c>
      <c r="AK61">
        <f t="shared" si="61"/>
        <v>-3.8690742815963484</v>
      </c>
      <c r="AL61">
        <f t="shared" si="40"/>
        <v>-9.824914108324613</v>
      </c>
      <c r="AN61">
        <f t="shared" si="41"/>
        <v>0</v>
      </c>
      <c r="AO61">
        <f t="shared" si="42"/>
        <v>0</v>
      </c>
      <c r="AP61">
        <f t="shared" si="43"/>
        <v>-1.129962688031363E-8</v>
      </c>
      <c r="AQ61">
        <f t="shared" si="44"/>
        <v>-1.2166915485854235E-4</v>
      </c>
      <c r="AR61">
        <f t="shared" si="45"/>
        <v>-1.2168045448542267E-4</v>
      </c>
      <c r="AS61">
        <f t="shared" si="46"/>
        <v>-2.1169122299436571E-2</v>
      </c>
      <c r="AT61">
        <f t="shared" si="47"/>
        <v>-1.3831080043499411E-2</v>
      </c>
      <c r="AU61">
        <f t="shared" si="48"/>
        <v>-3.5121882797421407E-2</v>
      </c>
      <c r="AW61">
        <v>58</v>
      </c>
      <c r="AX61">
        <f>IF(Z61&gt;0, (R61*SUMPRODUCT(K61:$K$98, X61:$X$98)-K61*$AZ$3)/Z61, 0)</f>
        <v>-195158806.27461049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100000</v>
      </c>
      <c r="S62">
        <f t="shared" si="32"/>
        <v>-427378457.92592341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-49.350688518738764</v>
      </c>
      <c r="AC62">
        <f t="shared" si="33"/>
        <v>-44.063215445021733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-1.4724460844611773E-2</v>
      </c>
      <c r="AI62">
        <f t="shared" si="38"/>
        <v>-1.4725749609131481E-2</v>
      </c>
      <c r="AJ62">
        <f t="shared" si="39"/>
        <v>-5.287473073717031</v>
      </c>
      <c r="AK62">
        <f t="shared" si="61"/>
        <v>-3.4545481963117139</v>
      </c>
      <c r="AL62">
        <f t="shared" si="40"/>
        <v>-8.7567470196378761</v>
      </c>
      <c r="AN62">
        <f t="shared" si="41"/>
        <v>0</v>
      </c>
      <c r="AO62">
        <f t="shared" si="42"/>
        <v>0</v>
      </c>
      <c r="AP62">
        <f t="shared" si="43"/>
        <v>-4.1134343985487791E-9</v>
      </c>
      <c r="AQ62">
        <f t="shared" si="44"/>
        <v>-4.6997029179541857E-5</v>
      </c>
      <c r="AR62">
        <f t="shared" si="45"/>
        <v>-4.7001142613940405E-5</v>
      </c>
      <c r="AS62">
        <f t="shared" si="46"/>
        <v>-1.687637523396688E-2</v>
      </c>
      <c r="AT62">
        <f t="shared" si="47"/>
        <v>-1.1026108466552545E-2</v>
      </c>
      <c r="AU62">
        <f t="shared" si="48"/>
        <v>-2.7949484843133365E-2</v>
      </c>
      <c r="AW62">
        <v>59</v>
      </c>
      <c r="AX62">
        <f>IF(Z62&gt;0, (R62*SUMPRODUCT(K62:$K$98, X62:$X$98)-K62*$AZ$3)/Z62, 0)</f>
        <v>-427378457.92592341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100000</v>
      </c>
      <c r="S63">
        <f t="shared" si="32"/>
        <v>-970523085.12702429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-44.063215445021733</v>
      </c>
      <c r="AC63">
        <f t="shared" si="33"/>
        <v>-39.342195707343876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-6.1533045475474857E-3</v>
      </c>
      <c r="AI63">
        <f t="shared" si="38"/>
        <v>-6.1538112613535537E-3</v>
      </c>
      <c r="AJ63">
        <f t="shared" si="39"/>
        <v>-4.7210197376778567</v>
      </c>
      <c r="AK63">
        <f t="shared" si="61"/>
        <v>-3.0844250811515215</v>
      </c>
      <c r="AL63">
        <f t="shared" si="40"/>
        <v>-7.8115986300907316</v>
      </c>
      <c r="AN63">
        <f t="shared" si="41"/>
        <v>0</v>
      </c>
      <c r="AO63">
        <f t="shared" si="42"/>
        <v>0</v>
      </c>
      <c r="AP63">
        <f t="shared" si="43"/>
        <v>-1.4440283477934559E-9</v>
      </c>
      <c r="AQ63">
        <f t="shared" si="44"/>
        <v>-1.7535630750247291E-5</v>
      </c>
      <c r="AR63">
        <f t="shared" si="45"/>
        <v>-1.7537074778595085E-5</v>
      </c>
      <c r="AS63">
        <f t="shared" si="46"/>
        <v>-1.3453918661891056E-2</v>
      </c>
      <c r="AT63">
        <f t="shared" si="47"/>
        <v>-8.7899662501561265E-3</v>
      </c>
      <c r="AU63">
        <f t="shared" si="48"/>
        <v>-2.2261421986825777E-2</v>
      </c>
      <c r="AW63">
        <v>60</v>
      </c>
      <c r="AX63">
        <f>IF(Z63&gt;0, (R63*SUMPRODUCT(K63:$K$98, X63:$X$98)-K63*$AZ$3)/Z63, 0)</f>
        <v>-970523085.12702429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100000</v>
      </c>
      <c r="S64">
        <f t="shared" si="32"/>
        <v>-2289505088.2400489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-39.342195707343876</v>
      </c>
      <c r="AC64">
        <f t="shared" si="33"/>
        <v>-35.126975086986199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-2.4789127185909777E-3</v>
      </c>
      <c r="AI64">
        <f t="shared" si="38"/>
        <v>-2.4791045011691615E-3</v>
      </c>
      <c r="AJ64">
        <f t="shared" si="39"/>
        <v>-4.2152206203576768</v>
      </c>
      <c r="AK64">
        <f t="shared" si="61"/>
        <v>-2.7539536995140717</v>
      </c>
      <c r="AL64">
        <f t="shared" si="40"/>
        <v>-6.9716534243729171</v>
      </c>
      <c r="AN64">
        <f t="shared" si="41"/>
        <v>0</v>
      </c>
      <c r="AO64">
        <f t="shared" si="42"/>
        <v>0</v>
      </c>
      <c r="AP64">
        <f t="shared" si="43"/>
        <v>-4.879823471525412E-10</v>
      </c>
      <c r="AQ64">
        <f t="shared" si="44"/>
        <v>-6.3074845393191087E-6</v>
      </c>
      <c r="AR64">
        <f t="shared" si="45"/>
        <v>-6.3079725216662619E-6</v>
      </c>
      <c r="AS64">
        <f t="shared" si="46"/>
        <v>-1.0725443737219413E-2</v>
      </c>
      <c r="AT64">
        <f t="shared" si="47"/>
        <v>-7.0073142355569227E-3</v>
      </c>
      <c r="AU64">
        <f t="shared" si="48"/>
        <v>-1.7739065945298001E-2</v>
      </c>
      <c r="AW64">
        <v>61</v>
      </c>
      <c r="AX64">
        <f>IF(Z64&gt;0, (R64*SUMPRODUCT(K64:$K$98, X64:$X$98)-K64*$AZ$3)/Z64, 0)</f>
        <v>-2289505088.2400489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100000</v>
      </c>
      <c r="S65">
        <f t="shared" si="32"/>
        <v>-5620188257.7294703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-35.126975086986199</v>
      </c>
      <c r="AC65">
        <f t="shared" si="33"/>
        <v>-31.363375898052503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-9.6086952582275192E-4</v>
      </c>
      <c r="AI65">
        <f t="shared" si="38"/>
        <v>-9.6093928188442591E-4</v>
      </c>
      <c r="AJ65">
        <f t="shared" si="39"/>
        <v>-3.7635991889336964</v>
      </c>
      <c r="AK65">
        <f t="shared" si="61"/>
        <v>-2.4588882560890344</v>
      </c>
      <c r="AL65">
        <f t="shared" si="40"/>
        <v>-6.2234483843046151</v>
      </c>
      <c r="AN65">
        <f t="shared" si="41"/>
        <v>0</v>
      </c>
      <c r="AO65">
        <f t="shared" si="42"/>
        <v>0</v>
      </c>
      <c r="AP65">
        <f t="shared" si="43"/>
        <v>-1.5847431719934432E-10</v>
      </c>
      <c r="AQ65">
        <f t="shared" si="44"/>
        <v>-2.1829377744125011E-6</v>
      </c>
      <c r="AR65">
        <f t="shared" si="45"/>
        <v>-2.1830962487297005E-6</v>
      </c>
      <c r="AS65">
        <f t="shared" si="46"/>
        <v>-8.5502793214686026E-3</v>
      </c>
      <c r="AT65">
        <f t="shared" si="47"/>
        <v>-5.5861903338853252E-3</v>
      </c>
      <c r="AU65">
        <f t="shared" si="48"/>
        <v>-1.4138652751602657E-2</v>
      </c>
      <c r="AW65">
        <v>62</v>
      </c>
      <c r="AX65">
        <f>IF(Z65&gt;0, (R65*SUMPRODUCT(K65:$K$98, X65:$X$98)-K65*$AZ$3)/Z65, 0)</f>
        <v>-5620188257.7294703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100000</v>
      </c>
      <c r="S66">
        <f t="shared" si="32"/>
        <v>-14382912780.518408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-31.363375898052503</v>
      </c>
      <c r="AC66">
        <f t="shared" si="33"/>
        <v>-28.003016030616848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-3.577715901599096E-4</v>
      </c>
      <c r="AI66">
        <f t="shared" si="38"/>
        <v>-3.5779592721219689E-4</v>
      </c>
      <c r="AJ66">
        <f t="shared" si="39"/>
        <v>-3.3603598674356547</v>
      </c>
      <c r="AK66">
        <f t="shared" si="61"/>
        <v>-2.1954363128636754</v>
      </c>
      <c r="AL66">
        <f t="shared" si="40"/>
        <v>-5.5561539762265424</v>
      </c>
      <c r="AN66">
        <f t="shared" si="41"/>
        <v>0</v>
      </c>
      <c r="AO66">
        <f t="shared" si="42"/>
        <v>0</v>
      </c>
      <c r="AP66">
        <f t="shared" si="43"/>
        <v>-4.9365880635044896E-11</v>
      </c>
      <c r="AQ66">
        <f t="shared" si="44"/>
        <v>-7.2571276940071831E-7</v>
      </c>
      <c r="AR66">
        <f t="shared" si="45"/>
        <v>-7.257621352813534E-7</v>
      </c>
      <c r="AS66">
        <f t="shared" si="46"/>
        <v>-6.8162373219454843E-3</v>
      </c>
      <c r="AT66">
        <f t="shared" si="47"/>
        <v>-4.4532774833772517E-3</v>
      </c>
      <c r="AU66">
        <f t="shared" si="48"/>
        <v>-1.1270240567458017E-2</v>
      </c>
      <c r="AW66">
        <v>63</v>
      </c>
      <c r="AX66">
        <f>IF(Z66&gt;0, (R66*SUMPRODUCT(K66:$K$98, X66:$X$98)-K66*$AZ$3)/Z66, 0)</f>
        <v>-14382912780.518408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-38455002379.247826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-28.003016030616848</v>
      </c>
      <c r="AC67">
        <f t="shared" ref="AC67:AC79" si="64">S67*Z67</f>
        <v>-25.002693497067625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-1.2773140197597905E-4</v>
      </c>
      <c r="AI67">
        <f t="shared" ref="AI67:AI79" si="69">SUM(AE67:AH67)</f>
        <v>-1.2773952923249645E-4</v>
      </c>
      <c r="AJ67">
        <f t="shared" ref="AJ67:AJ79" si="70">AB67-AC67</f>
        <v>-3.0003225335492232</v>
      </c>
      <c r="AK67">
        <f t="shared" si="61"/>
        <v>-1.9602111221431795</v>
      </c>
      <c r="AL67">
        <f t="shared" ref="AL67:AL79" si="71">SUM(AI67:AK67)</f>
        <v>-4.960661395221635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-1.4719222096610697E-11</v>
      </c>
      <c r="AQ67">
        <f t="shared" ref="AQ67:AQ79" si="75">AH67*$K67</f>
        <v>-2.3133352200350334E-7</v>
      </c>
      <c r="AR67">
        <f t="shared" ref="AR67:AR79" si="76">AI67*$K67</f>
        <v>-2.3134824122559996E-7</v>
      </c>
      <c r="AS67">
        <f t="shared" ref="AS67:AS79" si="77">AJ67*$K67</f>
        <v>-5.4338648765707804E-3</v>
      </c>
      <c r="AT67">
        <f t="shared" ref="AT67:AT79" si="78">AK67*$K67</f>
        <v>-3.5501257775366669E-3</v>
      </c>
      <c r="AU67">
        <f t="shared" ref="AU67:AU79" si="79">AL67*$K67</f>
        <v>-8.9842220023486716E-3</v>
      </c>
      <c r="AW67">
        <v>64</v>
      </c>
      <c r="AX67">
        <f>IF(Z67&gt;0, (R67*SUMPRODUCT(K67:$K$98, X67:$X$98)-K67*$AZ$3)/Z67, 0)</f>
        <v>-38455002379.247826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100000</v>
      </c>
      <c r="S68">
        <f t="shared" si="63"/>
        <v>-107638457418.0304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-25.002693497067625</v>
      </c>
      <c r="AC68">
        <f t="shared" si="64"/>
        <v>-22.323833675488657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-4.3628226874668388E-5</v>
      </c>
      <c r="AI68">
        <f t="shared" si="69"/>
        <v>-4.3630819330261278E-5</v>
      </c>
      <c r="AJ68">
        <f t="shared" si="70"/>
        <v>-2.6788598215789676</v>
      </c>
      <c r="AK68">
        <f t="shared" si="61"/>
        <v>-1.7501885447947338</v>
      </c>
      <c r="AL68">
        <f t="shared" si="71"/>
        <v>-4.4290919971930318</v>
      </c>
      <c r="AN68">
        <f t="shared" si="72"/>
        <v>0</v>
      </c>
      <c r="AO68">
        <f t="shared" si="73"/>
        <v>0</v>
      </c>
      <c r="AP68">
        <f t="shared" si="74"/>
        <v>-4.1921247134873673E-12</v>
      </c>
      <c r="AQ68">
        <f t="shared" si="75"/>
        <v>-7.0548929975276673E-8</v>
      </c>
      <c r="AR68">
        <f t="shared" si="76"/>
        <v>-7.0553122099990164E-8</v>
      </c>
      <c r="AS68">
        <f t="shared" si="77"/>
        <v>-4.3318444847431871E-3</v>
      </c>
      <c r="AT68">
        <f t="shared" si="78"/>
        <v>-2.8301386037292071E-3</v>
      </c>
      <c r="AU68">
        <f t="shared" si="79"/>
        <v>-7.1620536415944944E-3</v>
      </c>
      <c r="AW68">
        <v>65</v>
      </c>
      <c r="AX68">
        <f>IF(Z68&gt;0, (R68*SUMPRODUCT(K68:$K$98, X68:$X$98)-K68*$AZ$3)/Z68, 0)</f>
        <v>-107638457418.0304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100000</v>
      </c>
      <c r="S69">
        <f t="shared" si="63"/>
        <v>-316047756906.68353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-22.323833675488657</v>
      </c>
      <c r="AC69">
        <f t="shared" si="64"/>
        <v>-19.931994413080009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-1.4225608246057777E-5</v>
      </c>
      <c r="AI69">
        <f t="shared" si="69"/>
        <v>-1.4226396576063982E-5</v>
      </c>
      <c r="AJ69">
        <f t="shared" si="70"/>
        <v>-2.3918392624086486</v>
      </c>
      <c r="AK69">
        <f t="shared" si="61"/>
        <v>-1.5626683572842062</v>
      </c>
      <c r="AL69">
        <f t="shared" si="71"/>
        <v>-3.9545218460894307</v>
      </c>
      <c r="AN69">
        <f t="shared" si="72"/>
        <v>0</v>
      </c>
      <c r="AO69">
        <f t="shared" si="73"/>
        <v>0</v>
      </c>
      <c r="AP69">
        <f t="shared" si="74"/>
        <v>-1.1381851185180431E-12</v>
      </c>
      <c r="AQ69">
        <f t="shared" si="75"/>
        <v>-2.0538829525802039E-8</v>
      </c>
      <c r="AR69">
        <f t="shared" si="76"/>
        <v>-2.0539967710920556E-8</v>
      </c>
      <c r="AS69">
        <f t="shared" si="77"/>
        <v>-3.4533200980945808E-3</v>
      </c>
      <c r="AT69">
        <f t="shared" si="78"/>
        <v>-2.2561691873189144E-3</v>
      </c>
      <c r="AU69">
        <f t="shared" si="79"/>
        <v>-5.7095098253812059E-3</v>
      </c>
      <c r="AW69">
        <v>66</v>
      </c>
      <c r="AX69">
        <f>IF(Z69&gt;0, (R69*SUMPRODUCT(K69:$K$98, X69:$X$98)-K69*$AZ$3)/Z69, 0)</f>
        <v>-316047756906.68353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100000</v>
      </c>
      <c r="S70">
        <f t="shared" si="63"/>
        <v>-983940174519.84241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-19.931994413080009</v>
      </c>
      <c r="AC70">
        <f t="shared" si="64"/>
        <v>-17.796423600621001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-4.4348840497722066E-6</v>
      </c>
      <c r="AI70">
        <f t="shared" si="69"/>
        <v>-4.4351101359721288E-6</v>
      </c>
      <c r="AJ70">
        <f t="shared" si="70"/>
        <v>-2.135570812459008</v>
      </c>
      <c r="AK70">
        <f t="shared" si="61"/>
        <v>-1.3952396089156007</v>
      </c>
      <c r="AL70">
        <f t="shared" si="71"/>
        <v>-3.5308148564847448</v>
      </c>
      <c r="AN70">
        <f t="shared" si="72"/>
        <v>0</v>
      </c>
      <c r="AO70">
        <f t="shared" si="73"/>
        <v>0</v>
      </c>
      <c r="AP70">
        <f t="shared" si="74"/>
        <v>-2.9144786427804059E-13</v>
      </c>
      <c r="AQ70">
        <f t="shared" si="75"/>
        <v>-5.7170118524389789E-9</v>
      </c>
      <c r="AR70">
        <f t="shared" si="76"/>
        <v>-5.7173033003032576E-9</v>
      </c>
      <c r="AS70">
        <f t="shared" si="77"/>
        <v>-2.752965694148869E-3</v>
      </c>
      <c r="AT70">
        <f t="shared" si="78"/>
        <v>-1.7986042682609765E-3</v>
      </c>
      <c r="AU70">
        <f t="shared" si="79"/>
        <v>-4.5515756797131456E-3</v>
      </c>
      <c r="AW70">
        <v>67</v>
      </c>
      <c r="AX70">
        <f>IF(Z70&gt;0, (R70*SUMPRODUCT(K70:$K$98, X70:$X$98)-K70*$AZ$3)/Z70, 0)</f>
        <v>-983940174519.84241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100000</v>
      </c>
      <c r="S71">
        <f t="shared" si="63"/>
        <v>-3258714420212.8179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-17.796423600621001</v>
      </c>
      <c r="AC71">
        <f t="shared" si="64"/>
        <v>-15.889663934018515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-1.3029974123059646E-6</v>
      </c>
      <c r="AI71">
        <f t="shared" si="69"/>
        <v>-1.3030583629673491E-6</v>
      </c>
      <c r="AJ71">
        <f t="shared" si="70"/>
        <v>-1.9067596666024862</v>
      </c>
      <c r="AK71">
        <f t="shared" si="61"/>
        <v>-1.2457496520434701</v>
      </c>
      <c r="AL71">
        <f t="shared" si="71"/>
        <v>-3.1525106217043195</v>
      </c>
      <c r="AN71">
        <f t="shared" si="72"/>
        <v>0</v>
      </c>
      <c r="AO71">
        <f t="shared" si="73"/>
        <v>0</v>
      </c>
      <c r="AP71">
        <f t="shared" si="74"/>
        <v>-7.0153157500567222E-14</v>
      </c>
      <c r="AQ71">
        <f t="shared" si="75"/>
        <v>-1.4997274945330351E-9</v>
      </c>
      <c r="AR71">
        <f t="shared" si="76"/>
        <v>-1.4997976476905357E-9</v>
      </c>
      <c r="AS71">
        <f t="shared" si="77"/>
        <v>-2.1946474110102897E-3</v>
      </c>
      <c r="AT71">
        <f t="shared" si="78"/>
        <v>-1.4338363122058531E-3</v>
      </c>
      <c r="AU71">
        <f t="shared" si="79"/>
        <v>-3.6284852230137909E-3</v>
      </c>
      <c r="AW71">
        <v>68</v>
      </c>
      <c r="AX71">
        <f>IF(Z71&gt;0, (R71*SUMPRODUCT(K71:$K$98, X71:$X$98)-K71*$AZ$3)/Z71, 0)</f>
        <v>-3258714420212.8179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100000</v>
      </c>
      <c r="S72">
        <f t="shared" si="63"/>
        <v>-11522821496615.969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-15.889663934018515</v>
      </c>
      <c r="AC72">
        <f t="shared" si="64"/>
        <v>-14.18719994237583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-3.596066162750409E-7</v>
      </c>
      <c r="AI72">
        <f t="shared" si="69"/>
        <v>-3.5962200660277719E-7</v>
      </c>
      <c r="AJ72">
        <f t="shared" si="70"/>
        <v>-1.7024639916426842</v>
      </c>
      <c r="AK72">
        <f t="shared" ref="AK72:AK79" si="92">G72*SUM(AB72:AB72, AE72:AF72)</f>
        <v>-1.1122764753812961</v>
      </c>
      <c r="AL72">
        <f t="shared" si="71"/>
        <v>-2.8147408266459868</v>
      </c>
      <c r="AN72">
        <f t="shared" si="72"/>
        <v>0</v>
      </c>
      <c r="AO72">
        <f t="shared" si="73"/>
        <v>0</v>
      </c>
      <c r="AP72">
        <f t="shared" si="74"/>
        <v>-1.5816072452585351E-14</v>
      </c>
      <c r="AQ72">
        <f t="shared" si="75"/>
        <v>-3.6955446270475688E-10</v>
      </c>
      <c r="AR72">
        <f t="shared" si="76"/>
        <v>-3.6957027877720946E-10</v>
      </c>
      <c r="AS72">
        <f t="shared" si="77"/>
        <v>-1.7495594831450694E-3</v>
      </c>
      <c r="AT72">
        <f t="shared" si="78"/>
        <v>-1.1430455298527971E-3</v>
      </c>
      <c r="AU72">
        <f t="shared" si="79"/>
        <v>-2.8926053825681455E-3</v>
      </c>
      <c r="AW72">
        <v>69</v>
      </c>
      <c r="AX72">
        <f>IF(Z72&gt;0, (R72*SUMPRODUCT(K72:$K$98, X72:$X$98)-K72*$AZ$3)/Z72, 0)</f>
        <v>-11522821496615.969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100000</v>
      </c>
      <c r="S73">
        <f t="shared" si="63"/>
        <v>-43676453159968.906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-14.18719994237583</v>
      </c>
      <c r="AC73">
        <f t="shared" si="64"/>
        <v>-12.667142806011093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-9.2889171613493871E-8</v>
      </c>
      <c r="AI73">
        <f t="shared" si="69"/>
        <v>-9.2892796891501116E-8</v>
      </c>
      <c r="AJ73">
        <f t="shared" si="70"/>
        <v>-1.5200571363647377</v>
      </c>
      <c r="AK73">
        <f t="shared" si="92"/>
        <v>-0.99310399596630827</v>
      </c>
      <c r="AL73">
        <f t="shared" si="71"/>
        <v>-2.5131612252238429</v>
      </c>
      <c r="AN73">
        <f t="shared" si="72"/>
        <v>0</v>
      </c>
      <c r="AO73">
        <f t="shared" si="73"/>
        <v>0</v>
      </c>
      <c r="AP73">
        <f t="shared" si="74"/>
        <v>-3.3263969310185645E-15</v>
      </c>
      <c r="AQ73">
        <f t="shared" si="75"/>
        <v>-8.5231051180847885E-11</v>
      </c>
      <c r="AR73">
        <f t="shared" si="76"/>
        <v>-8.523437757777891E-11</v>
      </c>
      <c r="AS73">
        <f t="shared" si="77"/>
        <v>-1.3947381092641333E-3</v>
      </c>
      <c r="AT73">
        <f t="shared" si="78"/>
        <v>-9.1122889824343063E-4</v>
      </c>
      <c r="AU73">
        <f t="shared" si="79"/>
        <v>-2.3059670927419416E-3</v>
      </c>
      <c r="AW73">
        <v>70</v>
      </c>
      <c r="AX73">
        <f>IF(Z73&gt;0, (R73*SUMPRODUCT(K73:$K$98, X73:$X$98)-K73*$AZ$3)/Z73, 0)</f>
        <v>-43676453159968.906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100000</v>
      </c>
      <c r="S74">
        <f t="shared" si="63"/>
        <v>-178259930616047.31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-12.667142806011093</v>
      </c>
      <c r="AC74">
        <f t="shared" si="64"/>
        <v>-11.309948934012132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-2.2367562898819822E-8</v>
      </c>
      <c r="AI74">
        <f t="shared" si="69"/>
        <v>-2.2368355978684637E-8</v>
      </c>
      <c r="AJ74">
        <f t="shared" si="70"/>
        <v>-1.3571938719989607</v>
      </c>
      <c r="AK74">
        <f t="shared" si="92"/>
        <v>-0.88669999642077657</v>
      </c>
      <c r="AL74">
        <f t="shared" si="71"/>
        <v>-2.2438938907880934</v>
      </c>
      <c r="AN74">
        <f t="shared" si="72"/>
        <v>0</v>
      </c>
      <c r="AO74">
        <f t="shared" si="73"/>
        <v>0</v>
      </c>
      <c r="AP74">
        <f t="shared" si="74"/>
        <v>-6.497281093015433E-16</v>
      </c>
      <c r="AQ74">
        <f t="shared" si="75"/>
        <v>-1.8324553423504644E-11</v>
      </c>
      <c r="AR74">
        <f t="shared" si="76"/>
        <v>-1.8325203151613944E-11</v>
      </c>
      <c r="AS74">
        <f t="shared" si="77"/>
        <v>-1.1118766816929479E-3</v>
      </c>
      <c r="AT74">
        <f t="shared" si="78"/>
        <v>-7.2642609874548332E-4</v>
      </c>
      <c r="AU74">
        <f t="shared" si="79"/>
        <v>-1.8383027987636344E-3</v>
      </c>
      <c r="AW74">
        <v>71</v>
      </c>
      <c r="AX74">
        <f>IF(Z74&gt;0, (R74*SUMPRODUCT(K74:$K$98, X74:$X$98)-K74*$AZ$3)/Z74, 0)</f>
        <v>-178259930616047.31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100000</v>
      </c>
      <c r="S75">
        <f t="shared" si="63"/>
        <v>-787700022196197.38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-11.309948934012132</v>
      </c>
      <c r="AC75">
        <f t="shared" si="64"/>
        <v>-10.098168691098143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-4.999211012709047E-9</v>
      </c>
      <c r="AI75">
        <f t="shared" si="69"/>
        <v>-4.9993712603986263E-9</v>
      </c>
      <c r="AJ75">
        <f t="shared" si="70"/>
        <v>-1.2117802429139886</v>
      </c>
      <c r="AK75">
        <f t="shared" si="92"/>
        <v>-0.79169642538084928</v>
      </c>
      <c r="AL75">
        <f t="shared" si="71"/>
        <v>-2.0034766732942093</v>
      </c>
      <c r="AN75">
        <f t="shared" si="72"/>
        <v>0</v>
      </c>
      <c r="AO75">
        <f t="shared" si="73"/>
        <v>0</v>
      </c>
      <c r="AP75">
        <f t="shared" si="74"/>
        <v>-1.1721642893811994E-16</v>
      </c>
      <c r="AQ75">
        <f t="shared" si="75"/>
        <v>-3.6567744842702391E-12</v>
      </c>
      <c r="AR75">
        <f t="shared" si="76"/>
        <v>-3.6568917006991768E-12</v>
      </c>
      <c r="AS75">
        <f t="shared" si="77"/>
        <v>-8.8638128327962241E-4</v>
      </c>
      <c r="AT75">
        <f t="shared" si="78"/>
        <v>-5.7910243841694355E-4</v>
      </c>
      <c r="AU75">
        <f t="shared" si="79"/>
        <v>-1.4654837253534579E-3</v>
      </c>
      <c r="AW75">
        <v>72</v>
      </c>
      <c r="AX75">
        <f>IF(Z75&gt;0, (R75*SUMPRODUCT(K75:$K$98, X75:$X$98)-K75*$AZ$3)/Z75, 0)</f>
        <v>-787700022196197.38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100000</v>
      </c>
      <c r="S76">
        <f t="shared" si="63"/>
        <v>-3794429812205615.5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-10.098168691098143</v>
      </c>
      <c r="AC76">
        <f t="shared" si="64"/>
        <v>-9.0162220456265185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-1.0315443915750427E-9</v>
      </c>
      <c r="AI76">
        <f t="shared" si="69"/>
        <v>-1.0315740937387797E-9</v>
      </c>
      <c r="AJ76">
        <f t="shared" si="70"/>
        <v>-1.0819466454716249</v>
      </c>
      <c r="AK76">
        <f t="shared" si="92"/>
        <v>-0.70687180837687014</v>
      </c>
      <c r="AL76">
        <f t="shared" si="71"/>
        <v>-1.7888184548800692</v>
      </c>
      <c r="AN76">
        <f t="shared" si="72"/>
        <v>0</v>
      </c>
      <c r="AO76">
        <f t="shared" si="73"/>
        <v>0</v>
      </c>
      <c r="AP76">
        <f t="shared" si="74"/>
        <v>-1.9398438610151502E-17</v>
      </c>
      <c r="AQ76">
        <f t="shared" si="75"/>
        <v>-6.7370009575263617E-13</v>
      </c>
      <c r="AR76">
        <f t="shared" si="76"/>
        <v>-6.7371949419124632E-13</v>
      </c>
      <c r="AS76">
        <f t="shared" si="77"/>
        <v>-7.0661773221463017E-4</v>
      </c>
      <c r="AT76">
        <f t="shared" si="78"/>
        <v>-4.6165691838158038E-4</v>
      </c>
      <c r="AU76">
        <f t="shared" si="79"/>
        <v>-1.1682746512699301E-3</v>
      </c>
      <c r="AW76">
        <v>73</v>
      </c>
      <c r="AX76">
        <f>IF(Z76&gt;0, (R76*SUMPRODUCT(K76:$K$98, X76:$X$98)-K76*$AZ$3)/Z76, 0)</f>
        <v>-3794429812205615.5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100000</v>
      </c>
      <c r="S77">
        <f t="shared" si="63"/>
        <v>-2.0088829357767728E+16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-9.0162220456265185</v>
      </c>
      <c r="AC77">
        <f t="shared" si="64"/>
        <v>-8.0501982550242648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-1.9516812850071594E-10</v>
      </c>
      <c r="AI77">
        <f t="shared" si="69"/>
        <v>-1.9517313762675289E-10</v>
      </c>
      <c r="AJ77">
        <f t="shared" si="70"/>
        <v>-0.96602379060225374</v>
      </c>
      <c r="AK77">
        <f t="shared" si="92"/>
        <v>-0.63113554319385634</v>
      </c>
      <c r="AL77">
        <f t="shared" si="71"/>
        <v>-1.5971593339912831</v>
      </c>
      <c r="AN77">
        <f t="shared" si="72"/>
        <v>0</v>
      </c>
      <c r="AO77">
        <f t="shared" si="73"/>
        <v>0</v>
      </c>
      <c r="AP77">
        <f t="shared" si="74"/>
        <v>-2.9209399156834131E-18</v>
      </c>
      <c r="AQ77">
        <f t="shared" si="75"/>
        <v>-1.1380715370346117E-13</v>
      </c>
      <c r="AR77">
        <f t="shared" si="76"/>
        <v>-1.1381007464337685E-13</v>
      </c>
      <c r="AS77">
        <f t="shared" si="77"/>
        <v>-5.6331132989199907E-4</v>
      </c>
      <c r="AT77">
        <f t="shared" si="78"/>
        <v>-3.6803006886299662E-4</v>
      </c>
      <c r="AU77">
        <f t="shared" si="79"/>
        <v>-9.3134139886880574E-4</v>
      </c>
      <c r="AW77">
        <v>74</v>
      </c>
      <c r="AX77">
        <f>IF(Z77&gt;0, (R77*SUMPRODUCT(K77:$K$98, X77:$X$98)-K77*$AZ$3)/Z77, 0)</f>
        <v>-2.0088829357767728E+16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100000</v>
      </c>
      <c r="S78">
        <f t="shared" si="63"/>
        <v>-1.1805058191565072E+17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-8.0501982550242648</v>
      </c>
      <c r="AC78">
        <f t="shared" si="64"/>
        <v>-7.1876770134146222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-3.3583636465356917E-11</v>
      </c>
      <c r="AI78">
        <f t="shared" si="69"/>
        <v>-3.3584397545575329E-11</v>
      </c>
      <c r="AJ78">
        <f t="shared" si="70"/>
        <v>-0.86252124160964261</v>
      </c>
      <c r="AK78">
        <f t="shared" si="92"/>
        <v>-0.5635138778516986</v>
      </c>
      <c r="AL78">
        <f t="shared" si="71"/>
        <v>-1.4260351194949257</v>
      </c>
      <c r="AN78">
        <f t="shared" si="72"/>
        <v>0</v>
      </c>
      <c r="AO78">
        <f t="shared" si="73"/>
        <v>0</v>
      </c>
      <c r="AP78">
        <f t="shared" si="74"/>
        <v>-3.9625346756214746E-19</v>
      </c>
      <c r="AQ78">
        <f t="shared" si="75"/>
        <v>-1.7485190234692668E-14</v>
      </c>
      <c r="AR78">
        <f t="shared" si="76"/>
        <v>-1.7485586488160232E-14</v>
      </c>
      <c r="AS78">
        <f t="shared" si="77"/>
        <v>-4.4906834334527864E-4</v>
      </c>
      <c r="AT78">
        <f t="shared" si="78"/>
        <v>-2.9339131765228278E-4</v>
      </c>
      <c r="AU78">
        <f t="shared" si="79"/>
        <v>-7.4245966101504695E-4</v>
      </c>
      <c r="AW78">
        <v>75</v>
      </c>
      <c r="AX78">
        <f>IF(Z78&gt;0, (R78*SUMPRODUCT(K78:$K$98, X78:$X$98)-K78*$AZ$3)/Z78, 0)</f>
        <v>-1.1805058191565072E+17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-7.1876770134146222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-7.1876770134146222</v>
      </c>
      <c r="AK79">
        <f t="shared" si="92"/>
        <v>-0.50313739093902365</v>
      </c>
      <c r="AL79">
        <f t="shared" si="71"/>
        <v>-7.6908144043597346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-2.8303819111581958E-15</v>
      </c>
      <c r="AR79">
        <f t="shared" si="76"/>
        <v>-2.8303819111581958E-15</v>
      </c>
      <c r="AS79">
        <f t="shared" si="77"/>
        <v>-3.3412823165575663E-3</v>
      </c>
      <c r="AT79">
        <f t="shared" si="78"/>
        <v>-2.3388976215902969E-4</v>
      </c>
      <c r="AU79">
        <f t="shared" si="79"/>
        <v>-3.5751720787194265E-3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33235.456371469038</v>
      </c>
      <c r="AO81" s="6">
        <f t="shared" si="93"/>
        <v>-3323.545637146904</v>
      </c>
      <c r="AP81" s="6">
        <f t="shared" si="93"/>
        <v>-737.02752196841641</v>
      </c>
      <c r="AQ81" s="6">
        <f t="shared" si="93"/>
        <v>-13805.302007522732</v>
      </c>
      <c r="AR81" s="6">
        <f t="shared" si="93"/>
        <v>15369.581204830993</v>
      </c>
      <c r="AS81" s="6">
        <f t="shared" si="93"/>
        <v>-2387.1818619852183</v>
      </c>
      <c r="AT81" s="6">
        <f t="shared" si="93"/>
        <v>650.24324680401321</v>
      </c>
      <c r="AU81" s="6">
        <f t="shared" si="93"/>
        <v>13632.642589649779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57129.303869300995</v>
      </c>
      <c r="K3">
        <v>1</v>
      </c>
      <c r="L3" s="2">
        <v>0</v>
      </c>
      <c r="O3">
        <f>$C$3</f>
        <v>57129.303869300995</v>
      </c>
      <c r="P3" s="2">
        <f>O3*C5</f>
        <v>5712.9303869301002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57129.303869300995</v>
      </c>
      <c r="AF3">
        <f t="shared" ref="AF3:AF34" si="4">-$Z3*P3</f>
        <v>-5712.9303869301002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50791.416511670897</v>
      </c>
      <c r="AJ3">
        <f t="shared" ref="AJ3:AJ34" si="8">AB3-AC3</f>
        <v>0</v>
      </c>
      <c r="AL3">
        <f t="shared" ref="AL3:AL34" si="9">SUM(AI3:AK3)</f>
        <v>50791.416511670897</v>
      </c>
      <c r="AN3">
        <f t="shared" ref="AN3:AN34" si="10">AE3*$K3</f>
        <v>57129.303869300995</v>
      </c>
      <c r="AO3">
        <f t="shared" ref="AO3:AO34" si="11">AF3*$K3</f>
        <v>-5712.9303869301002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50791.416511670897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50791.416511670897</v>
      </c>
      <c r="AW3">
        <v>0</v>
      </c>
      <c r="AX3">
        <f>IF(Z3&gt;0, (R3*SUMPRODUCT(K3:$K$98, X3:$X$98)-K3*$AZ$3)/Z3, 0)</f>
        <v>0</v>
      </c>
      <c r="AZ3">
        <f>C6*ABS(SUMPRODUCT(X4:X69, K4:K69))/1</f>
        <v>28380.490468646829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1944.9266130091396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1903.682493418888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-1903.682493418888</v>
      </c>
      <c r="AK4">
        <f>G4*SUM(AB4, AE4:AF4)</f>
        <v>0</v>
      </c>
      <c r="AL4">
        <f t="shared" si="9"/>
        <v>-3024.2827934188881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-1045.4336225394161</v>
      </c>
      <c r="AR4">
        <f t="shared" si="14"/>
        <v>-1045.4336225394161</v>
      </c>
      <c r="AS4">
        <f t="shared" si="15"/>
        <v>-1775.9888920784476</v>
      </c>
      <c r="AT4">
        <f t="shared" si="16"/>
        <v>0</v>
      </c>
      <c r="AU4">
        <f t="shared" si="17"/>
        <v>-2821.4225146178637</v>
      </c>
      <c r="AW4">
        <v>1</v>
      </c>
      <c r="AX4">
        <f>IF(Z4&gt;0, (R4*SUMPRODUCT(K4:$K$98, X4:$X$98)-K4*$AZ$3)/Z4, 0)</f>
        <v>1944.9266130091396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100000</v>
      </c>
      <c r="S5">
        <f t="shared" si="1"/>
        <v>3206.6662760712738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1903.682493418888</v>
      </c>
      <c r="AC5">
        <f t="shared" si="2"/>
        <v>3066.6719008938926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-1266.3351904132874</v>
      </c>
      <c r="AI5">
        <f t="shared" si="7"/>
        <v>-1278.2894742273606</v>
      </c>
      <c r="AJ5">
        <f t="shared" si="8"/>
        <v>-1162.9894074750046</v>
      </c>
      <c r="AK5">
        <f>G5*SUM(AB5, AE5:AF5)</f>
        <v>78.050982230174412</v>
      </c>
      <c r="AL5">
        <f t="shared" si="9"/>
        <v>-2363.227899472191</v>
      </c>
      <c r="AN5">
        <f t="shared" si="10"/>
        <v>0</v>
      </c>
      <c r="AO5">
        <f t="shared" si="11"/>
        <v>0</v>
      </c>
      <c r="AP5">
        <f t="shared" si="12"/>
        <v>-10.22220393494487</v>
      </c>
      <c r="AQ5">
        <f t="shared" si="13"/>
        <v>-1082.8533743830396</v>
      </c>
      <c r="AR5">
        <f t="shared" si="14"/>
        <v>-1093.0755783179843</v>
      </c>
      <c r="AS5">
        <f t="shared" si="15"/>
        <v>-994.4815667998879</v>
      </c>
      <c r="AT5">
        <f t="shared" si="16"/>
        <v>66.742020692223974</v>
      </c>
      <c r="AU5">
        <f t="shared" si="17"/>
        <v>-2020.8151244256485</v>
      </c>
      <c r="AW5">
        <v>2</v>
      </c>
      <c r="AX5">
        <f>IF(Z5&gt;0, (R5*SUMPRODUCT(K5:$K$98, X5:$X$98)-K5*$AZ$3)/Z5, 0)</f>
        <v>3206.6662760712738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100000</v>
      </c>
      <c r="S6">
        <f t="shared" si="1"/>
        <v>4673.8524352060622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3066.6719008938926</v>
      </c>
      <c r="AC6">
        <f t="shared" si="2"/>
        <v>4359.2084828082516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-1409.9322247962452</v>
      </c>
      <c r="AI6">
        <f t="shared" si="7"/>
        <v>-1421.5907242440783</v>
      </c>
      <c r="AJ6">
        <f t="shared" si="8"/>
        <v>-1292.536581914359</v>
      </c>
      <c r="AK6">
        <f>G6*SUM(AB6, AE6:AF6)</f>
        <v>179.40030620229274</v>
      </c>
      <c r="AL6">
        <f t="shared" si="9"/>
        <v>-2534.7269999561445</v>
      </c>
      <c r="AN6">
        <f t="shared" si="10"/>
        <v>0</v>
      </c>
      <c r="AO6">
        <f t="shared" si="11"/>
        <v>0</v>
      </c>
      <c r="AP6">
        <f t="shared" si="12"/>
        <v>-8.9934834026799138</v>
      </c>
      <c r="AQ6">
        <f t="shared" si="13"/>
        <v>-1087.6358590869447</v>
      </c>
      <c r="AR6">
        <f t="shared" si="14"/>
        <v>-1096.6293424896246</v>
      </c>
      <c r="AS6">
        <f t="shared" si="15"/>
        <v>-997.0756827512655</v>
      </c>
      <c r="AT6">
        <f t="shared" si="16"/>
        <v>138.39119549522283</v>
      </c>
      <c r="AU6">
        <f t="shared" si="17"/>
        <v>-1955.3138297456674</v>
      </c>
      <c r="AW6">
        <v>3</v>
      </c>
      <c r="AX6">
        <f>IF(Z6&gt;0, (R6*SUMPRODUCT(K6:$K$98, X6:$X$98)-K6*$AZ$3)/Z6, 0)</f>
        <v>4673.8524352060622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100000</v>
      </c>
      <c r="S7">
        <f t="shared" si="1"/>
        <v>5778.2975265320156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4359.2084828082516</v>
      </c>
      <c r="AC7">
        <f t="shared" si="2"/>
        <v>5245.5475153613697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-1555.1595120729255</v>
      </c>
      <c r="AI7">
        <f t="shared" si="7"/>
        <v>-1566.5070315872711</v>
      </c>
      <c r="AJ7">
        <f t="shared" si="8"/>
        <v>-886.33903255311816</v>
      </c>
      <c r="AK7">
        <f>G7*SUM(AB7, AE7:AF7)</f>
        <v>214.03713650588514</v>
      </c>
      <c r="AL7">
        <f t="shared" si="9"/>
        <v>-2238.808927634504</v>
      </c>
      <c r="AN7">
        <f t="shared" si="10"/>
        <v>0</v>
      </c>
      <c r="AO7">
        <f t="shared" si="11"/>
        <v>0</v>
      </c>
      <c r="AP7">
        <f t="shared" si="12"/>
        <v>-7.9643256874009882</v>
      </c>
      <c r="AQ7">
        <f t="shared" si="13"/>
        <v>-1091.4981758216111</v>
      </c>
      <c r="AR7">
        <f t="shared" si="14"/>
        <v>-1099.4625015090119</v>
      </c>
      <c r="AS7">
        <f t="shared" si="15"/>
        <v>-622.08244857255147</v>
      </c>
      <c r="AT7">
        <f t="shared" si="16"/>
        <v>150.22326792886545</v>
      </c>
      <c r="AU7">
        <f t="shared" si="17"/>
        <v>-1571.3216821526978</v>
      </c>
      <c r="AW7">
        <v>4</v>
      </c>
      <c r="AX7">
        <f>IF(Z7&gt;0, (R7*SUMPRODUCT(K7:$K$98, X7:$X$98)-K7*$AZ$3)/Z7, 0)</f>
        <v>5778.2975265320156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100000</v>
      </c>
      <c r="S8">
        <f t="shared" si="1"/>
        <v>6215.307891654099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5245.5475153613697</v>
      </c>
      <c r="AC8">
        <f t="shared" si="2"/>
        <v>5479.7528146968434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-1706.9263846437584</v>
      </c>
      <c r="AI8">
        <f t="shared" si="7"/>
        <v>-1717.9470631648801</v>
      </c>
      <c r="AJ8">
        <f t="shared" si="8"/>
        <v>-234.20529933547368</v>
      </c>
      <c r="AK8">
        <f t="shared" ref="AK8:AK39" si="30">G8*SUM(AB8:AB8, AE8:AF8)</f>
        <v>111.73016207719718</v>
      </c>
      <c r="AL8">
        <f t="shared" si="9"/>
        <v>-1840.4222004231565</v>
      </c>
      <c r="AN8">
        <f t="shared" si="10"/>
        <v>0</v>
      </c>
      <c r="AO8">
        <f t="shared" si="11"/>
        <v>0</v>
      </c>
      <c r="AP8">
        <f t="shared" si="12"/>
        <v>-7.2201347386922663</v>
      </c>
      <c r="AQ8">
        <f t="shared" si="13"/>
        <v>-1118.2830950505229</v>
      </c>
      <c r="AR8">
        <f t="shared" si="14"/>
        <v>-1125.5032297892151</v>
      </c>
      <c r="AS8">
        <f t="shared" si="15"/>
        <v>-153.43826738771091</v>
      </c>
      <c r="AT8">
        <f t="shared" si="16"/>
        <v>73.199379060662466</v>
      </c>
      <c r="AU8">
        <f t="shared" si="17"/>
        <v>-1205.7421181162636</v>
      </c>
      <c r="AW8">
        <v>5</v>
      </c>
      <c r="AX8">
        <f>IF(Z8&gt;0, (R8*SUMPRODUCT(K8:$K$98, X8:$X$98)-K8*$AZ$3)/Z8, 0)</f>
        <v>6215.307891654099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100000</v>
      </c>
      <c r="S9">
        <f t="shared" si="1"/>
        <v>6259.620046501057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5479.7528146968434</v>
      </c>
      <c r="AC9">
        <f t="shared" si="2"/>
        <v>5345.8114178908982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-1882.2418745054265</v>
      </c>
      <c r="AI9">
        <f t="shared" si="7"/>
        <v>-1892.9170660070238</v>
      </c>
      <c r="AJ9">
        <f t="shared" si="8"/>
        <v>133.94139680594526</v>
      </c>
      <c r="AK9">
        <f t="shared" si="30"/>
        <v>32.330541606711378</v>
      </c>
      <c r="AL9">
        <f t="shared" si="9"/>
        <v>-1726.6451275943671</v>
      </c>
      <c r="AN9">
        <f t="shared" si="10"/>
        <v>0</v>
      </c>
      <c r="AO9">
        <f t="shared" si="11"/>
        <v>0</v>
      </c>
      <c r="AP9">
        <f t="shared" si="12"/>
        <v>-6.6235352650741843</v>
      </c>
      <c r="AQ9">
        <f t="shared" si="13"/>
        <v>-1167.8568418487484</v>
      </c>
      <c r="AR9">
        <f t="shared" si="14"/>
        <v>-1174.4803771138227</v>
      </c>
      <c r="AS9">
        <f t="shared" si="15"/>
        <v>83.105353666463813</v>
      </c>
      <c r="AT9">
        <f t="shared" si="16"/>
        <v>20.059825853143646</v>
      </c>
      <c r="AU9">
        <f t="shared" si="17"/>
        <v>-1071.3151975942151</v>
      </c>
      <c r="AW9">
        <v>6</v>
      </c>
      <c r="AX9">
        <f>IF(Z9&gt;0, (R9*SUMPRODUCT(K9:$K$98, X9:$X$98)-K9*$AZ$3)/Z9, 0)</f>
        <v>6259.620046501057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12.5</v>
      </c>
      <c r="R10">
        <f t="shared" si="0"/>
        <v>100000</v>
      </c>
      <c r="S10">
        <f t="shared" si="1"/>
        <v>6160.2075634060957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5345.8114178908982</v>
      </c>
      <c r="AC10">
        <f t="shared" si="2"/>
        <v>5081.7071074733249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-2055.0510546332289</v>
      </c>
      <c r="AI10">
        <f t="shared" si="7"/>
        <v>-2065.362612837981</v>
      </c>
      <c r="AJ10">
        <f t="shared" si="8"/>
        <v>264.10431041757329</v>
      </c>
      <c r="AK10">
        <f t="shared" si="30"/>
        <v>21.917826813352683</v>
      </c>
      <c r="AL10">
        <f t="shared" si="9"/>
        <v>-1779.3404756070552</v>
      </c>
      <c r="AN10">
        <f t="shared" si="10"/>
        <v>0</v>
      </c>
      <c r="AO10">
        <f t="shared" si="11"/>
        <v>0</v>
      </c>
      <c r="AP10">
        <f t="shared" si="12"/>
        <v>-6.06955236426613</v>
      </c>
      <c r="AQ10">
        <f t="shared" si="13"/>
        <v>-1209.6367726061328</v>
      </c>
      <c r="AR10">
        <f t="shared" si="14"/>
        <v>-1215.706324970399</v>
      </c>
      <c r="AS10">
        <f t="shared" si="15"/>
        <v>155.45613086576014</v>
      </c>
      <c r="AT10">
        <f t="shared" si="16"/>
        <v>12.901192517465647</v>
      </c>
      <c r="AU10">
        <f t="shared" si="17"/>
        <v>-1047.3490015871732</v>
      </c>
      <c r="AW10">
        <v>7</v>
      </c>
      <c r="AX10">
        <f>IF(Z10&gt;0, (R10*SUMPRODUCT(K10:$K$98, X10:$X$98)-K10*$AZ$3)/Z10, 0)</f>
        <v>6160.2075634060957</v>
      </c>
    </row>
    <row r="11" spans="1:52" x14ac:dyDescent="0.25">
      <c r="A11" t="s">
        <v>33</v>
      </c>
      <c r="C11" s="25">
        <f>AU71</f>
        <v>21003.79472540498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100000</v>
      </c>
      <c r="S11">
        <f t="shared" si="1"/>
        <v>5919.8028035111838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5081.7071074733249</v>
      </c>
      <c r="AC11">
        <f t="shared" si="2"/>
        <v>4703.8392947341854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-2208.1493285196966</v>
      </c>
      <c r="AI11">
        <f t="shared" si="7"/>
        <v>-2218.0817524763365</v>
      </c>
      <c r="AJ11">
        <f t="shared" si="8"/>
        <v>377.86781273913948</v>
      </c>
      <c r="AK11">
        <f t="shared" si="30"/>
        <v>12.196097057935978</v>
      </c>
      <c r="AL11">
        <f t="shared" si="9"/>
        <v>-1828.0178426792611</v>
      </c>
      <c r="AN11">
        <f t="shared" si="10"/>
        <v>0</v>
      </c>
      <c r="AO11">
        <f t="shared" si="11"/>
        <v>0</v>
      </c>
      <c r="AP11">
        <f t="shared" si="12"/>
        <v>-5.5552905022025856</v>
      </c>
      <c r="AQ11">
        <f t="shared" si="13"/>
        <v>-1235.0369905394759</v>
      </c>
      <c r="AR11">
        <f t="shared" si="14"/>
        <v>-1240.5922810416787</v>
      </c>
      <c r="AS11">
        <f t="shared" si="15"/>
        <v>211.3447311916787</v>
      </c>
      <c r="AT11">
        <f t="shared" si="16"/>
        <v>6.8213824183975467</v>
      </c>
      <c r="AU11">
        <f t="shared" si="17"/>
        <v>-1022.4261674316025</v>
      </c>
      <c r="AW11">
        <v>8</v>
      </c>
      <c r="AX11">
        <f>IF(Z11&gt;0, (R11*SUMPRODUCT(K11:$K$98, X11:$X$98)-K11*$AZ$3)/Z11, 0)</f>
        <v>5919.8028035111838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100000</v>
      </c>
      <c r="S12">
        <f t="shared" si="1"/>
        <v>5580.1331850640609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4703.8392947341854</v>
      </c>
      <c r="AC12">
        <f t="shared" si="2"/>
        <v>4257.7233481210969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-2363.3331135297726</v>
      </c>
      <c r="AI12">
        <f t="shared" si="7"/>
        <v>-2372.8707966076545</v>
      </c>
      <c r="AJ12">
        <f t="shared" si="8"/>
        <v>446.11594661308845</v>
      </c>
      <c r="AK12">
        <f t="shared" si="30"/>
        <v>10.818830377888625</v>
      </c>
      <c r="AL12">
        <f t="shared" si="9"/>
        <v>-1915.9360196166774</v>
      </c>
      <c r="AN12">
        <f t="shared" si="10"/>
        <v>0</v>
      </c>
      <c r="AO12">
        <f t="shared" si="11"/>
        <v>0</v>
      </c>
      <c r="AP12">
        <f t="shared" si="12"/>
        <v>-5.0693799481700577</v>
      </c>
      <c r="AQ12">
        <f t="shared" si="13"/>
        <v>-1256.136673733401</v>
      </c>
      <c r="AR12">
        <f t="shared" si="14"/>
        <v>-1261.2060536815709</v>
      </c>
      <c r="AS12">
        <f t="shared" si="15"/>
        <v>237.11536815097094</v>
      </c>
      <c r="AT12">
        <f t="shared" si="16"/>
        <v>5.7503233576199326</v>
      </c>
      <c r="AU12">
        <f t="shared" si="17"/>
        <v>-1018.34036217298</v>
      </c>
      <c r="AW12">
        <v>9</v>
      </c>
      <c r="AX12">
        <f>IF(Z12&gt;0, (R12*SUMPRODUCT(K12:$K$98, X12:$X$98)-K12*$AZ$3)/Z12, 0)</f>
        <v>5580.1331850640609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12.5</v>
      </c>
      <c r="R13">
        <f t="shared" si="0"/>
        <v>100000</v>
      </c>
      <c r="S13">
        <f t="shared" si="1"/>
        <v>5131.224011640903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4257.7233481210969</v>
      </c>
      <c r="AC13">
        <f t="shared" si="2"/>
        <v>3747.2099483513798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-2510.8460396308251</v>
      </c>
      <c r="AI13">
        <f t="shared" si="7"/>
        <v>-2519.9744901229747</v>
      </c>
      <c r="AJ13">
        <f t="shared" si="8"/>
        <v>510.51339976971713</v>
      </c>
      <c r="AK13">
        <f t="shared" si="30"/>
        <v>8.5154466962421935</v>
      </c>
      <c r="AL13">
        <f t="shared" si="9"/>
        <v>-2000.9456436570154</v>
      </c>
      <c r="AN13">
        <f t="shared" si="10"/>
        <v>0</v>
      </c>
      <c r="AO13">
        <f t="shared" si="11"/>
        <v>0</v>
      </c>
      <c r="AP13">
        <f t="shared" si="12"/>
        <v>-4.6120422798698479</v>
      </c>
      <c r="AQ13">
        <f t="shared" si="13"/>
        <v>-1268.5754392796678</v>
      </c>
      <c r="AR13">
        <f t="shared" si="14"/>
        <v>-1273.1874815595377</v>
      </c>
      <c r="AS13">
        <f t="shared" si="15"/>
        <v>257.93089267482412</v>
      </c>
      <c r="AT13">
        <f t="shared" si="16"/>
        <v>4.3023293196170433</v>
      </c>
      <c r="AU13">
        <f t="shared" si="17"/>
        <v>-1010.9542595650964</v>
      </c>
      <c r="AW13">
        <v>10</v>
      </c>
      <c r="AX13">
        <f>IF(Z13&gt;0, (R13*SUMPRODUCT(K13:$K$98, X13:$X$98)-K13*$AZ$3)/Z13, 0)</f>
        <v>5131.224011640903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100000</v>
      </c>
      <c r="S14">
        <f t="shared" si="1"/>
        <v>4573.4470494431635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3747.2099483513798</v>
      </c>
      <c r="AC14">
        <f t="shared" si="2"/>
        <v>3184.8101053264577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-2660.354496891006</v>
      </c>
      <c r="AI14">
        <f t="shared" si="7"/>
        <v>-2669.0591185661224</v>
      </c>
      <c r="AJ14">
        <f t="shared" si="8"/>
        <v>562.39984302492212</v>
      </c>
      <c r="AK14">
        <f t="shared" si="30"/>
        <v>6.7449779070324833</v>
      </c>
      <c r="AL14">
        <f t="shared" si="9"/>
        <v>-2099.9142976341677</v>
      </c>
      <c r="AN14">
        <f t="shared" si="10"/>
        <v>0</v>
      </c>
      <c r="AO14">
        <f t="shared" si="11"/>
        <v>0</v>
      </c>
      <c r="AP14">
        <f t="shared" si="12"/>
        <v>-4.1813156050535216</v>
      </c>
      <c r="AQ14">
        <f t="shared" si="13"/>
        <v>-1277.9167421628067</v>
      </c>
      <c r="AR14">
        <f t="shared" si="14"/>
        <v>-1282.0980577678602</v>
      </c>
      <c r="AS14">
        <f t="shared" si="15"/>
        <v>270.15203275773337</v>
      </c>
      <c r="AT14">
        <f t="shared" si="16"/>
        <v>3.2399893333719865</v>
      </c>
      <c r="AU14">
        <f t="shared" si="17"/>
        <v>-1008.7060356767547</v>
      </c>
      <c r="AW14">
        <v>11</v>
      </c>
      <c r="AX14">
        <f>IF(Z14&gt;0, (R14*SUMPRODUCT(K14:$K$98, X14:$X$98)-K14*$AZ$3)/Z14, 0)</f>
        <v>4573.4470494431635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100000</v>
      </c>
      <c r="S15">
        <f t="shared" si="1"/>
        <v>3942.1358266048492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3184.8101053264577</v>
      </c>
      <c r="AC15">
        <f t="shared" si="2"/>
        <v>2606.571651131715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-2819.8060642534406</v>
      </c>
      <c r="AI15">
        <f t="shared" si="7"/>
        <v>-2828.0711639537744</v>
      </c>
      <c r="AJ15">
        <f t="shared" si="8"/>
        <v>578.23845419474264</v>
      </c>
      <c r="AK15">
        <f t="shared" si="30"/>
        <v>13.057721431838477</v>
      </c>
      <c r="AL15">
        <f t="shared" si="9"/>
        <v>-2236.7749883271931</v>
      </c>
      <c r="AN15">
        <f t="shared" si="10"/>
        <v>0</v>
      </c>
      <c r="AO15">
        <f t="shared" si="11"/>
        <v>0</v>
      </c>
      <c r="AP15">
        <f t="shared" si="12"/>
        <v>-3.766425073865125</v>
      </c>
      <c r="AQ15">
        <f t="shared" si="13"/>
        <v>-1284.9921536230597</v>
      </c>
      <c r="AR15">
        <f t="shared" si="14"/>
        <v>-1288.7585786969248</v>
      </c>
      <c r="AS15">
        <f t="shared" si="15"/>
        <v>263.50460266851479</v>
      </c>
      <c r="AT15">
        <f t="shared" si="16"/>
        <v>5.9504338957262508</v>
      </c>
      <c r="AU15">
        <f t="shared" si="17"/>
        <v>-1019.3035421326838</v>
      </c>
      <c r="AW15">
        <v>12</v>
      </c>
      <c r="AX15">
        <f>IF(Z15&gt;0, (R15*SUMPRODUCT(K15:$K$98, X15:$X$98)-K15*$AZ$3)/Z15, 0)</f>
        <v>3942.1358266048492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100000</v>
      </c>
      <c r="S16">
        <f t="shared" si="1"/>
        <v>3232.5305997187124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2606.571651131715</v>
      </c>
      <c r="AC16">
        <f t="shared" si="2"/>
        <v>2020.1675721084684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-2964.6646819490579</v>
      </c>
      <c r="AI16">
        <f t="shared" si="7"/>
        <v>-2972.4765475671447</v>
      </c>
      <c r="AJ16">
        <f t="shared" si="8"/>
        <v>586.4040790232466</v>
      </c>
      <c r="AK16">
        <f t="shared" si="30"/>
        <v>18.506658723035176</v>
      </c>
      <c r="AL16">
        <f t="shared" si="9"/>
        <v>-2367.5658098208628</v>
      </c>
      <c r="AN16">
        <f t="shared" si="10"/>
        <v>0</v>
      </c>
      <c r="AO16">
        <f t="shared" si="11"/>
        <v>0</v>
      </c>
      <c r="AP16">
        <f t="shared" si="12"/>
        <v>-3.3675955472329262</v>
      </c>
      <c r="AQ16">
        <f t="shared" si="13"/>
        <v>-1278.0290995860209</v>
      </c>
      <c r="AR16">
        <f t="shared" si="14"/>
        <v>-1281.3966951332541</v>
      </c>
      <c r="AS16">
        <f t="shared" si="15"/>
        <v>252.79131284923085</v>
      </c>
      <c r="AT16">
        <f t="shared" si="16"/>
        <v>7.977984332648667</v>
      </c>
      <c r="AU16">
        <f t="shared" si="17"/>
        <v>-1020.6273979513744</v>
      </c>
      <c r="AW16">
        <v>13</v>
      </c>
      <c r="AX16">
        <f>IF(Z16&gt;0, (R16*SUMPRODUCT(K16:$K$98, X16:$X$98)-K16*$AZ$3)/Z16, 0)</f>
        <v>3232.5305997187124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100000</v>
      </c>
      <c r="S17">
        <f t="shared" si="1"/>
        <v>2510.8827301112269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2020.1675721084684</v>
      </c>
      <c r="AC17">
        <f t="shared" si="2"/>
        <v>1475.8844816821472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-3090.4690308010222</v>
      </c>
      <c r="AI17">
        <f t="shared" si="7"/>
        <v>-3097.816469134078</v>
      </c>
      <c r="AJ17">
        <f t="shared" si="8"/>
        <v>544.28309042632122</v>
      </c>
      <c r="AK17">
        <f t="shared" si="30"/>
        <v>27.878312495096864</v>
      </c>
      <c r="AL17">
        <f t="shared" si="9"/>
        <v>-2525.6550662126601</v>
      </c>
      <c r="AN17">
        <f t="shared" si="10"/>
        <v>0</v>
      </c>
      <c r="AO17">
        <f t="shared" si="11"/>
        <v>0</v>
      </c>
      <c r="AP17">
        <f t="shared" si="12"/>
        <v>-2.9774270287692204</v>
      </c>
      <c r="AQ17">
        <f t="shared" si="13"/>
        <v>-1252.3611096514378</v>
      </c>
      <c r="AR17">
        <f t="shared" si="14"/>
        <v>-1255.3385366802072</v>
      </c>
      <c r="AS17">
        <f t="shared" si="15"/>
        <v>220.56165853703661</v>
      </c>
      <c r="AT17">
        <f t="shared" si="16"/>
        <v>11.297221885611236</v>
      </c>
      <c r="AU17">
        <f t="shared" si="17"/>
        <v>-1023.4796562575594</v>
      </c>
      <c r="AW17">
        <v>14</v>
      </c>
      <c r="AX17">
        <f>IF(Z17&gt;0, (R17*SUMPRODUCT(K17:$K$98, X17:$X$98)-K17*$AZ$3)/Z17, 0)</f>
        <v>2510.8827301112269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100000</v>
      </c>
      <c r="S18">
        <f t="shared" si="1"/>
        <v>1804.2300488412561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1475.8844816821472</v>
      </c>
      <c r="AC18">
        <f t="shared" si="2"/>
        <v>991.95528142226431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-3212.287989413097</v>
      </c>
      <c r="AI18">
        <f t="shared" si="7"/>
        <v>-3219.1604173641454</v>
      </c>
      <c r="AJ18">
        <f t="shared" si="8"/>
        <v>483.92920025988292</v>
      </c>
      <c r="AK18">
        <f t="shared" si="30"/>
        <v>31.879104804334382</v>
      </c>
      <c r="AL18">
        <f t="shared" si="9"/>
        <v>-2703.3521122999277</v>
      </c>
      <c r="AN18">
        <f t="shared" si="10"/>
        <v>0</v>
      </c>
      <c r="AO18">
        <f t="shared" si="11"/>
        <v>0</v>
      </c>
      <c r="AP18">
        <f t="shared" si="12"/>
        <v>-2.5988586988912195</v>
      </c>
      <c r="AQ18">
        <f t="shared" si="13"/>
        <v>-1214.7501063807167</v>
      </c>
      <c r="AR18">
        <f t="shared" si="14"/>
        <v>-1217.3489650796078</v>
      </c>
      <c r="AS18">
        <f t="shared" si="15"/>
        <v>183.00135275350326</v>
      </c>
      <c r="AT18">
        <f t="shared" si="16"/>
        <v>12.055315737572617</v>
      </c>
      <c r="AU18">
        <f t="shared" si="17"/>
        <v>-1022.2922965885318</v>
      </c>
      <c r="AW18">
        <v>15</v>
      </c>
      <c r="AX18">
        <f>IF(Z18&gt;0, (R18*SUMPRODUCT(K18:$K$98, X18:$X$98)-K18*$AZ$3)/Z18, 0)</f>
        <v>1804.2300488412561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100000</v>
      </c>
      <c r="S19">
        <f t="shared" si="1"/>
        <v>980.04755027987665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991.95528142226431</v>
      </c>
      <c r="AC19">
        <f t="shared" si="2"/>
        <v>500.83150336167819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-3326.8534693746187</v>
      </c>
      <c r="AI19">
        <f t="shared" si="7"/>
        <v>-3333.2413163624851</v>
      </c>
      <c r="AJ19">
        <f t="shared" si="8"/>
        <v>491.12377806058612</v>
      </c>
      <c r="AK19">
        <f t="shared" si="30"/>
        <v>22.120602775716495</v>
      </c>
      <c r="AL19">
        <f t="shared" si="9"/>
        <v>-2819.9969355261824</v>
      </c>
      <c r="AN19">
        <f t="shared" si="10"/>
        <v>0</v>
      </c>
      <c r="AO19">
        <f t="shared" si="11"/>
        <v>0</v>
      </c>
      <c r="AP19">
        <f t="shared" si="12"/>
        <v>-2.2527379252449586</v>
      </c>
      <c r="AQ19">
        <f t="shared" si="13"/>
        <v>-1173.2480437350653</v>
      </c>
      <c r="AR19">
        <f t="shared" si="14"/>
        <v>-1175.5007816603104</v>
      </c>
      <c r="AS19">
        <f t="shared" si="15"/>
        <v>173.19969669408761</v>
      </c>
      <c r="AT19">
        <f t="shared" si="16"/>
        <v>7.8010511048232205</v>
      </c>
      <c r="AU19">
        <f t="shared" si="17"/>
        <v>-994.5000338613994</v>
      </c>
      <c r="AW19">
        <v>16</v>
      </c>
      <c r="AX19">
        <f>IF(Z19&gt;0, (R19*SUMPRODUCT(K19:$K$98, X19:$X$98)-K19*$AZ$3)/Z19, 0)</f>
        <v>980.04755027987665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100000</v>
      </c>
      <c r="S20">
        <f t="shared" si="1"/>
        <v>-332.79846979628252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500.83150336167819</v>
      </c>
      <c r="AC20">
        <f t="shared" si="2"/>
        <v>-156.9366997604011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-3435.0710544692715</v>
      </c>
      <c r="AI20">
        <f t="shared" si="7"/>
        <v>-3440.9656391054505</v>
      </c>
      <c r="AJ20">
        <f t="shared" si="8"/>
        <v>657.76820312207929</v>
      </c>
      <c r="AK20">
        <f t="shared" si="30"/>
        <v>2.1535754644552161</v>
      </c>
      <c r="AL20">
        <f t="shared" si="9"/>
        <v>-2781.0438605189161</v>
      </c>
      <c r="AN20">
        <f t="shared" si="10"/>
        <v>0</v>
      </c>
      <c r="AO20">
        <f t="shared" si="11"/>
        <v>0</v>
      </c>
      <c r="AP20">
        <f t="shared" si="12"/>
        <v>-1.971719661614765</v>
      </c>
      <c r="AQ20">
        <f t="shared" si="13"/>
        <v>-1149.0202542127463</v>
      </c>
      <c r="AR20">
        <f t="shared" si="14"/>
        <v>-1150.9919738743611</v>
      </c>
      <c r="AS20">
        <f t="shared" si="15"/>
        <v>220.02135501129086</v>
      </c>
      <c r="AT20">
        <f t="shared" si="16"/>
        <v>0.72036408807764341</v>
      </c>
      <c r="AU20">
        <f t="shared" si="17"/>
        <v>-930.25025477499253</v>
      </c>
      <c r="AW20">
        <v>17</v>
      </c>
      <c r="AX20">
        <f>IF(Z20&gt;0, (R20*SUMPRODUCT(K20:$K$98, X20:$X$98)-K20*$AZ$3)/Z20, 0)</f>
        <v>-332.79846979628252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100000</v>
      </c>
      <c r="S21">
        <f t="shared" si="1"/>
        <v>-1947.0209195159284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-156.9366997604011</v>
      </c>
      <c r="AC21">
        <f t="shared" si="2"/>
        <v>-840.14462387770709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-3534.8485285102279</v>
      </c>
      <c r="AI21">
        <f t="shared" si="7"/>
        <v>-3540.2423112339811</v>
      </c>
      <c r="AJ21">
        <f t="shared" si="8"/>
        <v>683.20792411730599</v>
      </c>
      <c r="AK21">
        <f t="shared" si="30"/>
        <v>-0.25109871961664176</v>
      </c>
      <c r="AL21">
        <f t="shared" si="9"/>
        <v>-2857.2854858362916</v>
      </c>
      <c r="AN21">
        <f t="shared" si="10"/>
        <v>0</v>
      </c>
      <c r="AO21">
        <f t="shared" si="11"/>
        <v>0</v>
      </c>
      <c r="AP21">
        <f t="shared" si="12"/>
        <v>-1.7156742369503044</v>
      </c>
      <c r="AQ21">
        <f t="shared" si="13"/>
        <v>-1124.3776144669264</v>
      </c>
      <c r="AR21">
        <f t="shared" si="14"/>
        <v>-1126.0932887038769</v>
      </c>
      <c r="AS21">
        <f t="shared" si="15"/>
        <v>217.31728805581116</v>
      </c>
      <c r="AT21">
        <f t="shared" si="16"/>
        <v>-7.9870403804048709E-2</v>
      </c>
      <c r="AU21">
        <f t="shared" si="17"/>
        <v>-908.8558710518696</v>
      </c>
      <c r="AW21">
        <v>18</v>
      </c>
      <c r="AX21">
        <f>IF(Z21&gt;0, (R21*SUMPRODUCT(K21:$K$98, X21:$X$98)-K21*$AZ$3)/Z21, 0)</f>
        <v>-1947.0209195159284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100000</v>
      </c>
      <c r="S22">
        <f t="shared" si="1"/>
        <v>-3493.8575001411346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-840.14462387770709</v>
      </c>
      <c r="AC22">
        <f t="shared" si="2"/>
        <v>-1366.0690894948257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-3619.5947259621294</v>
      </c>
      <c r="AI22">
        <f t="shared" si="7"/>
        <v>-3624.4821215178999</v>
      </c>
      <c r="AJ22">
        <f t="shared" si="8"/>
        <v>525.92446561711859</v>
      </c>
      <c r="AK22">
        <f t="shared" si="30"/>
        <v>-17.643037101431851</v>
      </c>
      <c r="AL22">
        <f t="shared" si="9"/>
        <v>-3116.200693002213</v>
      </c>
      <c r="AN22">
        <f t="shared" si="10"/>
        <v>0</v>
      </c>
      <c r="AO22">
        <f t="shared" si="11"/>
        <v>0</v>
      </c>
      <c r="AP22">
        <f t="shared" si="12"/>
        <v>-1.4515413118764013</v>
      </c>
      <c r="AQ22">
        <f t="shared" si="13"/>
        <v>-1075.0084000834765</v>
      </c>
      <c r="AR22">
        <f t="shared" si="14"/>
        <v>-1076.4599413953529</v>
      </c>
      <c r="AS22">
        <f t="shared" si="15"/>
        <v>156.1979340649894</v>
      </c>
      <c r="AT22">
        <f t="shared" si="16"/>
        <v>-5.2399272633988554</v>
      </c>
      <c r="AU22">
        <f t="shared" si="17"/>
        <v>-925.50193459376237</v>
      </c>
      <c r="AW22">
        <v>19</v>
      </c>
      <c r="AX22">
        <f>IF(Z22&gt;0, (R22*SUMPRODUCT(K22:$K$98, X22:$X$98)-K22*$AZ$3)/Z22, 0)</f>
        <v>-3493.8575001411346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100000</v>
      </c>
      <c r="S23">
        <f t="shared" si="1"/>
        <v>-4392.6265681369314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-1366.0690894948257</v>
      </c>
      <c r="AC23">
        <f t="shared" si="2"/>
        <v>-1537.9791764246686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-3695.4269520826174</v>
      </c>
      <c r="AI23">
        <f t="shared" si="7"/>
        <v>-3699.80354531382</v>
      </c>
      <c r="AJ23">
        <f t="shared" si="8"/>
        <v>171.91008692984292</v>
      </c>
      <c r="AK23">
        <f t="shared" si="30"/>
        <v>-95.624836264637807</v>
      </c>
      <c r="AL23">
        <f t="shared" si="9"/>
        <v>-3623.5182946486152</v>
      </c>
      <c r="AN23">
        <f t="shared" si="10"/>
        <v>0</v>
      </c>
      <c r="AO23">
        <f t="shared" si="11"/>
        <v>0</v>
      </c>
      <c r="AP23">
        <f t="shared" si="12"/>
        <v>-1.1605666131883439</v>
      </c>
      <c r="AQ23">
        <f t="shared" si="13"/>
        <v>-979.9377999049442</v>
      </c>
      <c r="AR23">
        <f t="shared" si="14"/>
        <v>-981.09836651813259</v>
      </c>
      <c r="AS23">
        <f t="shared" si="15"/>
        <v>45.586394901557711</v>
      </c>
      <c r="AT23">
        <f t="shared" si="16"/>
        <v>-25.357392496320337</v>
      </c>
      <c r="AU23">
        <f t="shared" si="17"/>
        <v>-960.86936411289525</v>
      </c>
      <c r="AW23">
        <v>20</v>
      </c>
      <c r="AX23">
        <f>IF(Z23&gt;0, (R23*SUMPRODUCT(K23:$K$98, X23:$X$98)-K23*$AZ$3)/Z23, 0)</f>
        <v>-4392.6265681369314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12.5</v>
      </c>
      <c r="R24">
        <f t="shared" si="0"/>
        <v>100000</v>
      </c>
      <c r="S24">
        <f t="shared" si="1"/>
        <v>-5534.7694668557724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-1537.9791764246686</v>
      </c>
      <c r="AC24">
        <f t="shared" si="2"/>
        <v>-1711.5791967281548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-3738.4903496991515</v>
      </c>
      <c r="AI24">
        <f t="shared" si="7"/>
        <v>-3742.3558657043295</v>
      </c>
      <c r="AJ24">
        <f t="shared" si="8"/>
        <v>173.60002030348619</v>
      </c>
      <c r="AK24">
        <f t="shared" si="30"/>
        <v>-107.65854234972682</v>
      </c>
      <c r="AL24">
        <f t="shared" si="9"/>
        <v>-3676.4143877505699</v>
      </c>
      <c r="AN24">
        <f t="shared" si="10"/>
        <v>0</v>
      </c>
      <c r="AO24">
        <f t="shared" si="11"/>
        <v>0</v>
      </c>
      <c r="AP24">
        <f t="shared" si="12"/>
        <v>-0.91521544705525137</v>
      </c>
      <c r="AQ24">
        <f t="shared" si="13"/>
        <v>-885.14033110413334</v>
      </c>
      <c r="AR24">
        <f t="shared" si="14"/>
        <v>-886.05554655118851</v>
      </c>
      <c r="AS24">
        <f t="shared" si="15"/>
        <v>41.102253871934586</v>
      </c>
      <c r="AT24">
        <f t="shared" si="16"/>
        <v>-25.489678695919086</v>
      </c>
      <c r="AU24">
        <f t="shared" si="17"/>
        <v>-870.44297137517299</v>
      </c>
      <c r="AW24">
        <v>21</v>
      </c>
      <c r="AX24">
        <f>IF(Z24&gt;0, (R24*SUMPRODUCT(K24:$K$98, X24:$X$98)-K24*$AZ$3)/Z24, 0)</f>
        <v>-5534.7694668557724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12.5</v>
      </c>
      <c r="R25">
        <f t="shared" si="0"/>
        <v>100000</v>
      </c>
      <c r="S25">
        <f t="shared" si="1"/>
        <v>-6982.6848390491732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-1711.5791967281548</v>
      </c>
      <c r="AC25">
        <f t="shared" si="2"/>
        <v>-1876.7750817595579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-3737.3299899515828</v>
      </c>
      <c r="AI25">
        <f t="shared" si="7"/>
        <v>-3740.689684547965</v>
      </c>
      <c r="AJ25">
        <f t="shared" si="8"/>
        <v>165.19588503140312</v>
      </c>
      <c r="AK25">
        <f t="shared" si="30"/>
        <v>-119.81054377097085</v>
      </c>
      <c r="AL25">
        <f t="shared" si="9"/>
        <v>-3695.3043432875329</v>
      </c>
      <c r="AN25">
        <f t="shared" si="10"/>
        <v>0</v>
      </c>
      <c r="AO25">
        <f t="shared" si="11"/>
        <v>0</v>
      </c>
      <c r="AP25">
        <f t="shared" si="12"/>
        <v>-0.71022776128498744</v>
      </c>
      <c r="AQ25">
        <f t="shared" si="13"/>
        <v>-790.05857103937728</v>
      </c>
      <c r="AR25">
        <f t="shared" si="14"/>
        <v>-790.76879880066224</v>
      </c>
      <c r="AS25">
        <f t="shared" si="15"/>
        <v>34.921835968567073</v>
      </c>
      <c r="AT25">
        <f t="shared" si="16"/>
        <v>-25.32753255978081</v>
      </c>
      <c r="AU25">
        <f t="shared" si="17"/>
        <v>-781.17449539187601</v>
      </c>
      <c r="AW25">
        <v>22</v>
      </c>
      <c r="AX25">
        <f>IF(Z25&gt;0, (R25*SUMPRODUCT(K25:$K$98, X25:$X$98)-K25*$AZ$3)/Z25, 0)</f>
        <v>-6982.6848390491732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12.5</v>
      </c>
      <c r="R26">
        <f t="shared" si="0"/>
        <v>100000</v>
      </c>
      <c r="S26">
        <f t="shared" si="1"/>
        <v>-8829.5337414390087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-1876.7750817595579</v>
      </c>
      <c r="AC26">
        <f t="shared" si="2"/>
        <v>-2024.0261116625686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-3685.4177400732096</v>
      </c>
      <c r="AI26">
        <f t="shared" si="7"/>
        <v>-3688.2831605061192</v>
      </c>
      <c r="AJ26">
        <f t="shared" si="8"/>
        <v>147.2510299030107</v>
      </c>
      <c r="AK26">
        <f t="shared" si="30"/>
        <v>-131.37425572316906</v>
      </c>
      <c r="AL26">
        <f t="shared" si="9"/>
        <v>-3672.4063863262772</v>
      </c>
      <c r="AN26">
        <f t="shared" si="10"/>
        <v>0</v>
      </c>
      <c r="AO26">
        <f t="shared" si="11"/>
        <v>0</v>
      </c>
      <c r="AP26">
        <f t="shared" si="12"/>
        <v>-0.54083921512773614</v>
      </c>
      <c r="AQ26">
        <f t="shared" si="13"/>
        <v>-695.61116235052282</v>
      </c>
      <c r="AR26">
        <f t="shared" si="14"/>
        <v>-696.15200156565061</v>
      </c>
      <c r="AS26">
        <f t="shared" si="15"/>
        <v>27.793174964776217</v>
      </c>
      <c r="AT26">
        <f t="shared" si="16"/>
        <v>-24.796483104982588</v>
      </c>
      <c r="AU26">
        <f t="shared" si="17"/>
        <v>-693.15530970585701</v>
      </c>
      <c r="AW26">
        <v>23</v>
      </c>
      <c r="AX26">
        <f>IF(Z26&gt;0, (R26*SUMPRODUCT(K26:$K$98, X26:$X$98)-K26*$AZ$3)/Z26, 0)</f>
        <v>-8829.5337414390087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100000</v>
      </c>
      <c r="S27">
        <f t="shared" si="1"/>
        <v>-11214.04933090966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-2024.0261116625686</v>
      </c>
      <c r="AC27">
        <f t="shared" si="2"/>
        <v>-2145.7019694270512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-3560.0783713084588</v>
      </c>
      <c r="AI27">
        <f t="shared" si="7"/>
        <v>-3562.4701277406257</v>
      </c>
      <c r="AJ27">
        <f t="shared" si="8"/>
        <v>121.67585776448254</v>
      </c>
      <c r="AK27">
        <f t="shared" si="30"/>
        <v>-141.68182781637981</v>
      </c>
      <c r="AL27">
        <f t="shared" si="9"/>
        <v>-3582.476097792523</v>
      </c>
      <c r="AN27">
        <f t="shared" si="10"/>
        <v>0</v>
      </c>
      <c r="AO27">
        <f t="shared" si="11"/>
        <v>0</v>
      </c>
      <c r="AP27">
        <f t="shared" si="12"/>
        <v>-0.4030683971405547</v>
      </c>
      <c r="AQ27">
        <f t="shared" si="13"/>
        <v>-599.95870127883859</v>
      </c>
      <c r="AR27">
        <f t="shared" si="14"/>
        <v>-600.36176967597919</v>
      </c>
      <c r="AS27">
        <f t="shared" si="15"/>
        <v>20.505304093779625</v>
      </c>
      <c r="AT27">
        <f t="shared" si="16"/>
        <v>-23.87679049331868</v>
      </c>
      <c r="AU27">
        <f t="shared" si="17"/>
        <v>-603.73325607551828</v>
      </c>
      <c r="AW27">
        <v>24</v>
      </c>
      <c r="AX27">
        <f>IF(Z27&gt;0, (R27*SUMPRODUCT(K27:$K$98, X27:$X$98)-K27*$AZ$3)/Z27, 0)</f>
        <v>-11214.04933090966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100000</v>
      </c>
      <c r="S28">
        <f t="shared" si="1"/>
        <v>-14330.334596527164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-2145.7019694270512</v>
      </c>
      <c r="AC28">
        <f t="shared" si="2"/>
        <v>-2233.2184344683537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-3358.856850410411</v>
      </c>
      <c r="AI28">
        <f t="shared" si="7"/>
        <v>-3360.8048321719548</v>
      </c>
      <c r="AJ28">
        <f t="shared" si="8"/>
        <v>87.516465041302581</v>
      </c>
      <c r="AK28">
        <f t="shared" si="30"/>
        <v>-150.1991378598936</v>
      </c>
      <c r="AL28">
        <f t="shared" si="9"/>
        <v>-3423.4875049905459</v>
      </c>
      <c r="AN28">
        <f t="shared" si="10"/>
        <v>0</v>
      </c>
      <c r="AO28">
        <f t="shared" si="11"/>
        <v>0</v>
      </c>
      <c r="AP28">
        <f t="shared" si="12"/>
        <v>-0.29310866771259786</v>
      </c>
      <c r="AQ28">
        <f t="shared" si="13"/>
        <v>-505.40003807885427</v>
      </c>
      <c r="AR28">
        <f t="shared" si="14"/>
        <v>-505.69314674656687</v>
      </c>
      <c r="AS28">
        <f t="shared" si="15"/>
        <v>13.16841614104411</v>
      </c>
      <c r="AT28">
        <f t="shared" si="16"/>
        <v>-22.600144446324336</v>
      </c>
      <c r="AU28">
        <f t="shared" si="17"/>
        <v>-515.12487505184708</v>
      </c>
      <c r="AW28">
        <v>25</v>
      </c>
      <c r="AX28">
        <f>IF(Z28&gt;0, (R28*SUMPRODUCT(K28:$K$98, X28:$X$98)-K28*$AZ$3)/Z28, 0)</f>
        <v>-14330.334596527164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100000</v>
      </c>
      <c r="S29">
        <f t="shared" si="1"/>
        <v>-18473.100973235767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-2233.2184344683537</v>
      </c>
      <c r="AC29">
        <f t="shared" si="2"/>
        <v>-2281.080761620834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-3079.8950873760728</v>
      </c>
      <c r="AI29">
        <f t="shared" si="7"/>
        <v>-3081.4386024340793</v>
      </c>
      <c r="AJ29">
        <f t="shared" si="8"/>
        <v>47.862327152480248</v>
      </c>
      <c r="AK29">
        <f t="shared" si="30"/>
        <v>-156.32529041278477</v>
      </c>
      <c r="AL29">
        <f t="shared" si="9"/>
        <v>-3189.9015656943839</v>
      </c>
      <c r="AN29">
        <f t="shared" si="10"/>
        <v>0</v>
      </c>
      <c r="AO29">
        <f t="shared" si="11"/>
        <v>0</v>
      </c>
      <c r="AP29">
        <f t="shared" si="12"/>
        <v>-0.20736555721872316</v>
      </c>
      <c r="AQ29">
        <f t="shared" si="13"/>
        <v>-413.77254964644243</v>
      </c>
      <c r="AR29">
        <f t="shared" si="14"/>
        <v>-413.97991520366116</v>
      </c>
      <c r="AS29">
        <f t="shared" si="15"/>
        <v>6.4301271881199336</v>
      </c>
      <c r="AT29">
        <f t="shared" si="16"/>
        <v>-21.001726407319126</v>
      </c>
      <c r="AU29">
        <f t="shared" si="17"/>
        <v>-428.55151442286041</v>
      </c>
      <c r="AW29">
        <v>26</v>
      </c>
      <c r="AX29">
        <f>IF(Z29&gt;0, (R29*SUMPRODUCT(K29:$K$98, X29:$X$98)-K29*$AZ$3)/Z29, 0)</f>
        <v>-18473.100973235767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100000</v>
      </c>
      <c r="S30">
        <f t="shared" si="1"/>
        <v>-24106.324091510651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-2281.080761620834</v>
      </c>
      <c r="AC30">
        <f t="shared" si="2"/>
        <v>-2286.3374979401588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-2740.2504771927734</v>
      </c>
      <c r="AI30">
        <f t="shared" si="7"/>
        <v>-2741.4360257905505</v>
      </c>
      <c r="AJ30">
        <f t="shared" si="8"/>
        <v>5.2567363193247729</v>
      </c>
      <c r="AK30">
        <f t="shared" si="30"/>
        <v>-159.67565331345838</v>
      </c>
      <c r="AL30">
        <f t="shared" si="9"/>
        <v>-2895.8549427846842</v>
      </c>
      <c r="AN30">
        <f t="shared" si="10"/>
        <v>0</v>
      </c>
      <c r="AO30">
        <f t="shared" si="11"/>
        <v>0</v>
      </c>
      <c r="AP30">
        <f t="shared" si="12"/>
        <v>-0.14220900275220197</v>
      </c>
      <c r="AQ30">
        <f t="shared" si="13"/>
        <v>-328.69870402906946</v>
      </c>
      <c r="AR30">
        <f t="shared" si="14"/>
        <v>-328.84091303182169</v>
      </c>
      <c r="AS30">
        <f t="shared" si="15"/>
        <v>0.63055637795370745</v>
      </c>
      <c r="AT30">
        <f t="shared" si="16"/>
        <v>-19.153424384363859</v>
      </c>
      <c r="AU30">
        <f t="shared" si="17"/>
        <v>-347.36378103823182</v>
      </c>
      <c r="AW30">
        <v>27</v>
      </c>
      <c r="AX30">
        <f>IF(Z30&gt;0, (R30*SUMPRODUCT(K30:$K$98, X30:$X$98)-K30*$AZ$3)/Z30, 0)</f>
        <v>-24106.324091510651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100000</v>
      </c>
      <c r="S31">
        <f t="shared" si="1"/>
        <v>-32029.282615752494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-2286.3374979401588</v>
      </c>
      <c r="AC31">
        <f t="shared" si="2"/>
        <v>-2250.2899400700162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-2363.8179461327259</v>
      </c>
      <c r="AI31">
        <f t="shared" si="7"/>
        <v>-2364.6961620012585</v>
      </c>
      <c r="AJ31">
        <f t="shared" si="8"/>
        <v>-36.047557870142555</v>
      </c>
      <c r="AK31">
        <f t="shared" si="30"/>
        <v>-160.04362485581112</v>
      </c>
      <c r="AL31">
        <f t="shared" si="9"/>
        <v>-2560.7873447272123</v>
      </c>
      <c r="AN31">
        <f t="shared" si="10"/>
        <v>0</v>
      </c>
      <c r="AO31">
        <f t="shared" si="11"/>
        <v>0</v>
      </c>
      <c r="AP31">
        <f t="shared" si="12"/>
        <v>-9.4056970680199775E-2</v>
      </c>
      <c r="AQ31">
        <f t="shared" si="13"/>
        <v>-253.16503973468693</v>
      </c>
      <c r="AR31">
        <f t="shared" si="14"/>
        <v>-253.25909670536711</v>
      </c>
      <c r="AS31">
        <f t="shared" si="15"/>
        <v>-3.8606955478375289</v>
      </c>
      <c r="AT31">
        <f t="shared" si="16"/>
        <v>-17.14068154537555</v>
      </c>
      <c r="AU31">
        <f t="shared" si="17"/>
        <v>-274.26047379858022</v>
      </c>
      <c r="AW31">
        <v>28</v>
      </c>
      <c r="AX31">
        <f>IF(Z31&gt;0, (R31*SUMPRODUCT(K31:$K$98, X31:$X$98)-K31*$AZ$3)/Z31, 0)</f>
        <v>-32029.282615752494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100000</v>
      </c>
      <c r="S32">
        <f t="shared" si="1"/>
        <v>-43654.002276965512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-2250.2899400700162</v>
      </c>
      <c r="AC32">
        <f t="shared" si="2"/>
        <v>-2177.788674537549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-1966.7205127342984</v>
      </c>
      <c r="AI32">
        <f t="shared" si="7"/>
        <v>-1967.344106380054</v>
      </c>
      <c r="AJ32">
        <f t="shared" si="8"/>
        <v>-72.501265532467187</v>
      </c>
      <c r="AK32">
        <f t="shared" si="30"/>
        <v>-157.52029580490114</v>
      </c>
      <c r="AL32">
        <f t="shared" si="9"/>
        <v>-2197.3656677174222</v>
      </c>
      <c r="AN32">
        <f t="shared" si="10"/>
        <v>0</v>
      </c>
      <c r="AO32">
        <f t="shared" si="11"/>
        <v>0</v>
      </c>
      <c r="AP32">
        <f t="shared" si="12"/>
        <v>-5.9631174810526814E-2</v>
      </c>
      <c r="AQ32">
        <f t="shared" si="13"/>
        <v>-188.06775132576954</v>
      </c>
      <c r="AR32">
        <f t="shared" si="14"/>
        <v>-188.12738250058004</v>
      </c>
      <c r="AS32">
        <f t="shared" si="15"/>
        <v>-6.9329372875696018</v>
      </c>
      <c r="AT32">
        <f t="shared" si="16"/>
        <v>-15.062886479488322</v>
      </c>
      <c r="AU32">
        <f t="shared" si="17"/>
        <v>-210.12320626763795</v>
      </c>
      <c r="AW32">
        <v>29</v>
      </c>
      <c r="AX32">
        <f>IF(Z32&gt;0, (R32*SUMPRODUCT(K32:$K$98, X32:$X$98)-K32*$AZ$3)/Z32, 0)</f>
        <v>-43654.002276965512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100000</v>
      </c>
      <c r="S33">
        <f t="shared" si="1"/>
        <v>-61581.753113326718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-2177.788674537549</v>
      </c>
      <c r="AC33">
        <f t="shared" si="2"/>
        <v>-2075.082939017645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-1569.2223995839277</v>
      </c>
      <c r="AI33">
        <f t="shared" si="7"/>
        <v>-1569.6436044932777</v>
      </c>
      <c r="AJ33">
        <f t="shared" si="8"/>
        <v>-102.70573551990401</v>
      </c>
      <c r="AK33">
        <f t="shared" si="30"/>
        <v>-152.44520721762845</v>
      </c>
      <c r="AL33">
        <f t="shared" si="9"/>
        <v>-1824.7945472308102</v>
      </c>
      <c r="AN33">
        <f t="shared" si="10"/>
        <v>0</v>
      </c>
      <c r="AO33">
        <f t="shared" si="11"/>
        <v>0</v>
      </c>
      <c r="AP33">
        <f t="shared" si="12"/>
        <v>-3.5962269075756823E-2</v>
      </c>
      <c r="AQ33">
        <f t="shared" si="13"/>
        <v>-133.97944069695643</v>
      </c>
      <c r="AR33">
        <f t="shared" si="14"/>
        <v>-134.01540296603218</v>
      </c>
      <c r="AS33">
        <f t="shared" si="15"/>
        <v>-8.7689654474565213</v>
      </c>
      <c r="AT33">
        <f t="shared" si="16"/>
        <v>-13.015697204784331</v>
      </c>
      <c r="AU33">
        <f t="shared" si="17"/>
        <v>-155.80006561827304</v>
      </c>
      <c r="AW33">
        <v>30</v>
      </c>
      <c r="AX33">
        <f>IF(Z33&gt;0, (R33*SUMPRODUCT(K33:$K$98, X33:$X$98)-K33*$AZ$3)/Z33, 0)</f>
        <v>-61581.753113326718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100000</v>
      </c>
      <c r="S34">
        <f t="shared" si="1"/>
        <v>-90672.101208040767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-2075.082939017645</v>
      </c>
      <c r="AC34">
        <f t="shared" si="2"/>
        <v>-1949.4431950309649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-1185.9505811597926</v>
      </c>
      <c r="AI34">
        <f t="shared" si="7"/>
        <v>-1186.2193301974041</v>
      </c>
      <c r="AJ34">
        <f t="shared" si="8"/>
        <v>-125.63974398668006</v>
      </c>
      <c r="AK34">
        <f t="shared" si="30"/>
        <v>-145.25580573123517</v>
      </c>
      <c r="AL34">
        <f t="shared" si="9"/>
        <v>-1457.1148799153193</v>
      </c>
      <c r="AN34">
        <f t="shared" si="10"/>
        <v>0</v>
      </c>
      <c r="AO34">
        <f t="shared" si="11"/>
        <v>0</v>
      </c>
      <c r="AP34">
        <f t="shared" si="12"/>
        <v>-2.0487197624464694E-2</v>
      </c>
      <c r="AQ34">
        <f t="shared" si="13"/>
        <v>-90.407036039991397</v>
      </c>
      <c r="AR34">
        <f t="shared" si="14"/>
        <v>-90.427523237615858</v>
      </c>
      <c r="AS34">
        <f t="shared" si="15"/>
        <v>-9.577732026195303</v>
      </c>
      <c r="AT34">
        <f t="shared" si="16"/>
        <v>-11.073097878091405</v>
      </c>
      <c r="AU34">
        <f t="shared" si="17"/>
        <v>-111.07835314190257</v>
      </c>
      <c r="AW34">
        <v>31</v>
      </c>
      <c r="AX34">
        <f>IF(Z34&gt;0, (R34*SUMPRODUCT(K34:$K$98, X34:$X$98)-K34*$AZ$3)/Z34, 0)</f>
        <v>-90672.101208040767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-140400.28703349733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-1949.4431950309649</v>
      </c>
      <c r="AC35">
        <f t="shared" ref="AC35:AC69" si="33">S35*Z35</f>
        <v>-1808.0473876034237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-840.71197101654263</v>
      </c>
      <c r="AI35">
        <f t="shared" ref="AI35:AI66" si="38">SUM(AE35:AH35)</f>
        <v>-840.87294356740108</v>
      </c>
      <c r="AJ35">
        <f t="shared" ref="AJ35:AJ69" si="39">AB35-AC35</f>
        <v>-141.39580742754129</v>
      </c>
      <c r="AK35">
        <f t="shared" si="30"/>
        <v>-136.46102365216757</v>
      </c>
      <c r="AL35">
        <f t="shared" ref="AL35:AL66" si="40">SUM(AI35:AK35)</f>
        <v>-1118.7297746471099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-1.0956439439279776E-2</v>
      </c>
      <c r="AQ35">
        <f t="shared" ref="AQ35:AQ69" si="44">AH35*$K35</f>
        <v>-57.222239115904976</v>
      </c>
      <c r="AR35">
        <f t="shared" ref="AR35:AR69" si="45">AI35*$K35</f>
        <v>-57.233195555344253</v>
      </c>
      <c r="AS35">
        <f t="shared" ref="AS35:AS69" si="46">AJ35*$K35</f>
        <v>-9.6239675198416013</v>
      </c>
      <c r="AT35">
        <f t="shared" ref="AT35:AT69" si="47">AK35*$K35</f>
        <v>-9.2880862823729764</v>
      </c>
      <c r="AU35">
        <f t="shared" ref="AU35:AU69" si="48">AL35*$K35</f>
        <v>-76.145249357558839</v>
      </c>
      <c r="AW35">
        <v>32</v>
      </c>
      <c r="AX35">
        <f>IF(Z35&gt;0, (R35*SUMPRODUCT(K35:$K$98, X35:$X$98)-K35*$AZ$3)/Z35, 0)</f>
        <v>-140400.28703349733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100000</v>
      </c>
      <c r="S36">
        <f t="shared" si="32"/>
        <v>-217532.06009932986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-1808.0473876034237</v>
      </c>
      <c r="AC36">
        <f t="shared" si="33"/>
        <v>-1658.3028021947455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-512.57690173340643</v>
      </c>
      <c r="AI36">
        <f t="shared" si="38"/>
        <v>-512.67219244603962</v>
      </c>
      <c r="AJ36">
        <f t="shared" si="39"/>
        <v>-149.74458540867818</v>
      </c>
      <c r="AK36">
        <f t="shared" si="30"/>
        <v>-126.56331713223967</v>
      </c>
      <c r="AL36">
        <f t="shared" si="40"/>
        <v>-788.98009498695751</v>
      </c>
      <c r="AN36">
        <f t="shared" si="41"/>
        <v>0</v>
      </c>
      <c r="AO36">
        <f t="shared" si="42"/>
        <v>0</v>
      </c>
      <c r="AP36">
        <f t="shared" si="43"/>
        <v>-5.7909547118194776E-3</v>
      </c>
      <c r="AQ36">
        <f t="shared" si="44"/>
        <v>-31.150041197494023</v>
      </c>
      <c r="AR36">
        <f t="shared" si="45"/>
        <v>-31.155832152205839</v>
      </c>
      <c r="AS36">
        <f t="shared" si="46"/>
        <v>-9.1001954805369696</v>
      </c>
      <c r="AT36">
        <f t="shared" si="47"/>
        <v>-7.6914362107000569</v>
      </c>
      <c r="AU36">
        <f t="shared" si="48"/>
        <v>-47.947463843442868</v>
      </c>
      <c r="AW36">
        <v>33</v>
      </c>
      <c r="AX36">
        <f>IF(Z36&gt;0, (R36*SUMPRODUCT(K36:$K$98, X36:$X$98)-K36*$AZ$3)/Z36, 0)</f>
        <v>-217532.06009932986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100000</v>
      </c>
      <c r="S37">
        <f t="shared" si="32"/>
        <v>-337740.58738219604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-1658.3028021947455</v>
      </c>
      <c r="AC37">
        <f t="shared" si="33"/>
        <v>-1504.6610357810048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-309.19453295566058</v>
      </c>
      <c r="AI37">
        <f t="shared" si="38"/>
        <v>-309.250221444548</v>
      </c>
      <c r="AJ37">
        <f t="shared" si="39"/>
        <v>-153.6417664137407</v>
      </c>
      <c r="AK37">
        <f t="shared" si="30"/>
        <v>-116.08119615363219</v>
      </c>
      <c r="AL37">
        <f t="shared" si="40"/>
        <v>-578.97318401192092</v>
      </c>
      <c r="AN37">
        <f t="shared" si="41"/>
        <v>0</v>
      </c>
      <c r="AO37">
        <f t="shared" si="42"/>
        <v>0</v>
      </c>
      <c r="AP37">
        <f t="shared" si="43"/>
        <v>-3.0216698028328955E-3</v>
      </c>
      <c r="AQ37">
        <f t="shared" si="44"/>
        <v>-16.776964182345992</v>
      </c>
      <c r="AR37">
        <f t="shared" si="45"/>
        <v>-16.779985852148826</v>
      </c>
      <c r="AS37">
        <f t="shared" si="46"/>
        <v>-8.3366364450090025</v>
      </c>
      <c r="AT37">
        <f t="shared" si="47"/>
        <v>-6.2985915420200609</v>
      </c>
      <c r="AU37">
        <f t="shared" si="48"/>
        <v>-31.415213839177888</v>
      </c>
      <c r="AW37">
        <v>34</v>
      </c>
      <c r="AX37">
        <f>IF(Z37&gt;0, (R37*SUMPRODUCT(K37:$K$98, X37:$X$98)-K37*$AZ$3)/Z37, 0)</f>
        <v>-337740.58738219604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100000</v>
      </c>
      <c r="S38">
        <f t="shared" si="32"/>
        <v>-528529.44397650205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-1504.6610357810048</v>
      </c>
      <c r="AC38">
        <f t="shared" si="33"/>
        <v>-1356.445314596177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-184.40765733340854</v>
      </c>
      <c r="AI38">
        <f t="shared" si="38"/>
        <v>-184.43973798024041</v>
      </c>
      <c r="AJ38">
        <f t="shared" si="39"/>
        <v>-148.21572118482777</v>
      </c>
      <c r="AK38">
        <f t="shared" si="30"/>
        <v>-105.32627250467034</v>
      </c>
      <c r="AL38">
        <f t="shared" si="40"/>
        <v>-437.98173166973851</v>
      </c>
      <c r="AN38">
        <f t="shared" si="41"/>
        <v>0</v>
      </c>
      <c r="AO38">
        <f t="shared" si="42"/>
        <v>0</v>
      </c>
      <c r="AP38">
        <f t="shared" si="43"/>
        <v>-1.554199141059252E-3</v>
      </c>
      <c r="AQ38">
        <f t="shared" si="44"/>
        <v>-8.9339290487014615</v>
      </c>
      <c r="AR38">
        <f t="shared" si="45"/>
        <v>-8.9354832478425212</v>
      </c>
      <c r="AS38">
        <f t="shared" si="46"/>
        <v>-7.1805518063347664</v>
      </c>
      <c r="AT38">
        <f t="shared" si="47"/>
        <v>-5.1027026704191343</v>
      </c>
      <c r="AU38">
        <f t="shared" si="48"/>
        <v>-21.218737724596419</v>
      </c>
      <c r="AW38">
        <v>35</v>
      </c>
      <c r="AX38">
        <f>IF(Z38&gt;0, (R38*SUMPRODUCT(K38:$K$98, X38:$X$98)-K38*$AZ$3)/Z38, 0)</f>
        <v>-528529.44397650205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100000</v>
      </c>
      <c r="S39">
        <f t="shared" si="32"/>
        <v>-837265.1796854717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-1356.445314596177</v>
      </c>
      <c r="AC39">
        <f t="shared" si="33"/>
        <v>-1218.0643459956163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-108.59741357538419</v>
      </c>
      <c r="AI39">
        <f t="shared" si="38"/>
        <v>-108.61559873905082</v>
      </c>
      <c r="AJ39">
        <f t="shared" si="39"/>
        <v>-138.38096860056066</v>
      </c>
      <c r="AK39">
        <f t="shared" si="30"/>
        <v>-94.951172021732404</v>
      </c>
      <c r="AL39">
        <f t="shared" si="40"/>
        <v>-341.94773936134391</v>
      </c>
      <c r="AN39">
        <f t="shared" si="41"/>
        <v>0</v>
      </c>
      <c r="AO39">
        <f t="shared" si="42"/>
        <v>0</v>
      </c>
      <c r="AP39">
        <f t="shared" si="43"/>
        <v>-7.866159346456874E-4</v>
      </c>
      <c r="AQ39">
        <f t="shared" si="44"/>
        <v>-4.6974807346106395</v>
      </c>
      <c r="AR39">
        <f t="shared" si="45"/>
        <v>-4.6982673505452857</v>
      </c>
      <c r="AS39">
        <f t="shared" si="46"/>
        <v>-5.9857957260341124</v>
      </c>
      <c r="AT39">
        <f t="shared" si="47"/>
        <v>-4.1072000392640184</v>
      </c>
      <c r="AU39">
        <f t="shared" si="48"/>
        <v>-14.791263115843417</v>
      </c>
      <c r="AW39">
        <v>36</v>
      </c>
      <c r="AX39">
        <f>IF(Z39&gt;0, (R39*SUMPRODUCT(K39:$K$98, X39:$X$98)-K39*$AZ$3)/Z39, 0)</f>
        <v>-837265.1796854717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100000</v>
      </c>
      <c r="S40">
        <f t="shared" si="32"/>
        <v>-1344945.6079168806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-1218.0643459956163</v>
      </c>
      <c r="AC40">
        <f t="shared" si="33"/>
        <v>-1091.2306681148141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-62.890823414571081</v>
      </c>
      <c r="AI40">
        <f t="shared" si="38"/>
        <v>-62.900965373674218</v>
      </c>
      <c r="AJ40">
        <f t="shared" si="39"/>
        <v>-126.83367788080227</v>
      </c>
      <c r="AK40">
        <f t="shared" ref="AK40:AK69" si="61">G40*SUM(AB40:AB40, AE40:AF40)</f>
        <v>-85.264504219693151</v>
      </c>
      <c r="AL40">
        <f t="shared" si="40"/>
        <v>-274.9991474741696</v>
      </c>
      <c r="AN40">
        <f t="shared" si="41"/>
        <v>0</v>
      </c>
      <c r="AO40">
        <f t="shared" si="42"/>
        <v>0</v>
      </c>
      <c r="AP40">
        <f t="shared" si="43"/>
        <v>-3.9169619970078247E-4</v>
      </c>
      <c r="AQ40">
        <f t="shared" si="44"/>
        <v>-2.428928797388243</v>
      </c>
      <c r="AR40">
        <f t="shared" si="45"/>
        <v>-2.4293204935879436</v>
      </c>
      <c r="AS40">
        <f t="shared" si="46"/>
        <v>-4.8984884591599824</v>
      </c>
      <c r="AT40">
        <f t="shared" si="47"/>
        <v>-3.2930306593228837</v>
      </c>
      <c r="AU40">
        <f t="shared" si="48"/>
        <v>-10.620839612070808</v>
      </c>
      <c r="AW40">
        <v>37</v>
      </c>
      <c r="AX40">
        <f>IF(Z40&gt;0, (R40*SUMPRODUCT(K40:$K$98, X40:$X$98)-K40*$AZ$3)/Z40, 0)</f>
        <v>-1344945.6079168806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100000</v>
      </c>
      <c r="S41">
        <f t="shared" si="32"/>
        <v>-2196332.2276180387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-1091.2306681148141</v>
      </c>
      <c r="AC41">
        <f t="shared" si="33"/>
        <v>-976.2210624341551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-35.876529456975639</v>
      </c>
      <c r="AI41">
        <f t="shared" si="38"/>
        <v>-35.882085430305622</v>
      </c>
      <c r="AJ41">
        <f t="shared" si="39"/>
        <v>-115.00960568065898</v>
      </c>
      <c r="AK41">
        <f t="shared" si="61"/>
        <v>-76.386146768036994</v>
      </c>
      <c r="AL41">
        <f t="shared" si="40"/>
        <v>-227.27783787900159</v>
      </c>
      <c r="AN41">
        <f t="shared" si="41"/>
        <v>0</v>
      </c>
      <c r="AO41">
        <f t="shared" si="42"/>
        <v>0</v>
      </c>
      <c r="AP41">
        <f t="shared" si="43"/>
        <v>-1.9158858623705255E-4</v>
      </c>
      <c r="AQ41">
        <f t="shared" si="44"/>
        <v>-1.237143007987684</v>
      </c>
      <c r="AR41">
        <f t="shared" si="45"/>
        <v>-1.2373345965739211</v>
      </c>
      <c r="AS41">
        <f t="shared" si="46"/>
        <v>-3.9659167615384567</v>
      </c>
      <c r="AT41">
        <f t="shared" si="47"/>
        <v>-2.6340504171265038</v>
      </c>
      <c r="AU41">
        <f t="shared" si="48"/>
        <v>-7.8373017752388821</v>
      </c>
      <c r="AW41">
        <v>38</v>
      </c>
      <c r="AX41">
        <f>IF(Z41&gt;0, (R41*SUMPRODUCT(K41:$K$98, X41:$X$98)-K41*$AZ$3)/Z41, 0)</f>
        <v>-2196332.2276180387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100000</v>
      </c>
      <c r="S42">
        <f t="shared" si="32"/>
        <v>-3652728.8861837774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-976.2210624341551</v>
      </c>
      <c r="AC42">
        <f t="shared" si="33"/>
        <v>-872.60237108674357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-20.114254910545366</v>
      </c>
      <c r="AI42">
        <f t="shared" si="38"/>
        <v>-20.117241042278231</v>
      </c>
      <c r="AJ42">
        <f t="shared" si="39"/>
        <v>-103.61869134741153</v>
      </c>
      <c r="AK42">
        <f t="shared" si="61"/>
        <v>-68.33547437039087</v>
      </c>
      <c r="AL42">
        <f t="shared" si="40"/>
        <v>-192.07140676008063</v>
      </c>
      <c r="AN42">
        <f t="shared" si="41"/>
        <v>0</v>
      </c>
      <c r="AO42">
        <f t="shared" si="42"/>
        <v>0</v>
      </c>
      <c r="AP42">
        <f t="shared" si="43"/>
        <v>-9.1939136467283859E-5</v>
      </c>
      <c r="AQ42">
        <f t="shared" si="44"/>
        <v>-0.61929191093802927</v>
      </c>
      <c r="AR42">
        <f t="shared" si="45"/>
        <v>-0.61938385007449659</v>
      </c>
      <c r="AS42">
        <f t="shared" si="46"/>
        <v>-3.1902855789996774</v>
      </c>
      <c r="AT42">
        <f t="shared" si="47"/>
        <v>-2.1039609319810819</v>
      </c>
      <c r="AU42">
        <f t="shared" si="48"/>
        <v>-5.9136303610552563</v>
      </c>
      <c r="AW42">
        <v>39</v>
      </c>
      <c r="AX42">
        <f>IF(Z42&gt;0, (R42*SUMPRODUCT(K42:$K$98, X42:$X$98)-K42*$AZ$3)/Z42, 0)</f>
        <v>-3652728.8861837774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100000</v>
      </c>
      <c r="S43">
        <f t="shared" si="32"/>
        <v>-6195247.660173839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-872.60237108674357</v>
      </c>
      <c r="AC43">
        <f t="shared" si="33"/>
        <v>-779.60038232321801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-11.066318011130676</v>
      </c>
      <c r="AI43">
        <f t="shared" si="38"/>
        <v>-11.067890991794821</v>
      </c>
      <c r="AJ43">
        <f t="shared" si="39"/>
        <v>-93.00198876352556</v>
      </c>
      <c r="AK43">
        <f t="shared" si="61"/>
        <v>-61.082165976072055</v>
      </c>
      <c r="AL43">
        <f t="shared" si="40"/>
        <v>-165.15204573139243</v>
      </c>
      <c r="AN43">
        <f t="shared" si="41"/>
        <v>0</v>
      </c>
      <c r="AO43">
        <f t="shared" si="42"/>
        <v>0</v>
      </c>
      <c r="AP43">
        <f t="shared" si="43"/>
        <v>-4.3241108540175574E-5</v>
      </c>
      <c r="AQ43">
        <f t="shared" si="44"/>
        <v>-0.30421216812581686</v>
      </c>
      <c r="AR43">
        <f t="shared" si="45"/>
        <v>-0.30425540923435701</v>
      </c>
      <c r="AS43">
        <f t="shared" si="46"/>
        <v>-2.5566169897980604</v>
      </c>
      <c r="AT43">
        <f t="shared" si="47"/>
        <v>-1.6791436977242005</v>
      </c>
      <c r="AU43">
        <f t="shared" si="48"/>
        <v>-4.5400160967566174</v>
      </c>
      <c r="AW43">
        <v>40</v>
      </c>
      <c r="AX43">
        <f>IF(Z43&gt;0, (R43*SUMPRODUCT(K43:$K$98, X43:$X$98)-K43*$AZ$3)/Z43, 0)</f>
        <v>-6195247.660173839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100000</v>
      </c>
      <c r="S44">
        <f t="shared" si="32"/>
        <v>-10738628.811040267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-779.60038232321801</v>
      </c>
      <c r="AC44">
        <f t="shared" si="33"/>
        <v>-696.31416531771572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-5.973806897718279</v>
      </c>
      <c r="AI44">
        <f t="shared" si="38"/>
        <v>-5.9746174227135675</v>
      </c>
      <c r="AJ44">
        <f t="shared" si="39"/>
        <v>-83.286217005502294</v>
      </c>
      <c r="AK44">
        <f t="shared" si="61"/>
        <v>-54.572026762625264</v>
      </c>
      <c r="AL44">
        <f t="shared" si="40"/>
        <v>-143.83286119084113</v>
      </c>
      <c r="AN44">
        <f t="shared" si="41"/>
        <v>0</v>
      </c>
      <c r="AO44">
        <f t="shared" si="42"/>
        <v>0</v>
      </c>
      <c r="AP44">
        <f t="shared" si="43"/>
        <v>-1.9893986765002192E-5</v>
      </c>
      <c r="AQ44">
        <f t="shared" si="44"/>
        <v>-0.146624516271224</v>
      </c>
      <c r="AR44">
        <f t="shared" si="45"/>
        <v>-0.14664441025798902</v>
      </c>
      <c r="AS44">
        <f t="shared" si="46"/>
        <v>-2.0442243094861863</v>
      </c>
      <c r="AT44">
        <f t="shared" si="47"/>
        <v>-1.3394468825342285</v>
      </c>
      <c r="AU44">
        <f t="shared" si="48"/>
        <v>-3.5303156022784039</v>
      </c>
      <c r="AW44">
        <v>41</v>
      </c>
      <c r="AX44">
        <f>IF(Z44&gt;0, (R44*SUMPRODUCT(K44:$K$98, X44:$X$98)-K44*$AZ$3)/Z44, 0)</f>
        <v>-10738628.811040267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100000</v>
      </c>
      <c r="S45">
        <f t="shared" si="32"/>
        <v>-19047509.075248037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-696.31416531771572</v>
      </c>
      <c r="AC45">
        <f t="shared" si="33"/>
        <v>-621.82647807181888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-3.1547501044314608</v>
      </c>
      <c r="AI45">
        <f t="shared" si="38"/>
        <v>-3.1551581804137423</v>
      </c>
      <c r="AJ45">
        <f t="shared" si="39"/>
        <v>-74.487687245896836</v>
      </c>
      <c r="AK45">
        <f t="shared" si="61"/>
        <v>-48.741991572240103</v>
      </c>
      <c r="AL45">
        <f t="shared" si="40"/>
        <v>-126.38483699855067</v>
      </c>
      <c r="AN45">
        <f t="shared" si="41"/>
        <v>0</v>
      </c>
      <c r="AO45">
        <f t="shared" si="42"/>
        <v>0</v>
      </c>
      <c r="AP45">
        <f t="shared" si="43"/>
        <v>-8.9429010273499398E-6</v>
      </c>
      <c r="AQ45">
        <f t="shared" si="44"/>
        <v>-6.9135698190858838E-2</v>
      </c>
      <c r="AR45">
        <f t="shared" si="45"/>
        <v>-6.91446410918862E-2</v>
      </c>
      <c r="AS45">
        <f t="shared" si="46"/>
        <v>-1.6323823104510151</v>
      </c>
      <c r="AT45">
        <f t="shared" si="47"/>
        <v>-1.0681706972055316</v>
      </c>
      <c r="AU45">
        <f t="shared" si="48"/>
        <v>-2.7696976487484326</v>
      </c>
      <c r="AW45">
        <v>42</v>
      </c>
      <c r="AX45">
        <f>IF(Z45&gt;0, (R45*SUMPRODUCT(K45:$K$98, X45:$X$98)-K45*$AZ$3)/Z45, 0)</f>
        <v>-19047509.075248037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100000</v>
      </c>
      <c r="S46">
        <f t="shared" si="32"/>
        <v>-34642873.697319455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-621.82647807181888</v>
      </c>
      <c r="AC46">
        <f t="shared" si="33"/>
        <v>-555.25783541093108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-1.6291564227516462</v>
      </c>
      <c r="AI46">
        <f t="shared" si="38"/>
        <v>-1.6293567734212608</v>
      </c>
      <c r="AJ46">
        <f t="shared" si="39"/>
        <v>-66.568642660887804</v>
      </c>
      <c r="AK46">
        <f t="shared" si="61"/>
        <v>-43.527853465027327</v>
      </c>
      <c r="AL46">
        <f t="shared" si="40"/>
        <v>-111.72585289933639</v>
      </c>
      <c r="AN46">
        <f t="shared" si="41"/>
        <v>0</v>
      </c>
      <c r="AO46">
        <f t="shared" si="42"/>
        <v>0</v>
      </c>
      <c r="AP46">
        <f t="shared" si="43"/>
        <v>-3.9202175201508652E-6</v>
      </c>
      <c r="AQ46">
        <f t="shared" si="44"/>
        <v>-3.1877345675053355E-2</v>
      </c>
      <c r="AR46">
        <f t="shared" si="45"/>
        <v>-3.1881265892573507E-2</v>
      </c>
      <c r="AS46">
        <f t="shared" si="46"/>
        <v>-1.3025340007782136</v>
      </c>
      <c r="AT46">
        <f t="shared" si="47"/>
        <v>-0.85169994238746471</v>
      </c>
      <c r="AU46">
        <f t="shared" si="48"/>
        <v>-2.1861152090582516</v>
      </c>
      <c r="AW46">
        <v>43</v>
      </c>
      <c r="AX46">
        <f>IF(Z46&gt;0, (R46*SUMPRODUCT(K46:$K$98, X46:$X$98)-K46*$AZ$3)/Z46, 0)</f>
        <v>-34642873.697319455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100000</v>
      </c>
      <c r="S47">
        <f t="shared" si="32"/>
        <v>-64750251.272015184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-555.25783541093108</v>
      </c>
      <c r="AC47">
        <f t="shared" si="33"/>
        <v>-495.79169636457169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-0.82107881318878473</v>
      </c>
      <c r="AI47">
        <f t="shared" si="38"/>
        <v>-0.82117452550005476</v>
      </c>
      <c r="AJ47">
        <f t="shared" si="39"/>
        <v>-59.466139046359388</v>
      </c>
      <c r="AK47">
        <f t="shared" si="61"/>
        <v>-38.868048478765182</v>
      </c>
      <c r="AL47">
        <f t="shared" si="40"/>
        <v>-99.155362050624632</v>
      </c>
      <c r="AN47">
        <f t="shared" si="41"/>
        <v>0</v>
      </c>
      <c r="AO47">
        <f t="shared" si="42"/>
        <v>0</v>
      </c>
      <c r="AP47">
        <f t="shared" si="43"/>
        <v>-1.6721265708781255E-6</v>
      </c>
      <c r="AQ47">
        <f t="shared" si="44"/>
        <v>-1.4344525611184681E-2</v>
      </c>
      <c r="AR47">
        <f t="shared" si="45"/>
        <v>-1.4346197737755561E-2</v>
      </c>
      <c r="AS47">
        <f t="shared" si="46"/>
        <v>-1.0388936370626389</v>
      </c>
      <c r="AT47">
        <f t="shared" si="47"/>
        <v>-0.67903800208302656</v>
      </c>
      <c r="AU47">
        <f t="shared" si="48"/>
        <v>-1.7322778368834213</v>
      </c>
      <c r="AW47">
        <v>44</v>
      </c>
      <c r="AX47">
        <f>IF(Z47&gt;0, (R47*SUMPRODUCT(K47:$K$98, X47:$X$98)-K47*$AZ$3)/Z47, 0)</f>
        <v>-64750251.272015184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100000</v>
      </c>
      <c r="S48">
        <f t="shared" si="32"/>
        <v>-124535422.42822358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-495.79169636457169</v>
      </c>
      <c r="AC48">
        <f t="shared" si="33"/>
        <v>-442.68281196872363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-0.40257411827943052</v>
      </c>
      <c r="AI48">
        <f t="shared" si="38"/>
        <v>-0.40261855170280286</v>
      </c>
      <c r="AJ48">
        <f t="shared" si="39"/>
        <v>-53.108884395848065</v>
      </c>
      <c r="AK48">
        <f t="shared" si="61"/>
        <v>-34.705418745520021</v>
      </c>
      <c r="AL48">
        <f t="shared" si="40"/>
        <v>-88.216921693070887</v>
      </c>
      <c r="AN48">
        <f t="shared" si="41"/>
        <v>0</v>
      </c>
      <c r="AO48">
        <f t="shared" si="42"/>
        <v>0</v>
      </c>
      <c r="AP48">
        <f t="shared" si="43"/>
        <v>-6.9309552753669729E-7</v>
      </c>
      <c r="AQ48">
        <f t="shared" si="44"/>
        <v>-6.2795593880588807E-3</v>
      </c>
      <c r="AR48">
        <f t="shared" si="45"/>
        <v>-6.2802524835864175E-3</v>
      </c>
      <c r="AS48">
        <f t="shared" si="46"/>
        <v>-0.82841985724923262</v>
      </c>
      <c r="AT48">
        <f t="shared" si="47"/>
        <v>-0.54135307811485867</v>
      </c>
      <c r="AU48">
        <f t="shared" si="48"/>
        <v>-1.3760531878476776</v>
      </c>
      <c r="AW48">
        <v>45</v>
      </c>
      <c r="AX48">
        <f>IF(Z48&gt;0, (R48*SUMPRODUCT(K48:$K$98, X48:$X$98)-K48*$AZ$3)/Z48, 0)</f>
        <v>-124535422.42822358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100000</v>
      </c>
      <c r="S49">
        <f t="shared" si="32"/>
        <v>-247016429.80301109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-442.68281196872363</v>
      </c>
      <c r="AC49">
        <f t="shared" si="33"/>
        <v>-395.25763713395156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-0.19190002186861596</v>
      </c>
      <c r="AI49">
        <f t="shared" si="38"/>
        <v>-0.19192002345502102</v>
      </c>
      <c r="AJ49">
        <f t="shared" si="39"/>
        <v>-47.425174834772065</v>
      </c>
      <c r="AK49">
        <f t="shared" si="61"/>
        <v>-30.987796837810656</v>
      </c>
      <c r="AL49">
        <f t="shared" si="40"/>
        <v>-78.60489169603774</v>
      </c>
      <c r="AN49">
        <f t="shared" si="41"/>
        <v>0</v>
      </c>
      <c r="AO49">
        <f t="shared" si="42"/>
        <v>0</v>
      </c>
      <c r="AP49">
        <f t="shared" si="43"/>
        <v>-2.7856704779601337E-7</v>
      </c>
      <c r="AQ49">
        <f t="shared" si="44"/>
        <v>-2.672639133784252E-3</v>
      </c>
      <c r="AR49">
        <f t="shared" si="45"/>
        <v>-2.6729177008320481E-3</v>
      </c>
      <c r="AS49">
        <f t="shared" si="46"/>
        <v>-0.66050215604848317</v>
      </c>
      <c r="AT49">
        <f t="shared" si="47"/>
        <v>-0.43157472152447529</v>
      </c>
      <c r="AU49">
        <f t="shared" si="48"/>
        <v>-1.0947497952737906</v>
      </c>
      <c r="AW49">
        <v>46</v>
      </c>
      <c r="AX49">
        <f>IF(Z49&gt;0, (R49*SUMPRODUCT(K49:$K$98, X49:$X$98)-K49*$AZ$3)/Z49, 0)</f>
        <v>-247016429.80301109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100000</v>
      </c>
      <c r="S50">
        <f t="shared" si="32"/>
        <v>-505898865.42273539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-395.25763713395156</v>
      </c>
      <c r="AC50">
        <f t="shared" si="33"/>
        <v>-352.9107969211567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-8.8653404732756638E-2</v>
      </c>
      <c r="AI50">
        <f t="shared" si="38"/>
        <v>-8.8662124627706049E-2</v>
      </c>
      <c r="AJ50">
        <f t="shared" si="39"/>
        <v>-42.346840212794859</v>
      </c>
      <c r="AK50">
        <f t="shared" si="61"/>
        <v>-27.668034599376611</v>
      </c>
      <c r="AL50">
        <f t="shared" si="40"/>
        <v>-70.103536936799173</v>
      </c>
      <c r="AN50">
        <f t="shared" si="41"/>
        <v>0</v>
      </c>
      <c r="AO50">
        <f t="shared" si="42"/>
        <v>0</v>
      </c>
      <c r="AP50">
        <f t="shared" si="43"/>
        <v>-1.0843226489093479E-7</v>
      </c>
      <c r="AQ50">
        <f t="shared" si="44"/>
        <v>-1.1024088617157589E-3</v>
      </c>
      <c r="AR50">
        <f t="shared" si="45"/>
        <v>-1.1025172939806498E-3</v>
      </c>
      <c r="AS50">
        <f t="shared" si="46"/>
        <v>-0.52658476069782756</v>
      </c>
      <c r="AT50">
        <f t="shared" si="47"/>
        <v>-0.34405318803667984</v>
      </c>
      <c r="AU50">
        <f t="shared" si="48"/>
        <v>-0.87174046602848798</v>
      </c>
      <c r="AW50">
        <v>47</v>
      </c>
      <c r="AX50">
        <f>IF(Z50&gt;0, (R50*SUMPRODUCT(K50:$K$98, X50:$X$98)-K50*$AZ$3)/Z50, 0)</f>
        <v>-505898865.42273539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100000</v>
      </c>
      <c r="S51">
        <f t="shared" si="32"/>
        <v>-1070357959.3739066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-352.9107969211567</v>
      </c>
      <c r="AC51">
        <f t="shared" si="33"/>
        <v>-315.09983428365354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-3.962283383346471E-2</v>
      </c>
      <c r="AI51">
        <f t="shared" si="38"/>
        <v>-3.9626513675235446E-2</v>
      </c>
      <c r="AJ51">
        <f t="shared" si="39"/>
        <v>-37.810962637503167</v>
      </c>
      <c r="AK51">
        <f t="shared" si="61"/>
        <v>-24.703755784480972</v>
      </c>
      <c r="AL51">
        <f t="shared" si="40"/>
        <v>-62.554344935659373</v>
      </c>
      <c r="AN51">
        <f t="shared" si="41"/>
        <v>0</v>
      </c>
      <c r="AO51">
        <f t="shared" si="42"/>
        <v>0</v>
      </c>
      <c r="AP51">
        <f t="shared" si="43"/>
        <v>-4.0856240236927625E-8</v>
      </c>
      <c r="AQ51">
        <f t="shared" si="44"/>
        <v>-4.3992109411904629E-4</v>
      </c>
      <c r="AR51">
        <f t="shared" si="45"/>
        <v>-4.3996195035928318E-4</v>
      </c>
      <c r="AS51">
        <f t="shared" si="46"/>
        <v>-0.41980440175220735</v>
      </c>
      <c r="AT51">
        <f t="shared" si="47"/>
        <v>-0.27427879891770707</v>
      </c>
      <c r="AU51">
        <f t="shared" si="48"/>
        <v>-0.69452316262027369</v>
      </c>
      <c r="AW51">
        <v>48</v>
      </c>
      <c r="AX51">
        <f>IF(Z51&gt;0, (R51*SUMPRODUCT(K51:$K$98, X51:$X$98)-K51*$AZ$3)/Z51, 0)</f>
        <v>-1070357959.3739066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100000</v>
      </c>
      <c r="S52">
        <f t="shared" si="32"/>
        <v>-2343975603.4723163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-315.09983428365354</v>
      </c>
      <c r="AC52">
        <f t="shared" si="33"/>
        <v>-281.3395018419219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-1.714168342513761E-2</v>
      </c>
      <c r="AI52">
        <f t="shared" si="38"/>
        <v>-1.7143183758062498E-2</v>
      </c>
      <c r="AJ52">
        <f t="shared" si="39"/>
        <v>-33.760332441731634</v>
      </c>
      <c r="AK52">
        <f t="shared" si="61"/>
        <v>-22.056988399855751</v>
      </c>
      <c r="AL52">
        <f t="shared" si="40"/>
        <v>-55.834464025345454</v>
      </c>
      <c r="AN52">
        <f t="shared" si="41"/>
        <v>0</v>
      </c>
      <c r="AO52">
        <f t="shared" si="42"/>
        <v>0</v>
      </c>
      <c r="AP52">
        <f t="shared" si="43"/>
        <v>-1.4873010035291201E-8</v>
      </c>
      <c r="AQ52">
        <f t="shared" si="44"/>
        <v>-1.6992790425023003E-4</v>
      </c>
      <c r="AR52">
        <f t="shared" si="45"/>
        <v>-1.6994277726026531E-4</v>
      </c>
      <c r="AS52">
        <f t="shared" si="46"/>
        <v>-0.33467089528684685</v>
      </c>
      <c r="AT52">
        <f t="shared" si="47"/>
        <v>-0.21865400963843976</v>
      </c>
      <c r="AU52">
        <f t="shared" si="48"/>
        <v>-0.55349484770254698</v>
      </c>
      <c r="AW52">
        <v>49</v>
      </c>
      <c r="AX52">
        <f>IF(Z52&gt;0, (R52*SUMPRODUCT(K52:$K$98, X52:$X$98)-K52*$AZ$3)/Z52, 0)</f>
        <v>-2343975603.4723163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100000</v>
      </c>
      <c r="S53">
        <f t="shared" si="32"/>
        <v>-5322873468.2247057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-281.3395018419219</v>
      </c>
      <c r="AC53">
        <f t="shared" si="33"/>
        <v>-251.19612501730305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-7.1634540432845076E-3</v>
      </c>
      <c r="AI53">
        <f t="shared" si="38"/>
        <v>-7.1640439411247364E-3</v>
      </c>
      <c r="AJ53">
        <f t="shared" si="39"/>
        <v>-30.143376824618855</v>
      </c>
      <c r="AK53">
        <f t="shared" si="61"/>
        <v>-19.693765128934533</v>
      </c>
      <c r="AL53">
        <f t="shared" si="40"/>
        <v>-49.844305997494516</v>
      </c>
      <c r="AN53">
        <f t="shared" si="41"/>
        <v>0</v>
      </c>
      <c r="AO53">
        <f t="shared" si="42"/>
        <v>0</v>
      </c>
      <c r="AP53">
        <f t="shared" si="43"/>
        <v>-5.2211962139360095E-9</v>
      </c>
      <c r="AQ53">
        <f t="shared" si="44"/>
        <v>-6.3403858395213962E-5</v>
      </c>
      <c r="AR53">
        <f t="shared" si="45"/>
        <v>-6.3409079591427906E-5</v>
      </c>
      <c r="AS53">
        <f t="shared" si="46"/>
        <v>-0.26679956124425741</v>
      </c>
      <c r="AT53">
        <f t="shared" si="47"/>
        <v>-0.17430986336460752</v>
      </c>
      <c r="AU53">
        <f t="shared" si="48"/>
        <v>-0.44117283368845639</v>
      </c>
      <c r="AW53">
        <v>50</v>
      </c>
      <c r="AX53">
        <f>IF(Z53&gt;0, (R53*SUMPRODUCT(K53:$K$98, X53:$X$98)-K53*$AZ$3)/Z53, 0)</f>
        <v>-5322873468.2247057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100000</v>
      </c>
      <c r="S54">
        <f t="shared" si="32"/>
        <v>-12556881824.207211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-251.19612501730305</v>
      </c>
      <c r="AC54">
        <f t="shared" si="33"/>
        <v>-224.2823073921231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-2.8858603047719356E-3</v>
      </c>
      <c r="AI54">
        <f t="shared" si="38"/>
        <v>-2.8860835710956653E-3</v>
      </c>
      <c r="AJ54">
        <f t="shared" si="39"/>
        <v>-26.913817625179945</v>
      </c>
      <c r="AK54">
        <f t="shared" si="61"/>
        <v>-17.583728751211215</v>
      </c>
      <c r="AL54">
        <f t="shared" si="40"/>
        <v>-44.500432459962255</v>
      </c>
      <c r="AN54">
        <f t="shared" si="41"/>
        <v>0</v>
      </c>
      <c r="AO54">
        <f t="shared" si="42"/>
        <v>0</v>
      </c>
      <c r="AP54">
        <f t="shared" si="43"/>
        <v>-1.7644055169094799E-9</v>
      </c>
      <c r="AQ54">
        <f t="shared" si="44"/>
        <v>-2.2806071948985942E-5</v>
      </c>
      <c r="AR54">
        <f t="shared" si="45"/>
        <v>-2.2807836354502849E-5</v>
      </c>
      <c r="AS54">
        <f t="shared" si="46"/>
        <v>-0.2126916747033073</v>
      </c>
      <c r="AT54">
        <f t="shared" si="47"/>
        <v>-0.13895883399777637</v>
      </c>
      <c r="AU54">
        <f t="shared" si="48"/>
        <v>-0.35167331653743816</v>
      </c>
      <c r="AW54">
        <v>51</v>
      </c>
      <c r="AX54">
        <f>IF(Z54&gt;0, (R54*SUMPRODUCT(K54:$K$98, X54:$X$98)-K54*$AZ$3)/Z54, 0)</f>
        <v>-12556881824.207211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100000</v>
      </c>
      <c r="S55">
        <f t="shared" si="32"/>
        <v>-30824144041.983303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-224.2823073921231</v>
      </c>
      <c r="AC55">
        <f t="shared" si="33"/>
        <v>-200.25207927941076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-1.1186094620600667E-3</v>
      </c>
      <c r="AI55">
        <f t="shared" si="38"/>
        <v>-1.1186906695378018E-3</v>
      </c>
      <c r="AJ55">
        <f t="shared" si="39"/>
        <v>-24.030228112712336</v>
      </c>
      <c r="AK55">
        <f t="shared" si="61"/>
        <v>-15.699761517448618</v>
      </c>
      <c r="AL55">
        <f t="shared" si="40"/>
        <v>-39.731108320830494</v>
      </c>
      <c r="AN55">
        <f t="shared" si="41"/>
        <v>0</v>
      </c>
      <c r="AO55">
        <f t="shared" si="42"/>
        <v>0</v>
      </c>
      <c r="AP55">
        <f t="shared" si="43"/>
        <v>-5.7299810369488676E-10</v>
      </c>
      <c r="AQ55">
        <f t="shared" si="44"/>
        <v>-7.8928827543007994E-6</v>
      </c>
      <c r="AR55">
        <f t="shared" si="45"/>
        <v>-7.893455752404495E-6</v>
      </c>
      <c r="AS55">
        <f t="shared" si="46"/>
        <v>-0.16955673940344046</v>
      </c>
      <c r="AT55">
        <f t="shared" si="47"/>
        <v>-0.11077715782905788</v>
      </c>
      <c r="AU55">
        <f t="shared" si="48"/>
        <v>-0.28034179068825077</v>
      </c>
      <c r="AW55">
        <v>52</v>
      </c>
      <c r="AX55">
        <f>IF(Z55&gt;0, (R55*SUMPRODUCT(K55:$K$98, X55:$X$98)-K55*$AZ$3)/Z55, 0)</f>
        <v>-30824144041.983303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100000</v>
      </c>
      <c r="S56">
        <f t="shared" si="32"/>
        <v>-78883649862.438126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-200.25207927941076</v>
      </c>
      <c r="AC56">
        <f t="shared" si="33"/>
        <v>-178.79650599480755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-4.1650471292288213E-4</v>
      </c>
      <c r="AI56">
        <f t="shared" si="38"/>
        <v>-4.1653304523672449E-4</v>
      </c>
      <c r="AJ56">
        <f t="shared" si="39"/>
        <v>-21.455573284603219</v>
      </c>
      <c r="AK56">
        <f t="shared" si="61"/>
        <v>-14.017645549558756</v>
      </c>
      <c r="AL56">
        <f t="shared" si="40"/>
        <v>-35.473635367207208</v>
      </c>
      <c r="AN56">
        <f t="shared" si="41"/>
        <v>0</v>
      </c>
      <c r="AO56">
        <f t="shared" si="42"/>
        <v>0</v>
      </c>
      <c r="AP56">
        <f t="shared" si="43"/>
        <v>-1.7849299805171138E-10</v>
      </c>
      <c r="AQ56">
        <f t="shared" si="44"/>
        <v>-2.6239711774287212E-6</v>
      </c>
      <c r="AR56">
        <f t="shared" si="45"/>
        <v>-2.6241496704267729E-6</v>
      </c>
      <c r="AS56">
        <f t="shared" si="46"/>
        <v>-0.13516967310867506</v>
      </c>
      <c r="AT56">
        <f t="shared" si="47"/>
        <v>-8.831088042037237E-2</v>
      </c>
      <c r="AU56">
        <f t="shared" si="48"/>
        <v>-0.22348317767871784</v>
      </c>
      <c r="AW56">
        <v>53</v>
      </c>
      <c r="AX56">
        <f>IF(Z56&gt;0, (R56*SUMPRODUCT(K56:$K$98, X56:$X$98)-K56*$AZ$3)/Z56, 0)</f>
        <v>-78883649862.438126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100000</v>
      </c>
      <c r="S57">
        <f t="shared" si="32"/>
        <v>-210907968170.27426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-178.79650599480755</v>
      </c>
      <c r="AC57">
        <f t="shared" si="33"/>
        <v>-159.6397397103091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-1.4870026680280515E-4</v>
      </c>
      <c r="AI57">
        <f t="shared" si="38"/>
        <v>-1.4870972826015876E-4</v>
      </c>
      <c r="AJ57">
        <f t="shared" si="39"/>
        <v>-19.156766284498445</v>
      </c>
      <c r="AK57">
        <f t="shared" si="61"/>
        <v>-12.515755419636529</v>
      </c>
      <c r="AL57">
        <f t="shared" si="40"/>
        <v>-31.672670413863237</v>
      </c>
      <c r="AN57">
        <f t="shared" si="41"/>
        <v>0</v>
      </c>
      <c r="AO57">
        <f t="shared" si="42"/>
        <v>0</v>
      </c>
      <c r="AP57">
        <f t="shared" si="43"/>
        <v>-5.322052492968054E-11</v>
      </c>
      <c r="AQ57">
        <f t="shared" si="44"/>
        <v>-8.3643628678537198E-7</v>
      </c>
      <c r="AR57">
        <f t="shared" si="45"/>
        <v>-8.3648950731030163E-7</v>
      </c>
      <c r="AS57">
        <f t="shared" si="46"/>
        <v>-0.10775646071348416</v>
      </c>
      <c r="AT57">
        <f t="shared" si="47"/>
        <v>-7.0400895806040267E-2</v>
      </c>
      <c r="AU57">
        <f t="shared" si="48"/>
        <v>-0.17815819300903174</v>
      </c>
      <c r="AW57">
        <v>54</v>
      </c>
      <c r="AX57">
        <f>IF(Z57&gt;0, (R57*SUMPRODUCT(K57:$K$98, X57:$X$98)-K57*$AZ$3)/Z57, 0)</f>
        <v>-210907968170.27426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100000</v>
      </c>
      <c r="S58">
        <f t="shared" si="32"/>
        <v>-590347337407.52808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-159.6397397103091</v>
      </c>
      <c r="AC58">
        <f t="shared" si="33"/>
        <v>-142.53548259275468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-5.079039982365918E-5</v>
      </c>
      <c r="AI58">
        <f t="shared" si="38"/>
        <v>-5.0793417866461295E-5</v>
      </c>
      <c r="AJ58">
        <f t="shared" si="39"/>
        <v>-17.104257117554425</v>
      </c>
      <c r="AK58">
        <f t="shared" si="61"/>
        <v>-11.174781779721638</v>
      </c>
      <c r="AL58">
        <f t="shared" si="40"/>
        <v>-28.27908969069393</v>
      </c>
      <c r="AN58">
        <f t="shared" si="41"/>
        <v>0</v>
      </c>
      <c r="AO58">
        <f t="shared" si="42"/>
        <v>0</v>
      </c>
      <c r="AP58">
        <f t="shared" si="43"/>
        <v>-1.5157531855834817E-11</v>
      </c>
      <c r="AQ58">
        <f t="shared" si="44"/>
        <v>-2.5508488572749099E-7</v>
      </c>
      <c r="AR58">
        <f t="shared" si="45"/>
        <v>-2.5510004325934688E-7</v>
      </c>
      <c r="AS58">
        <f t="shared" si="46"/>
        <v>-8.5902798312932474E-2</v>
      </c>
      <c r="AT58">
        <f t="shared" si="47"/>
        <v>-5.612316388937176E-2</v>
      </c>
      <c r="AU58">
        <f t="shared" si="48"/>
        <v>-0.14202621730234749</v>
      </c>
      <c r="AW58">
        <v>55</v>
      </c>
      <c r="AX58">
        <f>IF(Z58&gt;0, (R58*SUMPRODUCT(K58:$K$98, X58:$X$98)-K58*$AZ$3)/Z58, 0)</f>
        <v>-590347337407.52808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100000</v>
      </c>
      <c r="S59">
        <f t="shared" si="32"/>
        <v>-1733376304487.8123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-142.53548259275468</v>
      </c>
      <c r="AC59">
        <f t="shared" si="33"/>
        <v>-127.26382396034785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-1.656093731765965E-5</v>
      </c>
      <c r="AI59">
        <f t="shared" si="38"/>
        <v>-1.6561855062869033E-5</v>
      </c>
      <c r="AJ59">
        <f t="shared" si="39"/>
        <v>-15.271658632406826</v>
      </c>
      <c r="AK59">
        <f t="shared" si="61"/>
        <v>-9.977483781492829</v>
      </c>
      <c r="AL59">
        <f t="shared" si="40"/>
        <v>-25.249158975754717</v>
      </c>
      <c r="AN59">
        <f t="shared" si="41"/>
        <v>0</v>
      </c>
      <c r="AO59">
        <f t="shared" si="42"/>
        <v>0</v>
      </c>
      <c r="AP59">
        <f t="shared" si="43"/>
        <v>-4.1153539960939313E-12</v>
      </c>
      <c r="AQ59">
        <f t="shared" si="44"/>
        <v>-7.426257186893759E-8</v>
      </c>
      <c r="AR59">
        <f t="shared" si="45"/>
        <v>-7.4266687222933687E-8</v>
      </c>
      <c r="AS59">
        <f t="shared" si="46"/>
        <v>-6.8481187084600548E-2</v>
      </c>
      <c r="AT59">
        <f t="shared" si="47"/>
        <v>-4.4741042863809366E-2</v>
      </c>
      <c r="AU59">
        <f t="shared" si="48"/>
        <v>-0.11322230421509713</v>
      </c>
      <c r="AW59">
        <v>56</v>
      </c>
      <c r="AX59">
        <f>IF(Z59&gt;0, (R59*SUMPRODUCT(K59:$K$98, X59:$X$98)-K59*$AZ$3)/Z59, 0)</f>
        <v>-1733376304487.8123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100000</v>
      </c>
      <c r="S60">
        <f t="shared" si="32"/>
        <v>-5396458432457.4541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-127.26382396034785</v>
      </c>
      <c r="AC60">
        <f t="shared" si="33"/>
        <v>-113.62841431363569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-5.1629312075087919E-6</v>
      </c>
      <c r="AI60">
        <f t="shared" si="38"/>
        <v>-5.1631944088651442E-6</v>
      </c>
      <c r="AJ60">
        <f t="shared" si="39"/>
        <v>-13.635409646712162</v>
      </c>
      <c r="AK60">
        <f t="shared" si="61"/>
        <v>-8.9084676772243512</v>
      </c>
      <c r="AL60">
        <f t="shared" si="40"/>
        <v>-22.543882487130922</v>
      </c>
      <c r="AN60">
        <f t="shared" si="41"/>
        <v>0</v>
      </c>
      <c r="AO60">
        <f t="shared" si="42"/>
        <v>0</v>
      </c>
      <c r="AP60">
        <f t="shared" si="43"/>
        <v>-1.0537926681657478E-12</v>
      </c>
      <c r="AQ60">
        <f t="shared" si="44"/>
        <v>-2.0671090484195392E-8</v>
      </c>
      <c r="AR60">
        <f t="shared" si="45"/>
        <v>-2.0672144276863556E-8</v>
      </c>
      <c r="AS60">
        <f t="shared" si="46"/>
        <v>-5.459278368581242E-2</v>
      </c>
      <c r="AT60">
        <f t="shared" si="47"/>
        <v>-3.5667285507042255E-2</v>
      </c>
      <c r="AU60">
        <f t="shared" si="48"/>
        <v>-9.0260089864998949E-2</v>
      </c>
      <c r="AW60">
        <v>57</v>
      </c>
      <c r="AX60">
        <f>IF(Z60&gt;0, (R60*SUMPRODUCT(K60:$K$98, X60:$X$98)-K60*$AZ$3)/Z60, 0)</f>
        <v>-5396458432457.4541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100000</v>
      </c>
      <c r="S61">
        <f t="shared" si="32"/>
        <v>-17872546893576.488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-113.62841431363569</v>
      </c>
      <c r="AC61">
        <f t="shared" si="33"/>
        <v>-101.45394136915075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-1.5169023423832704E-6</v>
      </c>
      <c r="AI61">
        <f t="shared" si="38"/>
        <v>-1.5169732989332611E-6</v>
      </c>
      <c r="AJ61">
        <f t="shared" si="39"/>
        <v>-12.174472944484933</v>
      </c>
      <c r="AK61">
        <f t="shared" si="61"/>
        <v>-7.9539890019544988</v>
      </c>
      <c r="AL61">
        <f t="shared" si="40"/>
        <v>-20.128463463412729</v>
      </c>
      <c r="AN61">
        <f t="shared" si="41"/>
        <v>0</v>
      </c>
      <c r="AO61">
        <f t="shared" si="42"/>
        <v>0</v>
      </c>
      <c r="AP61">
        <f t="shared" si="43"/>
        <v>-2.5365388490975046E-13</v>
      </c>
      <c r="AQ61">
        <f t="shared" si="44"/>
        <v>-5.4225885027512113E-9</v>
      </c>
      <c r="AR61">
        <f t="shared" si="45"/>
        <v>-5.4228421566361211E-9</v>
      </c>
      <c r="AS61">
        <f t="shared" si="46"/>
        <v>-4.3521033075931109E-2</v>
      </c>
      <c r="AT61">
        <f t="shared" si="47"/>
        <v>-2.8433741650924445E-2</v>
      </c>
      <c r="AU61">
        <f t="shared" si="48"/>
        <v>-7.1954780149697709E-2</v>
      </c>
      <c r="AW61">
        <v>58</v>
      </c>
      <c r="AX61">
        <f>IF(Z61&gt;0, (R61*SUMPRODUCT(K61:$K$98, X61:$X$98)-K61*$AZ$3)/Z61, 0)</f>
        <v>-17872546893576.488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100000</v>
      </c>
      <c r="S62">
        <f t="shared" si="32"/>
        <v>-63197365887318.992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-101.45394136915075</v>
      </c>
      <c r="AC62">
        <f t="shared" si="33"/>
        <v>-90.583876227112597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-4.1864098379041315E-7</v>
      </c>
      <c r="AI62">
        <f t="shared" si="38"/>
        <v>-4.1865890065193008E-7</v>
      </c>
      <c r="AJ62">
        <f t="shared" si="39"/>
        <v>-10.870065142038158</v>
      </c>
      <c r="AK62">
        <f t="shared" si="61"/>
        <v>-7.1017758958405537</v>
      </c>
      <c r="AL62">
        <f t="shared" si="40"/>
        <v>-17.971841456537611</v>
      </c>
      <c r="AN62">
        <f t="shared" si="41"/>
        <v>0</v>
      </c>
      <c r="AO62">
        <f t="shared" si="42"/>
        <v>0</v>
      </c>
      <c r="AP62">
        <f t="shared" si="43"/>
        <v>-5.7186424168861124E-14</v>
      </c>
      <c r="AQ62">
        <f t="shared" si="44"/>
        <v>-1.3362039356537749E-9</v>
      </c>
      <c r="AR62">
        <f t="shared" si="45"/>
        <v>-1.3362611220779436E-9</v>
      </c>
      <c r="AS62">
        <f t="shared" si="46"/>
        <v>-3.4694701154428416E-2</v>
      </c>
      <c r="AT62">
        <f t="shared" si="47"/>
        <v>-2.2667204763936844E-2</v>
      </c>
      <c r="AU62">
        <f t="shared" si="48"/>
        <v>-5.7361907254626379E-2</v>
      </c>
      <c r="AW62">
        <v>59</v>
      </c>
      <c r="AX62">
        <f>IF(Z62&gt;0, (R62*SUMPRODUCT(K62:$K$98, X62:$X$98)-K62*$AZ$3)/Z62, 0)</f>
        <v>-63197365887318.992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100000</v>
      </c>
      <c r="S63">
        <f t="shared" si="32"/>
        <v>-239545218312324.19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-90.583876227112597</v>
      </c>
      <c r="AC63">
        <f t="shared" si="33"/>
        <v>-80.878460918216007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-1.0813820554960858E-7</v>
      </c>
      <c r="AI63">
        <f t="shared" si="38"/>
        <v>-1.0814242596681665E-7</v>
      </c>
      <c r="AJ63">
        <f t="shared" si="39"/>
        <v>-9.7054153088965904</v>
      </c>
      <c r="AK63">
        <f t="shared" si="61"/>
        <v>-6.3408713358978828</v>
      </c>
      <c r="AL63">
        <f t="shared" si="40"/>
        <v>-16.046286752936901</v>
      </c>
      <c r="AN63">
        <f t="shared" si="41"/>
        <v>0</v>
      </c>
      <c r="AO63">
        <f t="shared" si="42"/>
        <v>0</v>
      </c>
      <c r="AP63">
        <f t="shared" si="43"/>
        <v>-1.2027306173608902E-14</v>
      </c>
      <c r="AQ63">
        <f t="shared" si="44"/>
        <v>-3.081712643766467E-10</v>
      </c>
      <c r="AR63">
        <f t="shared" si="45"/>
        <v>-3.0818329168282026E-10</v>
      </c>
      <c r="AS63">
        <f t="shared" si="46"/>
        <v>-2.7658403353762247E-2</v>
      </c>
      <c r="AT63">
        <f t="shared" si="47"/>
        <v>-1.8070156859934693E-2</v>
      </c>
      <c r="AU63">
        <f t="shared" si="48"/>
        <v>-4.5728560521880235E-2</v>
      </c>
      <c r="AW63">
        <v>60</v>
      </c>
      <c r="AX63">
        <f>IF(Z63&gt;0, (R63*SUMPRODUCT(K63:$K$98, X63:$X$98)-K63*$AZ$3)/Z63, 0)</f>
        <v>-239545218312324.19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100000</v>
      </c>
      <c r="S64">
        <f t="shared" si="32"/>
        <v>-977673572513840.13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-80.878460918216007</v>
      </c>
      <c r="AC64">
        <f t="shared" si="33"/>
        <v>-72.212911534387771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-2.6039505707519982E-8</v>
      </c>
      <c r="AI64">
        <f t="shared" si="38"/>
        <v>-2.6040428982342537E-8</v>
      </c>
      <c r="AJ64">
        <f t="shared" si="39"/>
        <v>-8.6655493838282354</v>
      </c>
      <c r="AK64">
        <f t="shared" si="61"/>
        <v>-5.6614922642751209</v>
      </c>
      <c r="AL64">
        <f t="shared" si="40"/>
        <v>-14.327041674143786</v>
      </c>
      <c r="AN64">
        <f t="shared" si="41"/>
        <v>0</v>
      </c>
      <c r="AO64">
        <f t="shared" si="42"/>
        <v>0</v>
      </c>
      <c r="AP64">
        <f t="shared" si="43"/>
        <v>-2.3492322360268809E-15</v>
      </c>
      <c r="AQ64">
        <f t="shared" si="44"/>
        <v>-6.6256378625162197E-11</v>
      </c>
      <c r="AR64">
        <f t="shared" si="45"/>
        <v>-6.6258727857398226E-11</v>
      </c>
      <c r="AS64">
        <f t="shared" si="46"/>
        <v>-2.2049109818707339E-2</v>
      </c>
      <c r="AT64">
        <f t="shared" si="47"/>
        <v>-1.4405418415331548E-2</v>
      </c>
      <c r="AU64">
        <f t="shared" si="48"/>
        <v>-3.6454528300297613E-2</v>
      </c>
      <c r="AW64">
        <v>61</v>
      </c>
      <c r="AX64">
        <f>IF(Z64&gt;0, (R64*SUMPRODUCT(K64:$K$98, X64:$X$98)-K64*$AZ$3)/Z64, 0)</f>
        <v>-977673572513840.13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100000</v>
      </c>
      <c r="S65">
        <f t="shared" si="32"/>
        <v>-4320171628631469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-72.212911534387771</v>
      </c>
      <c r="AC65">
        <f t="shared" si="33"/>
        <v>-64.475813870046508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-5.8199001959843622E-9</v>
      </c>
      <c r="AI65">
        <f t="shared" si="38"/>
        <v>-5.8200867505341938E-9</v>
      </c>
      <c r="AJ65">
        <f t="shared" si="39"/>
        <v>-7.7370976643412632</v>
      </c>
      <c r="AK65">
        <f t="shared" si="61"/>
        <v>-5.0549038074071442</v>
      </c>
      <c r="AL65">
        <f t="shared" si="40"/>
        <v>-12.792001477568494</v>
      </c>
      <c r="AN65">
        <f t="shared" si="41"/>
        <v>0</v>
      </c>
      <c r="AO65">
        <f t="shared" si="42"/>
        <v>0</v>
      </c>
      <c r="AP65">
        <f t="shared" si="43"/>
        <v>-4.2382130234353936E-16</v>
      </c>
      <c r="AQ65">
        <f t="shared" si="44"/>
        <v>-1.32218575360132E-11</v>
      </c>
      <c r="AR65">
        <f t="shared" si="45"/>
        <v>-1.3222281357315543E-11</v>
      </c>
      <c r="AS65">
        <f t="shared" si="46"/>
        <v>-1.7577415353398188E-2</v>
      </c>
      <c r="AT65">
        <f t="shared" si="47"/>
        <v>-1.1483911364305387E-2</v>
      </c>
      <c r="AU65">
        <f t="shared" si="48"/>
        <v>-2.9061326730925856E-2</v>
      </c>
      <c r="AW65">
        <v>62</v>
      </c>
      <c r="AX65">
        <f>IF(Z65&gt;0, (R65*SUMPRODUCT(K65:$K$98, X65:$X$98)-K65*$AZ$3)/Z65, 0)</f>
        <v>-4320171628631469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100000</v>
      </c>
      <c r="S66">
        <f t="shared" si="32"/>
        <v>-2.0810698945795668E+16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-64.475813870046508</v>
      </c>
      <c r="AC66">
        <f t="shared" si="33"/>
        <v>-57.56769095541015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-1.2008865781884458E-9</v>
      </c>
      <c r="AI66">
        <f t="shared" si="38"/>
        <v>-1.2009211563705056E-9</v>
      </c>
      <c r="AJ66">
        <f t="shared" si="39"/>
        <v>-6.9081229146363583</v>
      </c>
      <c r="AK66">
        <f t="shared" si="61"/>
        <v>-4.5133069709032556</v>
      </c>
      <c r="AL66">
        <f t="shared" si="40"/>
        <v>-11.421429886740535</v>
      </c>
      <c r="AN66">
        <f t="shared" si="41"/>
        <v>0</v>
      </c>
      <c r="AO66">
        <f t="shared" si="42"/>
        <v>0</v>
      </c>
      <c r="AP66">
        <f t="shared" si="43"/>
        <v>-7.0139242337145649E-17</v>
      </c>
      <c r="AQ66">
        <f t="shared" si="44"/>
        <v>-2.4359081278750056E-12</v>
      </c>
      <c r="AR66">
        <f t="shared" si="45"/>
        <v>-2.4359782671173425E-12</v>
      </c>
      <c r="AS66">
        <f t="shared" si="46"/>
        <v>-1.4012607902993536E-2</v>
      </c>
      <c r="AT66">
        <f t="shared" si="47"/>
        <v>-9.1549038299709919E-3</v>
      </c>
      <c r="AU66">
        <f t="shared" si="48"/>
        <v>-2.3167511735400506E-2</v>
      </c>
      <c r="AW66">
        <v>63</v>
      </c>
      <c r="AX66">
        <f>IF(Z66&gt;0, (R66*SUMPRODUCT(K66:$K$98, X66:$X$98)-K66*$AZ$3)/Z66, 0)</f>
        <v>-2.0810698945795668E+16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100000</v>
      </c>
      <c r="S67">
        <f t="shared" si="32"/>
        <v>-1.101779715606183E+17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-57.56769095541015</v>
      </c>
      <c r="AC67">
        <f t="shared" si="33"/>
        <v>-51.399724067332606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-2.2720765865326055E-10</v>
      </c>
      <c r="AI67">
        <f t="shared" ref="AI67:AI69" si="62">SUM(AE67:AH67)</f>
        <v>-2.2721349009616825E-10</v>
      </c>
      <c r="AJ67">
        <f t="shared" si="39"/>
        <v>-6.1679668880775438</v>
      </c>
      <c r="AK67">
        <f t="shared" si="61"/>
        <v>-4.0297383668787106</v>
      </c>
      <c r="AL67">
        <f t="shared" ref="AL67:AL69" si="63">SUM(AI67:AK67)</f>
        <v>-10.197705255183468</v>
      </c>
      <c r="AN67">
        <f t="shared" si="41"/>
        <v>0</v>
      </c>
      <c r="AO67">
        <f t="shared" si="42"/>
        <v>0</v>
      </c>
      <c r="AP67">
        <f t="shared" si="43"/>
        <v>-1.0561288808633689E-17</v>
      </c>
      <c r="AQ67">
        <f t="shared" si="44"/>
        <v>-4.1149433177217465E-13</v>
      </c>
      <c r="AR67">
        <f t="shared" si="45"/>
        <v>-4.1150489306098325E-13</v>
      </c>
      <c r="AS67">
        <f t="shared" si="46"/>
        <v>-1.1170765228806452E-2</v>
      </c>
      <c r="AT67">
        <f t="shared" si="47"/>
        <v>-7.2982332828227178E-3</v>
      </c>
      <c r="AU67">
        <f t="shared" si="48"/>
        <v>-1.8468998512040674E-2</v>
      </c>
      <c r="AW67">
        <v>64</v>
      </c>
      <c r="AX67">
        <f>IF(Z67&gt;0, (R67*SUMPRODUCT(K67:$K$98, X67:$X$98)-K67*$AZ$3)/Z67, 0)</f>
        <v>-1.101779715606183E+17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100000</v>
      </c>
      <c r="S68">
        <f t="shared" si="32"/>
        <v>-6.4745304096018317E+17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-51.399724067332606</v>
      </c>
      <c r="AC68">
        <f t="shared" si="33"/>
        <v>-45.892610774404474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-3.9096851873168518E-11</v>
      </c>
      <c r="AI68">
        <f t="shared" si="62"/>
        <v>-3.9097737895162992E-11</v>
      </c>
      <c r="AJ68">
        <f t="shared" si="39"/>
        <v>-5.5071132929281319</v>
      </c>
      <c r="AK68">
        <f t="shared" si="61"/>
        <v>-3.5979806847132827</v>
      </c>
      <c r="AL68">
        <f t="shared" si="63"/>
        <v>-9.1050939776805127</v>
      </c>
      <c r="AN68">
        <f t="shared" si="41"/>
        <v>0</v>
      </c>
      <c r="AO68">
        <f t="shared" si="42"/>
        <v>0</v>
      </c>
      <c r="AP68">
        <f t="shared" si="43"/>
        <v>-1.4327399512315026E-18</v>
      </c>
      <c r="AQ68">
        <f t="shared" si="44"/>
        <v>-6.3221479822629062E-14</v>
      </c>
      <c r="AR68">
        <f t="shared" si="45"/>
        <v>-6.3222912562580295E-14</v>
      </c>
      <c r="AS68">
        <f t="shared" si="46"/>
        <v>-8.9052656479671616E-3</v>
      </c>
      <c r="AT68">
        <f t="shared" si="47"/>
        <v>-5.8181068900055952E-3</v>
      </c>
      <c r="AU68">
        <f t="shared" si="48"/>
        <v>-1.4723372538035981E-2</v>
      </c>
      <c r="AW68">
        <v>65</v>
      </c>
      <c r="AX68">
        <f>IF(Z68&gt;0, (R68*SUMPRODUCT(K68:$K$98, X68:$X$98)-K68*$AZ$3)/Z68, 0)</f>
        <v>-6.4745304096018317E+17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-45.892610774404474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-45.892610774404474</v>
      </c>
      <c r="AK69">
        <f t="shared" si="61"/>
        <v>-3.2124827542083136</v>
      </c>
      <c r="AL69">
        <f t="shared" si="63"/>
        <v>-49.105093528619882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-1.0233856794510733E-14</v>
      </c>
      <c r="AR69">
        <f t="shared" si="45"/>
        <v>-1.0233856794510733E-14</v>
      </c>
      <c r="AS69">
        <f t="shared" si="46"/>
        <v>-6.6259417023570064E-2</v>
      </c>
      <c r="AT69">
        <f t="shared" si="47"/>
        <v>-4.6381591916499054E-3</v>
      </c>
      <c r="AU69">
        <f t="shared" si="48"/>
        <v>-7.0897576215230212E-2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57129.303869300995</v>
      </c>
      <c r="AO71" s="6">
        <f t="shared" si="70"/>
        <v>-5712.9303869301002</v>
      </c>
      <c r="AP71" s="6">
        <f t="shared" si="70"/>
        <v>-716.17581610339846</v>
      </c>
      <c r="AQ71" s="6">
        <f t="shared" si="70"/>
        <v>-28380.490468646818</v>
      </c>
      <c r="AR71" s="6">
        <f t="shared" si="70"/>
        <v>22319.707197620657</v>
      </c>
      <c r="AS71" s="6">
        <f t="shared" si="70"/>
        <v>-1545.3426851421746</v>
      </c>
      <c r="AT71" s="6">
        <f t="shared" si="70"/>
        <v>229.43021292647828</v>
      </c>
      <c r="AU71" s="6">
        <f t="shared" si="70"/>
        <v>21003.79472540498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16846.580501251279</v>
      </c>
      <c r="K3">
        <v>1</v>
      </c>
      <c r="L3" s="2">
        <v>0</v>
      </c>
      <c r="O3">
        <f>$C$3</f>
        <v>16846.580501251279</v>
      </c>
      <c r="P3">
        <f>O3*C5</f>
        <v>1684.6580501251281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16846.580501251279</v>
      </c>
      <c r="AF3">
        <f t="shared" ref="AF3:AF34" si="4">-$Z3*P3</f>
        <v>-1684.6580501251281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14536.965480426152</v>
      </c>
      <c r="AJ3">
        <f t="shared" ref="AJ3:AJ34" si="8">AB3-AC3</f>
        <v>0</v>
      </c>
      <c r="AL3">
        <f t="shared" ref="AL3:AL34" si="9">SUM(AI3:AK3)</f>
        <v>14536.965480426152</v>
      </c>
      <c r="AN3">
        <f t="shared" ref="AN3:AN34" si="10">AE3*$K3</f>
        <v>16846.580501251279</v>
      </c>
      <c r="AO3">
        <f t="shared" ref="AO3:AO34" si="11">AF3*$K3</f>
        <v>-1684.6580501251281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14536.965480426152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14536.965480426152</v>
      </c>
      <c r="AW3">
        <v>0</v>
      </c>
      <c r="AX3">
        <f>IF(Z3&gt;0, (R3*SUMPRODUCT(K3:$K$98, X3:$X$98)-K3*$AZ$3)/Z3, 0)</f>
        <v>0</v>
      </c>
      <c r="AZ3">
        <f>C6*SUMPRODUCT(X4:X98, K4:K98)/1</f>
        <v>7269.0226643117112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493.08439410408181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487.58534337532637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-487.58534337532637</v>
      </c>
      <c r="AK4">
        <f>G4*SUM(AB4, AE4:AF4)</f>
        <v>0</v>
      </c>
      <c r="AL4">
        <f t="shared" si="9"/>
        <v>-775.67334337532634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-268.76387722735325</v>
      </c>
      <c r="AR4">
        <f t="shared" si="14"/>
        <v>-268.76387722735325</v>
      </c>
      <c r="AS4">
        <f t="shared" si="15"/>
        <v>-454.87950683396434</v>
      </c>
      <c r="AT4">
        <f t="shared" si="16"/>
        <v>0</v>
      </c>
      <c r="AU4">
        <f t="shared" si="17"/>
        <v>-723.64338406131753</v>
      </c>
      <c r="AW4">
        <v>1</v>
      </c>
      <c r="AX4">
        <f>IF(Z4&gt;0, (R4*SUMPRODUCT(K4:$K$98, X4:$X$98)-K4*$AZ$3)/Z4, 0)</f>
        <v>493.08439410408181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250000</v>
      </c>
      <c r="S5">
        <f t="shared" si="1"/>
        <v>802.25969247574142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487.58534337532637</v>
      </c>
      <c r="AC5">
        <f t="shared" si="2"/>
        <v>784.45922618941404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-286.77051494632798</v>
      </c>
      <c r="AI5">
        <f t="shared" si="7"/>
        <v>-298.99316606458063</v>
      </c>
      <c r="AJ5">
        <f t="shared" si="8"/>
        <v>-296.87388281408766</v>
      </c>
      <c r="AK5">
        <f>G5*SUM(AB5, AE5:AF5)</f>
        <v>19.990999078388381</v>
      </c>
      <c r="AL5">
        <f t="shared" si="9"/>
        <v>-575.87604980027993</v>
      </c>
      <c r="AN5">
        <f t="shared" si="10"/>
        <v>0</v>
      </c>
      <c r="AO5">
        <f t="shared" si="11"/>
        <v>0</v>
      </c>
      <c r="AP5">
        <f t="shared" si="12"/>
        <v>-10.45168696842974</v>
      </c>
      <c r="AQ5">
        <f t="shared" si="13"/>
        <v>-245.21976656263251</v>
      </c>
      <c r="AR5">
        <f t="shared" si="14"/>
        <v>-255.67145353106224</v>
      </c>
      <c r="AS5">
        <f t="shared" si="15"/>
        <v>-253.85923743184699</v>
      </c>
      <c r="AT5">
        <f t="shared" si="16"/>
        <v>17.094463593210392</v>
      </c>
      <c r="AU5">
        <f t="shared" si="17"/>
        <v>-492.43622736969883</v>
      </c>
      <c r="AW5">
        <v>2</v>
      </c>
      <c r="AX5">
        <f>IF(Z5&gt;0, (R5*SUMPRODUCT(K5:$K$98, X5:$X$98)-K5*$AZ$3)/Z5, 0)</f>
        <v>802.25969247574142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250000</v>
      </c>
      <c r="S6">
        <f t="shared" si="1"/>
        <v>1186.9411460309707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784.45922618941404</v>
      </c>
      <c r="AC6">
        <f t="shared" si="2"/>
        <v>1147.6420327951191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-285.88512067268425</v>
      </c>
      <c r="AI6">
        <f t="shared" si="7"/>
        <v>-297.97125102372075</v>
      </c>
      <c r="AJ6">
        <f t="shared" si="8"/>
        <v>-363.18280660570508</v>
      </c>
      <c r="AK6">
        <f>G6*SUM(AB6, AE6:AF6)</f>
        <v>45.890864732080722</v>
      </c>
      <c r="AL6">
        <f t="shared" si="9"/>
        <v>-615.26319289734511</v>
      </c>
      <c r="AN6">
        <f t="shared" si="10"/>
        <v>0</v>
      </c>
      <c r="AO6">
        <f t="shared" si="11"/>
        <v>0</v>
      </c>
      <c r="AP6">
        <f t="shared" si="12"/>
        <v>-9.3233621703242413</v>
      </c>
      <c r="AQ6">
        <f t="shared" si="13"/>
        <v>-220.53464936440105</v>
      </c>
      <c r="AR6">
        <f t="shared" si="14"/>
        <v>-229.85801153472528</v>
      </c>
      <c r="AS6">
        <f t="shared" si="15"/>
        <v>-280.16285954829374</v>
      </c>
      <c r="AT6">
        <f t="shared" si="16"/>
        <v>35.400673315579013</v>
      </c>
      <c r="AU6">
        <f t="shared" si="17"/>
        <v>-474.62019776744</v>
      </c>
      <c r="AW6">
        <v>3</v>
      </c>
      <c r="AX6">
        <f>IF(Z6&gt;0, (R6*SUMPRODUCT(K6:$K$98, X6:$X$98)-K6*$AZ$3)/Z6, 0)</f>
        <v>1186.9411460309707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12.5</v>
      </c>
      <c r="R7">
        <f t="shared" si="0"/>
        <v>250000</v>
      </c>
      <c r="S7">
        <f t="shared" si="1"/>
        <v>1498.5093270265647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1147.6420327951191</v>
      </c>
      <c r="AC7">
        <f t="shared" si="2"/>
        <v>1432.6965395436337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-285.09030166892671</v>
      </c>
      <c r="AI7">
        <f t="shared" si="7"/>
        <v>-297.0413162013694</v>
      </c>
      <c r="AJ7">
        <f t="shared" si="8"/>
        <v>-285.05450674851454</v>
      </c>
      <c r="AK7">
        <f>G7*SUM(AB7, AE7:AF7)</f>
        <v>56.349223810240346</v>
      </c>
      <c r="AL7">
        <f t="shared" si="9"/>
        <v>-525.74659913964365</v>
      </c>
      <c r="AN7">
        <f t="shared" si="10"/>
        <v>0</v>
      </c>
      <c r="AO7">
        <f t="shared" si="11"/>
        <v>0</v>
      </c>
      <c r="AP7">
        <f t="shared" si="12"/>
        <v>-8.3878923416616633</v>
      </c>
      <c r="AQ7">
        <f t="shared" si="13"/>
        <v>-200.09236467408397</v>
      </c>
      <c r="AR7">
        <f t="shared" si="14"/>
        <v>-208.48025701574559</v>
      </c>
      <c r="AS7">
        <f t="shared" si="15"/>
        <v>-200.06724179117049</v>
      </c>
      <c r="AT7">
        <f t="shared" si="16"/>
        <v>39.549045946970928</v>
      </c>
      <c r="AU7">
        <f t="shared" si="17"/>
        <v>-368.99845285994519</v>
      </c>
      <c r="AW7">
        <v>4</v>
      </c>
      <c r="AX7">
        <f>IF(Z7&gt;0, (R7*SUMPRODUCT(K7:$K$98, X7:$X$98)-K7*$AZ$3)/Z7, 0)</f>
        <v>1498.5093270265647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12.5</v>
      </c>
      <c r="R8">
        <f t="shared" si="0"/>
        <v>250000</v>
      </c>
      <c r="S8">
        <f t="shared" si="1"/>
        <v>1662.9843239168524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1432.6965395436337</v>
      </c>
      <c r="AC8">
        <f t="shared" si="2"/>
        <v>1572.1532259234627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-284.92150824476948</v>
      </c>
      <c r="AI8">
        <f t="shared" si="7"/>
        <v>-296.73876655647553</v>
      </c>
      <c r="AJ8">
        <f t="shared" si="8"/>
        <v>-139.45668637982908</v>
      </c>
      <c r="AK8">
        <f>G8*SUM(AB8, AE8:AF8)</f>
        <v>30.516436292279398</v>
      </c>
      <c r="AL8">
        <f t="shared" si="9"/>
        <v>-405.67901664402518</v>
      </c>
      <c r="AN8">
        <f t="shared" si="10"/>
        <v>0</v>
      </c>
      <c r="AO8">
        <f t="shared" si="11"/>
        <v>0</v>
      </c>
      <c r="AP8">
        <f t="shared" si="12"/>
        <v>-7.7420094496835485</v>
      </c>
      <c r="AQ8">
        <f t="shared" si="13"/>
        <v>-186.66470268014612</v>
      </c>
      <c r="AR8">
        <f t="shared" si="14"/>
        <v>-194.40671212982969</v>
      </c>
      <c r="AS8">
        <f t="shared" si="15"/>
        <v>-91.364253475332575</v>
      </c>
      <c r="AT8">
        <f t="shared" si="16"/>
        <v>19.992669358124971</v>
      </c>
      <c r="AU8">
        <f t="shared" si="17"/>
        <v>-265.77829624703725</v>
      </c>
      <c r="AW8">
        <v>5</v>
      </c>
      <c r="AX8">
        <f>IF(Z8&gt;0, (R8*SUMPRODUCT(K8:$K$98, X8:$X$98)-K8*$AZ$3)/Z8, 0)</f>
        <v>1662.9843239168524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250000</v>
      </c>
      <c r="S9">
        <f t="shared" si="1"/>
        <v>1751.8596950220131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1572.1532259234627</v>
      </c>
      <c r="AC9">
        <f t="shared" si="2"/>
        <v>1637.6054527189217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-286.4224527461389</v>
      </c>
      <c r="AI9">
        <f t="shared" si="7"/>
        <v>-298.10721735209057</v>
      </c>
      <c r="AJ9">
        <f t="shared" si="8"/>
        <v>-65.452226795458955</v>
      </c>
      <c r="AK9">
        <f t="shared" ref="AK9:AK40" si="30">G9*SUM(AB9:AB9, AE9:AF9)</f>
        <v>9.2757040329484308</v>
      </c>
      <c r="AL9">
        <f t="shared" si="9"/>
        <v>-354.28374011460107</v>
      </c>
      <c r="AN9">
        <f t="shared" si="10"/>
        <v>0</v>
      </c>
      <c r="AO9">
        <f t="shared" si="11"/>
        <v>0</v>
      </c>
      <c r="AP9">
        <f t="shared" si="12"/>
        <v>-7.2499355557257434</v>
      </c>
      <c r="AQ9">
        <f t="shared" si="13"/>
        <v>-177.71383456579974</v>
      </c>
      <c r="AR9">
        <f t="shared" si="14"/>
        <v>-184.96377012152547</v>
      </c>
      <c r="AS9">
        <f t="shared" si="15"/>
        <v>-40.610525093857881</v>
      </c>
      <c r="AT9">
        <f t="shared" si="16"/>
        <v>5.7552084907733905</v>
      </c>
      <c r="AU9">
        <f t="shared" si="17"/>
        <v>-219.81908672460995</v>
      </c>
      <c r="AW9">
        <v>6</v>
      </c>
      <c r="AX9">
        <f>IF(Z9&gt;0, (R9*SUMPRODUCT(K9:$K$98, X9:$X$98)-K9*$AZ$3)/Z9, 0)</f>
        <v>1751.8596950220131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250000</v>
      </c>
      <c r="S10">
        <f t="shared" si="1"/>
        <v>1829.9325189414906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1637.6054527189217</v>
      </c>
      <c r="AC10">
        <f t="shared" si="2"/>
        <v>1691.3674498044393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-288.69150629928214</v>
      </c>
      <c r="AI10">
        <f t="shared" si="7"/>
        <v>-300.24498868385933</v>
      </c>
      <c r="AJ10">
        <f t="shared" si="8"/>
        <v>-53.761997085517578</v>
      </c>
      <c r="AK10">
        <f t="shared" si="30"/>
        <v>6.71418235614758</v>
      </c>
      <c r="AL10">
        <f t="shared" si="9"/>
        <v>-347.29280341322931</v>
      </c>
      <c r="AN10">
        <f t="shared" si="10"/>
        <v>0</v>
      </c>
      <c r="AO10">
        <f t="shared" si="11"/>
        <v>0</v>
      </c>
      <c r="AP10">
        <f t="shared" si="12"/>
        <v>-6.8005693155569906</v>
      </c>
      <c r="AQ10">
        <f t="shared" si="13"/>
        <v>-169.92855781920787</v>
      </c>
      <c r="AR10">
        <f t="shared" si="14"/>
        <v>-176.72912713476484</v>
      </c>
      <c r="AS10">
        <f t="shared" si="15"/>
        <v>-31.645193678651623</v>
      </c>
      <c r="AT10">
        <f t="shared" si="16"/>
        <v>3.9520779095334482</v>
      </c>
      <c r="AU10">
        <f t="shared" si="17"/>
        <v>-204.42224290388302</v>
      </c>
      <c r="AW10">
        <v>7</v>
      </c>
      <c r="AX10">
        <f>IF(Z10&gt;0, (R10*SUMPRODUCT(K10:$K$98, X10:$X$98)-K10*$AZ$3)/Z10, 0)</f>
        <v>1829.9325189414906</v>
      </c>
    </row>
    <row r="11" spans="1:52" x14ac:dyDescent="0.25">
      <c r="A11" t="s">
        <v>33</v>
      </c>
      <c r="C11" s="25">
        <f>AU100</f>
        <v>6175.0808682245852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250000</v>
      </c>
      <c r="S11">
        <f t="shared" si="1"/>
        <v>1897.9422988525487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1691.3674498044393</v>
      </c>
      <c r="AC11">
        <f t="shared" si="2"/>
        <v>1734.4777549824571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-290.76279405829126</v>
      </c>
      <c r="AI11">
        <f t="shared" si="7"/>
        <v>-302.18620347931977</v>
      </c>
      <c r="AJ11">
        <f t="shared" si="8"/>
        <v>-43.110305178017825</v>
      </c>
      <c r="AK11">
        <f t="shared" si="30"/>
        <v>4.059281879530654</v>
      </c>
      <c r="AL11">
        <f t="shared" si="9"/>
        <v>-341.23722677780694</v>
      </c>
      <c r="AN11">
        <f t="shared" si="10"/>
        <v>0</v>
      </c>
      <c r="AO11">
        <f t="shared" si="11"/>
        <v>0</v>
      </c>
      <c r="AP11">
        <f t="shared" si="12"/>
        <v>-6.3892115496125985</v>
      </c>
      <c r="AQ11">
        <f t="shared" si="13"/>
        <v>-162.62614194454753</v>
      </c>
      <c r="AR11">
        <f t="shared" si="14"/>
        <v>-169.01535349416011</v>
      </c>
      <c r="AS11">
        <f t="shared" si="15"/>
        <v>-24.111966016352049</v>
      </c>
      <c r="AT11">
        <f t="shared" si="16"/>
        <v>2.270391413975537</v>
      </c>
      <c r="AU11">
        <f t="shared" si="17"/>
        <v>-190.85692809653662</v>
      </c>
      <c r="AW11">
        <v>8</v>
      </c>
      <c r="AX11">
        <f>IF(Z11&gt;0, (R11*SUMPRODUCT(K11:$K$98, X11:$X$98)-K11*$AZ$3)/Z11, 0)</f>
        <v>1897.9422988525487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12.5</v>
      </c>
      <c r="R12">
        <f t="shared" si="0"/>
        <v>250000</v>
      </c>
      <c r="S12">
        <f t="shared" si="1"/>
        <v>1963.2578790323519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1734.4777549824571</v>
      </c>
      <c r="AC12">
        <f t="shared" si="2"/>
        <v>1773.915948571107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-294.18660588337036</v>
      </c>
      <c r="AI12">
        <f t="shared" si="7"/>
        <v>-305.48107187989444</v>
      </c>
      <c r="AJ12">
        <f t="shared" si="8"/>
        <v>-39.438193588649938</v>
      </c>
      <c r="AK12">
        <f t="shared" si="30"/>
        <v>3.9892988364596511</v>
      </c>
      <c r="AL12">
        <f t="shared" si="9"/>
        <v>-340.92996663208476</v>
      </c>
      <c r="AN12">
        <f t="shared" si="10"/>
        <v>0</v>
      </c>
      <c r="AO12">
        <f t="shared" si="11"/>
        <v>0</v>
      </c>
      <c r="AP12">
        <f t="shared" si="12"/>
        <v>-6.0031287452656432</v>
      </c>
      <c r="AQ12">
        <f t="shared" si="13"/>
        <v>-156.36330843743346</v>
      </c>
      <c r="AR12">
        <f t="shared" si="14"/>
        <v>-162.36643718269912</v>
      </c>
      <c r="AS12">
        <f t="shared" si="15"/>
        <v>-20.961819148088782</v>
      </c>
      <c r="AT12">
        <f t="shared" si="16"/>
        <v>2.120354740629256</v>
      </c>
      <c r="AU12">
        <f t="shared" si="17"/>
        <v>-181.20790159015866</v>
      </c>
      <c r="AW12">
        <v>9</v>
      </c>
      <c r="AX12">
        <f>IF(Z12&gt;0, (R12*SUMPRODUCT(K12:$K$98, X12:$X$98)-K12*$AZ$3)/Z12, 0)</f>
        <v>1963.2578790323519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12.5</v>
      </c>
      <c r="R13">
        <f t="shared" si="0"/>
        <v>250000</v>
      </c>
      <c r="S13">
        <f t="shared" si="1"/>
        <v>2024.4761986854692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1773.915948571107</v>
      </c>
      <c r="AC13">
        <f t="shared" si="2"/>
        <v>1808.5272282391179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-297.69140272086361</v>
      </c>
      <c r="AI13">
        <f t="shared" si="7"/>
        <v>-308.85803948728636</v>
      </c>
      <c r="AJ13">
        <f t="shared" si="8"/>
        <v>-34.611279668010866</v>
      </c>
      <c r="AK13">
        <f t="shared" si="30"/>
        <v>3.5478318971422143</v>
      </c>
      <c r="AL13">
        <f t="shared" si="9"/>
        <v>-339.92148725815503</v>
      </c>
      <c r="AN13">
        <f t="shared" si="10"/>
        <v>0</v>
      </c>
      <c r="AO13">
        <f t="shared" si="11"/>
        <v>0</v>
      </c>
      <c r="AP13">
        <f t="shared" si="12"/>
        <v>-5.6418119301827332</v>
      </c>
      <c r="AQ13">
        <f t="shared" si="13"/>
        <v>-150.40508100286618</v>
      </c>
      <c r="AR13">
        <f t="shared" si="14"/>
        <v>-156.04689293304892</v>
      </c>
      <c r="AS13">
        <f t="shared" si="15"/>
        <v>-17.48694209675001</v>
      </c>
      <c r="AT13">
        <f t="shared" si="16"/>
        <v>1.7925003510248472</v>
      </c>
      <c r="AU13">
        <f t="shared" si="17"/>
        <v>-171.74133467877408</v>
      </c>
      <c r="AW13">
        <v>10</v>
      </c>
      <c r="AX13">
        <f>IF(Z13&gt;0, (R13*SUMPRODUCT(K13:$K$98, X13:$X$98)-K13*$AZ$3)/Z13, 0)</f>
        <v>2024.4761986854692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12.5</v>
      </c>
      <c r="R14">
        <f t="shared" si="0"/>
        <v>250000</v>
      </c>
      <c r="S14">
        <f t="shared" si="1"/>
        <v>2082.2203524003867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1808.5272282391179</v>
      </c>
      <c r="AC14">
        <f t="shared" si="2"/>
        <v>1838.9931022266339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-302.2790706051818</v>
      </c>
      <c r="AI14">
        <f t="shared" si="7"/>
        <v>-313.31892705041008</v>
      </c>
      <c r="AJ14">
        <f t="shared" si="8"/>
        <v>-30.465873987516034</v>
      </c>
      <c r="AK14">
        <f t="shared" si="30"/>
        <v>3.2553490108304119</v>
      </c>
      <c r="AL14">
        <f t="shared" si="9"/>
        <v>-340.52945202709572</v>
      </c>
      <c r="AN14">
        <f t="shared" si="10"/>
        <v>0</v>
      </c>
      <c r="AO14">
        <f t="shared" si="11"/>
        <v>0</v>
      </c>
      <c r="AP14">
        <f t="shared" si="12"/>
        <v>-5.3030591971552568</v>
      </c>
      <c r="AQ14">
        <f t="shared" si="13"/>
        <v>-145.20150813856031</v>
      </c>
      <c r="AR14">
        <f t="shared" si="14"/>
        <v>-150.50456733571556</v>
      </c>
      <c r="AS14">
        <f t="shared" si="15"/>
        <v>-14.63445961008863</v>
      </c>
      <c r="AT14">
        <f t="shared" si="16"/>
        <v>1.5637258145051456</v>
      </c>
      <c r="AU14">
        <f t="shared" si="17"/>
        <v>-163.57530113129906</v>
      </c>
      <c r="AW14">
        <v>11</v>
      </c>
      <c r="AX14">
        <f>IF(Z14&gt;0, (R14*SUMPRODUCT(K14:$K$98, X14:$X$98)-K14*$AZ$3)/Z14, 0)</f>
        <v>2082.2203524003867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12.5</v>
      </c>
      <c r="R15">
        <f t="shared" si="0"/>
        <v>250000</v>
      </c>
      <c r="S15">
        <f t="shared" si="1"/>
        <v>2145.1840200815996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1838.9931022266339</v>
      </c>
      <c r="AC15">
        <f t="shared" si="2"/>
        <v>1872.9984100726458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-309.70087206086021</v>
      </c>
      <c r="AI15">
        <f t="shared" si="7"/>
        <v>-320.61484489803314</v>
      </c>
      <c r="AJ15">
        <f t="shared" si="8"/>
        <v>-34.005307846011874</v>
      </c>
      <c r="AK15">
        <f t="shared" si="30"/>
        <v>7.5398717191291995</v>
      </c>
      <c r="AL15">
        <f t="shared" si="9"/>
        <v>-347.08028102491579</v>
      </c>
      <c r="AN15">
        <f t="shared" si="10"/>
        <v>0</v>
      </c>
      <c r="AO15">
        <f t="shared" si="11"/>
        <v>0</v>
      </c>
      <c r="AP15">
        <f t="shared" si="12"/>
        <v>-4.9735226966168993</v>
      </c>
      <c r="AQ15">
        <f t="shared" si="13"/>
        <v>-141.1314046073546</v>
      </c>
      <c r="AR15">
        <f t="shared" si="14"/>
        <v>-146.10492730397146</v>
      </c>
      <c r="AS15">
        <f t="shared" si="15"/>
        <v>-15.496297535352252</v>
      </c>
      <c r="AT15">
        <f t="shared" si="16"/>
        <v>3.4359370033380512</v>
      </c>
      <c r="AU15">
        <f t="shared" si="17"/>
        <v>-158.16528783598565</v>
      </c>
      <c r="AW15">
        <v>12</v>
      </c>
      <c r="AX15">
        <f>IF(Z15&gt;0, (R15*SUMPRODUCT(K15:$K$98, X15:$X$98)-K15*$AZ$3)/Z15, 0)</f>
        <v>2145.1840200815996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12.5</v>
      </c>
      <c r="R16">
        <f t="shared" si="0"/>
        <v>250000</v>
      </c>
      <c r="S16">
        <f t="shared" si="1"/>
        <v>2213.8412258597969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1872.9984100726458</v>
      </c>
      <c r="AC16">
        <f t="shared" si="2"/>
        <v>1910.7945878794799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-318.47474781621213</v>
      </c>
      <c r="AI16">
        <f t="shared" si="7"/>
        <v>-329.26365718762253</v>
      </c>
      <c r="AJ16">
        <f t="shared" si="8"/>
        <v>-37.796177806834066</v>
      </c>
      <c r="AK16">
        <f t="shared" si="30"/>
        <v>13.298288711515786</v>
      </c>
      <c r="AL16">
        <f t="shared" si="9"/>
        <v>-353.7615462829408</v>
      </c>
      <c r="AN16">
        <f t="shared" si="10"/>
        <v>0</v>
      </c>
      <c r="AO16">
        <f t="shared" si="11"/>
        <v>0</v>
      </c>
      <c r="AP16">
        <f t="shared" si="12"/>
        <v>-4.6509611064661289</v>
      </c>
      <c r="AQ16">
        <f t="shared" si="13"/>
        <v>-137.29039836129184</v>
      </c>
      <c r="AR16">
        <f t="shared" si="14"/>
        <v>-141.94135946775793</v>
      </c>
      <c r="AS16">
        <f t="shared" si="15"/>
        <v>-16.293449773383617</v>
      </c>
      <c r="AT16">
        <f t="shared" si="16"/>
        <v>5.7327225070324177</v>
      </c>
      <c r="AU16">
        <f t="shared" si="17"/>
        <v>-152.50208673410913</v>
      </c>
      <c r="AW16">
        <v>13</v>
      </c>
      <c r="AX16">
        <f>IF(Z16&gt;0, (R16*SUMPRODUCT(K16:$K$98, X16:$X$98)-K16*$AZ$3)/Z16, 0)</f>
        <v>2213.8412258597969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12.5</v>
      </c>
      <c r="R17">
        <f t="shared" si="0"/>
        <v>250000</v>
      </c>
      <c r="S17">
        <f t="shared" si="1"/>
        <v>2298.9919288216438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1910.7945878794799</v>
      </c>
      <c r="AC17">
        <f t="shared" si="2"/>
        <v>1961.4366840718835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-327.28135000354769</v>
      </c>
      <c r="AI17">
        <f t="shared" si="7"/>
        <v>-337.94600621374383</v>
      </c>
      <c r="AJ17">
        <f t="shared" si="8"/>
        <v>-50.642096192403642</v>
      </c>
      <c r="AK17">
        <f t="shared" si="30"/>
        <v>26.368965312736822</v>
      </c>
      <c r="AL17">
        <f t="shared" si="9"/>
        <v>-362.21913709341067</v>
      </c>
      <c r="AN17">
        <f t="shared" si="10"/>
        <v>0</v>
      </c>
      <c r="AO17">
        <f t="shared" si="11"/>
        <v>0</v>
      </c>
      <c r="AP17">
        <f t="shared" si="12"/>
        <v>-4.3216743323878513</v>
      </c>
      <c r="AQ17">
        <f t="shared" si="13"/>
        <v>-132.6253169255761</v>
      </c>
      <c r="AR17">
        <f t="shared" si="14"/>
        <v>-136.94699125796396</v>
      </c>
      <c r="AS17">
        <f t="shared" si="15"/>
        <v>-20.521866147338489</v>
      </c>
      <c r="AT17">
        <f t="shared" si="16"/>
        <v>10.685584074874217</v>
      </c>
      <c r="AU17">
        <f t="shared" si="17"/>
        <v>-146.78327333042824</v>
      </c>
      <c r="AW17">
        <v>14</v>
      </c>
      <c r="AX17">
        <f>IF(Z17&gt;0, (R17*SUMPRODUCT(K17:$K$98, X17:$X$98)-K17*$AZ$3)/Z17, 0)</f>
        <v>2298.9919288216438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12.5</v>
      </c>
      <c r="R18">
        <f t="shared" si="0"/>
        <v>250000</v>
      </c>
      <c r="S18">
        <f t="shared" si="1"/>
        <v>2402.0400954163006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1961.4366840718835</v>
      </c>
      <c r="AC18">
        <f t="shared" si="2"/>
        <v>2025.6278728905741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-336.49805812408317</v>
      </c>
      <c r="AI18">
        <f t="shared" si="7"/>
        <v>-347.03924286927116</v>
      </c>
      <c r="AJ18">
        <f t="shared" si="8"/>
        <v>-64.191188818690534</v>
      </c>
      <c r="AK18">
        <f t="shared" si="30"/>
        <v>42.367032375952689</v>
      </c>
      <c r="AL18">
        <f t="shared" si="9"/>
        <v>-368.86339931200899</v>
      </c>
      <c r="AN18">
        <f t="shared" si="10"/>
        <v>0</v>
      </c>
      <c r="AO18">
        <f t="shared" si="11"/>
        <v>0</v>
      </c>
      <c r="AP18">
        <f t="shared" si="12"/>
        <v>-3.9862258093912084</v>
      </c>
      <c r="AQ18">
        <f t="shared" si="13"/>
        <v>-127.24919224251046</v>
      </c>
      <c r="AR18">
        <f t="shared" si="14"/>
        <v>-131.23541805190169</v>
      </c>
      <c r="AS18">
        <f t="shared" si="15"/>
        <v>-24.274365717893087</v>
      </c>
      <c r="AT18">
        <f t="shared" si="16"/>
        <v>16.021401958772323</v>
      </c>
      <c r="AU18">
        <f t="shared" si="17"/>
        <v>-139.48838181102244</v>
      </c>
      <c r="AW18">
        <v>15</v>
      </c>
      <c r="AX18">
        <f>IF(Z18&gt;0, (R18*SUMPRODUCT(K18:$K$98, X18:$X$98)-K18*$AZ$3)/Z18, 0)</f>
        <v>2402.0400954163006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12.5</v>
      </c>
      <c r="R19">
        <f t="shared" si="0"/>
        <v>250000</v>
      </c>
      <c r="S19">
        <f t="shared" si="1"/>
        <v>2500.0479481107022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2025.6278728905741</v>
      </c>
      <c r="AC19">
        <f t="shared" si="2"/>
        <v>2083.7192471496446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-347.52957915606862</v>
      </c>
      <c r="AI19">
        <f t="shared" si="7"/>
        <v>-357.94797557484691</v>
      </c>
      <c r="AJ19">
        <f t="shared" si="8"/>
        <v>-58.091374259070562</v>
      </c>
      <c r="AK19">
        <f t="shared" si="30"/>
        <v>45.171501565459799</v>
      </c>
      <c r="AL19">
        <f t="shared" si="9"/>
        <v>-370.86784826845769</v>
      </c>
      <c r="AN19">
        <f t="shared" si="10"/>
        <v>0</v>
      </c>
      <c r="AO19">
        <f t="shared" si="11"/>
        <v>0</v>
      </c>
      <c r="AP19">
        <f t="shared" si="12"/>
        <v>-3.6741513654599842</v>
      </c>
      <c r="AQ19">
        <f t="shared" si="13"/>
        <v>-122.55977085806987</v>
      </c>
      <c r="AR19">
        <f t="shared" si="14"/>
        <v>-126.23392222352985</v>
      </c>
      <c r="AS19">
        <f t="shared" si="15"/>
        <v>-20.486502286542827</v>
      </c>
      <c r="AT19">
        <f t="shared" si="16"/>
        <v>15.930180373773295</v>
      </c>
      <c r="AU19">
        <f t="shared" si="17"/>
        <v>-130.79024413629938</v>
      </c>
      <c r="AW19">
        <v>16</v>
      </c>
      <c r="AX19">
        <f>IF(Z19&gt;0, (R19*SUMPRODUCT(K19:$K$98, X19:$X$98)-K19*$AZ$3)/Z19, 0)</f>
        <v>2500.0479481107022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12.5</v>
      </c>
      <c r="R20">
        <f t="shared" si="0"/>
        <v>250000</v>
      </c>
      <c r="S20">
        <f t="shared" si="1"/>
        <v>2541.1859158265597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2083.7192471496446</v>
      </c>
      <c r="AC20">
        <f t="shared" si="2"/>
        <v>2093.188013590855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-357.95297210917244</v>
      </c>
      <c r="AI20">
        <f t="shared" si="7"/>
        <v>-368.24928691515748</v>
      </c>
      <c r="AJ20">
        <f t="shared" si="8"/>
        <v>-9.4687664412103913</v>
      </c>
      <c r="AK20">
        <f t="shared" si="30"/>
        <v>8.9599927627434717</v>
      </c>
      <c r="AL20">
        <f t="shared" si="9"/>
        <v>-368.75806059362441</v>
      </c>
      <c r="AN20">
        <f t="shared" si="10"/>
        <v>0</v>
      </c>
      <c r="AO20">
        <f t="shared" si="11"/>
        <v>0</v>
      </c>
      <c r="AP20">
        <f t="shared" si="12"/>
        <v>-3.4440842906101921</v>
      </c>
      <c r="AQ20">
        <f t="shared" si="13"/>
        <v>-119.73412150353195</v>
      </c>
      <c r="AR20">
        <f t="shared" si="14"/>
        <v>-123.17820579414214</v>
      </c>
      <c r="AS20">
        <f t="shared" si="15"/>
        <v>-3.1672720158743983</v>
      </c>
      <c r="AT20">
        <f t="shared" si="16"/>
        <v>2.9970888516547762</v>
      </c>
      <c r="AU20">
        <f t="shared" si="17"/>
        <v>-123.34838895836177</v>
      </c>
      <c r="AW20">
        <v>17</v>
      </c>
      <c r="AX20">
        <f>IF(Z20&gt;0, (R20*SUMPRODUCT(K20:$K$98, X20:$X$98)-K20*$AZ$3)/Z20, 0)</f>
        <v>2541.1859158265597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12.5</v>
      </c>
      <c r="R21">
        <f t="shared" si="0"/>
        <v>250000</v>
      </c>
      <c r="S21">
        <f t="shared" si="1"/>
        <v>2571.0008652935248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2093.188013590855</v>
      </c>
      <c r="AC21">
        <f t="shared" si="2"/>
        <v>2092.7612165509463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-370.28945826208218</v>
      </c>
      <c r="AI21">
        <f t="shared" si="7"/>
        <v>-380.46429544709429</v>
      </c>
      <c r="AJ21">
        <f t="shared" si="8"/>
        <v>0.42679703990870621</v>
      </c>
      <c r="AK21">
        <f t="shared" si="30"/>
        <v>3.3491008217453682</v>
      </c>
      <c r="AL21">
        <f t="shared" si="9"/>
        <v>-376.68839758544021</v>
      </c>
      <c r="AN21">
        <f t="shared" si="10"/>
        <v>0</v>
      </c>
      <c r="AO21">
        <f t="shared" si="11"/>
        <v>0</v>
      </c>
      <c r="AP21">
        <f t="shared" si="12"/>
        <v>-3.2364496157052729</v>
      </c>
      <c r="AQ21">
        <f t="shared" si="13"/>
        <v>-117.78303211154578</v>
      </c>
      <c r="AR21">
        <f t="shared" si="14"/>
        <v>-121.01948172725105</v>
      </c>
      <c r="AS21">
        <f t="shared" si="15"/>
        <v>0.13575717141021146</v>
      </c>
      <c r="AT21">
        <f t="shared" si="16"/>
        <v>1.0652943010687719</v>
      </c>
      <c r="AU21">
        <f t="shared" si="17"/>
        <v>-119.81843025477207</v>
      </c>
      <c r="AW21">
        <v>18</v>
      </c>
      <c r="AX21">
        <f>IF(Z21&gt;0, (R21*SUMPRODUCT(K21:$K$98, X21:$X$98)-K21*$AZ$3)/Z21, 0)</f>
        <v>2571.0008652935248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250000</v>
      </c>
      <c r="S22">
        <f t="shared" si="1"/>
        <v>2646.056512089775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2092.7612165509463</v>
      </c>
      <c r="AC22">
        <f t="shared" si="2"/>
        <v>2128.2584636270981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-383.44952464459692</v>
      </c>
      <c r="AI22">
        <f t="shared" si="7"/>
        <v>-393.50344098152664</v>
      </c>
      <c r="AJ22">
        <f t="shared" si="8"/>
        <v>-35.49724707615178</v>
      </c>
      <c r="AK22">
        <f t="shared" si="30"/>
        <v>43.947985547569878</v>
      </c>
      <c r="AL22">
        <f t="shared" si="9"/>
        <v>-385.05270251010853</v>
      </c>
      <c r="AN22">
        <f t="shared" si="10"/>
        <v>0</v>
      </c>
      <c r="AO22">
        <f t="shared" si="11"/>
        <v>0</v>
      </c>
      <c r="AP22">
        <f t="shared" si="12"/>
        <v>-2.9859819494192323</v>
      </c>
      <c r="AQ22">
        <f t="shared" si="13"/>
        <v>-113.88331877165813</v>
      </c>
      <c r="AR22">
        <f t="shared" si="14"/>
        <v>-116.86930072107735</v>
      </c>
      <c r="AS22">
        <f t="shared" si="15"/>
        <v>-10.542572214782545</v>
      </c>
      <c r="AT22">
        <f t="shared" si="16"/>
        <v>13.05241531365828</v>
      </c>
      <c r="AU22">
        <f t="shared" si="17"/>
        <v>-114.35945762220162</v>
      </c>
      <c r="AW22">
        <v>19</v>
      </c>
      <c r="AX22">
        <f>IF(Z22&gt;0, (R22*SUMPRODUCT(K22:$K$98, X22:$X$98)-K22*$AZ$3)/Z22, 0)</f>
        <v>2646.056512089775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250000</v>
      </c>
      <c r="S23">
        <f t="shared" si="1"/>
        <v>2825.9007718503585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2128.2584636270981</v>
      </c>
      <c r="AC23">
        <f t="shared" si="2"/>
        <v>2245.6834132473377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-397.84533307358754</v>
      </c>
      <c r="AI23">
        <f t="shared" si="7"/>
        <v>-407.7788179804943</v>
      </c>
      <c r="AJ23">
        <f t="shared" si="8"/>
        <v>-117.42494962023966</v>
      </c>
      <c r="AK23">
        <f t="shared" si="30"/>
        <v>148.97809245389689</v>
      </c>
      <c r="AL23">
        <f t="shared" si="9"/>
        <v>-376.22567514683703</v>
      </c>
      <c r="AN23">
        <f t="shared" si="10"/>
        <v>0</v>
      </c>
      <c r="AO23">
        <f t="shared" si="11"/>
        <v>0</v>
      </c>
      <c r="AP23">
        <f t="shared" si="12"/>
        <v>-2.634119811129624</v>
      </c>
      <c r="AQ23">
        <f t="shared" si="13"/>
        <v>-105.49895464037441</v>
      </c>
      <c r="AR23">
        <f t="shared" si="14"/>
        <v>-108.13307445150403</v>
      </c>
      <c r="AS23">
        <f t="shared" si="15"/>
        <v>-31.138255004596289</v>
      </c>
      <c r="AT23">
        <f t="shared" si="16"/>
        <v>39.50538491121641</v>
      </c>
      <c r="AU23">
        <f t="shared" si="17"/>
        <v>-99.765944544883894</v>
      </c>
      <c r="AW23">
        <v>20</v>
      </c>
      <c r="AX23">
        <f>IF(Z23&gt;0, (R23*SUMPRODUCT(K23:$K$98, X23:$X$98)-K23*$AZ$3)/Z23, 0)</f>
        <v>2825.9007718503585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250000</v>
      </c>
      <c r="S24">
        <f t="shared" si="1"/>
        <v>2989.1326468199591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2245.6834132473377</v>
      </c>
      <c r="AC24">
        <f t="shared" si="2"/>
        <v>2346.7096982425837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-412.88073075252265</v>
      </c>
      <c r="AI24">
        <f t="shared" si="7"/>
        <v>-422.69423677382275</v>
      </c>
      <c r="AJ24">
        <f t="shared" si="8"/>
        <v>-101.02628499524599</v>
      </c>
      <c r="AK24">
        <f t="shared" si="30"/>
        <v>157.19783892731365</v>
      </c>
      <c r="AL24">
        <f t="shared" si="9"/>
        <v>-366.522682841755</v>
      </c>
      <c r="AN24">
        <f t="shared" si="10"/>
        <v>0</v>
      </c>
      <c r="AO24">
        <f t="shared" si="11"/>
        <v>0</v>
      </c>
      <c r="AP24">
        <f t="shared" si="12"/>
        <v>-2.3234859947371458</v>
      </c>
      <c r="AQ24">
        <f t="shared" si="13"/>
        <v>-97.755337727222951</v>
      </c>
      <c r="AR24">
        <f t="shared" si="14"/>
        <v>-100.07882372196011</v>
      </c>
      <c r="AS24">
        <f t="shared" si="15"/>
        <v>-23.919398202568232</v>
      </c>
      <c r="AT24">
        <f t="shared" si="16"/>
        <v>37.218806037087631</v>
      </c>
      <c r="AU24">
        <f t="shared" si="17"/>
        <v>-86.779415887440692</v>
      </c>
      <c r="AW24">
        <v>21</v>
      </c>
      <c r="AX24">
        <f>IF(Z24&gt;0, (R24*SUMPRODUCT(K24:$K$98, X24:$X$98)-K24*$AZ$3)/Z24, 0)</f>
        <v>2989.1326468199591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250000</v>
      </c>
      <c r="S25">
        <f t="shared" si="1"/>
        <v>3139.4538010452984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2346.7096982425837</v>
      </c>
      <c r="AC25">
        <f t="shared" si="2"/>
        <v>2433.3518959043095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-535.50457419102509</v>
      </c>
      <c r="AI25">
        <f t="shared" si="7"/>
        <v>-545.19316992340259</v>
      </c>
      <c r="AJ25">
        <f t="shared" si="8"/>
        <v>-86.642197661725731</v>
      </c>
      <c r="AK25">
        <f t="shared" si="30"/>
        <v>164.26967887698089</v>
      </c>
      <c r="AL25">
        <f t="shared" si="9"/>
        <v>-467.56568870814743</v>
      </c>
      <c r="AN25">
        <f t="shared" si="10"/>
        <v>0</v>
      </c>
      <c r="AO25">
        <f t="shared" si="11"/>
        <v>0</v>
      </c>
      <c r="AP25">
        <f t="shared" si="12"/>
        <v>-2.0481354657685871</v>
      </c>
      <c r="AQ25">
        <f t="shared" si="13"/>
        <v>-113.20380587422854</v>
      </c>
      <c r="AR25">
        <f t="shared" si="14"/>
        <v>-115.25194133999712</v>
      </c>
      <c r="AS25">
        <f t="shared" si="15"/>
        <v>-18.315859466619138</v>
      </c>
      <c r="AT25">
        <f t="shared" si="16"/>
        <v>34.726039206488757</v>
      </c>
      <c r="AU25">
        <f t="shared" si="17"/>
        <v>-98.841761600127498</v>
      </c>
      <c r="AW25">
        <v>22</v>
      </c>
      <c r="AX25">
        <f>IF(Z25&gt;0, (R25*SUMPRODUCT(K25:$K$98, X25:$X$98)-K25*$AZ$3)/Z25, 0)</f>
        <v>3139.4538010452984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250000</v>
      </c>
      <c r="S26">
        <f t="shared" si="1"/>
        <v>3249.5964011672263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2433.3518959043095</v>
      </c>
      <c r="AC26">
        <f t="shared" si="2"/>
        <v>2484.7887466273573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-672.86037843916677</v>
      </c>
      <c r="AI26">
        <f t="shared" si="7"/>
        <v>-682.41844519529855</v>
      </c>
      <c r="AJ26">
        <f t="shared" si="8"/>
        <v>-51.436850723047883</v>
      </c>
      <c r="AK26">
        <f t="shared" si="30"/>
        <v>170.33463271330169</v>
      </c>
      <c r="AL26">
        <f t="shared" si="9"/>
        <v>-563.52066320504468</v>
      </c>
      <c r="AN26">
        <f t="shared" si="10"/>
        <v>0</v>
      </c>
      <c r="AO26">
        <f t="shared" si="11"/>
        <v>0</v>
      </c>
      <c r="AP26">
        <f t="shared" si="12"/>
        <v>-1.8040554409239509</v>
      </c>
      <c r="AQ26">
        <f t="shared" si="13"/>
        <v>-127.0003085013597</v>
      </c>
      <c r="AR26">
        <f t="shared" si="14"/>
        <v>-128.80436394228366</v>
      </c>
      <c r="AS26">
        <f t="shared" si="15"/>
        <v>-9.7085459621190484</v>
      </c>
      <c r="AT26">
        <f t="shared" si="16"/>
        <v>32.150133365314375</v>
      </c>
      <c r="AU26">
        <f t="shared" si="17"/>
        <v>-106.36277653908832</v>
      </c>
      <c r="AW26">
        <v>23</v>
      </c>
      <c r="AX26">
        <f>IF(Z26&gt;0, (R26*SUMPRODUCT(K26:$K$98, X26:$X$98)-K26*$AZ$3)/Z26, 0)</f>
        <v>3249.5964011672263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250000</v>
      </c>
      <c r="S27">
        <f t="shared" si="1"/>
        <v>3323.1384017841297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2484.7887466273573</v>
      </c>
      <c r="AC27">
        <f t="shared" si="2"/>
        <v>2504.7890243735656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-814.21882720522603</v>
      </c>
      <c r="AI27">
        <f t="shared" si="7"/>
        <v>-823.64060235243619</v>
      </c>
      <c r="AJ27">
        <f t="shared" si="8"/>
        <v>-20.000277746208212</v>
      </c>
      <c r="AK27">
        <f t="shared" si="30"/>
        <v>173.93521226391502</v>
      </c>
      <c r="AL27">
        <f t="shared" si="9"/>
        <v>-669.70566783472941</v>
      </c>
      <c r="AN27">
        <f t="shared" si="10"/>
        <v>0</v>
      </c>
      <c r="AO27">
        <f t="shared" si="11"/>
        <v>0</v>
      </c>
      <c r="AP27">
        <f t="shared" si="12"/>
        <v>-1.5877953773764566</v>
      </c>
      <c r="AQ27">
        <f t="shared" si="13"/>
        <v>-137.21542594785231</v>
      </c>
      <c r="AR27">
        <f t="shared" si="14"/>
        <v>-138.80322132522878</v>
      </c>
      <c r="AS27">
        <f t="shared" si="15"/>
        <v>-3.3705271093290401</v>
      </c>
      <c r="AT27">
        <f t="shared" si="16"/>
        <v>29.312260341663123</v>
      </c>
      <c r="AU27">
        <f t="shared" si="17"/>
        <v>-112.86148809289469</v>
      </c>
      <c r="AW27">
        <v>24</v>
      </c>
      <c r="AX27">
        <f>IF(Z27&gt;0, (R27*SUMPRODUCT(K27:$K$98, X27:$X$98)-K27*$AZ$3)/Z27, 0)</f>
        <v>3323.1384017841297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250000</v>
      </c>
      <c r="S28">
        <f t="shared" si="1"/>
        <v>3366.1319620685558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2504.7890243735656</v>
      </c>
      <c r="AC28">
        <f t="shared" si="2"/>
        <v>2498.8241218610406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-965.42593333226512</v>
      </c>
      <c r="AI28">
        <f t="shared" si="7"/>
        <v>-974.70521943133656</v>
      </c>
      <c r="AJ28">
        <f t="shared" si="8"/>
        <v>5.9649025125249864</v>
      </c>
      <c r="AK28">
        <f t="shared" si="30"/>
        <v>175.33523170614961</v>
      </c>
      <c r="AL28">
        <f t="shared" si="9"/>
        <v>-793.40508521266202</v>
      </c>
      <c r="AN28">
        <f t="shared" si="10"/>
        <v>0</v>
      </c>
      <c r="AO28">
        <f t="shared" si="11"/>
        <v>0</v>
      </c>
      <c r="AP28">
        <f t="shared" si="12"/>
        <v>-1.3962344204226169</v>
      </c>
      <c r="AQ28">
        <f t="shared" si="13"/>
        <v>-145.26558445288362</v>
      </c>
      <c r="AR28">
        <f t="shared" si="14"/>
        <v>-146.6618188733062</v>
      </c>
      <c r="AS28">
        <f t="shared" si="15"/>
        <v>0.89752617965794723</v>
      </c>
      <c r="AT28">
        <f t="shared" si="16"/>
        <v>26.382318963675143</v>
      </c>
      <c r="AU28">
        <f t="shared" si="17"/>
        <v>-119.38197372997314</v>
      </c>
      <c r="AW28">
        <v>25</v>
      </c>
      <c r="AX28">
        <f>IF(Z28&gt;0, (R28*SUMPRODUCT(K28:$K$98, X28:$X$98)-K28*$AZ$3)/Z28, 0)</f>
        <v>3366.1319620685558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250000</v>
      </c>
      <c r="S29">
        <f t="shared" si="1"/>
        <v>3382.6017467850284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2498.8241218610406</v>
      </c>
      <c r="AC29">
        <f t="shared" si="2"/>
        <v>2470.7465047611286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-1122.9034847350638</v>
      </c>
      <c r="AI29">
        <f t="shared" si="7"/>
        <v>-1132.0338327989077</v>
      </c>
      <c r="AJ29">
        <f t="shared" si="8"/>
        <v>28.077617099912004</v>
      </c>
      <c r="AK29">
        <f t="shared" si="30"/>
        <v>174.91768853027287</v>
      </c>
      <c r="AL29">
        <f t="shared" si="9"/>
        <v>-929.03852716872279</v>
      </c>
      <c r="AN29">
        <f t="shared" si="10"/>
        <v>0</v>
      </c>
      <c r="AO29">
        <f t="shared" si="11"/>
        <v>0</v>
      </c>
      <c r="AP29">
        <f t="shared" si="12"/>
        <v>-1.226628599467908</v>
      </c>
      <c r="AQ29">
        <f t="shared" si="13"/>
        <v>-150.85794311310215</v>
      </c>
      <c r="AR29">
        <f t="shared" si="14"/>
        <v>-152.08457171257007</v>
      </c>
      <c r="AS29">
        <f t="shared" si="15"/>
        <v>3.7721243373016708</v>
      </c>
      <c r="AT29">
        <f t="shared" si="16"/>
        <v>23.499546545624185</v>
      </c>
      <c r="AU29">
        <f t="shared" si="17"/>
        <v>-124.81290082964419</v>
      </c>
      <c r="AW29">
        <v>26</v>
      </c>
      <c r="AX29">
        <f>IF(Z29&gt;0, (R29*SUMPRODUCT(K29:$K$98, X29:$X$98)-K29*$AZ$3)/Z29, 0)</f>
        <v>3382.6017467850284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250000</v>
      </c>
      <c r="S30">
        <f t="shared" si="1"/>
        <v>3377.1258670191219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2470.7465047611286</v>
      </c>
      <c r="AC30">
        <f t="shared" si="2"/>
        <v>2424.5206753560356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-1299.8202718807629</v>
      </c>
      <c r="AI30">
        <f t="shared" si="7"/>
        <v>-1308.7943254503743</v>
      </c>
      <c r="AJ30">
        <f t="shared" si="8"/>
        <v>46.225829405093009</v>
      </c>
      <c r="AK30">
        <f t="shared" si="30"/>
        <v>172.95225533327903</v>
      </c>
      <c r="AL30">
        <f t="shared" si="9"/>
        <v>-1089.6162407120023</v>
      </c>
      <c r="AN30">
        <f t="shared" si="10"/>
        <v>0</v>
      </c>
      <c r="AO30">
        <f t="shared" si="11"/>
        <v>0</v>
      </c>
      <c r="AP30">
        <f t="shared" si="12"/>
        <v>-1.076456259298098</v>
      </c>
      <c r="AQ30">
        <f t="shared" si="13"/>
        <v>-155.9161260599839</v>
      </c>
      <c r="AR30">
        <f t="shared" si="14"/>
        <v>-156.99258231928198</v>
      </c>
      <c r="AS30">
        <f t="shared" si="15"/>
        <v>5.5448837048241915</v>
      </c>
      <c r="AT30">
        <f t="shared" si="16"/>
        <v>20.745980216083094</v>
      </c>
      <c r="AU30">
        <f t="shared" si="17"/>
        <v>-130.70171839837471</v>
      </c>
      <c r="AW30">
        <v>27</v>
      </c>
      <c r="AX30">
        <f>IF(Z30&gt;0, (R30*SUMPRODUCT(K30:$K$98, X30:$X$98)-K30*$AZ$3)/Z30, 0)</f>
        <v>3377.1258670191219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250000</v>
      </c>
      <c r="S31">
        <f t="shared" si="1"/>
        <v>3351.5210088214048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2424.5206753560356</v>
      </c>
      <c r="AC31">
        <f t="shared" si="2"/>
        <v>2362.0260793924899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-1495.6539973796673</v>
      </c>
      <c r="AI31">
        <f t="shared" si="7"/>
        <v>-1504.4635277137138</v>
      </c>
      <c r="AJ31">
        <f t="shared" si="8"/>
        <v>62.494595963545635</v>
      </c>
      <c r="AK31">
        <f t="shared" si="30"/>
        <v>169.7164472749225</v>
      </c>
      <c r="AL31">
        <f t="shared" si="9"/>
        <v>-1272.2524844752456</v>
      </c>
      <c r="AN31">
        <f t="shared" si="10"/>
        <v>0</v>
      </c>
      <c r="AO31">
        <f t="shared" si="11"/>
        <v>0</v>
      </c>
      <c r="AP31">
        <f t="shared" si="12"/>
        <v>-0.94350121197428805</v>
      </c>
      <c r="AQ31">
        <f t="shared" si="13"/>
        <v>-160.18463024846929</v>
      </c>
      <c r="AR31">
        <f t="shared" si="14"/>
        <v>-161.1281314604436</v>
      </c>
      <c r="AS31">
        <f t="shared" si="15"/>
        <v>6.693174868309371</v>
      </c>
      <c r="AT31">
        <f t="shared" si="16"/>
        <v>18.176641389951246</v>
      </c>
      <c r="AU31">
        <f t="shared" si="17"/>
        <v>-136.25831520218296</v>
      </c>
      <c r="AW31">
        <v>28</v>
      </c>
      <c r="AX31">
        <f>IF(Z31&gt;0, (R31*SUMPRODUCT(K31:$K$98, X31:$X$98)-K31*$AZ$3)/Z31, 0)</f>
        <v>3351.5210088214048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250000</v>
      </c>
      <c r="S32">
        <f t="shared" si="1"/>
        <v>3307.6778361939605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2362.0260793924899</v>
      </c>
      <c r="AC32">
        <f t="shared" si="2"/>
        <v>2285.253529587269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-1705.294439167247</v>
      </c>
      <c r="AI32">
        <f t="shared" si="7"/>
        <v>-1713.9306094759945</v>
      </c>
      <c r="AJ32">
        <f t="shared" si="8"/>
        <v>76.772549805220933</v>
      </c>
      <c r="AK32">
        <f t="shared" si="30"/>
        <v>165.34182555747432</v>
      </c>
      <c r="AL32">
        <f t="shared" si="9"/>
        <v>-1471.8162341132993</v>
      </c>
      <c r="AN32">
        <f t="shared" si="10"/>
        <v>0</v>
      </c>
      <c r="AO32">
        <f t="shared" si="11"/>
        <v>0</v>
      </c>
      <c r="AP32">
        <f t="shared" si="12"/>
        <v>-0.82583423496939312</v>
      </c>
      <c r="AQ32">
        <f t="shared" si="13"/>
        <v>-163.06886944329699</v>
      </c>
      <c r="AR32">
        <f t="shared" si="14"/>
        <v>-163.89470367826638</v>
      </c>
      <c r="AS32">
        <f t="shared" si="15"/>
        <v>7.3413790683151134</v>
      </c>
      <c r="AT32">
        <f t="shared" si="16"/>
        <v>15.810820668901421</v>
      </c>
      <c r="AU32">
        <f t="shared" si="17"/>
        <v>-140.74250394104985</v>
      </c>
      <c r="AW32">
        <v>29</v>
      </c>
      <c r="AX32">
        <f>IF(Z32&gt;0, (R32*SUMPRODUCT(K32:$K$98, X32:$X$98)-K32*$AZ$3)/Z32, 0)</f>
        <v>3307.6778361939605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250000</v>
      </c>
      <c r="S33">
        <f t="shared" si="1"/>
        <v>3248.3312223821108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2285.253529587269</v>
      </c>
      <c r="AC33">
        <f t="shared" si="2"/>
        <v>2196.6597319683001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-1935.5390077667357</v>
      </c>
      <c r="AI33">
        <f t="shared" si="7"/>
        <v>-1943.9920394220076</v>
      </c>
      <c r="AJ33">
        <f t="shared" si="8"/>
        <v>88.593797618968892</v>
      </c>
      <c r="AK33">
        <f t="shared" si="30"/>
        <v>159.96774707110885</v>
      </c>
      <c r="AL33">
        <f t="shared" si="9"/>
        <v>-1695.4304947319299</v>
      </c>
      <c r="AN33">
        <f t="shared" si="10"/>
        <v>0</v>
      </c>
      <c r="AO33">
        <f t="shared" si="11"/>
        <v>0</v>
      </c>
      <c r="AP33">
        <f t="shared" si="12"/>
        <v>-0.72171570687957987</v>
      </c>
      <c r="AQ33">
        <f t="shared" si="13"/>
        <v>-165.25537347445936</v>
      </c>
      <c r="AR33">
        <f t="shared" si="14"/>
        <v>-165.97708918133895</v>
      </c>
      <c r="AS33">
        <f t="shared" si="15"/>
        <v>7.5640950940771772</v>
      </c>
      <c r="AT33">
        <f t="shared" si="16"/>
        <v>13.657967976892285</v>
      </c>
      <c r="AU33">
        <f t="shared" si="17"/>
        <v>-144.7550261103695</v>
      </c>
      <c r="AW33">
        <v>30</v>
      </c>
      <c r="AX33">
        <f>IF(Z33&gt;0, (R33*SUMPRODUCT(K33:$K$98, X33:$X$98)-K33*$AZ$3)/Z33, 0)</f>
        <v>3248.3312223821108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250000</v>
      </c>
      <c r="S34">
        <f t="shared" si="1"/>
        <v>3175.1192401731714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2196.6597319683001</v>
      </c>
      <c r="AC34">
        <f t="shared" si="2"/>
        <v>2097.8999583369909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-2187.2572744738995</v>
      </c>
      <c r="AI34">
        <f t="shared" si="7"/>
        <v>-2195.5164129488949</v>
      </c>
      <c r="AJ34">
        <f t="shared" si="8"/>
        <v>98.759773631309145</v>
      </c>
      <c r="AK34">
        <f t="shared" si="30"/>
        <v>153.76618123778101</v>
      </c>
      <c r="AL34">
        <f t="shared" si="9"/>
        <v>-1942.9904580798047</v>
      </c>
      <c r="AN34">
        <f t="shared" si="10"/>
        <v>0</v>
      </c>
      <c r="AO34">
        <f t="shared" si="11"/>
        <v>0</v>
      </c>
      <c r="AP34">
        <f t="shared" si="12"/>
        <v>-0.62960821608432749</v>
      </c>
      <c r="AQ34">
        <f t="shared" si="13"/>
        <v>-166.73835350602323</v>
      </c>
      <c r="AR34">
        <f t="shared" si="14"/>
        <v>-167.36796172210757</v>
      </c>
      <c r="AS34">
        <f t="shared" si="15"/>
        <v>7.5286260286288771</v>
      </c>
      <c r="AT34">
        <f t="shared" si="16"/>
        <v>11.721858321702573</v>
      </c>
      <c r="AU34">
        <f t="shared" si="17"/>
        <v>-148.11747737177612</v>
      </c>
      <c r="AW34">
        <v>31</v>
      </c>
      <c r="AX34">
        <f>IF(Z34&gt;0, (R34*SUMPRODUCT(K34:$K$98, X34:$X$98)-K34*$AZ$3)/Z34, 0)</f>
        <v>3175.1192401731714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3089.0538740062684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2097.8999583369909</v>
      </c>
      <c r="AC35">
        <f t="shared" ref="AC35:AC66" si="33">S35*Z35</f>
        <v>1990.5326761194947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-2435.2829634263626</v>
      </c>
      <c r="AI35">
        <f t="shared" ref="AI35:AI66" si="38">SUM(AE35:AH35)</f>
        <v>-2443.3377463684369</v>
      </c>
      <c r="AJ35">
        <f t="shared" ref="AJ35:AJ66" si="39">AB35-AC35</f>
        <v>107.36728221749627</v>
      </c>
      <c r="AK35">
        <f t="shared" si="30"/>
        <v>146.85299708358937</v>
      </c>
      <c r="AL35">
        <f t="shared" ref="AL35:AL66" si="40">SUM(AI35:AK35)</f>
        <v>-2189.1174670673513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-0.54824093319471578</v>
      </c>
      <c r="AQ35">
        <f t="shared" ref="AQ35:AQ66" si="44">AH35*$K35</f>
        <v>-165.75515616790352</v>
      </c>
      <c r="AR35">
        <f t="shared" ref="AR35:AR66" si="45">AI35*$K35</f>
        <v>-166.30339710109823</v>
      </c>
      <c r="AS35">
        <f t="shared" ref="AS35:AS66" si="46">AJ35*$K35</f>
        <v>7.3078491898309519</v>
      </c>
      <c r="AT35">
        <f t="shared" ref="AT35:AT66" si="47">AK35*$K35</f>
        <v>9.9954058033022779</v>
      </c>
      <c r="AU35">
        <f t="shared" ref="AU35:AU66" si="48">AL35*$K35</f>
        <v>-149.00014210796502</v>
      </c>
      <c r="AW35">
        <v>32</v>
      </c>
      <c r="AX35">
        <f>IF(Z35&gt;0, (R35*SUMPRODUCT(K35:$K$98, X35:$X$98)-K35*$AZ$3)/Z35, 0)</f>
        <v>3089.0538740062684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250000</v>
      </c>
      <c r="S36">
        <f t="shared" si="32"/>
        <v>2993.9484013636661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1990.5326761194947</v>
      </c>
      <c r="AC36">
        <f t="shared" si="33"/>
        <v>1877.7874050306334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-2686.124480706128</v>
      </c>
      <c r="AI36">
        <f t="shared" si="38"/>
        <v>-2693.964409594746</v>
      </c>
      <c r="AJ36">
        <f t="shared" si="39"/>
        <v>112.74527108886127</v>
      </c>
      <c r="AK36">
        <f t="shared" si="30"/>
        <v>139.33728732836465</v>
      </c>
      <c r="AL36">
        <f t="shared" si="40"/>
        <v>-2441.8818511775203</v>
      </c>
      <c r="AN36">
        <f t="shared" si="41"/>
        <v>0</v>
      </c>
      <c r="AO36">
        <f t="shared" si="42"/>
        <v>0</v>
      </c>
      <c r="AP36">
        <f t="shared" si="43"/>
        <v>-0.47644384099245563</v>
      </c>
      <c r="AQ36">
        <f t="shared" si="44"/>
        <v>-163.23967770032635</v>
      </c>
      <c r="AR36">
        <f t="shared" si="45"/>
        <v>-163.71612154131881</v>
      </c>
      <c r="AS36">
        <f t="shared" si="46"/>
        <v>6.8516935261106982</v>
      </c>
      <c r="AT36">
        <f t="shared" si="47"/>
        <v>8.4677288928697436</v>
      </c>
      <c r="AU36">
        <f t="shared" si="48"/>
        <v>-148.39669912233839</v>
      </c>
      <c r="AW36">
        <v>33</v>
      </c>
      <c r="AX36">
        <f>IF(Z36&gt;0, (R36*SUMPRODUCT(K36:$K$98, X36:$X$98)-K36*$AZ$3)/Z36, 0)</f>
        <v>2993.9484013636661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2892.4530753141717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1877.7874050306334</v>
      </c>
      <c r="AC37">
        <f t="shared" si="33"/>
        <v>1761.877981865166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-2948.2613924556704</v>
      </c>
      <c r="AI37">
        <f t="shared" si="38"/>
        <v>-2955.8755089857796</v>
      </c>
      <c r="AJ37">
        <f t="shared" si="39"/>
        <v>115.90942316546739</v>
      </c>
      <c r="AK37">
        <f t="shared" si="30"/>
        <v>131.44511835214436</v>
      </c>
      <c r="AL37">
        <f t="shared" si="40"/>
        <v>-2708.5209674681682</v>
      </c>
      <c r="AN37">
        <f t="shared" si="41"/>
        <v>0</v>
      </c>
      <c r="AO37">
        <f t="shared" si="42"/>
        <v>0</v>
      </c>
      <c r="AP37">
        <f t="shared" si="43"/>
        <v>-0.41314365776372797</v>
      </c>
      <c r="AQ37">
        <f t="shared" si="44"/>
        <v>-159.97331941349501</v>
      </c>
      <c r="AR37">
        <f t="shared" si="45"/>
        <v>-160.38646307125876</v>
      </c>
      <c r="AS37">
        <f t="shared" si="46"/>
        <v>6.2892711014469773</v>
      </c>
      <c r="AT37">
        <f t="shared" si="47"/>
        <v>7.1322413803946372</v>
      </c>
      <c r="AU37">
        <f t="shared" si="48"/>
        <v>-146.96495058941716</v>
      </c>
      <c r="AW37">
        <v>34</v>
      </c>
      <c r="AX37">
        <f>IF(Z37&gt;0, (R37*SUMPRODUCT(K37:$K$98, X37:$X$98)-K37*$AZ$3)/Z37, 0)</f>
        <v>2892.4530753141717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250000</v>
      </c>
      <c r="S38">
        <f t="shared" si="32"/>
        <v>2786.5589823473947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1761.877981865166</v>
      </c>
      <c r="AC38">
        <f t="shared" si="33"/>
        <v>1644.1638182863662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-3251.0722780970464</v>
      </c>
      <c r="AI38">
        <f t="shared" si="38"/>
        <v>-3258.4476998479495</v>
      </c>
      <c r="AJ38">
        <f t="shared" si="39"/>
        <v>117.7141635787998</v>
      </c>
      <c r="AK38">
        <f t="shared" si="30"/>
        <v>123.33145873056164</v>
      </c>
      <c r="AL38">
        <f t="shared" si="40"/>
        <v>-3017.4020775385879</v>
      </c>
      <c r="AN38">
        <f t="shared" si="41"/>
        <v>0</v>
      </c>
      <c r="AO38">
        <f t="shared" si="42"/>
        <v>0</v>
      </c>
      <c r="AP38">
        <f t="shared" si="43"/>
        <v>-0.35731430885045506</v>
      </c>
      <c r="AQ38">
        <f t="shared" si="44"/>
        <v>-157.5034870282324</v>
      </c>
      <c r="AR38">
        <f t="shared" si="45"/>
        <v>-157.86080133708285</v>
      </c>
      <c r="AS38">
        <f t="shared" si="46"/>
        <v>5.7028542124953887</v>
      </c>
      <c r="AT38">
        <f t="shared" si="47"/>
        <v>5.9749932172262037</v>
      </c>
      <c r="AU38">
        <f t="shared" si="48"/>
        <v>-146.18295390736125</v>
      </c>
      <c r="AW38">
        <v>35</v>
      </c>
      <c r="AX38">
        <f>IF(Z38&gt;0, (R38*SUMPRODUCT(K38:$K$98, X38:$X$98)-K38*$AZ$3)/Z38, 0)</f>
        <v>2786.5589823473947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250000</v>
      </c>
      <c r="S39">
        <f t="shared" si="32"/>
        <v>2674.6755735975898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1644.1638182863662</v>
      </c>
      <c r="AC39">
        <f t="shared" si="33"/>
        <v>1524.3917203962553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-3549.554180196797</v>
      </c>
      <c r="AI39">
        <f t="shared" si="38"/>
        <v>-3556.6783700211813</v>
      </c>
      <c r="AJ39">
        <f t="shared" si="39"/>
        <v>119.7720978901109</v>
      </c>
      <c r="AK39">
        <f t="shared" si="30"/>
        <v>115.09146728004565</v>
      </c>
      <c r="AL39">
        <f t="shared" si="40"/>
        <v>-3321.8148048510247</v>
      </c>
      <c r="AN39">
        <f t="shared" si="41"/>
        <v>0</v>
      </c>
      <c r="AO39">
        <f t="shared" si="42"/>
        <v>0</v>
      </c>
      <c r="AP39">
        <f t="shared" si="43"/>
        <v>-0.30816336547945278</v>
      </c>
      <c r="AQ39">
        <f t="shared" si="44"/>
        <v>-153.53922187434682</v>
      </c>
      <c r="AR39">
        <f t="shared" si="45"/>
        <v>-153.84738523982628</v>
      </c>
      <c r="AS39">
        <f t="shared" si="46"/>
        <v>5.1808519545646572</v>
      </c>
      <c r="AT39">
        <f t="shared" si="47"/>
        <v>4.9783869842424338</v>
      </c>
      <c r="AU39">
        <f t="shared" si="48"/>
        <v>-143.68814630101917</v>
      </c>
      <c r="AW39">
        <v>36</v>
      </c>
      <c r="AX39">
        <f>IF(Z39&gt;0, (R39*SUMPRODUCT(K39:$K$98, X39:$X$98)-K39*$AZ$3)/Z39, 0)</f>
        <v>2674.6755735975898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250000</v>
      </c>
      <c r="S40">
        <f t="shared" si="32"/>
        <v>2558.4567169367838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1524.3917203962553</v>
      </c>
      <c r="AC40">
        <f t="shared" si="33"/>
        <v>1404.5412388238019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-3813.9907336485612</v>
      </c>
      <c r="AI40">
        <f t="shared" si="38"/>
        <v>-3820.852982038019</v>
      </c>
      <c r="AJ40">
        <f t="shared" si="39"/>
        <v>119.85048157245342</v>
      </c>
      <c r="AK40">
        <f t="shared" si="30"/>
        <v>106.70742042773789</v>
      </c>
      <c r="AL40">
        <f t="shared" si="40"/>
        <v>-3594.2950800378276</v>
      </c>
      <c r="AN40">
        <f t="shared" si="41"/>
        <v>0</v>
      </c>
      <c r="AO40">
        <f t="shared" si="42"/>
        <v>0</v>
      </c>
      <c r="AP40">
        <f t="shared" si="43"/>
        <v>-0.26502932897081349</v>
      </c>
      <c r="AQ40">
        <f t="shared" si="44"/>
        <v>-147.30148888119916</v>
      </c>
      <c r="AR40">
        <f t="shared" si="45"/>
        <v>-147.56651821016996</v>
      </c>
      <c r="AS40">
        <f t="shared" si="46"/>
        <v>4.6287879577155389</v>
      </c>
      <c r="AT40">
        <f t="shared" si="47"/>
        <v>4.1211851316275956</v>
      </c>
      <c r="AU40">
        <f t="shared" si="48"/>
        <v>-138.81654512082682</v>
      </c>
      <c r="AW40">
        <v>37</v>
      </c>
      <c r="AX40">
        <f>IF(Z40&gt;0, (R40*SUMPRODUCT(K40:$K$98, X40:$X$98)-K40*$AZ$3)/Z40, 0)</f>
        <v>2558.4567169367838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250000</v>
      </c>
      <c r="S41">
        <f t="shared" si="32"/>
        <v>2441.9800614225524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1404.5412388238019</v>
      </c>
      <c r="AC41">
        <f t="shared" si="33"/>
        <v>1287.3189823550078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-4082.0294529491807</v>
      </c>
      <c r="AI41">
        <f t="shared" si="38"/>
        <v>-4088.6189773820965</v>
      </c>
      <c r="AJ41">
        <f t="shared" si="39"/>
        <v>117.22225646879406</v>
      </c>
      <c r="AK41">
        <f t="shared" ref="AK41:AK72" si="61">G41*SUM(AB41:AB41, AE41:AF41)</f>
        <v>98.317886717666141</v>
      </c>
      <c r="AL41">
        <f t="shared" si="40"/>
        <v>-3873.0788341956363</v>
      </c>
      <c r="AN41">
        <f t="shared" si="41"/>
        <v>0</v>
      </c>
      <c r="AO41">
        <f t="shared" si="42"/>
        <v>0</v>
      </c>
      <c r="AP41">
        <f t="shared" si="43"/>
        <v>-0.22722889313812819</v>
      </c>
      <c r="AQ41">
        <f t="shared" si="44"/>
        <v>-140.76206011431699</v>
      </c>
      <c r="AR41">
        <f t="shared" si="45"/>
        <v>-140.98928900745511</v>
      </c>
      <c r="AS41">
        <f t="shared" si="46"/>
        <v>4.0422163783936069</v>
      </c>
      <c r="AT41">
        <f t="shared" si="47"/>
        <v>3.3903303344531315</v>
      </c>
      <c r="AU41">
        <f t="shared" si="48"/>
        <v>-133.55674229460837</v>
      </c>
      <c r="AW41">
        <v>38</v>
      </c>
      <c r="AX41">
        <f>IF(Z41&gt;0, (R41*SUMPRODUCT(K41:$K$98, X41:$X$98)-K41*$AZ$3)/Z41, 0)</f>
        <v>2441.9800614225524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250000</v>
      </c>
      <c r="S42">
        <f t="shared" si="32"/>
        <v>2325.6952142932578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1287.3189823550078</v>
      </c>
      <c r="AC42">
        <f t="shared" si="33"/>
        <v>1173.413379751767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-4336.8188034592595</v>
      </c>
      <c r="AI42">
        <f t="shared" si="38"/>
        <v>-4343.1255917076733</v>
      </c>
      <c r="AJ42">
        <f t="shared" si="39"/>
        <v>113.90560260324082</v>
      </c>
      <c r="AK42">
        <f t="shared" si="61"/>
        <v>90.11232876485056</v>
      </c>
      <c r="AL42">
        <f t="shared" si="40"/>
        <v>-4139.1076603395823</v>
      </c>
      <c r="AN42">
        <f t="shared" si="41"/>
        <v>0</v>
      </c>
      <c r="AO42">
        <f t="shared" si="42"/>
        <v>0</v>
      </c>
      <c r="AP42">
        <f t="shared" si="43"/>
        <v>-0.1941778586187676</v>
      </c>
      <c r="AQ42">
        <f t="shared" si="44"/>
        <v>-133.52504560227047</v>
      </c>
      <c r="AR42">
        <f t="shared" si="45"/>
        <v>-133.71922346088922</v>
      </c>
      <c r="AS42">
        <f t="shared" si="46"/>
        <v>3.5070062806913174</v>
      </c>
      <c r="AT42">
        <f t="shared" si="47"/>
        <v>2.774442132112124</v>
      </c>
      <c r="AU42">
        <f t="shared" si="48"/>
        <v>-127.4377750480858</v>
      </c>
      <c r="AW42">
        <v>39</v>
      </c>
      <c r="AX42">
        <f>IF(Z42&gt;0, (R42*SUMPRODUCT(K42:$K$98, X42:$X$98)-K42*$AZ$3)/Z42, 0)</f>
        <v>2325.6952142932578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250000</v>
      </c>
      <c r="S43">
        <f t="shared" si="32"/>
        <v>2211.2426046270825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1173.413379751767</v>
      </c>
      <c r="AC43">
        <f t="shared" si="33"/>
        <v>1063.8673140700998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-4595.0549033586658</v>
      </c>
      <c r="AI43">
        <f t="shared" si="38"/>
        <v>-4601.0688709794276</v>
      </c>
      <c r="AJ43">
        <f t="shared" si="39"/>
        <v>109.54606568166719</v>
      </c>
      <c r="AK43">
        <f t="shared" si="61"/>
        <v>82.1389365826237</v>
      </c>
      <c r="AL43">
        <f t="shared" si="40"/>
        <v>-4409.3838687151365</v>
      </c>
      <c r="AN43">
        <f t="shared" si="41"/>
        <v>0</v>
      </c>
      <c r="AO43">
        <f t="shared" si="42"/>
        <v>0</v>
      </c>
      <c r="AP43">
        <f t="shared" si="43"/>
        <v>-0.16532347318324342</v>
      </c>
      <c r="AQ43">
        <f t="shared" si="44"/>
        <v>-126.31767977405894</v>
      </c>
      <c r="AR43">
        <f t="shared" si="45"/>
        <v>-126.48300324724218</v>
      </c>
      <c r="AS43">
        <f t="shared" si="46"/>
        <v>3.0114122978531848</v>
      </c>
      <c r="AT43">
        <f t="shared" si="47"/>
        <v>2.2579925825569034</v>
      </c>
      <c r="AU43">
        <f t="shared" si="48"/>
        <v>-121.21359836683209</v>
      </c>
      <c r="AW43">
        <v>40</v>
      </c>
      <c r="AX43">
        <f>IF(Z43&gt;0, (R43*SUMPRODUCT(K43:$K$98, X43:$X$98)-K43*$AZ$3)/Z43, 0)</f>
        <v>2211.2426046270825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250000</v>
      </c>
      <c r="S44">
        <f t="shared" si="32"/>
        <v>2099.1862294957568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1063.8673140700998</v>
      </c>
      <c r="AC44">
        <f t="shared" si="33"/>
        <v>958.95943779658035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-4870.4650817064121</v>
      </c>
      <c r="AI44">
        <f t="shared" si="38"/>
        <v>-4876.1753863968806</v>
      </c>
      <c r="AJ44">
        <f t="shared" si="39"/>
        <v>104.90787627351949</v>
      </c>
      <c r="AK44">
        <f t="shared" si="61"/>
        <v>74.470711984906998</v>
      </c>
      <c r="AL44">
        <f t="shared" si="40"/>
        <v>-4696.7967981384536</v>
      </c>
      <c r="AN44">
        <f t="shared" si="41"/>
        <v>0</v>
      </c>
      <c r="AO44">
        <f t="shared" si="42"/>
        <v>0</v>
      </c>
      <c r="AP44">
        <f t="shared" si="43"/>
        <v>-0.14015696813385392</v>
      </c>
      <c r="AQ44">
        <f t="shared" si="44"/>
        <v>-119.54346681240317</v>
      </c>
      <c r="AR44">
        <f t="shared" si="45"/>
        <v>-119.683623780537</v>
      </c>
      <c r="AS44">
        <f t="shared" si="46"/>
        <v>2.5749186197366809</v>
      </c>
      <c r="AT44">
        <f t="shared" si="47"/>
        <v>1.827851537238554</v>
      </c>
      <c r="AU44">
        <f t="shared" si="48"/>
        <v>-115.28085362356177</v>
      </c>
      <c r="AW44">
        <v>41</v>
      </c>
      <c r="AX44">
        <f>IF(Z44&gt;0, (R44*SUMPRODUCT(K44:$K$98, X44:$X$98)-K44*$AZ$3)/Z44, 0)</f>
        <v>2099.1862294957568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250000</v>
      </c>
      <c r="S45">
        <f t="shared" si="32"/>
        <v>1988.3850259546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958.95943779658035</v>
      </c>
      <c r="AC45">
        <f t="shared" si="33"/>
        <v>858.53186696680086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-5120.6698203282358</v>
      </c>
      <c r="AI45">
        <f t="shared" si="38"/>
        <v>-5126.0669884807839</v>
      </c>
      <c r="AJ45">
        <f t="shared" si="39"/>
        <v>100.42757082977948</v>
      </c>
      <c r="AK45">
        <f t="shared" si="61"/>
        <v>67.127160645760625</v>
      </c>
      <c r="AL45">
        <f t="shared" si="40"/>
        <v>-4958.5122570052445</v>
      </c>
      <c r="AN45">
        <f t="shared" si="41"/>
        <v>0</v>
      </c>
      <c r="AO45">
        <f t="shared" si="42"/>
        <v>0</v>
      </c>
      <c r="AP45">
        <f t="shared" si="43"/>
        <v>-0.11827782744367402</v>
      </c>
      <c r="AQ45">
        <f t="shared" si="44"/>
        <v>-112.21842349286581</v>
      </c>
      <c r="AR45">
        <f t="shared" si="45"/>
        <v>-112.33670132030949</v>
      </c>
      <c r="AS45">
        <f t="shared" si="46"/>
        <v>2.2008495117175069</v>
      </c>
      <c r="AT45">
        <f t="shared" si="47"/>
        <v>1.4710778873723087</v>
      </c>
      <c r="AU45">
        <f t="shared" si="48"/>
        <v>-108.66477392121969</v>
      </c>
      <c r="AW45">
        <v>42</v>
      </c>
      <c r="AX45">
        <f>IF(Z45&gt;0, (R45*SUMPRODUCT(K45:$K$98, X45:$X$98)-K45*$AZ$3)/Z45, 0)</f>
        <v>1988.3850259546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250000</v>
      </c>
      <c r="S46">
        <f t="shared" si="32"/>
        <v>1879.7683919989036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858.53186696680086</v>
      </c>
      <c r="AC46">
        <f t="shared" si="33"/>
        <v>763.38120774413437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-5337.9633767815685</v>
      </c>
      <c r="AI46">
        <f t="shared" si="38"/>
        <v>-5343.0396750837517</v>
      </c>
      <c r="AJ46">
        <f t="shared" si="39"/>
        <v>95.150659222666491</v>
      </c>
      <c r="AK46">
        <f t="shared" si="61"/>
        <v>60.097230687676067</v>
      </c>
      <c r="AL46">
        <f t="shared" si="40"/>
        <v>-5187.7917851734092</v>
      </c>
      <c r="AN46">
        <f t="shared" si="41"/>
        <v>0</v>
      </c>
      <c r="AO46">
        <f t="shared" si="42"/>
        <v>0</v>
      </c>
      <c r="AP46">
        <f t="shared" si="43"/>
        <v>-9.9326813232008815E-2</v>
      </c>
      <c r="AQ46">
        <f t="shared" si="44"/>
        <v>-104.4467562390606</v>
      </c>
      <c r="AR46">
        <f t="shared" si="45"/>
        <v>-104.5460830522926</v>
      </c>
      <c r="AS46">
        <f t="shared" si="46"/>
        <v>1.8617920372109822</v>
      </c>
      <c r="AT46">
        <f t="shared" si="47"/>
        <v>1.1759093049572171</v>
      </c>
      <c r="AU46">
        <f t="shared" si="48"/>
        <v>-101.50838171012441</v>
      </c>
      <c r="AW46">
        <v>43</v>
      </c>
      <c r="AX46">
        <f>IF(Z46&gt;0, (R46*SUMPRODUCT(K46:$K$98, X46:$X$98)-K46*$AZ$3)/Z46, 0)</f>
        <v>1879.7683919989036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250000</v>
      </c>
      <c r="S47">
        <f t="shared" si="32"/>
        <v>1774.8445735555288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763.38120774413437</v>
      </c>
      <c r="AC47">
        <f t="shared" si="33"/>
        <v>674.17352674632366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-5548.3732314631998</v>
      </c>
      <c r="AI47">
        <f t="shared" si="38"/>
        <v>-5553.1213481207878</v>
      </c>
      <c r="AJ47">
        <f t="shared" si="39"/>
        <v>89.207680997810712</v>
      </c>
      <c r="AK47">
        <f t="shared" si="61"/>
        <v>53.436684542089409</v>
      </c>
      <c r="AL47">
        <f t="shared" si="40"/>
        <v>-5410.476982580888</v>
      </c>
      <c r="AN47">
        <f t="shared" si="41"/>
        <v>0</v>
      </c>
      <c r="AO47">
        <f t="shared" si="42"/>
        <v>0</v>
      </c>
      <c r="AP47">
        <f t="shared" si="43"/>
        <v>-8.2951209927282263E-2</v>
      </c>
      <c r="AQ47">
        <f t="shared" si="44"/>
        <v>-96.931963948795868</v>
      </c>
      <c r="AR47">
        <f t="shared" si="45"/>
        <v>-97.014915158723156</v>
      </c>
      <c r="AS47">
        <f t="shared" si="46"/>
        <v>1.5584884717921348</v>
      </c>
      <c r="AT47">
        <f t="shared" si="47"/>
        <v>0.93355701995754314</v>
      </c>
      <c r="AU47">
        <f t="shared" si="48"/>
        <v>-94.522869666973477</v>
      </c>
      <c r="AW47">
        <v>44</v>
      </c>
      <c r="AX47">
        <f>IF(Z47&gt;0, (R47*SUMPRODUCT(K47:$K$98, X47:$X$98)-K47*$AZ$3)/Z47, 0)</f>
        <v>1774.8445735555288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250000</v>
      </c>
      <c r="S48">
        <f t="shared" si="32"/>
        <v>1673.477989766229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674.17352674632366</v>
      </c>
      <c r="AC48">
        <f t="shared" si="33"/>
        <v>590.84787997721537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-5746.254630753423</v>
      </c>
      <c r="AI48">
        <f t="shared" si="38"/>
        <v>-5750.6679535128978</v>
      </c>
      <c r="AJ48">
        <f t="shared" si="39"/>
        <v>83.325646769108289</v>
      </c>
      <c r="AK48">
        <f t="shared" si="61"/>
        <v>47.19214687224266</v>
      </c>
      <c r="AL48">
        <f t="shared" si="40"/>
        <v>-5620.1501598715467</v>
      </c>
      <c r="AN48">
        <f t="shared" si="41"/>
        <v>0</v>
      </c>
      <c r="AO48">
        <f t="shared" si="42"/>
        <v>0</v>
      </c>
      <c r="AP48">
        <f t="shared" si="43"/>
        <v>-6.8841291847670738E-2</v>
      </c>
      <c r="AQ48">
        <f t="shared" si="44"/>
        <v>-89.633052832468138</v>
      </c>
      <c r="AR48">
        <f t="shared" si="45"/>
        <v>-89.701894124315814</v>
      </c>
      <c r="AS48">
        <f t="shared" si="46"/>
        <v>1.2997565508467199</v>
      </c>
      <c r="AT48">
        <f t="shared" si="47"/>
        <v>0.73612752404651216</v>
      </c>
      <c r="AU48">
        <f t="shared" si="48"/>
        <v>-87.666010049422582</v>
      </c>
      <c r="AW48">
        <v>45</v>
      </c>
      <c r="AX48">
        <f>IF(Z48&gt;0, (R48*SUMPRODUCT(K48:$K$98, X48:$X$98)-K48*$AZ$3)/Z48, 0)</f>
        <v>1673.477989766229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250000</v>
      </c>
      <c r="S49">
        <f t="shared" si="32"/>
        <v>1575.6888391719735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590.84787997721537</v>
      </c>
      <c r="AC49">
        <f t="shared" si="33"/>
        <v>513.36332462661119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-5933.1717298091817</v>
      </c>
      <c r="AI49">
        <f t="shared" si="38"/>
        <v>-5937.2442607545709</v>
      </c>
      <c r="AJ49">
        <f t="shared" si="39"/>
        <v>77.484555350604182</v>
      </c>
      <c r="AK49">
        <f t="shared" si="61"/>
        <v>41.359351598405077</v>
      </c>
      <c r="AL49">
        <f t="shared" si="40"/>
        <v>-5818.4003538055622</v>
      </c>
      <c r="AN49">
        <f t="shared" si="41"/>
        <v>0</v>
      </c>
      <c r="AO49">
        <f t="shared" si="42"/>
        <v>0</v>
      </c>
      <c r="AP49">
        <f t="shared" si="43"/>
        <v>-5.6719147148650187E-2</v>
      </c>
      <c r="AQ49">
        <f t="shared" si="44"/>
        <v>-82.632752191175086</v>
      </c>
      <c r="AR49">
        <f t="shared" si="45"/>
        <v>-82.689471338323742</v>
      </c>
      <c r="AS49">
        <f t="shared" si="46"/>
        <v>1.0791465935094022</v>
      </c>
      <c r="AT49">
        <f t="shared" si="47"/>
        <v>0.57602193347075148</v>
      </c>
      <c r="AU49">
        <f t="shared" si="48"/>
        <v>-81.034302811343593</v>
      </c>
      <c r="AW49">
        <v>46</v>
      </c>
      <c r="AX49">
        <f>IF(Z49&gt;0, (R49*SUMPRODUCT(K49:$K$98, X49:$X$98)-K49*$AZ$3)/Z49, 0)</f>
        <v>1575.6888391719735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250000</v>
      </c>
      <c r="S50">
        <f t="shared" si="32"/>
        <v>1481.1950853406295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513.36332462661119</v>
      </c>
      <c r="AC50">
        <f t="shared" si="33"/>
        <v>441.57744518710024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-6105.5107815680512</v>
      </c>
      <c r="AI50">
        <f t="shared" si="38"/>
        <v>-6109.2373116649087</v>
      </c>
      <c r="AJ50">
        <f t="shared" si="39"/>
        <v>71.78587943951095</v>
      </c>
      <c r="AK50">
        <f t="shared" si="61"/>
        <v>35.935432723862789</v>
      </c>
      <c r="AL50">
        <f t="shared" si="40"/>
        <v>-6001.5159995015356</v>
      </c>
      <c r="AN50">
        <f t="shared" si="41"/>
        <v>0</v>
      </c>
      <c r="AO50">
        <f t="shared" si="42"/>
        <v>0</v>
      </c>
      <c r="AP50">
        <f t="shared" si="43"/>
        <v>-4.6339560388117623E-2</v>
      </c>
      <c r="AQ50">
        <f t="shared" si="44"/>
        <v>-75.922286472713097</v>
      </c>
      <c r="AR50">
        <f t="shared" si="45"/>
        <v>-75.968626033101216</v>
      </c>
      <c r="AS50">
        <f t="shared" si="46"/>
        <v>0.89266046666491317</v>
      </c>
      <c r="AT50">
        <f t="shared" si="47"/>
        <v>0.4468586356474048</v>
      </c>
      <c r="AU50">
        <f t="shared" si="48"/>
        <v>-74.629106930788907</v>
      </c>
      <c r="AW50">
        <v>47</v>
      </c>
      <c r="AX50">
        <f>IF(Z50&gt;0, (R50*SUMPRODUCT(K50:$K$98, X50:$X$98)-K50*$AZ$3)/Z50, 0)</f>
        <v>1481.1950853406295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250000</v>
      </c>
      <c r="S51">
        <f t="shared" si="32"/>
        <v>1389.4599510555595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441.57744518710024</v>
      </c>
      <c r="AC51">
        <f t="shared" si="33"/>
        <v>375.33986652837336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-6251.8873004107263</v>
      </c>
      <c r="AI51">
        <f t="shared" si="38"/>
        <v>-6255.2639708415945</v>
      </c>
      <c r="AJ51">
        <f t="shared" si="39"/>
        <v>66.237578658726875</v>
      </c>
      <c r="AK51">
        <f t="shared" si="61"/>
        <v>30.91042116309702</v>
      </c>
      <c r="AL51">
        <f t="shared" si="40"/>
        <v>-6158.1159710197699</v>
      </c>
      <c r="AN51">
        <f t="shared" si="41"/>
        <v>0</v>
      </c>
      <c r="AO51">
        <f t="shared" si="42"/>
        <v>0</v>
      </c>
      <c r="AP51">
        <f t="shared" si="43"/>
        <v>-3.7490214775408162E-2</v>
      </c>
      <c r="AQ51">
        <f t="shared" si="44"/>
        <v>-69.412932781773264</v>
      </c>
      <c r="AR51">
        <f t="shared" si="45"/>
        <v>-69.450422996548667</v>
      </c>
      <c r="AS51">
        <f t="shared" si="46"/>
        <v>0.73541706274256935</v>
      </c>
      <c r="AT51">
        <f t="shared" si="47"/>
        <v>0.34318964551862574</v>
      </c>
      <c r="AU51">
        <f t="shared" si="48"/>
        <v>-68.371816288287462</v>
      </c>
      <c r="AW51">
        <v>48</v>
      </c>
      <c r="AX51">
        <f>IF(Z51&gt;0, (R51*SUMPRODUCT(K51:$K$98, X51:$X$98)-K51*$AZ$3)/Z51, 0)</f>
        <v>1389.4599510555595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250000</v>
      </c>
      <c r="S52">
        <f t="shared" si="32"/>
        <v>1300.4254500312516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375.33986652837336</v>
      </c>
      <c r="AC52">
        <f t="shared" si="33"/>
        <v>314.57399429480171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-6382.8673043443241</v>
      </c>
      <c r="AI52">
        <f t="shared" si="38"/>
        <v>-6385.8910647056664</v>
      </c>
      <c r="AJ52">
        <f t="shared" si="39"/>
        <v>60.765872233571656</v>
      </c>
      <c r="AK52">
        <f t="shared" si="61"/>
        <v>26.273790656986137</v>
      </c>
      <c r="AL52">
        <f t="shared" si="40"/>
        <v>-6298.8514018151081</v>
      </c>
      <c r="AN52">
        <f t="shared" si="41"/>
        <v>0</v>
      </c>
      <c r="AO52">
        <f t="shared" si="42"/>
        <v>0</v>
      </c>
      <c r="AP52">
        <f t="shared" si="43"/>
        <v>-2.9974959192414576E-2</v>
      </c>
      <c r="AQ52">
        <f t="shared" si="44"/>
        <v>-63.274255931245499</v>
      </c>
      <c r="AR52">
        <f t="shared" si="45"/>
        <v>-63.304230890437914</v>
      </c>
      <c r="AS52">
        <f t="shared" si="46"/>
        <v>0.60238058669580063</v>
      </c>
      <c r="AT52">
        <f t="shared" si="47"/>
        <v>0.2604557599345052</v>
      </c>
      <c r="AU52">
        <f t="shared" si="48"/>
        <v>-62.441394543807604</v>
      </c>
      <c r="AW52">
        <v>49</v>
      </c>
      <c r="AX52">
        <f>IF(Z52&gt;0, (R52*SUMPRODUCT(K52:$K$98, X52:$X$98)-K52*$AZ$3)/Z52, 0)</f>
        <v>1300.4254500312516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250000</v>
      </c>
      <c r="S53">
        <f t="shared" si="32"/>
        <v>1212.3421402412307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314.57399429480171</v>
      </c>
      <c r="AC53">
        <f t="shared" si="33"/>
        <v>259.0203281387362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-6457.2478715222651</v>
      </c>
      <c r="AI53">
        <f t="shared" si="38"/>
        <v>-6459.9185318864174</v>
      </c>
      <c r="AJ53">
        <f t="shared" si="39"/>
        <v>55.553666156065503</v>
      </c>
      <c r="AK53">
        <f t="shared" si="61"/>
        <v>22.020179600636123</v>
      </c>
      <c r="AL53">
        <f t="shared" si="40"/>
        <v>-6382.3446861297161</v>
      </c>
      <c r="AN53">
        <f t="shared" si="41"/>
        <v>0</v>
      </c>
      <c r="AO53">
        <f t="shared" si="42"/>
        <v>0</v>
      </c>
      <c r="AP53">
        <f t="shared" si="43"/>
        <v>-2.3638062103460273E-2</v>
      </c>
      <c r="AQ53">
        <f t="shared" si="44"/>
        <v>-57.153215082409368</v>
      </c>
      <c r="AR53">
        <f t="shared" si="45"/>
        <v>-57.176853144512826</v>
      </c>
      <c r="AS53">
        <f t="shared" si="46"/>
        <v>0.49170648140001944</v>
      </c>
      <c r="AT53">
        <f t="shared" si="47"/>
        <v>0.19490099898732066</v>
      </c>
      <c r="AU53">
        <f t="shared" si="48"/>
        <v>-56.490245664125489</v>
      </c>
      <c r="AW53">
        <v>50</v>
      </c>
      <c r="AX53">
        <f>IF(Z53&gt;0, (R53*SUMPRODUCT(K53:$K$98, X53:$X$98)-K53*$AZ$3)/Z53, 0)</f>
        <v>1212.3421402412307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250000</v>
      </c>
      <c r="S54">
        <f t="shared" si="32"/>
        <v>1124.2097528734894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259.0203281387362</v>
      </c>
      <c r="AC54">
        <f t="shared" si="33"/>
        <v>208.76049678416604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-6455.2436586423828</v>
      </c>
      <c r="AI54">
        <f t="shared" si="38"/>
        <v>-6457.564850219962</v>
      </c>
      <c r="AJ54">
        <f t="shared" si="39"/>
        <v>50.259831354570167</v>
      </c>
      <c r="AK54">
        <f t="shared" si="61"/>
        <v>18.131422969711537</v>
      </c>
      <c r="AL54">
        <f t="shared" si="40"/>
        <v>-6389.1735958956797</v>
      </c>
      <c r="AN54">
        <f t="shared" si="41"/>
        <v>0</v>
      </c>
      <c r="AO54">
        <f t="shared" si="42"/>
        <v>0</v>
      </c>
      <c r="AP54">
        <f t="shared" si="43"/>
        <v>-1.8343667584363423E-2</v>
      </c>
      <c r="AQ54">
        <f t="shared" si="44"/>
        <v>-51.013817641761378</v>
      </c>
      <c r="AR54">
        <f t="shared" si="45"/>
        <v>-51.032161309345739</v>
      </c>
      <c r="AS54">
        <f t="shared" si="46"/>
        <v>0.39718808568830266</v>
      </c>
      <c r="AT54">
        <f t="shared" si="47"/>
        <v>0.14328709400832079</v>
      </c>
      <c r="AU54">
        <f t="shared" si="48"/>
        <v>-50.491686129649111</v>
      </c>
      <c r="AW54">
        <v>51</v>
      </c>
      <c r="AX54">
        <f>IF(Z54&gt;0, (R54*SUMPRODUCT(K54:$K$98, X54:$X$98)-K54*$AZ$3)/Z54, 0)</f>
        <v>1124.2097528734894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250000</v>
      </c>
      <c r="S55">
        <f t="shared" si="32"/>
        <v>1034.88803435099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208.76049678416604</v>
      </c>
      <c r="AC55">
        <f t="shared" si="33"/>
        <v>163.9014860422613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-6365.5790524304039</v>
      </c>
      <c r="AI55">
        <f t="shared" si="38"/>
        <v>-6367.5587531395859</v>
      </c>
      <c r="AJ55">
        <f t="shared" si="39"/>
        <v>44.85901074190474</v>
      </c>
      <c r="AK55">
        <f t="shared" si="61"/>
        <v>14.613234774891623</v>
      </c>
      <c r="AL55">
        <f t="shared" si="40"/>
        <v>-6308.0865076227892</v>
      </c>
      <c r="AN55">
        <f t="shared" si="41"/>
        <v>0</v>
      </c>
      <c r="AO55">
        <f t="shared" si="42"/>
        <v>0</v>
      </c>
      <c r="AP55">
        <f t="shared" si="43"/>
        <v>-1.3968722879744343E-2</v>
      </c>
      <c r="AQ55">
        <f t="shared" si="44"/>
        <v>-44.915380057252221</v>
      </c>
      <c r="AR55">
        <f t="shared" si="45"/>
        <v>-44.929348780131967</v>
      </c>
      <c r="AS55">
        <f t="shared" si="46"/>
        <v>0.31652415277063128</v>
      </c>
      <c r="AT55">
        <f t="shared" si="47"/>
        <v>0.1031106500090532</v>
      </c>
      <c r="AU55">
        <f t="shared" si="48"/>
        <v>-44.509713977352284</v>
      </c>
      <c r="AW55">
        <v>52</v>
      </c>
      <c r="AX55">
        <f>IF(Z55&gt;0, (R55*SUMPRODUCT(K55:$K$98, X55:$X$98)-K55*$AZ$3)/Z55, 0)</f>
        <v>1034.88803435099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250000</v>
      </c>
      <c r="S56">
        <f t="shared" si="32"/>
        <v>941.64365199222152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163.9014860422613</v>
      </c>
      <c r="AC56">
        <f t="shared" si="33"/>
        <v>124.48146928845239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-6149.088625421743</v>
      </c>
      <c r="AI56">
        <f t="shared" si="38"/>
        <v>-6150.7410746925616</v>
      </c>
      <c r="AJ56">
        <f t="shared" si="39"/>
        <v>39.420016753808909</v>
      </c>
      <c r="AK56">
        <f t="shared" si="61"/>
        <v>11.473104022958292</v>
      </c>
      <c r="AL56">
        <f t="shared" si="40"/>
        <v>-6099.8479539157943</v>
      </c>
      <c r="AN56">
        <f t="shared" si="41"/>
        <v>0</v>
      </c>
      <c r="AO56">
        <f t="shared" si="42"/>
        <v>0</v>
      </c>
      <c r="AP56">
        <f t="shared" si="43"/>
        <v>-1.0410396627599135E-2</v>
      </c>
      <c r="AQ56">
        <f t="shared" si="44"/>
        <v>-38.739132643497669</v>
      </c>
      <c r="AR56">
        <f t="shared" si="45"/>
        <v>-38.749543040125268</v>
      </c>
      <c r="AS56">
        <f t="shared" si="46"/>
        <v>0.24834529974431224</v>
      </c>
      <c r="AT56">
        <f t="shared" si="47"/>
        <v>7.2280320817061622E-2</v>
      </c>
      <c r="AU56">
        <f t="shared" si="48"/>
        <v>-38.428917419563895</v>
      </c>
      <c r="AW56">
        <v>53</v>
      </c>
      <c r="AX56">
        <f>IF(Z56&gt;0, (R56*SUMPRODUCT(K56:$K$98, X56:$X$98)-K56*$AZ$3)/Z56, 0)</f>
        <v>941.64365199222152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250000</v>
      </c>
      <c r="S57">
        <f t="shared" si="32"/>
        <v>841.93106217876118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124.48146928845239</v>
      </c>
      <c r="AC57">
        <f t="shared" si="33"/>
        <v>90.648911023029115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-5801.5319605695904</v>
      </c>
      <c r="AI57">
        <f t="shared" si="38"/>
        <v>-5802.8778087496721</v>
      </c>
      <c r="AJ57">
        <f t="shared" si="39"/>
        <v>33.832558265423273</v>
      </c>
      <c r="AK57">
        <f t="shared" si="61"/>
        <v>8.7137028501916678</v>
      </c>
      <c r="AL57">
        <f t="shared" si="40"/>
        <v>-5760.3315476340567</v>
      </c>
      <c r="AN57">
        <f t="shared" si="41"/>
        <v>0</v>
      </c>
      <c r="AO57">
        <f t="shared" si="42"/>
        <v>0</v>
      </c>
      <c r="AP57">
        <f t="shared" si="43"/>
        <v>-7.570371449417434E-3</v>
      </c>
      <c r="AQ57">
        <f t="shared" si="44"/>
        <v>-32.633511392421696</v>
      </c>
      <c r="AR57">
        <f t="shared" si="45"/>
        <v>-32.641081763871107</v>
      </c>
      <c r="AS57">
        <f t="shared" si="46"/>
        <v>0.19030752275319082</v>
      </c>
      <c r="AT57">
        <f t="shared" si="47"/>
        <v>4.9014419495499777E-2</v>
      </c>
      <c r="AU57">
        <f t="shared" si="48"/>
        <v>-32.401759821622413</v>
      </c>
      <c r="AW57">
        <v>54</v>
      </c>
      <c r="AX57">
        <f>IF(Z57&gt;0, (R57*SUMPRODUCT(K57:$K$98, X57:$X$98)-K57*$AZ$3)/Z57, 0)</f>
        <v>841.93106217876118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250000</v>
      </c>
      <c r="S58">
        <f t="shared" si="32"/>
        <v>731.38589925583051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90.648911023029115</v>
      </c>
      <c r="AC58">
        <f t="shared" si="33"/>
        <v>62.396269611031038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-5319.6997015309817</v>
      </c>
      <c r="AI58">
        <f t="shared" si="38"/>
        <v>-5320.7661062441866</v>
      </c>
      <c r="AJ58">
        <f t="shared" si="39"/>
        <v>28.252641411998077</v>
      </c>
      <c r="AK58">
        <f t="shared" si="61"/>
        <v>6.3454237716120385</v>
      </c>
      <c r="AL58">
        <f t="shared" si="40"/>
        <v>-5286.1680410605759</v>
      </c>
      <c r="AN58">
        <f t="shared" si="41"/>
        <v>0</v>
      </c>
      <c r="AO58">
        <f t="shared" si="42"/>
        <v>0</v>
      </c>
      <c r="AP58">
        <f t="shared" si="43"/>
        <v>-5.3558098646896059E-3</v>
      </c>
      <c r="AQ58">
        <f t="shared" si="44"/>
        <v>-26.717155115551829</v>
      </c>
      <c r="AR58">
        <f t="shared" si="45"/>
        <v>-26.722510925416518</v>
      </c>
      <c r="AS58">
        <f t="shared" si="46"/>
        <v>0.14189338597650158</v>
      </c>
      <c r="AT58">
        <f t="shared" si="47"/>
        <v>3.1868654377478947E-2</v>
      </c>
      <c r="AU58">
        <f t="shared" si="48"/>
        <v>-26.548748885062537</v>
      </c>
      <c r="AW58">
        <v>55</v>
      </c>
      <c r="AX58">
        <f>IF(Z58&gt;0, (R58*SUMPRODUCT(K58:$K$98, X58:$X$98)-K58*$AZ$3)/Z58, 0)</f>
        <v>731.38589925583051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250000</v>
      </c>
      <c r="S59">
        <f t="shared" si="32"/>
        <v>604.18732629013687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62.396269611031038</v>
      </c>
      <c r="AC59">
        <f t="shared" si="33"/>
        <v>39.590605549428822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-4733.0539619327483</v>
      </c>
      <c r="AI59">
        <f t="shared" si="38"/>
        <v>-4733.8730499007243</v>
      </c>
      <c r="AJ59">
        <f t="shared" si="39"/>
        <v>22.805664061602215</v>
      </c>
      <c r="AK59">
        <f t="shared" si="61"/>
        <v>4.3677388727721729</v>
      </c>
      <c r="AL59">
        <f t="shared" si="40"/>
        <v>-4706.69964696635</v>
      </c>
      <c r="AN59">
        <f t="shared" si="41"/>
        <v>0</v>
      </c>
      <c r="AO59">
        <f t="shared" si="42"/>
        <v>0</v>
      </c>
      <c r="AP59">
        <f t="shared" si="43"/>
        <v>-3.6729550943918532E-3</v>
      </c>
      <c r="AQ59">
        <f t="shared" si="44"/>
        <v>-21.223965362925608</v>
      </c>
      <c r="AR59">
        <f t="shared" si="45"/>
        <v>-21.227638318020002</v>
      </c>
      <c r="AS59">
        <f t="shared" si="46"/>
        <v>0.10226518184979871</v>
      </c>
      <c r="AT59">
        <f t="shared" si="47"/>
        <v>1.9585819070646278E-2</v>
      </c>
      <c r="AU59">
        <f t="shared" si="48"/>
        <v>-21.105787317099555</v>
      </c>
      <c r="AW59">
        <v>56</v>
      </c>
      <c r="AX59">
        <f>IF(Z59&gt;0, (R59*SUMPRODUCT(K59:$K$98, X59:$X$98)-K59*$AZ$3)/Z59, 0)</f>
        <v>604.18732629013687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250000</v>
      </c>
      <c r="S60">
        <f t="shared" si="32"/>
        <v>450.32772984347218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39.590605549428822</v>
      </c>
      <c r="AC60">
        <f t="shared" si="33"/>
        <v>21.859042913243947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-4082.8668723352484</v>
      </c>
      <c r="AI60">
        <f t="shared" si="38"/>
        <v>-4083.4736260799282</v>
      </c>
      <c r="AJ60">
        <f t="shared" si="39"/>
        <v>17.731562636184876</v>
      </c>
      <c r="AK60">
        <f t="shared" si="61"/>
        <v>2.7713423884600177</v>
      </c>
      <c r="AL60">
        <f t="shared" si="40"/>
        <v>-4062.9707210552833</v>
      </c>
      <c r="AN60">
        <f t="shared" si="41"/>
        <v>0</v>
      </c>
      <c r="AO60">
        <f t="shared" si="42"/>
        <v>0</v>
      </c>
      <c r="AP60">
        <f t="shared" si="43"/>
        <v>-2.4292908531598277E-3</v>
      </c>
      <c r="AQ60">
        <f t="shared" si="44"/>
        <v>-16.346781926945138</v>
      </c>
      <c r="AR60">
        <f t="shared" si="45"/>
        <v>-16.349211217798299</v>
      </c>
      <c r="AS60">
        <f t="shared" si="46"/>
        <v>7.0992759916244069E-2</v>
      </c>
      <c r="AT60">
        <f t="shared" si="47"/>
        <v>1.1095764590321756E-2</v>
      </c>
      <c r="AU60">
        <f t="shared" si="48"/>
        <v>-16.267122693291732</v>
      </c>
      <c r="AW60">
        <v>57</v>
      </c>
      <c r="AX60">
        <f>IF(Z60&gt;0, (R60*SUMPRODUCT(K60:$K$98, X60:$X$98)-K60*$AZ$3)/Z60, 0)</f>
        <v>450.32772984347218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250000</v>
      </c>
      <c r="S61">
        <f t="shared" si="32"/>
        <v>250.39864918446958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21.859042913243947</v>
      </c>
      <c r="AC61">
        <f t="shared" si="33"/>
        <v>8.6304777066030454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-3396.9866595361705</v>
      </c>
      <c r="AI61">
        <f t="shared" si="38"/>
        <v>-3397.4174964104263</v>
      </c>
      <c r="AJ61">
        <f t="shared" si="39"/>
        <v>13.228565206640901</v>
      </c>
      <c r="AK61">
        <f t="shared" si="61"/>
        <v>1.5301330039270764</v>
      </c>
      <c r="AL61">
        <f t="shared" si="40"/>
        <v>-3382.6587981998587</v>
      </c>
      <c r="AN61">
        <f t="shared" si="41"/>
        <v>0</v>
      </c>
      <c r="AO61">
        <f t="shared" si="42"/>
        <v>0</v>
      </c>
      <c r="AP61">
        <f t="shared" si="43"/>
        <v>-1.540146003882334E-3</v>
      </c>
      <c r="AQ61">
        <f t="shared" si="44"/>
        <v>-12.143471790714559</v>
      </c>
      <c r="AR61">
        <f t="shared" si="45"/>
        <v>-12.145011936718442</v>
      </c>
      <c r="AS61">
        <f t="shared" si="46"/>
        <v>4.728917847455015E-2</v>
      </c>
      <c r="AT61">
        <f t="shared" si="47"/>
        <v>5.4698851751648851E-3</v>
      </c>
      <c r="AU61">
        <f t="shared" si="48"/>
        <v>-12.092252873068727</v>
      </c>
      <c r="AW61">
        <v>58</v>
      </c>
      <c r="AX61">
        <f>IF(Z61&gt;0, (R61*SUMPRODUCT(K61:$K$98, X61:$X$98)-K61*$AZ$3)/Z61, 0)</f>
        <v>250.39864918446958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250000</v>
      </c>
      <c r="S62">
        <f t="shared" si="32"/>
        <v>-31.308097500656398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8.6304777066030454</v>
      </c>
      <c r="AC62">
        <f t="shared" si="33"/>
        <v>-0.7288720124113226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-2710.414379021684</v>
      </c>
      <c r="AI62">
        <f t="shared" si="38"/>
        <v>-2710.7053868082462</v>
      </c>
      <c r="AJ62">
        <f t="shared" si="39"/>
        <v>9.359349719014368</v>
      </c>
      <c r="AK62">
        <f t="shared" si="61"/>
        <v>0.60413343946221321</v>
      </c>
      <c r="AL62">
        <f t="shared" si="40"/>
        <v>-2700.7419036497695</v>
      </c>
      <c r="AN62">
        <f t="shared" si="41"/>
        <v>0</v>
      </c>
      <c r="AO62">
        <f t="shared" si="42"/>
        <v>0</v>
      </c>
      <c r="AP62">
        <f t="shared" si="43"/>
        <v>-9.288286736519319E-4</v>
      </c>
      <c r="AQ62">
        <f t="shared" si="44"/>
        <v>-8.6510076670240519</v>
      </c>
      <c r="AR62">
        <f t="shared" si="45"/>
        <v>-8.6519364956977043</v>
      </c>
      <c r="AS62">
        <f t="shared" si="46"/>
        <v>2.9872851474016235E-2</v>
      </c>
      <c r="AT62">
        <f t="shared" si="47"/>
        <v>1.9282523945949761E-3</v>
      </c>
      <c r="AU62">
        <f t="shared" si="48"/>
        <v>-8.6201353918290931</v>
      </c>
      <c r="AW62">
        <v>59</v>
      </c>
      <c r="AX62">
        <f>IF(Z62&gt;0, (R62*SUMPRODUCT(K62:$K$98, X62:$X$98)-K62*$AZ$3)/Z62, 0)</f>
        <v>-31.308097500656398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250000</v>
      </c>
      <c r="S63">
        <f t="shared" si="32"/>
        <v>-464.11621542657275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-0.7288720124113226</v>
      </c>
      <c r="AC63">
        <f t="shared" si="33"/>
        <v>-6.8940564011316283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-2048.4142393308389</v>
      </c>
      <c r="AI63">
        <f t="shared" si="38"/>
        <v>-2048.5999163275692</v>
      </c>
      <c r="AJ63">
        <f t="shared" si="39"/>
        <v>6.1651843887203057</v>
      </c>
      <c r="AK63">
        <f t="shared" si="61"/>
        <v>-5.102104086879259E-2</v>
      </c>
      <c r="AL63">
        <f t="shared" si="40"/>
        <v>-2042.4857529797177</v>
      </c>
      <c r="AN63">
        <f t="shared" si="41"/>
        <v>0</v>
      </c>
      <c r="AO63">
        <f t="shared" si="42"/>
        <v>0</v>
      </c>
      <c r="AP63">
        <f t="shared" si="43"/>
        <v>-5.2914059889520707E-4</v>
      </c>
      <c r="AQ63">
        <f t="shared" si="44"/>
        <v>-5.8375520741567968</v>
      </c>
      <c r="AR63">
        <f t="shared" si="45"/>
        <v>-5.8380812147556922</v>
      </c>
      <c r="AS63">
        <f t="shared" si="46"/>
        <v>1.7569485812444916E-2</v>
      </c>
      <c r="AT63">
        <f t="shared" si="47"/>
        <v>-1.4539929338050023E-4</v>
      </c>
      <c r="AU63">
        <f t="shared" si="48"/>
        <v>-5.8206571282366282</v>
      </c>
      <c r="AW63">
        <v>60</v>
      </c>
      <c r="AX63">
        <f>IF(Z63&gt;0, (R63*SUMPRODUCT(K63:$K$98, X63:$X$98)-K63*$AZ$3)/Z63, 0)</f>
        <v>-464.11621542657275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250000</v>
      </c>
      <c r="S64">
        <f t="shared" si="32"/>
        <v>-1181.5101372966853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-6.8940564011316283</v>
      </c>
      <c r="AC64">
        <f t="shared" si="33"/>
        <v>-10.512123405374361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-1452.1063524603521</v>
      </c>
      <c r="AI64">
        <f t="shared" si="38"/>
        <v>-1452.2175673694919</v>
      </c>
      <c r="AJ64">
        <f t="shared" si="39"/>
        <v>3.6180670042427323</v>
      </c>
      <c r="AK64">
        <f t="shared" si="61"/>
        <v>-0.48258394807921401</v>
      </c>
      <c r="AL64">
        <f t="shared" si="40"/>
        <v>-1449.0820843133286</v>
      </c>
      <c r="AN64">
        <f t="shared" si="41"/>
        <v>0</v>
      </c>
      <c r="AO64">
        <f t="shared" si="42"/>
        <v>0</v>
      </c>
      <c r="AP64">
        <f t="shared" si="43"/>
        <v>-2.8298145177925715E-4</v>
      </c>
      <c r="AQ64">
        <f t="shared" si="44"/>
        <v>-3.6948208377408385</v>
      </c>
      <c r="AR64">
        <f t="shared" si="45"/>
        <v>-3.6951038191926178</v>
      </c>
      <c r="AS64">
        <f t="shared" si="46"/>
        <v>9.2060125878304887E-3</v>
      </c>
      <c r="AT64">
        <f t="shared" si="47"/>
        <v>-1.2279136609389682E-3</v>
      </c>
      <c r="AU64">
        <f t="shared" si="48"/>
        <v>-3.6871257202657266</v>
      </c>
      <c r="AW64">
        <v>61</v>
      </c>
      <c r="AX64">
        <f>IF(Z64&gt;0, (R64*SUMPRODUCT(K64:$K$98, X64:$X$98)-K64*$AZ$3)/Z64, 0)</f>
        <v>-1181.5101372966853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250000</v>
      </c>
      <c r="S65">
        <f t="shared" si="32"/>
        <v>-2321.1670550096819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-10.512123405374361</v>
      </c>
      <c r="AC65">
        <f t="shared" si="33"/>
        <v>-12.22526114497764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-885.3402839399788</v>
      </c>
      <c r="AI65">
        <f t="shared" si="38"/>
        <v>-885.40611968583016</v>
      </c>
      <c r="AJ65">
        <f t="shared" si="39"/>
        <v>1.7131377396032796</v>
      </c>
      <c r="AK65">
        <f t="shared" si="61"/>
        <v>-0.73584863837620529</v>
      </c>
      <c r="AL65">
        <f t="shared" si="40"/>
        <v>-884.42883058460302</v>
      </c>
      <c r="AN65">
        <f t="shared" si="41"/>
        <v>0</v>
      </c>
      <c r="AO65">
        <f t="shared" si="42"/>
        <v>0</v>
      </c>
      <c r="AP65">
        <f t="shared" si="43"/>
        <v>-1.4956800342122165E-4</v>
      </c>
      <c r="AQ65">
        <f t="shared" si="44"/>
        <v>-2.0113477398160056</v>
      </c>
      <c r="AR65">
        <f t="shared" si="45"/>
        <v>-2.0114973078194267</v>
      </c>
      <c r="AS65">
        <f t="shared" si="46"/>
        <v>3.8919676231271069E-3</v>
      </c>
      <c r="AT65">
        <f t="shared" si="47"/>
        <v>-1.6717272697206274E-3</v>
      </c>
      <c r="AU65">
        <f t="shared" si="48"/>
        <v>-2.0092770674660203</v>
      </c>
      <c r="AW65">
        <v>62</v>
      </c>
      <c r="AX65">
        <f>IF(Z65&gt;0, (R65*SUMPRODUCT(K65:$K$98, X65:$X$98)-K65*$AZ$3)/Z65, 0)</f>
        <v>-2321.1670550096819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250000</v>
      </c>
      <c r="S66">
        <f t="shared" si="32"/>
        <v>-4050.4570088408686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-12.22526114497764</v>
      </c>
      <c r="AC66">
        <f t="shared" si="33"/>
        <v>-12.467248975742251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-534.05132902775301</v>
      </c>
      <c r="AI66">
        <f t="shared" si="38"/>
        <v>-534.08980384969448</v>
      </c>
      <c r="AJ66">
        <f t="shared" si="39"/>
        <v>0.24198783076461083</v>
      </c>
      <c r="AK66">
        <f t="shared" si="61"/>
        <v>-0.85576828014843487</v>
      </c>
      <c r="AL66">
        <f t="shared" si="40"/>
        <v>-534.70358429907833</v>
      </c>
      <c r="AN66">
        <f t="shared" si="41"/>
        <v>0</v>
      </c>
      <c r="AO66">
        <f t="shared" si="42"/>
        <v>0</v>
      </c>
      <c r="AP66">
        <f t="shared" si="43"/>
        <v>-7.8043283344192264E-5</v>
      </c>
      <c r="AQ66">
        <f t="shared" si="44"/>
        <v>-1.0832829650270372</v>
      </c>
      <c r="AR66">
        <f t="shared" si="45"/>
        <v>-1.0833610083103813</v>
      </c>
      <c r="AS66">
        <f t="shared" si="46"/>
        <v>4.9085411937534163E-4</v>
      </c>
      <c r="AT66">
        <f t="shared" si="47"/>
        <v>-1.7358616101245754E-3</v>
      </c>
      <c r="AU66">
        <f t="shared" si="48"/>
        <v>-1.0846060158011306</v>
      </c>
      <c r="AW66">
        <v>63</v>
      </c>
      <c r="AX66">
        <f>IF(Z66&gt;0, (R66*SUMPRODUCT(K66:$K$98, X66:$X$98)-K66*$AZ$3)/Z66, 0)</f>
        <v>-4050.4570088408686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-6751.137271024747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-12.467248975742251</v>
      </c>
      <c r="AC67">
        <f t="shared" ref="AC67:AC98" si="64">S67*Z67</f>
        <v>-11.970746307687691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-318.51518699369785</v>
      </c>
      <c r="AI67">
        <f t="shared" ref="AI67:AI98" si="69">SUM(AE67:AH67)</f>
        <v>-318.53735130807024</v>
      </c>
      <c r="AJ67">
        <f t="shared" ref="AJ67:AJ98" si="70">AB67-AC67</f>
        <v>-0.49650266805456056</v>
      </c>
      <c r="AK67">
        <f t="shared" si="61"/>
        <v>-0.87270742830195769</v>
      </c>
      <c r="AL67">
        <f t="shared" ref="AL67:AL98" si="71">SUM(AI67:AK67)</f>
        <v>-319.90656140442678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-4.0141647451111408E-5</v>
      </c>
      <c r="AQ67">
        <f t="shared" ref="AQ67:AQ98" si="75">AH67*$K67</f>
        <v>-0.57686081009831336</v>
      </c>
      <c r="AR67">
        <f t="shared" ref="AR67:AR98" si="76">AI67*$K67</f>
        <v>-0.5769009517457645</v>
      </c>
      <c r="AS67">
        <f t="shared" ref="AS67:AS98" si="77">AJ67*$K67</f>
        <v>-8.9921279425710641E-4</v>
      </c>
      <c r="AT67">
        <f t="shared" ref="AT67:AT98" si="78">AK67*$K67</f>
        <v>-1.5805548200721869E-3</v>
      </c>
      <c r="AU67">
        <f t="shared" ref="AU67:AU98" si="79">AL67*$K67</f>
        <v>-0.57938071936009383</v>
      </c>
      <c r="AW67">
        <v>64</v>
      </c>
      <c r="AX67">
        <f>IF(Z67&gt;0, (R67*SUMPRODUCT(K67:$K$98, X67:$X$98)-K67*$AZ$3)/Z67, 0)</f>
        <v>-6751.137271024747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250000</v>
      </c>
      <c r="S68">
        <f t="shared" si="63"/>
        <v>-11080.340794137552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-11.970746307687691</v>
      </c>
      <c r="AC68">
        <f t="shared" si="64"/>
        <v>-11.137084231106003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-187.57315174530387</v>
      </c>
      <c r="AI68">
        <f t="shared" si="69"/>
        <v>-187.58571575894527</v>
      </c>
      <c r="AJ68">
        <f t="shared" si="70"/>
        <v>-0.83366207658168712</v>
      </c>
      <c r="AK68">
        <f t="shared" si="61"/>
        <v>-0.83795224153813841</v>
      </c>
      <c r="AL68">
        <f t="shared" si="71"/>
        <v>-189.25733007706509</v>
      </c>
      <c r="AN68">
        <f t="shared" si="72"/>
        <v>0</v>
      </c>
      <c r="AO68">
        <f t="shared" si="73"/>
        <v>0</v>
      </c>
      <c r="AP68">
        <f t="shared" si="74"/>
        <v>-2.0316611104580374E-5</v>
      </c>
      <c r="AQ68">
        <f t="shared" si="75"/>
        <v>-0.30331475963339782</v>
      </c>
      <c r="AR68">
        <f t="shared" si="76"/>
        <v>-0.3033350762445024</v>
      </c>
      <c r="AS68">
        <f t="shared" si="77"/>
        <v>-1.348071459167047E-3</v>
      </c>
      <c r="AT68">
        <f t="shared" si="78"/>
        <v>-1.355008861137669E-3</v>
      </c>
      <c r="AU68">
        <f t="shared" si="79"/>
        <v>-0.3060381565648071</v>
      </c>
      <c r="AW68">
        <v>65</v>
      </c>
      <c r="AX68">
        <f>IF(Z68&gt;0, (R68*SUMPRODUCT(K68:$K$98, X68:$X$98)-K68*$AZ$3)/Z68, 0)</f>
        <v>-11080.340794137552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250000</v>
      </c>
      <c r="S69">
        <f t="shared" si="63"/>
        <v>-18162.162706540617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-11.137084231106003</v>
      </c>
      <c r="AC69">
        <f t="shared" si="64"/>
        <v>-10.18100355620369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-108.62717237312177</v>
      </c>
      <c r="AI69">
        <f t="shared" si="69"/>
        <v>-108.63417938800809</v>
      </c>
      <c r="AJ69">
        <f t="shared" si="70"/>
        <v>-0.95608067490231363</v>
      </c>
      <c r="AK69">
        <f t="shared" si="61"/>
        <v>-0.77959589617742031</v>
      </c>
      <c r="AL69">
        <f t="shared" si="71"/>
        <v>-110.36985595908783</v>
      </c>
      <c r="AN69">
        <f t="shared" si="72"/>
        <v>0</v>
      </c>
      <c r="AO69">
        <f t="shared" si="73"/>
        <v>0</v>
      </c>
      <c r="AP69">
        <f t="shared" si="74"/>
        <v>-1.0116677033814878E-5</v>
      </c>
      <c r="AQ69">
        <f t="shared" si="75"/>
        <v>-0.15683511992253404</v>
      </c>
      <c r="AR69">
        <f t="shared" si="76"/>
        <v>-0.15684523659956787</v>
      </c>
      <c r="AS69">
        <f t="shared" si="77"/>
        <v>-1.380382311608655E-3</v>
      </c>
      <c r="AT69">
        <f t="shared" si="78"/>
        <v>-1.1255748741035496E-3</v>
      </c>
      <c r="AU69">
        <f t="shared" si="79"/>
        <v>-0.15935119378528009</v>
      </c>
      <c r="AW69">
        <v>66</v>
      </c>
      <c r="AX69">
        <f>IF(Z69&gt;0, (R69*SUMPRODUCT(K69:$K$98, X69:$X$98)-K69*$AZ$3)/Z69, 0)</f>
        <v>-18162.162706540617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250000</v>
      </c>
      <c r="S70">
        <f t="shared" si="63"/>
        <v>-30002.509843987198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-10.18100355620369</v>
      </c>
      <c r="AC70">
        <f t="shared" si="64"/>
        <v>-9.2133784667193357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-61.967163695448527</v>
      </c>
      <c r="AI70">
        <f t="shared" si="69"/>
        <v>-61.971002282001216</v>
      </c>
      <c r="AJ70">
        <f t="shared" si="70"/>
        <v>-0.96762508948435411</v>
      </c>
      <c r="AK70">
        <f t="shared" si="61"/>
        <v>-0.71267024893425834</v>
      </c>
      <c r="AL70">
        <f t="shared" si="71"/>
        <v>-63.651297620419825</v>
      </c>
      <c r="AN70">
        <f t="shared" si="72"/>
        <v>0</v>
      </c>
      <c r="AO70">
        <f t="shared" si="73"/>
        <v>0</v>
      </c>
      <c r="AP70">
        <f t="shared" si="74"/>
        <v>-4.9483243692588189E-6</v>
      </c>
      <c r="AQ70">
        <f t="shared" si="75"/>
        <v>-7.9881910176908058E-2</v>
      </c>
      <c r="AR70">
        <f t="shared" si="76"/>
        <v>-7.9886858501277316E-2</v>
      </c>
      <c r="AS70">
        <f t="shared" si="77"/>
        <v>-1.2473661189819657E-3</v>
      </c>
      <c r="AT70">
        <f t="shared" si="78"/>
        <v>-9.1870367168834263E-4</v>
      </c>
      <c r="AU70">
        <f t="shared" si="79"/>
        <v>-8.2052928291947616E-2</v>
      </c>
      <c r="AW70">
        <v>67</v>
      </c>
      <c r="AX70">
        <f>IF(Z70&gt;0, (R70*SUMPRODUCT(K70:$K$98, X70:$X$98)-K70*$AZ$3)/Z70, 0)</f>
        <v>-30002.509843987198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250000</v>
      </c>
      <c r="S71">
        <f t="shared" si="63"/>
        <v>-50223.453487533639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-9.2133784667193357</v>
      </c>
      <c r="AC71">
        <f t="shared" si="64"/>
        <v>-8.2892780470686667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-34.74202620820661</v>
      </c>
      <c r="AI71">
        <f t="shared" si="69"/>
        <v>-34.744089307583359</v>
      </c>
      <c r="AJ71">
        <f t="shared" si="70"/>
        <v>-0.92410041965066902</v>
      </c>
      <c r="AK71">
        <f t="shared" si="61"/>
        <v>-0.64493649267035358</v>
      </c>
      <c r="AL71">
        <f t="shared" si="71"/>
        <v>-36.313126219904383</v>
      </c>
      <c r="AN71">
        <f t="shared" si="72"/>
        <v>0</v>
      </c>
      <c r="AO71">
        <f t="shared" si="73"/>
        <v>0</v>
      </c>
      <c r="AP71">
        <f t="shared" si="74"/>
        <v>-2.3745917144916445E-6</v>
      </c>
      <c r="AQ71">
        <f t="shared" si="75"/>
        <v>-3.9987471523849807E-2</v>
      </c>
      <c r="AR71">
        <f t="shared" si="76"/>
        <v>-3.9989846115564297E-2</v>
      </c>
      <c r="AS71">
        <f t="shared" si="77"/>
        <v>-1.0636236065940806E-3</v>
      </c>
      <c r="AT71">
        <f t="shared" si="78"/>
        <v>-7.4231075299964738E-4</v>
      </c>
      <c r="AU71">
        <f t="shared" si="79"/>
        <v>-4.1795780475158029E-2</v>
      </c>
      <c r="AW71">
        <v>68</v>
      </c>
      <c r="AX71">
        <f>IF(Z71&gt;0, (R71*SUMPRODUCT(K71:$K$98, X71:$X$98)-K71*$AZ$3)/Z71, 0)</f>
        <v>-50223.453487533639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250000</v>
      </c>
      <c r="S72">
        <f t="shared" si="63"/>
        <v>-85493.081579306236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-8.2892780470686667</v>
      </c>
      <c r="AC72">
        <f t="shared" si="64"/>
        <v>-7.4328527241036095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-19.114121406977166</v>
      </c>
      <c r="AI72">
        <f t="shared" si="69"/>
        <v>-19.115208169289801</v>
      </c>
      <c r="AJ72">
        <f t="shared" si="70"/>
        <v>-0.85642532296505713</v>
      </c>
      <c r="AK72">
        <f t="shared" si="61"/>
        <v>-0.58024946329480676</v>
      </c>
      <c r="AL72">
        <f t="shared" si="71"/>
        <v>-20.551882955549665</v>
      </c>
      <c r="AN72">
        <f t="shared" si="72"/>
        <v>0</v>
      </c>
      <c r="AO72">
        <f t="shared" si="73"/>
        <v>0</v>
      </c>
      <c r="AP72">
        <f t="shared" si="74"/>
        <v>-1.1168255653725119E-6</v>
      </c>
      <c r="AQ72">
        <f t="shared" si="75"/>
        <v>-1.9642877930884185E-2</v>
      </c>
      <c r="AR72">
        <f t="shared" si="76"/>
        <v>-1.9643994756449557E-2</v>
      </c>
      <c r="AS72">
        <f t="shared" si="77"/>
        <v>-8.8011673242694593E-4</v>
      </c>
      <c r="AT72">
        <f t="shared" si="78"/>
        <v>-5.9630098262326934E-4</v>
      </c>
      <c r="AU72">
        <f t="shared" si="79"/>
        <v>-2.1120412471499775E-2</v>
      </c>
      <c r="AW72">
        <v>69</v>
      </c>
      <c r="AX72">
        <f>IF(Z72&gt;0, (R72*SUMPRODUCT(K72:$K$98, X72:$X$98)-K72*$AZ$3)/Z72, 0)</f>
        <v>-85493.081579306236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250000</v>
      </c>
      <c r="S73">
        <f t="shared" si="63"/>
        <v>-148488.54434321434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-7.4328527241036095</v>
      </c>
      <c r="AC73">
        <f t="shared" si="64"/>
        <v>-6.6521270355265401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-10.318162752053276</v>
      </c>
      <c r="AI73">
        <f t="shared" si="69"/>
        <v>-10.31872273860518</v>
      </c>
      <c r="AJ73">
        <f t="shared" si="70"/>
        <v>-0.78072568857706948</v>
      </c>
      <c r="AK73">
        <f t="shared" ref="AK73:AK98" si="92">G73*SUM(AB73:AB73, AE73:AF73)</f>
        <v>-0.52029969068725268</v>
      </c>
      <c r="AL73">
        <f t="shared" si="71"/>
        <v>-11.619748117869502</v>
      </c>
      <c r="AN73">
        <f t="shared" si="72"/>
        <v>0</v>
      </c>
      <c r="AO73">
        <f t="shared" si="73"/>
        <v>0</v>
      </c>
      <c r="AP73">
        <f t="shared" si="74"/>
        <v>-5.1381922819332588E-7</v>
      </c>
      <c r="AQ73">
        <f t="shared" si="75"/>
        <v>-9.4674959668261047E-3</v>
      </c>
      <c r="AR73">
        <f t="shared" si="76"/>
        <v>-9.4680097860542975E-3</v>
      </c>
      <c r="AS73">
        <f t="shared" si="77"/>
        <v>-7.1635982930488796E-4</v>
      </c>
      <c r="AT73">
        <f t="shared" si="78"/>
        <v>-4.7740429585123491E-4</v>
      </c>
      <c r="AU73">
        <f t="shared" si="79"/>
        <v>-1.0661773911210419E-2</v>
      </c>
      <c r="AW73">
        <v>70</v>
      </c>
      <c r="AX73">
        <f>IF(Z73&gt;0, (R73*SUMPRODUCT(K73:$K$98, X73:$X$98)-K73*$AZ$3)/Z73, 0)</f>
        <v>-148488.54434321434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250000</v>
      </c>
      <c r="S74">
        <f t="shared" si="63"/>
        <v>-263666.07369592274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-6.6521270355265401</v>
      </c>
      <c r="AC74">
        <f t="shared" si="64"/>
        <v>-5.9469797399684081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-5.448991836681893</v>
      </c>
      <c r="AI74">
        <f t="shared" si="69"/>
        <v>-5.4492737737764445</v>
      </c>
      <c r="AJ74">
        <f t="shared" si="70"/>
        <v>-0.70514729555813194</v>
      </c>
      <c r="AK74">
        <f t="shared" si="92"/>
        <v>-0.46564889248685787</v>
      </c>
      <c r="AL74">
        <f t="shared" si="71"/>
        <v>-6.620069961821434</v>
      </c>
      <c r="AN74">
        <f t="shared" si="72"/>
        <v>0</v>
      </c>
      <c r="AO74">
        <f t="shared" si="73"/>
        <v>0</v>
      </c>
      <c r="AP74">
        <f t="shared" si="74"/>
        <v>-2.309760511033365E-7</v>
      </c>
      <c r="AQ74">
        <f t="shared" si="75"/>
        <v>-4.4640689049224233E-3</v>
      </c>
      <c r="AR74">
        <f t="shared" si="76"/>
        <v>-4.4642998809735273E-3</v>
      </c>
      <c r="AS74">
        <f t="shared" si="77"/>
        <v>-5.7768963687933046E-4</v>
      </c>
      <c r="AT74">
        <f t="shared" si="78"/>
        <v>-3.8148134624990427E-4</v>
      </c>
      <c r="AU74">
        <f t="shared" si="79"/>
        <v>-5.4234708641027612E-3</v>
      </c>
      <c r="AW74">
        <v>71</v>
      </c>
      <c r="AX74">
        <f>IF(Z74&gt;0, (R74*SUMPRODUCT(K74:$K$98, X74:$X$98)-K74*$AZ$3)/Z74, 0)</f>
        <v>-263666.07369592274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250000</v>
      </c>
      <c r="S75">
        <f t="shared" si="63"/>
        <v>-479821.96295840968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-5.9469797399684081</v>
      </c>
      <c r="AC75">
        <f t="shared" si="64"/>
        <v>-5.3133948878689017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-2.8139344652946532</v>
      </c>
      <c r="AI75">
        <f t="shared" si="69"/>
        <v>-2.8140728862949942</v>
      </c>
      <c r="AJ75">
        <f t="shared" si="70"/>
        <v>-0.63358485209950643</v>
      </c>
      <c r="AK75">
        <f t="shared" si="92"/>
        <v>-0.4162885817977886</v>
      </c>
      <c r="AL75">
        <f t="shared" si="71"/>
        <v>-3.863946320192289</v>
      </c>
      <c r="AN75">
        <f t="shared" si="72"/>
        <v>0</v>
      </c>
      <c r="AO75">
        <f t="shared" si="73"/>
        <v>0</v>
      </c>
      <c r="AP75">
        <f t="shared" si="74"/>
        <v>-1.0125085355427245E-7</v>
      </c>
      <c r="AQ75">
        <f t="shared" si="75"/>
        <v>-2.0583095466342495E-3</v>
      </c>
      <c r="AR75">
        <f t="shared" si="76"/>
        <v>-2.0584107974878038E-3</v>
      </c>
      <c r="AS75">
        <f t="shared" si="77"/>
        <v>-4.6344851515321505E-4</v>
      </c>
      <c r="AT75">
        <f t="shared" si="78"/>
        <v>-3.0450274256102776E-4</v>
      </c>
      <c r="AU75">
        <f t="shared" si="79"/>
        <v>-2.8263620552020463E-3</v>
      </c>
      <c r="AW75">
        <v>72</v>
      </c>
      <c r="AX75">
        <f>IF(Z75&gt;0, (R75*SUMPRODUCT(K75:$K$98, X75:$X$98)-K75*$AZ$3)/Z75, 0)</f>
        <v>-479821.96295840968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250000</v>
      </c>
      <c r="S76">
        <f t="shared" si="63"/>
        <v>-897092.87037231261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-5.3133948878689017</v>
      </c>
      <c r="AC76">
        <f t="shared" si="64"/>
        <v>-4.7457666608044402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-1.4181952935205446</v>
      </c>
      <c r="AI76">
        <f t="shared" si="69"/>
        <v>-1.4182614205462063</v>
      </c>
      <c r="AJ76">
        <f t="shared" si="70"/>
        <v>-0.56762822706446148</v>
      </c>
      <c r="AK76">
        <f t="shared" si="92"/>
        <v>-0.37193764215082314</v>
      </c>
      <c r="AL76">
        <f t="shared" si="71"/>
        <v>-2.3578272897614907</v>
      </c>
      <c r="AN76">
        <f t="shared" si="72"/>
        <v>0</v>
      </c>
      <c r="AO76">
        <f t="shared" si="73"/>
        <v>0</v>
      </c>
      <c r="AP76">
        <f t="shared" si="74"/>
        <v>-4.318746132884824E-8</v>
      </c>
      <c r="AQ76">
        <f t="shared" si="75"/>
        <v>-9.2622122018606574E-4</v>
      </c>
      <c r="AR76">
        <f t="shared" si="76"/>
        <v>-9.2626440764739457E-4</v>
      </c>
      <c r="AS76">
        <f t="shared" si="77"/>
        <v>-3.7071714416607069E-4</v>
      </c>
      <c r="AT76">
        <f t="shared" si="78"/>
        <v>-2.4291191651812738E-4</v>
      </c>
      <c r="AU76">
        <f t="shared" si="79"/>
        <v>-1.5398934683315926E-3</v>
      </c>
      <c r="AW76">
        <v>73</v>
      </c>
      <c r="AX76">
        <f>IF(Z76&gt;0, (R76*SUMPRODUCT(K76:$K$98, X76:$X$98)-K76*$AZ$3)/Z76, 0)</f>
        <v>-897092.87037231261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250000</v>
      </c>
      <c r="S77">
        <f t="shared" si="63"/>
        <v>-1725657.2234506155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-4.7457666608044402</v>
      </c>
      <c r="AC77">
        <f t="shared" si="64"/>
        <v>-4.2380441886218625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-0.69533972947101452</v>
      </c>
      <c r="AI77">
        <f t="shared" si="69"/>
        <v>-0.6953704282399461</v>
      </c>
      <c r="AJ77">
        <f t="shared" si="70"/>
        <v>-0.50772247218257771</v>
      </c>
      <c r="AK77">
        <f t="shared" si="92"/>
        <v>-0.33220366625631087</v>
      </c>
      <c r="AL77">
        <f t="shared" si="71"/>
        <v>-1.5352965666788347</v>
      </c>
      <c r="AN77">
        <f t="shared" si="72"/>
        <v>0</v>
      </c>
      <c r="AO77">
        <f t="shared" si="73"/>
        <v>0</v>
      </c>
      <c r="AP77">
        <f t="shared" si="74"/>
        <v>-1.7901178543541294E-8</v>
      </c>
      <c r="AQ77">
        <f t="shared" si="75"/>
        <v>-4.0546904904988399E-4</v>
      </c>
      <c r="AR77">
        <f t="shared" si="76"/>
        <v>-4.0548695022842756E-4</v>
      </c>
      <c r="AS77">
        <f t="shared" si="77"/>
        <v>-2.9606498701539754E-4</v>
      </c>
      <c r="AT77">
        <f t="shared" si="78"/>
        <v>-1.937158182379486E-4</v>
      </c>
      <c r="AU77">
        <f t="shared" si="79"/>
        <v>-8.9526775548177376E-4</v>
      </c>
      <c r="AW77">
        <v>74</v>
      </c>
      <c r="AX77">
        <f>IF(Z77&gt;0, (R77*SUMPRODUCT(K77:$K$98, X77:$X$98)-K77*$AZ$3)/Z77, 0)</f>
        <v>-1725657.2234506155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250000</v>
      </c>
      <c r="S78">
        <f t="shared" si="63"/>
        <v>-3423101.939585885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-4.2380441886218625</v>
      </c>
      <c r="AC78">
        <f t="shared" si="64"/>
        <v>-3.7842990385613016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-0.3314562542219523</v>
      </c>
      <c r="AI78">
        <f t="shared" si="69"/>
        <v>-0.33147007319048344</v>
      </c>
      <c r="AJ78">
        <f t="shared" si="70"/>
        <v>-0.45374515006056093</v>
      </c>
      <c r="AK78">
        <f t="shared" si="92"/>
        <v>-0.2966630932035304</v>
      </c>
      <c r="AL78">
        <f t="shared" si="71"/>
        <v>-1.0818783164545747</v>
      </c>
      <c r="AN78">
        <f t="shared" si="72"/>
        <v>0</v>
      </c>
      <c r="AO78">
        <f t="shared" si="73"/>
        <v>0</v>
      </c>
      <c r="AP78">
        <f t="shared" si="74"/>
        <v>-7.1947924359959283E-9</v>
      </c>
      <c r="AQ78">
        <f t="shared" si="75"/>
        <v>-1.7257141481768649E-4</v>
      </c>
      <c r="AR78">
        <f t="shared" si="76"/>
        <v>-1.725786096101225E-4</v>
      </c>
      <c r="AS78">
        <f t="shared" si="77"/>
        <v>-2.3624065473261611E-4</v>
      </c>
      <c r="AT78">
        <f t="shared" si="78"/>
        <v>-1.5445649030970603E-4</v>
      </c>
      <c r="AU78">
        <f t="shared" si="79"/>
        <v>-5.6327575465244461E-4</v>
      </c>
      <c r="AW78">
        <v>75</v>
      </c>
      <c r="AX78">
        <f>IF(Z78&gt;0, (R78*SUMPRODUCT(K78:$K$98, X78:$X$98)-K78*$AZ$3)/Z78, 0)</f>
        <v>-3423101.939585885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250000</v>
      </c>
      <c r="S79">
        <f t="shared" si="63"/>
        <v>-7010890.6641168958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-3.7842990385613016</v>
      </c>
      <c r="AC79">
        <f t="shared" si="64"/>
        <v>-3.3789799857711098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-0.15312518034448383</v>
      </c>
      <c r="AI79">
        <f t="shared" si="69"/>
        <v>-0.15313120486431242</v>
      </c>
      <c r="AJ79">
        <f t="shared" si="70"/>
        <v>-0.40531905279019176</v>
      </c>
      <c r="AK79">
        <f t="shared" si="92"/>
        <v>-0.26490093269929116</v>
      </c>
      <c r="AL79">
        <f t="shared" si="71"/>
        <v>-0.82335119035379534</v>
      </c>
      <c r="AN79">
        <f t="shared" si="72"/>
        <v>0</v>
      </c>
      <c r="AO79">
        <f t="shared" si="73"/>
        <v>0</v>
      </c>
      <c r="AP79">
        <f t="shared" si="74"/>
        <v>-2.8005740285063583E-9</v>
      </c>
      <c r="AQ79">
        <f t="shared" si="75"/>
        <v>-7.1182171423372266E-5</v>
      </c>
      <c r="AR79">
        <f t="shared" si="76"/>
        <v>-7.1184971997400768E-5</v>
      </c>
      <c r="AS79">
        <f t="shared" si="77"/>
        <v>-1.8841767390551616E-4</v>
      </c>
      <c r="AT79">
        <f t="shared" si="78"/>
        <v>-1.231425397128776E-4</v>
      </c>
      <c r="AU79">
        <f t="shared" si="79"/>
        <v>-3.8274518561579453E-4</v>
      </c>
      <c r="AW79">
        <v>76</v>
      </c>
      <c r="AX79">
        <f>IF(Z79&gt;0, (R79*SUMPRODUCT(K79:$K$98, X79:$X$98)-K79*$AZ$3)/Z79, 0)</f>
        <v>-7010890.6641168958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250000</v>
      </c>
      <c r="S80">
        <f t="shared" si="63"/>
        <v>-14833571.305921415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-3.3789799857711098</v>
      </c>
      <c r="AC80">
        <f t="shared" si="64"/>
        <v>-3.0170050749023458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-6.8437908220201751E-2</v>
      </c>
      <c r="AI80">
        <f t="shared" si="69"/>
        <v>-6.8440450599421054E-2</v>
      </c>
      <c r="AJ80">
        <f t="shared" si="70"/>
        <v>-0.36197491086876399</v>
      </c>
      <c r="AK80">
        <f t="shared" si="92"/>
        <v>-0.23652859900397771</v>
      </c>
      <c r="AL80">
        <f t="shared" si="71"/>
        <v>-0.66694396047216276</v>
      </c>
      <c r="AN80">
        <f t="shared" si="72"/>
        <v>0</v>
      </c>
      <c r="AO80">
        <f t="shared" si="73"/>
        <v>0</v>
      </c>
      <c r="AP80">
        <f t="shared" si="74"/>
        <v>-1.0552295059505106E-9</v>
      </c>
      <c r="AQ80">
        <f t="shared" si="75"/>
        <v>-2.8405557884941477E-5</v>
      </c>
      <c r="AR80">
        <f t="shared" si="76"/>
        <v>-2.8406613114447425E-5</v>
      </c>
      <c r="AS80">
        <f t="shared" si="77"/>
        <v>-1.5023982396563225E-4</v>
      </c>
      <c r="AT80">
        <f t="shared" si="78"/>
        <v>-9.8172591553117371E-5</v>
      </c>
      <c r="AU80">
        <f t="shared" si="79"/>
        <v>-2.7681902863319703E-4</v>
      </c>
      <c r="AW80">
        <v>77</v>
      </c>
      <c r="AX80">
        <f>IF(Z80&gt;0, (R80*SUMPRODUCT(K80:$K$98, X80:$X$98)-K80*$AZ$3)/Z80, 0)</f>
        <v>-14833571.305921415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250000</v>
      </c>
      <c r="S81">
        <f t="shared" si="63"/>
        <v>-32484261.358513039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-3.0170050749023458</v>
      </c>
      <c r="AC81">
        <f t="shared" si="64"/>
        <v>-2.6937780402457783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-2.9607699487624949E-2</v>
      </c>
      <c r="AI81">
        <f t="shared" si="69"/>
        <v>-2.9608736058077682E-2</v>
      </c>
      <c r="AJ81">
        <f t="shared" si="70"/>
        <v>-0.32322703465656755</v>
      </c>
      <c r="AK81">
        <f t="shared" si="92"/>
        <v>-0.21119035524316424</v>
      </c>
      <c r="AL81">
        <f t="shared" si="71"/>
        <v>-0.56402612595780943</v>
      </c>
      <c r="AN81">
        <f t="shared" si="72"/>
        <v>0</v>
      </c>
      <c r="AO81">
        <f t="shared" si="73"/>
        <v>0</v>
      </c>
      <c r="AP81">
        <f t="shared" si="74"/>
        <v>-3.8413811306484364E-10</v>
      </c>
      <c r="AQ81">
        <f t="shared" si="75"/>
        <v>-1.0972187933185364E-5</v>
      </c>
      <c r="AR81">
        <f t="shared" si="76"/>
        <v>-1.097257207129843E-5</v>
      </c>
      <c r="AS81">
        <f t="shared" si="77"/>
        <v>-1.1978329389692713E-4</v>
      </c>
      <c r="AT81">
        <f t="shared" si="78"/>
        <v>-7.8264110603145628E-5</v>
      </c>
      <c r="AU81">
        <f t="shared" si="79"/>
        <v>-2.0901997657137117E-4</v>
      </c>
      <c r="AW81">
        <v>78</v>
      </c>
      <c r="AX81">
        <f>IF(Z81&gt;0, (R81*SUMPRODUCT(K81:$K$98, X81:$X$98)-K81*$AZ$3)/Z81, 0)</f>
        <v>-32484261.358513039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250000</v>
      </c>
      <c r="S82">
        <f t="shared" si="63"/>
        <v>-73767905.705116585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-2.6937780402457783</v>
      </c>
      <c r="AC82">
        <f t="shared" si="64"/>
        <v>-2.4051680836708069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-1.2372961823338361E-2</v>
      </c>
      <c r="AI82">
        <f t="shared" si="69"/>
        <v>-1.2373369379995398E-2</v>
      </c>
      <c r="AJ82">
        <f t="shared" si="70"/>
        <v>-0.28860995657497135</v>
      </c>
      <c r="AK82">
        <f t="shared" si="92"/>
        <v>-0.18856446281720449</v>
      </c>
      <c r="AL82">
        <f t="shared" si="71"/>
        <v>-0.4895477887721712</v>
      </c>
      <c r="AN82">
        <f t="shared" si="72"/>
        <v>0</v>
      </c>
      <c r="AO82">
        <f t="shared" si="73"/>
        <v>0</v>
      </c>
      <c r="AP82">
        <f t="shared" si="74"/>
        <v>-1.348523571760917E-10</v>
      </c>
      <c r="AQ82">
        <f t="shared" si="75"/>
        <v>-4.0939659267316522E-6</v>
      </c>
      <c r="AR82">
        <f t="shared" si="76"/>
        <v>-4.0941007790888282E-6</v>
      </c>
      <c r="AS82">
        <f t="shared" si="77"/>
        <v>-9.5495269863738797E-5</v>
      </c>
      <c r="AT82">
        <f t="shared" si="78"/>
        <v>-6.2392214312822068E-5</v>
      </c>
      <c r="AU82">
        <f t="shared" si="79"/>
        <v>-1.6198158495564968E-4</v>
      </c>
      <c r="AW82">
        <v>79</v>
      </c>
      <c r="AX82">
        <f>IF(Z82&gt;0, (R82*SUMPRODUCT(K82:$K$98, X82:$X$98)-K82*$AZ$3)/Z82, 0)</f>
        <v>-73767905.705116585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250000</v>
      </c>
      <c r="S83">
        <f t="shared" si="63"/>
        <v>-174021820.1790562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-2.4051680836708069</v>
      </c>
      <c r="AC83">
        <f t="shared" si="64"/>
        <v>-2.1474749198127117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-4.9845562158529547E-3</v>
      </c>
      <c r="AI83">
        <f t="shared" si="69"/>
        <v>-4.9847104691326301E-3</v>
      </c>
      <c r="AJ83">
        <f t="shared" si="70"/>
        <v>-0.25769316385809526</v>
      </c>
      <c r="AK83">
        <f t="shared" si="92"/>
        <v>-0.1683617658569565</v>
      </c>
      <c r="AL83">
        <f t="shared" si="71"/>
        <v>-0.43103964018418439</v>
      </c>
      <c r="AN83">
        <f t="shared" si="72"/>
        <v>0</v>
      </c>
      <c r="AO83">
        <f t="shared" si="73"/>
        <v>0</v>
      </c>
      <c r="AP83">
        <f t="shared" si="74"/>
        <v>-4.5570829599291512E-11</v>
      </c>
      <c r="AQ83">
        <f t="shared" si="75"/>
        <v>-1.4725804366629332E-6</v>
      </c>
      <c r="AR83">
        <f t="shared" si="76"/>
        <v>-1.4726260074925326E-6</v>
      </c>
      <c r="AS83">
        <f t="shared" si="77"/>
        <v>-7.6129929190551083E-5</v>
      </c>
      <c r="AT83">
        <f t="shared" si="78"/>
        <v>-4.9738879841393166E-5</v>
      </c>
      <c r="AU83">
        <f t="shared" si="79"/>
        <v>-1.2734143503943679E-4</v>
      </c>
      <c r="AW83">
        <v>80</v>
      </c>
      <c r="AX83">
        <f>IF(Z83&gt;0, (R83*SUMPRODUCT(K83:$K$98, X83:$X$98)-K83*$AZ$3)/Z83, 0)</f>
        <v>-174021820.1790562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250000</v>
      </c>
      <c r="S84">
        <f t="shared" si="63"/>
        <v>-427182215.02342176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-2.1474749198127117</v>
      </c>
      <c r="AC84">
        <f t="shared" si="64"/>
        <v>-1.917389555050272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-1.9321003646654616E-3</v>
      </c>
      <c r="AI84">
        <f t="shared" si="69"/>
        <v>-1.9321564703941067E-3</v>
      </c>
      <c r="AJ84">
        <f t="shared" si="70"/>
        <v>-0.23008536476243968</v>
      </c>
      <c r="AK84">
        <f t="shared" si="92"/>
        <v>-0.15032324438688982</v>
      </c>
      <c r="AL84">
        <f t="shared" si="71"/>
        <v>-0.38234076561972363</v>
      </c>
      <c r="AN84">
        <f t="shared" si="72"/>
        <v>0</v>
      </c>
      <c r="AO84">
        <f t="shared" si="73"/>
        <v>0</v>
      </c>
      <c r="AP84">
        <f t="shared" si="74"/>
        <v>-1.4799318350542474E-11</v>
      </c>
      <c r="AQ84">
        <f t="shared" si="75"/>
        <v>-5.0964079911948262E-7</v>
      </c>
      <c r="AR84">
        <f t="shared" si="76"/>
        <v>-5.0965559843783307E-7</v>
      </c>
      <c r="AS84">
        <f t="shared" si="77"/>
        <v>-6.0690889204159343E-5</v>
      </c>
      <c r="AT84">
        <f t="shared" si="78"/>
        <v>-3.9651593569691591E-5</v>
      </c>
      <c r="AU84">
        <f t="shared" si="79"/>
        <v>-1.0085213837228878E-4</v>
      </c>
      <c r="AW84">
        <v>81</v>
      </c>
      <c r="AX84">
        <f>IF(Z84&gt;0, (R84*SUMPRODUCT(K84:$K$98, X84:$X$98)-K84*$AZ$3)/Z84, 0)</f>
        <v>-427182215.02342176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250000</v>
      </c>
      <c r="S85">
        <f t="shared" si="63"/>
        <v>-1093224175.7414656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-1.917389555050272</v>
      </c>
      <c r="AC85">
        <f t="shared" si="64"/>
        <v>-1.711955388492074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-7.1940112703961E-4</v>
      </c>
      <c r="AI85">
        <f t="shared" si="69"/>
        <v>-7.194207016546167E-4</v>
      </c>
      <c r="AJ85">
        <f t="shared" si="70"/>
        <v>-0.20543416655819802</v>
      </c>
      <c r="AK85">
        <f t="shared" si="92"/>
        <v>-0.13421726885351906</v>
      </c>
      <c r="AL85">
        <f t="shared" si="71"/>
        <v>-0.3403708561133717</v>
      </c>
      <c r="AN85">
        <f t="shared" si="72"/>
        <v>0</v>
      </c>
      <c r="AO85">
        <f t="shared" si="73"/>
        <v>0</v>
      </c>
      <c r="AP85">
        <f t="shared" si="74"/>
        <v>-4.6100932699013529E-12</v>
      </c>
      <c r="AQ85">
        <f t="shared" si="75"/>
        <v>-1.6942894115620598E-7</v>
      </c>
      <c r="AR85">
        <f t="shared" si="76"/>
        <v>-1.6943355124947587E-7</v>
      </c>
      <c r="AS85">
        <f t="shared" si="77"/>
        <v>-4.8382594923772916E-5</v>
      </c>
      <c r="AT85">
        <f t="shared" si="78"/>
        <v>-3.1610027969107537E-5</v>
      </c>
      <c r="AU85">
        <f t="shared" si="79"/>
        <v>-8.0162056444129924E-5</v>
      </c>
      <c r="AW85">
        <v>82</v>
      </c>
      <c r="AX85">
        <f>IF(Z85&gt;0, (R85*SUMPRODUCT(K85:$K$98, X85:$X$98)-K85*$AZ$3)/Z85, 0)</f>
        <v>-1093224175.7414656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250000</v>
      </c>
      <c r="S86">
        <f t="shared" si="63"/>
        <v>-2922908719.8259563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-1.711955388492074</v>
      </c>
      <c r="AC86">
        <f t="shared" si="64"/>
        <v>-1.5285317398861971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-2.5684016581304725E-4</v>
      </c>
      <c r="AI86">
        <f t="shared" si="69"/>
        <v>-2.5684670267361322E-4</v>
      </c>
      <c r="AJ86">
        <f t="shared" si="70"/>
        <v>-0.1834236486058769</v>
      </c>
      <c r="AK86">
        <f t="shared" si="92"/>
        <v>-0.11983687719444519</v>
      </c>
      <c r="AL86">
        <f t="shared" si="71"/>
        <v>-0.30351737250299571</v>
      </c>
      <c r="AN86">
        <f t="shared" si="72"/>
        <v>0</v>
      </c>
      <c r="AO86">
        <f t="shared" si="73"/>
        <v>0</v>
      </c>
      <c r="AP86">
        <f t="shared" si="74"/>
        <v>-1.3745725965556158E-12</v>
      </c>
      <c r="AQ86">
        <f t="shared" si="75"/>
        <v>-5.4008411233215161E-8</v>
      </c>
      <c r="AR86">
        <f t="shared" si="76"/>
        <v>-5.4009785805811711E-8</v>
      </c>
      <c r="AS86">
        <f t="shared" si="77"/>
        <v>-3.8570368510872979E-5</v>
      </c>
      <c r="AT86">
        <f t="shared" si="78"/>
        <v>-2.5199327075395919E-5</v>
      </c>
      <c r="AU86">
        <f t="shared" si="79"/>
        <v>-6.3823705372074717E-5</v>
      </c>
      <c r="AW86">
        <v>83</v>
      </c>
      <c r="AX86">
        <f>IF(Z86&gt;0, (R86*SUMPRODUCT(K86:$K$98, X86:$X$98)-K86*$AZ$3)/Z86, 0)</f>
        <v>-2922908719.8259563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250000</v>
      </c>
      <c r="S87">
        <f t="shared" si="63"/>
        <v>-8181442571.7129822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-1.5285317398861971</v>
      </c>
      <c r="AC87">
        <f t="shared" si="64"/>
        <v>-1.3647605277920916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-8.7726908585301214E-5</v>
      </c>
      <c r="AI87">
        <f t="shared" si="69"/>
        <v>-8.7728993731832266E-5</v>
      </c>
      <c r="AJ87">
        <f t="shared" si="70"/>
        <v>-0.1637712120941055</v>
      </c>
      <c r="AK87">
        <f t="shared" si="92"/>
        <v>-0.1069972217920338</v>
      </c>
      <c r="AL87">
        <f t="shared" si="71"/>
        <v>-0.27085616287987113</v>
      </c>
      <c r="AN87">
        <f t="shared" si="72"/>
        <v>0</v>
      </c>
      <c r="AO87">
        <f t="shared" si="73"/>
        <v>0</v>
      </c>
      <c r="AP87">
        <f t="shared" si="74"/>
        <v>-3.9148670457456899E-13</v>
      </c>
      <c r="AQ87">
        <f t="shared" si="75"/>
        <v>-1.647074574047397E-8</v>
      </c>
      <c r="AR87">
        <f t="shared" si="76"/>
        <v>-1.6471137227178544E-8</v>
      </c>
      <c r="AS87">
        <f t="shared" si="77"/>
        <v>-3.0748079893735214E-5</v>
      </c>
      <c r="AT87">
        <f t="shared" si="78"/>
        <v>-2.008875114253108E-5</v>
      </c>
      <c r="AU87">
        <f t="shared" si="79"/>
        <v>-5.0853302173493471E-5</v>
      </c>
      <c r="AW87">
        <v>84</v>
      </c>
      <c r="AX87">
        <f>IF(Z87&gt;0, (R87*SUMPRODUCT(K87:$K$98, X87:$X$98)-K87*$AZ$3)/Z87, 0)</f>
        <v>-8181442571.7129822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250000</v>
      </c>
      <c r="S88">
        <f t="shared" si="63"/>
        <v>-24022330466.30378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-1.3647605277920916</v>
      </c>
      <c r="AC88">
        <f t="shared" si="64"/>
        <v>-1.2185361995284476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-2.8604615029560581E-5</v>
      </c>
      <c r="AI88">
        <f t="shared" si="69"/>
        <v>-2.8605249093874845E-5</v>
      </c>
      <c r="AJ88">
        <f t="shared" si="70"/>
        <v>-0.14622432826364395</v>
      </c>
      <c r="AK88">
        <f t="shared" si="92"/>
        <v>-9.5533236945446423E-2</v>
      </c>
      <c r="AL88">
        <f t="shared" si="71"/>
        <v>-0.24178617045818424</v>
      </c>
      <c r="AN88">
        <f t="shared" si="72"/>
        <v>0</v>
      </c>
      <c r="AO88">
        <f t="shared" si="73"/>
        <v>0</v>
      </c>
      <c r="AP88">
        <f t="shared" si="74"/>
        <v>-1.0629081234412247E-13</v>
      </c>
      <c r="AQ88">
        <f t="shared" si="75"/>
        <v>-4.7951094232751099E-9</v>
      </c>
      <c r="AR88">
        <f t="shared" si="76"/>
        <v>-4.7952157140874543E-9</v>
      </c>
      <c r="AS88">
        <f t="shared" si="77"/>
        <v>-2.4512186360294575E-5</v>
      </c>
      <c r="AT88">
        <f t="shared" si="78"/>
        <v>-1.6014629955330013E-5</v>
      </c>
      <c r="AU88">
        <f t="shared" si="79"/>
        <v>-4.0531611531338672E-5</v>
      </c>
      <c r="AW88">
        <v>85</v>
      </c>
      <c r="AX88">
        <f>IF(Z88&gt;0, (R88*SUMPRODUCT(K88:$K$98, X88:$X$98)-K88*$AZ$3)/Z88, 0)</f>
        <v>-24022330466.30378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250000</v>
      </c>
      <c r="S89">
        <f t="shared" si="63"/>
        <v>-74787862215.195679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-1.2185361995284476</v>
      </c>
      <c r="AC89">
        <f t="shared" si="64"/>
        <v>-1.0879787536678518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-8.9175906400787934E-6</v>
      </c>
      <c r="AI89">
        <f t="shared" si="69"/>
        <v>-8.9177724842179087E-6</v>
      </c>
      <c r="AJ89">
        <f t="shared" si="70"/>
        <v>-0.13055744586059581</v>
      </c>
      <c r="AK89">
        <f t="shared" si="92"/>
        <v>-8.5297533966991343E-2</v>
      </c>
      <c r="AL89">
        <f t="shared" si="71"/>
        <v>-0.21586389760007135</v>
      </c>
      <c r="AN89">
        <f t="shared" si="72"/>
        <v>0</v>
      </c>
      <c r="AO89">
        <f t="shared" si="73"/>
        <v>0</v>
      </c>
      <c r="AP89">
        <f t="shared" si="74"/>
        <v>-2.7217216027571363E-14</v>
      </c>
      <c r="AQ89">
        <f t="shared" si="75"/>
        <v>-1.3347253976750232E-9</v>
      </c>
      <c r="AR89">
        <f t="shared" si="76"/>
        <v>-1.3347526148910507E-9</v>
      </c>
      <c r="AS89">
        <f t="shared" si="77"/>
        <v>-1.9540966375215824E-5</v>
      </c>
      <c r="AT89">
        <f t="shared" si="78"/>
        <v>-1.2766765098311957E-5</v>
      </c>
      <c r="AU89">
        <f t="shared" si="79"/>
        <v>-3.2309066226142671E-5</v>
      </c>
      <c r="AW89">
        <v>86</v>
      </c>
      <c r="AX89">
        <f>IF(Z89&gt;0, (R89*SUMPRODUCT(K89:$K$98, X89:$X$98)-K89*$AZ$3)/Z89, 0)</f>
        <v>-74787862215.195679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250000</v>
      </c>
      <c r="S90">
        <f t="shared" si="63"/>
        <v>-247690145783.51941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-1.0879787536678518</v>
      </c>
      <c r="AC90">
        <f t="shared" si="64"/>
        <v>-0.97140960263141196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-2.6200453941120269E-6</v>
      </c>
      <c r="AI90">
        <f t="shared" si="69"/>
        <v>-2.6200944175400463E-6</v>
      </c>
      <c r="AJ90">
        <f t="shared" si="70"/>
        <v>-0.11656915103643983</v>
      </c>
      <c r="AK90">
        <f t="shared" si="92"/>
        <v>-7.6158512756749633E-2</v>
      </c>
      <c r="AL90">
        <f t="shared" si="71"/>
        <v>-0.19273028388760699</v>
      </c>
      <c r="AN90">
        <f t="shared" si="72"/>
        <v>0</v>
      </c>
      <c r="AO90">
        <f t="shared" si="73"/>
        <v>0</v>
      </c>
      <c r="AP90">
        <f t="shared" si="74"/>
        <v>-6.5513385985482411E-15</v>
      </c>
      <c r="AQ90">
        <f t="shared" si="75"/>
        <v>-3.5013472565931472E-10</v>
      </c>
      <c r="AR90">
        <f t="shared" si="76"/>
        <v>-3.5014127699791326E-10</v>
      </c>
      <c r="AS90">
        <f t="shared" si="77"/>
        <v>-1.5577939149529839E-5</v>
      </c>
      <c r="AT90">
        <f t="shared" si="78"/>
        <v>-1.0177587010756116E-5</v>
      </c>
      <c r="AU90">
        <f t="shared" si="79"/>
        <v>-2.575587630156295E-5</v>
      </c>
      <c r="AW90">
        <v>87</v>
      </c>
      <c r="AX90">
        <f>IF(Z90&gt;0, (R90*SUMPRODUCT(K90:$K$98, X90:$X$98)-K90*$AZ$3)/Z90, 0)</f>
        <v>-247690145783.51941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250000</v>
      </c>
      <c r="S91">
        <f t="shared" si="63"/>
        <v>-875832911089.58801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-0.97140960263141196</v>
      </c>
      <c r="AC91">
        <f t="shared" si="64"/>
        <v>-0.86733000265014892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-7.2309096684713264E-7</v>
      </c>
      <c r="AI91">
        <f t="shared" si="69"/>
        <v>-7.231033454925293E-7</v>
      </c>
      <c r="AJ91">
        <f t="shared" si="70"/>
        <v>-0.10407959998126304</v>
      </c>
      <c r="AK91">
        <f t="shared" si="92"/>
        <v>-6.7998672184198847E-2</v>
      </c>
      <c r="AL91">
        <f t="shared" si="71"/>
        <v>-0.17207899526880738</v>
      </c>
      <c r="AN91">
        <f t="shared" si="72"/>
        <v>0</v>
      </c>
      <c r="AO91">
        <f t="shared" si="73"/>
        <v>0</v>
      </c>
      <c r="AP91">
        <f t="shared" si="74"/>
        <v>-1.4770033114364117E-15</v>
      </c>
      <c r="AQ91">
        <f t="shared" si="75"/>
        <v>-8.627824113846388E-11</v>
      </c>
      <c r="AR91">
        <f t="shared" si="76"/>
        <v>-8.627971814177531E-11</v>
      </c>
      <c r="AS91">
        <f t="shared" si="77"/>
        <v>-1.241863781528428E-5</v>
      </c>
      <c r="AT91">
        <f t="shared" si="78"/>
        <v>-8.1135100627580587E-6</v>
      </c>
      <c r="AU91">
        <f t="shared" si="79"/>
        <v>-2.0532234157760482E-5</v>
      </c>
      <c r="AW91">
        <v>88</v>
      </c>
      <c r="AX91">
        <f>IF(Z91&gt;0, (R91*SUMPRODUCT(K91:$K$98, X91:$X$98)-K91*$AZ$3)/Z91, 0)</f>
        <v>-875832911089.58801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250000</v>
      </c>
      <c r="S92">
        <f t="shared" si="63"/>
        <v>-3319783711924.0415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-0.86733000265014892</v>
      </c>
      <c r="AC92">
        <f t="shared" si="64"/>
        <v>-0.77440178815482219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-1.8677999200175554E-7</v>
      </c>
      <c r="AI92">
        <f t="shared" si="69"/>
        <v>-1.8678290786109816E-7</v>
      </c>
      <c r="AJ92">
        <f t="shared" si="70"/>
        <v>-9.2928214495326733E-2</v>
      </c>
      <c r="AK92">
        <f t="shared" si="92"/>
        <v>-6.0713100185510432E-2</v>
      </c>
      <c r="AL92">
        <f t="shared" si="71"/>
        <v>-0.15364150146374503</v>
      </c>
      <c r="AN92">
        <f t="shared" si="72"/>
        <v>0</v>
      </c>
      <c r="AO92">
        <f t="shared" si="73"/>
        <v>0</v>
      </c>
      <c r="AP92">
        <f t="shared" si="74"/>
        <v>-3.1063965450305117E-16</v>
      </c>
      <c r="AQ92">
        <f t="shared" si="75"/>
        <v>-1.9898515451404115E-11</v>
      </c>
      <c r="AR92">
        <f t="shared" si="76"/>
        <v>-1.9898826091058615E-11</v>
      </c>
      <c r="AS92">
        <f t="shared" si="77"/>
        <v>-9.9000620579814293E-6</v>
      </c>
      <c r="AT92">
        <f t="shared" si="78"/>
        <v>-6.4680405497215698E-6</v>
      </c>
      <c r="AU92">
        <f t="shared" si="79"/>
        <v>-1.6368122506529091E-5</v>
      </c>
      <c r="AW92">
        <v>89</v>
      </c>
      <c r="AX92">
        <f>IF(Z92&gt;0, (R92*SUMPRODUCT(K92:$K$98, X92:$X$98)-K92*$AZ$3)/Z92, 0)</f>
        <v>-3319783711924.0415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250000</v>
      </c>
      <c r="S93">
        <f t="shared" si="63"/>
        <v>-13549278188667.576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-0.77440178815482219</v>
      </c>
      <c r="AC93">
        <f t="shared" si="64"/>
        <v>-0.6914301680125734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-4.4976321209149711E-8</v>
      </c>
      <c r="AI93">
        <f t="shared" si="69"/>
        <v>-4.4976959093838462E-8</v>
      </c>
      <c r="AJ93">
        <f t="shared" si="70"/>
        <v>-8.2971620142248792E-2</v>
      </c>
      <c r="AK93">
        <f t="shared" si="92"/>
        <v>-5.4208125170837555E-2</v>
      </c>
      <c r="AL93">
        <f t="shared" si="71"/>
        <v>-0.13717979029004543</v>
      </c>
      <c r="AN93">
        <f t="shared" si="72"/>
        <v>0</v>
      </c>
      <c r="AO93">
        <f t="shared" si="73"/>
        <v>0</v>
      </c>
      <c r="AP93">
        <f t="shared" si="74"/>
        <v>-6.0675655846204154E-17</v>
      </c>
      <c r="AQ93">
        <f t="shared" si="75"/>
        <v>-4.2781522037548571E-12</v>
      </c>
      <c r="AR93">
        <f t="shared" si="76"/>
        <v>-4.2782128794107034E-12</v>
      </c>
      <c r="AS93">
        <f t="shared" si="77"/>
        <v>-7.8922688654326981E-6</v>
      </c>
      <c r="AT93">
        <f t="shared" si="78"/>
        <v>-5.1562823264847041E-6</v>
      </c>
      <c r="AU93">
        <f t="shared" si="79"/>
        <v>-1.304855547013028E-5</v>
      </c>
      <c r="AW93">
        <v>90</v>
      </c>
      <c r="AX93">
        <f>IF(Z93&gt;0, (R93*SUMPRODUCT(K93:$K$98, X93:$X$98)-K93*$AZ$3)/Z93, 0)</f>
        <v>-13549278188667.576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250000</v>
      </c>
      <c r="S94">
        <f t="shared" si="63"/>
        <v>-59871933603470.391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-0.6914301680125734</v>
      </c>
      <c r="AC94">
        <f t="shared" si="64"/>
        <v>-0.61734836430064866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-1.0052329854486932E-8</v>
      </c>
      <c r="AI94">
        <f t="shared" si="69"/>
        <v>-1.005245874383607E-8</v>
      </c>
      <c r="AJ94">
        <f t="shared" si="70"/>
        <v>-7.4081803711924743E-2</v>
      </c>
      <c r="AK94">
        <f t="shared" si="92"/>
        <v>-4.8400111760880139E-2</v>
      </c>
      <c r="AL94">
        <f t="shared" si="71"/>
        <v>-0.12248192552526363</v>
      </c>
      <c r="AN94">
        <f t="shared" si="72"/>
        <v>0</v>
      </c>
      <c r="AO94">
        <f t="shared" si="73"/>
        <v>0</v>
      </c>
      <c r="AP94">
        <f t="shared" si="74"/>
        <v>-1.0946399886278577E-17</v>
      </c>
      <c r="AQ94">
        <f t="shared" si="75"/>
        <v>-8.5373091812696605E-13</v>
      </c>
      <c r="AR94">
        <f t="shared" si="76"/>
        <v>-8.5374186452685243E-13</v>
      </c>
      <c r="AS94">
        <f t="shared" si="77"/>
        <v>-6.2916684206550297E-6</v>
      </c>
      <c r="AT94">
        <f t="shared" si="78"/>
        <v>-4.1105567017003705E-6</v>
      </c>
      <c r="AU94">
        <f t="shared" si="79"/>
        <v>-1.0402225976097265E-5</v>
      </c>
      <c r="AW94">
        <v>91</v>
      </c>
      <c r="AX94">
        <f>IF(Z94&gt;0, (R94*SUMPRODUCT(K94:$K$98, X94:$X$98)-K94*$AZ$3)/Z94, 0)</f>
        <v>-59871933603470.391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250000</v>
      </c>
      <c r="S95">
        <f t="shared" si="63"/>
        <v>-288409094043473.13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-0.61734836430064866</v>
      </c>
      <c r="AC95">
        <f t="shared" si="64"/>
        <v>-0.55120389669774961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-2.0742122021449173E-9</v>
      </c>
      <c r="AI95">
        <f t="shared" si="69"/>
        <v>-2.0742360919904561E-9</v>
      </c>
      <c r="AJ95">
        <f t="shared" si="70"/>
        <v>-6.6144467602899049E-2</v>
      </c>
      <c r="AK95">
        <f t="shared" si="92"/>
        <v>-4.3214385501045408E-2</v>
      </c>
      <c r="AL95">
        <f t="shared" si="71"/>
        <v>-0.10935885517818054</v>
      </c>
      <c r="AN95">
        <f t="shared" si="72"/>
        <v>0</v>
      </c>
      <c r="AO95">
        <f t="shared" si="73"/>
        <v>0</v>
      </c>
      <c r="AP95">
        <f t="shared" si="74"/>
        <v>-1.8115469658971014E-18</v>
      </c>
      <c r="AQ95">
        <f t="shared" si="75"/>
        <v>-1.5728577295733994E-13</v>
      </c>
      <c r="AR95">
        <f t="shared" si="76"/>
        <v>-1.5728758450430584E-13</v>
      </c>
      <c r="AS95">
        <f t="shared" si="77"/>
        <v>-5.015679544752214E-6</v>
      </c>
      <c r="AT95">
        <f t="shared" si="78"/>
        <v>-3.2769106359415339E-6</v>
      </c>
      <c r="AU95">
        <f t="shared" si="79"/>
        <v>-8.2925903379813334E-6</v>
      </c>
      <c r="AW95">
        <v>92</v>
      </c>
      <c r="AX95">
        <f>IF(Z95&gt;0, (R95*SUMPRODUCT(K95:$K$98, X95:$X$98)-K95*$AZ$3)/Z95, 0)</f>
        <v>-288409094043473.13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250000</v>
      </c>
      <c r="S96">
        <f t="shared" si="63"/>
        <v>-1526922716248927.5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-0.55120389669774961</v>
      </c>
      <c r="AC96">
        <f t="shared" si="64"/>
        <v>-0.49214633633741345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-3.9244080711627088E-10</v>
      </c>
      <c r="AI96">
        <f t="shared" si="69"/>
        <v>-3.9244483602299864E-10</v>
      </c>
      <c r="AJ96">
        <f t="shared" si="70"/>
        <v>-5.9057560360336159E-2</v>
      </c>
      <c r="AK96">
        <f t="shared" si="92"/>
        <v>-3.8584272768842479E-2</v>
      </c>
      <c r="AL96">
        <f t="shared" si="71"/>
        <v>-9.7641833521623478E-2</v>
      </c>
      <c r="AN96">
        <f t="shared" si="72"/>
        <v>0</v>
      </c>
      <c r="AO96">
        <f t="shared" si="73"/>
        <v>0</v>
      </c>
      <c r="AP96">
        <f t="shared" si="74"/>
        <v>-2.727755541652173E-19</v>
      </c>
      <c r="AQ96">
        <f t="shared" si="75"/>
        <v>-2.6570051349519409E-14</v>
      </c>
      <c r="AR96">
        <f t="shared" si="76"/>
        <v>-2.6570324125073577E-14</v>
      </c>
      <c r="AS96">
        <f t="shared" si="77"/>
        <v>-3.9984690248753063E-6</v>
      </c>
      <c r="AT96">
        <f t="shared" si="78"/>
        <v>-2.6123330962579276E-6</v>
      </c>
      <c r="AU96">
        <f t="shared" si="79"/>
        <v>-6.610802147703558E-6</v>
      </c>
      <c r="AW96">
        <v>93</v>
      </c>
      <c r="AX96">
        <f>IF(Z96&gt;0, (R96*SUMPRODUCT(K96:$K$98, X96:$X$98)-K96*$AZ$3)/Z96, 0)</f>
        <v>-1526922716248927.5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250000</v>
      </c>
      <c r="S97">
        <f t="shared" si="63"/>
        <v>-8972853120668286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-0.49214633633741345</v>
      </c>
      <c r="AC97">
        <f t="shared" si="64"/>
        <v>-0.4394163717298567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-6.7529414262512381E-11</v>
      </c>
      <c r="AI97">
        <f t="shared" si="69"/>
        <v>-6.7530026409459703E-11</v>
      </c>
      <c r="AJ97">
        <f t="shared" si="70"/>
        <v>-5.2729964607556745E-2</v>
      </c>
      <c r="AK97">
        <f t="shared" si="92"/>
        <v>-3.4450243543618947E-2</v>
      </c>
      <c r="AL97">
        <f t="shared" si="71"/>
        <v>-8.7180208218705715E-2</v>
      </c>
      <c r="AN97">
        <f t="shared" si="72"/>
        <v>0</v>
      </c>
      <c r="AO97">
        <f t="shared" si="73"/>
        <v>0</v>
      </c>
      <c r="AP97">
        <f t="shared" si="74"/>
        <v>-3.7004615748442856E-20</v>
      </c>
      <c r="AQ97">
        <f t="shared" si="75"/>
        <v>-4.0821898033090903E-15</v>
      </c>
      <c r="AR97">
        <f t="shared" si="76"/>
        <v>-4.0822268079248389E-15</v>
      </c>
      <c r="AS97">
        <f t="shared" si="77"/>
        <v>-3.1875550262148689E-6</v>
      </c>
      <c r="AT97">
        <f t="shared" si="78"/>
        <v>-2.0825359504613002E-6</v>
      </c>
      <c r="AU97">
        <f t="shared" si="79"/>
        <v>-5.2700909807583957E-6</v>
      </c>
      <c r="AW97">
        <v>94</v>
      </c>
      <c r="AX97">
        <f>IF(Z97&gt;0, (R97*SUMPRODUCT(K97:$K$98, X97:$X$98)-K97*$AZ$3)/Z97, 0)</f>
        <v>-8972853120668286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-0.4394163717298567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-0.4394163717298567</v>
      </c>
      <c r="AK98">
        <f t="shared" si="92"/>
        <v>-3.0759146021089971E-2</v>
      </c>
      <c r="AL98">
        <f t="shared" si="71"/>
        <v>-0.47017551776318961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-6.6079670979362236E-16</v>
      </c>
      <c r="AR98">
        <f t="shared" si="76"/>
        <v>-6.6079670979362236E-16</v>
      </c>
      <c r="AS98">
        <f t="shared" si="77"/>
        <v>-2.3716927278396159E-5</v>
      </c>
      <c r="AT98">
        <f t="shared" si="78"/>
        <v>-1.6601849094877311E-6</v>
      </c>
      <c r="AU98">
        <f t="shared" si="79"/>
        <v>-2.5377112188544686E-5</v>
      </c>
      <c r="AW98">
        <v>95</v>
      </c>
    </row>
    <row r="100" spans="5:50" x14ac:dyDescent="0.25">
      <c r="AN100" s="6">
        <f t="shared" ref="AN100:AU100" si="93">SUM(AN3:AN98)</f>
        <v>16846.580501251279</v>
      </c>
      <c r="AO100" s="6">
        <f t="shared" si="93"/>
        <v>-1684.6580501251281</v>
      </c>
      <c r="AP100" s="6">
        <f t="shared" si="93"/>
        <v>-750.46438139888801</v>
      </c>
      <c r="AQ100" s="6">
        <f t="shared" si="93"/>
        <v>-7269.0226643117139</v>
      </c>
      <c r="AR100" s="6">
        <f t="shared" si="93"/>
        <v>7142.4354054155492</v>
      </c>
      <c r="AS100" s="6">
        <f t="shared" si="93"/>
        <v>-1526.1568734921364</v>
      </c>
      <c r="AT100" s="6">
        <f t="shared" si="93"/>
        <v>558.80233630117482</v>
      </c>
      <c r="AU100" s="6">
        <f t="shared" si="93"/>
        <v>6175.0808682245852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36861.270488880902</v>
      </c>
      <c r="K3">
        <v>1</v>
      </c>
      <c r="L3" s="2">
        <v>0</v>
      </c>
      <c r="O3">
        <f>$C$3</f>
        <v>36861.270488880902</v>
      </c>
      <c r="P3">
        <f>O3*C5</f>
        <v>3686.1270488880905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36861.270488880902</v>
      </c>
      <c r="AF3">
        <f t="shared" ref="AF3:AF34" si="4">-$Z3*P3</f>
        <v>-3686.1270488880905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32550.18646929281</v>
      </c>
      <c r="AJ3">
        <f t="shared" ref="AJ3:AJ34" si="8">AB3-AC3</f>
        <v>0</v>
      </c>
      <c r="AL3">
        <f t="shared" ref="AL3:AL34" si="9">SUM(AI3:AK3)</f>
        <v>32550.18646929281</v>
      </c>
      <c r="AN3">
        <f t="shared" ref="AN3:AN34" si="10">AE3*$K3</f>
        <v>36861.270488880902</v>
      </c>
      <c r="AO3">
        <f t="shared" ref="AO3:AO34" si="11">AF3*$K3</f>
        <v>-3686.1270488880905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32550.18646929281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32550.18646929281</v>
      </c>
      <c r="AW3">
        <v>0</v>
      </c>
      <c r="AX3">
        <f>IF(Z3&gt;0, (R3*SUMPRODUCT(K3:$K$98, X3:$X$98)-K3*$AZ$3)/Z3, 0)</f>
        <v>0</v>
      </c>
      <c r="AZ3">
        <f>C6*SUMPRODUCT(X4:X89, K4:K89)/1</f>
        <v>14660.179244556128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994.62005661433136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983.36308208189803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-983.36308208189803</v>
      </c>
      <c r="AK4">
        <f>G4*SUM(AB4, AE4:AF4)</f>
        <v>0</v>
      </c>
      <c r="AL4">
        <f t="shared" si="9"/>
        <v>-1312.8290820818979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-307.36635880212708</v>
      </c>
      <c r="AR4">
        <f t="shared" si="14"/>
        <v>-307.36635880212708</v>
      </c>
      <c r="AS4">
        <f t="shared" si="15"/>
        <v>-917.4018864464017</v>
      </c>
      <c r="AT4">
        <f t="shared" si="16"/>
        <v>0</v>
      </c>
      <c r="AU4">
        <f t="shared" si="17"/>
        <v>-1224.7682452485287</v>
      </c>
      <c r="AW4">
        <v>1</v>
      </c>
      <c r="AX4">
        <f>IF(Z4&gt;0, (R4*SUMPRODUCT(K4:$K$98, X4:$X$98)-K4*$AZ$3)/Z4, 0)</f>
        <v>994.62005661433136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250000</v>
      </c>
      <c r="S5">
        <f t="shared" si="1"/>
        <v>1858.6759423991082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983.36308208189803</v>
      </c>
      <c r="AC5">
        <f t="shared" si="2"/>
        <v>1816.7760732203333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-334.54334040472799</v>
      </c>
      <c r="AI5">
        <f t="shared" si="7"/>
        <v>-346.76155467070777</v>
      </c>
      <c r="AJ5">
        <f t="shared" si="8"/>
        <v>-833.41299113843525</v>
      </c>
      <c r="AK5">
        <f>G5*SUM(AB5, AE5:AF5)</f>
        <v>40.317886365357822</v>
      </c>
      <c r="AL5">
        <f t="shared" si="9"/>
        <v>-1139.8566594437852</v>
      </c>
      <c r="AN5">
        <f t="shared" si="10"/>
        <v>0</v>
      </c>
      <c r="AO5">
        <f t="shared" si="11"/>
        <v>0</v>
      </c>
      <c r="AP5">
        <f t="shared" si="12"/>
        <v>-10.44789298047794</v>
      </c>
      <c r="AQ5">
        <f t="shared" si="13"/>
        <v>-286.07069263897193</v>
      </c>
      <c r="AR5">
        <f t="shared" si="14"/>
        <v>-296.51858561944994</v>
      </c>
      <c r="AS5">
        <f t="shared" si="15"/>
        <v>-712.65813075476819</v>
      </c>
      <c r="AT5">
        <f t="shared" si="16"/>
        <v>34.476147886620055</v>
      </c>
      <c r="AU5">
        <f t="shared" si="17"/>
        <v>-974.70056848759816</v>
      </c>
      <c r="AW5">
        <v>2</v>
      </c>
      <c r="AX5">
        <f>IF(Z5&gt;0, (R5*SUMPRODUCT(K5:$K$98, X5:$X$98)-K5*$AZ$3)/Z5, 0)</f>
        <v>1858.6759423991082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12.5</v>
      </c>
      <c r="R6">
        <f t="shared" si="0"/>
        <v>250000</v>
      </c>
      <c r="S6">
        <f t="shared" si="1"/>
        <v>2853.8755609874388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1816.7760732203333</v>
      </c>
      <c r="AC6">
        <f t="shared" si="2"/>
        <v>2757.7328899723434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-342.75732043924495</v>
      </c>
      <c r="AI6">
        <f t="shared" si="7"/>
        <v>-354.83621469654292</v>
      </c>
      <c r="AJ6">
        <f t="shared" si="8"/>
        <v>-940.95681675201013</v>
      </c>
      <c r="AK6">
        <f>G6*SUM(AB6, AE6:AF6)</f>
        <v>106.2814002833895</v>
      </c>
      <c r="AL6">
        <f t="shared" si="9"/>
        <v>-1189.5116311651634</v>
      </c>
      <c r="AN6">
        <f t="shared" si="10"/>
        <v>0</v>
      </c>
      <c r="AO6">
        <f t="shared" si="11"/>
        <v>0</v>
      </c>
      <c r="AP6">
        <f t="shared" si="12"/>
        <v>-9.3177801750401308</v>
      </c>
      <c r="AQ6">
        <f t="shared" si="13"/>
        <v>-264.40643466259627</v>
      </c>
      <c r="AR6">
        <f t="shared" si="14"/>
        <v>-273.7242148376364</v>
      </c>
      <c r="AS6">
        <f t="shared" si="15"/>
        <v>-725.8635257447836</v>
      </c>
      <c r="AT6">
        <f t="shared" si="16"/>
        <v>81.986538125187508</v>
      </c>
      <c r="AU6">
        <f t="shared" si="17"/>
        <v>-917.60120245723238</v>
      </c>
      <c r="AW6">
        <v>3</v>
      </c>
      <c r="AX6">
        <f>IF(Z6&gt;0, (R6*SUMPRODUCT(K6:$K$98, X6:$X$98)-K6*$AZ$3)/Z6, 0)</f>
        <v>2853.8755609874388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12.5</v>
      </c>
      <c r="R7">
        <f t="shared" si="0"/>
        <v>250000</v>
      </c>
      <c r="S7">
        <f t="shared" si="1"/>
        <v>3677.615027355042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2757.7328899723434</v>
      </c>
      <c r="AC7">
        <f t="shared" si="2"/>
        <v>3512.9996624259693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-352.46769071931413</v>
      </c>
      <c r="AI7">
        <f t="shared" si="7"/>
        <v>-364.40817264950317</v>
      </c>
      <c r="AJ7">
        <f t="shared" si="8"/>
        <v>-755.26677245362589</v>
      </c>
      <c r="AK7">
        <f>G7*SUM(AB7, AE7:AF7)</f>
        <v>135.40468489764206</v>
      </c>
      <c r="AL7">
        <f t="shared" si="9"/>
        <v>-984.27026020548715</v>
      </c>
      <c r="AN7">
        <f t="shared" si="10"/>
        <v>0</v>
      </c>
      <c r="AO7">
        <f t="shared" si="11"/>
        <v>0</v>
      </c>
      <c r="AP7">
        <f t="shared" si="12"/>
        <v>-8.380499970617235</v>
      </c>
      <c r="AQ7">
        <f t="shared" si="13"/>
        <v>-247.38159556596449</v>
      </c>
      <c r="AR7">
        <f t="shared" si="14"/>
        <v>-255.76209553658171</v>
      </c>
      <c r="AS7">
        <f t="shared" si="15"/>
        <v>-530.08858447772616</v>
      </c>
      <c r="AT7">
        <f t="shared" si="16"/>
        <v>95.034602827639645</v>
      </c>
      <c r="AU7">
        <f t="shared" si="17"/>
        <v>-690.81607718666839</v>
      </c>
      <c r="AW7">
        <v>4</v>
      </c>
      <c r="AX7">
        <f>IF(Z7&gt;0, (R7*SUMPRODUCT(K7:$K$98, X7:$X$98)-K7*$AZ$3)/Z7, 0)</f>
        <v>3677.615027355042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12.5</v>
      </c>
      <c r="R8">
        <f t="shared" si="0"/>
        <v>250000</v>
      </c>
      <c r="S8">
        <f t="shared" si="1"/>
        <v>4183.7165440227936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3512.9996624259693</v>
      </c>
      <c r="AC8">
        <f t="shared" si="2"/>
        <v>3950.4212626470744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-362.21428054264641</v>
      </c>
      <c r="AI8">
        <f t="shared" si="7"/>
        <v>-374.01724693950644</v>
      </c>
      <c r="AJ8">
        <f t="shared" si="8"/>
        <v>-437.42160022110511</v>
      </c>
      <c r="AK8">
        <f t="shared" ref="AK8:AK39" si="30">G8*SUM(AB8:AB8, AE8:AF8)</f>
        <v>74.82689280967314</v>
      </c>
      <c r="AL8">
        <f t="shared" si="9"/>
        <v>-736.61195435093839</v>
      </c>
      <c r="AN8">
        <f t="shared" si="10"/>
        <v>0</v>
      </c>
      <c r="AO8">
        <f t="shared" si="11"/>
        <v>0</v>
      </c>
      <c r="AP8">
        <f t="shared" si="12"/>
        <v>-7.7326461831056923</v>
      </c>
      <c r="AQ8">
        <f t="shared" si="13"/>
        <v>-237.3026220467417</v>
      </c>
      <c r="AR8">
        <f t="shared" si="14"/>
        <v>-245.03526822984739</v>
      </c>
      <c r="AS8">
        <f t="shared" si="15"/>
        <v>-286.57426901236846</v>
      </c>
      <c r="AT8">
        <f t="shared" si="16"/>
        <v>49.022412470165676</v>
      </c>
      <c r="AU8">
        <f t="shared" si="17"/>
        <v>-482.58712477205012</v>
      </c>
      <c r="AW8">
        <v>5</v>
      </c>
      <c r="AX8">
        <f>IF(Z8&gt;0, (R8*SUMPRODUCT(K8:$K$98, X8:$X$98)-K8*$AZ$3)/Z8, 0)</f>
        <v>4183.7165440227936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12.5</v>
      </c>
      <c r="R9">
        <f t="shared" si="0"/>
        <v>250000</v>
      </c>
      <c r="S9">
        <f t="shared" si="1"/>
        <v>4523.2665594965483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3950.4212626470744</v>
      </c>
      <c r="AC9">
        <f t="shared" si="2"/>
        <v>4221.5885611641934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-372.41474965222181</v>
      </c>
      <c r="AI9">
        <f t="shared" si="7"/>
        <v>-384.08106564763062</v>
      </c>
      <c r="AJ9">
        <f t="shared" si="8"/>
        <v>-271.16729851711898</v>
      </c>
      <c r="AK9">
        <f t="shared" si="30"/>
        <v>23.30748544961774</v>
      </c>
      <c r="AL9">
        <f t="shared" si="9"/>
        <v>-631.94087871513182</v>
      </c>
      <c r="AN9">
        <f t="shared" si="10"/>
        <v>0</v>
      </c>
      <c r="AO9">
        <f t="shared" si="11"/>
        <v>0</v>
      </c>
      <c r="AP9">
        <f t="shared" si="12"/>
        <v>-7.2384889205525997</v>
      </c>
      <c r="AQ9">
        <f t="shared" si="13"/>
        <v>-231.06866300114405</v>
      </c>
      <c r="AR9">
        <f t="shared" si="14"/>
        <v>-238.30715192169663</v>
      </c>
      <c r="AS9">
        <f t="shared" si="15"/>
        <v>-168.24861307586767</v>
      </c>
      <c r="AT9">
        <f t="shared" si="16"/>
        <v>14.46137540414589</v>
      </c>
      <c r="AU9">
        <f t="shared" si="17"/>
        <v>-392.09438959341838</v>
      </c>
      <c r="AW9">
        <v>6</v>
      </c>
      <c r="AX9">
        <f>IF(Z9&gt;0, (R9*SUMPRODUCT(K9:$K$98, X9:$X$98)-K9*$AZ$3)/Z9, 0)</f>
        <v>4523.2665594965483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12.5</v>
      </c>
      <c r="R10">
        <f t="shared" si="0"/>
        <v>250000</v>
      </c>
      <c r="S10">
        <f t="shared" si="1"/>
        <v>4832.1745594003696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4221.5885611641934</v>
      </c>
      <c r="AC10">
        <f t="shared" si="2"/>
        <v>4457.360811928771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-384.62373881047466</v>
      </c>
      <c r="AI10">
        <f t="shared" si="7"/>
        <v>-396.15416045898888</v>
      </c>
      <c r="AJ10">
        <f t="shared" si="8"/>
        <v>-235.77225076457762</v>
      </c>
      <c r="AK10">
        <f t="shared" si="30"/>
        <v>17.308513100773194</v>
      </c>
      <c r="AL10">
        <f t="shared" si="9"/>
        <v>-614.61789812279324</v>
      </c>
      <c r="AN10">
        <f t="shared" si="10"/>
        <v>0</v>
      </c>
      <c r="AO10">
        <f t="shared" si="11"/>
        <v>0</v>
      </c>
      <c r="AP10">
        <f t="shared" si="12"/>
        <v>-6.7869953879009044</v>
      </c>
      <c r="AQ10">
        <f t="shared" si="13"/>
        <v>-226.39584405139863</v>
      </c>
      <c r="AR10">
        <f t="shared" si="14"/>
        <v>-233.18283943929953</v>
      </c>
      <c r="AS10">
        <f t="shared" si="15"/>
        <v>-138.77941564612263</v>
      </c>
      <c r="AT10">
        <f t="shared" si="16"/>
        <v>10.188074830854724</v>
      </c>
      <c r="AU10">
        <f t="shared" si="17"/>
        <v>-361.7741802545674</v>
      </c>
      <c r="AW10">
        <v>7</v>
      </c>
      <c r="AX10">
        <f>IF(Z10&gt;0, (R10*SUMPRODUCT(K10:$K$98, X10:$X$98)-K10*$AZ$3)/Z10, 0)</f>
        <v>4832.1745594003696</v>
      </c>
    </row>
    <row r="11" spans="1:52" x14ac:dyDescent="0.25">
      <c r="A11" t="s">
        <v>33</v>
      </c>
      <c r="C11" s="25">
        <f>AU91</f>
        <v>15419.887982788663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12.5</v>
      </c>
      <c r="R11">
        <f t="shared" si="0"/>
        <v>250000</v>
      </c>
      <c r="S11">
        <f t="shared" si="1"/>
        <v>5112.4348447586708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4457.360811928771</v>
      </c>
      <c r="AC11">
        <f t="shared" si="2"/>
        <v>4660.622166902147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-396.15969030688859</v>
      </c>
      <c r="AI11">
        <f t="shared" si="7"/>
        <v>-407.55499975440233</v>
      </c>
      <c r="AJ11">
        <f t="shared" si="8"/>
        <v>-203.261354973376</v>
      </c>
      <c r="AK11">
        <f t="shared" si="30"/>
        <v>10.69766594862905</v>
      </c>
      <c r="AL11">
        <f t="shared" si="9"/>
        <v>-600.11868877914935</v>
      </c>
      <c r="AN11">
        <f t="shared" si="10"/>
        <v>0</v>
      </c>
      <c r="AO11">
        <f t="shared" si="11"/>
        <v>0</v>
      </c>
      <c r="AP11">
        <f t="shared" si="12"/>
        <v>-6.373494991735055</v>
      </c>
      <c r="AQ11">
        <f t="shared" si="13"/>
        <v>-221.57553629657355</v>
      </c>
      <c r="AR11">
        <f t="shared" si="14"/>
        <v>-227.94903128830859</v>
      </c>
      <c r="AS11">
        <f t="shared" si="15"/>
        <v>-113.68583134166201</v>
      </c>
      <c r="AT11">
        <f t="shared" si="16"/>
        <v>5.9832969574791148</v>
      </c>
      <c r="AU11">
        <f t="shared" si="17"/>
        <v>-335.65156567249153</v>
      </c>
      <c r="AW11">
        <v>8</v>
      </c>
      <c r="AX11">
        <f>IF(Z11&gt;0, (R11*SUMPRODUCT(K11:$K$98, X11:$X$98)-K11*$AZ$3)/Z11, 0)</f>
        <v>5112.4348447586708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12.5</v>
      </c>
      <c r="R12">
        <f t="shared" si="0"/>
        <v>250000</v>
      </c>
      <c r="S12">
        <f t="shared" si="1"/>
        <v>5379.8820927156667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4660.622166902147</v>
      </c>
      <c r="AC12">
        <f t="shared" si="2"/>
        <v>4846.5703809981314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-409.81293225377027</v>
      </c>
      <c r="AI12">
        <f t="shared" si="7"/>
        <v>-421.07379796019615</v>
      </c>
      <c r="AJ12">
        <f t="shared" si="8"/>
        <v>-185.94821409598444</v>
      </c>
      <c r="AK12">
        <f t="shared" si="30"/>
        <v>10.719430983874938</v>
      </c>
      <c r="AL12">
        <f t="shared" si="9"/>
        <v>-596.30258107230554</v>
      </c>
      <c r="AN12">
        <f t="shared" si="10"/>
        <v>0</v>
      </c>
      <c r="AO12">
        <f t="shared" si="11"/>
        <v>0</v>
      </c>
      <c r="AP12">
        <f t="shared" si="12"/>
        <v>-5.9852698338837689</v>
      </c>
      <c r="AQ12">
        <f t="shared" si="13"/>
        <v>-217.81993009243109</v>
      </c>
      <c r="AR12">
        <f t="shared" si="14"/>
        <v>-223.80519992631486</v>
      </c>
      <c r="AS12">
        <f t="shared" si="15"/>
        <v>-98.833452552245831</v>
      </c>
      <c r="AT12">
        <f t="shared" si="16"/>
        <v>5.6974915230162253</v>
      </c>
      <c r="AU12">
        <f t="shared" si="17"/>
        <v>-316.94116095554438</v>
      </c>
      <c r="AW12">
        <v>9</v>
      </c>
      <c r="AX12">
        <f>IF(Z12&gt;0, (R12*SUMPRODUCT(K12:$K$98, X12:$X$98)-K12*$AZ$3)/Z12, 0)</f>
        <v>5379.8820927156667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250000</v>
      </c>
      <c r="S13">
        <f t="shared" si="1"/>
        <v>5632.5729968157502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4846.5703809981314</v>
      </c>
      <c r="AC13">
        <f t="shared" si="2"/>
        <v>5013.9083768159771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-424.37766066430873</v>
      </c>
      <c r="AI13">
        <f t="shared" si="7"/>
        <v>-435.50469883063715</v>
      </c>
      <c r="AJ13">
        <f t="shared" si="8"/>
        <v>-167.33799581784569</v>
      </c>
      <c r="AK13">
        <f t="shared" si="30"/>
        <v>9.6931407619962631</v>
      </c>
      <c r="AL13">
        <f t="shared" si="9"/>
        <v>-593.14955388648661</v>
      </c>
      <c r="AN13">
        <f t="shared" si="10"/>
        <v>0</v>
      </c>
      <c r="AO13">
        <f t="shared" si="11"/>
        <v>0</v>
      </c>
      <c r="AP13">
        <f t="shared" si="12"/>
        <v>-5.6218052030809256</v>
      </c>
      <c r="AQ13">
        <f t="shared" si="13"/>
        <v>-214.41182326609666</v>
      </c>
      <c r="AR13">
        <f t="shared" si="14"/>
        <v>-220.03362846917759</v>
      </c>
      <c r="AS13">
        <f t="shared" si="15"/>
        <v>-84.545554845734344</v>
      </c>
      <c r="AT13">
        <f t="shared" si="16"/>
        <v>4.8973453991456362</v>
      </c>
      <c r="AU13">
        <f t="shared" si="17"/>
        <v>-299.68183791576632</v>
      </c>
      <c r="AW13">
        <v>10</v>
      </c>
      <c r="AX13">
        <f>IF(Z13&gt;0, (R13*SUMPRODUCT(K13:$K$98, X13:$X$98)-K13*$AZ$3)/Z13, 0)</f>
        <v>5632.5729968157502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12.5</v>
      </c>
      <c r="R14">
        <f t="shared" si="0"/>
        <v>250000</v>
      </c>
      <c r="S14">
        <f t="shared" si="1"/>
        <v>5871.8321543636894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5013.9083768159771</v>
      </c>
      <c r="AC14">
        <f t="shared" si="2"/>
        <v>5164.2774522684185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-440.31003014665197</v>
      </c>
      <c r="AI14">
        <f t="shared" si="7"/>
        <v>-451.30378242980976</v>
      </c>
      <c r="AJ14">
        <f t="shared" si="8"/>
        <v>-150.36907545244139</v>
      </c>
      <c r="AK14">
        <f t="shared" si="30"/>
        <v>9.0250350782687594</v>
      </c>
      <c r="AL14">
        <f t="shared" si="9"/>
        <v>-592.64782280398242</v>
      </c>
      <c r="AN14">
        <f t="shared" si="10"/>
        <v>0</v>
      </c>
      <c r="AO14">
        <f t="shared" si="11"/>
        <v>0</v>
      </c>
      <c r="AP14">
        <f t="shared" si="12"/>
        <v>-5.2809127949888888</v>
      </c>
      <c r="AQ14">
        <f t="shared" si="13"/>
        <v>-211.50548166576519</v>
      </c>
      <c r="AR14">
        <f t="shared" si="14"/>
        <v>-216.78639446075408</v>
      </c>
      <c r="AS14">
        <f t="shared" si="15"/>
        <v>-72.230659203043004</v>
      </c>
      <c r="AT14">
        <f t="shared" si="16"/>
        <v>4.3352280452114416</v>
      </c>
      <c r="AU14">
        <f t="shared" si="17"/>
        <v>-284.68182561858566</v>
      </c>
      <c r="AW14">
        <v>11</v>
      </c>
      <c r="AX14">
        <f>IF(Z14&gt;0, (R14*SUMPRODUCT(K14:$K$98, X14:$X$98)-K14*$AZ$3)/Z14, 0)</f>
        <v>5871.8321543636894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250000</v>
      </c>
      <c r="S15">
        <f t="shared" si="1"/>
        <v>6116.1640917797213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5164.2774522684185</v>
      </c>
      <c r="AC15">
        <f t="shared" si="2"/>
        <v>5314.1966304924399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-456.95025652340405</v>
      </c>
      <c r="AI15">
        <f t="shared" si="7"/>
        <v>-467.81122377090412</v>
      </c>
      <c r="AJ15">
        <f t="shared" si="8"/>
        <v>-149.91917822402138</v>
      </c>
      <c r="AK15">
        <f t="shared" si="30"/>
        <v>21.173537554300516</v>
      </c>
      <c r="AL15">
        <f t="shared" si="9"/>
        <v>-596.55686444062496</v>
      </c>
      <c r="AN15">
        <f t="shared" si="10"/>
        <v>0</v>
      </c>
      <c r="AO15">
        <f t="shared" si="11"/>
        <v>0</v>
      </c>
      <c r="AP15">
        <f t="shared" si="12"/>
        <v>-4.9493679266519388</v>
      </c>
      <c r="AQ15">
        <f t="shared" si="13"/>
        <v>-208.23329010893417</v>
      </c>
      <c r="AR15">
        <f t="shared" si="14"/>
        <v>-213.18265803558612</v>
      </c>
      <c r="AS15">
        <f t="shared" si="15"/>
        <v>-68.318516701427257</v>
      </c>
      <c r="AT15">
        <f t="shared" si="16"/>
        <v>9.6488300974424561</v>
      </c>
      <c r="AU15">
        <f t="shared" si="17"/>
        <v>-271.8523446395709</v>
      </c>
      <c r="AW15">
        <v>12</v>
      </c>
      <c r="AX15">
        <f>IF(Z15&gt;0, (R15*SUMPRODUCT(K15:$K$98, X15:$X$98)-K15*$AZ$3)/Z15, 0)</f>
        <v>6116.1640917797213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250000</v>
      </c>
      <c r="S16">
        <f t="shared" si="1"/>
        <v>6372.9428893868308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5314.1966304924399</v>
      </c>
      <c r="AC16">
        <f t="shared" si="2"/>
        <v>5466.8248414578684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-592.66256407765297</v>
      </c>
      <c r="AI16">
        <f t="shared" si="7"/>
        <v>-603.38528852447416</v>
      </c>
      <c r="AJ16">
        <f t="shared" si="8"/>
        <v>-152.62821096542848</v>
      </c>
      <c r="AK16">
        <f t="shared" si="30"/>
        <v>37.730796076496325</v>
      </c>
      <c r="AL16">
        <f t="shared" si="9"/>
        <v>-718.28270341340635</v>
      </c>
      <c r="AN16">
        <f t="shared" si="10"/>
        <v>0</v>
      </c>
      <c r="AO16">
        <f t="shared" si="11"/>
        <v>0</v>
      </c>
      <c r="AP16">
        <f t="shared" si="12"/>
        <v>-4.6224296303454127</v>
      </c>
      <c r="AQ16">
        <f t="shared" si="13"/>
        <v>-255.4892658648134</v>
      </c>
      <c r="AR16">
        <f t="shared" si="14"/>
        <v>-260.11169549515881</v>
      </c>
      <c r="AS16">
        <f t="shared" si="15"/>
        <v>-65.796073403934329</v>
      </c>
      <c r="AT16">
        <f t="shared" si="16"/>
        <v>16.265264544051718</v>
      </c>
      <c r="AU16">
        <f t="shared" si="17"/>
        <v>-309.64250435504141</v>
      </c>
      <c r="AW16">
        <v>13</v>
      </c>
      <c r="AX16">
        <f>IF(Z16&gt;0, (R16*SUMPRODUCT(K16:$K$98, X16:$X$98)-K16*$AZ$3)/Z16, 0)</f>
        <v>6372.9428893868308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250000</v>
      </c>
      <c r="S17">
        <f t="shared" si="1"/>
        <v>6605.9499502514673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5466.8248414578684</v>
      </c>
      <c r="AC17">
        <f t="shared" si="2"/>
        <v>5590.3582012288798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-744.67927328994972</v>
      </c>
      <c r="AI17">
        <f t="shared" si="7"/>
        <v>-755.25753652863818</v>
      </c>
      <c r="AJ17">
        <f t="shared" si="8"/>
        <v>-123.53335977101142</v>
      </c>
      <c r="AK17">
        <f t="shared" si="30"/>
        <v>75.442182812118588</v>
      </c>
      <c r="AL17">
        <f t="shared" si="9"/>
        <v>-803.34871348753097</v>
      </c>
      <c r="AN17">
        <f t="shared" si="10"/>
        <v>0</v>
      </c>
      <c r="AO17">
        <f t="shared" si="11"/>
        <v>0</v>
      </c>
      <c r="AP17">
        <f t="shared" si="12"/>
        <v>-4.2866650193725411</v>
      </c>
      <c r="AQ17">
        <f t="shared" si="13"/>
        <v>-301.76887447731656</v>
      </c>
      <c r="AR17">
        <f t="shared" si="14"/>
        <v>-306.05553949668911</v>
      </c>
      <c r="AS17">
        <f t="shared" si="15"/>
        <v>-50.059836866152033</v>
      </c>
      <c r="AT17">
        <f t="shared" si="16"/>
        <v>30.571688258148594</v>
      </c>
      <c r="AU17">
        <f t="shared" si="17"/>
        <v>-325.54368810469254</v>
      </c>
      <c r="AW17">
        <v>14</v>
      </c>
      <c r="AX17">
        <f>IF(Z17&gt;0, (R17*SUMPRODUCT(K17:$K$98, X17:$X$98)-K17*$AZ$3)/Z17, 0)</f>
        <v>6605.9499502514673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250000</v>
      </c>
      <c r="S18">
        <f t="shared" si="1"/>
        <v>6815.5963936331809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5590.3582012288798</v>
      </c>
      <c r="AC18">
        <f t="shared" si="2"/>
        <v>5685.5292436766113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-901.12585607832932</v>
      </c>
      <c r="AI18">
        <f t="shared" si="7"/>
        <v>-911.553280391827</v>
      </c>
      <c r="AJ18">
        <f t="shared" si="8"/>
        <v>-95.171042447731452</v>
      </c>
      <c r="AK18">
        <f t="shared" si="30"/>
        <v>120.7517371465438</v>
      </c>
      <c r="AL18">
        <f t="shared" si="9"/>
        <v>-885.97258569301471</v>
      </c>
      <c r="AN18">
        <f t="shared" si="10"/>
        <v>0</v>
      </c>
      <c r="AO18">
        <f t="shared" si="11"/>
        <v>0</v>
      </c>
      <c r="AP18">
        <f t="shared" si="12"/>
        <v>-3.9432064733437677</v>
      </c>
      <c r="AQ18">
        <f t="shared" si="13"/>
        <v>-340.76730764527815</v>
      </c>
      <c r="AR18">
        <f t="shared" si="14"/>
        <v>-344.71051411862192</v>
      </c>
      <c r="AS18">
        <f t="shared" si="15"/>
        <v>-35.989623072017245</v>
      </c>
      <c r="AT18">
        <f t="shared" si="16"/>
        <v>45.663149141002222</v>
      </c>
      <c r="AU18">
        <f t="shared" si="17"/>
        <v>-335.03698804963699</v>
      </c>
      <c r="AW18">
        <v>15</v>
      </c>
      <c r="AX18">
        <f>IF(Z18&gt;0, (R18*SUMPRODUCT(K18:$K$98, X18:$X$98)-K18*$AZ$3)/Z18, 0)</f>
        <v>6815.5963936331809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250000</v>
      </c>
      <c r="S19">
        <f t="shared" si="1"/>
        <v>6960.4545714743454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5685.5292436766113</v>
      </c>
      <c r="AC19">
        <f t="shared" si="2"/>
        <v>5718.5571560601356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-1068.4723093918085</v>
      </c>
      <c r="AI19">
        <f t="shared" si="7"/>
        <v>-1078.7420358467016</v>
      </c>
      <c r="AJ19">
        <f t="shared" si="8"/>
        <v>-33.027912383524381</v>
      </c>
      <c r="AK19">
        <f t="shared" si="30"/>
        <v>126.78730213398843</v>
      </c>
      <c r="AL19">
        <f t="shared" si="9"/>
        <v>-984.98264609623754</v>
      </c>
      <c r="AN19">
        <f t="shared" si="10"/>
        <v>0</v>
      </c>
      <c r="AO19">
        <f t="shared" si="11"/>
        <v>0</v>
      </c>
      <c r="AP19">
        <f t="shared" si="12"/>
        <v>-3.6217214204996329</v>
      </c>
      <c r="AQ19">
        <f t="shared" si="13"/>
        <v>-376.80741226474129</v>
      </c>
      <c r="AR19">
        <f t="shared" si="14"/>
        <v>-380.42913368524091</v>
      </c>
      <c r="AS19">
        <f t="shared" si="15"/>
        <v>-11.647622580716584</v>
      </c>
      <c r="AT19">
        <f t="shared" si="16"/>
        <v>44.712806130025065</v>
      </c>
      <c r="AU19">
        <f t="shared" si="17"/>
        <v>-347.36395013593244</v>
      </c>
      <c r="AW19">
        <v>16</v>
      </c>
      <c r="AX19">
        <f>IF(Z19&gt;0, (R19*SUMPRODUCT(K19:$K$98, X19:$X$98)-K19*$AZ$3)/Z19, 0)</f>
        <v>6960.4545714743454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250000</v>
      </c>
      <c r="S20">
        <f t="shared" si="1"/>
        <v>6937.2655909673431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5718.5571560601356</v>
      </c>
      <c r="AC20">
        <f t="shared" si="2"/>
        <v>5608.0251581928378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-1242.758494603291</v>
      </c>
      <c r="AI20">
        <f t="shared" si="7"/>
        <v>-1252.863385868905</v>
      </c>
      <c r="AJ20">
        <f t="shared" si="8"/>
        <v>110.53199786729783</v>
      </c>
      <c r="AK20">
        <f t="shared" si="30"/>
        <v>24.589795771058583</v>
      </c>
      <c r="AL20">
        <f t="shared" si="9"/>
        <v>-1117.7415922305486</v>
      </c>
      <c r="AN20">
        <f t="shared" si="10"/>
        <v>0</v>
      </c>
      <c r="AO20">
        <f t="shared" si="11"/>
        <v>0</v>
      </c>
      <c r="AP20">
        <f t="shared" si="12"/>
        <v>-3.3800537300972522</v>
      </c>
      <c r="AQ20">
        <f t="shared" si="13"/>
        <v>-415.69873191887916</v>
      </c>
      <c r="AR20">
        <f t="shared" si="14"/>
        <v>-419.07878564897641</v>
      </c>
      <c r="AS20">
        <f t="shared" si="15"/>
        <v>36.972598899485561</v>
      </c>
      <c r="AT20">
        <f t="shared" si="16"/>
        <v>8.2252078457418101</v>
      </c>
      <c r="AU20">
        <f t="shared" si="17"/>
        <v>-373.88097890374905</v>
      </c>
      <c r="AW20">
        <v>17</v>
      </c>
      <c r="AX20">
        <f>IF(Z20&gt;0, (R20*SUMPRODUCT(K20:$K$98, X20:$X$98)-K20*$AZ$3)/Z20, 0)</f>
        <v>6937.2655909673431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250000</v>
      </c>
      <c r="S21">
        <f t="shared" si="1"/>
        <v>6837.7372270781962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5608.0251581928378</v>
      </c>
      <c r="AC21">
        <f t="shared" si="2"/>
        <v>5432.9456735370622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-1438.5587953879253</v>
      </c>
      <c r="AI21">
        <f t="shared" si="7"/>
        <v>-1448.4907098011138</v>
      </c>
      <c r="AJ21">
        <f t="shared" si="8"/>
        <v>175.07948465577556</v>
      </c>
      <c r="AK21">
        <f t="shared" si="30"/>
        <v>8.9728402531085401</v>
      </c>
      <c r="AL21">
        <f t="shared" si="9"/>
        <v>-1264.4383848922296</v>
      </c>
      <c r="AN21">
        <f t="shared" si="10"/>
        <v>0</v>
      </c>
      <c r="AO21">
        <f t="shared" si="11"/>
        <v>0</v>
      </c>
      <c r="AP21">
        <f t="shared" si="12"/>
        <v>-3.1591798474309707</v>
      </c>
      <c r="AQ21">
        <f t="shared" si="13"/>
        <v>-457.58206994809586</v>
      </c>
      <c r="AR21">
        <f t="shared" si="14"/>
        <v>-460.74124979552687</v>
      </c>
      <c r="AS21">
        <f t="shared" si="15"/>
        <v>55.689926092059473</v>
      </c>
      <c r="AT21">
        <f t="shared" si="16"/>
        <v>2.8541140129234823</v>
      </c>
      <c r="AU21">
        <f t="shared" si="17"/>
        <v>-402.19720969054384</v>
      </c>
      <c r="AW21">
        <v>18</v>
      </c>
      <c r="AX21">
        <f>IF(Z21&gt;0, (R21*SUMPRODUCT(K21:$K$98, X21:$X$98)-K21*$AZ$3)/Z21, 0)</f>
        <v>6837.7372270781962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250000</v>
      </c>
      <c r="S22">
        <f t="shared" si="1"/>
        <v>6775.1172278183712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5432.9456735370622</v>
      </c>
      <c r="AC22">
        <f t="shared" si="2"/>
        <v>5284.4995729373331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-1655.2951660573904</v>
      </c>
      <c r="AI22">
        <f t="shared" si="7"/>
        <v>-1665.0449965681441</v>
      </c>
      <c r="AJ22">
        <f t="shared" si="8"/>
        <v>148.44610059972911</v>
      </c>
      <c r="AK22">
        <f t="shared" si="30"/>
        <v>114.09185914427832</v>
      </c>
      <c r="AL22">
        <f t="shared" si="9"/>
        <v>-1402.5070368241368</v>
      </c>
      <c r="AN22">
        <f t="shared" si="10"/>
        <v>0</v>
      </c>
      <c r="AO22">
        <f t="shared" si="11"/>
        <v>0</v>
      </c>
      <c r="AP22">
        <f t="shared" si="12"/>
        <v>-2.8956694027849772</v>
      </c>
      <c r="AQ22">
        <f t="shared" si="13"/>
        <v>-491.61752705788575</v>
      </c>
      <c r="AR22">
        <f t="shared" si="14"/>
        <v>-494.51319646067077</v>
      </c>
      <c r="AS22">
        <f t="shared" si="15"/>
        <v>44.088031170928176</v>
      </c>
      <c r="AT22">
        <f t="shared" si="16"/>
        <v>33.884928078139552</v>
      </c>
      <c r="AU22">
        <f t="shared" si="17"/>
        <v>-416.54023721160308</v>
      </c>
      <c r="AW22">
        <v>19</v>
      </c>
      <c r="AX22">
        <f>IF(Z22&gt;0, (R22*SUMPRODUCT(K22:$K$98, X22:$X$98)-K22*$AZ$3)/Z22, 0)</f>
        <v>6775.1172278183712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250000</v>
      </c>
      <c r="S23">
        <f t="shared" si="1"/>
        <v>6878.2739480306727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5284.4995729373331</v>
      </c>
      <c r="AC23">
        <f t="shared" si="2"/>
        <v>5259.3850177331178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-1887.3119363191472</v>
      </c>
      <c r="AI23">
        <f t="shared" si="7"/>
        <v>-1896.8699029279774</v>
      </c>
      <c r="AJ23">
        <f t="shared" si="8"/>
        <v>25.114555204215321</v>
      </c>
      <c r="AK23">
        <f t="shared" si="30"/>
        <v>369.91497010561335</v>
      </c>
      <c r="AL23">
        <f t="shared" si="9"/>
        <v>-1501.8403776181488</v>
      </c>
      <c r="AN23">
        <f t="shared" si="10"/>
        <v>0</v>
      </c>
      <c r="AO23">
        <f t="shared" si="11"/>
        <v>0</v>
      </c>
      <c r="AP23">
        <f t="shared" si="12"/>
        <v>-2.5345414458655515</v>
      </c>
      <c r="AQ23">
        <f t="shared" si="13"/>
        <v>-500.46945335197029</v>
      </c>
      <c r="AR23">
        <f t="shared" si="14"/>
        <v>-503.00399479783584</v>
      </c>
      <c r="AS23">
        <f t="shared" si="15"/>
        <v>6.6597722784211095</v>
      </c>
      <c r="AT23">
        <f t="shared" si="16"/>
        <v>98.092498284375182</v>
      </c>
      <c r="AU23">
        <f t="shared" si="17"/>
        <v>-398.25172423503955</v>
      </c>
      <c r="AW23">
        <v>20</v>
      </c>
      <c r="AX23">
        <f>IF(Z23&gt;0, (R23*SUMPRODUCT(K23:$K$98, X23:$X$98)-K23*$AZ$3)/Z23, 0)</f>
        <v>6878.2739480306727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250000</v>
      </c>
      <c r="S24">
        <f t="shared" si="1"/>
        <v>6915.1269212884636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5259.3850177331178</v>
      </c>
      <c r="AC24">
        <f t="shared" si="2"/>
        <v>5175.4360749647822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-2142.1320498490254</v>
      </c>
      <c r="AI24">
        <f t="shared" si="7"/>
        <v>-2151.4873301892749</v>
      </c>
      <c r="AJ24">
        <f t="shared" si="8"/>
        <v>83.948942768335655</v>
      </c>
      <c r="AK24">
        <f t="shared" si="30"/>
        <v>368.15695124131827</v>
      </c>
      <c r="AL24">
        <f t="shared" si="9"/>
        <v>-1699.381436179621</v>
      </c>
      <c r="AN24">
        <f t="shared" si="10"/>
        <v>0</v>
      </c>
      <c r="AO24">
        <f t="shared" si="11"/>
        <v>0</v>
      </c>
      <c r="AP24">
        <f t="shared" si="12"/>
        <v>-2.2149946003222336</v>
      </c>
      <c r="AQ24">
        <f t="shared" si="13"/>
        <v>-507.17998296417335</v>
      </c>
      <c r="AR24">
        <f t="shared" si="14"/>
        <v>-509.3949775644956</v>
      </c>
      <c r="AS24">
        <f t="shared" si="15"/>
        <v>19.876096511466521</v>
      </c>
      <c r="AT24">
        <f t="shared" si="16"/>
        <v>87.166351986505077</v>
      </c>
      <c r="AU24">
        <f t="shared" si="17"/>
        <v>-402.35252906652397</v>
      </c>
      <c r="AW24">
        <v>21</v>
      </c>
      <c r="AX24">
        <f>IF(Z24&gt;0, (R24*SUMPRODUCT(K24:$K$98, X24:$X$98)-K24*$AZ$3)/Z24, 0)</f>
        <v>6915.1269212884636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12.5</v>
      </c>
      <c r="R25">
        <f t="shared" si="0"/>
        <v>250000</v>
      </c>
      <c r="S25">
        <f t="shared" si="1"/>
        <v>6892.461755516264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5175.4360749647822</v>
      </c>
      <c r="AC25">
        <f t="shared" si="2"/>
        <v>5040.1494050217116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-2420.7178931113717</v>
      </c>
      <c r="AI25">
        <f t="shared" si="7"/>
        <v>-2429.8585847535633</v>
      </c>
      <c r="AJ25">
        <f t="shared" si="8"/>
        <v>135.28666994307059</v>
      </c>
      <c r="AK25">
        <f t="shared" si="30"/>
        <v>362.2805252475348</v>
      </c>
      <c r="AL25">
        <f t="shared" si="9"/>
        <v>-1932.2913895629579</v>
      </c>
      <c r="AN25">
        <f t="shared" si="10"/>
        <v>0</v>
      </c>
      <c r="AO25">
        <f t="shared" si="11"/>
        <v>0</v>
      </c>
      <c r="AP25">
        <f t="shared" si="12"/>
        <v>-1.9323104453066708</v>
      </c>
      <c r="AQ25">
        <f t="shared" si="13"/>
        <v>-511.73134956322093</v>
      </c>
      <c r="AR25">
        <f t="shared" si="14"/>
        <v>-513.66366000852759</v>
      </c>
      <c r="AS25">
        <f t="shared" si="15"/>
        <v>28.599131846337954</v>
      </c>
      <c r="AT25">
        <f t="shared" si="16"/>
        <v>76.584843955984311</v>
      </c>
      <c r="AU25">
        <f t="shared" si="17"/>
        <v>-408.47968420620538</v>
      </c>
      <c r="AW25">
        <v>22</v>
      </c>
      <c r="AX25">
        <f>IF(Z25&gt;0, (R25*SUMPRODUCT(K25:$K$98, X25:$X$98)-K25*$AZ$3)/Z25, 0)</f>
        <v>6892.461755516264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250000</v>
      </c>
      <c r="S26">
        <f t="shared" si="1"/>
        <v>6815.3747255429071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5040.1494050217116</v>
      </c>
      <c r="AC26">
        <f t="shared" si="2"/>
        <v>4860.4656563701919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-2695.217025063243</v>
      </c>
      <c r="AI26">
        <f t="shared" si="7"/>
        <v>-2704.1315489377594</v>
      </c>
      <c r="AJ26">
        <f t="shared" si="8"/>
        <v>179.68374865151964</v>
      </c>
      <c r="AK26">
        <f t="shared" si="30"/>
        <v>352.81045835151986</v>
      </c>
      <c r="AL26">
        <f t="shared" si="9"/>
        <v>-2171.6373419347201</v>
      </c>
      <c r="AN26">
        <f t="shared" si="10"/>
        <v>0</v>
      </c>
      <c r="AO26">
        <f t="shared" si="11"/>
        <v>0</v>
      </c>
      <c r="AP26">
        <f t="shared" si="12"/>
        <v>-1.6825887189739872</v>
      </c>
      <c r="AQ26">
        <f t="shared" si="13"/>
        <v>-508.71385004890055</v>
      </c>
      <c r="AR26">
        <f t="shared" si="14"/>
        <v>-510.39643876787454</v>
      </c>
      <c r="AS26">
        <f t="shared" si="15"/>
        <v>33.914749987744912</v>
      </c>
      <c r="AT26">
        <f t="shared" si="16"/>
        <v>66.591879220304151</v>
      </c>
      <c r="AU26">
        <f t="shared" si="17"/>
        <v>-409.88980955982555</v>
      </c>
      <c r="AW26">
        <v>23</v>
      </c>
      <c r="AX26">
        <f>IF(Z26&gt;0, (R26*SUMPRODUCT(K26:$K$98, X26:$X$98)-K26*$AZ$3)/Z26, 0)</f>
        <v>6815.3747255429071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250000</v>
      </c>
      <c r="S27">
        <f t="shared" si="1"/>
        <v>6696.3866626931622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4860.4656563701919</v>
      </c>
      <c r="AC27">
        <f t="shared" si="2"/>
        <v>4648.2228785638799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-2972.8325375595437</v>
      </c>
      <c r="AI27">
        <f t="shared" si="7"/>
        <v>-2981.5092745684369</v>
      </c>
      <c r="AJ27">
        <f t="shared" si="8"/>
        <v>212.24277780631201</v>
      </c>
      <c r="AK27">
        <f t="shared" si="30"/>
        <v>340.23259594591349</v>
      </c>
      <c r="AL27">
        <f t="shared" si="9"/>
        <v>-2429.0339008162114</v>
      </c>
      <c r="AN27">
        <f t="shared" si="10"/>
        <v>0</v>
      </c>
      <c r="AO27">
        <f t="shared" si="11"/>
        <v>0</v>
      </c>
      <c r="AP27">
        <f t="shared" si="12"/>
        <v>-1.4622385588888911</v>
      </c>
      <c r="AQ27">
        <f t="shared" si="13"/>
        <v>-500.99367551230858</v>
      </c>
      <c r="AR27">
        <f t="shared" si="14"/>
        <v>-502.45591407119747</v>
      </c>
      <c r="AS27">
        <f t="shared" si="15"/>
        <v>35.768005096384186</v>
      </c>
      <c r="AT27">
        <f t="shared" si="16"/>
        <v>57.337363143894649</v>
      </c>
      <c r="AU27">
        <f t="shared" si="17"/>
        <v>-409.35054583091863</v>
      </c>
      <c r="AW27">
        <v>24</v>
      </c>
      <c r="AX27">
        <f>IF(Z27&gt;0, (R27*SUMPRODUCT(K27:$K$98, X27:$X$98)-K27*$AZ$3)/Z27, 0)</f>
        <v>6696.3866626931622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250000</v>
      </c>
      <c r="S28">
        <f t="shared" si="1"/>
        <v>6544.4829330915163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4648.2228785638799</v>
      </c>
      <c r="AC28">
        <f t="shared" si="2"/>
        <v>4411.9355175538813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-3262.9490776312668</v>
      </c>
      <c r="AI28">
        <f t="shared" si="7"/>
        <v>-3271.3758998161898</v>
      </c>
      <c r="AJ28">
        <f t="shared" si="8"/>
        <v>236.28736100999868</v>
      </c>
      <c r="AK28">
        <f t="shared" si="30"/>
        <v>325.3756014994716</v>
      </c>
      <c r="AL28">
        <f t="shared" si="9"/>
        <v>-2709.7129373067196</v>
      </c>
      <c r="AN28">
        <f t="shared" si="10"/>
        <v>0</v>
      </c>
      <c r="AO28">
        <f t="shared" si="11"/>
        <v>0</v>
      </c>
      <c r="AP28">
        <f t="shared" si="12"/>
        <v>-1.2679659904599017</v>
      </c>
      <c r="AQ28">
        <f t="shared" si="13"/>
        <v>-490.96899973057964</v>
      </c>
      <c r="AR28">
        <f t="shared" si="14"/>
        <v>-492.23696572103955</v>
      </c>
      <c r="AS28">
        <f t="shared" si="15"/>
        <v>35.553656071235572</v>
      </c>
      <c r="AT28">
        <f t="shared" si="16"/>
        <v>48.958573917096203</v>
      </c>
      <c r="AU28">
        <f t="shared" si="17"/>
        <v>-407.72473573270781</v>
      </c>
      <c r="AW28">
        <v>25</v>
      </c>
      <c r="AX28">
        <f>IF(Z28&gt;0, (R28*SUMPRODUCT(K28:$K$98, X28:$X$98)-K28*$AZ$3)/Z28, 0)</f>
        <v>6544.4829330915163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250000</v>
      </c>
      <c r="S29">
        <f t="shared" si="1"/>
        <v>6366.3630770775972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4411.9355175538813</v>
      </c>
      <c r="AC29">
        <f t="shared" si="2"/>
        <v>4157.3114414860793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-3598.0809972529732</v>
      </c>
      <c r="AI29">
        <f t="shared" si="7"/>
        <v>-3606.243647166184</v>
      </c>
      <c r="AJ29">
        <f t="shared" si="8"/>
        <v>254.62407606780198</v>
      </c>
      <c r="AK29">
        <f t="shared" si="30"/>
        <v>308.83548622877174</v>
      </c>
      <c r="AL29">
        <f t="shared" si="9"/>
        <v>-3042.7840848696105</v>
      </c>
      <c r="AN29">
        <f t="shared" si="10"/>
        <v>0</v>
      </c>
      <c r="AO29">
        <f t="shared" si="11"/>
        <v>0</v>
      </c>
      <c r="AP29">
        <f t="shared" si="12"/>
        <v>-1.0966219207609462</v>
      </c>
      <c r="AQ29">
        <f t="shared" si="13"/>
        <v>-483.3889161257614</v>
      </c>
      <c r="AR29">
        <f t="shared" si="14"/>
        <v>-484.48553804652232</v>
      </c>
      <c r="AS29">
        <f t="shared" si="15"/>
        <v>34.207805839809602</v>
      </c>
      <c r="AT29">
        <f t="shared" si="16"/>
        <v>41.490908921526533</v>
      </c>
      <c r="AU29">
        <f t="shared" si="17"/>
        <v>-408.78682328518624</v>
      </c>
      <c r="AW29">
        <v>26</v>
      </c>
      <c r="AX29">
        <f>IF(Z29&gt;0, (R29*SUMPRODUCT(K29:$K$98, X29:$X$98)-K29*$AZ$3)/Z29, 0)</f>
        <v>6366.3630770775972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12.5</v>
      </c>
      <c r="R30">
        <f t="shared" si="0"/>
        <v>250000</v>
      </c>
      <c r="S30">
        <f t="shared" si="1"/>
        <v>6159.0690004403086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4157.3114414860793</v>
      </c>
      <c r="AC30">
        <f t="shared" si="2"/>
        <v>3884.9447786306546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-3928.4218719251462</v>
      </c>
      <c r="AI30">
        <f t="shared" si="7"/>
        <v>-3936.3064742456286</v>
      </c>
      <c r="AJ30">
        <f t="shared" si="8"/>
        <v>272.36666285542469</v>
      </c>
      <c r="AK30">
        <f t="shared" si="30"/>
        <v>291.01180090402556</v>
      </c>
      <c r="AL30">
        <f t="shared" si="9"/>
        <v>-3372.9280104861782</v>
      </c>
      <c r="AN30">
        <f t="shared" si="10"/>
        <v>0</v>
      </c>
      <c r="AO30">
        <f t="shared" si="11"/>
        <v>0</v>
      </c>
      <c r="AP30">
        <f t="shared" si="12"/>
        <v>-0.94577433198084082</v>
      </c>
      <c r="AQ30">
        <f t="shared" si="13"/>
        <v>-471.22231669276982</v>
      </c>
      <c r="AR30">
        <f t="shared" si="14"/>
        <v>-472.16809102475065</v>
      </c>
      <c r="AS30">
        <f t="shared" si="15"/>
        <v>32.670943713516053</v>
      </c>
      <c r="AT30">
        <f t="shared" si="16"/>
        <v>34.907466529232018</v>
      </c>
      <c r="AU30">
        <f t="shared" si="17"/>
        <v>-404.58968078200257</v>
      </c>
      <c r="AW30">
        <v>27</v>
      </c>
      <c r="AX30">
        <f>IF(Z30&gt;0, (R30*SUMPRODUCT(K30:$K$98, X30:$X$98)-K30*$AZ$3)/Z30, 0)</f>
        <v>6159.0690004403086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250000</v>
      </c>
      <c r="S31">
        <f t="shared" si="1"/>
        <v>5928.6972851439577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3884.9447786306546</v>
      </c>
      <c r="AC31">
        <f t="shared" si="2"/>
        <v>3602.1351880721154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-4221.0835098604257</v>
      </c>
      <c r="AI31">
        <f t="shared" si="7"/>
        <v>-4228.6782119822101</v>
      </c>
      <c r="AJ31">
        <f t="shared" si="8"/>
        <v>282.80959055853918</v>
      </c>
      <c r="AK31">
        <f t="shared" si="30"/>
        <v>271.94613450414585</v>
      </c>
      <c r="AL31">
        <f t="shared" si="9"/>
        <v>-3673.922486919525</v>
      </c>
      <c r="AN31">
        <f t="shared" si="10"/>
        <v>0</v>
      </c>
      <c r="AO31">
        <f t="shared" si="11"/>
        <v>0</v>
      </c>
      <c r="AP31">
        <f t="shared" si="12"/>
        <v>-0.81339303967140297</v>
      </c>
      <c r="AQ31">
        <f t="shared" si="13"/>
        <v>-452.0782898046599</v>
      </c>
      <c r="AR31">
        <f t="shared" si="14"/>
        <v>-452.89168284433129</v>
      </c>
      <c r="AS31">
        <f t="shared" si="15"/>
        <v>30.288923623851272</v>
      </c>
      <c r="AT31">
        <f t="shared" si="16"/>
        <v>29.125446847576686</v>
      </c>
      <c r="AU31">
        <f t="shared" si="17"/>
        <v>-393.47731237290333</v>
      </c>
      <c r="AW31">
        <v>28</v>
      </c>
      <c r="AX31">
        <f>IF(Z31&gt;0, (R31*SUMPRODUCT(K31:$K$98, X31:$X$98)-K31*$AZ$3)/Z31, 0)</f>
        <v>5928.6972851439577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250000</v>
      </c>
      <c r="S32">
        <f t="shared" si="1"/>
        <v>5687.5469195075275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3602.1351880721154</v>
      </c>
      <c r="AC32">
        <f t="shared" si="2"/>
        <v>3318.2825466015893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-4517.7317969320648</v>
      </c>
      <c r="AI32">
        <f t="shared" si="7"/>
        <v>-4525.0246654427847</v>
      </c>
      <c r="AJ32">
        <f t="shared" si="8"/>
        <v>283.85264147052612</v>
      </c>
      <c r="AK32">
        <f t="shared" si="30"/>
        <v>252.1494631650481</v>
      </c>
      <c r="AL32">
        <f t="shared" si="9"/>
        <v>-3989.0225608072101</v>
      </c>
      <c r="AN32">
        <f t="shared" si="10"/>
        <v>0</v>
      </c>
      <c r="AO32">
        <f t="shared" si="11"/>
        <v>0</v>
      </c>
      <c r="AP32">
        <f t="shared" si="12"/>
        <v>-0.69738093066350626</v>
      </c>
      <c r="AQ32">
        <f t="shared" si="13"/>
        <v>-432.00833806360305</v>
      </c>
      <c r="AR32">
        <f t="shared" si="14"/>
        <v>-432.70571899426653</v>
      </c>
      <c r="AS32">
        <f t="shared" si="15"/>
        <v>27.143423604721292</v>
      </c>
      <c r="AT32">
        <f t="shared" si="16"/>
        <v>24.111805530274193</v>
      </c>
      <c r="AU32">
        <f t="shared" si="17"/>
        <v>-381.45048985927099</v>
      </c>
      <c r="AW32">
        <v>29</v>
      </c>
      <c r="AX32">
        <f>IF(Z32&gt;0, (R32*SUMPRODUCT(K32:$K$98, X32:$X$98)-K32*$AZ$3)/Z32, 0)</f>
        <v>5687.5469195075275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250000</v>
      </c>
      <c r="S33">
        <f t="shared" si="1"/>
        <v>5437.8504508454407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3318.2825466015893</v>
      </c>
      <c r="AC33">
        <f t="shared" si="2"/>
        <v>3036.4756802648899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-4799.7165213410053</v>
      </c>
      <c r="AI33">
        <f t="shared" si="7"/>
        <v>-4806.6964753405509</v>
      </c>
      <c r="AJ33">
        <f t="shared" si="8"/>
        <v>281.80686633669939</v>
      </c>
      <c r="AK33">
        <f t="shared" si="30"/>
        <v>232.27977826211128</v>
      </c>
      <c r="AL33">
        <f t="shared" si="9"/>
        <v>-4292.6098307417406</v>
      </c>
      <c r="AN33">
        <f t="shared" si="10"/>
        <v>0</v>
      </c>
      <c r="AO33">
        <f t="shared" si="11"/>
        <v>0</v>
      </c>
      <c r="AP33">
        <f t="shared" si="12"/>
        <v>-0.59594505737211023</v>
      </c>
      <c r="AQ33">
        <f t="shared" si="13"/>
        <v>-409.79744821620864</v>
      </c>
      <c r="AR33">
        <f t="shared" si="14"/>
        <v>-410.39339327358073</v>
      </c>
      <c r="AS33">
        <f t="shared" si="15"/>
        <v>24.060532367090776</v>
      </c>
      <c r="AT33">
        <f t="shared" si="16"/>
        <v>19.831933819592589</v>
      </c>
      <c r="AU33">
        <f t="shared" si="17"/>
        <v>-366.50092708689738</v>
      </c>
      <c r="AW33">
        <v>30</v>
      </c>
      <c r="AX33">
        <f>IF(Z33&gt;0, (R33*SUMPRODUCT(K33:$K$98, X33:$X$98)-K33*$AZ$3)/Z33, 0)</f>
        <v>5437.8504508454407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250000</v>
      </c>
      <c r="S34">
        <f t="shared" si="1"/>
        <v>5184.8651918791511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3036.4756802648899</v>
      </c>
      <c r="AC34">
        <f t="shared" si="2"/>
        <v>2760.7866889477045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-5085.5158897871097</v>
      </c>
      <c r="AI34">
        <f t="shared" si="7"/>
        <v>-5092.1717684521709</v>
      </c>
      <c r="AJ34">
        <f t="shared" si="8"/>
        <v>275.68899131718536</v>
      </c>
      <c r="AK34">
        <f t="shared" si="30"/>
        <v>212.5532976185423</v>
      </c>
      <c r="AL34">
        <f t="shared" si="9"/>
        <v>-4603.9294795164433</v>
      </c>
      <c r="AN34">
        <f t="shared" si="10"/>
        <v>0</v>
      </c>
      <c r="AO34">
        <f t="shared" si="11"/>
        <v>0</v>
      </c>
      <c r="AP34">
        <f t="shared" si="12"/>
        <v>-0.50738898560302714</v>
      </c>
      <c r="AQ34">
        <f t="shared" si="13"/>
        <v>-387.67755219640486</v>
      </c>
      <c r="AR34">
        <f t="shared" si="14"/>
        <v>-388.18494118200789</v>
      </c>
      <c r="AS34">
        <f t="shared" si="15"/>
        <v>21.016242135036666</v>
      </c>
      <c r="AT34">
        <f t="shared" si="16"/>
        <v>16.203300494550206</v>
      </c>
      <c r="AU34">
        <f t="shared" si="17"/>
        <v>-350.96539855242105</v>
      </c>
      <c r="AW34">
        <v>31</v>
      </c>
      <c r="AX34">
        <f>IF(Z34&gt;0, (R34*SUMPRODUCT(K34:$K$98, X34:$X$98)-K34*$AZ$3)/Z34, 0)</f>
        <v>5184.8651918791511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4930.6294279792028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2760.7866889477045</v>
      </c>
      <c r="AC35">
        <f t="shared" ref="AC35:AC66" si="33">S35*Z35</f>
        <v>2492.8488304111411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-5390.3224411022675</v>
      </c>
      <c r="AI35">
        <f t="shared" ref="AI35:AI66" si="38">SUM(AE35:AH35)</f>
        <v>-5396.6422448586227</v>
      </c>
      <c r="AJ35">
        <f t="shared" ref="AJ35:AJ66" si="39">AB35-AC35</f>
        <v>267.93785853656345</v>
      </c>
      <c r="AK35">
        <f t="shared" si="30"/>
        <v>193.25506822633935</v>
      </c>
      <c r="AL35">
        <f t="shared" ref="AL35:AL66" si="40">SUM(AI35:AK35)</f>
        <v>-4935.4493180957197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-0.43015126961317557</v>
      </c>
      <c r="AQ35">
        <f t="shared" ref="AQ35:AQ66" si="44">AH35*$K35</f>
        <v>-366.88703179000328</v>
      </c>
      <c r="AR35">
        <f t="shared" ref="AR35:AR66" si="45">AI35*$K35</f>
        <v>-367.31718305961641</v>
      </c>
      <c r="AS35">
        <f t="shared" ref="AS35:AS66" si="46">AJ35*$K35</f>
        <v>18.236928624727611</v>
      </c>
      <c r="AT35">
        <f t="shared" ref="AT35:AT66" si="47">AK35*$K35</f>
        <v>13.153717450980038</v>
      </c>
      <c r="AU35">
        <f t="shared" ref="AU35:AU66" si="48">AL35*$K35</f>
        <v>-335.92653698390876</v>
      </c>
      <c r="AW35">
        <v>32</v>
      </c>
      <c r="AX35">
        <f>IF(Z35&gt;0, (R35*SUMPRODUCT(K35:$K$98, X35:$X$98)-K35*$AZ$3)/Z35, 0)</f>
        <v>4930.6294279792028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250000</v>
      </c>
      <c r="S36">
        <f t="shared" si="32"/>
        <v>4672.65404181546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2492.8488304111411</v>
      </c>
      <c r="AC36">
        <f t="shared" si="33"/>
        <v>2232.8722393888538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-5667.2332072894706</v>
      </c>
      <c r="AI36">
        <f t="shared" si="38"/>
        <v>-5673.2064513478981</v>
      </c>
      <c r="AJ36">
        <f t="shared" si="39"/>
        <v>259.97659102228727</v>
      </c>
      <c r="AK36">
        <f t="shared" si="30"/>
        <v>174.49941812877989</v>
      </c>
      <c r="AL36">
        <f t="shared" si="40"/>
        <v>-5238.7304421968311</v>
      </c>
      <c r="AN36">
        <f t="shared" si="41"/>
        <v>0</v>
      </c>
      <c r="AO36">
        <f t="shared" si="42"/>
        <v>0</v>
      </c>
      <c r="AP36">
        <f t="shared" si="43"/>
        <v>-0.36300269847015482</v>
      </c>
      <c r="AQ36">
        <f t="shared" si="44"/>
        <v>-344.4059755441138</v>
      </c>
      <c r="AR36">
        <f t="shared" si="45"/>
        <v>-344.76897824258396</v>
      </c>
      <c r="AS36">
        <f t="shared" si="46"/>
        <v>15.799154221233824</v>
      </c>
      <c r="AT36">
        <f t="shared" si="47"/>
        <v>10.604582542186698</v>
      </c>
      <c r="AU36">
        <f t="shared" si="48"/>
        <v>-318.36524147916344</v>
      </c>
      <c r="AW36">
        <v>33</v>
      </c>
      <c r="AX36">
        <f>IF(Z36&gt;0, (R36*SUMPRODUCT(K36:$K$98, X36:$X$98)-K36*$AZ$3)/Z36, 0)</f>
        <v>4672.65404181546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4414.1101249369003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2232.8722393888538</v>
      </c>
      <c r="AC37">
        <f t="shared" si="33"/>
        <v>1983.9220145301997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-5907.7199604040125</v>
      </c>
      <c r="AI37">
        <f t="shared" si="38"/>
        <v>-5913.3380860238349</v>
      </c>
      <c r="AJ37">
        <f t="shared" si="39"/>
        <v>248.95022485865411</v>
      </c>
      <c r="AK37">
        <f t="shared" si="30"/>
        <v>156.30105675721978</v>
      </c>
      <c r="AL37">
        <f t="shared" si="40"/>
        <v>-5508.0868044079607</v>
      </c>
      <c r="AN37">
        <f t="shared" si="41"/>
        <v>0</v>
      </c>
      <c r="AO37">
        <f t="shared" si="42"/>
        <v>0</v>
      </c>
      <c r="AP37">
        <f t="shared" si="43"/>
        <v>-0.30484074668035932</v>
      </c>
      <c r="AQ37">
        <f t="shared" si="44"/>
        <v>-320.554200061622</v>
      </c>
      <c r="AR37">
        <f t="shared" si="45"/>
        <v>-320.85904080830232</v>
      </c>
      <c r="AS37">
        <f t="shared" si="46"/>
        <v>13.508094615112622</v>
      </c>
      <c r="AT37">
        <f t="shared" si="47"/>
        <v>8.4809301309824381</v>
      </c>
      <c r="AU37">
        <f t="shared" si="48"/>
        <v>-298.87001606220724</v>
      </c>
      <c r="AW37">
        <v>34</v>
      </c>
      <c r="AX37">
        <f>IF(Z37&gt;0, (R37*SUMPRODUCT(K37:$K$98, X37:$X$98)-K37*$AZ$3)/Z37, 0)</f>
        <v>4414.1101249369003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250000</v>
      </c>
      <c r="S38">
        <f t="shared" si="32"/>
        <v>4159.4302188055672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1983.9220145301997</v>
      </c>
      <c r="AC38">
        <f t="shared" si="33"/>
        <v>1748.5961632948815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-6140.5882681513485</v>
      </c>
      <c r="AI38">
        <f t="shared" si="38"/>
        <v>-6145.843183101566</v>
      </c>
      <c r="AJ38">
        <f t="shared" si="39"/>
        <v>235.32585123531817</v>
      </c>
      <c r="AK38">
        <f t="shared" si="30"/>
        <v>138.87454101711398</v>
      </c>
      <c r="AL38">
        <f t="shared" si="40"/>
        <v>-5771.6427908491332</v>
      </c>
      <c r="AN38">
        <f t="shared" si="41"/>
        <v>0</v>
      </c>
      <c r="AO38">
        <f t="shared" si="42"/>
        <v>0</v>
      </c>
      <c r="AP38">
        <f t="shared" si="43"/>
        <v>-0.25458290616055995</v>
      </c>
      <c r="AQ38">
        <f t="shared" si="44"/>
        <v>-297.49079131658158</v>
      </c>
      <c r="AR38">
        <f t="shared" si="45"/>
        <v>-297.74537422274216</v>
      </c>
      <c r="AS38">
        <f t="shared" si="46"/>
        <v>11.400743812175339</v>
      </c>
      <c r="AT38">
        <f t="shared" si="47"/>
        <v>6.7280031320754947</v>
      </c>
      <c r="AU38">
        <f t="shared" si="48"/>
        <v>-279.61662727849131</v>
      </c>
      <c r="AW38">
        <v>35</v>
      </c>
      <c r="AX38">
        <f>IF(Z38&gt;0, (R38*SUMPRODUCT(K38:$K$98, X38:$X$98)-K38*$AZ$3)/Z38, 0)</f>
        <v>4159.4302188055672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250000</v>
      </c>
      <c r="S39">
        <f t="shared" si="32"/>
        <v>3908.3777153604665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1748.5961632948815</v>
      </c>
      <c r="AC39">
        <f t="shared" si="33"/>
        <v>1527.2021120017853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-6359.5908745507149</v>
      </c>
      <c r="AI39">
        <f t="shared" si="38"/>
        <v>-6364.4752608077024</v>
      </c>
      <c r="AJ39">
        <f t="shared" si="39"/>
        <v>221.39405129309625</v>
      </c>
      <c r="AK39">
        <f t="shared" si="30"/>
        <v>122.40173143064172</v>
      </c>
      <c r="AL39">
        <f t="shared" si="40"/>
        <v>-6020.6794780839646</v>
      </c>
      <c r="AN39">
        <f t="shared" si="41"/>
        <v>0</v>
      </c>
      <c r="AO39">
        <f t="shared" si="42"/>
        <v>0</v>
      </c>
      <c r="AP39">
        <f t="shared" si="43"/>
        <v>-0.21127860772363632</v>
      </c>
      <c r="AQ39">
        <f t="shared" si="44"/>
        <v>-275.08993658002896</v>
      </c>
      <c r="AR39">
        <f t="shared" si="45"/>
        <v>-275.30121518775258</v>
      </c>
      <c r="AS39">
        <f t="shared" si="46"/>
        <v>9.5766027612139677</v>
      </c>
      <c r="AT39">
        <f t="shared" si="47"/>
        <v>5.2945991653778757</v>
      </c>
      <c r="AU39">
        <f t="shared" si="48"/>
        <v>-260.43001326116075</v>
      </c>
      <c r="AW39">
        <v>36</v>
      </c>
      <c r="AX39">
        <f>IF(Z39&gt;0, (R39*SUMPRODUCT(K39:$K$98, X39:$X$98)-K39*$AZ$3)/Z39, 0)</f>
        <v>3908.3777153604665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250000</v>
      </c>
      <c r="S40">
        <f t="shared" si="32"/>
        <v>3660.9480299645966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1527.2021120017853</v>
      </c>
      <c r="AC40">
        <f t="shared" si="33"/>
        <v>1320.0556932998682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-6566.4588875152976</v>
      </c>
      <c r="AI40">
        <f t="shared" si="38"/>
        <v>-6570.9661069653393</v>
      </c>
      <c r="AJ40">
        <f t="shared" si="39"/>
        <v>207.14641870191713</v>
      </c>
      <c r="AK40">
        <f t="shared" ref="AK40:AK71" si="61">G40*SUM(AB40:AB40, AE40:AF40)</f>
        <v>106.90414784012498</v>
      </c>
      <c r="AL40">
        <f t="shared" si="40"/>
        <v>-6256.915540423297</v>
      </c>
      <c r="AN40">
        <f t="shared" si="41"/>
        <v>0</v>
      </c>
      <c r="AO40">
        <f t="shared" si="42"/>
        <v>0</v>
      </c>
      <c r="AP40">
        <f t="shared" si="43"/>
        <v>-0.17407492101332983</v>
      </c>
      <c r="AQ40">
        <f t="shared" si="44"/>
        <v>-253.60553770483094</v>
      </c>
      <c r="AR40">
        <f t="shared" si="45"/>
        <v>-253.77961262584427</v>
      </c>
      <c r="AS40">
        <f t="shared" si="46"/>
        <v>8.0002753079610081</v>
      </c>
      <c r="AT40">
        <f t="shared" si="47"/>
        <v>4.1287830107972292</v>
      </c>
      <c r="AU40">
        <f t="shared" si="48"/>
        <v>-241.65055430708603</v>
      </c>
      <c r="AW40">
        <v>37</v>
      </c>
      <c r="AX40">
        <f>IF(Z40&gt;0, (R40*SUMPRODUCT(K40:$K$98, X40:$X$98)-K40*$AZ$3)/Z40, 0)</f>
        <v>3660.9480299645966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250000</v>
      </c>
      <c r="S41">
        <f t="shared" si="32"/>
        <v>3416.0869599342104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1320.0556932998682</v>
      </c>
      <c r="AC41">
        <f t="shared" si="33"/>
        <v>1127.1140108433513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-6757.1928405546769</v>
      </c>
      <c r="AI41">
        <f t="shared" si="38"/>
        <v>-6761.3171281681907</v>
      </c>
      <c r="AJ41">
        <f t="shared" si="39"/>
        <v>192.9416824565169</v>
      </c>
      <c r="AK41">
        <f t="shared" si="61"/>
        <v>92.403898530990773</v>
      </c>
      <c r="AL41">
        <f t="shared" si="40"/>
        <v>-6475.971547180683</v>
      </c>
      <c r="AN41">
        <f t="shared" si="41"/>
        <v>0</v>
      </c>
      <c r="AO41">
        <f t="shared" si="42"/>
        <v>0</v>
      </c>
      <c r="AP41">
        <f t="shared" si="43"/>
        <v>-0.14221926315663885</v>
      </c>
      <c r="AQ41">
        <f t="shared" si="44"/>
        <v>-233.01066192430318</v>
      </c>
      <c r="AR41">
        <f t="shared" si="45"/>
        <v>-233.15288118745983</v>
      </c>
      <c r="AS41">
        <f t="shared" si="46"/>
        <v>6.6532760279032237</v>
      </c>
      <c r="AT41">
        <f t="shared" si="47"/>
        <v>3.1863961957499627</v>
      </c>
      <c r="AU41">
        <f t="shared" si="48"/>
        <v>-223.31320896380666</v>
      </c>
      <c r="AW41">
        <v>38</v>
      </c>
      <c r="AX41">
        <f>IF(Z41&gt;0, (R41*SUMPRODUCT(K41:$K$98, X41:$X$98)-K41*$AZ$3)/Z41, 0)</f>
        <v>3416.0869599342104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250000</v>
      </c>
      <c r="S42">
        <f t="shared" si="32"/>
        <v>3171.8153472535773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1127.1140108433513</v>
      </c>
      <c r="AC42">
        <f t="shared" si="33"/>
        <v>948.26750539075761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-6919.1931056487974</v>
      </c>
      <c r="AI42">
        <f t="shared" si="38"/>
        <v>-6922.9301907308936</v>
      </c>
      <c r="AJ42">
        <f t="shared" si="39"/>
        <v>178.84650545259365</v>
      </c>
      <c r="AK42">
        <f t="shared" si="61"/>
        <v>78.897980759034596</v>
      </c>
      <c r="AL42">
        <f t="shared" si="40"/>
        <v>-6665.1857045192646</v>
      </c>
      <c r="AN42">
        <f t="shared" si="41"/>
        <v>0</v>
      </c>
      <c r="AO42">
        <f t="shared" si="42"/>
        <v>0</v>
      </c>
      <c r="AP42">
        <f t="shared" si="43"/>
        <v>-0.11506001947981083</v>
      </c>
      <c r="AQ42">
        <f t="shared" si="44"/>
        <v>-213.03301263722028</v>
      </c>
      <c r="AR42">
        <f t="shared" si="45"/>
        <v>-213.14807265670012</v>
      </c>
      <c r="AS42">
        <f t="shared" si="46"/>
        <v>5.5064527430373689</v>
      </c>
      <c r="AT42">
        <f t="shared" si="47"/>
        <v>2.4291668516042297</v>
      </c>
      <c r="AU42">
        <f t="shared" si="48"/>
        <v>-205.2124530620585</v>
      </c>
      <c r="AW42">
        <v>39</v>
      </c>
      <c r="AX42">
        <f>IF(Z42&gt;0, (R42*SUMPRODUCT(K42:$K$98, X42:$X$98)-K42*$AZ$3)/Z42, 0)</f>
        <v>3171.8153472535773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250000</v>
      </c>
      <c r="S43">
        <f t="shared" si="32"/>
        <v>2926.9154765063299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948.26750539075761</v>
      </c>
      <c r="AC43">
        <f t="shared" si="33"/>
        <v>783.59534674613474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-7064.1534826753741</v>
      </c>
      <c r="AI43">
        <f t="shared" si="38"/>
        <v>-7067.499989232515</v>
      </c>
      <c r="AJ43">
        <f t="shared" si="39"/>
        <v>164.67215864462287</v>
      </c>
      <c r="AK43">
        <f t="shared" si="61"/>
        <v>66.378725377353035</v>
      </c>
      <c r="AL43">
        <f t="shared" si="40"/>
        <v>-6836.4491052105386</v>
      </c>
      <c r="AN43">
        <f t="shared" si="41"/>
        <v>0</v>
      </c>
      <c r="AO43">
        <f t="shared" si="42"/>
        <v>0</v>
      </c>
      <c r="AP43">
        <f t="shared" si="43"/>
        <v>-9.1995188857869309E-2</v>
      </c>
      <c r="AQ43">
        <f t="shared" si="44"/>
        <v>-194.19299578926942</v>
      </c>
      <c r="AR43">
        <f t="shared" si="45"/>
        <v>-194.28499097812727</v>
      </c>
      <c r="AS43">
        <f t="shared" si="46"/>
        <v>4.526824040376626</v>
      </c>
      <c r="AT43">
        <f t="shared" si="47"/>
        <v>1.8247456782067979</v>
      </c>
      <c r="AU43">
        <f t="shared" si="48"/>
        <v>-187.93342125954382</v>
      </c>
      <c r="AW43">
        <v>40</v>
      </c>
      <c r="AX43">
        <f>IF(Z43&gt;0, (R43*SUMPRODUCT(K43:$K$98, X43:$X$98)-K43*$AZ$3)/Z43, 0)</f>
        <v>2926.9154765063299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250000</v>
      </c>
      <c r="S44">
        <f t="shared" si="32"/>
        <v>2675.2455781305562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783.59534674613474</v>
      </c>
      <c r="AC44">
        <f t="shared" si="33"/>
        <v>632.58168487882745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-7146.4731859716967</v>
      </c>
      <c r="AI44">
        <f t="shared" si="38"/>
        <v>-7149.4289038039678</v>
      </c>
      <c r="AJ44">
        <f t="shared" si="39"/>
        <v>151.01366186730729</v>
      </c>
      <c r="AK44">
        <f t="shared" si="61"/>
        <v>54.851674272229438</v>
      </c>
      <c r="AL44">
        <f t="shared" si="40"/>
        <v>-6943.5635676644306</v>
      </c>
      <c r="AN44">
        <f t="shared" si="41"/>
        <v>0</v>
      </c>
      <c r="AO44">
        <f t="shared" si="42"/>
        <v>0</v>
      </c>
      <c r="AP44">
        <f t="shared" si="43"/>
        <v>-7.2546820613926616E-2</v>
      </c>
      <c r="AQ44">
        <f t="shared" si="44"/>
        <v>-175.40710503022842</v>
      </c>
      <c r="AR44">
        <f t="shared" si="45"/>
        <v>-175.47965185084234</v>
      </c>
      <c r="AS44">
        <f t="shared" si="46"/>
        <v>3.7065652607715638</v>
      </c>
      <c r="AT44">
        <f t="shared" si="47"/>
        <v>1.3463107101611018</v>
      </c>
      <c r="AU44">
        <f t="shared" si="48"/>
        <v>-170.42677587990966</v>
      </c>
      <c r="AW44">
        <v>41</v>
      </c>
      <c r="AX44">
        <f>IF(Z44&gt;0, (R44*SUMPRODUCT(K44:$K$98, X44:$X$98)-K44*$AZ$3)/Z44, 0)</f>
        <v>2675.2455781305562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250000</v>
      </c>
      <c r="S45">
        <f t="shared" si="32"/>
        <v>2412.1137114408484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632.58168487882745</v>
      </c>
      <c r="AC45">
        <f t="shared" si="33"/>
        <v>495.7275565646359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-7144.2550500273992</v>
      </c>
      <c r="AI45">
        <f t="shared" si="38"/>
        <v>-7146.8239979288464</v>
      </c>
      <c r="AJ45">
        <f t="shared" si="39"/>
        <v>136.85412831419154</v>
      </c>
      <c r="AK45">
        <f t="shared" si="61"/>
        <v>44.280717941517928</v>
      </c>
      <c r="AL45">
        <f t="shared" si="40"/>
        <v>-6965.6891516731375</v>
      </c>
      <c r="AN45">
        <f t="shared" si="41"/>
        <v>0</v>
      </c>
      <c r="AO45">
        <f t="shared" si="42"/>
        <v>0</v>
      </c>
      <c r="AP45">
        <f t="shared" si="43"/>
        <v>-5.6297963674844027E-2</v>
      </c>
      <c r="AQ45">
        <f t="shared" si="44"/>
        <v>-156.56487664217914</v>
      </c>
      <c r="AR45">
        <f t="shared" si="45"/>
        <v>-156.62117460585398</v>
      </c>
      <c r="AS45">
        <f t="shared" si="46"/>
        <v>2.9991300096994968</v>
      </c>
      <c r="AT45">
        <f t="shared" si="47"/>
        <v>0.97040280527418943</v>
      </c>
      <c r="AU45">
        <f t="shared" si="48"/>
        <v>-152.65164179088032</v>
      </c>
      <c r="AW45">
        <v>42</v>
      </c>
      <c r="AX45">
        <f>IF(Z45&gt;0, (R45*SUMPRODUCT(K45:$K$98, X45:$X$98)-K45*$AZ$3)/Z45, 0)</f>
        <v>2412.1137114408484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250000</v>
      </c>
      <c r="S46">
        <f t="shared" si="32"/>
        <v>2131.3539163762098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495.7275565646359</v>
      </c>
      <c r="AC46">
        <f t="shared" si="33"/>
        <v>373.58498056177621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-7045.0199398420491</v>
      </c>
      <c r="AI46">
        <f t="shared" si="38"/>
        <v>-7047.2109472674902</v>
      </c>
      <c r="AJ46">
        <f t="shared" si="39"/>
        <v>122.1425760028597</v>
      </c>
      <c r="AK46">
        <f t="shared" si="61"/>
        <v>34.700928959524518</v>
      </c>
      <c r="AL46">
        <f t="shared" si="40"/>
        <v>-6890.3674423051061</v>
      </c>
      <c r="AN46">
        <f t="shared" si="41"/>
        <v>0</v>
      </c>
      <c r="AO46">
        <f t="shared" si="42"/>
        <v>0</v>
      </c>
      <c r="AP46">
        <f t="shared" si="43"/>
        <v>-4.2870960763493372E-2</v>
      </c>
      <c r="AQ46">
        <f t="shared" si="44"/>
        <v>-137.84835683898217</v>
      </c>
      <c r="AR46">
        <f t="shared" si="45"/>
        <v>-137.89122779974568</v>
      </c>
      <c r="AS46">
        <f t="shared" si="46"/>
        <v>2.3899369406826967</v>
      </c>
      <c r="AT46">
        <f t="shared" si="47"/>
        <v>0.67898545053145043</v>
      </c>
      <c r="AU46">
        <f t="shared" si="48"/>
        <v>-134.82230540853152</v>
      </c>
      <c r="AW46">
        <v>43</v>
      </c>
      <c r="AX46">
        <f>IF(Z46&gt;0, (R46*SUMPRODUCT(K46:$K$98, X46:$X$98)-K46*$AZ$3)/Z46, 0)</f>
        <v>2131.3539163762098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250000</v>
      </c>
      <c r="S47">
        <f t="shared" si="32"/>
        <v>1821.3240653502044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373.58498056177621</v>
      </c>
      <c r="AC47">
        <f t="shared" si="33"/>
        <v>266.47082072218626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-6805.422039556981</v>
      </c>
      <c r="AI47">
        <f t="shared" si="38"/>
        <v>-6807.2508658061897</v>
      </c>
      <c r="AJ47">
        <f t="shared" si="39"/>
        <v>107.11415983958995</v>
      </c>
      <c r="AK47">
        <f t="shared" si="61"/>
        <v>26.150948639324337</v>
      </c>
      <c r="AL47">
        <f t="shared" si="40"/>
        <v>-6673.9857573272757</v>
      </c>
      <c r="AN47">
        <f t="shared" si="41"/>
        <v>0</v>
      </c>
      <c r="AO47">
        <f t="shared" si="42"/>
        <v>0</v>
      </c>
      <c r="AP47">
        <f t="shared" si="43"/>
        <v>-3.1950215434610615E-2</v>
      </c>
      <c r="AQ47">
        <f t="shared" si="44"/>
        <v>-118.89303337668831</v>
      </c>
      <c r="AR47">
        <f t="shared" si="45"/>
        <v>-118.92498359212293</v>
      </c>
      <c r="AS47">
        <f t="shared" si="46"/>
        <v>1.8713207361572133</v>
      </c>
      <c r="AT47">
        <f t="shared" si="47"/>
        <v>0.45686595061041219</v>
      </c>
      <c r="AU47">
        <f t="shared" si="48"/>
        <v>-116.5967969053553</v>
      </c>
      <c r="AW47">
        <v>44</v>
      </c>
      <c r="AX47">
        <f>IF(Z47&gt;0, (R47*SUMPRODUCT(K47:$K$98, X47:$X$98)-K47*$AZ$3)/Z47, 0)</f>
        <v>1821.3240653502044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250000</v>
      </c>
      <c r="S48">
        <f t="shared" si="32"/>
        <v>1468.7737926453008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266.47082072218626</v>
      </c>
      <c r="AC48">
        <f t="shared" si="33"/>
        <v>175.01903466638413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-6420.7683240126662</v>
      </c>
      <c r="AI48">
        <f t="shared" si="38"/>
        <v>-6422.2578235831816</v>
      </c>
      <c r="AJ48">
        <f t="shared" si="39"/>
        <v>91.451786055802131</v>
      </c>
      <c r="AK48">
        <f t="shared" si="61"/>
        <v>18.652957450553039</v>
      </c>
      <c r="AL48">
        <f t="shared" si="40"/>
        <v>-6312.1530800768269</v>
      </c>
      <c r="AN48">
        <f t="shared" si="41"/>
        <v>0</v>
      </c>
      <c r="AO48">
        <f t="shared" si="42"/>
        <v>0</v>
      </c>
      <c r="AP48">
        <f t="shared" si="43"/>
        <v>-2.3233984965344609E-2</v>
      </c>
      <c r="AQ48">
        <f t="shared" si="44"/>
        <v>-100.15446641211696</v>
      </c>
      <c r="AR48">
        <f t="shared" si="45"/>
        <v>-100.17770039708229</v>
      </c>
      <c r="AS48">
        <f t="shared" si="46"/>
        <v>1.4265122758906559</v>
      </c>
      <c r="AT48">
        <f t="shared" si="47"/>
        <v>0.2909584813208993</v>
      </c>
      <c r="AU48">
        <f t="shared" si="48"/>
        <v>-98.460229639870747</v>
      </c>
      <c r="AW48">
        <v>45</v>
      </c>
      <c r="AX48">
        <f>IF(Z48&gt;0, (R48*SUMPRODUCT(K48:$K$98, X48:$X$98)-K48*$AZ$3)/Z48, 0)</f>
        <v>1468.7737926453008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250000</v>
      </c>
      <c r="S49">
        <f t="shared" si="32"/>
        <v>1052.3981204548186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175.01903466638413</v>
      </c>
      <c r="AC49">
        <f t="shared" si="33"/>
        <v>99.365681933629475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-5887.5068807681437</v>
      </c>
      <c r="AI49">
        <f t="shared" si="38"/>
        <v>-5888.6871099989157</v>
      </c>
      <c r="AJ49">
        <f t="shared" si="39"/>
        <v>75.653352732754655</v>
      </c>
      <c r="AK49">
        <f t="shared" si="61"/>
        <v>12.25133242664689</v>
      </c>
      <c r="AL49">
        <f t="shared" si="40"/>
        <v>-5800.7824248395145</v>
      </c>
      <c r="AN49">
        <f t="shared" si="41"/>
        <v>0</v>
      </c>
      <c r="AO49">
        <f t="shared" si="42"/>
        <v>0</v>
      </c>
      <c r="AP49">
        <f t="shared" si="43"/>
        <v>-1.6437344812587559E-2</v>
      </c>
      <c r="AQ49">
        <f t="shared" si="44"/>
        <v>-81.996766528448134</v>
      </c>
      <c r="AR49">
        <f t="shared" si="45"/>
        <v>-82.013203873260721</v>
      </c>
      <c r="AS49">
        <f t="shared" si="46"/>
        <v>1.053642981103857</v>
      </c>
      <c r="AT49">
        <f t="shared" si="47"/>
        <v>0.17062734107906549</v>
      </c>
      <c r="AU49">
        <f t="shared" si="48"/>
        <v>-80.788933551077804</v>
      </c>
      <c r="AW49">
        <v>46</v>
      </c>
      <c r="AX49">
        <f>IF(Z49&gt;0, (R49*SUMPRODUCT(K49:$K$98, X49:$X$98)-K49*$AZ$3)/Z49, 0)</f>
        <v>1052.3981204548186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250000</v>
      </c>
      <c r="S50">
        <f t="shared" si="32"/>
        <v>541.15103159928856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99.365681933629475</v>
      </c>
      <c r="AC50">
        <f t="shared" si="33"/>
        <v>39.244909761754791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-5238.2445121679175</v>
      </c>
      <c r="AI50">
        <f t="shared" si="38"/>
        <v>-5239.1510268807733</v>
      </c>
      <c r="AJ50">
        <f t="shared" si="39"/>
        <v>60.120772171874684</v>
      </c>
      <c r="AK50">
        <f t="shared" si="61"/>
        <v>6.9555977353540639</v>
      </c>
      <c r="AL50">
        <f t="shared" si="40"/>
        <v>-5172.0746569735447</v>
      </c>
      <c r="AN50">
        <f t="shared" si="41"/>
        <v>0</v>
      </c>
      <c r="AO50">
        <f t="shared" si="42"/>
        <v>0</v>
      </c>
      <c r="AP50">
        <f t="shared" si="43"/>
        <v>-1.1272549043554948E-2</v>
      </c>
      <c r="AQ50">
        <f t="shared" si="44"/>
        <v>-65.137793494288204</v>
      </c>
      <c r="AR50">
        <f t="shared" si="45"/>
        <v>-65.149066043331757</v>
      </c>
      <c r="AS50">
        <f t="shared" si="46"/>
        <v>0.74760436122291241</v>
      </c>
      <c r="AT50">
        <f t="shared" si="47"/>
        <v>8.6493153930174538E-2</v>
      </c>
      <c r="AU50">
        <f t="shared" si="48"/>
        <v>-64.314968528178682</v>
      </c>
      <c r="AW50">
        <v>47</v>
      </c>
      <c r="AX50">
        <f>IF(Z50&gt;0, (R50*SUMPRODUCT(K50:$K$98, X50:$X$98)-K50*$AZ$3)/Z50, 0)</f>
        <v>541.15103159928856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250000</v>
      </c>
      <c r="S51">
        <f t="shared" si="32"/>
        <v>-118.40261237778458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39.244909761754791</v>
      </c>
      <c r="AC51">
        <f t="shared" si="33"/>
        <v>-6.3607459141642266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-4518.658599698043</v>
      </c>
      <c r="AI51">
        <f t="shared" si="38"/>
        <v>-4519.3301163337856</v>
      </c>
      <c r="AJ51">
        <f t="shared" si="39"/>
        <v>45.605655675919017</v>
      </c>
      <c r="AK51">
        <f t="shared" si="61"/>
        <v>2.7471436833228355</v>
      </c>
      <c r="AL51">
        <f t="shared" si="40"/>
        <v>-4470.977316974544</v>
      </c>
      <c r="AN51">
        <f t="shared" si="41"/>
        <v>0</v>
      </c>
      <c r="AO51">
        <f t="shared" si="42"/>
        <v>0</v>
      </c>
      <c r="AP51">
        <f t="shared" si="43"/>
        <v>-7.4556588848897236E-3</v>
      </c>
      <c r="AQ51">
        <f t="shared" si="44"/>
        <v>-50.169385750766182</v>
      </c>
      <c r="AR51">
        <f t="shared" si="45"/>
        <v>-50.176841409651075</v>
      </c>
      <c r="AS51">
        <f t="shared" si="46"/>
        <v>0.50634666937986761</v>
      </c>
      <c r="AT51">
        <f t="shared" si="47"/>
        <v>3.0500757718366665E-2</v>
      </c>
      <c r="AU51">
        <f t="shared" si="48"/>
        <v>-49.639993982552845</v>
      </c>
      <c r="AW51">
        <v>48</v>
      </c>
      <c r="AX51">
        <f>IF(Z51&gt;0, (R51*SUMPRODUCT(K51:$K$98, X51:$X$98)-K51*$AZ$3)/Z51, 0)</f>
        <v>-118.40261237778458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250000</v>
      </c>
      <c r="S52">
        <f t="shared" si="32"/>
        <v>-1024.7703178134609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-6.3607459141642266</v>
      </c>
      <c r="AC52">
        <f t="shared" si="33"/>
        <v>-39.090722898529208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-3759.5697979231718</v>
      </c>
      <c r="AI52">
        <f t="shared" si="38"/>
        <v>-3760.0466209026608</v>
      </c>
      <c r="AJ52">
        <f t="shared" si="39"/>
        <v>32.729976984364981</v>
      </c>
      <c r="AK52">
        <f t="shared" si="61"/>
        <v>-0.44525221399149589</v>
      </c>
      <c r="AL52">
        <f t="shared" si="40"/>
        <v>-3727.7618961322873</v>
      </c>
      <c r="AN52">
        <f t="shared" si="41"/>
        <v>0</v>
      </c>
      <c r="AO52">
        <f t="shared" si="42"/>
        <v>0</v>
      </c>
      <c r="AP52">
        <f t="shared" si="43"/>
        <v>-4.7268128569029969E-3</v>
      </c>
      <c r="AQ52">
        <f t="shared" si="44"/>
        <v>-37.269141005526222</v>
      </c>
      <c r="AR52">
        <f t="shared" si="45"/>
        <v>-37.273867818383131</v>
      </c>
      <c r="AS52">
        <f t="shared" si="46"/>
        <v>0.32445683759130306</v>
      </c>
      <c r="AT52">
        <f t="shared" si="47"/>
        <v>-4.413847444842918E-3</v>
      </c>
      <c r="AU52">
        <f t="shared" si="48"/>
        <v>-36.953824828236669</v>
      </c>
      <c r="AW52">
        <v>49</v>
      </c>
      <c r="AX52">
        <f>IF(Z52&gt;0, (R52*SUMPRODUCT(K52:$K$98, X52:$X$98)-K52*$AZ$3)/Z52, 0)</f>
        <v>-1024.7703178134609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250000</v>
      </c>
      <c r="S53">
        <f t="shared" si="32"/>
        <v>-2359.3144573907566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-39.090722898529208</v>
      </c>
      <c r="AC53">
        <f t="shared" si="33"/>
        <v>-60.788963219768725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-2999.7150594103205</v>
      </c>
      <c r="AI53">
        <f t="shared" si="38"/>
        <v>-3000.0371284070438</v>
      </c>
      <c r="AJ53">
        <f t="shared" si="39"/>
        <v>21.698240321239517</v>
      </c>
      <c r="AK53">
        <f t="shared" si="61"/>
        <v>-2.736350602897045</v>
      </c>
      <c r="AL53">
        <f t="shared" si="40"/>
        <v>-2981.0752386887011</v>
      </c>
      <c r="AN53">
        <f t="shared" si="41"/>
        <v>0</v>
      </c>
      <c r="AO53">
        <f t="shared" si="42"/>
        <v>0</v>
      </c>
      <c r="AP53">
        <f t="shared" si="43"/>
        <v>-2.8506383845498919E-3</v>
      </c>
      <c r="AQ53">
        <f t="shared" si="44"/>
        <v>-26.550531029251552</v>
      </c>
      <c r="AR53">
        <f t="shared" si="45"/>
        <v>-26.553381667636099</v>
      </c>
      <c r="AS53">
        <f t="shared" si="46"/>
        <v>0.19205150873312474</v>
      </c>
      <c r="AT53">
        <f t="shared" si="47"/>
        <v>-2.4219487568066189E-2</v>
      </c>
      <c r="AU53">
        <f t="shared" si="48"/>
        <v>-26.385549646471038</v>
      </c>
      <c r="AW53">
        <v>50</v>
      </c>
      <c r="AX53">
        <f>IF(Z53&gt;0, (R53*SUMPRODUCT(K53:$K$98, X53:$X$98)-K53*$AZ$3)/Z53, 0)</f>
        <v>-2359.3144573907566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250000</v>
      </c>
      <c r="S54">
        <f t="shared" si="32"/>
        <v>-4467.0617992767002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-60.788963219768725</v>
      </c>
      <c r="AC54">
        <f t="shared" si="33"/>
        <v>-73.436904352335745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-2267.0552108896168</v>
      </c>
      <c r="AI54">
        <f t="shared" si="38"/>
        <v>-2267.2607064358285</v>
      </c>
      <c r="AJ54">
        <f t="shared" si="39"/>
        <v>12.64794113256702</v>
      </c>
      <c r="AK54">
        <f t="shared" si="61"/>
        <v>-4.2552274253838114</v>
      </c>
      <c r="AL54">
        <f t="shared" si="40"/>
        <v>-2258.8679927286453</v>
      </c>
      <c r="AN54">
        <f t="shared" si="41"/>
        <v>0</v>
      </c>
      <c r="AO54">
        <f t="shared" si="42"/>
        <v>0</v>
      </c>
      <c r="AP54">
        <f t="shared" si="43"/>
        <v>-1.6239684936768511E-3</v>
      </c>
      <c r="AQ54">
        <f t="shared" si="44"/>
        <v>-17.915844424755711</v>
      </c>
      <c r="AR54">
        <f t="shared" si="45"/>
        <v>-17.917468393249386</v>
      </c>
      <c r="AS54">
        <f t="shared" si="46"/>
        <v>9.9952813030794938E-2</v>
      </c>
      <c r="AT54">
        <f t="shared" si="47"/>
        <v>-3.3627761767307966E-2</v>
      </c>
      <c r="AU54">
        <f t="shared" si="48"/>
        <v>-17.8511433419859</v>
      </c>
      <c r="AW54">
        <v>51</v>
      </c>
      <c r="AX54">
        <f>IF(Z54&gt;0, (R54*SUMPRODUCT(K54:$K$98, X54:$X$98)-K54*$AZ$3)/Z54, 0)</f>
        <v>-4467.0617992767002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250000</v>
      </c>
      <c r="S55">
        <f t="shared" si="32"/>
        <v>-8016.7489569942727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-73.436904352335745</v>
      </c>
      <c r="AC55">
        <f t="shared" si="33"/>
        <v>-78.93972208362311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-1607.0993893239893</v>
      </c>
      <c r="AI55">
        <f t="shared" si="38"/>
        <v>-1607.2224749452728</v>
      </c>
      <c r="AJ55">
        <f t="shared" si="39"/>
        <v>5.5028177312873652</v>
      </c>
      <c r="AK55">
        <f t="shared" si="61"/>
        <v>-5.1405833046635028</v>
      </c>
      <c r="AL55">
        <f t="shared" si="40"/>
        <v>-1606.8602405186489</v>
      </c>
      <c r="AN55">
        <f t="shared" si="41"/>
        <v>0</v>
      </c>
      <c r="AO55">
        <f t="shared" si="42"/>
        <v>0</v>
      </c>
      <c r="AP55">
        <f t="shared" si="43"/>
        <v>-8.6848932579346497E-4</v>
      </c>
      <c r="AQ55">
        <f t="shared" si="44"/>
        <v>-11.339656497346457</v>
      </c>
      <c r="AR55">
        <f t="shared" si="45"/>
        <v>-11.340524986672252</v>
      </c>
      <c r="AS55">
        <f t="shared" si="46"/>
        <v>3.8827755927748842E-2</v>
      </c>
      <c r="AT55">
        <f t="shared" si="47"/>
        <v>-3.6271838106663935E-2</v>
      </c>
      <c r="AU55">
        <f t="shared" si="48"/>
        <v>-11.337969068851166</v>
      </c>
      <c r="AW55">
        <v>52</v>
      </c>
      <c r="AX55">
        <f>IF(Z55&gt;0, (R55*SUMPRODUCT(K55:$K$98, X55:$X$98)-K55*$AZ$3)/Z55, 0)</f>
        <v>-8016.7489569942727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250000</v>
      </c>
      <c r="S56">
        <f t="shared" si="32"/>
        <v>-13586.542095078252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-78.93972208362311</v>
      </c>
      <c r="AC56">
        <f t="shared" si="33"/>
        <v>-79.196319033229955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-979.83858224510846</v>
      </c>
      <c r="AI56">
        <f t="shared" si="38"/>
        <v>-979.91144508106686</v>
      </c>
      <c r="AJ56">
        <f t="shared" si="39"/>
        <v>0.25659694960684476</v>
      </c>
      <c r="AK56">
        <f t="shared" si="61"/>
        <v>-5.5257805458536184</v>
      </c>
      <c r="AL56">
        <f t="shared" si="40"/>
        <v>-985.18062867731362</v>
      </c>
      <c r="AN56">
        <f t="shared" si="41"/>
        <v>0</v>
      </c>
      <c r="AO56">
        <f t="shared" si="42"/>
        <v>0</v>
      </c>
      <c r="AP56">
        <f t="shared" si="43"/>
        <v>-4.5903437711140171E-4</v>
      </c>
      <c r="AQ56">
        <f t="shared" si="44"/>
        <v>-6.1729630387635783</v>
      </c>
      <c r="AR56">
        <f t="shared" si="45"/>
        <v>-6.1734220731406895</v>
      </c>
      <c r="AS56">
        <f t="shared" si="46"/>
        <v>1.6165555372938986E-3</v>
      </c>
      <c r="AT56">
        <f t="shared" si="47"/>
        <v>-3.4812304483577097E-2</v>
      </c>
      <c r="AU56">
        <f t="shared" si="48"/>
        <v>-6.2066178220869732</v>
      </c>
      <c r="AW56">
        <v>53</v>
      </c>
      <c r="AX56">
        <f>IF(Z56&gt;0, (R56*SUMPRODUCT(K56:$K$98, X56:$X$98)-K56*$AZ$3)/Z56, 0)</f>
        <v>-13586.542095078252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250000</v>
      </c>
      <c r="S57">
        <f t="shared" si="32"/>
        <v>-22155.659684767379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-79.196319033229955</v>
      </c>
      <c r="AC57">
        <f t="shared" si="33"/>
        <v>-75.473693190083168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-591.05420432461108</v>
      </c>
      <c r="AI57">
        <f t="shared" si="38"/>
        <v>-591.09678582199365</v>
      </c>
      <c r="AJ57">
        <f t="shared" si="39"/>
        <v>-3.7226258431467869</v>
      </c>
      <c r="AK57">
        <f t="shared" si="61"/>
        <v>-5.5437423323260973</v>
      </c>
      <c r="AL57">
        <f t="shared" si="40"/>
        <v>-600.36315399746661</v>
      </c>
      <c r="AN57">
        <f t="shared" si="41"/>
        <v>0</v>
      </c>
      <c r="AO57">
        <f t="shared" si="42"/>
        <v>0</v>
      </c>
      <c r="AP57">
        <f t="shared" si="43"/>
        <v>-2.3952014560720485E-4</v>
      </c>
      <c r="AQ57">
        <f t="shared" si="44"/>
        <v>-3.3246691117896101</v>
      </c>
      <c r="AR57">
        <f t="shared" si="45"/>
        <v>-3.3249086319352172</v>
      </c>
      <c r="AS57">
        <f t="shared" si="46"/>
        <v>-2.0939702424758688E-2</v>
      </c>
      <c r="AT57">
        <f t="shared" si="47"/>
        <v>-3.1183449438560416E-2</v>
      </c>
      <c r="AU57">
        <f t="shared" si="48"/>
        <v>-3.3770317837985369</v>
      </c>
      <c r="AW57">
        <v>54</v>
      </c>
      <c r="AX57">
        <f>IF(Z57&gt;0, (R57*SUMPRODUCT(K57:$K$98, X57:$X$98)-K57*$AZ$3)/Z57, 0)</f>
        <v>-22155.659684767379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250000</v>
      </c>
      <c r="S58">
        <f t="shared" si="32"/>
        <v>-35651.673299058784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-75.473693190083168</v>
      </c>
      <c r="AC58">
        <f t="shared" si="33"/>
        <v>-69.963015085881409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-352.51244624106448</v>
      </c>
      <c r="AI58">
        <f t="shared" si="38"/>
        <v>-352.53697630116119</v>
      </c>
      <c r="AJ58">
        <f t="shared" si="39"/>
        <v>-5.5106781042017587</v>
      </c>
      <c r="AK58">
        <f t="shared" si="61"/>
        <v>-5.283158523305822</v>
      </c>
      <c r="AL58">
        <f t="shared" si="40"/>
        <v>-363.33081292866876</v>
      </c>
      <c r="AN58">
        <f t="shared" si="41"/>
        <v>0</v>
      </c>
      <c r="AO58">
        <f t="shared" si="42"/>
        <v>0</v>
      </c>
      <c r="AP58">
        <f t="shared" si="43"/>
        <v>-1.2319744672965231E-4</v>
      </c>
      <c r="AQ58">
        <f t="shared" si="44"/>
        <v>-1.7704250681057534</v>
      </c>
      <c r="AR58">
        <f t="shared" si="45"/>
        <v>-1.7705482655524833</v>
      </c>
      <c r="AS58">
        <f t="shared" si="46"/>
        <v>-2.7676306927524791E-2</v>
      </c>
      <c r="AT58">
        <f t="shared" si="47"/>
        <v>-2.6533634168595811E-2</v>
      </c>
      <c r="AU58">
        <f t="shared" si="48"/>
        <v>-1.8247582066486039</v>
      </c>
      <c r="AW58">
        <v>55</v>
      </c>
      <c r="AX58">
        <f>IF(Z58&gt;0, (R58*SUMPRODUCT(K58:$K$98, X58:$X$98)-K58*$AZ$3)/Z58, 0)</f>
        <v>-35651.673299058784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250000</v>
      </c>
      <c r="S59">
        <f t="shared" si="32"/>
        <v>-57393.459994287448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-69.963015085881409</v>
      </c>
      <c r="AC59">
        <f t="shared" si="33"/>
        <v>-63.844737282566285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-207.59409055176931</v>
      </c>
      <c r="AI59">
        <f t="shared" si="38"/>
        <v>-207.60799560673746</v>
      </c>
      <c r="AJ59">
        <f t="shared" si="39"/>
        <v>-6.1182778033151237</v>
      </c>
      <c r="AK59">
        <f t="shared" si="61"/>
        <v>-4.8974110560116992</v>
      </c>
      <c r="AL59">
        <f t="shared" si="40"/>
        <v>-218.62368446606428</v>
      </c>
      <c r="AN59">
        <f t="shared" si="41"/>
        <v>0</v>
      </c>
      <c r="AO59">
        <f t="shared" si="42"/>
        <v>0</v>
      </c>
      <c r="AP59">
        <f t="shared" si="43"/>
        <v>-6.2353061551147267E-5</v>
      </c>
      <c r="AQ59">
        <f t="shared" si="44"/>
        <v>-0.93089363080483689</v>
      </c>
      <c r="AR59">
        <f t="shared" si="45"/>
        <v>-0.93095598386638811</v>
      </c>
      <c r="AS59">
        <f t="shared" si="46"/>
        <v>-2.7435587513414E-2</v>
      </c>
      <c r="AT59">
        <f t="shared" si="47"/>
        <v>-2.1960975610418817E-2</v>
      </c>
      <c r="AU59">
        <f t="shared" si="48"/>
        <v>-0.9803525469902209</v>
      </c>
      <c r="AW59">
        <v>56</v>
      </c>
      <c r="AX59">
        <f>IF(Z59&gt;0, (R59*SUMPRODUCT(K59:$K$98, X59:$X$98)-K59*$AZ$3)/Z59, 0)</f>
        <v>-57393.459994287448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250000</v>
      </c>
      <c r="S60">
        <f t="shared" si="32"/>
        <v>-93057.282283102977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-63.844737282566285</v>
      </c>
      <c r="AC60">
        <f t="shared" si="33"/>
        <v>-57.732146206745327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-120.2216780396615</v>
      </c>
      <c r="AI60">
        <f t="shared" si="38"/>
        <v>-120.22943296017797</v>
      </c>
      <c r="AJ60">
        <f t="shared" si="39"/>
        <v>-6.1125910758209585</v>
      </c>
      <c r="AK60">
        <f t="shared" si="61"/>
        <v>-4.4691316097796401</v>
      </c>
      <c r="AL60">
        <f t="shared" si="40"/>
        <v>-130.81115564577857</v>
      </c>
      <c r="AN60">
        <f t="shared" si="41"/>
        <v>0</v>
      </c>
      <c r="AO60">
        <f t="shared" si="42"/>
        <v>0</v>
      </c>
      <c r="AP60">
        <f t="shared" si="43"/>
        <v>-3.1048770020523843E-5</v>
      </c>
      <c r="AQ60">
        <f t="shared" si="44"/>
        <v>-0.48133765201159073</v>
      </c>
      <c r="AR60">
        <f t="shared" si="45"/>
        <v>-0.48136870078161126</v>
      </c>
      <c r="AS60">
        <f t="shared" si="46"/>
        <v>-2.4473292039494041E-2</v>
      </c>
      <c r="AT60">
        <f t="shared" si="47"/>
        <v>-1.7893289718285566E-2</v>
      </c>
      <c r="AU60">
        <f t="shared" si="48"/>
        <v>-0.52373528253939083</v>
      </c>
      <c r="AW60">
        <v>57</v>
      </c>
      <c r="AX60">
        <f>IF(Z60&gt;0, (R60*SUMPRODUCT(K60:$K$98, X60:$X$98)-K60*$AZ$3)/Z60, 0)</f>
        <v>-93057.282283102977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250000</v>
      </c>
      <c r="S61">
        <f t="shared" si="32"/>
        <v>-152780.52967828687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-57.732146206745327</v>
      </c>
      <c r="AC61">
        <f t="shared" si="33"/>
        <v>-51.92465822784105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-68.581334118097317</v>
      </c>
      <c r="AI61">
        <f t="shared" si="38"/>
        <v>-68.585582422702714</v>
      </c>
      <c r="AJ61">
        <f t="shared" si="39"/>
        <v>-5.8074879789042768</v>
      </c>
      <c r="AK61">
        <f t="shared" si="61"/>
        <v>-4.041250234472173</v>
      </c>
      <c r="AL61">
        <f t="shared" si="40"/>
        <v>-78.434320636079164</v>
      </c>
      <c r="AN61">
        <f t="shared" si="41"/>
        <v>0</v>
      </c>
      <c r="AO61">
        <f t="shared" si="42"/>
        <v>0</v>
      </c>
      <c r="AP61">
        <f t="shared" si="43"/>
        <v>-1.5186744107233321E-5</v>
      </c>
      <c r="AQ61">
        <f t="shared" si="44"/>
        <v>-0.2451630164324515</v>
      </c>
      <c r="AR61">
        <f t="shared" si="45"/>
        <v>-0.24517820317655872</v>
      </c>
      <c r="AS61">
        <f t="shared" si="46"/>
        <v>-2.0760477892594172E-2</v>
      </c>
      <c r="AT61">
        <f t="shared" si="47"/>
        <v>-1.4446570781715162E-2</v>
      </c>
      <c r="AU61">
        <f t="shared" si="48"/>
        <v>-0.28038525185086804</v>
      </c>
      <c r="AW61">
        <v>58</v>
      </c>
      <c r="AX61">
        <f>IF(Z61&gt;0, (R61*SUMPRODUCT(K61:$K$98, X61:$X$98)-K61*$AZ$3)/Z61, 0)</f>
        <v>-152780.52967828687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250000</v>
      </c>
      <c r="S62">
        <f t="shared" si="32"/>
        <v>-254864.88579869113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-51.92465822784105</v>
      </c>
      <c r="AC62">
        <f t="shared" si="33"/>
        <v>-46.554798359527169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-38.450275359298338</v>
      </c>
      <c r="AI62">
        <f t="shared" si="38"/>
        <v>-38.452558667089718</v>
      </c>
      <c r="AJ62">
        <f t="shared" si="39"/>
        <v>-5.3698598683138812</v>
      </c>
      <c r="AK62">
        <f t="shared" si="61"/>
        <v>-3.634726075948874</v>
      </c>
      <c r="AL62">
        <f t="shared" si="40"/>
        <v>-47.457144611352476</v>
      </c>
      <c r="AN62">
        <f t="shared" si="41"/>
        <v>0</v>
      </c>
      <c r="AO62">
        <f t="shared" si="42"/>
        <v>0</v>
      </c>
      <c r="AP62">
        <f t="shared" si="43"/>
        <v>-7.2877835073173692E-6</v>
      </c>
      <c r="AQ62">
        <f t="shared" si="44"/>
        <v>-0.12272427032081311</v>
      </c>
      <c r="AR62">
        <f t="shared" si="45"/>
        <v>-0.1227315581043204</v>
      </c>
      <c r="AS62">
        <f t="shared" si="46"/>
        <v>-1.7139334579679966E-2</v>
      </c>
      <c r="AT62">
        <f t="shared" si="47"/>
        <v>-1.1601194043958544E-2</v>
      </c>
      <c r="AU62">
        <f t="shared" si="48"/>
        <v>-0.15147208672795892</v>
      </c>
      <c r="AW62">
        <v>59</v>
      </c>
      <c r="AX62">
        <f>IF(Z62&gt;0, (R62*SUMPRODUCT(K62:$K$98, X62:$X$98)-K62*$AZ$3)/Z62, 0)</f>
        <v>-254864.88579869113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250000</v>
      </c>
      <c r="S63">
        <f t="shared" si="32"/>
        <v>-433005.32300809812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-46.554798359527169</v>
      </c>
      <c r="AC63">
        <f t="shared" si="33"/>
        <v>-41.664109339895909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-21.154299606616664</v>
      </c>
      <c r="AI63">
        <f t="shared" si="38"/>
        <v>-21.155502366349804</v>
      </c>
      <c r="AJ63">
        <f t="shared" si="39"/>
        <v>-4.8906890196312602</v>
      </c>
      <c r="AK63">
        <f t="shared" si="61"/>
        <v>-3.2588358851669019</v>
      </c>
      <c r="AL63">
        <f t="shared" si="40"/>
        <v>-29.305027271147967</v>
      </c>
      <c r="AN63">
        <f t="shared" si="41"/>
        <v>0</v>
      </c>
      <c r="AO63">
        <f t="shared" si="42"/>
        <v>0</v>
      </c>
      <c r="AP63">
        <f t="shared" si="43"/>
        <v>-3.4276136340409305E-6</v>
      </c>
      <c r="AQ63">
        <f t="shared" si="44"/>
        <v>-6.0285328609256304E-2</v>
      </c>
      <c r="AR63">
        <f t="shared" si="45"/>
        <v>-6.0288756222890351E-2</v>
      </c>
      <c r="AS63">
        <f t="shared" si="46"/>
        <v>-1.3937440622327799E-2</v>
      </c>
      <c r="AT63">
        <f t="shared" si="47"/>
        <v>-9.28700055659013E-3</v>
      </c>
      <c r="AU63">
        <f t="shared" si="48"/>
        <v>-8.3513197401808278E-2</v>
      </c>
      <c r="AW63">
        <v>60</v>
      </c>
      <c r="AX63">
        <f>IF(Z63&gt;0, (R63*SUMPRODUCT(K63:$K$98, X63:$X$98)-K63*$AZ$3)/Z63, 0)</f>
        <v>-433005.32300809812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250000</v>
      </c>
      <c r="S64">
        <f t="shared" si="32"/>
        <v>-751264.05793276313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-41.664109339895909</v>
      </c>
      <c r="AC64">
        <f t="shared" si="33"/>
        <v>-37.24813280247654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-11.419489371198178</v>
      </c>
      <c r="AI64">
        <f t="shared" si="38"/>
        <v>-11.420109128865425</v>
      </c>
      <c r="AJ64">
        <f t="shared" si="39"/>
        <v>-4.4159765374193682</v>
      </c>
      <c r="AK64">
        <f t="shared" si="61"/>
        <v>-2.9164876537927138</v>
      </c>
      <c r="AL64">
        <f t="shared" si="40"/>
        <v>-18.752573320077506</v>
      </c>
      <c r="AN64">
        <f t="shared" si="41"/>
        <v>0</v>
      </c>
      <c r="AO64">
        <f t="shared" si="42"/>
        <v>0</v>
      </c>
      <c r="AP64">
        <f t="shared" si="43"/>
        <v>-1.576946164731106E-6</v>
      </c>
      <c r="AQ64">
        <f t="shared" si="44"/>
        <v>-2.9056389164315757E-2</v>
      </c>
      <c r="AR64">
        <f t="shared" si="45"/>
        <v>-2.905796611048049E-2</v>
      </c>
      <c r="AS64">
        <f t="shared" si="46"/>
        <v>-1.1236258351040588E-2</v>
      </c>
      <c r="AT64">
        <f t="shared" si="47"/>
        <v>-7.4208747437742714E-3</v>
      </c>
      <c r="AU64">
        <f t="shared" si="48"/>
        <v>-4.7715099205295347E-2</v>
      </c>
      <c r="AW64">
        <v>61</v>
      </c>
      <c r="AX64">
        <f>IF(Z64&gt;0, (R64*SUMPRODUCT(K64:$K$98, X64:$X$98)-K64*$AZ$3)/Z64, 0)</f>
        <v>-751264.05793276313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250000</v>
      </c>
      <c r="S65">
        <f t="shared" si="32"/>
        <v>-1333225.6935336634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-37.24813280247654</v>
      </c>
      <c r="AC65">
        <f t="shared" si="33"/>
        <v>-33.280526811258142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-6.0305992314719035</v>
      </c>
      <c r="AI65">
        <f t="shared" si="38"/>
        <v>-6.0309112616009042</v>
      </c>
      <c r="AJ65">
        <f t="shared" si="39"/>
        <v>-3.9676059912183987</v>
      </c>
      <c r="AK65">
        <f t="shared" si="61"/>
        <v>-2.6073692961733581</v>
      </c>
      <c r="AL65">
        <f t="shared" si="40"/>
        <v>-12.605886548992661</v>
      </c>
      <c r="AN65">
        <f t="shared" si="41"/>
        <v>0</v>
      </c>
      <c r="AO65">
        <f t="shared" si="42"/>
        <v>0</v>
      </c>
      <c r="AP65">
        <f t="shared" si="43"/>
        <v>-7.0888121336536939E-7</v>
      </c>
      <c r="AQ65">
        <f t="shared" si="44"/>
        <v>-1.3700531144903235E-2</v>
      </c>
      <c r="AR65">
        <f t="shared" si="45"/>
        <v>-1.37012400261166E-2</v>
      </c>
      <c r="AS65">
        <f t="shared" si="46"/>
        <v>-9.0137492754803691E-3</v>
      </c>
      <c r="AT65">
        <f t="shared" si="47"/>
        <v>-5.9235148742869913E-3</v>
      </c>
      <c r="AU65">
        <f t="shared" si="48"/>
        <v>-2.8638504175883962E-2</v>
      </c>
      <c r="AW65">
        <v>62</v>
      </c>
      <c r="AX65">
        <f>IF(Z65&gt;0, (R65*SUMPRODUCT(K65:$K$98, X65:$X$98)-K65*$AZ$3)/Z65, 0)</f>
        <v>-1333225.6935336634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250000</v>
      </c>
      <c r="S66">
        <f t="shared" si="32"/>
        <v>-2425475.88096694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-33.280526811258142</v>
      </c>
      <c r="AC66">
        <f t="shared" si="33"/>
        <v>-29.725778788489912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-3.1142845378443011</v>
      </c>
      <c r="AI66">
        <f t="shared" si="38"/>
        <v>-3.1144377334451199</v>
      </c>
      <c r="AJ66">
        <f t="shared" si="39"/>
        <v>-3.55474802276823</v>
      </c>
      <c r="AK66">
        <f t="shared" si="61"/>
        <v>-2.32963687678807</v>
      </c>
      <c r="AL66">
        <f t="shared" si="40"/>
        <v>-8.9988226330014207</v>
      </c>
      <c r="AN66">
        <f t="shared" si="41"/>
        <v>0</v>
      </c>
      <c r="AO66">
        <f t="shared" si="42"/>
        <v>0</v>
      </c>
      <c r="AP66">
        <f t="shared" si="43"/>
        <v>-3.1074575731542227E-7</v>
      </c>
      <c r="AQ66">
        <f t="shared" si="44"/>
        <v>-6.3170920185436196E-3</v>
      </c>
      <c r="AR66">
        <f t="shared" si="45"/>
        <v>-6.3174027643009348E-3</v>
      </c>
      <c r="AS66">
        <f t="shared" si="46"/>
        <v>-7.2105390787787962E-3</v>
      </c>
      <c r="AT66">
        <f t="shared" si="47"/>
        <v>-4.7254932366101472E-3</v>
      </c>
      <c r="AU66">
        <f t="shared" si="48"/>
        <v>-1.8253435079689878E-2</v>
      </c>
      <c r="AW66">
        <v>63</v>
      </c>
      <c r="AX66">
        <f>IF(Z66&gt;0, (R66*SUMPRODUCT(K66:$K$98, X66:$X$98)-K66*$AZ$3)/Z66, 0)</f>
        <v>-2425475.88096694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-4534041.5341631081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-29.725778788489912</v>
      </c>
      <c r="AC67">
        <f t="shared" ref="AC67:AC89" si="64">S67*Z67</f>
        <v>-26.545981100228872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-1.5695687759352686</v>
      </c>
      <c r="AI67">
        <f t="shared" ref="AI67:AI89" si="69">SUM(AE67:AH67)</f>
        <v>-1.5696419611412824</v>
      </c>
      <c r="AJ67">
        <f t="shared" ref="AJ67:AJ89" si="70">AB67-AC67</f>
        <v>-3.1797976882610399</v>
      </c>
      <c r="AK67">
        <f t="shared" si="61"/>
        <v>-2.080804515194294</v>
      </c>
      <c r="AL67">
        <f t="shared" ref="AL67:AL89" si="71">SUM(AI67:AK67)</f>
        <v>-6.8302441645966168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-1.325452567169708E-7</v>
      </c>
      <c r="AQ67">
        <f t="shared" ref="AQ67:AQ89" si="75">AH67*$K67</f>
        <v>-2.8426359324867979E-3</v>
      </c>
      <c r="AR67">
        <f t="shared" ref="AR67:AR89" si="76">AI67*$K67</f>
        <v>-2.8427684777435152E-3</v>
      </c>
      <c r="AS67">
        <f t="shared" ref="AS67:AS89" si="77">AJ67*$K67</f>
        <v>-5.7589111769270245E-3</v>
      </c>
      <c r="AT67">
        <f t="shared" ref="AT67:AT89" si="78">AK67*$K67</f>
        <v>-3.7685316974068132E-3</v>
      </c>
      <c r="AU67">
        <f t="shared" ref="AU67:AU89" si="79">AL67*$K67</f>
        <v>-1.2370211352077352E-2</v>
      </c>
      <c r="AW67">
        <v>64</v>
      </c>
      <c r="AX67">
        <f>IF(Z67&gt;0, (R67*SUMPRODUCT(K67:$K$98, X67:$X$98)-K67*$AZ$3)/Z67, 0)</f>
        <v>-4534041.5341631081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250000</v>
      </c>
      <c r="S68">
        <f t="shared" si="63"/>
        <v>-8721030.7366583478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-26.545981100228872</v>
      </c>
      <c r="AC68">
        <f t="shared" si="64"/>
        <v>-23.704078396626013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-0.76955799601881181</v>
      </c>
      <c r="AI68">
        <f t="shared" si="69"/>
        <v>-0.76959197147296454</v>
      </c>
      <c r="AJ68">
        <f t="shared" si="70"/>
        <v>-2.8419027036028588</v>
      </c>
      <c r="AK68">
        <f t="shared" si="61"/>
        <v>-1.8582186770160212</v>
      </c>
      <c r="AL68">
        <f t="shared" si="71"/>
        <v>-5.4697133520918442</v>
      </c>
      <c r="AN68">
        <f t="shared" si="72"/>
        <v>0</v>
      </c>
      <c r="AO68">
        <f t="shared" si="73"/>
        <v>0</v>
      </c>
      <c r="AP68">
        <f t="shared" si="74"/>
        <v>-5.4939934707509428E-8</v>
      </c>
      <c r="AQ68">
        <f t="shared" si="75"/>
        <v>-1.2444120942391168E-3</v>
      </c>
      <c r="AR68">
        <f t="shared" si="76"/>
        <v>-1.2444670341738243E-3</v>
      </c>
      <c r="AS68">
        <f t="shared" si="77"/>
        <v>-4.5954926247401265E-3</v>
      </c>
      <c r="AT68">
        <f t="shared" si="78"/>
        <v>-3.0048284955552867E-3</v>
      </c>
      <c r="AU68">
        <f t="shared" si="79"/>
        <v>-8.844788154469237E-3</v>
      </c>
      <c r="AW68">
        <v>65</v>
      </c>
      <c r="AX68">
        <f>IF(Z68&gt;0, (R68*SUMPRODUCT(K68:$K$98, X68:$X$98)-K68*$AZ$3)/Z68, 0)</f>
        <v>-8721030.7366583478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250000</v>
      </c>
      <c r="S69">
        <f t="shared" si="63"/>
        <v>-17298799.794272106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-23.704078396626013</v>
      </c>
      <c r="AC69">
        <f t="shared" si="64"/>
        <v>-21.165371612706558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-0.36683480025080362</v>
      </c>
      <c r="AI69">
        <f t="shared" si="69"/>
        <v>-0.36685009421040227</v>
      </c>
      <c r="AJ69">
        <f t="shared" si="70"/>
        <v>-2.538706783919455</v>
      </c>
      <c r="AK69">
        <f t="shared" si="61"/>
        <v>-1.659285487763821</v>
      </c>
      <c r="AL69">
        <f t="shared" si="71"/>
        <v>-4.5648423658936785</v>
      </c>
      <c r="AN69">
        <f t="shared" si="72"/>
        <v>0</v>
      </c>
      <c r="AO69">
        <f t="shared" si="73"/>
        <v>0</v>
      </c>
      <c r="AP69">
        <f t="shared" si="74"/>
        <v>-2.2081307423768234E-8</v>
      </c>
      <c r="AQ69">
        <f t="shared" si="75"/>
        <v>-5.2963341153239134E-4</v>
      </c>
      <c r="AR69">
        <f t="shared" si="76"/>
        <v>-5.2965549283981504E-4</v>
      </c>
      <c r="AS69">
        <f t="shared" si="77"/>
        <v>-3.6653663554504622E-3</v>
      </c>
      <c r="AT69">
        <f t="shared" si="78"/>
        <v>-2.3956642962709622E-3</v>
      </c>
      <c r="AU69">
        <f t="shared" si="79"/>
        <v>-6.5906861445612398E-3</v>
      </c>
      <c r="AW69">
        <v>66</v>
      </c>
      <c r="AX69">
        <f>IF(Z69&gt;0, (R69*SUMPRODUCT(K69:$K$98, X69:$X$98)-K69*$AZ$3)/Z69, 0)</f>
        <v>-17298799.794272106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250000</v>
      </c>
      <c r="S70">
        <f t="shared" si="63"/>
        <v>-35429181.869057029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-21.165371612706558</v>
      </c>
      <c r="AC70">
        <f t="shared" si="64"/>
        <v>-18.898087678248721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-0.16946925643895958</v>
      </c>
      <c r="AI70">
        <f t="shared" si="69"/>
        <v>-0.16947592399614031</v>
      </c>
      <c r="AJ70">
        <f t="shared" si="70"/>
        <v>-2.2672839344578364</v>
      </c>
      <c r="AK70">
        <f t="shared" si="61"/>
        <v>-1.4815760128894593</v>
      </c>
      <c r="AL70">
        <f t="shared" si="71"/>
        <v>-3.918335871343436</v>
      </c>
      <c r="AN70">
        <f t="shared" si="72"/>
        <v>0</v>
      </c>
      <c r="AO70">
        <f t="shared" si="73"/>
        <v>0</v>
      </c>
      <c r="AP70">
        <f t="shared" si="74"/>
        <v>-8.5951522071824447E-9</v>
      </c>
      <c r="AQ70">
        <f t="shared" si="75"/>
        <v>-2.1846292638368235E-4</v>
      </c>
      <c r="AR70">
        <f t="shared" si="76"/>
        <v>-2.1847152153588956E-4</v>
      </c>
      <c r="AS70">
        <f t="shared" si="77"/>
        <v>-2.9227571635848555E-3</v>
      </c>
      <c r="AT70">
        <f t="shared" si="78"/>
        <v>-1.9099005815977055E-3</v>
      </c>
      <c r="AU70">
        <f t="shared" si="79"/>
        <v>-5.0511292667184508E-3</v>
      </c>
      <c r="AW70">
        <v>67</v>
      </c>
      <c r="AX70">
        <f>IF(Z70&gt;0, (R70*SUMPRODUCT(K70:$K$98, X70:$X$98)-K70*$AZ$3)/Z70, 0)</f>
        <v>-35429181.869057029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250000</v>
      </c>
      <c r="S71">
        <f t="shared" si="63"/>
        <v>-74960045.715865776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-18.898087678248721</v>
      </c>
      <c r="AC71">
        <f t="shared" si="64"/>
        <v>-16.873472598434589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-7.5742744545496704E-2</v>
      </c>
      <c r="AI71">
        <f t="shared" si="69"/>
        <v>-7.5745558289878348E-2</v>
      </c>
      <c r="AJ71">
        <f t="shared" si="70"/>
        <v>-2.0246150798141329</v>
      </c>
      <c r="AK71">
        <f t="shared" si="61"/>
        <v>-1.3228661374774107</v>
      </c>
      <c r="AL71">
        <f t="shared" si="71"/>
        <v>-3.4232267755814219</v>
      </c>
      <c r="AN71">
        <f t="shared" si="72"/>
        <v>0</v>
      </c>
      <c r="AO71">
        <f t="shared" si="73"/>
        <v>0</v>
      </c>
      <c r="AP71">
        <f t="shared" si="74"/>
        <v>-3.2385711375006341E-9</v>
      </c>
      <c r="AQ71">
        <f t="shared" si="75"/>
        <v>-8.7178589484105529E-5</v>
      </c>
      <c r="AR71">
        <f t="shared" si="76"/>
        <v>-8.7181828055243044E-5</v>
      </c>
      <c r="AS71">
        <f t="shared" si="77"/>
        <v>-2.3302969540590786E-3</v>
      </c>
      <c r="AT71">
        <f t="shared" si="78"/>
        <v>-1.5225960537024691E-3</v>
      </c>
      <c r="AU71">
        <f t="shared" si="79"/>
        <v>-3.9400748358167908E-3</v>
      </c>
      <c r="AW71">
        <v>68</v>
      </c>
      <c r="AX71">
        <f>IF(Z71&gt;0, (R71*SUMPRODUCT(K71:$K$98, X71:$X$98)-K71*$AZ$3)/Z71, 0)</f>
        <v>-74960045.715865776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250000</v>
      </c>
      <c r="S72">
        <f t="shared" si="63"/>
        <v>-164155487.36725405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-16.873472598434589</v>
      </c>
      <c r="AC72">
        <f t="shared" si="64"/>
        <v>-15.065672685291473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-3.2767927559320696E-2</v>
      </c>
      <c r="AI72">
        <f t="shared" si="69"/>
        <v>-3.276907476988055E-2</v>
      </c>
      <c r="AJ72">
        <f t="shared" si="70"/>
        <v>-1.8077999131431159</v>
      </c>
      <c r="AK72">
        <f t="shared" ref="AK72:AK89" si="92">G72*SUM(AB72:AB72, AE72:AF72)</f>
        <v>-1.1811430818904214</v>
      </c>
      <c r="AL72">
        <f t="shared" si="71"/>
        <v>-3.0217120698034181</v>
      </c>
      <c r="AN72">
        <f t="shared" si="72"/>
        <v>0</v>
      </c>
      <c r="AO72">
        <f t="shared" si="73"/>
        <v>0</v>
      </c>
      <c r="AP72">
        <f t="shared" si="74"/>
        <v>-1.1789460006287045E-9</v>
      </c>
      <c r="AQ72">
        <f t="shared" si="75"/>
        <v>-3.3674391168240692E-5</v>
      </c>
      <c r="AR72">
        <f t="shared" si="76"/>
        <v>-3.3675570114241317E-5</v>
      </c>
      <c r="AS72">
        <f t="shared" si="77"/>
        <v>-1.8578093264789567E-3</v>
      </c>
      <c r="AT72">
        <f t="shared" si="78"/>
        <v>-1.213817202605655E-3</v>
      </c>
      <c r="AU72">
        <f t="shared" si="79"/>
        <v>-3.1053020991988534E-3</v>
      </c>
      <c r="AW72">
        <v>69</v>
      </c>
      <c r="AX72">
        <f>IF(Z72&gt;0, (R72*SUMPRODUCT(K72:$K$98, X72:$X$98)-K72*$AZ$3)/Z72, 0)</f>
        <v>-164155487.36725405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250000</v>
      </c>
      <c r="S73">
        <f t="shared" si="63"/>
        <v>-372777009.2000379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-15.065672685291473</v>
      </c>
      <c r="AC73">
        <f t="shared" si="64"/>
        <v>-13.451521456349965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-1.3693610909920613E-2</v>
      </c>
      <c r="AI73">
        <f t="shared" si="69"/>
        <v>-1.3694061967829374E-2</v>
      </c>
      <c r="AJ73">
        <f t="shared" si="70"/>
        <v>-1.6141512289415072</v>
      </c>
      <c r="AK73">
        <f t="shared" si="92"/>
        <v>-1.0545970879704032</v>
      </c>
      <c r="AL73">
        <f t="shared" si="71"/>
        <v>-2.68244237887974</v>
      </c>
      <c r="AN73">
        <f t="shared" si="72"/>
        <v>0</v>
      </c>
      <c r="AO73">
        <f t="shared" si="73"/>
        <v>0</v>
      </c>
      <c r="AP73">
        <f t="shared" si="74"/>
        <v>-4.1387105772883817E-10</v>
      </c>
      <c r="AQ73">
        <f t="shared" si="75"/>
        <v>-1.2564659927966403E-5</v>
      </c>
      <c r="AR73">
        <f t="shared" si="76"/>
        <v>-1.2565073799024132E-5</v>
      </c>
      <c r="AS73">
        <f t="shared" si="77"/>
        <v>-1.4810747433509966E-3</v>
      </c>
      <c r="AT73">
        <f t="shared" si="78"/>
        <v>-9.6765227656439991E-4</v>
      </c>
      <c r="AU73">
        <f t="shared" si="79"/>
        <v>-2.4612920937144211E-3</v>
      </c>
      <c r="AW73">
        <v>70</v>
      </c>
      <c r="AX73">
        <f>IF(Z73&gt;0, (R73*SUMPRODUCT(K73:$K$98, X73:$X$98)-K73*$AZ$3)/Z73, 0)</f>
        <v>-372777009.2000379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250000</v>
      </c>
      <c r="S74">
        <f t="shared" si="63"/>
        <v>-879397164.25841773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-13.451521456349965</v>
      </c>
      <c r="AC74">
        <f t="shared" si="64"/>
        <v>-12.010297500177145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-5.5165912861517468E-3</v>
      </c>
      <c r="AI74">
        <f t="shared" si="69"/>
        <v>-5.5167620039171137E-3</v>
      </c>
      <c r="AJ74">
        <f t="shared" si="70"/>
        <v>-1.44122395617282</v>
      </c>
      <c r="AK74">
        <f t="shared" si="92"/>
        <v>-0.94160650194449769</v>
      </c>
      <c r="AL74">
        <f t="shared" si="71"/>
        <v>-2.3883472201212346</v>
      </c>
      <c r="AN74">
        <f t="shared" si="72"/>
        <v>0</v>
      </c>
      <c r="AO74">
        <f t="shared" si="73"/>
        <v>0</v>
      </c>
      <c r="AP74">
        <f t="shared" si="74"/>
        <v>-1.3985997607154351E-10</v>
      </c>
      <c r="AQ74">
        <f t="shared" si="75"/>
        <v>-4.519449534846804E-6</v>
      </c>
      <c r="AR74">
        <f t="shared" si="76"/>
        <v>-4.5195893948228757E-6</v>
      </c>
      <c r="AS74">
        <f t="shared" si="77"/>
        <v>-1.180718055855652E-3</v>
      </c>
      <c r="AT74">
        <f t="shared" si="78"/>
        <v>-7.714080754730626E-4</v>
      </c>
      <c r="AU74">
        <f t="shared" si="79"/>
        <v>-1.9566457207235372E-3</v>
      </c>
      <c r="AW74">
        <v>71</v>
      </c>
      <c r="AX74">
        <f>IF(Z74&gt;0, (R74*SUMPRODUCT(K74:$K$98, X74:$X$98)-K74*$AZ$3)/Z74, 0)</f>
        <v>-879397164.25841773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250000</v>
      </c>
      <c r="S75">
        <f t="shared" si="63"/>
        <v>-2158710436.7051201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-12.010297500177145</v>
      </c>
      <c r="AC75">
        <f t="shared" si="64"/>
        <v>-10.723483697454583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-2.138326377338328E-3</v>
      </c>
      <c r="AI75">
        <f t="shared" si="69"/>
        <v>-2.1383884716071745E-3</v>
      </c>
      <c r="AJ75">
        <f t="shared" si="70"/>
        <v>-1.2868138027225626</v>
      </c>
      <c r="AK75">
        <f t="shared" si="92"/>
        <v>-0.84072082501240031</v>
      </c>
      <c r="AL75">
        <f t="shared" si="71"/>
        <v>-2.1296730162065698</v>
      </c>
      <c r="AN75">
        <f t="shared" si="72"/>
        <v>0</v>
      </c>
      <c r="AO75">
        <f t="shared" si="73"/>
        <v>0</v>
      </c>
      <c r="AP75">
        <f t="shared" si="74"/>
        <v>-4.5420114766008232E-11</v>
      </c>
      <c r="AQ75">
        <f t="shared" si="75"/>
        <v>-1.5641222816589076E-6</v>
      </c>
      <c r="AR75">
        <f t="shared" si="76"/>
        <v>-1.5641677017736738E-6</v>
      </c>
      <c r="AS75">
        <f t="shared" si="77"/>
        <v>-9.4126610535943153E-4</v>
      </c>
      <c r="AT75">
        <f t="shared" si="78"/>
        <v>-6.1496233175282761E-4</v>
      </c>
      <c r="AU75">
        <f t="shared" si="79"/>
        <v>-1.5577926048140325E-3</v>
      </c>
      <c r="AW75">
        <v>72</v>
      </c>
      <c r="AX75">
        <f>IF(Z75&gt;0, (R75*SUMPRODUCT(K75:$K$98, X75:$X$98)-K75*$AZ$3)/Z75, 0)</f>
        <v>-2158710436.7051201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250000</v>
      </c>
      <c r="S76">
        <f t="shared" si="63"/>
        <v>-5524467284.0097446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-10.723483697454583</v>
      </c>
      <c r="AC76">
        <f t="shared" si="64"/>
        <v>-9.5745403310660642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-7.9618762770746398E-4</v>
      </c>
      <c r="AI76">
        <f t="shared" si="69"/>
        <v>-7.9620929165223652E-4</v>
      </c>
      <c r="AJ76">
        <f t="shared" si="70"/>
        <v>-1.1489433663885187</v>
      </c>
      <c r="AK76">
        <f t="shared" si="92"/>
        <v>-0.75064385882182083</v>
      </c>
      <c r="AL76">
        <f t="shared" si="71"/>
        <v>-1.9003834345019919</v>
      </c>
      <c r="AN76">
        <f t="shared" si="72"/>
        <v>0</v>
      </c>
      <c r="AO76">
        <f t="shared" si="73"/>
        <v>0</v>
      </c>
      <c r="AP76">
        <f t="shared" si="74"/>
        <v>-1.4148689854573358E-11</v>
      </c>
      <c r="AQ76">
        <f t="shared" si="75"/>
        <v>-5.1998894609332125E-7</v>
      </c>
      <c r="AR76">
        <f t="shared" si="76"/>
        <v>-5.2000309478317577E-7</v>
      </c>
      <c r="AS76">
        <f t="shared" si="77"/>
        <v>-7.503731902108753E-4</v>
      </c>
      <c r="AT76">
        <f t="shared" si="78"/>
        <v>-4.902443789086315E-4</v>
      </c>
      <c r="AU76">
        <f t="shared" si="79"/>
        <v>-1.2411375722142901E-3</v>
      </c>
      <c r="AW76">
        <v>73</v>
      </c>
      <c r="AX76">
        <f>IF(Z76&gt;0, (R76*SUMPRODUCT(K76:$K$98, X76:$X$98)-K76*$AZ$3)/Z76, 0)</f>
        <v>-5524467284.0097446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250000</v>
      </c>
      <c r="S77">
        <f t="shared" si="63"/>
        <v>-14770541370.540602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-9.5745403310660642</v>
      </c>
      <c r="AC77">
        <f t="shared" si="64"/>
        <v>-8.5486971630989395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-2.8425443696507101E-4</v>
      </c>
      <c r="AI77">
        <f t="shared" si="69"/>
        <v>-2.8426167154854752E-4</v>
      </c>
      <c r="AJ77">
        <f t="shared" si="70"/>
        <v>-1.0258431679671247</v>
      </c>
      <c r="AK77">
        <f t="shared" si="92"/>
        <v>-0.67021782317462453</v>
      </c>
      <c r="AL77">
        <f t="shared" si="71"/>
        <v>-1.6963452528132978</v>
      </c>
      <c r="AN77">
        <f t="shared" si="72"/>
        <v>0</v>
      </c>
      <c r="AO77">
        <f t="shared" si="73"/>
        <v>0</v>
      </c>
      <c r="AP77">
        <f t="shared" si="74"/>
        <v>-4.2186568064114586E-12</v>
      </c>
      <c r="AQ77">
        <f t="shared" si="75"/>
        <v>-1.6575548808654984E-7</v>
      </c>
      <c r="AR77">
        <f t="shared" si="76"/>
        <v>-1.6575970674335624E-7</v>
      </c>
      <c r="AS77">
        <f t="shared" si="77"/>
        <v>-5.9819342425088541E-4</v>
      </c>
      <c r="AT77">
        <f t="shared" si="78"/>
        <v>-3.9081987106595557E-4</v>
      </c>
      <c r="AU77">
        <f t="shared" si="79"/>
        <v>-9.891790550235844E-4</v>
      </c>
      <c r="AW77">
        <v>74</v>
      </c>
      <c r="AX77">
        <f>IF(Z77&gt;0, (R77*SUMPRODUCT(K77:$K$98, X77:$X$98)-K77*$AZ$3)/Z77, 0)</f>
        <v>-14770541370.540602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250000</v>
      </c>
      <c r="S78">
        <f t="shared" si="63"/>
        <v>-41343861793.732544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-8.5486971630989395</v>
      </c>
      <c r="AC78">
        <f t="shared" si="64"/>
        <v>-7.6327654646079361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-9.7090589112734026E-5</v>
      </c>
      <c r="AI78">
        <f t="shared" si="69"/>
        <v>-9.709289682092015E-5</v>
      </c>
      <c r="AJ78">
        <f t="shared" si="70"/>
        <v>-0.91593169849100331</v>
      </c>
      <c r="AK78">
        <f t="shared" si="92"/>
        <v>-0.59840880141692587</v>
      </c>
      <c r="AL78">
        <f t="shared" si="71"/>
        <v>-1.5144375928047502</v>
      </c>
      <c r="AN78">
        <f t="shared" si="72"/>
        <v>0</v>
      </c>
      <c r="AO78">
        <f t="shared" si="73"/>
        <v>0</v>
      </c>
      <c r="AP78">
        <f t="shared" si="74"/>
        <v>-1.2014993278721852E-12</v>
      </c>
      <c r="AQ78">
        <f t="shared" si="75"/>
        <v>-5.0549839127330292E-8</v>
      </c>
      <c r="AR78">
        <f t="shared" si="76"/>
        <v>-5.0551040626658162E-8</v>
      </c>
      <c r="AS78">
        <f t="shared" si="77"/>
        <v>-4.7687629082755306E-4</v>
      </c>
      <c r="AT78">
        <f t="shared" si="78"/>
        <v>-3.1155922443606575E-4</v>
      </c>
      <c r="AU78">
        <f t="shared" si="79"/>
        <v>-7.8848606630424554E-4</v>
      </c>
      <c r="AW78">
        <v>75</v>
      </c>
      <c r="AX78">
        <f>IF(Z78&gt;0, (R78*SUMPRODUCT(K78:$K$98, X78:$X$98)-K78*$AZ$3)/Z78, 0)</f>
        <v>-41343861793.732544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250000</v>
      </c>
      <c r="S79">
        <f t="shared" si="63"/>
        <v>-121393739173.47421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-7.6327654646079361</v>
      </c>
      <c r="AC79">
        <f t="shared" si="64"/>
        <v>-6.8149692077948352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-3.1657777178624209E-5</v>
      </c>
      <c r="AI79">
        <f t="shared" si="69"/>
        <v>-3.165847892086955E-5</v>
      </c>
      <c r="AJ79">
        <f t="shared" si="70"/>
        <v>-0.81779625681310097</v>
      </c>
      <c r="AK79">
        <f t="shared" si="92"/>
        <v>-0.53429358252255554</v>
      </c>
      <c r="AL79">
        <f t="shared" si="71"/>
        <v>-1.3521214978145775</v>
      </c>
      <c r="AN79">
        <f t="shared" si="72"/>
        <v>0</v>
      </c>
      <c r="AO79">
        <f t="shared" si="73"/>
        <v>0</v>
      </c>
      <c r="AP79">
        <f t="shared" si="74"/>
        <v>-3.2621373369303347E-13</v>
      </c>
      <c r="AQ79">
        <f t="shared" si="75"/>
        <v>-1.4716517015308318E-8</v>
      </c>
      <c r="AR79">
        <f t="shared" si="76"/>
        <v>-1.4716843229042012E-8</v>
      </c>
      <c r="AS79">
        <f t="shared" si="77"/>
        <v>-3.8016290469602943E-4</v>
      </c>
      <c r="AT79">
        <f t="shared" si="78"/>
        <v>-2.4837311078405085E-4</v>
      </c>
      <c r="AU79">
        <f t="shared" si="79"/>
        <v>-6.2855073232330938E-4</v>
      </c>
      <c r="AW79">
        <v>76</v>
      </c>
      <c r="AX79">
        <f>IF(Z79&gt;0, (R79*SUMPRODUCT(K79:$K$98, X79:$X$98)-K79*$AZ$3)/Z79, 0)</f>
        <v>-121393739173.47421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250000</v>
      </c>
      <c r="S80">
        <f t="shared" si="63"/>
        <v>-377930785542.70898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-6.8149692077948352</v>
      </c>
      <c r="AC80">
        <f t="shared" si="64"/>
        <v>-6.0847939480801552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-9.8694248170112923E-6</v>
      </c>
      <c r="AI80">
        <f t="shared" si="69"/>
        <v>-9.8696260705933257E-6</v>
      </c>
      <c r="AJ80">
        <f t="shared" si="70"/>
        <v>-0.73017525971468</v>
      </c>
      <c r="AK80">
        <f t="shared" si="92"/>
        <v>-0.47704784454563853</v>
      </c>
      <c r="AL80">
        <f t="shared" si="71"/>
        <v>-1.2072329738863892</v>
      </c>
      <c r="AN80">
        <f t="shared" si="72"/>
        <v>0</v>
      </c>
      <c r="AO80">
        <f t="shared" si="73"/>
        <v>0</v>
      </c>
      <c r="AP80">
        <f t="shared" si="74"/>
        <v>-8.3531487484909456E-14</v>
      </c>
      <c r="AQ80">
        <f t="shared" si="75"/>
        <v>-4.0963630423750812E-9</v>
      </c>
      <c r="AR80">
        <f t="shared" si="76"/>
        <v>-4.0964465738625659E-9</v>
      </c>
      <c r="AS80">
        <f t="shared" si="77"/>
        <v>-3.0306355272055358E-4</v>
      </c>
      <c r="AT80">
        <f t="shared" si="78"/>
        <v>-1.9800152451368642E-4</v>
      </c>
      <c r="AU80">
        <f t="shared" si="79"/>
        <v>-5.0106917368081391E-4</v>
      </c>
      <c r="AW80">
        <v>77</v>
      </c>
      <c r="AX80">
        <f>IF(Z80&gt;0, (R80*SUMPRODUCT(K80:$K$98, X80:$X$98)-K80*$AZ$3)/Z80, 0)</f>
        <v>-377930785542.70898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250000</v>
      </c>
      <c r="S81">
        <f t="shared" si="63"/>
        <v>-1251670104543.5664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-6.0847939480801552</v>
      </c>
      <c r="AC81">
        <f t="shared" si="64"/>
        <v>-5.432851742862951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-2.899700387471125E-6</v>
      </c>
      <c r="AI81">
        <f t="shared" si="69"/>
        <v>-2.899754643497964E-6</v>
      </c>
      <c r="AJ81">
        <f t="shared" si="70"/>
        <v>-0.65194220521720414</v>
      </c>
      <c r="AK81">
        <f t="shared" si="92"/>
        <v>-0.42593557636561091</v>
      </c>
      <c r="AL81">
        <f t="shared" si="71"/>
        <v>-1.0778806813374586</v>
      </c>
      <c r="AN81">
        <f t="shared" si="72"/>
        <v>0</v>
      </c>
      <c r="AO81">
        <f t="shared" si="73"/>
        <v>0</v>
      </c>
      <c r="AP81">
        <f t="shared" si="74"/>
        <v>-2.0106503824626032E-14</v>
      </c>
      <c r="AQ81">
        <f t="shared" si="75"/>
        <v>-1.0745872915442714E-9</v>
      </c>
      <c r="AR81">
        <f t="shared" si="76"/>
        <v>-1.074607398048096E-9</v>
      </c>
      <c r="AS81">
        <f t="shared" si="77"/>
        <v>-2.4160041208903384E-4</v>
      </c>
      <c r="AT81">
        <f t="shared" si="78"/>
        <v>-1.5784560341361399E-4</v>
      </c>
      <c r="AU81">
        <f t="shared" si="79"/>
        <v>-3.9944709011004588E-4</v>
      </c>
      <c r="AW81">
        <v>78</v>
      </c>
      <c r="AX81">
        <f>IF(Z81&gt;0, (R81*SUMPRODUCT(K81:$K$98, X81:$X$98)-K81*$AZ$3)/Z81, 0)</f>
        <v>-1251670104543.5664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250000</v>
      </c>
      <c r="S82">
        <f t="shared" si="63"/>
        <v>-4425908296621.6865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-5.432851742862951</v>
      </c>
      <c r="AC82">
        <f t="shared" si="64"/>
        <v>-4.8507604856218514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-8.002713088313191E-7</v>
      </c>
      <c r="AI82">
        <f t="shared" si="69"/>
        <v>-8.0028500873244826E-7</v>
      </c>
      <c r="AJ82">
        <f t="shared" si="70"/>
        <v>-0.58209125724109967</v>
      </c>
      <c r="AK82">
        <f t="shared" si="92"/>
        <v>-0.38029962200040662</v>
      </c>
      <c r="AL82">
        <f t="shared" si="71"/>
        <v>-0.96239167952651505</v>
      </c>
      <c r="AN82">
        <f t="shared" si="72"/>
        <v>0</v>
      </c>
      <c r="AO82">
        <f t="shared" si="73"/>
        <v>0</v>
      </c>
      <c r="AP82">
        <f t="shared" si="74"/>
        <v>-4.5330236384000013E-15</v>
      </c>
      <c r="AQ82">
        <f t="shared" si="75"/>
        <v>-2.6479379127449585E-10</v>
      </c>
      <c r="AR82">
        <f t="shared" si="76"/>
        <v>-2.6479832429813424E-10</v>
      </c>
      <c r="AS82">
        <f t="shared" si="77"/>
        <v>-1.9260237018580526E-4</v>
      </c>
      <c r="AT82">
        <f t="shared" si="78"/>
        <v>-1.2583354872087643E-4</v>
      </c>
      <c r="AU82">
        <f t="shared" si="79"/>
        <v>-3.1843618370500597E-4</v>
      </c>
      <c r="AW82">
        <v>79</v>
      </c>
      <c r="AX82">
        <f>IF(Z82&gt;0, (R82*SUMPRODUCT(K82:$K$98, X82:$X$98)-K82*$AZ$3)/Z82, 0)</f>
        <v>-4425908296621.6865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250000</v>
      </c>
      <c r="S83">
        <f t="shared" si="63"/>
        <v>-16776097457537.555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-4.8507604856218514</v>
      </c>
      <c r="AC83">
        <f t="shared" si="64"/>
        <v>-4.3310361481047837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-2.0671627155639507E-7</v>
      </c>
      <c r="AI83">
        <f t="shared" si="69"/>
        <v>-2.0671949864493509E-7</v>
      </c>
      <c r="AJ83">
        <f t="shared" si="70"/>
        <v>-0.5197243375170677</v>
      </c>
      <c r="AK83">
        <f t="shared" si="92"/>
        <v>-0.3395532339935296</v>
      </c>
      <c r="AL83">
        <f t="shared" si="71"/>
        <v>-0.85927777823009599</v>
      </c>
      <c r="AN83">
        <f t="shared" si="72"/>
        <v>0</v>
      </c>
      <c r="AO83">
        <f t="shared" si="73"/>
        <v>0</v>
      </c>
      <c r="AP83">
        <f t="shared" si="74"/>
        <v>-9.5337423144793267E-16</v>
      </c>
      <c r="AQ83">
        <f t="shared" si="75"/>
        <v>-6.1069897549898505E-11</v>
      </c>
      <c r="AR83">
        <f t="shared" si="76"/>
        <v>-6.1070850924129956E-11</v>
      </c>
      <c r="AS83">
        <f t="shared" si="77"/>
        <v>-1.5354143051916075E-4</v>
      </c>
      <c r="AT83">
        <f t="shared" si="78"/>
        <v>-1.0031373464988395E-4</v>
      </c>
      <c r="AU83">
        <f t="shared" si="79"/>
        <v>-2.5385522623989562E-4</v>
      </c>
      <c r="AW83">
        <v>80</v>
      </c>
      <c r="AX83">
        <f>IF(Z83&gt;0, (R83*SUMPRODUCT(K83:$K$98, X83:$X$98)-K83*$AZ$3)/Z83, 0)</f>
        <v>-16776097457537.555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250000</v>
      </c>
      <c r="S84">
        <f t="shared" si="63"/>
        <v>-68469524250447.625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-4.3310361481047837</v>
      </c>
      <c r="AC84">
        <f t="shared" si="64"/>
        <v>-3.8669965608606196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-4.9776945212583904E-8</v>
      </c>
      <c r="AI84">
        <f t="shared" si="69"/>
        <v>-4.9777651182977886E-8</v>
      </c>
      <c r="AJ84">
        <f t="shared" si="70"/>
        <v>-0.46403958724416405</v>
      </c>
      <c r="AK84">
        <f t="shared" si="92"/>
        <v>-0.30317253036733488</v>
      </c>
      <c r="AL84">
        <f t="shared" si="71"/>
        <v>-0.7672121673891501</v>
      </c>
      <c r="AN84">
        <f t="shared" si="72"/>
        <v>0</v>
      </c>
      <c r="AO84">
        <f t="shared" si="73"/>
        <v>0</v>
      </c>
      <c r="AP84">
        <f t="shared" si="74"/>
        <v>-1.8621771535419336E-16</v>
      </c>
      <c r="AQ84">
        <f t="shared" si="75"/>
        <v>-1.31299401417278E-11</v>
      </c>
      <c r="AR84">
        <f t="shared" si="76"/>
        <v>-1.3130126359443153E-11</v>
      </c>
      <c r="AS84">
        <f t="shared" si="77"/>
        <v>-1.2240228840655433E-4</v>
      </c>
      <c r="AT84">
        <f t="shared" si="78"/>
        <v>-7.996949510137741E-5</v>
      </c>
      <c r="AU84">
        <f t="shared" si="79"/>
        <v>-2.0237179663805811E-4</v>
      </c>
      <c r="AW84">
        <v>81</v>
      </c>
      <c r="AX84">
        <f>IF(Z84&gt;0, (R84*SUMPRODUCT(K84:$K$98, X84:$X$98)-K84*$AZ$3)/Z84, 0)</f>
        <v>-68469524250447.625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250000</v>
      </c>
      <c r="S85">
        <f t="shared" si="63"/>
        <v>-302555069922586.38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-3.8669965608606196</v>
      </c>
      <c r="AC85">
        <f t="shared" si="64"/>
        <v>-3.4526755007797902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-1.1125282347988577E-8</v>
      </c>
      <c r="AI85">
        <f t="shared" si="69"/>
        <v>-1.1125424994561218E-8</v>
      </c>
      <c r="AJ85">
        <f t="shared" si="70"/>
        <v>-0.41432106008082936</v>
      </c>
      <c r="AK85">
        <f t="shared" si="92"/>
        <v>-0.27068975926024341</v>
      </c>
      <c r="AL85">
        <f t="shared" si="71"/>
        <v>-0.68501083046649769</v>
      </c>
      <c r="AN85">
        <f t="shared" si="72"/>
        <v>0</v>
      </c>
      <c r="AO85">
        <f t="shared" si="73"/>
        <v>0</v>
      </c>
      <c r="AP85">
        <f t="shared" si="74"/>
        <v>-3.3595245898009055E-17</v>
      </c>
      <c r="AQ85">
        <f t="shared" si="75"/>
        <v>-2.6201582641943081E-12</v>
      </c>
      <c r="AR85">
        <f t="shared" si="76"/>
        <v>-2.6201918594402062E-12</v>
      </c>
      <c r="AS85">
        <f t="shared" si="77"/>
        <v>-9.7578354925688957E-5</v>
      </c>
      <c r="AT85">
        <f t="shared" si="78"/>
        <v>-6.3751191886534474E-5</v>
      </c>
      <c r="AU85">
        <f t="shared" si="79"/>
        <v>-1.6132954943241527E-4</v>
      </c>
      <c r="AW85">
        <v>82</v>
      </c>
      <c r="AX85">
        <f>IF(Z85&gt;0, (R85*SUMPRODUCT(K85:$K$98, X85:$X$98)-K85*$AZ$3)/Z85, 0)</f>
        <v>-302555069922586.38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250000</v>
      </c>
      <c r="S86">
        <f t="shared" si="63"/>
        <v>-1457438040877336.5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-3.4526755007797902</v>
      </c>
      <c r="AC86">
        <f t="shared" si="64"/>
        <v>-3.0827459828413759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-2.2956067630635045E-9</v>
      </c>
      <c r="AI86">
        <f t="shared" si="69"/>
        <v>-2.2956332028322665E-9</v>
      </c>
      <c r="AJ86">
        <f t="shared" si="70"/>
        <v>-0.36992951793841433</v>
      </c>
      <c r="AK86">
        <f t="shared" si="92"/>
        <v>-0.24168728505458534</v>
      </c>
      <c r="AL86">
        <f t="shared" si="71"/>
        <v>-0.61161680528863283</v>
      </c>
      <c r="AN86">
        <f t="shared" si="72"/>
        <v>0</v>
      </c>
      <c r="AO86">
        <f t="shared" si="73"/>
        <v>0</v>
      </c>
      <c r="AP86">
        <f t="shared" si="74"/>
        <v>-5.5597608718271983E-18</v>
      </c>
      <c r="AQ86">
        <f t="shared" si="75"/>
        <v>-4.8272073683183043E-13</v>
      </c>
      <c r="AR86">
        <f t="shared" si="76"/>
        <v>-4.8272629659270229E-13</v>
      </c>
      <c r="AS86">
        <f t="shared" si="77"/>
        <v>-7.7788867130173744E-5</v>
      </c>
      <c r="AT86">
        <f t="shared" si="78"/>
        <v>-5.0822059858693071E-5</v>
      </c>
      <c r="AU86">
        <f t="shared" si="79"/>
        <v>-1.286109274715931E-4</v>
      </c>
      <c r="AW86">
        <v>83</v>
      </c>
      <c r="AX86">
        <f>IF(Z86&gt;0, (R86*SUMPRODUCT(K86:$K$98, X86:$X$98)-K86*$AZ$3)/Z86, 0)</f>
        <v>-1457438040877336.5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250000</v>
      </c>
      <c r="S87">
        <f t="shared" si="63"/>
        <v>-7716106385345863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-3.0827459828413759</v>
      </c>
      <c r="AC87">
        <f t="shared" si="64"/>
        <v>-2.7524517703945062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-4.3432864293567074E-10</v>
      </c>
      <c r="AI87">
        <f t="shared" si="69"/>
        <v>-4.3433310187459821E-10</v>
      </c>
      <c r="AJ87">
        <f t="shared" si="70"/>
        <v>-0.33029421244686974</v>
      </c>
      <c r="AK87">
        <f t="shared" si="92"/>
        <v>-0.21579221879889635</v>
      </c>
      <c r="AL87">
        <f t="shared" si="71"/>
        <v>-0.54608643168009918</v>
      </c>
      <c r="AN87">
        <f t="shared" si="72"/>
        <v>0</v>
      </c>
      <c r="AO87">
        <f t="shared" si="73"/>
        <v>0</v>
      </c>
      <c r="AP87">
        <f t="shared" si="74"/>
        <v>-8.3716673174285158E-19</v>
      </c>
      <c r="AQ87">
        <f t="shared" si="75"/>
        <v>-8.1545295063516643E-14</v>
      </c>
      <c r="AR87">
        <f t="shared" si="76"/>
        <v>-8.1546132230248385E-14</v>
      </c>
      <c r="AS87">
        <f t="shared" si="77"/>
        <v>-6.2012808618152961E-5</v>
      </c>
      <c r="AT87">
        <f t="shared" si="78"/>
        <v>-4.0515034963911528E-5</v>
      </c>
      <c r="AU87">
        <f t="shared" si="79"/>
        <v>-1.0252784366361061E-4</v>
      </c>
      <c r="AW87">
        <v>84</v>
      </c>
      <c r="AX87">
        <f>IF(Z87&gt;0, (R87*SUMPRODUCT(K87:$K$98, X87:$X$98)-K87*$AZ$3)/Z87, 0)</f>
        <v>-7716106385345863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250000</v>
      </c>
      <c r="S88">
        <f t="shared" si="63"/>
        <v>-4.5343152290800216E+16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-2.7524517703945062</v>
      </c>
      <c r="AC88">
        <f t="shared" si="64"/>
        <v>-2.4575462235665944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-7.4737280942824998E-11</v>
      </c>
      <c r="AI88">
        <f t="shared" si="69"/>
        <v>-7.4737958428316024E-11</v>
      </c>
      <c r="AJ88">
        <f t="shared" si="70"/>
        <v>-0.29490554682791181</v>
      </c>
      <c r="AK88">
        <f t="shared" si="92"/>
        <v>-0.19267162392761544</v>
      </c>
      <c r="AL88">
        <f t="shared" si="71"/>
        <v>-0.48757717083026519</v>
      </c>
      <c r="AN88">
        <f t="shared" si="72"/>
        <v>0</v>
      </c>
      <c r="AO88">
        <f t="shared" si="73"/>
        <v>0</v>
      </c>
      <c r="AP88">
        <f t="shared" si="74"/>
        <v>-1.1356968303237429E-19</v>
      </c>
      <c r="AQ88">
        <f t="shared" si="75"/>
        <v>-1.2528518204092213E-14</v>
      </c>
      <c r="AR88">
        <f t="shared" si="76"/>
        <v>-1.2528631773775244E-14</v>
      </c>
      <c r="AS88">
        <f t="shared" si="77"/>
        <v>-4.9436231360193291E-5</v>
      </c>
      <c r="AT88">
        <f t="shared" si="78"/>
        <v>-3.2298337822000728E-5</v>
      </c>
      <c r="AU88">
        <f t="shared" si="79"/>
        <v>-8.1734569194722646E-5</v>
      </c>
      <c r="AW88">
        <v>85</v>
      </c>
      <c r="AX88">
        <f>IF(Z88&gt;0, (R88*SUMPRODUCT(K88:$K$98, X88:$X$98)-K88*$AZ$3)/Z88, 0)</f>
        <v>-4.5343152290800216E+16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-2.4575462235665944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-2.4575462235665944</v>
      </c>
      <c r="AK89">
        <f t="shared" si="92"/>
        <v>-0.17202823564966163</v>
      </c>
      <c r="AL89">
        <f t="shared" si="71"/>
        <v>-2.6295744592298056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-2.0280300541495404E-15</v>
      </c>
      <c r="AR89">
        <f t="shared" si="76"/>
        <v>-2.0280300541495404E-15</v>
      </c>
      <c r="AS89">
        <f t="shared" si="77"/>
        <v>-3.6782910238248966E-4</v>
      </c>
      <c r="AT89">
        <f t="shared" si="78"/>
        <v>-2.5748037166774281E-5</v>
      </c>
      <c r="AU89">
        <f t="shared" si="79"/>
        <v>-3.9357713955129195E-4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36861.270488880902</v>
      </c>
      <c r="AO91" s="6">
        <f t="shared" si="93"/>
        <v>-3686.1270488880905</v>
      </c>
      <c r="AP91" s="6">
        <f t="shared" si="93"/>
        <v>-747.09247952190242</v>
      </c>
      <c r="AQ91" s="6">
        <f t="shared" si="93"/>
        <v>-14660.179244556133</v>
      </c>
      <c r="AR91" s="6">
        <f t="shared" si="93"/>
        <v>17767.871715914789</v>
      </c>
      <c r="AS91" s="6">
        <f t="shared" si="93"/>
        <v>-3505.85386946985</v>
      </c>
      <c r="AT91" s="6">
        <f t="shared" si="93"/>
        <v>1157.8701363437319</v>
      </c>
      <c r="AU91" s="6">
        <f t="shared" si="93"/>
        <v>15419.887982788663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82648.564826168178</v>
      </c>
      <c r="K3">
        <v>1</v>
      </c>
      <c r="L3" s="2">
        <v>0</v>
      </c>
      <c r="O3">
        <f>$C$3</f>
        <v>82648.564826168178</v>
      </c>
      <c r="P3">
        <f>O3*C5</f>
        <v>8264.8564826168185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82648.564826168178</v>
      </c>
      <c r="AF3">
        <f t="shared" ref="AF3:AF34" si="4">-$Z3*P3</f>
        <v>-8264.8564826168185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73758.751372851359</v>
      </c>
      <c r="AJ3">
        <f t="shared" ref="AJ3:AJ34" si="8">AB3-AC3</f>
        <v>0</v>
      </c>
      <c r="AL3">
        <f t="shared" ref="AL3:AL34" si="9">SUM(AI3:AK3)</f>
        <v>73758.751372851359</v>
      </c>
      <c r="AN3">
        <f t="shared" ref="AN3:AN34" si="10">AE3*$K3</f>
        <v>82648.564826168178</v>
      </c>
      <c r="AO3">
        <f t="shared" ref="AO3:AO34" si="11">AF3*$K3</f>
        <v>-8264.8564826168185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73758.751372851359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73758.751372851359</v>
      </c>
      <c r="AW3">
        <v>0</v>
      </c>
      <c r="AX3">
        <f>IF(Z3&gt;0, (R3*SUMPRODUCT(K3:$K$98, X3:$X$98)-K3*$AZ$3)/Z3, 0)</f>
        <v>0</v>
      </c>
      <c r="AZ3">
        <f>C6*ABS(SUMPRODUCT(X4:X79, K4:K79))/1</f>
        <v>34513.255018806842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2343.1180556156814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2315.0508777425239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-2315.0508777425239</v>
      </c>
      <c r="AK4">
        <f>G4*SUM(AB4, AE4:AF4)</f>
        <v>0</v>
      </c>
      <c r="AL4">
        <f t="shared" si="9"/>
        <v>-2809.6906277425237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-461.4607239481295</v>
      </c>
      <c r="AR4">
        <f t="shared" si="14"/>
        <v>-461.4607239481295</v>
      </c>
      <c r="AS4">
        <f t="shared" si="15"/>
        <v>-2159.7638564628451</v>
      </c>
      <c r="AT4">
        <f t="shared" si="16"/>
        <v>0</v>
      </c>
      <c r="AU4">
        <f t="shared" si="17"/>
        <v>-2621.2245804109743</v>
      </c>
      <c r="AW4">
        <v>1</v>
      </c>
      <c r="AX4">
        <f>IF(Z4&gt;0, (R4*SUMPRODUCT(K4:$K$98, X4:$X$98)-K4*$AZ$3)/Z4, 0)</f>
        <v>2343.1180556156814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250000</v>
      </c>
      <c r="S5">
        <f t="shared" si="1"/>
        <v>4650.434905862302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2315.0508777425239</v>
      </c>
      <c r="AC5">
        <f t="shared" si="2"/>
        <v>4539.2332123066335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-513.33320881627685</v>
      </c>
      <c r="AI5">
        <f t="shared" si="7"/>
        <v>-525.53430748821108</v>
      </c>
      <c r="AJ5">
        <f t="shared" si="8"/>
        <v>-2224.1823345641096</v>
      </c>
      <c r="AK5">
        <f>G5*SUM(AB5, AE5:AF5)</f>
        <v>94.917085987443485</v>
      </c>
      <c r="AL5">
        <f t="shared" si="9"/>
        <v>-2654.7995560648774</v>
      </c>
      <c r="AN5">
        <f t="shared" si="10"/>
        <v>0</v>
      </c>
      <c r="AO5">
        <f t="shared" si="11"/>
        <v>0</v>
      </c>
      <c r="AP5">
        <f t="shared" si="12"/>
        <v>-10.43325729878234</v>
      </c>
      <c r="AQ5">
        <f t="shared" si="13"/>
        <v>-438.95534259627118</v>
      </c>
      <c r="AR5">
        <f t="shared" si="14"/>
        <v>-449.38859989505357</v>
      </c>
      <c r="AS5">
        <f t="shared" si="15"/>
        <v>-1901.9161470509675</v>
      </c>
      <c r="AT5">
        <f t="shared" si="16"/>
        <v>81.164361241958446</v>
      </c>
      <c r="AU5">
        <f t="shared" si="17"/>
        <v>-2270.1403857040627</v>
      </c>
      <c r="AW5">
        <v>2</v>
      </c>
      <c r="AX5">
        <f>IF(Z5&gt;0, (R5*SUMPRODUCT(K5:$K$98, X5:$X$98)-K5*$AZ$3)/Z5, 0)</f>
        <v>4650.434905862302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250000</v>
      </c>
      <c r="S6">
        <f t="shared" si="1"/>
        <v>7252.4956451348671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4539.2332123066335</v>
      </c>
      <c r="AC6">
        <f t="shared" si="2"/>
        <v>6988.9678809479883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-665.79101646194533</v>
      </c>
      <c r="AI6">
        <f t="shared" si="7"/>
        <v>-677.83681459633704</v>
      </c>
      <c r="AJ6">
        <f t="shared" si="8"/>
        <v>-2449.7346686413548</v>
      </c>
      <c r="AK6">
        <f>G6*SUM(AB6, AE6:AF6)</f>
        <v>265.54514291993809</v>
      </c>
      <c r="AL6">
        <f t="shared" si="9"/>
        <v>-2862.0263403177537</v>
      </c>
      <c r="AN6">
        <f t="shared" si="10"/>
        <v>0</v>
      </c>
      <c r="AO6">
        <f t="shared" si="11"/>
        <v>0</v>
      </c>
      <c r="AP6">
        <f t="shared" si="12"/>
        <v>-9.2922494938935269</v>
      </c>
      <c r="AQ6">
        <f t="shared" si="13"/>
        <v>-513.59786763268437</v>
      </c>
      <c r="AR6">
        <f t="shared" si="14"/>
        <v>-522.89011712657782</v>
      </c>
      <c r="AS6">
        <f t="shared" si="15"/>
        <v>-1889.7498929410294</v>
      </c>
      <c r="AT6">
        <f t="shared" si="16"/>
        <v>204.84418652664698</v>
      </c>
      <c r="AU6">
        <f t="shared" si="17"/>
        <v>-2207.7958235409606</v>
      </c>
      <c r="AW6">
        <v>3</v>
      </c>
      <c r="AX6">
        <f>IF(Z6&gt;0, (R6*SUMPRODUCT(K6:$K$98, X6:$X$98)-K6*$AZ$3)/Z6, 0)</f>
        <v>7252.4956451348671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250000</v>
      </c>
      <c r="S7">
        <f t="shared" si="1"/>
        <v>9336.3633864633248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6988.9678809479883</v>
      </c>
      <c r="AC7">
        <f t="shared" si="2"/>
        <v>8875.9028339569813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-836.56502089593209</v>
      </c>
      <c r="AI7">
        <f t="shared" si="7"/>
        <v>-848.44853279793517</v>
      </c>
      <c r="AJ7">
        <f t="shared" si="8"/>
        <v>-1886.934953008993</v>
      </c>
      <c r="AK7">
        <f>G7*SUM(AB7, AE7:AF7)</f>
        <v>343.15832295454624</v>
      </c>
      <c r="AL7">
        <f t="shared" si="9"/>
        <v>-2392.2251628523818</v>
      </c>
      <c r="AN7">
        <f t="shared" si="10"/>
        <v>0</v>
      </c>
      <c r="AO7">
        <f t="shared" si="11"/>
        <v>0</v>
      </c>
      <c r="AP7">
        <f t="shared" si="12"/>
        <v>-8.3405152093378803</v>
      </c>
      <c r="AQ7">
        <f t="shared" si="13"/>
        <v>-587.14825532395912</v>
      </c>
      <c r="AR7">
        <f t="shared" si="14"/>
        <v>-595.48877053329704</v>
      </c>
      <c r="AS7">
        <f t="shared" si="15"/>
        <v>-1324.3567898434162</v>
      </c>
      <c r="AT7">
        <f t="shared" si="16"/>
        <v>240.84775909812043</v>
      </c>
      <c r="AU7">
        <f t="shared" si="17"/>
        <v>-1678.9978012785928</v>
      </c>
      <c r="AW7">
        <v>4</v>
      </c>
      <c r="AX7">
        <f>IF(Z7&gt;0, (R7*SUMPRODUCT(K7:$K$98, X7:$X$98)-K7*$AZ$3)/Z7, 0)</f>
        <v>9336.3633864633248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250000</v>
      </c>
      <c r="S8">
        <f t="shared" si="1"/>
        <v>10565.219919353312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8875.9028339569813</v>
      </c>
      <c r="AC8">
        <f t="shared" si="2"/>
        <v>9900.9304558597178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-1012.3154996506953</v>
      </c>
      <c r="AI8">
        <f t="shared" si="7"/>
        <v>-1024.0295606586958</v>
      </c>
      <c r="AJ8">
        <f t="shared" si="8"/>
        <v>-1025.0276219027364</v>
      </c>
      <c r="AK8">
        <f t="shared" ref="AK8:AK39" si="30">G8*SUM(AB8:AB8, AE8:AF8)</f>
        <v>189.05673036328369</v>
      </c>
      <c r="AL8">
        <f t="shared" si="9"/>
        <v>-1860.0004521981487</v>
      </c>
      <c r="AN8">
        <f t="shared" si="10"/>
        <v>0</v>
      </c>
      <c r="AO8">
        <f t="shared" si="11"/>
        <v>0</v>
      </c>
      <c r="AP8">
        <f t="shared" si="12"/>
        <v>-7.674400324165914</v>
      </c>
      <c r="AQ8">
        <f t="shared" si="13"/>
        <v>-663.21273155154847</v>
      </c>
      <c r="AR8">
        <f t="shared" si="14"/>
        <v>-670.88713187571443</v>
      </c>
      <c r="AS8">
        <f t="shared" si="15"/>
        <v>-671.54100601292191</v>
      </c>
      <c r="AT8">
        <f t="shared" si="16"/>
        <v>123.85943967636832</v>
      </c>
      <c r="AU8">
        <f t="shared" si="17"/>
        <v>-1218.5686982122681</v>
      </c>
      <c r="AW8">
        <v>5</v>
      </c>
      <c r="AX8">
        <f>IF(Z8&gt;0, (R8*SUMPRODUCT(K8:$K$98, X8:$X$98)-K8*$AZ$3)/Z8, 0)</f>
        <v>10565.219919353312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250000</v>
      </c>
      <c r="S9">
        <f t="shared" si="1"/>
        <v>11305.855852174573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9900.9304558597178</v>
      </c>
      <c r="AC9">
        <f t="shared" si="2"/>
        <v>10434.766665188603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-1200.310780618508</v>
      </c>
      <c r="AI9">
        <f t="shared" si="7"/>
        <v>-1211.8476854773976</v>
      </c>
      <c r="AJ9">
        <f t="shared" si="8"/>
        <v>-533.83620932888516</v>
      </c>
      <c r="AK9">
        <f t="shared" si="30"/>
        <v>58.415489689572333</v>
      </c>
      <c r="AL9">
        <f t="shared" si="9"/>
        <v>-1687.2684051167105</v>
      </c>
      <c r="AN9">
        <f t="shared" si="10"/>
        <v>0</v>
      </c>
      <c r="AO9">
        <f t="shared" si="11"/>
        <v>0</v>
      </c>
      <c r="AP9">
        <f t="shared" si="12"/>
        <v>-7.1581944147069141</v>
      </c>
      <c r="AQ9">
        <f t="shared" si="13"/>
        <v>-744.74549550570816</v>
      </c>
      <c r="AR9">
        <f t="shared" si="14"/>
        <v>-751.90368992041499</v>
      </c>
      <c r="AS9">
        <f t="shared" si="15"/>
        <v>-331.22431178254067</v>
      </c>
      <c r="AT9">
        <f t="shared" si="16"/>
        <v>36.244507269735266</v>
      </c>
      <c r="AU9">
        <f t="shared" si="17"/>
        <v>-1046.8834944332204</v>
      </c>
      <c r="AW9">
        <v>6</v>
      </c>
      <c r="AX9">
        <f>IF(Z9&gt;0, (R9*SUMPRODUCT(K9:$K$98, X9:$X$98)-K9*$AZ$3)/Z9, 0)</f>
        <v>11305.855852174573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250000</v>
      </c>
      <c r="S10">
        <f t="shared" si="1"/>
        <v>11880.420088443539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10434.766665188603</v>
      </c>
      <c r="AC10">
        <f t="shared" si="2"/>
        <v>10789.066361506975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-1396.1020848791632</v>
      </c>
      <c r="AI10">
        <f t="shared" si="7"/>
        <v>-1407.4538155852199</v>
      </c>
      <c r="AJ10">
        <f t="shared" si="8"/>
        <v>-354.2996963183723</v>
      </c>
      <c r="AK10">
        <f t="shared" si="30"/>
        <v>42.782543327273274</v>
      </c>
      <c r="AL10">
        <f t="shared" si="9"/>
        <v>-1718.9709685763189</v>
      </c>
      <c r="AN10">
        <f t="shared" si="10"/>
        <v>0</v>
      </c>
      <c r="AO10">
        <f t="shared" si="11"/>
        <v>0</v>
      </c>
      <c r="AP10">
        <f t="shared" si="12"/>
        <v>-6.6818149669858409</v>
      </c>
      <c r="AQ10">
        <f t="shared" si="13"/>
        <v>-821.76859614970749</v>
      </c>
      <c r="AR10">
        <f t="shared" si="14"/>
        <v>-828.45041111669332</v>
      </c>
      <c r="AS10">
        <f t="shared" si="15"/>
        <v>-208.54661504571609</v>
      </c>
      <c r="AT10">
        <f t="shared" si="16"/>
        <v>25.182507031934104</v>
      </c>
      <c r="AU10">
        <f t="shared" si="17"/>
        <v>-1011.8145191304753</v>
      </c>
      <c r="AW10">
        <v>7</v>
      </c>
      <c r="AX10">
        <f>IF(Z10&gt;0, (R10*SUMPRODUCT(K10:$K$98, X10:$X$98)-K10*$AZ$3)/Z10, 0)</f>
        <v>11880.420088443539</v>
      </c>
    </row>
    <row r="11" spans="1:52" x14ac:dyDescent="0.25">
      <c r="A11" t="s">
        <v>33</v>
      </c>
      <c r="C11" s="25">
        <f>AU81</f>
        <v>34791.0792648231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250000</v>
      </c>
      <c r="S11">
        <f t="shared" si="1"/>
        <v>12299.902156697113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10789.066361506975</v>
      </c>
      <c r="AC11">
        <f t="shared" si="2"/>
        <v>10978.804393839648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-1616.0621248486793</v>
      </c>
      <c r="AI11">
        <f t="shared" si="7"/>
        <v>-1627.219535141433</v>
      </c>
      <c r="AJ11">
        <f t="shared" si="8"/>
        <v>-189.73803233267245</v>
      </c>
      <c r="AK11">
        <f t="shared" si="30"/>
        <v>25.893759267616737</v>
      </c>
      <c r="AL11">
        <f t="shared" si="9"/>
        <v>-1791.0638082064886</v>
      </c>
      <c r="AN11">
        <f t="shared" si="10"/>
        <v>0</v>
      </c>
      <c r="AO11">
        <f t="shared" si="11"/>
        <v>0</v>
      </c>
      <c r="AP11">
        <f t="shared" si="12"/>
        <v>-6.2404359398168152</v>
      </c>
      <c r="AQ11">
        <f t="shared" si="13"/>
        <v>-903.87750385339962</v>
      </c>
      <c r="AR11">
        <f t="shared" si="14"/>
        <v>-910.11793979321646</v>
      </c>
      <c r="AS11">
        <f t="shared" si="15"/>
        <v>-106.12212019198833</v>
      </c>
      <c r="AT11">
        <f t="shared" si="16"/>
        <v>14.482603194716766</v>
      </c>
      <c r="AU11">
        <f t="shared" si="17"/>
        <v>-1001.7574567904879</v>
      </c>
      <c r="AW11">
        <v>8</v>
      </c>
      <c r="AX11">
        <f>IF(Z11&gt;0, (R11*SUMPRODUCT(K11:$K$98, X11:$X$98)-K11*$AZ$3)/Z11, 0)</f>
        <v>12299.902156697113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250000</v>
      </c>
      <c r="S12">
        <f t="shared" si="1"/>
        <v>12592.975091499058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10978.804393839648</v>
      </c>
      <c r="AC12">
        <f t="shared" si="2"/>
        <v>11034.326559587276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-1859.5415299581762</v>
      </c>
      <c r="AI12">
        <f t="shared" si="7"/>
        <v>-1870.4943890715044</v>
      </c>
      <c r="AJ12">
        <f t="shared" si="8"/>
        <v>-55.522165747628605</v>
      </c>
      <c r="AK12">
        <f t="shared" si="30"/>
        <v>25.25125010583119</v>
      </c>
      <c r="AL12">
        <f t="shared" si="9"/>
        <v>-1900.7653047133019</v>
      </c>
      <c r="AN12">
        <f t="shared" si="10"/>
        <v>0</v>
      </c>
      <c r="AO12">
        <f t="shared" si="11"/>
        <v>0</v>
      </c>
      <c r="AP12">
        <f t="shared" si="12"/>
        <v>-5.8215610553257608</v>
      </c>
      <c r="AQ12">
        <f t="shared" si="13"/>
        <v>-988.36609140641849</v>
      </c>
      <c r="AR12">
        <f t="shared" si="14"/>
        <v>-994.18765246174428</v>
      </c>
      <c r="AS12">
        <f t="shared" si="15"/>
        <v>-29.510621334516394</v>
      </c>
      <c r="AT12">
        <f t="shared" si="16"/>
        <v>13.421307869788535</v>
      </c>
      <c r="AU12">
        <f t="shared" si="17"/>
        <v>-1010.2769659264721</v>
      </c>
      <c r="AW12">
        <v>9</v>
      </c>
      <c r="AX12">
        <f>IF(Z12&gt;0, (R12*SUMPRODUCT(K12:$K$98, X12:$X$98)-K12*$AZ$3)/Z12, 0)</f>
        <v>12592.975091499058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250000</v>
      </c>
      <c r="S13">
        <f t="shared" si="1"/>
        <v>12750.74332856137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11034.326559587276</v>
      </c>
      <c r="AC13">
        <f t="shared" si="2"/>
        <v>10952.706115536577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-2120.18677848876</v>
      </c>
      <c r="AI13">
        <f t="shared" si="7"/>
        <v>-2130.9240996720305</v>
      </c>
      <c r="AJ13">
        <f t="shared" si="8"/>
        <v>81.620444050699007</v>
      </c>
      <c r="AK13">
        <f t="shared" si="30"/>
        <v>22.068653119174552</v>
      </c>
      <c r="AL13">
        <f t="shared" si="9"/>
        <v>-2027.2350025021569</v>
      </c>
      <c r="AN13">
        <f t="shared" si="10"/>
        <v>0</v>
      </c>
      <c r="AO13">
        <f t="shared" si="11"/>
        <v>0</v>
      </c>
      <c r="AP13">
        <f t="shared" si="12"/>
        <v>-5.4249052796391357</v>
      </c>
      <c r="AQ13">
        <f t="shared" si="13"/>
        <v>-1071.1994409150559</v>
      </c>
      <c r="AR13">
        <f t="shared" si="14"/>
        <v>-1076.6243461946951</v>
      </c>
      <c r="AS13">
        <f t="shared" si="15"/>
        <v>41.237769672664193</v>
      </c>
      <c r="AT13">
        <f t="shared" si="16"/>
        <v>11.149927507735098</v>
      </c>
      <c r="AU13">
        <f t="shared" si="17"/>
        <v>-1024.2366490142958</v>
      </c>
      <c r="AW13">
        <v>10</v>
      </c>
      <c r="AX13">
        <f>IF(Z13&gt;0, (R13*SUMPRODUCT(K13:$K$98, X13:$X$98)-K13*$AZ$3)/Z13, 0)</f>
        <v>12750.74332856137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250000</v>
      </c>
      <c r="S14">
        <f t="shared" si="1"/>
        <v>12774.337609941469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10952.706115536577</v>
      </c>
      <c r="AC14">
        <f t="shared" si="2"/>
        <v>10740.280361726171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-2406.4490678338593</v>
      </c>
      <c r="AI14">
        <f t="shared" si="7"/>
        <v>-2416.9586933519054</v>
      </c>
      <c r="AJ14">
        <f t="shared" si="8"/>
        <v>212.4257538104066</v>
      </c>
      <c r="AK14">
        <f t="shared" si="30"/>
        <v>19.71487100796584</v>
      </c>
      <c r="AL14">
        <f t="shared" si="9"/>
        <v>-2184.8180685335328</v>
      </c>
      <c r="AN14">
        <f t="shared" si="10"/>
        <v>0</v>
      </c>
      <c r="AO14">
        <f t="shared" si="11"/>
        <v>0</v>
      </c>
      <c r="AP14">
        <f t="shared" si="12"/>
        <v>-5.0483596900593195</v>
      </c>
      <c r="AQ14">
        <f t="shared" si="13"/>
        <v>-1155.9517938458259</v>
      </c>
      <c r="AR14">
        <f t="shared" si="14"/>
        <v>-1161.0001535358854</v>
      </c>
      <c r="AS14">
        <f t="shared" si="15"/>
        <v>102.03994526974311</v>
      </c>
      <c r="AT14">
        <f t="shared" si="16"/>
        <v>9.4701528537276971</v>
      </c>
      <c r="AU14">
        <f t="shared" si="17"/>
        <v>-1049.4900554124144</v>
      </c>
      <c r="AW14">
        <v>11</v>
      </c>
      <c r="AX14">
        <f>IF(Z14&gt;0, (R14*SUMPRODUCT(K14:$K$98, X14:$X$98)-K14*$AZ$3)/Z14, 0)</f>
        <v>12774.337609941469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12.5</v>
      </c>
      <c r="R15">
        <f t="shared" si="0"/>
        <v>250000</v>
      </c>
      <c r="S15">
        <f t="shared" si="1"/>
        <v>12702.854844369913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10740.280361726171</v>
      </c>
      <c r="AC15">
        <f t="shared" si="2"/>
        <v>10435.200937772664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-2719.4095330290988</v>
      </c>
      <c r="AI15">
        <f t="shared" si="7"/>
        <v>-2729.6780918153131</v>
      </c>
      <c r="AJ15">
        <f t="shared" si="8"/>
        <v>305.07942395350619</v>
      </c>
      <c r="AK15">
        <f t="shared" si="30"/>
        <v>44.035149483077305</v>
      </c>
      <c r="AL15">
        <f t="shared" si="9"/>
        <v>-2380.5635183787294</v>
      </c>
      <c r="AN15">
        <f t="shared" si="10"/>
        <v>0</v>
      </c>
      <c r="AO15">
        <f t="shared" si="11"/>
        <v>0</v>
      </c>
      <c r="AP15">
        <f t="shared" si="12"/>
        <v>-4.6794060189369207</v>
      </c>
      <c r="AQ15">
        <f t="shared" si="13"/>
        <v>-1239.2412218445625</v>
      </c>
      <c r="AR15">
        <f t="shared" si="14"/>
        <v>-1243.9206278634995</v>
      </c>
      <c r="AS15">
        <f t="shared" si="15"/>
        <v>139.02540000242502</v>
      </c>
      <c r="AT15">
        <f t="shared" si="16"/>
        <v>20.066919596597867</v>
      </c>
      <c r="AU15">
        <f t="shared" si="17"/>
        <v>-1084.8283082644766</v>
      </c>
      <c r="AW15">
        <v>12</v>
      </c>
      <c r="AX15">
        <f>IF(Z15&gt;0, (R15*SUMPRODUCT(K15:$K$98, X15:$X$98)-K15*$AZ$3)/Z15, 0)</f>
        <v>12702.854844369913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250000</v>
      </c>
      <c r="S16">
        <f t="shared" si="1"/>
        <v>12538.721465373756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10435.200937772664</v>
      </c>
      <c r="AC16">
        <f t="shared" si="2"/>
        <v>10045.506287309472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-3027.7790288560905</v>
      </c>
      <c r="AI16">
        <f t="shared" si="7"/>
        <v>-3037.7935131029999</v>
      </c>
      <c r="AJ16">
        <f t="shared" si="8"/>
        <v>389.69465046319237</v>
      </c>
      <c r="AK16">
        <f t="shared" si="30"/>
        <v>74.089926658185917</v>
      </c>
      <c r="AL16">
        <f t="shared" si="9"/>
        <v>-2574.0089359816216</v>
      </c>
      <c r="AN16">
        <f t="shared" si="10"/>
        <v>0</v>
      </c>
      <c r="AO16">
        <f t="shared" si="11"/>
        <v>0</v>
      </c>
      <c r="AP16">
        <f t="shared" si="12"/>
        <v>-4.3171163210543995</v>
      </c>
      <c r="AQ16">
        <f t="shared" si="13"/>
        <v>-1305.2368888647482</v>
      </c>
      <c r="AR16">
        <f t="shared" si="14"/>
        <v>-1309.5540051858027</v>
      </c>
      <c r="AS16">
        <f t="shared" si="15"/>
        <v>167.99238924974679</v>
      </c>
      <c r="AT16">
        <f t="shared" si="16"/>
        <v>31.939221602999059</v>
      </c>
      <c r="AU16">
        <f t="shared" si="17"/>
        <v>-1109.6223943330567</v>
      </c>
      <c r="AW16">
        <v>13</v>
      </c>
      <c r="AX16">
        <f>IF(Z16&gt;0, (R16*SUMPRODUCT(K16:$K$98, X16:$X$98)-K16*$AZ$3)/Z16, 0)</f>
        <v>12538.721465373756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250000</v>
      </c>
      <c r="S17">
        <f t="shared" si="1"/>
        <v>12352.798916592528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10045.506287309472</v>
      </c>
      <c r="AC17">
        <f t="shared" si="2"/>
        <v>9632.5712126482922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-3339.6494344690523</v>
      </c>
      <c r="AI17">
        <f t="shared" si="7"/>
        <v>-3349.396791401769</v>
      </c>
      <c r="AJ17">
        <f t="shared" si="8"/>
        <v>412.9350746611799</v>
      </c>
      <c r="AK17">
        <f t="shared" si="30"/>
        <v>138.62798676487071</v>
      </c>
      <c r="AL17">
        <f t="shared" si="9"/>
        <v>-2797.8337299757181</v>
      </c>
      <c r="AN17">
        <f t="shared" si="10"/>
        <v>0</v>
      </c>
      <c r="AO17">
        <f t="shared" si="11"/>
        <v>0</v>
      </c>
      <c r="AP17">
        <f t="shared" si="12"/>
        <v>-3.9499540758257448</v>
      </c>
      <c r="AQ17">
        <f t="shared" si="13"/>
        <v>-1353.3373186769668</v>
      </c>
      <c r="AR17">
        <f t="shared" si="14"/>
        <v>-1357.2872727527924</v>
      </c>
      <c r="AS17">
        <f t="shared" si="15"/>
        <v>167.33506246546517</v>
      </c>
      <c r="AT17">
        <f t="shared" si="16"/>
        <v>56.176683087032771</v>
      </c>
      <c r="AU17">
        <f t="shared" si="17"/>
        <v>-1133.7755272002944</v>
      </c>
      <c r="AW17">
        <v>14</v>
      </c>
      <c r="AX17">
        <f>IF(Z17&gt;0, (R17*SUMPRODUCT(K17:$K$98, X17:$X$98)-K17*$AZ$3)/Z17, 0)</f>
        <v>12352.798916592528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250000</v>
      </c>
      <c r="S18">
        <f t="shared" si="1"/>
        <v>12166.078446905698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9632.5712126482922</v>
      </c>
      <c r="AC18">
        <f t="shared" si="2"/>
        <v>9213.716914365863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-3665.5633656237569</v>
      </c>
      <c r="AI18">
        <f t="shared" si="7"/>
        <v>-3675.0299708188654</v>
      </c>
      <c r="AJ18">
        <f t="shared" si="8"/>
        <v>418.85429828242923</v>
      </c>
      <c r="AK18">
        <f t="shared" si="30"/>
        <v>208.06353819320313</v>
      </c>
      <c r="AL18">
        <f t="shared" si="9"/>
        <v>-3048.1121343432333</v>
      </c>
      <c r="AN18">
        <f t="shared" si="10"/>
        <v>0</v>
      </c>
      <c r="AO18">
        <f t="shared" si="11"/>
        <v>0</v>
      </c>
      <c r="AP18">
        <f t="shared" si="12"/>
        <v>-3.5798657236592146</v>
      </c>
      <c r="AQ18">
        <f t="shared" si="13"/>
        <v>-1386.1594922409984</v>
      </c>
      <c r="AR18">
        <f t="shared" si="14"/>
        <v>-1389.7393579646578</v>
      </c>
      <c r="AS18">
        <f t="shared" si="15"/>
        <v>158.39280446631514</v>
      </c>
      <c r="AT18">
        <f t="shared" si="16"/>
        <v>78.680742818553995</v>
      </c>
      <c r="AU18">
        <f t="shared" si="17"/>
        <v>-1152.6658106797886</v>
      </c>
      <c r="AW18">
        <v>15</v>
      </c>
      <c r="AX18">
        <f>IF(Z18&gt;0, (R18*SUMPRODUCT(K18:$K$98, X18:$X$98)-K18*$AZ$3)/Z18, 0)</f>
        <v>12166.078446905698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250000</v>
      </c>
      <c r="S19">
        <f t="shared" si="1"/>
        <v>11869.830655955624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9213.716914365863</v>
      </c>
      <c r="AC19">
        <f t="shared" si="2"/>
        <v>8707.552784968444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-4042.0471102331835</v>
      </c>
      <c r="AI19">
        <f t="shared" si="7"/>
        <v>-4051.2169470208291</v>
      </c>
      <c r="AJ19">
        <f t="shared" si="8"/>
        <v>506.16412939741895</v>
      </c>
      <c r="AK19">
        <f t="shared" si="30"/>
        <v>205.46588719035876</v>
      </c>
      <c r="AL19">
        <f t="shared" si="9"/>
        <v>-3339.5869304330513</v>
      </c>
      <c r="AN19">
        <f t="shared" si="10"/>
        <v>0</v>
      </c>
      <c r="AO19">
        <f t="shared" si="11"/>
        <v>0</v>
      </c>
      <c r="AP19">
        <f t="shared" si="12"/>
        <v>-3.2338343637651796</v>
      </c>
      <c r="AQ19">
        <f t="shared" si="13"/>
        <v>-1425.4682114561292</v>
      </c>
      <c r="AR19">
        <f t="shared" si="14"/>
        <v>-1428.7020458198945</v>
      </c>
      <c r="AS19">
        <f t="shared" si="15"/>
        <v>178.50382654094386</v>
      </c>
      <c r="AT19">
        <f t="shared" si="16"/>
        <v>72.459593552731036</v>
      </c>
      <c r="AU19">
        <f t="shared" si="17"/>
        <v>-1177.7386257262194</v>
      </c>
      <c r="AW19">
        <v>16</v>
      </c>
      <c r="AX19">
        <f>IF(Z19&gt;0, (R19*SUMPRODUCT(K19:$K$98, X19:$X$98)-K19*$AZ$3)/Z19, 0)</f>
        <v>11869.830655955624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12.5</v>
      </c>
      <c r="R20">
        <f t="shared" si="0"/>
        <v>250000</v>
      </c>
      <c r="S20">
        <f t="shared" si="1"/>
        <v>11161.405407670945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8707.552784968444</v>
      </c>
      <c r="AC20">
        <f t="shared" si="2"/>
        <v>7908.9548954253314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-4413.1486443231579</v>
      </c>
      <c r="AI20">
        <f t="shared" si="7"/>
        <v>-4422.0061253107106</v>
      </c>
      <c r="AJ20">
        <f t="shared" si="8"/>
        <v>798.59788954311261</v>
      </c>
      <c r="AK20">
        <f t="shared" si="30"/>
        <v>37.442476975364308</v>
      </c>
      <c r="AL20">
        <f t="shared" si="9"/>
        <v>-3585.9657587922338</v>
      </c>
      <c r="AN20">
        <f t="shared" si="10"/>
        <v>0</v>
      </c>
      <c r="AO20">
        <f t="shared" si="11"/>
        <v>0</v>
      </c>
      <c r="AP20">
        <f t="shared" si="12"/>
        <v>-2.9627989915262924</v>
      </c>
      <c r="AQ20">
        <f t="shared" si="13"/>
        <v>-1476.1840721115111</v>
      </c>
      <c r="AR20">
        <f t="shared" si="14"/>
        <v>-1479.1468711030373</v>
      </c>
      <c r="AS20">
        <f t="shared" si="15"/>
        <v>267.12843359170705</v>
      </c>
      <c r="AT20">
        <f t="shared" si="16"/>
        <v>12.524388500381413</v>
      </c>
      <c r="AU20">
        <f t="shared" si="17"/>
        <v>-1199.4940490109489</v>
      </c>
      <c r="AW20">
        <v>17</v>
      </c>
      <c r="AX20">
        <f>IF(Z20&gt;0, (R20*SUMPRODUCT(K20:$K$98, X20:$X$98)-K20*$AZ$3)/Z20, 0)</f>
        <v>11161.405407670945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250000</v>
      </c>
      <c r="S21">
        <f t="shared" si="1"/>
        <v>10254.624845419474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7908.9548954253314</v>
      </c>
      <c r="AC21">
        <f t="shared" si="2"/>
        <v>6999.2409397217543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-4741.921712187821</v>
      </c>
      <c r="AI21">
        <f t="shared" si="7"/>
        <v>-4750.4535222798886</v>
      </c>
      <c r="AJ21">
        <f t="shared" si="8"/>
        <v>909.71395570357708</v>
      </c>
      <c r="AK21">
        <f t="shared" si="30"/>
        <v>12.654327832680531</v>
      </c>
      <c r="AL21">
        <f t="shared" si="9"/>
        <v>-3828.0852387436312</v>
      </c>
      <c r="AN21">
        <f t="shared" si="10"/>
        <v>0</v>
      </c>
      <c r="AO21">
        <f t="shared" si="11"/>
        <v>0</v>
      </c>
      <c r="AP21">
        <f t="shared" si="12"/>
        <v>-2.7138295180210572</v>
      </c>
      <c r="AQ21">
        <f t="shared" si="13"/>
        <v>-1508.327890073901</v>
      </c>
      <c r="AR21">
        <f t="shared" si="14"/>
        <v>-1511.0417195919219</v>
      </c>
      <c r="AS21">
        <f t="shared" si="15"/>
        <v>289.36515924554976</v>
      </c>
      <c r="AT21">
        <f t="shared" si="16"/>
        <v>4.0251351158145106</v>
      </c>
      <c r="AU21">
        <f t="shared" si="17"/>
        <v>-1217.6514252305578</v>
      </c>
      <c r="AW21">
        <v>18</v>
      </c>
      <c r="AX21">
        <f>IF(Z21&gt;0, (R21*SUMPRODUCT(K21:$K$98, X21:$X$98)-K21*$AZ$3)/Z21, 0)</f>
        <v>10254.624845419474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250000</v>
      </c>
      <c r="S22">
        <f t="shared" si="1"/>
        <v>9488.1131351204476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6999.2409397217543</v>
      </c>
      <c r="AC22">
        <f t="shared" si="2"/>
        <v>6218.6864532075715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-5075.1733406055791</v>
      </c>
      <c r="AI22">
        <f t="shared" si="7"/>
        <v>-5083.3660739296965</v>
      </c>
      <c r="AJ22">
        <f t="shared" si="8"/>
        <v>780.55448651418283</v>
      </c>
      <c r="AK22">
        <f t="shared" si="30"/>
        <v>146.98405973415686</v>
      </c>
      <c r="AL22">
        <f t="shared" si="9"/>
        <v>-4155.8275276813565</v>
      </c>
      <c r="AN22">
        <f t="shared" si="10"/>
        <v>0</v>
      </c>
      <c r="AO22">
        <f t="shared" si="11"/>
        <v>0</v>
      </c>
      <c r="AP22">
        <f t="shared" si="12"/>
        <v>-2.4332163708545176</v>
      </c>
      <c r="AQ22">
        <f t="shared" si="13"/>
        <v>-1507.3107311980871</v>
      </c>
      <c r="AR22">
        <f t="shared" si="14"/>
        <v>-1509.7439475689416</v>
      </c>
      <c r="AS22">
        <f t="shared" si="15"/>
        <v>231.82226001905454</v>
      </c>
      <c r="AT22">
        <f t="shared" si="16"/>
        <v>43.653809571343515</v>
      </c>
      <c r="AU22">
        <f t="shared" si="17"/>
        <v>-1234.2678779785433</v>
      </c>
      <c r="AW22">
        <v>19</v>
      </c>
      <c r="AX22">
        <f>IF(Z22&gt;0, (R22*SUMPRODUCT(K22:$K$98, X22:$X$98)-K22*$AZ$3)/Z22, 0)</f>
        <v>9488.1131351204476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250000</v>
      </c>
      <c r="S23">
        <f t="shared" si="1"/>
        <v>9261.3680157748349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6218.6864532075715</v>
      </c>
      <c r="AC23">
        <f t="shared" si="2"/>
        <v>5809.6253249668262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-5391.9520738517886</v>
      </c>
      <c r="AI23">
        <f t="shared" si="7"/>
        <v>-5399.7932822389721</v>
      </c>
      <c r="AJ23">
        <f t="shared" si="8"/>
        <v>409.06112824074535</v>
      </c>
      <c r="AK23">
        <f t="shared" si="30"/>
        <v>435.30805172453006</v>
      </c>
      <c r="AL23">
        <f t="shared" si="9"/>
        <v>-4555.4241022736969</v>
      </c>
      <c r="AN23">
        <f t="shared" si="10"/>
        <v>0</v>
      </c>
      <c r="AO23">
        <f t="shared" si="11"/>
        <v>0</v>
      </c>
      <c r="AP23">
        <f t="shared" si="12"/>
        <v>-2.0792987103160763</v>
      </c>
      <c r="AQ23">
        <f t="shared" si="13"/>
        <v>-1429.8152069994144</v>
      </c>
      <c r="AR23">
        <f t="shared" si="14"/>
        <v>-1431.8945057097305</v>
      </c>
      <c r="AS23">
        <f t="shared" si="15"/>
        <v>108.47311210115038</v>
      </c>
      <c r="AT23">
        <f t="shared" si="16"/>
        <v>115.43316104447432</v>
      </c>
      <c r="AU23">
        <f t="shared" si="17"/>
        <v>-1207.9882325641061</v>
      </c>
      <c r="AW23">
        <v>20</v>
      </c>
      <c r="AX23">
        <f>IF(Z23&gt;0, (R23*SUMPRODUCT(K23:$K$98, X23:$X$98)-K23*$AZ$3)/Z23, 0)</f>
        <v>9261.3680157748349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250000</v>
      </c>
      <c r="S24">
        <f t="shared" si="1"/>
        <v>8961.2909819873275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5809.6253249668262</v>
      </c>
      <c r="AC24">
        <f t="shared" si="2"/>
        <v>5360.3901206078863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-5713.0161388953547</v>
      </c>
      <c r="AI24">
        <f t="shared" si="7"/>
        <v>-5720.4932843917213</v>
      </c>
      <c r="AJ24">
        <f t="shared" si="8"/>
        <v>449.23520435893988</v>
      </c>
      <c r="AK24">
        <f t="shared" si="30"/>
        <v>406.67377274767784</v>
      </c>
      <c r="AL24">
        <f t="shared" si="9"/>
        <v>-4864.5843072851039</v>
      </c>
      <c r="AN24">
        <f t="shared" si="10"/>
        <v>0</v>
      </c>
      <c r="AO24">
        <f t="shared" si="11"/>
        <v>0</v>
      </c>
      <c r="AP24">
        <f t="shared" si="12"/>
        <v>-1.770319680215424</v>
      </c>
      <c r="AQ24">
        <f t="shared" si="13"/>
        <v>-1352.6371673507276</v>
      </c>
      <c r="AR24">
        <f t="shared" si="14"/>
        <v>-1354.407487030943</v>
      </c>
      <c r="AS24">
        <f t="shared" si="15"/>
        <v>106.36277222486454</v>
      </c>
      <c r="AT24">
        <f t="shared" si="16"/>
        <v>96.285752854815868</v>
      </c>
      <c r="AU24">
        <f t="shared" si="17"/>
        <v>-1151.7589619512628</v>
      </c>
      <c r="AW24">
        <v>21</v>
      </c>
      <c r="AX24">
        <f>IF(Z24&gt;0, (R24*SUMPRODUCT(K24:$K$98, X24:$X$98)-K24*$AZ$3)/Z24, 0)</f>
        <v>8961.2909819873275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250000</v>
      </c>
      <c r="S25">
        <f t="shared" si="1"/>
        <v>8597.7892360073911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5360.3901206078863</v>
      </c>
      <c r="AC25">
        <f t="shared" si="2"/>
        <v>4883.2708127575797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-6055.4326772846252</v>
      </c>
      <c r="AI25">
        <f t="shared" si="7"/>
        <v>-6062.5322796921637</v>
      </c>
      <c r="AJ25">
        <f t="shared" si="8"/>
        <v>477.11930785030654</v>
      </c>
      <c r="AK25">
        <f t="shared" si="30"/>
        <v>375.2273084425521</v>
      </c>
      <c r="AL25">
        <f t="shared" si="9"/>
        <v>-5210.1856633993048</v>
      </c>
      <c r="AN25">
        <f t="shared" si="10"/>
        <v>0</v>
      </c>
      <c r="AO25">
        <f t="shared" si="11"/>
        <v>0</v>
      </c>
      <c r="AP25">
        <f t="shared" si="12"/>
        <v>-1.5008312747680432</v>
      </c>
      <c r="AQ25">
        <f t="shared" si="13"/>
        <v>-1280.0974227332333</v>
      </c>
      <c r="AR25">
        <f t="shared" si="14"/>
        <v>-1281.5982540080013</v>
      </c>
      <c r="AS25">
        <f t="shared" si="15"/>
        <v>100.86136348382588</v>
      </c>
      <c r="AT25">
        <f t="shared" si="16"/>
        <v>79.321748927745844</v>
      </c>
      <c r="AU25">
        <f t="shared" si="17"/>
        <v>-1101.4151415964293</v>
      </c>
      <c r="AW25">
        <v>22</v>
      </c>
      <c r="AX25">
        <f>IF(Z25&gt;0, (R25*SUMPRODUCT(K25:$K$98, X25:$X$98)-K25*$AZ$3)/Z25, 0)</f>
        <v>8597.7892360073911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250000</v>
      </c>
      <c r="S26">
        <f t="shared" si="1"/>
        <v>8168.2232937755998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4883.2708127575797</v>
      </c>
      <c r="AC26">
        <f t="shared" si="2"/>
        <v>4384.8857645782937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-6366.5113781571135</v>
      </c>
      <c r="AI26">
        <f t="shared" si="7"/>
        <v>-6373.2216589716691</v>
      </c>
      <c r="AJ26">
        <f t="shared" si="8"/>
        <v>498.38504817928606</v>
      </c>
      <c r="AK26">
        <f t="shared" si="30"/>
        <v>341.82895689303064</v>
      </c>
      <c r="AL26">
        <f t="shared" si="9"/>
        <v>-5533.0076538993526</v>
      </c>
      <c r="AN26">
        <f t="shared" si="10"/>
        <v>0</v>
      </c>
      <c r="AO26">
        <f t="shared" si="11"/>
        <v>0</v>
      </c>
      <c r="AP26">
        <f t="shared" si="12"/>
        <v>-1.2665446813143957</v>
      </c>
      <c r="AQ26">
        <f t="shared" si="13"/>
        <v>-1201.6592669328513</v>
      </c>
      <c r="AR26">
        <f t="shared" si="14"/>
        <v>-1202.9258116141657</v>
      </c>
      <c r="AS26">
        <f t="shared" si="15"/>
        <v>94.068631322979357</v>
      </c>
      <c r="AT26">
        <f t="shared" si="16"/>
        <v>64.519154896319677</v>
      </c>
      <c r="AU26">
        <f t="shared" si="17"/>
        <v>-1044.3380253948667</v>
      </c>
      <c r="AW26">
        <v>23</v>
      </c>
      <c r="AX26">
        <f>IF(Z26&gt;0, (R26*SUMPRODUCT(K26:$K$98, X26:$X$98)-K26*$AZ$3)/Z26, 0)</f>
        <v>8168.2232937755998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250000</v>
      </c>
      <c r="S27">
        <f t="shared" si="1"/>
        <v>7686.9200053420573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4384.8857645782937</v>
      </c>
      <c r="AC27">
        <f t="shared" si="2"/>
        <v>3881.1839749257524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-6636.6717181322638</v>
      </c>
      <c r="AI27">
        <f t="shared" si="7"/>
        <v>-6642.9830625527675</v>
      </c>
      <c r="AJ27">
        <f t="shared" si="8"/>
        <v>503.70178965254127</v>
      </c>
      <c r="AK27">
        <f t="shared" si="30"/>
        <v>306.94200352048057</v>
      </c>
      <c r="AL27">
        <f t="shared" si="9"/>
        <v>-5832.3392693797459</v>
      </c>
      <c r="AN27">
        <f t="shared" si="10"/>
        <v>0</v>
      </c>
      <c r="AO27">
        <f t="shared" si="11"/>
        <v>0</v>
      </c>
      <c r="AP27">
        <f t="shared" si="12"/>
        <v>-1.0636131025556601</v>
      </c>
      <c r="AQ27">
        <f t="shared" si="13"/>
        <v>-1118.4385649805795</v>
      </c>
      <c r="AR27">
        <f t="shared" si="14"/>
        <v>-1119.5021780831353</v>
      </c>
      <c r="AS27">
        <f t="shared" si="15"/>
        <v>84.885848015951339</v>
      </c>
      <c r="AT27">
        <f t="shared" si="16"/>
        <v>51.727098842599204</v>
      </c>
      <c r="AU27">
        <f t="shared" si="17"/>
        <v>-982.88923122458482</v>
      </c>
      <c r="AW27">
        <v>24</v>
      </c>
      <c r="AX27">
        <f>IF(Z27&gt;0, (R27*SUMPRODUCT(K27:$K$98, X27:$X$98)-K27*$AZ$3)/Z27, 0)</f>
        <v>7686.9200053420573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250000</v>
      </c>
      <c r="S28">
        <f t="shared" si="1"/>
        <v>7169.5318883553846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3881.1839749257524</v>
      </c>
      <c r="AC28">
        <f t="shared" si="2"/>
        <v>3385.9217289454464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-6898.2735750981419</v>
      </c>
      <c r="AI28">
        <f t="shared" si="7"/>
        <v>-6904.1768923956852</v>
      </c>
      <c r="AJ28">
        <f t="shared" si="8"/>
        <v>495.26224598030603</v>
      </c>
      <c r="AK28">
        <f t="shared" si="30"/>
        <v>271.68287824480268</v>
      </c>
      <c r="AL28">
        <f t="shared" si="9"/>
        <v>-6137.2317681705763</v>
      </c>
      <c r="AN28">
        <f t="shared" si="10"/>
        <v>0</v>
      </c>
      <c r="AO28">
        <f t="shared" si="11"/>
        <v>0</v>
      </c>
      <c r="AP28">
        <f t="shared" si="12"/>
        <v>-0.88825958349653811</v>
      </c>
      <c r="AQ28">
        <f t="shared" si="13"/>
        <v>-1037.9685359639429</v>
      </c>
      <c r="AR28">
        <f t="shared" si="14"/>
        <v>-1038.8567955474396</v>
      </c>
      <c r="AS28">
        <f t="shared" si="15"/>
        <v>74.52105556296074</v>
      </c>
      <c r="AT28">
        <f t="shared" si="16"/>
        <v>40.879544179895184</v>
      </c>
      <c r="AU28">
        <f t="shared" si="17"/>
        <v>-923.45619580458356</v>
      </c>
      <c r="AW28">
        <v>25</v>
      </c>
      <c r="AX28">
        <f>IF(Z28&gt;0, (R28*SUMPRODUCT(K28:$K$98, X28:$X$98)-K28*$AZ$3)/Z28, 0)</f>
        <v>7169.5318883553846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250000</v>
      </c>
      <c r="S29">
        <f t="shared" si="1"/>
        <v>6616.3750724336569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3385.9217289454464</v>
      </c>
      <c r="AC29">
        <f t="shared" si="2"/>
        <v>2904.3606206603208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-7144.2988460706229</v>
      </c>
      <c r="AI29">
        <f t="shared" si="7"/>
        <v>-7149.7859152528872</v>
      </c>
      <c r="AJ29">
        <f t="shared" si="8"/>
        <v>481.56110828512556</v>
      </c>
      <c r="AK29">
        <f t="shared" si="30"/>
        <v>237.01452102618126</v>
      </c>
      <c r="AL29">
        <f t="shared" si="9"/>
        <v>-6431.21028594158</v>
      </c>
      <c r="AN29">
        <f t="shared" si="10"/>
        <v>0</v>
      </c>
      <c r="AO29">
        <f t="shared" si="11"/>
        <v>0</v>
      </c>
      <c r="AP29">
        <f t="shared" si="12"/>
        <v>-0.73716751422409366</v>
      </c>
      <c r="AQ29">
        <f t="shared" si="13"/>
        <v>-959.81020947478123</v>
      </c>
      <c r="AR29">
        <f t="shared" si="14"/>
        <v>-960.54737698900533</v>
      </c>
      <c r="AS29">
        <f t="shared" si="15"/>
        <v>64.695959418364623</v>
      </c>
      <c r="AT29">
        <f t="shared" si="16"/>
        <v>31.842027045078513</v>
      </c>
      <c r="AU29">
        <f t="shared" si="17"/>
        <v>-864.00939052556214</v>
      </c>
      <c r="AW29">
        <v>26</v>
      </c>
      <c r="AX29">
        <f>IF(Z29&gt;0, (R29*SUMPRODUCT(K29:$K$98, X29:$X$98)-K29*$AZ$3)/Z29, 0)</f>
        <v>6616.3750724336569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250000</v>
      </c>
      <c r="S30">
        <f t="shared" si="1"/>
        <v>6026.9783486178721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2904.3606206603208</v>
      </c>
      <c r="AC30">
        <f t="shared" si="2"/>
        <v>2441.342757327342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-7376.6922398384586</v>
      </c>
      <c r="AI30">
        <f t="shared" si="7"/>
        <v>-7381.7556037169088</v>
      </c>
      <c r="AJ30">
        <f t="shared" si="8"/>
        <v>463.01786333297878</v>
      </c>
      <c r="AK30">
        <f t="shared" si="30"/>
        <v>203.30524344622248</v>
      </c>
      <c r="AL30">
        <f t="shared" si="9"/>
        <v>-6715.4324969377076</v>
      </c>
      <c r="AN30">
        <f t="shared" si="10"/>
        <v>0</v>
      </c>
      <c r="AO30">
        <f t="shared" si="11"/>
        <v>0</v>
      </c>
      <c r="AP30">
        <f t="shared" si="12"/>
        <v>-0.60736095430922332</v>
      </c>
      <c r="AQ30">
        <f t="shared" si="13"/>
        <v>-884.84946884861711</v>
      </c>
      <c r="AR30">
        <f t="shared" si="14"/>
        <v>-885.45682980292634</v>
      </c>
      <c r="AS30">
        <f t="shared" si="15"/>
        <v>55.53994895232065</v>
      </c>
      <c r="AT30">
        <f t="shared" si="16"/>
        <v>24.386883826600883</v>
      </c>
      <c r="AU30">
        <f t="shared" si="17"/>
        <v>-805.52999702400484</v>
      </c>
      <c r="AW30">
        <v>27</v>
      </c>
      <c r="AX30">
        <f>IF(Z30&gt;0, (R30*SUMPRODUCT(K30:$K$98, X30:$X$98)-K30*$AZ$3)/Z30, 0)</f>
        <v>6026.9783486178721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250000</v>
      </c>
      <c r="S31">
        <f t="shared" si="1"/>
        <v>5396.0156243345464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2441.342757327342</v>
      </c>
      <c r="AC31">
        <f t="shared" si="2"/>
        <v>2000.0578832481913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-7590.9607969650961</v>
      </c>
      <c r="AI31">
        <f t="shared" si="7"/>
        <v>-7595.5939791649134</v>
      </c>
      <c r="AJ31">
        <f t="shared" si="8"/>
        <v>441.28487407915077</v>
      </c>
      <c r="AK31">
        <f t="shared" si="30"/>
        <v>170.89399301291397</v>
      </c>
      <c r="AL31">
        <f t="shared" si="9"/>
        <v>-6983.4151120728493</v>
      </c>
      <c r="AN31">
        <f t="shared" si="10"/>
        <v>0</v>
      </c>
      <c r="AO31">
        <f t="shared" si="11"/>
        <v>0</v>
      </c>
      <c r="AP31">
        <f t="shared" si="12"/>
        <v>-0.49621408350578144</v>
      </c>
      <c r="AQ31">
        <f t="shared" si="13"/>
        <v>-812.99234356528325</v>
      </c>
      <c r="AR31">
        <f t="shared" si="14"/>
        <v>-813.48855764878908</v>
      </c>
      <c r="AS31">
        <f t="shared" si="15"/>
        <v>47.261635720863453</v>
      </c>
      <c r="AT31">
        <f t="shared" si="16"/>
        <v>18.30275660708789</v>
      </c>
      <c r="AU31">
        <f t="shared" si="17"/>
        <v>-747.9241653208378</v>
      </c>
      <c r="AW31">
        <v>28</v>
      </c>
      <c r="AX31">
        <f>IF(Z31&gt;0, (R31*SUMPRODUCT(K31:$K$98, X31:$X$98)-K31*$AZ$3)/Z31, 0)</f>
        <v>5396.0156243345464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250000</v>
      </c>
      <c r="S32">
        <f t="shared" si="1"/>
        <v>4713.639998948649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2000.0578832481913</v>
      </c>
      <c r="AC32">
        <f t="shared" si="2"/>
        <v>1583.1053564413596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-7772.950225185481</v>
      </c>
      <c r="AI32">
        <f t="shared" si="7"/>
        <v>-7777.1484280520408</v>
      </c>
      <c r="AJ32">
        <f t="shared" si="8"/>
        <v>416.95252680683166</v>
      </c>
      <c r="AK32">
        <f t="shared" si="30"/>
        <v>140.00405182737342</v>
      </c>
      <c r="AL32">
        <f t="shared" si="9"/>
        <v>-7220.1918494178353</v>
      </c>
      <c r="AN32">
        <f t="shared" si="10"/>
        <v>0</v>
      </c>
      <c r="AO32">
        <f t="shared" si="11"/>
        <v>0</v>
      </c>
      <c r="AP32">
        <f t="shared" si="12"/>
        <v>-0.4014533674770096</v>
      </c>
      <c r="AQ32">
        <f t="shared" si="13"/>
        <v>-743.28876957986972</v>
      </c>
      <c r="AR32">
        <f t="shared" si="14"/>
        <v>-743.6902229473468</v>
      </c>
      <c r="AS32">
        <f t="shared" si="15"/>
        <v>39.871107062964917</v>
      </c>
      <c r="AT32">
        <f t="shared" si="16"/>
        <v>13.38789473806022</v>
      </c>
      <c r="AU32">
        <f t="shared" si="17"/>
        <v>-690.4312211463216</v>
      </c>
      <c r="AW32">
        <v>29</v>
      </c>
      <c r="AX32">
        <f>IF(Z32&gt;0, (R32*SUMPRODUCT(K32:$K$98, X32:$X$98)-K32*$AZ$3)/Z32, 0)</f>
        <v>4713.639998948649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250000</v>
      </c>
      <c r="S33">
        <f t="shared" si="1"/>
        <v>3968.0990734548814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1583.1053564413596</v>
      </c>
      <c r="AC33">
        <f t="shared" si="2"/>
        <v>1193.4235661101075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-7935.7972187650939</v>
      </c>
      <c r="AI33">
        <f t="shared" si="7"/>
        <v>-7939.5566497420496</v>
      </c>
      <c r="AJ33">
        <f t="shared" si="8"/>
        <v>389.68179033125216</v>
      </c>
      <c r="AK33">
        <f t="shared" si="30"/>
        <v>110.81737495089519</v>
      </c>
      <c r="AL33">
        <f t="shared" si="9"/>
        <v>-7439.0574844599023</v>
      </c>
      <c r="AN33">
        <f t="shared" si="10"/>
        <v>0</v>
      </c>
      <c r="AO33">
        <f t="shared" si="11"/>
        <v>0</v>
      </c>
      <c r="AP33">
        <f t="shared" si="12"/>
        <v>-0.32097837742114577</v>
      </c>
      <c r="AQ33">
        <f t="shared" si="13"/>
        <v>-677.55448375993194</v>
      </c>
      <c r="AR33">
        <f t="shared" si="14"/>
        <v>-677.87546213735311</v>
      </c>
      <c r="AS33">
        <f t="shared" si="15"/>
        <v>33.27084059736395</v>
      </c>
      <c r="AT33">
        <f t="shared" si="16"/>
        <v>9.4615332532613152</v>
      </c>
      <c r="AU33">
        <f t="shared" si="17"/>
        <v>-635.14308828672779</v>
      </c>
      <c r="AW33">
        <v>30</v>
      </c>
      <c r="AX33">
        <f>IF(Z33&gt;0, (R33*SUMPRODUCT(K33:$K$98, X33:$X$98)-K33*$AZ$3)/Z33, 0)</f>
        <v>3968.0990734548814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250000</v>
      </c>
      <c r="S34">
        <f t="shared" si="1"/>
        <v>3130.5861174350894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1193.4235661101075</v>
      </c>
      <c r="AC34">
        <f t="shared" si="2"/>
        <v>831.58959953644262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-8028.2743250554167</v>
      </c>
      <c r="AI34">
        <f t="shared" si="7"/>
        <v>-8031.5947480063505</v>
      </c>
      <c r="AJ34">
        <f t="shared" si="8"/>
        <v>361.83396657366484</v>
      </c>
      <c r="AK34">
        <f t="shared" si="30"/>
        <v>83.539649627707533</v>
      </c>
      <c r="AL34">
        <f t="shared" si="9"/>
        <v>-7586.2211318049785</v>
      </c>
      <c r="AN34">
        <f t="shared" si="10"/>
        <v>0</v>
      </c>
      <c r="AO34">
        <f t="shared" si="11"/>
        <v>0</v>
      </c>
      <c r="AP34">
        <f t="shared" si="12"/>
        <v>-0.25312150620938922</v>
      </c>
      <c r="AQ34">
        <f t="shared" si="13"/>
        <v>-612.00904807889981</v>
      </c>
      <c r="AR34">
        <f t="shared" si="14"/>
        <v>-612.26216958510929</v>
      </c>
      <c r="AS34">
        <f t="shared" si="15"/>
        <v>27.583220562637226</v>
      </c>
      <c r="AT34">
        <f t="shared" si="16"/>
        <v>6.3683700102194996</v>
      </c>
      <c r="AU34">
        <f t="shared" si="17"/>
        <v>-578.31057901225256</v>
      </c>
      <c r="AW34">
        <v>31</v>
      </c>
      <c r="AX34">
        <f>IF(Z34&gt;0, (R34*SUMPRODUCT(K34:$K$98, X34:$X$98)-K34*$AZ$3)/Z34, 0)</f>
        <v>3130.5861174350894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2172.0638600428201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831.58959953644262</v>
      </c>
      <c r="AC35">
        <f t="shared" ref="AC35:AC66" si="33">S35*Z35</f>
        <v>501.47387037385124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-8025.7824939958618</v>
      </c>
      <c r="AI35">
        <f t="shared" ref="AI35:AI66" si="38">SUM(AE35:AH35)</f>
        <v>-8028.6684235925859</v>
      </c>
      <c r="AJ35">
        <f t="shared" ref="AJ35:AJ66" si="39">AB35-AC35</f>
        <v>330.11572916259138</v>
      </c>
      <c r="AK35">
        <f t="shared" si="30"/>
        <v>58.211271967550992</v>
      </c>
      <c r="AL35">
        <f t="shared" ref="AL35:AL66" si="40">SUM(AI35:AK35)</f>
        <v>-7640.3414224624439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-0.19642797908034618</v>
      </c>
      <c r="AQ35">
        <f t="shared" ref="AQ35:AQ66" si="44">AH35*$K35</f>
        <v>-546.26704602335053</v>
      </c>
      <c r="AR35">
        <f t="shared" ref="AR35:AR66" si="45">AI35*$K35</f>
        <v>-546.46347400243076</v>
      </c>
      <c r="AS35">
        <f t="shared" ref="AS35:AS66" si="46">AJ35*$K35</f>
        <v>22.469004654736185</v>
      </c>
      <c r="AT35">
        <f t="shared" ref="AT35:AT66" si="47">AK35*$K35</f>
        <v>3.9620933668168687</v>
      </c>
      <c r="AU35">
        <f t="shared" ref="AU35:AU66" si="48">AL35*$K35</f>
        <v>-520.03237598087776</v>
      </c>
      <c r="AW35">
        <v>32</v>
      </c>
      <c r="AX35">
        <f>IF(Z35&gt;0, (R35*SUMPRODUCT(K35:$K$98, X35:$X$98)-K35*$AZ$3)/Z35, 0)</f>
        <v>2172.0638600428201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250000</v>
      </c>
      <c r="S36">
        <f t="shared" si="32"/>
        <v>1050.7285323032454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501.47387037385124</v>
      </c>
      <c r="AC36">
        <f t="shared" si="33"/>
        <v>206.89728766863436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-7914.3027939378044</v>
      </c>
      <c r="AI36">
        <f t="shared" si="38"/>
        <v>-7916.7641490988644</v>
      </c>
      <c r="AJ36">
        <f t="shared" si="39"/>
        <v>294.57658270521688</v>
      </c>
      <c r="AK36">
        <f t="shared" si="30"/>
        <v>35.103170926169589</v>
      </c>
      <c r="AL36">
        <f t="shared" si="40"/>
        <v>-7587.0843954674783</v>
      </c>
      <c r="AN36">
        <f t="shared" si="41"/>
        <v>0</v>
      </c>
      <c r="AO36">
        <f t="shared" si="42"/>
        <v>0</v>
      </c>
      <c r="AP36">
        <f t="shared" si="43"/>
        <v>-0.14958012038663934</v>
      </c>
      <c r="AQ36">
        <f t="shared" si="44"/>
        <v>-480.96365100904694</v>
      </c>
      <c r="AR36">
        <f t="shared" si="45"/>
        <v>-481.11323112943359</v>
      </c>
      <c r="AS36">
        <f t="shared" si="46"/>
        <v>17.901845861671362</v>
      </c>
      <c r="AT36">
        <f t="shared" si="47"/>
        <v>2.1332705723083349</v>
      </c>
      <c r="AU36">
        <f t="shared" si="48"/>
        <v>-461.07811469545391</v>
      </c>
      <c r="AW36">
        <v>33</v>
      </c>
      <c r="AX36">
        <f>IF(Z36&gt;0, (R36*SUMPRODUCT(K36:$K$98, X36:$X$98)-K36*$AZ$3)/Z36, 0)</f>
        <v>1050.7285323032454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250000</v>
      </c>
      <c r="S37">
        <f t="shared" si="32"/>
        <v>-300.21359329100721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206.89728766863436</v>
      </c>
      <c r="AC37">
        <f t="shared" si="33"/>
        <v>-49.342735377793815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-7645.1409820707022</v>
      </c>
      <c r="AI37">
        <f t="shared" si="38"/>
        <v>-7647.1954666310485</v>
      </c>
      <c r="AJ37">
        <f t="shared" si="39"/>
        <v>256.24002304642818</v>
      </c>
      <c r="AK37">
        <f t="shared" si="30"/>
        <v>14.482810136804407</v>
      </c>
      <c r="AL37">
        <f t="shared" si="40"/>
        <v>-7376.4726334478155</v>
      </c>
      <c r="AN37">
        <f t="shared" si="41"/>
        <v>0</v>
      </c>
      <c r="AO37">
        <f t="shared" si="42"/>
        <v>0</v>
      </c>
      <c r="AP37">
        <f t="shared" si="43"/>
        <v>-0.1114767895558282</v>
      </c>
      <c r="AQ37">
        <f t="shared" si="44"/>
        <v>-414.82705143295277</v>
      </c>
      <c r="AR37">
        <f t="shared" si="45"/>
        <v>-414.93852822250864</v>
      </c>
      <c r="AS37">
        <f t="shared" si="46"/>
        <v>13.903640687430642</v>
      </c>
      <c r="AT37">
        <f t="shared" si="47"/>
        <v>0.78584050177798159</v>
      </c>
      <c r="AU37">
        <f t="shared" si="48"/>
        <v>-400.24904703329997</v>
      </c>
      <c r="AW37">
        <v>34</v>
      </c>
      <c r="AX37">
        <f>IF(Z37&gt;0, (R37*SUMPRODUCT(K37:$K$98, X37:$X$98)-K37*$AZ$3)/Z37, 0)</f>
        <v>-300.21359329100721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250000</v>
      </c>
      <c r="S38">
        <f t="shared" si="32"/>
        <v>-1968.6062480504575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-49.342735377793815</v>
      </c>
      <c r="AC38">
        <f t="shared" si="33"/>
        <v>-263.52369041555175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-7213.0249622969977</v>
      </c>
      <c r="AI38">
        <f t="shared" si="38"/>
        <v>-7214.6982507636258</v>
      </c>
      <c r="AJ38">
        <f t="shared" si="39"/>
        <v>214.18095503775794</v>
      </c>
      <c r="AK38">
        <f t="shared" si="30"/>
        <v>-3.4539914764455673</v>
      </c>
      <c r="AL38">
        <f t="shared" si="40"/>
        <v>-7003.9712872023129</v>
      </c>
      <c r="AN38">
        <f t="shared" si="41"/>
        <v>0</v>
      </c>
      <c r="AO38">
        <f t="shared" si="42"/>
        <v>0</v>
      </c>
      <c r="AP38">
        <f t="shared" si="43"/>
        <v>-8.1065182731734617E-2</v>
      </c>
      <c r="AQ38">
        <f t="shared" si="44"/>
        <v>-349.44673215584203</v>
      </c>
      <c r="AR38">
        <f t="shared" si="45"/>
        <v>-349.52779733857375</v>
      </c>
      <c r="AS38">
        <f t="shared" si="46"/>
        <v>10.376344906496399</v>
      </c>
      <c r="AT38">
        <f t="shared" si="47"/>
        <v>-0.16733423780550305</v>
      </c>
      <c r="AU38">
        <f t="shared" si="48"/>
        <v>-339.31878666988285</v>
      </c>
      <c r="AW38">
        <v>35</v>
      </c>
      <c r="AX38">
        <f>IF(Z38&gt;0, (R38*SUMPRODUCT(K38:$K$98, X38:$X$98)-K38*$AZ$3)/Z38, 0)</f>
        <v>-1968.6062480504575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250000</v>
      </c>
      <c r="S39">
        <f t="shared" si="32"/>
        <v>-4090.0150457767418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-263.52369041555175</v>
      </c>
      <c r="AC39">
        <f t="shared" si="33"/>
        <v>-433.82212221854093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-6613.9645527867797</v>
      </c>
      <c r="AI39">
        <f t="shared" si="38"/>
        <v>-6615.2904101411023</v>
      </c>
      <c r="AJ39">
        <f t="shared" si="39"/>
        <v>170.29843180298917</v>
      </c>
      <c r="AK39">
        <f t="shared" si="30"/>
        <v>-18.446658329088624</v>
      </c>
      <c r="AL39">
        <f t="shared" si="40"/>
        <v>-6463.4386366672015</v>
      </c>
      <c r="AN39">
        <f t="shared" si="41"/>
        <v>0</v>
      </c>
      <c r="AO39">
        <f t="shared" si="42"/>
        <v>0</v>
      </c>
      <c r="AP39">
        <f t="shared" si="43"/>
        <v>-5.7351175996905736E-2</v>
      </c>
      <c r="AQ39">
        <f t="shared" si="44"/>
        <v>-286.09310335505069</v>
      </c>
      <c r="AR39">
        <f t="shared" si="45"/>
        <v>-286.15045453104761</v>
      </c>
      <c r="AS39">
        <f t="shared" si="46"/>
        <v>7.3664148729806929</v>
      </c>
      <c r="AT39">
        <f t="shared" si="47"/>
        <v>-0.7979271261252241</v>
      </c>
      <c r="AU39">
        <f t="shared" si="48"/>
        <v>-279.5819667841921</v>
      </c>
      <c r="AW39">
        <v>36</v>
      </c>
      <c r="AX39">
        <f>IF(Z39&gt;0, (R39*SUMPRODUCT(K39:$K$98, X39:$X$98)-K39*$AZ$3)/Z39, 0)</f>
        <v>-4090.0150457767418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250000</v>
      </c>
      <c r="S40">
        <f t="shared" si="32"/>
        <v>-6873.2604391605473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-433.82212221854093</v>
      </c>
      <c r="AC40">
        <f t="shared" si="33"/>
        <v>-559.96138597283039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-5884.5898992458206</v>
      </c>
      <c r="AI40">
        <f t="shared" si="38"/>
        <v>-5885.6082685316369</v>
      </c>
      <c r="AJ40">
        <f t="shared" si="39"/>
        <v>126.13926375428946</v>
      </c>
      <c r="AK40">
        <f t="shared" ref="AK40:AK71" si="61">G40*SUM(AB40:AB40, AE40:AF40)</f>
        <v>-30.367548555297869</v>
      </c>
      <c r="AL40">
        <f t="shared" si="40"/>
        <v>-5789.8365533326451</v>
      </c>
      <c r="AN40">
        <f t="shared" si="41"/>
        <v>0</v>
      </c>
      <c r="AO40">
        <f t="shared" si="42"/>
        <v>0</v>
      </c>
      <c r="AP40">
        <f t="shared" si="43"/>
        <v>-3.9330801385610195E-2</v>
      </c>
      <c r="AQ40">
        <f t="shared" si="44"/>
        <v>-227.27083366166534</v>
      </c>
      <c r="AR40">
        <f t="shared" si="45"/>
        <v>-227.31016446305094</v>
      </c>
      <c r="AS40">
        <f t="shared" si="46"/>
        <v>4.8716692448831758</v>
      </c>
      <c r="AT40">
        <f t="shared" si="47"/>
        <v>-1.172835863601672</v>
      </c>
      <c r="AU40">
        <f t="shared" si="48"/>
        <v>-223.61133108176944</v>
      </c>
      <c r="AW40">
        <v>37</v>
      </c>
      <c r="AX40">
        <f>IF(Z40&gt;0, (R40*SUMPRODUCT(K40:$K$98, X40:$X$98)-K40*$AZ$3)/Z40, 0)</f>
        <v>-6873.2604391605473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250000</v>
      </c>
      <c r="S41">
        <f t="shared" si="32"/>
        <v>-10677.985157732628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-559.96138597283039</v>
      </c>
      <c r="AC41">
        <f t="shared" si="33"/>
        <v>-644.41629141953013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-5076.2145012811852</v>
      </c>
      <c r="AI41">
        <f t="shared" si="38"/>
        <v>-5076.9688761490797</v>
      </c>
      <c r="AJ41">
        <f t="shared" si="39"/>
        <v>84.45490544669974</v>
      </c>
      <c r="AK41">
        <f t="shared" si="61"/>
        <v>-39.197297018098133</v>
      </c>
      <c r="AL41">
        <f t="shared" si="40"/>
        <v>-5031.7112677204777</v>
      </c>
      <c r="AN41">
        <f t="shared" si="41"/>
        <v>0</v>
      </c>
      <c r="AO41">
        <f t="shared" si="42"/>
        <v>0</v>
      </c>
      <c r="AP41">
        <f t="shared" si="43"/>
        <v>-2.6013374407815527E-2</v>
      </c>
      <c r="AQ41">
        <f t="shared" si="44"/>
        <v>-175.04489348215526</v>
      </c>
      <c r="AR41">
        <f t="shared" si="45"/>
        <v>-175.07090685656308</v>
      </c>
      <c r="AS41">
        <f t="shared" si="46"/>
        <v>2.9122882660360134</v>
      </c>
      <c r="AT41">
        <f t="shared" si="47"/>
        <v>-1.3516542060209769</v>
      </c>
      <c r="AU41">
        <f t="shared" si="48"/>
        <v>-173.51027279654804</v>
      </c>
      <c r="AW41">
        <v>38</v>
      </c>
      <c r="AX41">
        <f>IF(Z41&gt;0, (R41*SUMPRODUCT(K41:$K$98, X41:$X$98)-K41*$AZ$3)/Z41, 0)</f>
        <v>-10677.985157732628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250000</v>
      </c>
      <c r="S42">
        <f t="shared" si="32"/>
        <v>-16147.125035285264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-644.41629141953013</v>
      </c>
      <c r="AC42">
        <f t="shared" si="33"/>
        <v>-691.94696328118039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-4223.4619645909261</v>
      </c>
      <c r="AI42">
        <f t="shared" si="38"/>
        <v>-4223.9976226119124</v>
      </c>
      <c r="AJ42">
        <f t="shared" si="39"/>
        <v>47.530671861650262</v>
      </c>
      <c r="AK42">
        <f t="shared" si="61"/>
        <v>-45.109140399367114</v>
      </c>
      <c r="AL42">
        <f t="shared" si="40"/>
        <v>-4221.5760911496291</v>
      </c>
      <c r="AN42">
        <f t="shared" si="41"/>
        <v>0</v>
      </c>
      <c r="AO42">
        <f t="shared" si="42"/>
        <v>0</v>
      </c>
      <c r="AP42">
        <f t="shared" si="43"/>
        <v>-1.6492218125952061E-2</v>
      </c>
      <c r="AQ42">
        <f t="shared" si="44"/>
        <v>-130.03493504769753</v>
      </c>
      <c r="AR42">
        <f t="shared" si="45"/>
        <v>-130.05142726582349</v>
      </c>
      <c r="AS42">
        <f t="shared" si="46"/>
        <v>1.463407953030248</v>
      </c>
      <c r="AT42">
        <f t="shared" si="47"/>
        <v>-1.3888521291459801</v>
      </c>
      <c r="AU42">
        <f t="shared" si="48"/>
        <v>-129.97687144193924</v>
      </c>
      <c r="AW42">
        <v>39</v>
      </c>
      <c r="AX42">
        <f>IF(Z42&gt;0, (R42*SUMPRODUCT(K42:$K$98, X42:$X$98)-K42*$AZ$3)/Z42, 0)</f>
        <v>-16147.125035285264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250000</v>
      </c>
      <c r="S43">
        <f t="shared" si="32"/>
        <v>-24464.908662989572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-691.94696328118039</v>
      </c>
      <c r="AC43">
        <f t="shared" si="33"/>
        <v>-708.12991473914133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-3369.8489824630192</v>
      </c>
      <c r="AI43">
        <f t="shared" si="38"/>
        <v>-3370.2107914546723</v>
      </c>
      <c r="AJ43">
        <f t="shared" si="39"/>
        <v>16.182951457960939</v>
      </c>
      <c r="AK43">
        <f t="shared" si="61"/>
        <v>-48.436287429682629</v>
      </c>
      <c r="AL43">
        <f t="shared" si="40"/>
        <v>-3402.464127426394</v>
      </c>
      <c r="AN43">
        <f t="shared" si="41"/>
        <v>0</v>
      </c>
      <c r="AO43">
        <f t="shared" si="42"/>
        <v>0</v>
      </c>
      <c r="AP43">
        <f t="shared" si="43"/>
        <v>-9.9460992976590033E-3</v>
      </c>
      <c r="AQ43">
        <f t="shared" si="44"/>
        <v>-92.63687020204388</v>
      </c>
      <c r="AR43">
        <f t="shared" si="45"/>
        <v>-92.646816301341545</v>
      </c>
      <c r="AS43">
        <f t="shared" si="46"/>
        <v>0.44486799898118462</v>
      </c>
      <c r="AT43">
        <f t="shared" si="47"/>
        <v>-1.3315095409447297</v>
      </c>
      <c r="AU43">
        <f t="shared" si="48"/>
        <v>-93.533457843305086</v>
      </c>
      <c r="AW43">
        <v>40</v>
      </c>
      <c r="AX43">
        <f>IF(Z43&gt;0, (R43*SUMPRODUCT(K43:$K$98, X43:$X$98)-K43*$AZ$3)/Z43, 0)</f>
        <v>-24464.908662989572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250000</v>
      </c>
      <c r="S44">
        <f t="shared" si="32"/>
        <v>-37855.124920106718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-708.12991473914133</v>
      </c>
      <c r="AC44">
        <f t="shared" si="33"/>
        <v>-699.11322816463485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-2546.7864594798043</v>
      </c>
      <c r="AI44">
        <f t="shared" si="38"/>
        <v>-2547.017311058567</v>
      </c>
      <c r="AJ44">
        <f t="shared" si="39"/>
        <v>-9.0166865745064797</v>
      </c>
      <c r="AK44">
        <f t="shared" si="61"/>
        <v>-49.569094031739901</v>
      </c>
      <c r="AL44">
        <f t="shared" si="40"/>
        <v>-2605.6030916648133</v>
      </c>
      <c r="AN44">
        <f t="shared" si="41"/>
        <v>0</v>
      </c>
      <c r="AO44">
        <f t="shared" si="42"/>
        <v>0</v>
      </c>
      <c r="AP44">
        <f t="shared" si="43"/>
        <v>-5.6661525298762373E-3</v>
      </c>
      <c r="AQ44">
        <f t="shared" si="44"/>
        <v>-62.509776271804071</v>
      </c>
      <c r="AR44">
        <f t="shared" si="45"/>
        <v>-62.515442424333948</v>
      </c>
      <c r="AS44">
        <f t="shared" si="46"/>
        <v>-0.22131068680194896</v>
      </c>
      <c r="AT44">
        <f t="shared" si="47"/>
        <v>-1.2166520543512613</v>
      </c>
      <c r="AU44">
        <f t="shared" si="48"/>
        <v>-63.953405165487155</v>
      </c>
      <c r="AW44">
        <v>41</v>
      </c>
      <c r="AX44">
        <f>IF(Z44&gt;0, (R44*SUMPRODUCT(K44:$K$98, X44:$X$98)-K44*$AZ$3)/Z44, 0)</f>
        <v>-37855.124920106718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250000</v>
      </c>
      <c r="S45">
        <f t="shared" si="32"/>
        <v>-60646.359523309366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-699.11322816463485</v>
      </c>
      <c r="AC45">
        <f t="shared" si="33"/>
        <v>-670.86090017166146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-1805.3988910850062</v>
      </c>
      <c r="AI45">
        <f t="shared" si="38"/>
        <v>-1805.5371642034268</v>
      </c>
      <c r="AJ45">
        <f t="shared" si="39"/>
        <v>-28.252327992973392</v>
      </c>
      <c r="AK45">
        <f t="shared" si="61"/>
        <v>-48.937925971524443</v>
      </c>
      <c r="AL45">
        <f t="shared" si="40"/>
        <v>-1882.7274181679247</v>
      </c>
      <c r="AN45">
        <f t="shared" si="41"/>
        <v>0</v>
      </c>
      <c r="AO45">
        <f t="shared" si="42"/>
        <v>0</v>
      </c>
      <c r="AP45">
        <f t="shared" si="43"/>
        <v>-3.0302268853587529E-3</v>
      </c>
      <c r="AQ45">
        <f t="shared" si="44"/>
        <v>-39.564944517422703</v>
      </c>
      <c r="AR45">
        <f t="shared" si="45"/>
        <v>-39.56797474430806</v>
      </c>
      <c r="AS45">
        <f t="shared" si="46"/>
        <v>-0.61914394378421578</v>
      </c>
      <c r="AT45">
        <f t="shared" si="47"/>
        <v>-1.0724645591742186</v>
      </c>
      <c r="AU45">
        <f t="shared" si="48"/>
        <v>-41.259583247266498</v>
      </c>
      <c r="AW45">
        <v>42</v>
      </c>
      <c r="AX45">
        <f>IF(Z45&gt;0, (R45*SUMPRODUCT(K45:$K$98, X45:$X$98)-K45*$AZ$3)/Z45, 0)</f>
        <v>-60646.359523309366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250000</v>
      </c>
      <c r="S46">
        <f t="shared" si="32"/>
        <v>-96115.214358964484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-670.86090017166146</v>
      </c>
      <c r="AC46">
        <f t="shared" si="33"/>
        <v>-629.38825159553301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-1100.7405650074552</v>
      </c>
      <c r="AI46">
        <f t="shared" si="38"/>
        <v>-1100.8224183664413</v>
      </c>
      <c r="AJ46">
        <f t="shared" si="39"/>
        <v>-41.472648576128449</v>
      </c>
      <c r="AK46">
        <f t="shared" si="61"/>
        <v>-46.960263012016306</v>
      </c>
      <c r="AL46">
        <f t="shared" si="40"/>
        <v>-1189.2553299545862</v>
      </c>
      <c r="AN46">
        <f t="shared" si="41"/>
        <v>0</v>
      </c>
      <c r="AO46">
        <f t="shared" si="42"/>
        <v>0</v>
      </c>
      <c r="AP46">
        <f t="shared" si="43"/>
        <v>-1.6016066859037778E-3</v>
      </c>
      <c r="AQ46">
        <f t="shared" si="44"/>
        <v>-21.537948719516677</v>
      </c>
      <c r="AR46">
        <f t="shared" si="45"/>
        <v>-21.539550326202583</v>
      </c>
      <c r="AS46">
        <f t="shared" si="46"/>
        <v>-0.81148620001039129</v>
      </c>
      <c r="AT46">
        <f t="shared" si="47"/>
        <v>-0.91886114563332433</v>
      </c>
      <c r="AU46">
        <f t="shared" si="48"/>
        <v>-23.269897671846302</v>
      </c>
      <c r="AW46">
        <v>43</v>
      </c>
      <c r="AX46">
        <f>IF(Z46&gt;0, (R46*SUMPRODUCT(K46:$K$98, X46:$X$98)-K46*$AZ$3)/Z46, 0)</f>
        <v>-96115.214358964484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250000</v>
      </c>
      <c r="S47">
        <f t="shared" si="32"/>
        <v>-151187.35347934783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-629.38825159553301</v>
      </c>
      <c r="AC47">
        <f t="shared" si="33"/>
        <v>-578.57120648152204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-663.98420169124961</v>
      </c>
      <c r="AI47">
        <f t="shared" si="38"/>
        <v>-664.03203730656128</v>
      </c>
      <c r="AJ47">
        <f t="shared" si="39"/>
        <v>-50.817045114010966</v>
      </c>
      <c r="AK47">
        <f t="shared" si="61"/>
        <v>-44.057177611687315</v>
      </c>
      <c r="AL47">
        <f t="shared" si="40"/>
        <v>-758.90626003225952</v>
      </c>
      <c r="AN47">
        <f t="shared" si="41"/>
        <v>0</v>
      </c>
      <c r="AO47">
        <f t="shared" si="42"/>
        <v>0</v>
      </c>
      <c r="AP47">
        <f t="shared" si="43"/>
        <v>-8.3570443901644163E-4</v>
      </c>
      <c r="AQ47">
        <f t="shared" si="44"/>
        <v>-11.600029416898664</v>
      </c>
      <c r="AR47">
        <f t="shared" si="45"/>
        <v>-11.600865121337682</v>
      </c>
      <c r="AS47">
        <f t="shared" si="46"/>
        <v>-0.88779102981805513</v>
      </c>
      <c r="AT47">
        <f t="shared" si="47"/>
        <v>-0.76969384967196153</v>
      </c>
      <c r="AU47">
        <f t="shared" si="48"/>
        <v>-13.258350000827697</v>
      </c>
      <c r="AW47">
        <v>44</v>
      </c>
      <c r="AX47">
        <f>IF(Z47&gt;0, (R47*SUMPRODUCT(K47:$K$98, X47:$X$98)-K47*$AZ$3)/Z47, 0)</f>
        <v>-151187.35347934783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250000</v>
      </c>
      <c r="S48">
        <f t="shared" si="32"/>
        <v>-238402.24747151803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-578.57120648152204</v>
      </c>
      <c r="AC48">
        <f t="shared" si="33"/>
        <v>-525.56856283277091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-396.00884908865964</v>
      </c>
      <c r="AI48">
        <f t="shared" si="38"/>
        <v>-396.03640590536372</v>
      </c>
      <c r="AJ48">
        <f t="shared" si="39"/>
        <v>-53.002643648751132</v>
      </c>
      <c r="AK48">
        <f t="shared" si="61"/>
        <v>-40.499984453706546</v>
      </c>
      <c r="AL48">
        <f t="shared" si="40"/>
        <v>-489.53903400782139</v>
      </c>
      <c r="AN48">
        <f t="shared" si="41"/>
        <v>0</v>
      </c>
      <c r="AO48">
        <f t="shared" si="42"/>
        <v>0</v>
      </c>
      <c r="AP48">
        <f t="shared" si="43"/>
        <v>-4.2984548479819013E-4</v>
      </c>
      <c r="AQ48">
        <f t="shared" si="44"/>
        <v>-6.1771509223625767</v>
      </c>
      <c r="AR48">
        <f t="shared" si="45"/>
        <v>-6.1775807678473749</v>
      </c>
      <c r="AS48">
        <f t="shared" si="46"/>
        <v>-0.82676265910724012</v>
      </c>
      <c r="AT48">
        <f t="shared" si="47"/>
        <v>-0.63173971212919433</v>
      </c>
      <c r="AU48">
        <f t="shared" si="48"/>
        <v>-7.6360831390838086</v>
      </c>
      <c r="AW48">
        <v>45</v>
      </c>
      <c r="AX48">
        <f>IF(Z48&gt;0, (R48*SUMPRODUCT(K48:$K$98, X48:$X$98)-K48*$AZ$3)/Z48, 0)</f>
        <v>-238402.24747151803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12.5</v>
      </c>
      <c r="R49">
        <f t="shared" si="31"/>
        <v>250000</v>
      </c>
      <c r="S49">
        <f t="shared" si="32"/>
        <v>-379353.88544933213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-525.56856283277091</v>
      </c>
      <c r="AC49">
        <f t="shared" si="33"/>
        <v>-474.06475566080326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-233.20906184627236</v>
      </c>
      <c r="AI49">
        <f t="shared" si="38"/>
        <v>-233.22468264171707</v>
      </c>
      <c r="AJ49">
        <f t="shared" si="39"/>
        <v>-51.503807171967651</v>
      </c>
      <c r="AK49">
        <f t="shared" si="61"/>
        <v>-36.789799398293965</v>
      </c>
      <c r="AL49">
        <f t="shared" si="40"/>
        <v>-321.5182892119787</v>
      </c>
      <c r="AN49">
        <f t="shared" si="41"/>
        <v>0</v>
      </c>
      <c r="AO49">
        <f t="shared" si="42"/>
        <v>0</v>
      </c>
      <c r="AP49">
        <f t="shared" si="43"/>
        <v>-2.175546870700956E-4</v>
      </c>
      <c r="AQ49">
        <f t="shared" si="44"/>
        <v>-3.2479603648518061</v>
      </c>
      <c r="AR49">
        <f t="shared" si="45"/>
        <v>-3.2481779195388758</v>
      </c>
      <c r="AS49">
        <f t="shared" si="46"/>
        <v>-0.71730627879199182</v>
      </c>
      <c r="AT49">
        <f t="shared" si="47"/>
        <v>-0.5123806482068638</v>
      </c>
      <c r="AU49">
        <f t="shared" si="48"/>
        <v>-4.4778648465377318</v>
      </c>
      <c r="AW49">
        <v>46</v>
      </c>
      <c r="AX49">
        <f>IF(Z49&gt;0, (R49*SUMPRODUCT(K49:$K$98, X49:$X$98)-K49*$AZ$3)/Z49, 0)</f>
        <v>-379353.88544933213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12.5</v>
      </c>
      <c r="R50">
        <f t="shared" si="31"/>
        <v>250000</v>
      </c>
      <c r="S50">
        <f t="shared" si="32"/>
        <v>-610970.13365038275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-474.06475566080326</v>
      </c>
      <c r="AC50">
        <f t="shared" si="33"/>
        <v>-425.81186058428898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-135.05579409651992</v>
      </c>
      <c r="AI50">
        <f t="shared" si="38"/>
        <v>-135.06450589430534</v>
      </c>
      <c r="AJ50">
        <f t="shared" si="39"/>
        <v>-48.252895076514278</v>
      </c>
      <c r="AK50">
        <f t="shared" si="61"/>
        <v>-33.184532896256229</v>
      </c>
      <c r="AL50">
        <f t="shared" si="40"/>
        <v>-216.50193386707585</v>
      </c>
      <c r="AN50">
        <f t="shared" si="41"/>
        <v>0</v>
      </c>
      <c r="AO50">
        <f t="shared" si="42"/>
        <v>0</v>
      </c>
      <c r="AP50">
        <f t="shared" si="43"/>
        <v>-1.0833157631218423E-4</v>
      </c>
      <c r="AQ50">
        <f t="shared" si="44"/>
        <v>-1.6794245487455051</v>
      </c>
      <c r="AR50">
        <f t="shared" si="45"/>
        <v>-1.679532880321817</v>
      </c>
      <c r="AS50">
        <f t="shared" si="46"/>
        <v>-0.60002680434150535</v>
      </c>
      <c r="AT50">
        <f t="shared" si="47"/>
        <v>-0.4126510791887717</v>
      </c>
      <c r="AU50">
        <f t="shared" si="48"/>
        <v>-2.6922107638520942</v>
      </c>
      <c r="AW50">
        <v>47</v>
      </c>
      <c r="AX50">
        <f>IF(Z50&gt;0, (R50*SUMPRODUCT(K50:$K$98, X50:$X$98)-K50*$AZ$3)/Z50, 0)</f>
        <v>-610970.13365038275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250000</v>
      </c>
      <c r="S51">
        <f t="shared" si="32"/>
        <v>-999235.85583361611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-425.81186058428898</v>
      </c>
      <c r="AC51">
        <f t="shared" si="33"/>
        <v>-381.50837848895742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-77.043563944122639</v>
      </c>
      <c r="AI51">
        <f t="shared" si="38"/>
        <v>-77.048336445733014</v>
      </c>
      <c r="AJ51">
        <f t="shared" si="39"/>
        <v>-44.30348209533156</v>
      </c>
      <c r="AK51">
        <f t="shared" si="61"/>
        <v>-29.806830240900233</v>
      </c>
      <c r="AL51">
        <f t="shared" si="40"/>
        <v>-151.15864878196481</v>
      </c>
      <c r="AN51">
        <f t="shared" si="41"/>
        <v>0</v>
      </c>
      <c r="AO51">
        <f t="shared" si="42"/>
        <v>0</v>
      </c>
      <c r="AP51">
        <f t="shared" si="43"/>
        <v>-5.2987732753949639E-5</v>
      </c>
      <c r="AQ51">
        <f t="shared" si="44"/>
        <v>-0.8553928547256926</v>
      </c>
      <c r="AR51">
        <f t="shared" si="45"/>
        <v>-0.85544584245844646</v>
      </c>
      <c r="AS51">
        <f t="shared" si="46"/>
        <v>-0.49188900517763862</v>
      </c>
      <c r="AT51">
        <f t="shared" si="47"/>
        <v>-0.33093678829005924</v>
      </c>
      <c r="AU51">
        <f t="shared" si="48"/>
        <v>-1.6782716359261445</v>
      </c>
      <c r="AW51">
        <v>48</v>
      </c>
      <c r="AX51">
        <f>IF(Z51&gt;0, (R51*SUMPRODUCT(K51:$K$98, X51:$X$98)-K51*$AZ$3)/Z51, 0)</f>
        <v>-999235.85583361611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250000</v>
      </c>
      <c r="S52">
        <f t="shared" si="32"/>
        <v>-1663263.603030683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-381.50837848895742</v>
      </c>
      <c r="AC52">
        <f t="shared" si="33"/>
        <v>-341.30760469718581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-43.194643067340358</v>
      </c>
      <c r="AI52">
        <f t="shared" si="38"/>
        <v>-43.197208111781265</v>
      </c>
      <c r="AJ52">
        <f t="shared" si="39"/>
        <v>-40.20077379177161</v>
      </c>
      <c r="AK52">
        <f t="shared" si="61"/>
        <v>-26.70558649422702</v>
      </c>
      <c r="AL52">
        <f t="shared" si="40"/>
        <v>-110.1035683977799</v>
      </c>
      <c r="AN52">
        <f t="shared" si="41"/>
        <v>0</v>
      </c>
      <c r="AO52">
        <f t="shared" si="42"/>
        <v>0</v>
      </c>
      <c r="AP52">
        <f t="shared" si="43"/>
        <v>-2.5427644143318924E-5</v>
      </c>
      <c r="AQ52">
        <f t="shared" si="44"/>
        <v>-0.42819453546237396</v>
      </c>
      <c r="AR52">
        <f t="shared" si="45"/>
        <v>-0.42821996310651728</v>
      </c>
      <c r="AS52">
        <f t="shared" si="46"/>
        <v>-0.39851589078209115</v>
      </c>
      <c r="AT52">
        <f t="shared" si="47"/>
        <v>-0.26473621243537898</v>
      </c>
      <c r="AU52">
        <f t="shared" si="48"/>
        <v>-1.0914720663239874</v>
      </c>
      <c r="AW52">
        <v>49</v>
      </c>
      <c r="AX52">
        <f>IF(Z52&gt;0, (R52*SUMPRODUCT(K52:$K$98, X52:$X$98)-K52*$AZ$3)/Z52, 0)</f>
        <v>-1663263.603030683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250000</v>
      </c>
      <c r="S53">
        <f t="shared" si="32"/>
        <v>-2822359.3657862642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-341.30760469718581</v>
      </c>
      <c r="AC53">
        <f t="shared" si="33"/>
        <v>-305.0785075839899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-23.764522160344296</v>
      </c>
      <c r="AI53">
        <f t="shared" si="38"/>
        <v>-23.765873328232775</v>
      </c>
      <c r="AJ53">
        <f t="shared" si="39"/>
        <v>-36.229097113195905</v>
      </c>
      <c r="AK53">
        <f t="shared" si="61"/>
        <v>-23.891532328803009</v>
      </c>
      <c r="AL53">
        <f t="shared" si="40"/>
        <v>-83.886502770231687</v>
      </c>
      <c r="AN53">
        <f t="shared" si="41"/>
        <v>0</v>
      </c>
      <c r="AO53">
        <f t="shared" si="42"/>
        <v>0</v>
      </c>
      <c r="AP53">
        <f t="shared" si="43"/>
        <v>-1.1959210871133997E-5</v>
      </c>
      <c r="AQ53">
        <f t="shared" si="44"/>
        <v>-0.21034020582527949</v>
      </c>
      <c r="AR53">
        <f t="shared" si="45"/>
        <v>-0.21035216503615065</v>
      </c>
      <c r="AS53">
        <f t="shared" si="46"/>
        <v>-0.32066437912098389</v>
      </c>
      <c r="AT53">
        <f t="shared" si="47"/>
        <v>-0.21146437507199337</v>
      </c>
      <c r="AU53">
        <f t="shared" si="48"/>
        <v>-0.74248091922912784</v>
      </c>
      <c r="AW53">
        <v>50</v>
      </c>
      <c r="AX53">
        <f>IF(Z53&gt;0, (R53*SUMPRODUCT(K53:$K$98, X53:$X$98)-K53*$AZ$3)/Z53, 0)</f>
        <v>-2822359.3657862642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250000</v>
      </c>
      <c r="S54">
        <f t="shared" si="32"/>
        <v>-4893486.4796838304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-305.0785075839899</v>
      </c>
      <c r="AC54">
        <f t="shared" si="33"/>
        <v>-272.55912310351317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-12.828536669527601</v>
      </c>
      <c r="AI54">
        <f t="shared" si="38"/>
        <v>-12.829232898903719</v>
      </c>
      <c r="AJ54">
        <f t="shared" si="39"/>
        <v>-32.519384480476731</v>
      </c>
      <c r="AK54">
        <f t="shared" si="61"/>
        <v>-21.355495530879296</v>
      </c>
      <c r="AL54">
        <f t="shared" si="40"/>
        <v>-66.704112910259738</v>
      </c>
      <c r="AN54">
        <f t="shared" si="41"/>
        <v>0</v>
      </c>
      <c r="AO54">
        <f t="shared" si="42"/>
        <v>0</v>
      </c>
      <c r="AP54">
        <f t="shared" si="43"/>
        <v>-5.5020879626423216E-6</v>
      </c>
      <c r="AQ54">
        <f t="shared" si="44"/>
        <v>-0.10138000436184388</v>
      </c>
      <c r="AR54">
        <f t="shared" si="45"/>
        <v>-0.10138550644980653</v>
      </c>
      <c r="AS54">
        <f t="shared" si="46"/>
        <v>-0.25699075626500206</v>
      </c>
      <c r="AT54">
        <f t="shared" si="47"/>
        <v>-0.16876595404778974</v>
      </c>
      <c r="AU54">
        <f t="shared" si="48"/>
        <v>-0.52714221676259831</v>
      </c>
      <c r="AW54">
        <v>51</v>
      </c>
      <c r="AX54">
        <f>IF(Z54&gt;0, (R54*SUMPRODUCT(K54:$K$98, X54:$X$98)-K54*$AZ$3)/Z54, 0)</f>
        <v>-4893486.4796838304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250000</v>
      </c>
      <c r="S55">
        <f t="shared" si="32"/>
        <v>-8681016.6303684674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-272.55912310351317</v>
      </c>
      <c r="AC55">
        <f t="shared" si="33"/>
        <v>-243.43753463796247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-6.7747130248473599</v>
      </c>
      <c r="AI55">
        <f t="shared" si="38"/>
        <v>-6.7750635562784751</v>
      </c>
      <c r="AJ55">
        <f t="shared" si="39"/>
        <v>-29.121588465550701</v>
      </c>
      <c r="AK55">
        <f t="shared" si="61"/>
        <v>-19.079138617245924</v>
      </c>
      <c r="AL55">
        <f t="shared" si="40"/>
        <v>-54.9757906390751</v>
      </c>
      <c r="AN55">
        <f t="shared" si="41"/>
        <v>0</v>
      </c>
      <c r="AO55">
        <f t="shared" si="42"/>
        <v>0</v>
      </c>
      <c r="AP55">
        <f t="shared" si="43"/>
        <v>-2.4733417527071687E-6</v>
      </c>
      <c r="AQ55">
        <f t="shared" si="44"/>
        <v>-4.7802219999711938E-2</v>
      </c>
      <c r="AR55">
        <f t="shared" si="45"/>
        <v>-4.7804693341464644E-2</v>
      </c>
      <c r="AS55">
        <f t="shared" si="46"/>
        <v>-0.20548126148896068</v>
      </c>
      <c r="AT55">
        <f t="shared" si="47"/>
        <v>-0.13462196527610676</v>
      </c>
      <c r="AU55">
        <f t="shared" si="48"/>
        <v>-0.38790792010653208</v>
      </c>
      <c r="AW55">
        <v>52</v>
      </c>
      <c r="AX55">
        <f>IF(Z55&gt;0, (R55*SUMPRODUCT(K55:$K$98, X55:$X$98)-K55*$AZ$3)/Z55, 0)</f>
        <v>-8681016.6303684674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250000</v>
      </c>
      <c r="S56">
        <f t="shared" si="32"/>
        <v>-15789909.462393744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-243.43753463796247</v>
      </c>
      <c r="AC56">
        <f t="shared" si="33"/>
        <v>-217.3934007241117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-3.4985551537744932</v>
      </c>
      <c r="AI56">
        <f t="shared" si="38"/>
        <v>-3.4987272521336084</v>
      </c>
      <c r="AJ56">
        <f t="shared" si="39"/>
        <v>-26.044133913850771</v>
      </c>
      <c r="AK56">
        <f t="shared" si="61"/>
        <v>-17.040627424657373</v>
      </c>
      <c r="AL56">
        <f t="shared" si="40"/>
        <v>-46.58348859064175</v>
      </c>
      <c r="AN56">
        <f t="shared" si="41"/>
        <v>0</v>
      </c>
      <c r="AO56">
        <f t="shared" si="42"/>
        <v>0</v>
      </c>
      <c r="AP56">
        <f t="shared" si="43"/>
        <v>-1.0842161444737053E-6</v>
      </c>
      <c r="AQ56">
        <f t="shared" si="44"/>
        <v>-2.2040825953027619E-2</v>
      </c>
      <c r="AR56">
        <f t="shared" si="45"/>
        <v>-2.2041910169172094E-2</v>
      </c>
      <c r="AS56">
        <f t="shared" si="46"/>
        <v>-0.16407751127582465</v>
      </c>
      <c r="AT56">
        <f t="shared" si="47"/>
        <v>-0.1073556044391781</v>
      </c>
      <c r="AU56">
        <f t="shared" si="48"/>
        <v>-0.29347502588417484</v>
      </c>
      <c r="AW56">
        <v>53</v>
      </c>
      <c r="AX56">
        <f>IF(Z56&gt;0, (R56*SUMPRODUCT(K56:$K$98, X56:$X$98)-K56*$AZ$3)/Z56, 0)</f>
        <v>-15789909.462393744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250000</v>
      </c>
      <c r="S57">
        <f t="shared" si="32"/>
        <v>-29513755.830883514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-217.3934007241117</v>
      </c>
      <c r="AC57">
        <f t="shared" si="33"/>
        <v>-194.11907000198397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-1.7632373867973106</v>
      </c>
      <c r="AI57">
        <f t="shared" si="38"/>
        <v>-1.7633196023034945</v>
      </c>
      <c r="AJ57">
        <f t="shared" si="39"/>
        <v>-23.274330722127729</v>
      </c>
      <c r="AK57">
        <f t="shared" si="61"/>
        <v>-15.217538050687821</v>
      </c>
      <c r="AL57">
        <f t="shared" si="40"/>
        <v>-40.255188375119047</v>
      </c>
      <c r="AN57">
        <f t="shared" si="41"/>
        <v>0</v>
      </c>
      <c r="AO57">
        <f t="shared" si="42"/>
        <v>0</v>
      </c>
      <c r="AP57">
        <f t="shared" si="43"/>
        <v>-4.6246072174070331E-7</v>
      </c>
      <c r="AQ57">
        <f t="shared" si="44"/>
        <v>-9.9181781192746524E-3</v>
      </c>
      <c r="AR57">
        <f t="shared" si="45"/>
        <v>-9.9186405799963941E-3</v>
      </c>
      <c r="AS57">
        <f t="shared" si="46"/>
        <v>-0.13091768552404492</v>
      </c>
      <c r="AT57">
        <f t="shared" si="47"/>
        <v>-8.559837379452713E-2</v>
      </c>
      <c r="AU57">
        <f t="shared" si="48"/>
        <v>-0.22643469989856846</v>
      </c>
      <c r="AW57">
        <v>54</v>
      </c>
      <c r="AX57">
        <f>IF(Z57&gt;0, (R57*SUMPRODUCT(K57:$K$98, X57:$X$98)-K57*$AZ$3)/Z57, 0)</f>
        <v>-29513755.830883514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250000</v>
      </c>
      <c r="S58">
        <f t="shared" si="32"/>
        <v>-56765527.455944784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-194.11907000198397</v>
      </c>
      <c r="AC58">
        <f t="shared" si="33"/>
        <v>-173.32865644074542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-0.86451352160763573</v>
      </c>
      <c r="AI58">
        <f t="shared" si="38"/>
        <v>-0.86455168928267745</v>
      </c>
      <c r="AJ58">
        <f t="shared" si="39"/>
        <v>-20.790413561238552</v>
      </c>
      <c r="AK58">
        <f t="shared" si="61"/>
        <v>-13.588334900138879</v>
      </c>
      <c r="AL58">
        <f t="shared" si="40"/>
        <v>-35.243300150660104</v>
      </c>
      <c r="AN58">
        <f t="shared" si="41"/>
        <v>0</v>
      </c>
      <c r="AO58">
        <f t="shared" si="42"/>
        <v>0</v>
      </c>
      <c r="AP58">
        <f t="shared" si="43"/>
        <v>-1.9168971026609961E-7</v>
      </c>
      <c r="AQ58">
        <f t="shared" si="44"/>
        <v>-4.3418506968797271E-3</v>
      </c>
      <c r="AR58">
        <f t="shared" si="45"/>
        <v>-4.3420423865899935E-3</v>
      </c>
      <c r="AS58">
        <f t="shared" si="46"/>
        <v>-0.1044158007400726</v>
      </c>
      <c r="AT58">
        <f t="shared" si="47"/>
        <v>-6.82447641141464E-2</v>
      </c>
      <c r="AU58">
        <f t="shared" si="48"/>
        <v>-0.17700260724080899</v>
      </c>
      <c r="AW58">
        <v>55</v>
      </c>
      <c r="AX58">
        <f>IF(Z58&gt;0, (R58*SUMPRODUCT(K58:$K$98, X58:$X$98)-K58*$AZ$3)/Z58, 0)</f>
        <v>-56765527.455944784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250000</v>
      </c>
      <c r="S59">
        <f t="shared" si="32"/>
        <v>-112595733.37203401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-173.32865644074542</v>
      </c>
      <c r="AC59">
        <f t="shared" si="33"/>
        <v>-154.76127352415853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-0.41209843397599299</v>
      </c>
      <c r="AI59">
        <f t="shared" si="38"/>
        <v>-0.41211561505258548</v>
      </c>
      <c r="AJ59">
        <f t="shared" si="39"/>
        <v>-18.567382916586894</v>
      </c>
      <c r="AK59">
        <f t="shared" si="61"/>
        <v>-12.13300595085218</v>
      </c>
      <c r="AL59">
        <f t="shared" si="40"/>
        <v>-31.112504482491659</v>
      </c>
      <c r="AN59">
        <f t="shared" si="41"/>
        <v>0</v>
      </c>
      <c r="AO59">
        <f t="shared" si="42"/>
        <v>0</v>
      </c>
      <c r="AP59">
        <f t="shared" si="43"/>
        <v>-7.7043401032296012E-8</v>
      </c>
      <c r="AQ59">
        <f t="shared" si="44"/>
        <v>-1.8479322144154835E-3</v>
      </c>
      <c r="AR59">
        <f t="shared" si="45"/>
        <v>-1.8480092578165158E-3</v>
      </c>
      <c r="AS59">
        <f t="shared" si="46"/>
        <v>-8.325987725288822E-2</v>
      </c>
      <c r="AT59">
        <f t="shared" si="47"/>
        <v>-5.4406837555661891E-2</v>
      </c>
      <c r="AU59">
        <f t="shared" si="48"/>
        <v>-0.13951472406636661</v>
      </c>
      <c r="AW59">
        <v>56</v>
      </c>
      <c r="AX59">
        <f>IF(Z59&gt;0, (R59*SUMPRODUCT(K59:$K$98, X59:$X$98)-K59*$AZ$3)/Z59, 0)</f>
        <v>-112595733.37203401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250000</v>
      </c>
      <c r="S60">
        <f t="shared" si="32"/>
        <v>-230601360.50684708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-154.76127352415853</v>
      </c>
      <c r="AC60">
        <f t="shared" si="33"/>
        <v>-138.18122434272672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-0.19038001612121649</v>
      </c>
      <c r="AI60">
        <f t="shared" si="38"/>
        <v>-0.190387506386237</v>
      </c>
      <c r="AJ60">
        <f t="shared" si="39"/>
        <v>-16.580049181431804</v>
      </c>
      <c r="AK60">
        <f t="shared" si="61"/>
        <v>-10.833289146691097</v>
      </c>
      <c r="AL60">
        <f t="shared" si="40"/>
        <v>-27.603725834509138</v>
      </c>
      <c r="AN60">
        <f t="shared" si="41"/>
        <v>0</v>
      </c>
      <c r="AO60">
        <f t="shared" si="42"/>
        <v>0</v>
      </c>
      <c r="AP60">
        <f t="shared" si="43"/>
        <v>-2.9989155339542624E-8</v>
      </c>
      <c r="AQ60">
        <f t="shared" si="44"/>
        <v>-7.622341614586663E-4</v>
      </c>
      <c r="AR60">
        <f t="shared" si="45"/>
        <v>-7.6226415061400588E-4</v>
      </c>
      <c r="AS60">
        <f t="shared" si="46"/>
        <v>-6.6382386881958647E-2</v>
      </c>
      <c r="AT60">
        <f t="shared" si="47"/>
        <v>-4.3373791203535461E-2</v>
      </c>
      <c r="AU60">
        <f t="shared" si="48"/>
        <v>-0.11051844223610811</v>
      </c>
      <c r="AW60">
        <v>57</v>
      </c>
      <c r="AX60">
        <f>IF(Z60&gt;0, (R60*SUMPRODUCT(K60:$K$98, X60:$X$98)-K60*$AZ$3)/Z60, 0)</f>
        <v>-230601360.50684708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250000</v>
      </c>
      <c r="S61">
        <f t="shared" si="32"/>
        <v>-487897015.68652618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-138.18122434272672</v>
      </c>
      <c r="AC61">
        <f t="shared" si="33"/>
        <v>-123.3767212968469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-8.5088618612253641E-2</v>
      </c>
      <c r="AI61">
        <f t="shared" si="38"/>
        <v>-8.5091779543693319E-2</v>
      </c>
      <c r="AJ61">
        <f t="shared" si="39"/>
        <v>-14.804503045879827</v>
      </c>
      <c r="AK61">
        <f t="shared" si="61"/>
        <v>-9.6726857039908722</v>
      </c>
      <c r="AL61">
        <f t="shared" si="40"/>
        <v>-24.562280529414394</v>
      </c>
      <c r="AN61">
        <f t="shared" si="41"/>
        <v>0</v>
      </c>
      <c r="AO61">
        <f t="shared" si="42"/>
        <v>0</v>
      </c>
      <c r="AP61">
        <f t="shared" si="43"/>
        <v>-1.129962688031363E-8</v>
      </c>
      <c r="AQ61">
        <f t="shared" si="44"/>
        <v>-3.0417288714635585E-4</v>
      </c>
      <c r="AR61">
        <f t="shared" si="45"/>
        <v>-3.0418418677323613E-4</v>
      </c>
      <c r="AS61">
        <f t="shared" si="46"/>
        <v>-5.2922805748591491E-2</v>
      </c>
      <c r="AT61">
        <f t="shared" si="47"/>
        <v>-3.4577700108748534E-2</v>
      </c>
      <c r="AU61">
        <f t="shared" si="48"/>
        <v>-8.7804690044113273E-2</v>
      </c>
      <c r="AW61">
        <v>58</v>
      </c>
      <c r="AX61">
        <f>IF(Z61&gt;0, (R61*SUMPRODUCT(K61:$K$98, X61:$X$98)-K61*$AZ$3)/Z61, 0)</f>
        <v>-487897015.68652618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250000</v>
      </c>
      <c r="S62">
        <f t="shared" si="32"/>
        <v>-1068446144.8148084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-123.3767212968469</v>
      </c>
      <c r="AC62">
        <f t="shared" si="33"/>
        <v>-110.15803861255432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-3.6811152111529431E-2</v>
      </c>
      <c r="AI62">
        <f t="shared" si="38"/>
        <v>-3.6812440876049138E-2</v>
      </c>
      <c r="AJ62">
        <f t="shared" si="39"/>
        <v>-13.218682684292574</v>
      </c>
      <c r="AK62">
        <f t="shared" si="61"/>
        <v>-8.6363704907792833</v>
      </c>
      <c r="AL62">
        <f t="shared" si="40"/>
        <v>-21.891865615947907</v>
      </c>
      <c r="AN62">
        <f t="shared" si="41"/>
        <v>0</v>
      </c>
      <c r="AO62">
        <f t="shared" si="42"/>
        <v>0</v>
      </c>
      <c r="AP62">
        <f t="shared" si="43"/>
        <v>-4.1134343985487791E-9</v>
      </c>
      <c r="AQ62">
        <f t="shared" si="44"/>
        <v>-1.1749257294885464E-4</v>
      </c>
      <c r="AR62">
        <f t="shared" si="45"/>
        <v>-1.1749668638325317E-4</v>
      </c>
      <c r="AS62">
        <f t="shared" si="46"/>
        <v>-4.2190938084917189E-2</v>
      </c>
      <c r="AT62">
        <f t="shared" si="47"/>
        <v>-2.7565271166381359E-2</v>
      </c>
      <c r="AU62">
        <f t="shared" si="48"/>
        <v>-6.9873705937681801E-2</v>
      </c>
      <c r="AW62">
        <v>59</v>
      </c>
      <c r="AX62">
        <f>IF(Z62&gt;0, (R62*SUMPRODUCT(K62:$K$98, X62:$X$98)-K62*$AZ$3)/Z62, 0)</f>
        <v>-1068446144.8148084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250000</v>
      </c>
      <c r="S63">
        <f t="shared" si="32"/>
        <v>-2426307712.8175602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-110.15803861255432</v>
      </c>
      <c r="AC63">
        <f t="shared" si="33"/>
        <v>-98.355489268359676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-1.5383261368868714E-2</v>
      </c>
      <c r="AI63">
        <f t="shared" si="38"/>
        <v>-1.5383768082674783E-2</v>
      </c>
      <c r="AJ63">
        <f t="shared" si="39"/>
        <v>-11.802549344194645</v>
      </c>
      <c r="AK63">
        <f t="shared" si="61"/>
        <v>-7.7110627028788032</v>
      </c>
      <c r="AL63">
        <f t="shared" si="40"/>
        <v>-19.528995815156122</v>
      </c>
      <c r="AN63">
        <f t="shared" si="41"/>
        <v>0</v>
      </c>
      <c r="AO63">
        <f t="shared" si="42"/>
        <v>0</v>
      </c>
      <c r="AP63">
        <f t="shared" si="43"/>
        <v>-1.4440283477934559E-9</v>
      </c>
      <c r="AQ63">
        <f t="shared" si="44"/>
        <v>-4.3839076875618228E-5</v>
      </c>
      <c r="AR63">
        <f t="shared" si="45"/>
        <v>-4.3840520903966026E-5</v>
      </c>
      <c r="AS63">
        <f t="shared" si="46"/>
        <v>-3.3634796654727656E-2</v>
      </c>
      <c r="AT63">
        <f t="shared" si="47"/>
        <v>-2.1974915625390317E-2</v>
      </c>
      <c r="AU63">
        <f t="shared" si="48"/>
        <v>-5.5653552801021931E-2</v>
      </c>
      <c r="AW63">
        <v>60</v>
      </c>
      <c r="AX63">
        <f>IF(Z63&gt;0, (R63*SUMPRODUCT(K63:$K$98, X63:$X$98)-K63*$AZ$3)/Z63, 0)</f>
        <v>-2426307712.8175602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250000</v>
      </c>
      <c r="S64">
        <f t="shared" si="32"/>
        <v>-5723762720.6001205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-98.355489268359676</v>
      </c>
      <c r="AC64">
        <f t="shared" si="33"/>
        <v>-87.817437717465481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-6.1972817964774446E-3</v>
      </c>
      <c r="AI64">
        <f t="shared" si="38"/>
        <v>-6.1974735790556283E-3</v>
      </c>
      <c r="AJ64">
        <f t="shared" si="39"/>
        <v>-10.538051550894195</v>
      </c>
      <c r="AK64">
        <f t="shared" si="61"/>
        <v>-6.8848842487851778</v>
      </c>
      <c r="AL64">
        <f t="shared" si="40"/>
        <v>-17.429133273258429</v>
      </c>
      <c r="AN64">
        <f t="shared" si="41"/>
        <v>0</v>
      </c>
      <c r="AO64">
        <f t="shared" si="42"/>
        <v>0</v>
      </c>
      <c r="AP64">
        <f t="shared" si="43"/>
        <v>-4.879823471525412E-10</v>
      </c>
      <c r="AQ64">
        <f t="shared" si="44"/>
        <v>-1.5768711348297773E-5</v>
      </c>
      <c r="AR64">
        <f t="shared" si="45"/>
        <v>-1.5769199330644927E-5</v>
      </c>
      <c r="AS64">
        <f t="shared" si="46"/>
        <v>-2.681360934304854E-2</v>
      </c>
      <c r="AT64">
        <f t="shared" si="47"/>
        <v>-1.7518285588892304E-2</v>
      </c>
      <c r="AU64">
        <f t="shared" si="48"/>
        <v>-4.4347664131271489E-2</v>
      </c>
      <c r="AW64">
        <v>61</v>
      </c>
      <c r="AX64">
        <f>IF(Z64&gt;0, (R64*SUMPRODUCT(K64:$K$98, X64:$X$98)-K64*$AZ$3)/Z64, 0)</f>
        <v>-5723762720.6001205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250000</v>
      </c>
      <c r="S65">
        <f t="shared" si="32"/>
        <v>-14050470644.323673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-87.817437717465481</v>
      </c>
      <c r="AC65">
        <f t="shared" si="33"/>
        <v>-78.408439745131247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-2.4021738145568795E-3</v>
      </c>
      <c r="AI65">
        <f t="shared" si="38"/>
        <v>-2.4022435706185534E-3</v>
      </c>
      <c r="AJ65">
        <f t="shared" si="39"/>
        <v>-9.4089979723342339</v>
      </c>
      <c r="AK65">
        <f t="shared" si="61"/>
        <v>-6.1472206402225842</v>
      </c>
      <c r="AL65">
        <f t="shared" si="40"/>
        <v>-15.558620856127437</v>
      </c>
      <c r="AN65">
        <f t="shared" si="41"/>
        <v>0</v>
      </c>
      <c r="AO65">
        <f t="shared" si="42"/>
        <v>0</v>
      </c>
      <c r="AP65">
        <f t="shared" si="43"/>
        <v>-1.5847431719934432E-10</v>
      </c>
      <c r="AQ65">
        <f t="shared" si="44"/>
        <v>-5.4573444360312522E-6</v>
      </c>
      <c r="AR65">
        <f t="shared" si="45"/>
        <v>-5.4575029103484512E-6</v>
      </c>
      <c r="AS65">
        <f t="shared" si="46"/>
        <v>-2.1375698303671489E-2</v>
      </c>
      <c r="AT65">
        <f t="shared" si="47"/>
        <v>-1.3965475834713309E-2</v>
      </c>
      <c r="AU65">
        <f t="shared" si="48"/>
        <v>-3.5346631641295145E-2</v>
      </c>
      <c r="AW65">
        <v>62</v>
      </c>
      <c r="AX65">
        <f>IF(Z65&gt;0, (R65*SUMPRODUCT(K65:$K$98, X65:$X$98)-K65*$AZ$3)/Z65, 0)</f>
        <v>-14050470644.323673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250000</v>
      </c>
      <c r="S66">
        <f t="shared" si="32"/>
        <v>-35957281951.296013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-78.408439745131247</v>
      </c>
      <c r="AC66">
        <f t="shared" si="33"/>
        <v>-70.007540076542114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-8.9442897539977393E-4</v>
      </c>
      <c r="AI66">
        <f t="shared" si="38"/>
        <v>-8.9445331245206121E-4</v>
      </c>
      <c r="AJ66">
        <f t="shared" si="39"/>
        <v>-8.4008996685891333</v>
      </c>
      <c r="AK66">
        <f t="shared" si="61"/>
        <v>-5.4885907821591875</v>
      </c>
      <c r="AL66">
        <f t="shared" si="40"/>
        <v>-13.890384904060772</v>
      </c>
      <c r="AN66">
        <f t="shared" si="41"/>
        <v>0</v>
      </c>
      <c r="AO66">
        <f t="shared" si="42"/>
        <v>0</v>
      </c>
      <c r="AP66">
        <f t="shared" si="43"/>
        <v>-4.9365880635044896E-11</v>
      </c>
      <c r="AQ66">
        <f t="shared" si="44"/>
        <v>-1.8142819235017956E-6</v>
      </c>
      <c r="AR66">
        <f t="shared" si="45"/>
        <v>-1.8143312893824305E-6</v>
      </c>
      <c r="AS66">
        <f t="shared" si="46"/>
        <v>-1.7040593304863703E-2</v>
      </c>
      <c r="AT66">
        <f t="shared" si="47"/>
        <v>-1.1133193708443127E-2</v>
      </c>
      <c r="AU66">
        <f t="shared" si="48"/>
        <v>-2.8175601344596211E-2</v>
      </c>
      <c r="AW66">
        <v>63</v>
      </c>
      <c r="AX66">
        <f>IF(Z66&gt;0, (R66*SUMPRODUCT(K66:$K$98, X66:$X$98)-K66*$AZ$3)/Z66, 0)</f>
        <v>-35957281951.296013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-96137505948.119568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-70.007540076542114</v>
      </c>
      <c r="AC67">
        <f t="shared" ref="AC67:AC79" si="64">S67*Z67</f>
        <v>-62.506733742669063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-3.1932850493994762E-4</v>
      </c>
      <c r="AI67">
        <f t="shared" ref="AI67:AI79" si="69">SUM(AE67:AH67)</f>
        <v>-3.1933663219646503E-4</v>
      </c>
      <c r="AJ67">
        <f t="shared" ref="AJ67:AJ79" si="70">AB67-AC67</f>
        <v>-7.5008063338730508</v>
      </c>
      <c r="AK67">
        <f t="shared" si="61"/>
        <v>-4.9005278053579486</v>
      </c>
      <c r="AL67">
        <f t="shared" ref="AL67:AL79" si="71">SUM(AI67:AK67)</f>
        <v>-12.401653475863196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-1.4719222096610697E-11</v>
      </c>
      <c r="AQ67">
        <f t="shared" ref="AQ67:AQ79" si="75">AH67*$K67</f>
        <v>-5.7833380500875838E-7</v>
      </c>
      <c r="AR67">
        <f t="shared" ref="AR67:AR79" si="76">AI67*$K67</f>
        <v>-5.78348524230855E-7</v>
      </c>
      <c r="AS67">
        <f t="shared" ref="AS67:AS79" si="77">AJ67*$K67</f>
        <v>-1.3584662191426938E-2</v>
      </c>
      <c r="AT67">
        <f t="shared" ref="AT67:AT79" si="78">AK67*$K67</f>
        <v>-8.875314443841667E-3</v>
      </c>
      <c r="AU67">
        <f t="shared" ref="AU67:AU79" si="79">AL67*$K67</f>
        <v>-2.2460554983792836E-2</v>
      </c>
      <c r="AW67">
        <v>64</v>
      </c>
      <c r="AX67">
        <f>IF(Z67&gt;0, (R67*SUMPRODUCT(K67:$K$98, X67:$X$98)-K67*$AZ$3)/Z67, 0)</f>
        <v>-96137505948.119568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250000</v>
      </c>
      <c r="S68">
        <f t="shared" si="63"/>
        <v>-269096143545.07599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-62.506733742669063</v>
      </c>
      <c r="AC68">
        <f t="shared" si="64"/>
        <v>-55.809584188721644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-1.0907056718667097E-4</v>
      </c>
      <c r="AI68">
        <f t="shared" si="69"/>
        <v>-1.0907315964226386E-4</v>
      </c>
      <c r="AJ68">
        <f t="shared" si="70"/>
        <v>-6.6971495539474191</v>
      </c>
      <c r="AK68">
        <f t="shared" si="61"/>
        <v>-4.3754713619868344</v>
      </c>
      <c r="AL68">
        <f t="shared" si="71"/>
        <v>-11.072729989093895</v>
      </c>
      <c r="AN68">
        <f t="shared" si="72"/>
        <v>0</v>
      </c>
      <c r="AO68">
        <f t="shared" si="73"/>
        <v>0</v>
      </c>
      <c r="AP68">
        <f t="shared" si="74"/>
        <v>-4.1921247134873673E-12</v>
      </c>
      <c r="AQ68">
        <f t="shared" si="75"/>
        <v>-1.7637232493819169E-7</v>
      </c>
      <c r="AR68">
        <f t="shared" si="76"/>
        <v>-1.7637651706290518E-7</v>
      </c>
      <c r="AS68">
        <f t="shared" si="77"/>
        <v>-1.0829611211857968E-2</v>
      </c>
      <c r="AT68">
        <f t="shared" si="78"/>
        <v>-7.0753465093230175E-3</v>
      </c>
      <c r="AU68">
        <f t="shared" si="79"/>
        <v>-1.7905134097698047E-2</v>
      </c>
      <c r="AW68">
        <v>65</v>
      </c>
      <c r="AX68">
        <f>IF(Z68&gt;0, (R68*SUMPRODUCT(K68:$K$98, X68:$X$98)-K68*$AZ$3)/Z68, 0)</f>
        <v>-269096143545.07599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250000</v>
      </c>
      <c r="S69">
        <f t="shared" si="63"/>
        <v>-790119392266.70874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-55.809584188721644</v>
      </c>
      <c r="AC69">
        <f t="shared" si="64"/>
        <v>-49.829986032700013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-3.5564020615144439E-5</v>
      </c>
      <c r="AI69">
        <f t="shared" si="69"/>
        <v>-3.5564808945150646E-5</v>
      </c>
      <c r="AJ69">
        <f t="shared" si="70"/>
        <v>-5.9795981560216305</v>
      </c>
      <c r="AK69">
        <f t="shared" si="61"/>
        <v>-3.9066708932105154</v>
      </c>
      <c r="AL69">
        <f t="shared" si="71"/>
        <v>-9.8863046140410908</v>
      </c>
      <c r="AN69">
        <f t="shared" si="72"/>
        <v>0</v>
      </c>
      <c r="AO69">
        <f t="shared" si="73"/>
        <v>0</v>
      </c>
      <c r="AP69">
        <f t="shared" si="74"/>
        <v>-1.1381851185180431E-12</v>
      </c>
      <c r="AQ69">
        <f t="shared" si="75"/>
        <v>-5.1347073814505092E-8</v>
      </c>
      <c r="AR69">
        <f t="shared" si="76"/>
        <v>-5.1348211999623612E-8</v>
      </c>
      <c r="AS69">
        <f t="shared" si="77"/>
        <v>-8.6333002452364648E-3</v>
      </c>
      <c r="AT69">
        <f t="shared" si="78"/>
        <v>-5.6404229682972861E-3</v>
      </c>
      <c r="AU69">
        <f t="shared" si="79"/>
        <v>-1.427377456174575E-2</v>
      </c>
      <c r="AW69">
        <v>66</v>
      </c>
      <c r="AX69">
        <f>IF(Z69&gt;0, (R69*SUMPRODUCT(K69:$K$98, X69:$X$98)-K69*$AZ$3)/Z69, 0)</f>
        <v>-790119392266.70874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250000</v>
      </c>
      <c r="S70">
        <f t="shared" si="63"/>
        <v>-2459850436299.606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-49.829986032700013</v>
      </c>
      <c r="AC70">
        <f t="shared" si="64"/>
        <v>-44.4910590015525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-1.1087210124430517E-5</v>
      </c>
      <c r="AI70">
        <f t="shared" si="69"/>
        <v>-1.108743621063044E-5</v>
      </c>
      <c r="AJ70">
        <f t="shared" si="70"/>
        <v>-5.338927031147513</v>
      </c>
      <c r="AK70">
        <f t="shared" si="61"/>
        <v>-3.4880990222890014</v>
      </c>
      <c r="AL70">
        <f t="shared" si="71"/>
        <v>-8.8270371408727257</v>
      </c>
      <c r="AN70">
        <f t="shared" si="72"/>
        <v>0</v>
      </c>
      <c r="AO70">
        <f t="shared" si="73"/>
        <v>0</v>
      </c>
      <c r="AP70">
        <f t="shared" si="74"/>
        <v>-2.9144786427804059E-13</v>
      </c>
      <c r="AQ70">
        <f t="shared" si="75"/>
        <v>-1.429252963109745E-8</v>
      </c>
      <c r="AR70">
        <f t="shared" si="76"/>
        <v>-1.4292821078961728E-8</v>
      </c>
      <c r="AS70">
        <f t="shared" si="77"/>
        <v>-6.8824142353721626E-3</v>
      </c>
      <c r="AT70">
        <f t="shared" si="78"/>
        <v>-4.4965106706524403E-3</v>
      </c>
      <c r="AU70">
        <f t="shared" si="79"/>
        <v>-1.1378939198845684E-2</v>
      </c>
      <c r="AW70">
        <v>67</v>
      </c>
      <c r="AX70">
        <f>IF(Z70&gt;0, (R70*SUMPRODUCT(K70:$K$98, X70:$X$98)-K70*$AZ$3)/Z70, 0)</f>
        <v>-2459850436299.606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250000</v>
      </c>
      <c r="S71">
        <f t="shared" si="63"/>
        <v>-8146786050532.0439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-44.4910590015525</v>
      </c>
      <c r="AC71">
        <f t="shared" si="64"/>
        <v>-39.724159835046287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-3.2574935307649116E-6</v>
      </c>
      <c r="AI71">
        <f t="shared" si="69"/>
        <v>-3.2575544814262959E-6</v>
      </c>
      <c r="AJ71">
        <f t="shared" si="70"/>
        <v>-4.7668991665062137</v>
      </c>
      <c r="AK71">
        <f t="shared" si="61"/>
        <v>-3.1143741301086751</v>
      </c>
      <c r="AL71">
        <f t="shared" si="71"/>
        <v>-7.8812765541693697</v>
      </c>
      <c r="AN71">
        <f t="shared" si="72"/>
        <v>0</v>
      </c>
      <c r="AO71">
        <f t="shared" si="73"/>
        <v>0</v>
      </c>
      <c r="AP71">
        <f t="shared" si="74"/>
        <v>-7.0153157500567222E-14</v>
      </c>
      <c r="AQ71">
        <f t="shared" si="75"/>
        <v>-3.7493187363325883E-9</v>
      </c>
      <c r="AR71">
        <f t="shared" si="76"/>
        <v>-3.7493888894900881E-9</v>
      </c>
      <c r="AS71">
        <f t="shared" si="77"/>
        <v>-5.4866185275257223E-3</v>
      </c>
      <c r="AT71">
        <f t="shared" si="78"/>
        <v>-3.5845907805146324E-3</v>
      </c>
      <c r="AU71">
        <f t="shared" si="79"/>
        <v>-9.0712130574292435E-3</v>
      </c>
      <c r="AW71">
        <v>68</v>
      </c>
      <c r="AX71">
        <f>IF(Z71&gt;0, (R71*SUMPRODUCT(K71:$K$98, X71:$X$98)-K71*$AZ$3)/Z71, 0)</f>
        <v>-8146786050532.0439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250000</v>
      </c>
      <c r="S72">
        <f t="shared" si="63"/>
        <v>-28807053741539.922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-39.724159835046287</v>
      </c>
      <c r="AC72">
        <f t="shared" si="64"/>
        <v>-35.467999855939574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-8.9901654068760224E-7</v>
      </c>
      <c r="AI72">
        <f t="shared" si="69"/>
        <v>-8.9903193101533848E-7</v>
      </c>
      <c r="AJ72">
        <f t="shared" si="70"/>
        <v>-4.2561599791067124</v>
      </c>
      <c r="AK72">
        <f t="shared" ref="AK72:AK79" si="92">G72*SUM(AB72:AB72, AE72:AF72)</f>
        <v>-2.7806911884532401</v>
      </c>
      <c r="AL72">
        <f t="shared" si="71"/>
        <v>-7.0368520665918837</v>
      </c>
      <c r="AN72">
        <f t="shared" si="72"/>
        <v>0</v>
      </c>
      <c r="AO72">
        <f t="shared" si="73"/>
        <v>0</v>
      </c>
      <c r="AP72">
        <f t="shared" si="74"/>
        <v>-1.5816072452585351E-14</v>
      </c>
      <c r="AQ72">
        <f t="shared" si="75"/>
        <v>-9.2388615676189226E-10</v>
      </c>
      <c r="AR72">
        <f t="shared" si="76"/>
        <v>-9.2390197283434478E-10</v>
      </c>
      <c r="AS72">
        <f t="shared" si="77"/>
        <v>-4.3738987078626758E-3</v>
      </c>
      <c r="AT72">
        <f t="shared" si="78"/>
        <v>-2.8576138246319926E-3</v>
      </c>
      <c r="AU72">
        <f t="shared" si="79"/>
        <v>-7.2315134563966411E-3</v>
      </c>
      <c r="AW72">
        <v>69</v>
      </c>
      <c r="AX72">
        <f>IF(Z72&gt;0, (R72*SUMPRODUCT(K72:$K$98, X72:$X$98)-K72*$AZ$3)/Z72, 0)</f>
        <v>-28807053741539.922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250000</v>
      </c>
      <c r="S73">
        <f t="shared" si="63"/>
        <v>-109191132899922.25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-35.467999855939574</v>
      </c>
      <c r="AC73">
        <f t="shared" si="64"/>
        <v>-31.667857015027728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-2.3222292903373466E-7</v>
      </c>
      <c r="AI73">
        <f t="shared" si="69"/>
        <v>-2.322265543117419E-7</v>
      </c>
      <c r="AJ73">
        <f t="shared" si="70"/>
        <v>-3.8001428409118461</v>
      </c>
      <c r="AK73">
        <f t="shared" si="92"/>
        <v>-2.4827599899157704</v>
      </c>
      <c r="AL73">
        <f t="shared" si="71"/>
        <v>-6.2829030630541709</v>
      </c>
      <c r="AN73">
        <f t="shared" si="72"/>
        <v>0</v>
      </c>
      <c r="AO73">
        <f t="shared" si="73"/>
        <v>0</v>
      </c>
      <c r="AP73">
        <f t="shared" si="74"/>
        <v>-3.3263969310185645E-15</v>
      </c>
      <c r="AQ73">
        <f t="shared" si="75"/>
        <v>-2.1307762795211969E-10</v>
      </c>
      <c r="AR73">
        <f t="shared" si="76"/>
        <v>-2.1308095434905073E-10</v>
      </c>
      <c r="AS73">
        <f t="shared" si="77"/>
        <v>-3.4868452731603348E-3</v>
      </c>
      <c r="AT73">
        <f t="shared" si="78"/>
        <v>-2.2780722456085764E-3</v>
      </c>
      <c r="AU73">
        <f t="shared" si="79"/>
        <v>-5.7649177318498659E-3</v>
      </c>
      <c r="AW73">
        <v>70</v>
      </c>
      <c r="AX73">
        <f>IF(Z73&gt;0, (R73*SUMPRODUCT(K73:$K$98, X73:$X$98)-K73*$AZ$3)/Z73, 0)</f>
        <v>-109191132899922.25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250000</v>
      </c>
      <c r="S74">
        <f t="shared" si="63"/>
        <v>-445649826540118.31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-31.667857015027728</v>
      </c>
      <c r="AC74">
        <f t="shared" si="64"/>
        <v>-28.274872335030331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-5.5918907247049553E-8</v>
      </c>
      <c r="AI74">
        <f t="shared" si="69"/>
        <v>-5.5919700326914369E-8</v>
      </c>
      <c r="AJ74">
        <f t="shared" si="70"/>
        <v>-3.3929846799973973</v>
      </c>
      <c r="AK74">
        <f t="shared" si="92"/>
        <v>-2.216749991051941</v>
      </c>
      <c r="AL74">
        <f t="shared" si="71"/>
        <v>-5.6097347269690392</v>
      </c>
      <c r="AN74">
        <f t="shared" si="72"/>
        <v>0</v>
      </c>
      <c r="AO74">
        <f t="shared" si="73"/>
        <v>0</v>
      </c>
      <c r="AP74">
        <f t="shared" si="74"/>
        <v>-6.497281093015433E-16</v>
      </c>
      <c r="AQ74">
        <f t="shared" si="75"/>
        <v>-4.5811383558761607E-11</v>
      </c>
      <c r="AR74">
        <f t="shared" si="76"/>
        <v>-4.5812033286870907E-11</v>
      </c>
      <c r="AS74">
        <f t="shared" si="77"/>
        <v>-2.7796917042323659E-3</v>
      </c>
      <c r="AT74">
        <f t="shared" si="78"/>
        <v>-1.8160652468637078E-3</v>
      </c>
      <c r="AU74">
        <f t="shared" si="79"/>
        <v>-4.5957569969081076E-3</v>
      </c>
      <c r="AW74">
        <v>71</v>
      </c>
      <c r="AX74">
        <f>IF(Z74&gt;0, (R74*SUMPRODUCT(K74:$K$98, X74:$X$98)-K74*$AZ$3)/Z74, 0)</f>
        <v>-445649826540118.31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250000</v>
      </c>
      <c r="S75">
        <f t="shared" si="63"/>
        <v>-1969250055490492.8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-28.274872335030331</v>
      </c>
      <c r="AC75">
        <f t="shared" si="64"/>
        <v>-25.245421727745352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-1.2498027531772617E-8</v>
      </c>
      <c r="AI75">
        <f t="shared" si="69"/>
        <v>-1.2498187779462196E-8</v>
      </c>
      <c r="AJ75">
        <f t="shared" si="70"/>
        <v>-3.0294506072849785</v>
      </c>
      <c r="AK75">
        <f t="shared" si="92"/>
        <v>-1.9792410634521234</v>
      </c>
      <c r="AL75">
        <f t="shared" si="71"/>
        <v>-5.0086916832352895</v>
      </c>
      <c r="AN75">
        <f t="shared" si="72"/>
        <v>0</v>
      </c>
      <c r="AO75">
        <f t="shared" si="73"/>
        <v>0</v>
      </c>
      <c r="AP75">
        <f t="shared" si="74"/>
        <v>-1.1721642893811994E-16</v>
      </c>
      <c r="AQ75">
        <f t="shared" si="75"/>
        <v>-9.1419362106755978E-12</v>
      </c>
      <c r="AR75">
        <f t="shared" si="76"/>
        <v>-9.1420534271045355E-12</v>
      </c>
      <c r="AS75">
        <f t="shared" si="77"/>
        <v>-2.215953208199061E-3</v>
      </c>
      <c r="AT75">
        <f t="shared" si="78"/>
        <v>-1.4477560960423591E-3</v>
      </c>
      <c r="AU75">
        <f t="shared" si="79"/>
        <v>-3.6637093133834735E-3</v>
      </c>
      <c r="AW75">
        <v>72</v>
      </c>
      <c r="AX75">
        <f>IF(Z75&gt;0, (R75*SUMPRODUCT(K75:$K$98, X75:$X$98)-K75*$AZ$3)/Z75, 0)</f>
        <v>-1969250055490492.8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250000</v>
      </c>
      <c r="S76">
        <f t="shared" si="63"/>
        <v>-9486074530514042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-25.245421727745352</v>
      </c>
      <c r="AC76">
        <f t="shared" si="64"/>
        <v>-22.540555114066304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-2.5788609789376066E-9</v>
      </c>
      <c r="AI76">
        <f t="shared" si="69"/>
        <v>-2.5788906811013435E-9</v>
      </c>
      <c r="AJ76">
        <f t="shared" si="70"/>
        <v>-2.704866613679048</v>
      </c>
      <c r="AK76">
        <f t="shared" si="92"/>
        <v>-1.7671795209421748</v>
      </c>
      <c r="AL76">
        <f t="shared" si="71"/>
        <v>-4.4720461372001132</v>
      </c>
      <c r="AN76">
        <f t="shared" si="72"/>
        <v>0</v>
      </c>
      <c r="AO76">
        <f t="shared" si="73"/>
        <v>0</v>
      </c>
      <c r="AP76">
        <f t="shared" si="74"/>
        <v>-1.9398438610151502E-17</v>
      </c>
      <c r="AQ76">
        <f t="shared" si="75"/>
        <v>-1.6842502393815903E-12</v>
      </c>
      <c r="AR76">
        <f t="shared" si="76"/>
        <v>-1.6842696378202005E-12</v>
      </c>
      <c r="AS76">
        <f t="shared" si="77"/>
        <v>-1.7665443305365663E-3</v>
      </c>
      <c r="AT76">
        <f t="shared" si="78"/>
        <v>-1.1541422959539505E-3</v>
      </c>
      <c r="AU76">
        <f t="shared" si="79"/>
        <v>-2.9206866281747865E-3</v>
      </c>
      <c r="AW76">
        <v>73</v>
      </c>
      <c r="AX76">
        <f>IF(Z76&gt;0, (R76*SUMPRODUCT(K76:$K$98, X76:$X$98)-K76*$AZ$3)/Z76, 0)</f>
        <v>-9486074530514042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250000</v>
      </c>
      <c r="S77">
        <f t="shared" si="63"/>
        <v>-5.022207339441932E+16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-22.540555114066304</v>
      </c>
      <c r="AC77">
        <f t="shared" si="64"/>
        <v>-20.125495637560661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-4.8792032125178978E-10</v>
      </c>
      <c r="AI77">
        <f t="shared" si="69"/>
        <v>-4.8792533037782671E-10</v>
      </c>
      <c r="AJ77">
        <f t="shared" si="70"/>
        <v>-2.4150594765056432</v>
      </c>
      <c r="AK77">
        <f t="shared" si="92"/>
        <v>-1.5778388579846414</v>
      </c>
      <c r="AL77">
        <f t="shared" si="71"/>
        <v>-3.9928983349782099</v>
      </c>
      <c r="AN77">
        <f t="shared" si="72"/>
        <v>0</v>
      </c>
      <c r="AO77">
        <f t="shared" si="73"/>
        <v>0</v>
      </c>
      <c r="AP77">
        <f t="shared" si="74"/>
        <v>-2.9209399156834131E-18</v>
      </c>
      <c r="AQ77">
        <f t="shared" si="75"/>
        <v>-2.8451788425865286E-13</v>
      </c>
      <c r="AR77">
        <f t="shared" si="76"/>
        <v>-2.8452080519856852E-13</v>
      </c>
      <c r="AS77">
        <f t="shared" si="77"/>
        <v>-1.4082783247300029E-3</v>
      </c>
      <c r="AT77">
        <f t="shared" si="78"/>
        <v>-9.2007517215749184E-4</v>
      </c>
      <c r="AU77">
        <f t="shared" si="79"/>
        <v>-2.3283534971720154E-3</v>
      </c>
      <c r="AW77">
        <v>74</v>
      </c>
      <c r="AX77">
        <f>IF(Z77&gt;0, (R77*SUMPRODUCT(K77:$K$98, X77:$X$98)-K77*$AZ$3)/Z77, 0)</f>
        <v>-5.022207339441932E+16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250000</v>
      </c>
      <c r="S78">
        <f t="shared" si="63"/>
        <v>-2.9512645478912672E+17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-20.125495637560661</v>
      </c>
      <c r="AC78">
        <f t="shared" si="64"/>
        <v>-17.96919253353655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-8.39590911633923E-11</v>
      </c>
      <c r="AI78">
        <f t="shared" si="69"/>
        <v>-8.3959852243610706E-11</v>
      </c>
      <c r="AJ78">
        <f t="shared" si="70"/>
        <v>-2.1563031040241114</v>
      </c>
      <c r="AK78">
        <f t="shared" si="92"/>
        <v>-1.4087846946292464</v>
      </c>
      <c r="AL78">
        <f t="shared" si="71"/>
        <v>-3.5650877987373177</v>
      </c>
      <c r="AN78">
        <f t="shared" si="72"/>
        <v>0</v>
      </c>
      <c r="AO78">
        <f t="shared" si="73"/>
        <v>0</v>
      </c>
      <c r="AP78">
        <f t="shared" si="74"/>
        <v>-3.9625346756214746E-19</v>
      </c>
      <c r="AQ78">
        <f t="shared" si="75"/>
        <v>-4.371297558673168E-14</v>
      </c>
      <c r="AR78">
        <f t="shared" si="76"/>
        <v>-4.3713371840199237E-14</v>
      </c>
      <c r="AS78">
        <f t="shared" si="77"/>
        <v>-1.1226708583631992E-3</v>
      </c>
      <c r="AT78">
        <f t="shared" si="78"/>
        <v>-7.3347829413070685E-4</v>
      </c>
      <c r="AU78">
        <f t="shared" si="79"/>
        <v>-1.8561491525376193E-3</v>
      </c>
      <c r="AW78">
        <v>75</v>
      </c>
      <c r="AX78">
        <f>IF(Z78&gt;0, (R78*SUMPRODUCT(K78:$K$98, X78:$X$98)-K78*$AZ$3)/Z78, 0)</f>
        <v>-2.9512645478912672E+17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-17.96919253353655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-17.96919253353655</v>
      </c>
      <c r="AK79">
        <f t="shared" si="92"/>
        <v>-1.2578434773475586</v>
      </c>
      <c r="AL79">
        <f t="shared" si="71"/>
        <v>-19.227036010899333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-7.0759547778954896E-15</v>
      </c>
      <c r="AR79">
        <f t="shared" si="76"/>
        <v>-7.0759547778954896E-15</v>
      </c>
      <c r="AS79">
        <f t="shared" si="77"/>
        <v>-8.3532057913939129E-3</v>
      </c>
      <c r="AT79">
        <f t="shared" si="78"/>
        <v>-5.8472440539757402E-4</v>
      </c>
      <c r="AU79">
        <f t="shared" si="79"/>
        <v>-8.9379301967985655E-3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82648.564826168178</v>
      </c>
      <c r="AO81" s="6">
        <f t="shared" si="93"/>
        <v>-8264.8564826168185</v>
      </c>
      <c r="AP81" s="6">
        <f t="shared" si="93"/>
        <v>-737.02752196841641</v>
      </c>
      <c r="AQ81" s="6">
        <f t="shared" si="93"/>
        <v>-34513.255018806813</v>
      </c>
      <c r="AR81" s="6">
        <f t="shared" si="93"/>
        <v>39133.42580277611</v>
      </c>
      <c r="AS81" s="6">
        <f t="shared" si="93"/>
        <v>-5967.9546549630468</v>
      </c>
      <c r="AT81" s="6">
        <f t="shared" si="93"/>
        <v>1625.6081170100331</v>
      </c>
      <c r="AU81" s="6">
        <f t="shared" si="93"/>
        <v>34791.0792648231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142446.77783546914</v>
      </c>
      <c r="K3">
        <v>1</v>
      </c>
      <c r="L3" s="2">
        <v>0</v>
      </c>
      <c r="O3">
        <f>$C$3</f>
        <v>142446.77783546914</v>
      </c>
      <c r="P3" s="2">
        <f>O3*C5</f>
        <v>14244.677783546915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142446.77783546914</v>
      </c>
      <c r="AF3">
        <f t="shared" ref="AF3:AF34" si="4">-$Z3*P3</f>
        <v>-14244.677783546915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127577.14308122222</v>
      </c>
      <c r="AJ3">
        <f t="shared" ref="AJ3:AJ34" si="8">AB3-AC3</f>
        <v>0</v>
      </c>
      <c r="AL3">
        <f t="shared" ref="AL3:AL34" si="9">SUM(AI3:AK3)</f>
        <v>127577.14308122222</v>
      </c>
      <c r="AN3">
        <f t="shared" ref="AN3:AN34" si="10">AE3*$K3</f>
        <v>142446.77783546914</v>
      </c>
      <c r="AO3">
        <f t="shared" ref="AO3:AO34" si="11">AF3*$K3</f>
        <v>-14244.677783546915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127577.14308122222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127577.14308122222</v>
      </c>
      <c r="AW3">
        <v>0</v>
      </c>
      <c r="AX3">
        <f>IF(Z3&gt;0, (R3*SUMPRODUCT(K3:$K$98, X3:$X$98)-K3*$AZ$3)/Z3, 0)</f>
        <v>0</v>
      </c>
      <c r="AZ3">
        <f>C6*ABS(SUMPRODUCT(X4:X69, K4:K69))/1</f>
        <v>70951.226171617076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4862.3165325228583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4759.2062335472292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-4759.2062335472292</v>
      </c>
      <c r="AK4">
        <f>G4*SUM(AB4, AE4:AF4)</f>
        <v>0</v>
      </c>
      <c r="AL4">
        <f t="shared" si="9"/>
        <v>-7560.7069835472294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-2613.5840563485399</v>
      </c>
      <c r="AR4">
        <f t="shared" si="14"/>
        <v>-2613.5840563485399</v>
      </c>
      <c r="AS4">
        <f t="shared" si="15"/>
        <v>-4439.9722301961274</v>
      </c>
      <c r="AT4">
        <f t="shared" si="16"/>
        <v>0</v>
      </c>
      <c r="AU4">
        <f t="shared" si="17"/>
        <v>-7053.5562865446673</v>
      </c>
      <c r="AW4">
        <v>1</v>
      </c>
      <c r="AX4">
        <f>IF(Z4&gt;0, (R4*SUMPRODUCT(K4:$K$98, X4:$X$98)-K4*$AZ$3)/Z4, 0)</f>
        <v>4862.3165325228583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250000</v>
      </c>
      <c r="S5">
        <f t="shared" si="1"/>
        <v>8016.6656901781716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4759.2062335472292</v>
      </c>
      <c r="AC5">
        <f t="shared" si="2"/>
        <v>7666.6797522347188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-3165.8379760332186</v>
      </c>
      <c r="AI5">
        <f t="shared" si="7"/>
        <v>-3177.7922598472919</v>
      </c>
      <c r="AJ5">
        <f t="shared" si="8"/>
        <v>-2907.4735186874896</v>
      </c>
      <c r="AK5">
        <f>G5*SUM(AB5, AE5:AF5)</f>
        <v>195.12745557543641</v>
      </c>
      <c r="AL5">
        <f t="shared" si="9"/>
        <v>-5890.1383229593457</v>
      </c>
      <c r="AN5">
        <f t="shared" si="10"/>
        <v>0</v>
      </c>
      <c r="AO5">
        <f t="shared" si="11"/>
        <v>0</v>
      </c>
      <c r="AP5">
        <f t="shared" si="12"/>
        <v>-10.22220393494487</v>
      </c>
      <c r="AQ5">
        <f t="shared" si="13"/>
        <v>-2707.133435957599</v>
      </c>
      <c r="AR5">
        <f t="shared" si="14"/>
        <v>-2717.3556398925439</v>
      </c>
      <c r="AS5">
        <f t="shared" si="15"/>
        <v>-2486.2039169997011</v>
      </c>
      <c r="AT5">
        <f t="shared" si="16"/>
        <v>166.85505173056029</v>
      </c>
      <c r="AU5">
        <f t="shared" si="17"/>
        <v>-5036.7045051616851</v>
      </c>
      <c r="AW5">
        <v>2</v>
      </c>
      <c r="AX5">
        <f>IF(Z5&gt;0, (R5*SUMPRODUCT(K5:$K$98, X5:$X$98)-K5*$AZ$3)/Z5, 0)</f>
        <v>8016.6656901781716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250000</v>
      </c>
      <c r="S6">
        <f t="shared" si="1"/>
        <v>11684.631088015167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7666.6797522347188</v>
      </c>
      <c r="AC6">
        <f t="shared" si="2"/>
        <v>10898.02120702064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-3524.8305619906128</v>
      </c>
      <c r="AI6">
        <f t="shared" si="7"/>
        <v>-3536.4890614384458</v>
      </c>
      <c r="AJ6">
        <f t="shared" si="8"/>
        <v>-3231.3414547859211</v>
      </c>
      <c r="AK6">
        <f>G6*SUM(AB6, AE6:AF6)</f>
        <v>448.50076550573107</v>
      </c>
      <c r="AL6">
        <f t="shared" si="9"/>
        <v>-6319.3297507186362</v>
      </c>
      <c r="AN6">
        <f t="shared" si="10"/>
        <v>0</v>
      </c>
      <c r="AO6">
        <f t="shared" si="11"/>
        <v>0</v>
      </c>
      <c r="AP6">
        <f t="shared" si="12"/>
        <v>-8.9934834026799138</v>
      </c>
      <c r="AQ6">
        <f t="shared" si="13"/>
        <v>-2719.0896477173619</v>
      </c>
      <c r="AR6">
        <f t="shared" si="14"/>
        <v>-2728.0831311200418</v>
      </c>
      <c r="AS6">
        <f t="shared" si="15"/>
        <v>-2492.6892068781822</v>
      </c>
      <c r="AT6">
        <f t="shared" si="16"/>
        <v>345.97798873805647</v>
      </c>
      <c r="AU6">
        <f t="shared" si="17"/>
        <v>-4874.794349260168</v>
      </c>
      <c r="AW6">
        <v>3</v>
      </c>
      <c r="AX6">
        <f>IF(Z6&gt;0, (R6*SUMPRODUCT(K6:$K$98, X6:$X$98)-K6*$AZ$3)/Z6, 0)</f>
        <v>11684.631088015167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250000</v>
      </c>
      <c r="S7">
        <f t="shared" si="1"/>
        <v>14445.743816330036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10898.02120702064</v>
      </c>
      <c r="AC7">
        <f t="shared" si="2"/>
        <v>13113.868788403423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-3887.8987801823137</v>
      </c>
      <c r="AI7">
        <f t="shared" si="7"/>
        <v>-3899.2462996966592</v>
      </c>
      <c r="AJ7">
        <f t="shared" si="8"/>
        <v>-2215.8475813827827</v>
      </c>
      <c r="AK7">
        <f>G7*SUM(AB7, AE7:AF7)</f>
        <v>535.09284126471334</v>
      </c>
      <c r="AL7">
        <f t="shared" si="9"/>
        <v>-5580.0010398147278</v>
      </c>
      <c r="AN7">
        <f t="shared" si="10"/>
        <v>0</v>
      </c>
      <c r="AO7">
        <f t="shared" si="11"/>
        <v>0</v>
      </c>
      <c r="AP7">
        <f t="shared" si="12"/>
        <v>-7.9643256874009882</v>
      </c>
      <c r="AQ7">
        <f t="shared" si="13"/>
        <v>-2728.7454395540276</v>
      </c>
      <c r="AR7">
        <f t="shared" si="14"/>
        <v>-2736.7097652414282</v>
      </c>
      <c r="AS7">
        <f t="shared" si="15"/>
        <v>-1555.2061214313699</v>
      </c>
      <c r="AT7">
        <f t="shared" si="16"/>
        <v>375.55816982216402</v>
      </c>
      <c r="AU7">
        <f t="shared" si="17"/>
        <v>-3916.3577168506336</v>
      </c>
      <c r="AW7">
        <v>4</v>
      </c>
      <c r="AX7">
        <f>IF(Z7&gt;0, (R7*SUMPRODUCT(K7:$K$98, X7:$X$98)-K7*$AZ$3)/Z7, 0)</f>
        <v>14445.743816330036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250000</v>
      </c>
      <c r="S8">
        <f t="shared" si="1"/>
        <v>15538.269729135236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13113.868788403423</v>
      </c>
      <c r="AC8">
        <f t="shared" si="2"/>
        <v>13699.382036742099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-4267.3159616093963</v>
      </c>
      <c r="AI8">
        <f t="shared" si="7"/>
        <v>-4278.3366401305184</v>
      </c>
      <c r="AJ8">
        <f t="shared" si="8"/>
        <v>-585.51324833867693</v>
      </c>
      <c r="AK8">
        <f t="shared" ref="AK8:AK39" si="30">G8*SUM(AB8:AB8, AE8:AF8)</f>
        <v>279.32540519299289</v>
      </c>
      <c r="AL8">
        <f t="shared" si="9"/>
        <v>-4584.5244832762028</v>
      </c>
      <c r="AN8">
        <f t="shared" si="10"/>
        <v>0</v>
      </c>
      <c r="AO8">
        <f t="shared" si="11"/>
        <v>0</v>
      </c>
      <c r="AP8">
        <f t="shared" si="12"/>
        <v>-7.2201347386922663</v>
      </c>
      <c r="AQ8">
        <f t="shared" si="13"/>
        <v>-2795.7077376263073</v>
      </c>
      <c r="AR8">
        <f t="shared" si="14"/>
        <v>-2802.927872365</v>
      </c>
      <c r="AS8">
        <f t="shared" si="15"/>
        <v>-383.59566846927254</v>
      </c>
      <c r="AT8">
        <f t="shared" si="16"/>
        <v>182.99844765165614</v>
      </c>
      <c r="AU8">
        <f t="shared" si="17"/>
        <v>-3003.5250931826167</v>
      </c>
      <c r="AW8">
        <v>5</v>
      </c>
      <c r="AX8">
        <f>IF(Z8&gt;0, (R8*SUMPRODUCT(K8:$K$98, X8:$X$98)-K8*$AZ$3)/Z8, 0)</f>
        <v>15538.269729135236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250000</v>
      </c>
      <c r="S9">
        <f t="shared" si="1"/>
        <v>15649.050116252645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13699.382036742099</v>
      </c>
      <c r="AC9">
        <f t="shared" si="2"/>
        <v>13364.528544727247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-4705.6046862635667</v>
      </c>
      <c r="AI9">
        <f t="shared" si="7"/>
        <v>-4716.2798777651642</v>
      </c>
      <c r="AJ9">
        <f t="shared" si="8"/>
        <v>334.85349201485224</v>
      </c>
      <c r="AK9">
        <f t="shared" si="30"/>
        <v>80.826354016778382</v>
      </c>
      <c r="AL9">
        <f t="shared" si="9"/>
        <v>-4300.6000317335338</v>
      </c>
      <c r="AN9">
        <f t="shared" si="10"/>
        <v>0</v>
      </c>
      <c r="AO9">
        <f t="shared" si="11"/>
        <v>0</v>
      </c>
      <c r="AP9">
        <f t="shared" si="12"/>
        <v>-6.6235352650741843</v>
      </c>
      <c r="AQ9">
        <f t="shared" si="13"/>
        <v>-2919.6421046218716</v>
      </c>
      <c r="AR9">
        <f t="shared" si="14"/>
        <v>-2926.2656398869458</v>
      </c>
      <c r="AS9">
        <f t="shared" si="15"/>
        <v>207.76338416615278</v>
      </c>
      <c r="AT9">
        <f t="shared" si="16"/>
        <v>50.149564632859075</v>
      </c>
      <c r="AU9">
        <f t="shared" si="17"/>
        <v>-2668.3526910879341</v>
      </c>
      <c r="AW9">
        <v>6</v>
      </c>
      <c r="AX9">
        <f>IF(Z9&gt;0, (R9*SUMPRODUCT(K9:$K$98, X9:$X$98)-K9*$AZ$3)/Z9, 0)</f>
        <v>15649.050116252645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12.5</v>
      </c>
      <c r="R10">
        <f t="shared" si="0"/>
        <v>250000</v>
      </c>
      <c r="S10">
        <f t="shared" si="1"/>
        <v>15400.518908515238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13364.528544727247</v>
      </c>
      <c r="AC10">
        <f t="shared" si="2"/>
        <v>12704.267768683312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-5137.6276365830727</v>
      </c>
      <c r="AI10">
        <f t="shared" si="7"/>
        <v>-5147.9391947878248</v>
      </c>
      <c r="AJ10">
        <f t="shared" si="8"/>
        <v>660.26077604393504</v>
      </c>
      <c r="AK10">
        <f t="shared" si="30"/>
        <v>54.794567033381718</v>
      </c>
      <c r="AL10">
        <f t="shared" si="9"/>
        <v>-4432.8838517105078</v>
      </c>
      <c r="AN10">
        <f t="shared" si="10"/>
        <v>0</v>
      </c>
      <c r="AO10">
        <f t="shared" si="11"/>
        <v>0</v>
      </c>
      <c r="AP10">
        <f t="shared" si="12"/>
        <v>-6.06955236426613</v>
      </c>
      <c r="AQ10">
        <f t="shared" si="13"/>
        <v>-3024.0919315153324</v>
      </c>
      <c r="AR10">
        <f t="shared" si="14"/>
        <v>-3030.1614838795986</v>
      </c>
      <c r="AS10">
        <f t="shared" si="15"/>
        <v>388.64032716440141</v>
      </c>
      <c r="AT10">
        <f t="shared" si="16"/>
        <v>32.252981293664128</v>
      </c>
      <c r="AU10">
        <f t="shared" si="17"/>
        <v>-2609.2681754215328</v>
      </c>
      <c r="AW10">
        <v>7</v>
      </c>
      <c r="AX10">
        <f>IF(Z10&gt;0, (R10*SUMPRODUCT(K10:$K$98, X10:$X$98)-K10*$AZ$3)/Z10, 0)</f>
        <v>15400.518908515238</v>
      </c>
    </row>
    <row r="11" spans="1:52" x14ac:dyDescent="0.25">
      <c r="A11" t="s">
        <v>33</v>
      </c>
      <c r="C11" s="25">
        <f>AU71</f>
        <v>53244.91688366251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250000</v>
      </c>
      <c r="S11">
        <f t="shared" si="1"/>
        <v>14799.507008777964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12704.267768683312</v>
      </c>
      <c r="AC11">
        <f t="shared" si="2"/>
        <v>11759.598236835467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-5520.3733212992411</v>
      </c>
      <c r="AI11">
        <f t="shared" si="7"/>
        <v>-5530.3057452558805</v>
      </c>
      <c r="AJ11">
        <f t="shared" si="8"/>
        <v>944.66953184784506</v>
      </c>
      <c r="AK11">
        <f t="shared" si="30"/>
        <v>30.490242644839945</v>
      </c>
      <c r="AL11">
        <f t="shared" si="9"/>
        <v>-4555.1459707631957</v>
      </c>
      <c r="AN11">
        <f t="shared" si="10"/>
        <v>0</v>
      </c>
      <c r="AO11">
        <f t="shared" si="11"/>
        <v>0</v>
      </c>
      <c r="AP11">
        <f t="shared" si="12"/>
        <v>-5.5552905022025856</v>
      </c>
      <c r="AQ11">
        <f t="shared" si="13"/>
        <v>-3087.5924763486896</v>
      </c>
      <c r="AR11">
        <f t="shared" si="14"/>
        <v>-3093.1477668508924</v>
      </c>
      <c r="AS11">
        <f t="shared" si="15"/>
        <v>528.36182797919469</v>
      </c>
      <c r="AT11">
        <f t="shared" si="16"/>
        <v>17.053456045993869</v>
      </c>
      <c r="AU11">
        <f t="shared" si="17"/>
        <v>-2547.7324828257038</v>
      </c>
      <c r="AW11">
        <v>8</v>
      </c>
      <c r="AX11">
        <f>IF(Z11&gt;0, (R11*SUMPRODUCT(K11:$K$98, X11:$X$98)-K11*$AZ$3)/Z11, 0)</f>
        <v>14799.507008777964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250000</v>
      </c>
      <c r="S12">
        <f t="shared" si="1"/>
        <v>13950.332962660144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11759.598236835467</v>
      </c>
      <c r="AC12">
        <f t="shared" si="2"/>
        <v>10644.308370302737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-5908.3327838244313</v>
      </c>
      <c r="AI12">
        <f t="shared" si="7"/>
        <v>-5917.8704669023136</v>
      </c>
      <c r="AJ12">
        <f t="shared" si="8"/>
        <v>1115.2898665327302</v>
      </c>
      <c r="AK12">
        <f t="shared" si="30"/>
        <v>27.047075944721573</v>
      </c>
      <c r="AL12">
        <f t="shared" si="9"/>
        <v>-4775.5335244248618</v>
      </c>
      <c r="AN12">
        <f t="shared" si="10"/>
        <v>0</v>
      </c>
      <c r="AO12">
        <f t="shared" si="11"/>
        <v>0</v>
      </c>
      <c r="AP12">
        <f t="shared" si="12"/>
        <v>-5.0693799481700577</v>
      </c>
      <c r="AQ12">
        <f t="shared" si="13"/>
        <v>-3140.3416843335021</v>
      </c>
      <c r="AR12">
        <f t="shared" si="14"/>
        <v>-3145.4110642816722</v>
      </c>
      <c r="AS12">
        <f t="shared" si="15"/>
        <v>592.7884203774322</v>
      </c>
      <c r="AT12">
        <f t="shared" si="16"/>
        <v>14.375808394049836</v>
      </c>
      <c r="AU12">
        <f t="shared" si="17"/>
        <v>-2538.2468355101905</v>
      </c>
      <c r="AW12">
        <v>9</v>
      </c>
      <c r="AX12">
        <f>IF(Z12&gt;0, (R12*SUMPRODUCT(K12:$K$98, X12:$X$98)-K12*$AZ$3)/Z12, 0)</f>
        <v>13950.332962660144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12.5</v>
      </c>
      <c r="R13">
        <f t="shared" si="0"/>
        <v>250000</v>
      </c>
      <c r="S13">
        <f t="shared" si="1"/>
        <v>12828.060029102258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10644.308370302737</v>
      </c>
      <c r="AC13">
        <f t="shared" si="2"/>
        <v>9368.0248708784493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-6277.115099077063</v>
      </c>
      <c r="AI13">
        <f t="shared" si="7"/>
        <v>-6286.2435495692125</v>
      </c>
      <c r="AJ13">
        <f t="shared" si="8"/>
        <v>1276.2834994242876</v>
      </c>
      <c r="AK13">
        <f t="shared" si="30"/>
        <v>21.288616740605473</v>
      </c>
      <c r="AL13">
        <f t="shared" si="9"/>
        <v>-4988.671433404319</v>
      </c>
      <c r="AN13">
        <f t="shared" si="10"/>
        <v>0</v>
      </c>
      <c r="AO13">
        <f t="shared" si="11"/>
        <v>0</v>
      </c>
      <c r="AP13">
        <f t="shared" si="12"/>
        <v>-4.6120422798698479</v>
      </c>
      <c r="AQ13">
        <f t="shared" si="13"/>
        <v>-3171.4385981991695</v>
      </c>
      <c r="AR13">
        <f t="shared" si="14"/>
        <v>-3176.0506404790394</v>
      </c>
      <c r="AS13">
        <f t="shared" si="15"/>
        <v>644.82723168705763</v>
      </c>
      <c r="AT13">
        <f t="shared" si="16"/>
        <v>10.755823299042603</v>
      </c>
      <c r="AU13">
        <f t="shared" si="17"/>
        <v>-2520.4675854929387</v>
      </c>
      <c r="AW13">
        <v>10</v>
      </c>
      <c r="AX13">
        <f>IF(Z13&gt;0, (R13*SUMPRODUCT(K13:$K$98, X13:$X$98)-K13*$AZ$3)/Z13, 0)</f>
        <v>12828.060029102258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250000</v>
      </c>
      <c r="S14">
        <f t="shared" si="1"/>
        <v>11433.617623607906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9368.0248708784493</v>
      </c>
      <c r="AC14">
        <f t="shared" si="2"/>
        <v>7962.0252633161426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-6650.8862422275151</v>
      </c>
      <c r="AI14">
        <f t="shared" si="7"/>
        <v>-6659.590863902632</v>
      </c>
      <c r="AJ14">
        <f t="shared" si="8"/>
        <v>1405.9996075623067</v>
      </c>
      <c r="AK14">
        <f t="shared" si="30"/>
        <v>16.862444767581209</v>
      </c>
      <c r="AL14">
        <f t="shared" si="9"/>
        <v>-5236.7288115727442</v>
      </c>
      <c r="AN14">
        <f t="shared" si="10"/>
        <v>0</v>
      </c>
      <c r="AO14">
        <f t="shared" si="11"/>
        <v>0</v>
      </c>
      <c r="AP14">
        <f t="shared" si="12"/>
        <v>-4.1813156050535216</v>
      </c>
      <c r="AQ14">
        <f t="shared" si="13"/>
        <v>-3194.7918554070166</v>
      </c>
      <c r="AR14">
        <f t="shared" si="14"/>
        <v>-3198.9731710120705</v>
      </c>
      <c r="AS14">
        <f t="shared" si="15"/>
        <v>675.38008189433413</v>
      </c>
      <c r="AT14">
        <f t="shared" si="16"/>
        <v>8.0999733334299666</v>
      </c>
      <c r="AU14">
        <f t="shared" si="17"/>
        <v>-2515.4931157843062</v>
      </c>
      <c r="AW14">
        <v>11</v>
      </c>
      <c r="AX14">
        <f>IF(Z14&gt;0, (R14*SUMPRODUCT(K14:$K$98, X14:$X$98)-K14*$AZ$3)/Z14, 0)</f>
        <v>11433.617623607906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250000</v>
      </c>
      <c r="S15">
        <f t="shared" si="1"/>
        <v>9855.339566512117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7962.0252633161426</v>
      </c>
      <c r="AC15">
        <f t="shared" si="2"/>
        <v>6516.429127829284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-7049.5151606336012</v>
      </c>
      <c r="AI15">
        <f t="shared" si="7"/>
        <v>-7057.7802603339351</v>
      </c>
      <c r="AJ15">
        <f t="shared" si="8"/>
        <v>1445.5961354868587</v>
      </c>
      <c r="AK15">
        <f t="shared" si="30"/>
        <v>32.64430357959619</v>
      </c>
      <c r="AL15">
        <f t="shared" si="9"/>
        <v>-5579.53982126748</v>
      </c>
      <c r="AN15">
        <f t="shared" si="10"/>
        <v>0</v>
      </c>
      <c r="AO15">
        <f t="shared" si="11"/>
        <v>0</v>
      </c>
      <c r="AP15">
        <f t="shared" si="12"/>
        <v>-3.766425073865125</v>
      </c>
      <c r="AQ15">
        <f t="shared" si="13"/>
        <v>-3212.4803840576492</v>
      </c>
      <c r="AR15">
        <f t="shared" si="14"/>
        <v>-3216.2468091315141</v>
      </c>
      <c r="AS15">
        <f t="shared" si="15"/>
        <v>658.76150667128786</v>
      </c>
      <c r="AT15">
        <f t="shared" si="16"/>
        <v>14.876084739315626</v>
      </c>
      <c r="AU15">
        <f t="shared" si="17"/>
        <v>-2542.6092177209107</v>
      </c>
      <c r="AW15">
        <v>12</v>
      </c>
      <c r="AX15">
        <f>IF(Z15&gt;0, (R15*SUMPRODUCT(K15:$K$98, X15:$X$98)-K15*$AZ$3)/Z15, 0)</f>
        <v>9855.339566512117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250000</v>
      </c>
      <c r="S16">
        <f t="shared" si="1"/>
        <v>8081.3264992967752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6516.429127829284</v>
      </c>
      <c r="AC16">
        <f t="shared" si="2"/>
        <v>5050.4189302711675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-7411.6617048726448</v>
      </c>
      <c r="AI16">
        <f t="shared" si="7"/>
        <v>-7419.4735704907316</v>
      </c>
      <c r="AJ16">
        <f t="shared" si="8"/>
        <v>1466.0101975581165</v>
      </c>
      <c r="AK16">
        <f t="shared" si="30"/>
        <v>46.266646807587918</v>
      </c>
      <c r="AL16">
        <f t="shared" si="9"/>
        <v>-5907.1967261250275</v>
      </c>
      <c r="AN16">
        <f t="shared" si="10"/>
        <v>0</v>
      </c>
      <c r="AO16">
        <f t="shared" si="11"/>
        <v>0</v>
      </c>
      <c r="AP16">
        <f t="shared" si="12"/>
        <v>-3.3675955472329262</v>
      </c>
      <c r="AQ16">
        <f t="shared" si="13"/>
        <v>-3195.0727489650526</v>
      </c>
      <c r="AR16">
        <f t="shared" si="14"/>
        <v>-3198.4403445122853</v>
      </c>
      <c r="AS16">
        <f t="shared" si="15"/>
        <v>631.97828212307707</v>
      </c>
      <c r="AT16">
        <f t="shared" si="16"/>
        <v>19.944960831621657</v>
      </c>
      <c r="AU16">
        <f t="shared" si="17"/>
        <v>-2546.517101557587</v>
      </c>
      <c r="AW16">
        <v>13</v>
      </c>
      <c r="AX16">
        <f>IF(Z16&gt;0, (R16*SUMPRODUCT(K16:$K$98, X16:$X$98)-K16*$AZ$3)/Z16, 0)</f>
        <v>8081.3264992967752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250000</v>
      </c>
      <c r="S17">
        <f t="shared" si="1"/>
        <v>6277.2068252780646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5050.4189302711675</v>
      </c>
      <c r="AC17">
        <f t="shared" si="2"/>
        <v>3689.7112042053668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-7726.172577002556</v>
      </c>
      <c r="AI17">
        <f t="shared" si="7"/>
        <v>-7733.5200153356118</v>
      </c>
      <c r="AJ17">
        <f t="shared" si="8"/>
        <v>1360.7077260658007</v>
      </c>
      <c r="AK17">
        <f t="shared" si="30"/>
        <v>69.695781237742111</v>
      </c>
      <c r="AL17">
        <f t="shared" si="9"/>
        <v>-6303.1165080320689</v>
      </c>
      <c r="AN17">
        <f t="shared" si="10"/>
        <v>0</v>
      </c>
      <c r="AO17">
        <f t="shared" si="11"/>
        <v>0</v>
      </c>
      <c r="AP17">
        <f t="shared" si="12"/>
        <v>-2.9774270287692204</v>
      </c>
      <c r="AQ17">
        <f t="shared" si="13"/>
        <v>-3130.902774128595</v>
      </c>
      <c r="AR17">
        <f t="shared" si="14"/>
        <v>-3133.8802011573644</v>
      </c>
      <c r="AS17">
        <f t="shared" si="15"/>
        <v>551.40414634259059</v>
      </c>
      <c r="AT17">
        <f t="shared" si="16"/>
        <v>28.243054714028073</v>
      </c>
      <c r="AU17">
        <f t="shared" si="17"/>
        <v>-2554.2330001007454</v>
      </c>
      <c r="AW17">
        <v>14</v>
      </c>
      <c r="AX17">
        <f>IF(Z17&gt;0, (R17*SUMPRODUCT(K17:$K$98, X17:$X$98)-K17*$AZ$3)/Z17, 0)</f>
        <v>6277.2068252780646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250000</v>
      </c>
      <c r="S18">
        <f t="shared" si="1"/>
        <v>4510.5751221031323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3689.7112042053668</v>
      </c>
      <c r="AC18">
        <f t="shared" si="2"/>
        <v>2479.8882035556562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-8030.7199735327431</v>
      </c>
      <c r="AI18">
        <f t="shared" si="7"/>
        <v>-8037.5924014837919</v>
      </c>
      <c r="AJ18">
        <f t="shared" si="8"/>
        <v>1209.8230006497106</v>
      </c>
      <c r="AK18">
        <f t="shared" si="30"/>
        <v>79.69776201083593</v>
      </c>
      <c r="AL18">
        <f t="shared" si="9"/>
        <v>-6748.0716388232458</v>
      </c>
      <c r="AN18">
        <f t="shared" si="10"/>
        <v>0</v>
      </c>
      <c r="AO18">
        <f t="shared" si="11"/>
        <v>0</v>
      </c>
      <c r="AP18">
        <f t="shared" si="12"/>
        <v>-2.5988586988912195</v>
      </c>
      <c r="AQ18">
        <f t="shared" si="13"/>
        <v>-3036.8752659517918</v>
      </c>
      <c r="AR18">
        <f t="shared" si="14"/>
        <v>-3039.4741246506833</v>
      </c>
      <c r="AS18">
        <f t="shared" si="15"/>
        <v>457.5033818837594</v>
      </c>
      <c r="AT18">
        <f t="shared" si="16"/>
        <v>30.138289343931532</v>
      </c>
      <c r="AU18">
        <f t="shared" si="17"/>
        <v>-2551.8324534229923</v>
      </c>
      <c r="AW18">
        <v>15</v>
      </c>
      <c r="AX18">
        <f>IF(Z18&gt;0, (R18*SUMPRODUCT(K18:$K$98, X18:$X$98)-K18*$AZ$3)/Z18, 0)</f>
        <v>4510.5751221031323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250000</v>
      </c>
      <c r="S19">
        <f t="shared" si="1"/>
        <v>2450.1188756996953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2479.8882035556562</v>
      </c>
      <c r="AC19">
        <f t="shared" si="2"/>
        <v>1252.0787584041973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-8317.1336734365468</v>
      </c>
      <c r="AI19">
        <f t="shared" si="7"/>
        <v>-8323.5215204244123</v>
      </c>
      <c r="AJ19">
        <f t="shared" si="8"/>
        <v>1227.8094451514589</v>
      </c>
      <c r="AK19">
        <f t="shared" si="30"/>
        <v>55.301506939291137</v>
      </c>
      <c r="AL19">
        <f t="shared" si="9"/>
        <v>-7040.410568333662</v>
      </c>
      <c r="AN19">
        <f t="shared" si="10"/>
        <v>0</v>
      </c>
      <c r="AO19">
        <f t="shared" si="11"/>
        <v>0</v>
      </c>
      <c r="AP19">
        <f t="shared" si="12"/>
        <v>-2.2527379252449586</v>
      </c>
      <c r="AQ19">
        <f t="shared" si="13"/>
        <v>-2933.1201093376631</v>
      </c>
      <c r="AR19">
        <f t="shared" si="14"/>
        <v>-2935.3728472629077</v>
      </c>
      <c r="AS19">
        <f t="shared" si="15"/>
        <v>432.9992417352168</v>
      </c>
      <c r="AT19">
        <f t="shared" si="16"/>
        <v>19.502627762058015</v>
      </c>
      <c r="AU19">
        <f t="shared" si="17"/>
        <v>-2482.8709777656331</v>
      </c>
      <c r="AW19">
        <v>16</v>
      </c>
      <c r="AX19">
        <f>IF(Z19&gt;0, (R19*SUMPRODUCT(K19:$K$98, X19:$X$98)-K19*$AZ$3)/Z19, 0)</f>
        <v>2450.1188756996953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250000</v>
      </c>
      <c r="S20">
        <f t="shared" si="1"/>
        <v>-831.996174490714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1252.0787584041973</v>
      </c>
      <c r="AC20">
        <f t="shared" si="2"/>
        <v>-392.34174940100638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-8587.6776361731791</v>
      </c>
      <c r="AI20">
        <f t="shared" si="7"/>
        <v>-8593.5722208093575</v>
      </c>
      <c r="AJ20">
        <f t="shared" si="8"/>
        <v>1644.4205078052037</v>
      </c>
      <c r="AK20">
        <f t="shared" si="30"/>
        <v>5.383938661138048</v>
      </c>
      <c r="AL20">
        <f t="shared" si="9"/>
        <v>-6943.7677743430158</v>
      </c>
      <c r="AN20">
        <f t="shared" si="10"/>
        <v>0</v>
      </c>
      <c r="AO20">
        <f t="shared" si="11"/>
        <v>0</v>
      </c>
      <c r="AP20">
        <f t="shared" si="12"/>
        <v>-1.971719661614765</v>
      </c>
      <c r="AQ20">
        <f t="shared" si="13"/>
        <v>-2872.5506355318657</v>
      </c>
      <c r="AR20">
        <f t="shared" si="14"/>
        <v>-2874.5223551934805</v>
      </c>
      <c r="AS20">
        <f t="shared" si="15"/>
        <v>550.053387528229</v>
      </c>
      <c r="AT20">
        <f t="shared" si="16"/>
        <v>1.800910220194111</v>
      </c>
      <c r="AU20">
        <f t="shared" si="17"/>
        <v>-2322.6680574450575</v>
      </c>
      <c r="AW20">
        <v>17</v>
      </c>
      <c r="AX20">
        <f>IF(Z20&gt;0, (R20*SUMPRODUCT(K20:$K$98, X20:$X$98)-K20*$AZ$3)/Z20, 0)</f>
        <v>-831.996174490714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250000</v>
      </c>
      <c r="S21">
        <f t="shared" si="1"/>
        <v>-4867.5522987898239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-392.34174940100638</v>
      </c>
      <c r="AC21">
        <f t="shared" si="2"/>
        <v>-2100.3615596942691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-8837.1213212755702</v>
      </c>
      <c r="AI21">
        <f t="shared" si="7"/>
        <v>-8842.5151039993234</v>
      </c>
      <c r="AJ21">
        <f t="shared" si="8"/>
        <v>1708.0198102932627</v>
      </c>
      <c r="AK21">
        <f t="shared" si="30"/>
        <v>-0.62774679904161024</v>
      </c>
      <c r="AL21">
        <f t="shared" si="9"/>
        <v>-7135.1230405051019</v>
      </c>
      <c r="AN21">
        <f t="shared" si="10"/>
        <v>0</v>
      </c>
      <c r="AO21">
        <f t="shared" si="11"/>
        <v>0</v>
      </c>
      <c r="AP21">
        <f t="shared" si="12"/>
        <v>-1.7156742369503044</v>
      </c>
      <c r="AQ21">
        <f t="shared" si="13"/>
        <v>-2810.9440361673164</v>
      </c>
      <c r="AR21">
        <f t="shared" si="14"/>
        <v>-2812.6597104042667</v>
      </c>
      <c r="AS21">
        <f t="shared" si="15"/>
        <v>543.29322013952719</v>
      </c>
      <c r="AT21">
        <f t="shared" si="16"/>
        <v>-0.19967600951012365</v>
      </c>
      <c r="AU21">
        <f t="shared" si="17"/>
        <v>-2269.5661662742496</v>
      </c>
      <c r="AW21">
        <v>18</v>
      </c>
      <c r="AX21">
        <f>IF(Z21&gt;0, (R21*SUMPRODUCT(K21:$K$98, X21:$X$98)-K21*$AZ$3)/Z21, 0)</f>
        <v>-4867.5522987898239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250000</v>
      </c>
      <c r="S22">
        <f t="shared" si="1"/>
        <v>-8734.6437503528396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-2100.3615596942691</v>
      </c>
      <c r="AC22">
        <f t="shared" si="2"/>
        <v>-3415.1727237370656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-9048.9868149053236</v>
      </c>
      <c r="AI22">
        <f t="shared" si="7"/>
        <v>-9053.8742104610938</v>
      </c>
      <c r="AJ22">
        <f t="shared" si="8"/>
        <v>1314.8111640427965</v>
      </c>
      <c r="AK22">
        <f t="shared" si="30"/>
        <v>-44.107592753579652</v>
      </c>
      <c r="AL22">
        <f t="shared" si="9"/>
        <v>-7783.1706391718772</v>
      </c>
      <c r="AN22">
        <f t="shared" si="10"/>
        <v>0</v>
      </c>
      <c r="AO22">
        <f t="shared" si="11"/>
        <v>0</v>
      </c>
      <c r="AP22">
        <f t="shared" si="12"/>
        <v>-1.4515413118764013</v>
      </c>
      <c r="AQ22">
        <f t="shared" si="13"/>
        <v>-2687.5210002086915</v>
      </c>
      <c r="AR22">
        <f t="shared" si="14"/>
        <v>-2688.9725415205676</v>
      </c>
      <c r="AS22">
        <f t="shared" si="15"/>
        <v>390.49483516247346</v>
      </c>
      <c r="AT22">
        <f t="shared" si="16"/>
        <v>-13.099818158497147</v>
      </c>
      <c r="AU22">
        <f t="shared" si="17"/>
        <v>-2311.5775245165914</v>
      </c>
      <c r="AW22">
        <v>19</v>
      </c>
      <c r="AX22">
        <f>IF(Z22&gt;0, (R22*SUMPRODUCT(K22:$K$98, X22:$X$98)-K22*$AZ$3)/Z22, 0)</f>
        <v>-8734.6437503528396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250000</v>
      </c>
      <c r="S23">
        <f t="shared" si="1"/>
        <v>-10981.566420342333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-3415.1727237370656</v>
      </c>
      <c r="AC23">
        <f t="shared" si="2"/>
        <v>-3844.9479410616727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-9238.567380206543</v>
      </c>
      <c r="AI23">
        <f t="shared" si="7"/>
        <v>-9242.9439734377447</v>
      </c>
      <c r="AJ23">
        <f t="shared" si="8"/>
        <v>429.77521732460718</v>
      </c>
      <c r="AK23">
        <f t="shared" si="30"/>
        <v>-239.06209066159462</v>
      </c>
      <c r="AL23">
        <f t="shared" si="9"/>
        <v>-9052.2308467747316</v>
      </c>
      <c r="AN23">
        <f t="shared" si="10"/>
        <v>0</v>
      </c>
      <c r="AO23">
        <f t="shared" si="11"/>
        <v>0</v>
      </c>
      <c r="AP23">
        <f t="shared" si="12"/>
        <v>-1.1605666131883439</v>
      </c>
      <c r="AQ23">
        <f t="shared" si="13"/>
        <v>-2449.8444997623606</v>
      </c>
      <c r="AR23">
        <f t="shared" si="14"/>
        <v>-2451.0050663755487</v>
      </c>
      <c r="AS23">
        <f t="shared" si="15"/>
        <v>113.96598725389424</v>
      </c>
      <c r="AT23">
        <f t="shared" si="16"/>
        <v>-63.393481240800874</v>
      </c>
      <c r="AU23">
        <f t="shared" si="17"/>
        <v>-2400.4325603624552</v>
      </c>
      <c r="AW23">
        <v>20</v>
      </c>
      <c r="AX23">
        <f>IF(Z23&gt;0, (R23*SUMPRODUCT(K23:$K$98, X23:$X$98)-K23*$AZ$3)/Z23, 0)</f>
        <v>-10981.566420342333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12.5</v>
      </c>
      <c r="R24">
        <f t="shared" si="0"/>
        <v>250000</v>
      </c>
      <c r="S24">
        <f t="shared" si="1"/>
        <v>-13836.923667139443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-3844.9479410616727</v>
      </c>
      <c r="AC24">
        <f t="shared" si="2"/>
        <v>-4278.9479918203906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-9346.2258742478789</v>
      </c>
      <c r="AI24">
        <f t="shared" si="7"/>
        <v>-9350.0913902530574</v>
      </c>
      <c r="AJ24">
        <f t="shared" si="8"/>
        <v>434.00005075871786</v>
      </c>
      <c r="AK24">
        <f t="shared" si="30"/>
        <v>-269.14635587431712</v>
      </c>
      <c r="AL24">
        <f t="shared" si="9"/>
        <v>-9185.237695368658</v>
      </c>
      <c r="AN24">
        <f t="shared" si="10"/>
        <v>0</v>
      </c>
      <c r="AO24">
        <f t="shared" si="11"/>
        <v>0</v>
      </c>
      <c r="AP24">
        <f t="shared" si="12"/>
        <v>-0.91521544705525137</v>
      </c>
      <c r="AQ24">
        <f t="shared" si="13"/>
        <v>-2212.8508277603332</v>
      </c>
      <c r="AR24">
        <f t="shared" si="14"/>
        <v>-2213.7660432073885</v>
      </c>
      <c r="AS24">
        <f t="shared" si="15"/>
        <v>102.75563467983703</v>
      </c>
      <c r="AT24">
        <f t="shared" si="16"/>
        <v>-63.724196739797733</v>
      </c>
      <c r="AU24">
        <f t="shared" si="17"/>
        <v>-2174.7346052673497</v>
      </c>
      <c r="AW24">
        <v>21</v>
      </c>
      <c r="AX24">
        <f>IF(Z24&gt;0, (R24*SUMPRODUCT(K24:$K$98, X24:$X$98)-K24*$AZ$3)/Z24, 0)</f>
        <v>-13836.923667139443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12.5</v>
      </c>
      <c r="R25">
        <f t="shared" si="0"/>
        <v>250000</v>
      </c>
      <c r="S25">
        <f t="shared" si="1"/>
        <v>-17456.712097622942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-4278.9479918203906</v>
      </c>
      <c r="AC25">
        <f t="shared" si="2"/>
        <v>-4691.937704398897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-9343.3249748789567</v>
      </c>
      <c r="AI25">
        <f t="shared" si="7"/>
        <v>-9346.6846694753385</v>
      </c>
      <c r="AJ25">
        <f t="shared" si="8"/>
        <v>412.98971257850644</v>
      </c>
      <c r="AK25">
        <f t="shared" si="30"/>
        <v>-299.52635942742739</v>
      </c>
      <c r="AL25">
        <f t="shared" si="9"/>
        <v>-9233.2213163242595</v>
      </c>
      <c r="AN25">
        <f t="shared" si="10"/>
        <v>0</v>
      </c>
      <c r="AO25">
        <f t="shared" si="11"/>
        <v>0</v>
      </c>
      <c r="AP25">
        <f t="shared" si="12"/>
        <v>-0.71022776128498744</v>
      </c>
      <c r="AQ25">
        <f t="shared" si="13"/>
        <v>-1975.1464275984431</v>
      </c>
      <c r="AR25">
        <f t="shared" si="14"/>
        <v>-1975.8566553597279</v>
      </c>
      <c r="AS25">
        <f t="shared" si="15"/>
        <v>87.304589921417389</v>
      </c>
      <c r="AT25">
        <f t="shared" si="16"/>
        <v>-63.31883139945208</v>
      </c>
      <c r="AU25">
        <f t="shared" si="17"/>
        <v>-1951.8708968377628</v>
      </c>
      <c r="AW25">
        <v>22</v>
      </c>
      <c r="AX25">
        <f>IF(Z25&gt;0, (R25*SUMPRODUCT(K25:$K$98, X25:$X$98)-K25*$AZ$3)/Z25, 0)</f>
        <v>-17456.712097622942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12.5</v>
      </c>
      <c r="R26">
        <f t="shared" si="0"/>
        <v>250000</v>
      </c>
      <c r="S26">
        <f t="shared" si="1"/>
        <v>-22073.834353597525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-4691.937704398897</v>
      </c>
      <c r="AC26">
        <f t="shared" si="2"/>
        <v>-5060.0652791564225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-9213.5443501830232</v>
      </c>
      <c r="AI26">
        <f t="shared" si="7"/>
        <v>-9216.4097706159318</v>
      </c>
      <c r="AJ26">
        <f t="shared" si="8"/>
        <v>368.12757475752551</v>
      </c>
      <c r="AK26">
        <f t="shared" si="30"/>
        <v>-328.43563930792283</v>
      </c>
      <c r="AL26">
        <f t="shared" si="9"/>
        <v>-9176.7178351663297</v>
      </c>
      <c r="AN26">
        <f t="shared" si="10"/>
        <v>0</v>
      </c>
      <c r="AO26">
        <f t="shared" si="11"/>
        <v>0</v>
      </c>
      <c r="AP26">
        <f t="shared" si="12"/>
        <v>-0.54083921512773614</v>
      </c>
      <c r="AQ26">
        <f t="shared" si="13"/>
        <v>-1739.0279058763069</v>
      </c>
      <c r="AR26">
        <f t="shared" si="14"/>
        <v>-1739.5687450914345</v>
      </c>
      <c r="AS26">
        <f t="shared" si="15"/>
        <v>69.482937411940313</v>
      </c>
      <c r="AT26">
        <f t="shared" si="16"/>
        <v>-61.991207762456511</v>
      </c>
      <c r="AU26">
        <f t="shared" si="17"/>
        <v>-1732.0770154419508</v>
      </c>
      <c r="AW26">
        <v>23</v>
      </c>
      <c r="AX26">
        <f>IF(Z26&gt;0, (R26*SUMPRODUCT(K26:$K$98, X26:$X$98)-K26*$AZ$3)/Z26, 0)</f>
        <v>-22073.834353597525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250000</v>
      </c>
      <c r="S27">
        <f t="shared" si="1"/>
        <v>-28035.123327274156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-5060.0652791564225</v>
      </c>
      <c r="AC27">
        <f t="shared" si="2"/>
        <v>-5364.2549235676288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-8900.1959282711468</v>
      </c>
      <c r="AI27">
        <f t="shared" si="7"/>
        <v>-8902.5876847033142</v>
      </c>
      <c r="AJ27">
        <f t="shared" si="8"/>
        <v>304.18964441120625</v>
      </c>
      <c r="AK27">
        <f t="shared" si="30"/>
        <v>-354.20456954094959</v>
      </c>
      <c r="AL27">
        <f t="shared" si="9"/>
        <v>-8952.6026098330567</v>
      </c>
      <c r="AN27">
        <f t="shared" si="10"/>
        <v>0</v>
      </c>
      <c r="AO27">
        <f t="shared" si="11"/>
        <v>0</v>
      </c>
      <c r="AP27">
        <f t="shared" si="12"/>
        <v>-0.4030683971405547</v>
      </c>
      <c r="AQ27">
        <f t="shared" si="13"/>
        <v>-1499.8967531970966</v>
      </c>
      <c r="AR27">
        <f t="shared" si="14"/>
        <v>-1500.2998215942371</v>
      </c>
      <c r="AS27">
        <f t="shared" si="15"/>
        <v>51.263260234449042</v>
      </c>
      <c r="AT27">
        <f t="shared" si="16"/>
        <v>-59.691976233296714</v>
      </c>
      <c r="AU27">
        <f t="shared" si="17"/>
        <v>-1508.7285375930846</v>
      </c>
      <c r="AW27">
        <v>24</v>
      </c>
      <c r="AX27">
        <f>IF(Z27&gt;0, (R27*SUMPRODUCT(K27:$K$98, X27:$X$98)-K27*$AZ$3)/Z27, 0)</f>
        <v>-28035.123327274156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250000</v>
      </c>
      <c r="S28">
        <f t="shared" si="1"/>
        <v>-35825.836491317918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-5364.2549235676288</v>
      </c>
      <c r="AC28">
        <f t="shared" si="2"/>
        <v>-5583.0460861708862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-8397.1421260260286</v>
      </c>
      <c r="AI28">
        <f t="shared" si="7"/>
        <v>-8399.0901077875715</v>
      </c>
      <c r="AJ28">
        <f t="shared" si="8"/>
        <v>218.79116260325736</v>
      </c>
      <c r="AK28">
        <f t="shared" si="30"/>
        <v>-375.49784464973408</v>
      </c>
      <c r="AL28">
        <f t="shared" si="9"/>
        <v>-8555.7967898340485</v>
      </c>
      <c r="AN28">
        <f t="shared" si="10"/>
        <v>0</v>
      </c>
      <c r="AO28">
        <f t="shared" si="11"/>
        <v>0</v>
      </c>
      <c r="AP28">
        <f t="shared" si="12"/>
        <v>-0.29310866771259786</v>
      </c>
      <c r="AQ28">
        <f t="shared" si="13"/>
        <v>-1263.5000951971358</v>
      </c>
      <c r="AR28">
        <f t="shared" si="14"/>
        <v>-1263.7932038648482</v>
      </c>
      <c r="AS28">
        <f t="shared" si="15"/>
        <v>32.921040352610412</v>
      </c>
      <c r="AT28">
        <f t="shared" si="16"/>
        <v>-56.500361115810854</v>
      </c>
      <c r="AU28">
        <f t="shared" si="17"/>
        <v>-1287.3725246280487</v>
      </c>
      <c r="AW28">
        <v>25</v>
      </c>
      <c r="AX28">
        <f>IF(Z28&gt;0, (R28*SUMPRODUCT(K28:$K$98, X28:$X$98)-K28*$AZ$3)/Z28, 0)</f>
        <v>-35825.836491317918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250000</v>
      </c>
      <c r="S29">
        <f t="shared" si="1"/>
        <v>-46182.752433089423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-5583.0460861708862</v>
      </c>
      <c r="AC29">
        <f t="shared" si="2"/>
        <v>-5702.7019040520863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-7699.7377184401821</v>
      </c>
      <c r="AI29">
        <f t="shared" si="7"/>
        <v>-7701.2812334981882</v>
      </c>
      <c r="AJ29">
        <f t="shared" si="8"/>
        <v>119.65581788120016</v>
      </c>
      <c r="AK29">
        <f t="shared" si="30"/>
        <v>-390.81322603196207</v>
      </c>
      <c r="AL29">
        <f t="shared" si="9"/>
        <v>-7972.4386416489497</v>
      </c>
      <c r="AN29">
        <f t="shared" si="10"/>
        <v>0</v>
      </c>
      <c r="AO29">
        <f t="shared" si="11"/>
        <v>0</v>
      </c>
      <c r="AP29">
        <f t="shared" si="12"/>
        <v>-0.20736555721872316</v>
      </c>
      <c r="AQ29">
        <f t="shared" si="13"/>
        <v>-1034.4313741161061</v>
      </c>
      <c r="AR29">
        <f t="shared" si="14"/>
        <v>-1034.6387396733248</v>
      </c>
      <c r="AS29">
        <f t="shared" si="15"/>
        <v>16.075317970299771</v>
      </c>
      <c r="AT29">
        <f t="shared" si="16"/>
        <v>-52.504316018297835</v>
      </c>
      <c r="AU29">
        <f t="shared" si="17"/>
        <v>-1071.0677377213228</v>
      </c>
      <c r="AW29">
        <v>26</v>
      </c>
      <c r="AX29">
        <f>IF(Z29&gt;0, (R29*SUMPRODUCT(K29:$K$98, X29:$X$98)-K29*$AZ$3)/Z29, 0)</f>
        <v>-46182.752433089423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250000</v>
      </c>
      <c r="S30">
        <f t="shared" si="1"/>
        <v>-60265.810228776631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-5702.7019040520863</v>
      </c>
      <c r="AC30">
        <f t="shared" si="2"/>
        <v>-5715.8437448503973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-6850.6261929819339</v>
      </c>
      <c r="AI30">
        <f t="shared" si="7"/>
        <v>-6851.8117415797115</v>
      </c>
      <c r="AJ30">
        <f t="shared" si="8"/>
        <v>13.141840798311023</v>
      </c>
      <c r="AK30">
        <f t="shared" si="30"/>
        <v>-399.18913328364607</v>
      </c>
      <c r="AL30">
        <f t="shared" si="9"/>
        <v>-7237.8590340650462</v>
      </c>
      <c r="AN30">
        <f t="shared" si="10"/>
        <v>0</v>
      </c>
      <c r="AO30">
        <f t="shared" si="11"/>
        <v>0</v>
      </c>
      <c r="AP30">
        <f t="shared" si="12"/>
        <v>-0.14220900275220197</v>
      </c>
      <c r="AQ30">
        <f t="shared" si="13"/>
        <v>-821.74676007267374</v>
      </c>
      <c r="AR30">
        <f t="shared" si="14"/>
        <v>-821.88896907542596</v>
      </c>
      <c r="AS30">
        <f t="shared" si="15"/>
        <v>1.5763909448841595</v>
      </c>
      <c r="AT30">
        <f t="shared" si="16"/>
        <v>-47.883560960909662</v>
      </c>
      <c r="AU30">
        <f t="shared" si="17"/>
        <v>-868.19613909145153</v>
      </c>
      <c r="AW30">
        <v>27</v>
      </c>
      <c r="AX30">
        <f>IF(Z30&gt;0, (R30*SUMPRODUCT(K30:$K$98, X30:$X$98)-K30*$AZ$3)/Z30, 0)</f>
        <v>-60265.810228776631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250000</v>
      </c>
      <c r="S31">
        <f t="shared" si="1"/>
        <v>-80073.206539381223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-5715.8437448503973</v>
      </c>
      <c r="AC31">
        <f t="shared" si="2"/>
        <v>-5625.72485017504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-5909.5448653318153</v>
      </c>
      <c r="AI31">
        <f t="shared" si="7"/>
        <v>-5910.423081200348</v>
      </c>
      <c r="AJ31">
        <f t="shared" si="8"/>
        <v>-90.118894675357296</v>
      </c>
      <c r="AK31">
        <f t="shared" si="30"/>
        <v>-400.10906213952785</v>
      </c>
      <c r="AL31">
        <f t="shared" si="9"/>
        <v>-6400.6510380152331</v>
      </c>
      <c r="AN31">
        <f t="shared" si="10"/>
        <v>0</v>
      </c>
      <c r="AO31">
        <f t="shared" si="11"/>
        <v>0</v>
      </c>
      <c r="AP31">
        <f t="shared" si="12"/>
        <v>-9.4056970680199775E-2</v>
      </c>
      <c r="AQ31">
        <f t="shared" si="13"/>
        <v>-632.91259933671734</v>
      </c>
      <c r="AR31">
        <f t="shared" si="14"/>
        <v>-633.00665630739752</v>
      </c>
      <c r="AS31">
        <f t="shared" si="15"/>
        <v>-9.6517388695939186</v>
      </c>
      <c r="AT31">
        <f t="shared" si="16"/>
        <v>-42.851703863438878</v>
      </c>
      <c r="AU31">
        <f t="shared" si="17"/>
        <v>-685.51009904043042</v>
      </c>
      <c r="AW31">
        <v>28</v>
      </c>
      <c r="AX31">
        <f>IF(Z31&gt;0, (R31*SUMPRODUCT(K31:$K$98, X31:$X$98)-K31*$AZ$3)/Z31, 0)</f>
        <v>-80073.206539381223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250000</v>
      </c>
      <c r="S32">
        <f t="shared" si="1"/>
        <v>-109135.00569241378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-5625.72485017504</v>
      </c>
      <c r="AC32">
        <f t="shared" si="2"/>
        <v>-5444.4716863438725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-4916.8012818357456</v>
      </c>
      <c r="AI32">
        <f t="shared" si="7"/>
        <v>-4917.4248754815017</v>
      </c>
      <c r="AJ32">
        <f t="shared" si="8"/>
        <v>-181.25316383116751</v>
      </c>
      <c r="AK32">
        <f t="shared" si="30"/>
        <v>-393.80073951225285</v>
      </c>
      <c r="AL32">
        <f t="shared" si="9"/>
        <v>-5492.4787788249223</v>
      </c>
      <c r="AN32">
        <f t="shared" si="10"/>
        <v>0</v>
      </c>
      <c r="AO32">
        <f t="shared" si="11"/>
        <v>0</v>
      </c>
      <c r="AP32">
        <f t="shared" si="12"/>
        <v>-5.9631174810526814E-2</v>
      </c>
      <c r="AQ32">
        <f t="shared" si="13"/>
        <v>-470.1693783144238</v>
      </c>
      <c r="AR32">
        <f t="shared" si="14"/>
        <v>-470.22900948923433</v>
      </c>
      <c r="AS32">
        <f t="shared" si="15"/>
        <v>-17.332343218923963</v>
      </c>
      <c r="AT32">
        <f t="shared" si="16"/>
        <v>-37.657216198720803</v>
      </c>
      <c r="AU32">
        <f t="shared" si="17"/>
        <v>-525.21856890687911</v>
      </c>
      <c r="AW32">
        <v>29</v>
      </c>
      <c r="AX32">
        <f>IF(Z32&gt;0, (R32*SUMPRODUCT(K32:$K$98, X32:$X$98)-K32*$AZ$3)/Z32, 0)</f>
        <v>-109135.00569241378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250000</v>
      </c>
      <c r="S33">
        <f t="shared" si="1"/>
        <v>-153954.3827833168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-5444.4716863438725</v>
      </c>
      <c r="AC33">
        <f t="shared" si="2"/>
        <v>-5187.707347544113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-3923.0559989598191</v>
      </c>
      <c r="AI33">
        <f t="shared" si="7"/>
        <v>-3923.4772038691694</v>
      </c>
      <c r="AJ33">
        <f t="shared" si="8"/>
        <v>-256.76433879975957</v>
      </c>
      <c r="AK33">
        <f t="shared" si="30"/>
        <v>-381.11301804407111</v>
      </c>
      <c r="AL33">
        <f t="shared" si="9"/>
        <v>-4561.3545607130009</v>
      </c>
      <c r="AN33">
        <f t="shared" si="10"/>
        <v>0</v>
      </c>
      <c r="AO33">
        <f t="shared" si="11"/>
        <v>0</v>
      </c>
      <c r="AP33">
        <f t="shared" si="12"/>
        <v>-3.5962269075756823E-2</v>
      </c>
      <c r="AQ33">
        <f t="shared" si="13"/>
        <v>-334.94860174239108</v>
      </c>
      <c r="AR33">
        <f t="shared" si="14"/>
        <v>-334.98456401146689</v>
      </c>
      <c r="AS33">
        <f t="shared" si="15"/>
        <v>-21.922413618641265</v>
      </c>
      <c r="AT33">
        <f t="shared" si="16"/>
        <v>-32.539243011960828</v>
      </c>
      <c r="AU33">
        <f t="shared" si="17"/>
        <v>-389.44622064206902</v>
      </c>
      <c r="AW33">
        <v>30</v>
      </c>
      <c r="AX33">
        <f>IF(Z33&gt;0, (R33*SUMPRODUCT(K33:$K$98, X33:$X$98)-K33*$AZ$3)/Z33, 0)</f>
        <v>-153954.3827833168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250000</v>
      </c>
      <c r="S34">
        <f t="shared" si="1"/>
        <v>-226680.2530201019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-5187.707347544113</v>
      </c>
      <c r="AC34">
        <f t="shared" si="2"/>
        <v>-4873.6079875774121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-2964.8764528994811</v>
      </c>
      <c r="AI34">
        <f t="shared" si="7"/>
        <v>-2965.1452019370927</v>
      </c>
      <c r="AJ34">
        <f t="shared" si="8"/>
        <v>-314.09935996670083</v>
      </c>
      <c r="AK34">
        <f t="shared" si="30"/>
        <v>-363.13951432808796</v>
      </c>
      <c r="AL34">
        <f t="shared" si="9"/>
        <v>-3642.3840762318814</v>
      </c>
      <c r="AN34">
        <f t="shared" si="10"/>
        <v>0</v>
      </c>
      <c r="AO34">
        <f t="shared" si="11"/>
        <v>0</v>
      </c>
      <c r="AP34">
        <f t="shared" si="12"/>
        <v>-2.0487197624464694E-2</v>
      </c>
      <c r="AQ34">
        <f t="shared" si="13"/>
        <v>-226.01759009997849</v>
      </c>
      <c r="AR34">
        <f t="shared" si="14"/>
        <v>-226.03807729760294</v>
      </c>
      <c r="AS34">
        <f t="shared" si="15"/>
        <v>-23.944330065488309</v>
      </c>
      <c r="AT34">
        <f t="shared" si="16"/>
        <v>-27.682744695228514</v>
      </c>
      <c r="AU34">
        <f t="shared" si="17"/>
        <v>-277.66515205831973</v>
      </c>
      <c r="AW34">
        <v>31</v>
      </c>
      <c r="AX34">
        <f>IF(Z34&gt;0, (R34*SUMPRODUCT(K34:$K$98, X34:$X$98)-K34*$AZ$3)/Z34, 0)</f>
        <v>-226680.2530201019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-351000.71758374327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-4873.6079875774121</v>
      </c>
      <c r="AC35">
        <f t="shared" ref="AC35:AC69" si="33">S35*Z35</f>
        <v>-4520.1184690085583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-2101.7799275413563</v>
      </c>
      <c r="AI35">
        <f t="shared" ref="AI35:AI66" si="38">SUM(AE35:AH35)</f>
        <v>-2101.9409000922146</v>
      </c>
      <c r="AJ35">
        <f t="shared" ref="AJ35:AJ69" si="39">AB35-AC35</f>
        <v>-353.48951856885378</v>
      </c>
      <c r="AK35">
        <f t="shared" si="30"/>
        <v>-341.15255913041887</v>
      </c>
      <c r="AL35">
        <f t="shared" ref="AL35:AL66" si="40">SUM(AI35:AK35)</f>
        <v>-2796.5829777914873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-1.0956439439279776E-2</v>
      </c>
      <c r="AQ35">
        <f t="shared" ref="AQ35:AQ69" si="44">AH35*$K35</f>
        <v>-143.05559778976243</v>
      </c>
      <c r="AR35">
        <f t="shared" ref="AR35:AR69" si="45">AI35*$K35</f>
        <v>-143.0665542292017</v>
      </c>
      <c r="AS35">
        <f t="shared" ref="AS35:AS69" si="46">AJ35*$K35</f>
        <v>-24.059918799604041</v>
      </c>
      <c r="AT35">
        <f t="shared" ref="AT35:AT69" si="47">AK35*$K35</f>
        <v>-23.220215705932439</v>
      </c>
      <c r="AU35">
        <f t="shared" ref="AU35:AU69" si="48">AL35*$K35</f>
        <v>-190.34668873473817</v>
      </c>
      <c r="AW35">
        <v>32</v>
      </c>
      <c r="AX35">
        <f>IF(Z35&gt;0, (R35*SUMPRODUCT(K35:$K$98, X35:$X$98)-K35*$AZ$3)/Z35, 0)</f>
        <v>-351000.71758374327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250000</v>
      </c>
      <c r="S36">
        <f t="shared" si="32"/>
        <v>-543830.15024832461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-4520.1184690085583</v>
      </c>
      <c r="AC36">
        <f t="shared" si="33"/>
        <v>-4145.7570054868638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-1281.4422543335161</v>
      </c>
      <c r="AI36">
        <f t="shared" si="38"/>
        <v>-1281.5375450461493</v>
      </c>
      <c r="AJ36">
        <f t="shared" si="39"/>
        <v>-374.36146352169453</v>
      </c>
      <c r="AK36">
        <f t="shared" si="30"/>
        <v>-316.40829283059912</v>
      </c>
      <c r="AL36">
        <f t="shared" si="40"/>
        <v>-1972.3073013984429</v>
      </c>
      <c r="AN36">
        <f t="shared" si="41"/>
        <v>0</v>
      </c>
      <c r="AO36">
        <f t="shared" si="42"/>
        <v>0</v>
      </c>
      <c r="AP36">
        <f t="shared" si="43"/>
        <v>-5.7909547118194776E-3</v>
      </c>
      <c r="AQ36">
        <f t="shared" si="44"/>
        <v>-77.875102993735055</v>
      </c>
      <c r="AR36">
        <f t="shared" si="45"/>
        <v>-77.880893948446868</v>
      </c>
      <c r="AS36">
        <f t="shared" si="46"/>
        <v>-22.750488701342366</v>
      </c>
      <c r="AT36">
        <f t="shared" si="47"/>
        <v>-19.228590526750136</v>
      </c>
      <c r="AU36">
        <f t="shared" si="48"/>
        <v>-119.85997317653937</v>
      </c>
      <c r="AW36">
        <v>33</v>
      </c>
      <c r="AX36">
        <f>IF(Z36&gt;0, (R36*SUMPRODUCT(K36:$K$98, X36:$X$98)-K36*$AZ$3)/Z36, 0)</f>
        <v>-543830.15024832461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250000</v>
      </c>
      <c r="S37">
        <f t="shared" si="32"/>
        <v>-844351.46845549031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-4145.7570054868638</v>
      </c>
      <c r="AC37">
        <f t="shared" si="33"/>
        <v>-3761.6525894525125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-772.98633238915147</v>
      </c>
      <c r="AI37">
        <f t="shared" si="38"/>
        <v>-773.0420208780389</v>
      </c>
      <c r="AJ37">
        <f t="shared" si="39"/>
        <v>-384.10441603435129</v>
      </c>
      <c r="AK37">
        <f t="shared" si="30"/>
        <v>-290.20299038408052</v>
      </c>
      <c r="AL37">
        <f t="shared" si="40"/>
        <v>-1447.3494272964706</v>
      </c>
      <c r="AN37">
        <f t="shared" si="41"/>
        <v>0</v>
      </c>
      <c r="AO37">
        <f t="shared" si="42"/>
        <v>0</v>
      </c>
      <c r="AP37">
        <f t="shared" si="43"/>
        <v>-3.0216698028328955E-3</v>
      </c>
      <c r="AQ37">
        <f t="shared" si="44"/>
        <v>-41.94241045586498</v>
      </c>
      <c r="AR37">
        <f t="shared" si="45"/>
        <v>-41.945432125667814</v>
      </c>
      <c r="AS37">
        <f t="shared" si="46"/>
        <v>-20.84159111252248</v>
      </c>
      <c r="AT37">
        <f t="shared" si="47"/>
        <v>-15.746478855050153</v>
      </c>
      <c r="AU37">
        <f t="shared" si="48"/>
        <v>-78.533502093240443</v>
      </c>
      <c r="AW37">
        <v>34</v>
      </c>
      <c r="AX37">
        <f>IF(Z37&gt;0, (R37*SUMPRODUCT(K37:$K$98, X37:$X$98)-K37*$AZ$3)/Z37, 0)</f>
        <v>-844351.46845549031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250000</v>
      </c>
      <c r="S38">
        <f t="shared" si="32"/>
        <v>-1321323.6099412553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-3761.6525894525125</v>
      </c>
      <c r="AC38">
        <f t="shared" si="33"/>
        <v>-3391.113286490443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-461.01914333352136</v>
      </c>
      <c r="AI38">
        <f t="shared" si="38"/>
        <v>-461.0512239803532</v>
      </c>
      <c r="AJ38">
        <f t="shared" si="39"/>
        <v>-370.53930296206954</v>
      </c>
      <c r="AK38">
        <f t="shared" si="30"/>
        <v>-263.31568126167588</v>
      </c>
      <c r="AL38">
        <f t="shared" si="40"/>
        <v>-1094.9062082040987</v>
      </c>
      <c r="AN38">
        <f t="shared" si="41"/>
        <v>0</v>
      </c>
      <c r="AO38">
        <f t="shared" si="42"/>
        <v>0</v>
      </c>
      <c r="AP38">
        <f t="shared" si="43"/>
        <v>-1.554199141059252E-3</v>
      </c>
      <c r="AQ38">
        <f t="shared" si="44"/>
        <v>-22.334822621753652</v>
      </c>
      <c r="AR38">
        <f t="shared" si="45"/>
        <v>-22.33637682089471</v>
      </c>
      <c r="AS38">
        <f t="shared" si="46"/>
        <v>-17.951379515836923</v>
      </c>
      <c r="AT38">
        <f t="shared" si="47"/>
        <v>-12.756756676047836</v>
      </c>
      <c r="AU38">
        <f t="shared" si="48"/>
        <v>-53.044513012779468</v>
      </c>
      <c r="AW38">
        <v>35</v>
      </c>
      <c r="AX38">
        <f>IF(Z38&gt;0, (R38*SUMPRODUCT(K38:$K$98, X38:$X$98)-K38*$AZ$3)/Z38, 0)</f>
        <v>-1321323.6099412553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250000</v>
      </c>
      <c r="S39">
        <f t="shared" si="32"/>
        <v>-2093162.9492136794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-3391.113286490443</v>
      </c>
      <c r="AC39">
        <f t="shared" si="33"/>
        <v>-3045.1608649890409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-271.49353393846047</v>
      </c>
      <c r="AI39">
        <f t="shared" si="38"/>
        <v>-271.51171910212707</v>
      </c>
      <c r="AJ39">
        <f t="shared" si="39"/>
        <v>-345.95242150140211</v>
      </c>
      <c r="AK39">
        <f t="shared" si="30"/>
        <v>-237.37793005433105</v>
      </c>
      <c r="AL39">
        <f t="shared" si="40"/>
        <v>-854.84207065786018</v>
      </c>
      <c r="AN39">
        <f t="shared" si="41"/>
        <v>0</v>
      </c>
      <c r="AO39">
        <f t="shared" si="42"/>
        <v>0</v>
      </c>
      <c r="AP39">
        <f t="shared" si="43"/>
        <v>-7.866159346456874E-4</v>
      </c>
      <c r="AQ39">
        <f t="shared" si="44"/>
        <v>-11.743701836526599</v>
      </c>
      <c r="AR39">
        <f t="shared" si="45"/>
        <v>-11.744488452461244</v>
      </c>
      <c r="AS39">
        <f t="shared" si="46"/>
        <v>-14.9644893150853</v>
      </c>
      <c r="AT39">
        <f t="shared" si="47"/>
        <v>-10.268000098160046</v>
      </c>
      <c r="AU39">
        <f t="shared" si="48"/>
        <v>-36.976977865706587</v>
      </c>
      <c r="AW39">
        <v>36</v>
      </c>
      <c r="AX39">
        <f>IF(Z39&gt;0, (R39*SUMPRODUCT(K39:$K$98, X39:$X$98)-K39*$AZ$3)/Z39, 0)</f>
        <v>-2093162.9492136794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250000</v>
      </c>
      <c r="S40">
        <f t="shared" si="32"/>
        <v>-3362364.0197922015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-3045.1608649890409</v>
      </c>
      <c r="AC40">
        <f t="shared" si="33"/>
        <v>-2728.0766702870351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-157.22705853642771</v>
      </c>
      <c r="AI40">
        <f t="shared" si="38"/>
        <v>-157.23720049553083</v>
      </c>
      <c r="AJ40">
        <f t="shared" si="39"/>
        <v>-317.08419470200579</v>
      </c>
      <c r="AK40">
        <f t="shared" ref="AK40:AK69" si="61">G40*SUM(AB40:AB40, AE40:AF40)</f>
        <v>-213.16126054923288</v>
      </c>
      <c r="AL40">
        <f t="shared" si="40"/>
        <v>-687.48265574676952</v>
      </c>
      <c r="AN40">
        <f t="shared" si="41"/>
        <v>0</v>
      </c>
      <c r="AO40">
        <f t="shared" si="42"/>
        <v>0</v>
      </c>
      <c r="AP40">
        <f t="shared" si="43"/>
        <v>-3.9169619970078247E-4</v>
      </c>
      <c r="AQ40">
        <f t="shared" si="44"/>
        <v>-6.0723219934706076</v>
      </c>
      <c r="AR40">
        <f t="shared" si="45"/>
        <v>-6.0727136896703078</v>
      </c>
      <c r="AS40">
        <f t="shared" si="46"/>
        <v>-12.246221147899961</v>
      </c>
      <c r="AT40">
        <f t="shared" si="47"/>
        <v>-8.2325766483072087</v>
      </c>
      <c r="AU40">
        <f t="shared" si="48"/>
        <v>-26.551511485877477</v>
      </c>
      <c r="AW40">
        <v>37</v>
      </c>
      <c r="AX40">
        <f>IF(Z40&gt;0, (R40*SUMPRODUCT(K40:$K$98, X40:$X$98)-K40*$AZ$3)/Z40, 0)</f>
        <v>-3362364.0197922015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250000</v>
      </c>
      <c r="S41">
        <f t="shared" si="32"/>
        <v>-5490830.5690450966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-2728.0766702870351</v>
      </c>
      <c r="AC41">
        <f t="shared" si="33"/>
        <v>-2440.5526560853878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-89.691323642439087</v>
      </c>
      <c r="AI41">
        <f t="shared" si="38"/>
        <v>-89.696879615769063</v>
      </c>
      <c r="AJ41">
        <f t="shared" si="39"/>
        <v>-287.52401420164733</v>
      </c>
      <c r="AK41">
        <f t="shared" si="61"/>
        <v>-190.96536692009246</v>
      </c>
      <c r="AL41">
        <f t="shared" si="40"/>
        <v>-568.18626073750886</v>
      </c>
      <c r="AN41">
        <f t="shared" si="41"/>
        <v>0</v>
      </c>
      <c r="AO41">
        <f t="shared" si="42"/>
        <v>0</v>
      </c>
      <c r="AP41">
        <f t="shared" si="43"/>
        <v>-1.9158858623705255E-4</v>
      </c>
      <c r="AQ41">
        <f t="shared" si="44"/>
        <v>-3.0928575199692094</v>
      </c>
      <c r="AR41">
        <f t="shared" si="45"/>
        <v>-3.0930491085554461</v>
      </c>
      <c r="AS41">
        <f t="shared" si="46"/>
        <v>-9.9147919038461385</v>
      </c>
      <c r="AT41">
        <f t="shared" si="47"/>
        <v>-6.5851260428162588</v>
      </c>
      <c r="AU41">
        <f t="shared" si="48"/>
        <v>-19.592967055217844</v>
      </c>
      <c r="AW41">
        <v>38</v>
      </c>
      <c r="AX41">
        <f>IF(Z41&gt;0, (R41*SUMPRODUCT(K41:$K$98, X41:$X$98)-K41*$AZ$3)/Z41, 0)</f>
        <v>-5490830.5690450966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250000</v>
      </c>
      <c r="S42">
        <f t="shared" si="32"/>
        <v>-9131822.2154594436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-2440.5526560853878</v>
      </c>
      <c r="AC42">
        <f t="shared" si="33"/>
        <v>-2181.5059277168589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-50.285637276363417</v>
      </c>
      <c r="AI42">
        <f t="shared" si="38"/>
        <v>-50.288623408096278</v>
      </c>
      <c r="AJ42">
        <f t="shared" si="39"/>
        <v>-259.04672836852887</v>
      </c>
      <c r="AK42">
        <f t="shared" si="61"/>
        <v>-170.83868592597716</v>
      </c>
      <c r="AL42">
        <f t="shared" si="40"/>
        <v>-480.17403770260228</v>
      </c>
      <c r="AN42">
        <f t="shared" si="41"/>
        <v>0</v>
      </c>
      <c r="AO42">
        <f t="shared" si="42"/>
        <v>0</v>
      </c>
      <c r="AP42">
        <f t="shared" si="43"/>
        <v>-9.1939136467283859E-5</v>
      </c>
      <c r="AQ42">
        <f t="shared" si="44"/>
        <v>-1.5482297773450733</v>
      </c>
      <c r="AR42">
        <f t="shared" si="45"/>
        <v>-1.5483217164815404</v>
      </c>
      <c r="AS42">
        <f t="shared" si="46"/>
        <v>-7.9757139474991954</v>
      </c>
      <c r="AT42">
        <f t="shared" si="47"/>
        <v>-5.2599023299527046</v>
      </c>
      <c r="AU42">
        <f t="shared" si="48"/>
        <v>-14.783937993933439</v>
      </c>
      <c r="AW42">
        <v>39</v>
      </c>
      <c r="AX42">
        <f>IF(Z42&gt;0, (R42*SUMPRODUCT(K42:$K$98, X42:$X$98)-K42*$AZ$3)/Z42, 0)</f>
        <v>-9131822.2154594436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250000</v>
      </c>
      <c r="S43">
        <f t="shared" si="32"/>
        <v>-15488119.150434598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-2181.5059277168589</v>
      </c>
      <c r="AC43">
        <f t="shared" si="33"/>
        <v>-1949.0009558080453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-27.66579502782669</v>
      </c>
      <c r="AI43">
        <f t="shared" si="38"/>
        <v>-27.667368008490833</v>
      </c>
      <c r="AJ43">
        <f t="shared" si="39"/>
        <v>-232.50497190881356</v>
      </c>
      <c r="AK43">
        <f t="shared" si="61"/>
        <v>-152.70541494018013</v>
      </c>
      <c r="AL43">
        <f t="shared" si="40"/>
        <v>-412.87775485748455</v>
      </c>
      <c r="AN43">
        <f t="shared" si="41"/>
        <v>0</v>
      </c>
      <c r="AO43">
        <f t="shared" si="42"/>
        <v>0</v>
      </c>
      <c r="AP43">
        <f t="shared" si="43"/>
        <v>-4.3241108540175574E-5</v>
      </c>
      <c r="AQ43">
        <f t="shared" si="44"/>
        <v>-0.7605304203145421</v>
      </c>
      <c r="AR43">
        <f t="shared" si="45"/>
        <v>-0.76057366142308225</v>
      </c>
      <c r="AS43">
        <f t="shared" si="46"/>
        <v>-6.3915424744951421</v>
      </c>
      <c r="AT43">
        <f t="shared" si="47"/>
        <v>-4.1978592443105009</v>
      </c>
      <c r="AU43">
        <f t="shared" si="48"/>
        <v>-11.349975380228726</v>
      </c>
      <c r="AW43">
        <v>40</v>
      </c>
      <c r="AX43">
        <f>IF(Z43&gt;0, (R43*SUMPRODUCT(K43:$K$98, X43:$X$98)-K43*$AZ$3)/Z43, 0)</f>
        <v>-15488119.150434598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250000</v>
      </c>
      <c r="S44">
        <f t="shared" si="32"/>
        <v>-26846572.027600668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-1949.0009558080453</v>
      </c>
      <c r="AC44">
        <f t="shared" si="33"/>
        <v>-1740.7854132942891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-14.934517244295696</v>
      </c>
      <c r="AI44">
        <f t="shared" si="38"/>
        <v>-14.935327769290984</v>
      </c>
      <c r="AJ44">
        <f t="shared" si="39"/>
        <v>-208.21554251375619</v>
      </c>
      <c r="AK44">
        <f t="shared" si="61"/>
        <v>-136.43006690656318</v>
      </c>
      <c r="AL44">
        <f t="shared" si="40"/>
        <v>-359.58093718961038</v>
      </c>
      <c r="AN44">
        <f t="shared" si="41"/>
        <v>0</v>
      </c>
      <c r="AO44">
        <f t="shared" si="42"/>
        <v>0</v>
      </c>
      <c r="AP44">
        <f t="shared" si="43"/>
        <v>-1.9893986765002192E-5</v>
      </c>
      <c r="AQ44">
        <f t="shared" si="44"/>
        <v>-0.36656129067805998</v>
      </c>
      <c r="AR44">
        <f t="shared" si="45"/>
        <v>-0.36658118466482498</v>
      </c>
      <c r="AS44">
        <f t="shared" si="46"/>
        <v>-5.1105607737154761</v>
      </c>
      <c r="AT44">
        <f t="shared" si="47"/>
        <v>-3.3486172063355721</v>
      </c>
      <c r="AU44">
        <f t="shared" si="48"/>
        <v>-8.8257591647158744</v>
      </c>
      <c r="AW44">
        <v>41</v>
      </c>
      <c r="AX44">
        <f>IF(Z44&gt;0, (R44*SUMPRODUCT(K44:$K$98, X44:$X$98)-K44*$AZ$3)/Z44, 0)</f>
        <v>-26846572.027600668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250000</v>
      </c>
      <c r="S45">
        <f t="shared" si="32"/>
        <v>-47618772.688120097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-1740.7854132942891</v>
      </c>
      <c r="AC45">
        <f t="shared" si="33"/>
        <v>-1554.5661951795473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-7.8868752610786519</v>
      </c>
      <c r="AI45">
        <f t="shared" si="38"/>
        <v>-7.887283337060933</v>
      </c>
      <c r="AJ45">
        <f t="shared" si="39"/>
        <v>-186.21921811474181</v>
      </c>
      <c r="AK45">
        <f t="shared" si="61"/>
        <v>-121.85497893060025</v>
      </c>
      <c r="AL45">
        <f t="shared" si="40"/>
        <v>-315.96148038240301</v>
      </c>
      <c r="AN45">
        <f t="shared" si="41"/>
        <v>0</v>
      </c>
      <c r="AO45">
        <f t="shared" si="42"/>
        <v>0</v>
      </c>
      <c r="AP45">
        <f t="shared" si="43"/>
        <v>-8.9429010273499398E-6</v>
      </c>
      <c r="AQ45">
        <f t="shared" si="44"/>
        <v>-0.1728392454771471</v>
      </c>
      <c r="AR45">
        <f t="shared" si="45"/>
        <v>-0.17284818837817445</v>
      </c>
      <c r="AS45">
        <f t="shared" si="46"/>
        <v>-4.0809557761275315</v>
      </c>
      <c r="AT45">
        <f t="shared" si="47"/>
        <v>-2.6704267430138291</v>
      </c>
      <c r="AU45">
        <f t="shared" si="48"/>
        <v>-6.9242307075195351</v>
      </c>
      <c r="AW45">
        <v>42</v>
      </c>
      <c r="AX45">
        <f>IF(Z45&gt;0, (R45*SUMPRODUCT(K45:$K$98, X45:$X$98)-K45*$AZ$3)/Z45, 0)</f>
        <v>-47618772.688120097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250000</v>
      </c>
      <c r="S46">
        <f t="shared" si="32"/>
        <v>-86607184.24329865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-1554.5661951795473</v>
      </c>
      <c r="AC46">
        <f t="shared" si="33"/>
        <v>-1388.1445885273279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-4.072891056879115</v>
      </c>
      <c r="AI46">
        <f t="shared" si="38"/>
        <v>-4.0730914075487297</v>
      </c>
      <c r="AJ46">
        <f t="shared" si="39"/>
        <v>-166.42160665221945</v>
      </c>
      <c r="AK46">
        <f t="shared" si="61"/>
        <v>-108.81963366256832</v>
      </c>
      <c r="AL46">
        <f t="shared" si="40"/>
        <v>-279.31433172233653</v>
      </c>
      <c r="AN46">
        <f t="shared" si="41"/>
        <v>0</v>
      </c>
      <c r="AO46">
        <f t="shared" si="42"/>
        <v>0</v>
      </c>
      <c r="AP46">
        <f t="shared" si="43"/>
        <v>-3.9202175201508652E-6</v>
      </c>
      <c r="AQ46">
        <f t="shared" si="44"/>
        <v>-7.9693364187633384E-2</v>
      </c>
      <c r="AR46">
        <f t="shared" si="45"/>
        <v>-7.9697284405153529E-2</v>
      </c>
      <c r="AS46">
        <f t="shared" si="46"/>
        <v>-3.2563350019455326</v>
      </c>
      <c r="AT46">
        <f t="shared" si="47"/>
        <v>-2.1292498559686619</v>
      </c>
      <c r="AU46">
        <f t="shared" si="48"/>
        <v>-5.4652821423193485</v>
      </c>
      <c r="AW46">
        <v>43</v>
      </c>
      <c r="AX46">
        <f>IF(Z46&gt;0, (R46*SUMPRODUCT(K46:$K$98, X46:$X$98)-K46*$AZ$3)/Z46, 0)</f>
        <v>-86607184.24329865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250000</v>
      </c>
      <c r="S47">
        <f t="shared" si="32"/>
        <v>-161875628.18003798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-1388.1445885273279</v>
      </c>
      <c r="AC47">
        <f t="shared" si="33"/>
        <v>-1239.4792409114293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-2.0526970329719618</v>
      </c>
      <c r="AI47">
        <f t="shared" si="38"/>
        <v>-2.0527927452832317</v>
      </c>
      <c r="AJ47">
        <f t="shared" si="39"/>
        <v>-148.66534761589855</v>
      </c>
      <c r="AK47">
        <f t="shared" si="61"/>
        <v>-97.170121196912959</v>
      </c>
      <c r="AL47">
        <f t="shared" si="40"/>
        <v>-247.88826155809474</v>
      </c>
      <c r="AN47">
        <f t="shared" si="41"/>
        <v>0</v>
      </c>
      <c r="AO47">
        <f t="shared" si="42"/>
        <v>0</v>
      </c>
      <c r="AP47">
        <f t="shared" si="43"/>
        <v>-1.6721265708781255E-6</v>
      </c>
      <c r="AQ47">
        <f t="shared" si="44"/>
        <v>-3.5861314027961708E-2</v>
      </c>
      <c r="AR47">
        <f t="shared" si="45"/>
        <v>-3.5862986154532581E-2</v>
      </c>
      <c r="AS47">
        <f t="shared" si="46"/>
        <v>-2.5972340926565991</v>
      </c>
      <c r="AT47">
        <f t="shared" si="47"/>
        <v>-1.6975950052075663</v>
      </c>
      <c r="AU47">
        <f t="shared" si="48"/>
        <v>-4.3306920840186978</v>
      </c>
      <c r="AW47">
        <v>44</v>
      </c>
      <c r="AX47">
        <f>IF(Z47&gt;0, (R47*SUMPRODUCT(K47:$K$98, X47:$X$98)-K47*$AZ$3)/Z47, 0)</f>
        <v>-161875628.18003798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250000</v>
      </c>
      <c r="S48">
        <f t="shared" si="32"/>
        <v>-311338556.07055891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-1239.4792409114293</v>
      </c>
      <c r="AC48">
        <f t="shared" si="33"/>
        <v>-1106.707029921809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-1.0064352956985763</v>
      </c>
      <c r="AI48">
        <f t="shared" si="38"/>
        <v>-1.0064797291219487</v>
      </c>
      <c r="AJ48">
        <f t="shared" si="39"/>
        <v>-132.77221098962036</v>
      </c>
      <c r="AK48">
        <f t="shared" si="61"/>
        <v>-86.763546863800059</v>
      </c>
      <c r="AL48">
        <f t="shared" si="40"/>
        <v>-220.54223758254236</v>
      </c>
      <c r="AN48">
        <f t="shared" si="41"/>
        <v>0</v>
      </c>
      <c r="AO48">
        <f t="shared" si="42"/>
        <v>0</v>
      </c>
      <c r="AP48">
        <f t="shared" si="43"/>
        <v>-6.9309552753669729E-7</v>
      </c>
      <c r="AQ48">
        <f t="shared" si="44"/>
        <v>-1.5698898470147202E-2</v>
      </c>
      <c r="AR48">
        <f t="shared" si="45"/>
        <v>-1.5699591565674739E-2</v>
      </c>
      <c r="AS48">
        <f t="shared" si="46"/>
        <v>-2.0710496431230845</v>
      </c>
      <c r="AT48">
        <f t="shared" si="47"/>
        <v>-1.3533826952871468</v>
      </c>
      <c r="AU48">
        <f t="shared" si="48"/>
        <v>-3.4401319299759061</v>
      </c>
      <c r="AW48">
        <v>45</v>
      </c>
      <c r="AX48">
        <f>IF(Z48&gt;0, (R48*SUMPRODUCT(K48:$K$98, X48:$X$98)-K48*$AZ$3)/Z48, 0)</f>
        <v>-311338556.07055891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250000</v>
      </c>
      <c r="S49">
        <f t="shared" si="32"/>
        <v>-617541074.50752783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-1106.707029921809</v>
      </c>
      <c r="AC49">
        <f t="shared" si="33"/>
        <v>-988.14409283487907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-0.47975005467153992</v>
      </c>
      <c r="AI49">
        <f t="shared" si="38"/>
        <v>-0.479770056257945</v>
      </c>
      <c r="AJ49">
        <f t="shared" si="39"/>
        <v>-118.56293708692988</v>
      </c>
      <c r="AK49">
        <f t="shared" si="61"/>
        <v>-77.469492094526629</v>
      </c>
      <c r="AL49">
        <f t="shared" si="40"/>
        <v>-196.51219923771447</v>
      </c>
      <c r="AN49">
        <f t="shared" si="41"/>
        <v>0</v>
      </c>
      <c r="AO49">
        <f t="shared" si="42"/>
        <v>0</v>
      </c>
      <c r="AP49">
        <f t="shared" si="43"/>
        <v>-2.7856704779601337E-7</v>
      </c>
      <c r="AQ49">
        <f t="shared" si="44"/>
        <v>-6.68159783446063E-3</v>
      </c>
      <c r="AR49">
        <f t="shared" si="45"/>
        <v>-6.6818764015084261E-3</v>
      </c>
      <c r="AS49">
        <f t="shared" si="46"/>
        <v>-1.6512553901212041</v>
      </c>
      <c r="AT49">
        <f t="shared" si="47"/>
        <v>-1.0789368038111882</v>
      </c>
      <c r="AU49">
        <f t="shared" si="48"/>
        <v>-2.7368740703339007</v>
      </c>
      <c r="AW49">
        <v>46</v>
      </c>
      <c r="AX49">
        <f>IF(Z49&gt;0, (R49*SUMPRODUCT(K49:$K$98, X49:$X$98)-K49*$AZ$3)/Z49, 0)</f>
        <v>-617541074.50752783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250000</v>
      </c>
      <c r="S50">
        <f t="shared" si="32"/>
        <v>-1264747163.5568385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-988.14409283487907</v>
      </c>
      <c r="AC50">
        <f t="shared" si="33"/>
        <v>-882.27699230289181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-0.22163351183189162</v>
      </c>
      <c r="AI50">
        <f t="shared" si="38"/>
        <v>-0.22164223172684103</v>
      </c>
      <c r="AJ50">
        <f t="shared" si="39"/>
        <v>-105.86710053198726</v>
      </c>
      <c r="AK50">
        <f t="shared" si="61"/>
        <v>-69.170086498441549</v>
      </c>
      <c r="AL50">
        <f t="shared" si="40"/>
        <v>-175.25882926215564</v>
      </c>
      <c r="AN50">
        <f t="shared" si="41"/>
        <v>0</v>
      </c>
      <c r="AO50">
        <f t="shared" si="42"/>
        <v>0</v>
      </c>
      <c r="AP50">
        <f t="shared" si="43"/>
        <v>-1.0843226489093479E-7</v>
      </c>
      <c r="AQ50">
        <f t="shared" si="44"/>
        <v>-2.7560221542893976E-3</v>
      </c>
      <c r="AR50">
        <f t="shared" si="45"/>
        <v>-2.7561305865542885E-3</v>
      </c>
      <c r="AS50">
        <f t="shared" si="46"/>
        <v>-1.3164619017445702</v>
      </c>
      <c r="AT50">
        <f t="shared" si="47"/>
        <v>-0.86013297009169987</v>
      </c>
      <c r="AU50">
        <f t="shared" si="48"/>
        <v>-2.1793510024228242</v>
      </c>
      <c r="AW50">
        <v>47</v>
      </c>
      <c r="AX50">
        <f>IF(Z50&gt;0, (R50*SUMPRODUCT(K50:$K$98, X50:$X$98)-K50*$AZ$3)/Z50, 0)</f>
        <v>-1264747163.5568385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250000</v>
      </c>
      <c r="S51">
        <f t="shared" si="32"/>
        <v>-2675894898.4347668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-882.27699230289181</v>
      </c>
      <c r="AC51">
        <f t="shared" si="33"/>
        <v>-787.74958570913395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-9.9057084583661775E-2</v>
      </c>
      <c r="AI51">
        <f t="shared" si="38"/>
        <v>-9.9060764425432518E-2</v>
      </c>
      <c r="AJ51">
        <f t="shared" si="39"/>
        <v>-94.52740659375786</v>
      </c>
      <c r="AK51">
        <f t="shared" si="61"/>
        <v>-61.759389461202431</v>
      </c>
      <c r="AL51">
        <f t="shared" si="40"/>
        <v>-156.38585681938571</v>
      </c>
      <c r="AN51">
        <f t="shared" si="41"/>
        <v>0</v>
      </c>
      <c r="AO51">
        <f t="shared" si="42"/>
        <v>0</v>
      </c>
      <c r="AP51">
        <f t="shared" si="43"/>
        <v>-4.0856240236927625E-8</v>
      </c>
      <c r="AQ51">
        <f t="shared" si="44"/>
        <v>-1.0998027352976157E-3</v>
      </c>
      <c r="AR51">
        <f t="shared" si="45"/>
        <v>-1.0998435915378526E-3</v>
      </c>
      <c r="AS51">
        <f t="shared" si="46"/>
        <v>-1.0495110043805178</v>
      </c>
      <c r="AT51">
        <f t="shared" si="47"/>
        <v>-0.6856969972942677</v>
      </c>
      <c r="AU51">
        <f t="shared" si="48"/>
        <v>-1.736307845266323</v>
      </c>
      <c r="AW51">
        <v>48</v>
      </c>
      <c r="AX51">
        <f>IF(Z51&gt;0, (R51*SUMPRODUCT(K51:$K$98, X51:$X$98)-K51*$AZ$3)/Z51, 0)</f>
        <v>-2675894898.4347668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250000</v>
      </c>
      <c r="S52">
        <f t="shared" si="32"/>
        <v>-5859939008.6807899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-787.74958570913395</v>
      </c>
      <c r="AC52">
        <f t="shared" si="33"/>
        <v>-703.34875460480464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-4.2854208562844026E-2</v>
      </c>
      <c r="AI52">
        <f t="shared" si="38"/>
        <v>-4.2855708895768917E-2</v>
      </c>
      <c r="AJ52">
        <f t="shared" si="39"/>
        <v>-84.400831104329313</v>
      </c>
      <c r="AK52">
        <f t="shared" si="61"/>
        <v>-55.142470999639379</v>
      </c>
      <c r="AL52">
        <f t="shared" si="40"/>
        <v>-139.58615781286446</v>
      </c>
      <c r="AN52">
        <f t="shared" si="41"/>
        <v>0</v>
      </c>
      <c r="AO52">
        <f t="shared" si="42"/>
        <v>0</v>
      </c>
      <c r="AP52">
        <f t="shared" si="43"/>
        <v>-1.4873010035291201E-8</v>
      </c>
      <c r="AQ52">
        <f t="shared" si="44"/>
        <v>-4.2481976062557506E-4</v>
      </c>
      <c r="AR52">
        <f t="shared" si="45"/>
        <v>-4.2483463363561036E-4</v>
      </c>
      <c r="AS52">
        <f t="shared" si="46"/>
        <v>-0.83667723821711937</v>
      </c>
      <c r="AT52">
        <f t="shared" si="47"/>
        <v>-0.54663502409609943</v>
      </c>
      <c r="AU52">
        <f t="shared" si="48"/>
        <v>-1.3837370969468543</v>
      </c>
      <c r="AW52">
        <v>49</v>
      </c>
      <c r="AX52">
        <f>IF(Z52&gt;0, (R52*SUMPRODUCT(K52:$K$98, X52:$X$98)-K52*$AZ$3)/Z52, 0)</f>
        <v>-5859939008.6807899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250000</v>
      </c>
      <c r="S53">
        <f t="shared" si="32"/>
        <v>-13307183670.561768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-703.34875460480464</v>
      </c>
      <c r="AC53">
        <f t="shared" si="33"/>
        <v>-627.9903125432578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-1.7908635108211269E-2</v>
      </c>
      <c r="AI53">
        <f t="shared" si="38"/>
        <v>-1.7909225006051497E-2</v>
      </c>
      <c r="AJ53">
        <f t="shared" si="39"/>
        <v>-75.358442061546839</v>
      </c>
      <c r="AK53">
        <f t="shared" si="61"/>
        <v>-49.234412822336331</v>
      </c>
      <c r="AL53">
        <f t="shared" si="40"/>
        <v>-124.61076410888921</v>
      </c>
      <c r="AN53">
        <f t="shared" si="41"/>
        <v>0</v>
      </c>
      <c r="AO53">
        <f t="shared" si="42"/>
        <v>0</v>
      </c>
      <c r="AP53">
        <f t="shared" si="43"/>
        <v>-5.2211962139360095E-9</v>
      </c>
      <c r="AQ53">
        <f t="shared" si="44"/>
        <v>-1.5850964598803491E-4</v>
      </c>
      <c r="AR53">
        <f t="shared" si="45"/>
        <v>-1.5851486718424884E-4</v>
      </c>
      <c r="AS53">
        <f t="shared" si="46"/>
        <v>-0.66699890311064081</v>
      </c>
      <c r="AT53">
        <f t="shared" si="47"/>
        <v>-0.4357746584115188</v>
      </c>
      <c r="AU53">
        <f t="shared" si="48"/>
        <v>-1.1029320763893438</v>
      </c>
      <c r="AW53">
        <v>50</v>
      </c>
      <c r="AX53">
        <f>IF(Z53&gt;0, (R53*SUMPRODUCT(K53:$K$98, X53:$X$98)-K53*$AZ$3)/Z53, 0)</f>
        <v>-13307183670.561768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250000</v>
      </c>
      <c r="S54">
        <f t="shared" si="32"/>
        <v>-31392204560.518032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-627.9903125432578</v>
      </c>
      <c r="AC54">
        <f t="shared" si="33"/>
        <v>-560.70576848030782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-7.2146507619298391E-3</v>
      </c>
      <c r="AI54">
        <f t="shared" si="38"/>
        <v>-7.2148740282535692E-3</v>
      </c>
      <c r="AJ54">
        <f t="shared" si="39"/>
        <v>-67.284544062949976</v>
      </c>
      <c r="AK54">
        <f t="shared" si="61"/>
        <v>-43.959321878028049</v>
      </c>
      <c r="AL54">
        <f t="shared" si="40"/>
        <v>-111.25108081500628</v>
      </c>
      <c r="AN54">
        <f t="shared" si="41"/>
        <v>0</v>
      </c>
      <c r="AO54">
        <f t="shared" si="42"/>
        <v>0</v>
      </c>
      <c r="AP54">
        <f t="shared" si="43"/>
        <v>-1.7644055169094799E-9</v>
      </c>
      <c r="AQ54">
        <f t="shared" si="44"/>
        <v>-5.7015179872464852E-5</v>
      </c>
      <c r="AR54">
        <f t="shared" si="45"/>
        <v>-5.7016944277981766E-5</v>
      </c>
      <c r="AS54">
        <f t="shared" si="46"/>
        <v>-0.53172918675826919</v>
      </c>
      <c r="AT54">
        <f t="shared" si="47"/>
        <v>-0.347397084994441</v>
      </c>
      <c r="AU54">
        <f t="shared" si="48"/>
        <v>-0.87918328869698803</v>
      </c>
      <c r="AW54">
        <v>51</v>
      </c>
      <c r="AX54">
        <f>IF(Z54&gt;0, (R54*SUMPRODUCT(K54:$K$98, X54:$X$98)-K54*$AZ$3)/Z54, 0)</f>
        <v>-31392204560.518032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250000</v>
      </c>
      <c r="S55">
        <f t="shared" si="32"/>
        <v>-77060360104.958267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-560.70576848030782</v>
      </c>
      <c r="AC55">
        <f t="shared" si="33"/>
        <v>-500.63019819852695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-2.7965236551501667E-3</v>
      </c>
      <c r="AI55">
        <f t="shared" si="38"/>
        <v>-2.7966048626279017E-3</v>
      </c>
      <c r="AJ55">
        <f t="shared" si="39"/>
        <v>-60.07557028178087</v>
      </c>
      <c r="AK55">
        <f t="shared" si="61"/>
        <v>-39.249403793621553</v>
      </c>
      <c r="AL55">
        <f t="shared" si="40"/>
        <v>-99.327770680265047</v>
      </c>
      <c r="AN55">
        <f t="shared" si="41"/>
        <v>0</v>
      </c>
      <c r="AO55">
        <f t="shared" si="42"/>
        <v>0</v>
      </c>
      <c r="AP55">
        <f t="shared" si="43"/>
        <v>-5.7299810369488676E-10</v>
      </c>
      <c r="AQ55">
        <f t="shared" si="44"/>
        <v>-1.9732206885751999E-5</v>
      </c>
      <c r="AR55">
        <f t="shared" si="45"/>
        <v>-1.9732779883855693E-5</v>
      </c>
      <c r="AS55">
        <f t="shared" si="46"/>
        <v>-0.42389184850860134</v>
      </c>
      <c r="AT55">
        <f t="shared" si="47"/>
        <v>-0.27694289457264476</v>
      </c>
      <c r="AU55">
        <f t="shared" si="48"/>
        <v>-0.70085447586112992</v>
      </c>
      <c r="AW55">
        <v>52</v>
      </c>
      <c r="AX55">
        <f>IF(Z55&gt;0, (R55*SUMPRODUCT(K55:$K$98, X55:$X$98)-K55*$AZ$3)/Z55, 0)</f>
        <v>-77060360104.958267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250000</v>
      </c>
      <c r="S56">
        <f t="shared" si="32"/>
        <v>-197209124656.09531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-500.63019819852695</v>
      </c>
      <c r="AC56">
        <f t="shared" si="33"/>
        <v>-446.99126498701884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-1.0412617823072053E-3</v>
      </c>
      <c r="AI56">
        <f t="shared" si="38"/>
        <v>-1.0412901146210477E-3</v>
      </c>
      <c r="AJ56">
        <f t="shared" si="39"/>
        <v>-53.638933211508117</v>
      </c>
      <c r="AK56">
        <f t="shared" si="61"/>
        <v>-35.04411387389689</v>
      </c>
      <c r="AL56">
        <f t="shared" si="40"/>
        <v>-88.684088375519622</v>
      </c>
      <c r="AN56">
        <f t="shared" si="41"/>
        <v>0</v>
      </c>
      <c r="AO56">
        <f t="shared" si="42"/>
        <v>0</v>
      </c>
      <c r="AP56">
        <f t="shared" si="43"/>
        <v>-1.7849299805171138E-10</v>
      </c>
      <c r="AQ56">
        <f t="shared" si="44"/>
        <v>-6.559927943571803E-6</v>
      </c>
      <c r="AR56">
        <f t="shared" si="45"/>
        <v>-6.5601064365698551E-6</v>
      </c>
      <c r="AS56">
        <f t="shared" si="46"/>
        <v>-0.33792418277168806</v>
      </c>
      <c r="AT56">
        <f t="shared" si="47"/>
        <v>-0.2207772010509309</v>
      </c>
      <c r="AU56">
        <f t="shared" si="48"/>
        <v>-0.55870794392905554</v>
      </c>
      <c r="AW56">
        <v>53</v>
      </c>
      <c r="AX56">
        <f>IF(Z56&gt;0, (R56*SUMPRODUCT(K56:$K$98, X56:$X$98)-K56*$AZ$3)/Z56, 0)</f>
        <v>-197209124656.09531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250000</v>
      </c>
      <c r="S57">
        <f t="shared" si="32"/>
        <v>-527269920425.68573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-446.99126498701884</v>
      </c>
      <c r="AC57">
        <f t="shared" si="33"/>
        <v>-399.09934927577279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-3.7175066700701289E-4</v>
      </c>
      <c r="AI57">
        <f t="shared" si="38"/>
        <v>-3.7176012846436648E-4</v>
      </c>
      <c r="AJ57">
        <f t="shared" si="39"/>
        <v>-47.891915711246043</v>
      </c>
      <c r="AK57">
        <f t="shared" si="61"/>
        <v>-31.289388549091321</v>
      </c>
      <c r="AL57">
        <f t="shared" si="40"/>
        <v>-79.181676020465829</v>
      </c>
      <c r="AN57">
        <f t="shared" si="41"/>
        <v>0</v>
      </c>
      <c r="AO57">
        <f t="shared" si="42"/>
        <v>0</v>
      </c>
      <c r="AP57">
        <f t="shared" si="43"/>
        <v>-5.322052492968054E-11</v>
      </c>
      <c r="AQ57">
        <f t="shared" si="44"/>
        <v>-2.0910907169634301E-6</v>
      </c>
      <c r="AR57">
        <f t="shared" si="45"/>
        <v>-2.0911439374883596E-6</v>
      </c>
      <c r="AS57">
        <f t="shared" si="46"/>
        <v>-0.26939115178370998</v>
      </c>
      <c r="AT57">
        <f t="shared" si="47"/>
        <v>-0.17600223951510063</v>
      </c>
      <c r="AU57">
        <f t="shared" si="48"/>
        <v>-0.44539548244274813</v>
      </c>
      <c r="AW57">
        <v>54</v>
      </c>
      <c r="AX57">
        <f>IF(Z57&gt;0, (R57*SUMPRODUCT(K57:$K$98, X57:$X$98)-K57*$AZ$3)/Z57, 0)</f>
        <v>-527269920425.68573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250000</v>
      </c>
      <c r="S58">
        <f t="shared" si="32"/>
        <v>-1475868343518.8203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-399.09934927577279</v>
      </c>
      <c r="AC58">
        <f t="shared" si="33"/>
        <v>-356.33870648188673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-1.2697599955914795E-4</v>
      </c>
      <c r="AI58">
        <f t="shared" si="38"/>
        <v>-1.2697901760195005E-4</v>
      </c>
      <c r="AJ58">
        <f t="shared" si="39"/>
        <v>-42.760642793886063</v>
      </c>
      <c r="AK58">
        <f t="shared" si="61"/>
        <v>-27.9369544493041</v>
      </c>
      <c r="AL58">
        <f t="shared" si="40"/>
        <v>-70.697724222207768</v>
      </c>
      <c r="AN58">
        <f t="shared" si="41"/>
        <v>0</v>
      </c>
      <c r="AO58">
        <f t="shared" si="42"/>
        <v>0</v>
      </c>
      <c r="AP58">
        <f t="shared" si="43"/>
        <v>-1.5157531855834817E-11</v>
      </c>
      <c r="AQ58">
        <f t="shared" si="44"/>
        <v>-6.3771221431872748E-7</v>
      </c>
      <c r="AR58">
        <f t="shared" si="45"/>
        <v>-6.3772737185058331E-7</v>
      </c>
      <c r="AS58">
        <f t="shared" si="46"/>
        <v>-0.21475699578233118</v>
      </c>
      <c r="AT58">
        <f t="shared" si="47"/>
        <v>-0.14030790972342944</v>
      </c>
      <c r="AU58">
        <f t="shared" si="48"/>
        <v>-0.3550655432331325</v>
      </c>
      <c r="AW58">
        <v>55</v>
      </c>
      <c r="AX58">
        <f>IF(Z58&gt;0, (R58*SUMPRODUCT(K58:$K$98, X58:$X$98)-K58*$AZ$3)/Z58, 0)</f>
        <v>-1475868343518.8203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250000</v>
      </c>
      <c r="S59">
        <f t="shared" si="32"/>
        <v>-4333440761219.5308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-356.33870648188673</v>
      </c>
      <c r="AC59">
        <f t="shared" si="33"/>
        <v>-318.15955990086962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-4.1402343294149124E-5</v>
      </c>
      <c r="AI59">
        <f t="shared" si="38"/>
        <v>-4.1403261039358508E-5</v>
      </c>
      <c r="AJ59">
        <f t="shared" si="39"/>
        <v>-38.179146581017108</v>
      </c>
      <c r="AK59">
        <f t="shared" si="61"/>
        <v>-24.943709453732072</v>
      </c>
      <c r="AL59">
        <f t="shared" si="40"/>
        <v>-63.122897438010213</v>
      </c>
      <c r="AN59">
        <f t="shared" si="41"/>
        <v>0</v>
      </c>
      <c r="AO59">
        <f t="shared" si="42"/>
        <v>0</v>
      </c>
      <c r="AP59">
        <f t="shared" si="43"/>
        <v>-4.1153539960939313E-12</v>
      </c>
      <c r="AQ59">
        <f t="shared" si="44"/>
        <v>-1.85656429672344E-7</v>
      </c>
      <c r="AR59">
        <f t="shared" si="45"/>
        <v>-1.8566054502634008E-7</v>
      </c>
      <c r="AS59">
        <f t="shared" si="46"/>
        <v>-0.17120296771150154</v>
      </c>
      <c r="AT59">
        <f t="shared" si="47"/>
        <v>-0.11185260715952342</v>
      </c>
      <c r="AU59">
        <f t="shared" si="48"/>
        <v>-0.28305576053156994</v>
      </c>
      <c r="AW59">
        <v>56</v>
      </c>
      <c r="AX59">
        <f>IF(Z59&gt;0, (R59*SUMPRODUCT(K59:$K$98, X59:$X$98)-K59*$AZ$3)/Z59, 0)</f>
        <v>-4333440761219.5308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250000</v>
      </c>
      <c r="S60">
        <f t="shared" si="32"/>
        <v>-13491146081143.637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-318.15955990086962</v>
      </c>
      <c r="AC60">
        <f t="shared" si="33"/>
        <v>-284.07103578408925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-1.2907328018771979E-5</v>
      </c>
      <c r="AI60">
        <f t="shared" si="38"/>
        <v>-1.290759122012833E-5</v>
      </c>
      <c r="AJ60">
        <f t="shared" si="39"/>
        <v>-34.088524116780377</v>
      </c>
      <c r="AK60">
        <f t="shared" si="61"/>
        <v>-22.271169193060874</v>
      </c>
      <c r="AL60">
        <f t="shared" si="40"/>
        <v>-56.359706217432475</v>
      </c>
      <c r="AN60">
        <f t="shared" si="41"/>
        <v>0</v>
      </c>
      <c r="AO60">
        <f t="shared" si="42"/>
        <v>0</v>
      </c>
      <c r="AP60">
        <f t="shared" si="43"/>
        <v>-1.0537926681657478E-12</v>
      </c>
      <c r="AQ60">
        <f t="shared" si="44"/>
        <v>-5.1677726210488475E-8</v>
      </c>
      <c r="AR60">
        <f t="shared" si="45"/>
        <v>-5.1678780003156639E-8</v>
      </c>
      <c r="AS60">
        <f t="shared" si="46"/>
        <v>-0.13648195921453093</v>
      </c>
      <c r="AT60">
        <f t="shared" si="47"/>
        <v>-8.9168213767605628E-2</v>
      </c>
      <c r="AU60">
        <f t="shared" si="48"/>
        <v>-0.22565022466091658</v>
      </c>
      <c r="AW60">
        <v>57</v>
      </c>
      <c r="AX60">
        <f>IF(Z60&gt;0, (R60*SUMPRODUCT(K60:$K$98, X60:$X$98)-K60*$AZ$3)/Z60, 0)</f>
        <v>-13491146081143.637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250000</v>
      </c>
      <c r="S61">
        <f t="shared" si="32"/>
        <v>-44681367233941.227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-284.07103578408925</v>
      </c>
      <c r="AC61">
        <f t="shared" si="33"/>
        <v>-253.63485342287692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-3.7922558559581761E-6</v>
      </c>
      <c r="AI61">
        <f t="shared" si="38"/>
        <v>-3.7923268125081668E-6</v>
      </c>
      <c r="AJ61">
        <f t="shared" si="39"/>
        <v>-30.436182361212332</v>
      </c>
      <c r="AK61">
        <f t="shared" si="61"/>
        <v>-19.88497250488625</v>
      </c>
      <c r="AL61">
        <f t="shared" si="40"/>
        <v>-50.321158658425389</v>
      </c>
      <c r="AN61">
        <f t="shared" si="41"/>
        <v>0</v>
      </c>
      <c r="AO61">
        <f t="shared" si="42"/>
        <v>0</v>
      </c>
      <c r="AP61">
        <f t="shared" si="43"/>
        <v>-2.5365388490975046E-13</v>
      </c>
      <c r="AQ61">
        <f t="shared" si="44"/>
        <v>-1.355647125687803E-8</v>
      </c>
      <c r="AR61">
        <f t="shared" si="45"/>
        <v>-1.3556724910762939E-8</v>
      </c>
      <c r="AS61">
        <f t="shared" si="46"/>
        <v>-0.10880258268982777</v>
      </c>
      <c r="AT61">
        <f t="shared" si="47"/>
        <v>-7.1084354127311122E-2</v>
      </c>
      <c r="AU61">
        <f t="shared" si="48"/>
        <v>-0.17988695037386379</v>
      </c>
      <c r="AW61">
        <v>58</v>
      </c>
      <c r="AX61">
        <f>IF(Z61&gt;0, (R61*SUMPRODUCT(K61:$K$98, X61:$X$98)-K61*$AZ$3)/Z61, 0)</f>
        <v>-44681367233941.227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250000</v>
      </c>
      <c r="S62">
        <f t="shared" si="32"/>
        <v>-157993414718297.47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-253.63485342287692</v>
      </c>
      <c r="AC62">
        <f t="shared" si="33"/>
        <v>-226.45969056778148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-1.0466024594760329E-6</v>
      </c>
      <c r="AI62">
        <f t="shared" si="38"/>
        <v>-1.0466203763375499E-6</v>
      </c>
      <c r="AJ62">
        <f t="shared" si="39"/>
        <v>-27.175162855095436</v>
      </c>
      <c r="AK62">
        <f t="shared" si="61"/>
        <v>-17.754439739601384</v>
      </c>
      <c r="AL62">
        <f t="shared" si="40"/>
        <v>-44.9296036413172</v>
      </c>
      <c r="AN62">
        <f t="shared" si="41"/>
        <v>0</v>
      </c>
      <c r="AO62">
        <f t="shared" si="42"/>
        <v>0</v>
      </c>
      <c r="AP62">
        <f t="shared" si="43"/>
        <v>-5.7186424168861124E-14</v>
      </c>
      <c r="AQ62">
        <f t="shared" si="44"/>
        <v>-3.3405098391344372E-9</v>
      </c>
      <c r="AR62">
        <f t="shared" si="45"/>
        <v>-3.3405670255586063E-9</v>
      </c>
      <c r="AS62">
        <f t="shared" si="46"/>
        <v>-8.6736752886071175E-2</v>
      </c>
      <c r="AT62">
        <f t="shared" si="47"/>
        <v>-5.6668011909842109E-2</v>
      </c>
      <c r="AU62">
        <f t="shared" si="48"/>
        <v>-0.14340476813648032</v>
      </c>
      <c r="AW62">
        <v>59</v>
      </c>
      <c r="AX62">
        <f>IF(Z62&gt;0, (R62*SUMPRODUCT(K62:$K$98, X62:$X$98)-K62*$AZ$3)/Z62, 0)</f>
        <v>-157993414718297.47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250000</v>
      </c>
      <c r="S63">
        <f t="shared" si="32"/>
        <v>-598863045780810.5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-226.45969056778148</v>
      </c>
      <c r="AC63">
        <f t="shared" si="33"/>
        <v>-202.19615229554003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-2.7034551387402144E-7</v>
      </c>
      <c r="AI63">
        <f t="shared" si="38"/>
        <v>-2.7034973429122954E-7</v>
      </c>
      <c r="AJ63">
        <f t="shared" si="39"/>
        <v>-24.263538272241448</v>
      </c>
      <c r="AK63">
        <f t="shared" si="61"/>
        <v>-15.852178339744706</v>
      </c>
      <c r="AL63">
        <f t="shared" si="40"/>
        <v>-40.115716882335889</v>
      </c>
      <c r="AN63">
        <f t="shared" si="41"/>
        <v>0</v>
      </c>
      <c r="AO63">
        <f t="shared" si="42"/>
        <v>0</v>
      </c>
      <c r="AP63">
        <f t="shared" si="43"/>
        <v>-1.2027306173608902E-14</v>
      </c>
      <c r="AQ63">
        <f t="shared" si="44"/>
        <v>-7.7042816094161668E-10</v>
      </c>
      <c r="AR63">
        <f t="shared" si="45"/>
        <v>-7.7044018824779034E-10</v>
      </c>
      <c r="AS63">
        <f t="shared" si="46"/>
        <v>-6.914600838440553E-2</v>
      </c>
      <c r="AT63">
        <f t="shared" si="47"/>
        <v>-4.5175392149836728E-2</v>
      </c>
      <c r="AU63">
        <f t="shared" si="48"/>
        <v>-0.11432140130468245</v>
      </c>
      <c r="AW63">
        <v>60</v>
      </c>
      <c r="AX63">
        <f>IF(Z63&gt;0, (R63*SUMPRODUCT(K63:$K$98, X63:$X$98)-K63*$AZ$3)/Z63, 0)</f>
        <v>-598863045780810.5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250000</v>
      </c>
      <c r="S64">
        <f t="shared" si="32"/>
        <v>-2444183931284600.5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-202.19615229554003</v>
      </c>
      <c r="AC64">
        <f t="shared" si="33"/>
        <v>-180.53227883596946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-6.5098764268799947E-8</v>
      </c>
      <c r="AI64">
        <f t="shared" si="38"/>
        <v>-6.50996875436225E-8</v>
      </c>
      <c r="AJ64">
        <f t="shared" si="39"/>
        <v>-21.663873459570567</v>
      </c>
      <c r="AK64">
        <f t="shared" si="61"/>
        <v>-14.153730660687804</v>
      </c>
      <c r="AL64">
        <f t="shared" si="40"/>
        <v>-35.817604185358057</v>
      </c>
      <c r="AN64">
        <f t="shared" si="41"/>
        <v>0</v>
      </c>
      <c r="AO64">
        <f t="shared" si="42"/>
        <v>0</v>
      </c>
      <c r="AP64">
        <f t="shared" si="43"/>
        <v>-2.3492322360268809E-15</v>
      </c>
      <c r="AQ64">
        <f t="shared" si="44"/>
        <v>-1.6564094656290548E-10</v>
      </c>
      <c r="AR64">
        <f t="shared" si="45"/>
        <v>-1.6564329579514151E-10</v>
      </c>
      <c r="AS64">
        <f t="shared" si="46"/>
        <v>-5.512277454676829E-2</v>
      </c>
      <c r="AT64">
        <f t="shared" si="47"/>
        <v>-3.6013546038328875E-2</v>
      </c>
      <c r="AU64">
        <f t="shared" si="48"/>
        <v>-9.1136320750740463E-2</v>
      </c>
      <c r="AW64">
        <v>61</v>
      </c>
      <c r="AX64">
        <f>IF(Z64&gt;0, (R64*SUMPRODUCT(K64:$K$98, X64:$X$98)-K64*$AZ$3)/Z64, 0)</f>
        <v>-2444183931284600.5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250000</v>
      </c>
      <c r="S65">
        <f t="shared" si="32"/>
        <v>-1.0800429071578674E+16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-180.53227883596946</v>
      </c>
      <c r="AC65">
        <f t="shared" si="33"/>
        <v>-161.18953467511628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-1.4549750489960905E-8</v>
      </c>
      <c r="AI65">
        <f t="shared" si="38"/>
        <v>-1.4549937044510737E-8</v>
      </c>
      <c r="AJ65">
        <f t="shared" si="39"/>
        <v>-19.342744160853186</v>
      </c>
      <c r="AK65">
        <f t="shared" si="61"/>
        <v>-12.637259518517864</v>
      </c>
      <c r="AL65">
        <f t="shared" si="40"/>
        <v>-31.980003693920985</v>
      </c>
      <c r="AN65">
        <f t="shared" si="41"/>
        <v>0</v>
      </c>
      <c r="AO65">
        <f t="shared" si="42"/>
        <v>0</v>
      </c>
      <c r="AP65">
        <f t="shared" si="43"/>
        <v>-4.2382130234353936E-16</v>
      </c>
      <c r="AQ65">
        <f t="shared" si="44"/>
        <v>-3.3054643840032999E-11</v>
      </c>
      <c r="AR65">
        <f t="shared" si="45"/>
        <v>-3.3055067661335342E-11</v>
      </c>
      <c r="AS65">
        <f t="shared" si="46"/>
        <v>-4.3943538383495538E-2</v>
      </c>
      <c r="AT65">
        <f t="shared" si="47"/>
        <v>-2.8709778410763474E-2</v>
      </c>
      <c r="AU65">
        <f t="shared" si="48"/>
        <v>-7.2653316827314074E-2</v>
      </c>
      <c r="AW65">
        <v>62</v>
      </c>
      <c r="AX65">
        <f>IF(Z65&gt;0, (R65*SUMPRODUCT(K65:$K$98, X65:$X$98)-K65*$AZ$3)/Z65, 0)</f>
        <v>-1.0800429071578674E+16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250000</v>
      </c>
      <c r="S66">
        <f t="shared" si="32"/>
        <v>-5.2026747364489168E+16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-161.18953467511628</v>
      </c>
      <c r="AC66">
        <f t="shared" si="33"/>
        <v>-143.91922738852537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-3.0022164454711143E-9</v>
      </c>
      <c r="AI66">
        <f t="shared" si="38"/>
        <v>-3.0022510236531741E-9</v>
      </c>
      <c r="AJ66">
        <f t="shared" si="39"/>
        <v>-17.270307286590906</v>
      </c>
      <c r="AK66">
        <f t="shared" si="61"/>
        <v>-11.28326742725814</v>
      </c>
      <c r="AL66">
        <f t="shared" si="40"/>
        <v>-28.553574716851301</v>
      </c>
      <c r="AN66">
        <f t="shared" si="41"/>
        <v>0</v>
      </c>
      <c r="AO66">
        <f t="shared" si="42"/>
        <v>0</v>
      </c>
      <c r="AP66">
        <f t="shared" si="43"/>
        <v>-7.0139242337145649E-17</v>
      </c>
      <c r="AQ66">
        <f t="shared" si="44"/>
        <v>-6.0897703196875141E-12</v>
      </c>
      <c r="AR66">
        <f t="shared" si="45"/>
        <v>-6.089840458929851E-12</v>
      </c>
      <c r="AS66">
        <f t="shared" si="46"/>
        <v>-3.5031519757483857E-2</v>
      </c>
      <c r="AT66">
        <f t="shared" si="47"/>
        <v>-2.2887259574927484E-2</v>
      </c>
      <c r="AU66">
        <f t="shared" si="48"/>
        <v>-5.7918779338501189E-2</v>
      </c>
      <c r="AW66">
        <v>63</v>
      </c>
      <c r="AX66">
        <f>IF(Z66&gt;0, (R66*SUMPRODUCT(K66:$K$98, X66:$X$98)-K66*$AZ$3)/Z66, 0)</f>
        <v>-5.2026747364489168E+16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250000</v>
      </c>
      <c r="S67">
        <f t="shared" si="32"/>
        <v>-2.7544492890154573E+17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-143.91922738852537</v>
      </c>
      <c r="AC67">
        <f t="shared" si="33"/>
        <v>-128.4993101683315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-5.6801914663315137E-10</v>
      </c>
      <c r="AI67">
        <f t="shared" ref="AI67:AI69" si="62">SUM(AE67:AH67)</f>
        <v>-5.6802497807605909E-10</v>
      </c>
      <c r="AJ67">
        <f t="shared" si="39"/>
        <v>-15.419917220193867</v>
      </c>
      <c r="AK67">
        <f t="shared" si="61"/>
        <v>-10.074345917196776</v>
      </c>
      <c r="AL67">
        <f t="shared" ref="AL67:AL69" si="63">SUM(AI67:AK67)</f>
        <v>-25.494263137958669</v>
      </c>
      <c r="AN67">
        <f t="shared" si="41"/>
        <v>0</v>
      </c>
      <c r="AO67">
        <f t="shared" si="42"/>
        <v>0</v>
      </c>
      <c r="AP67">
        <f t="shared" si="43"/>
        <v>-1.0561288808633689E-17</v>
      </c>
      <c r="AQ67">
        <f t="shared" si="44"/>
        <v>-1.0287358294304366E-12</v>
      </c>
      <c r="AR67">
        <f t="shared" si="45"/>
        <v>-1.0287463907192451E-12</v>
      </c>
      <c r="AS67">
        <f t="shared" si="46"/>
        <v>-2.7926913072016141E-2</v>
      </c>
      <c r="AT67">
        <f t="shared" si="47"/>
        <v>-1.8245583207056795E-2</v>
      </c>
      <c r="AU67">
        <f t="shared" si="48"/>
        <v>-4.6172496280101685E-2</v>
      </c>
      <c r="AW67">
        <v>64</v>
      </c>
      <c r="AX67">
        <f>IF(Z67&gt;0, (R67*SUMPRODUCT(K67:$K$98, X67:$X$98)-K67*$AZ$3)/Z67, 0)</f>
        <v>-2.7544492890154573E+17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250000</v>
      </c>
      <c r="S68">
        <f t="shared" si="32"/>
        <v>-1.618632602400458E+18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-128.4993101683315</v>
      </c>
      <c r="AC68">
        <f t="shared" si="33"/>
        <v>-114.73152693601118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-9.7742129682921294E-11</v>
      </c>
      <c r="AI68">
        <f t="shared" si="62"/>
        <v>-9.7743015704915762E-11</v>
      </c>
      <c r="AJ68">
        <f t="shared" si="39"/>
        <v>-13.767783232320326</v>
      </c>
      <c r="AK68">
        <f t="shared" si="61"/>
        <v>-8.994951711783207</v>
      </c>
      <c r="AL68">
        <f t="shared" si="63"/>
        <v>-22.762734944201277</v>
      </c>
      <c r="AN68">
        <f t="shared" si="41"/>
        <v>0</v>
      </c>
      <c r="AO68">
        <f t="shared" si="42"/>
        <v>0</v>
      </c>
      <c r="AP68">
        <f t="shared" si="43"/>
        <v>-1.4327399512315026E-18</v>
      </c>
      <c r="AQ68">
        <f t="shared" si="44"/>
        <v>-1.5805369955657266E-13</v>
      </c>
      <c r="AR68">
        <f t="shared" si="45"/>
        <v>-1.5805513229652388E-13</v>
      </c>
      <c r="AS68">
        <f t="shared" si="46"/>
        <v>-2.22631641199179E-2</v>
      </c>
      <c r="AT68">
        <f t="shared" si="47"/>
        <v>-1.4545267225013987E-2</v>
      </c>
      <c r="AU68">
        <f t="shared" si="48"/>
        <v>-3.6808431345089945E-2</v>
      </c>
      <c r="AW68">
        <v>65</v>
      </c>
      <c r="AX68">
        <f>IF(Z68&gt;0, (R68*SUMPRODUCT(K68:$K$98, X68:$X$98)-K68*$AZ$3)/Z68, 0)</f>
        <v>-1.618632602400458E+18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-114.73152693601118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-114.73152693601118</v>
      </c>
      <c r="AK69">
        <f t="shared" si="61"/>
        <v>-8.031206885520783</v>
      </c>
      <c r="AL69">
        <f t="shared" si="63"/>
        <v>-122.76273382154969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-2.5584641986276831E-14</v>
      </c>
      <c r="AR69">
        <f t="shared" si="45"/>
        <v>-2.5584641986276831E-14</v>
      </c>
      <c r="AS69">
        <f t="shared" si="46"/>
        <v>-0.16564854255892514</v>
      </c>
      <c r="AT69">
        <f t="shared" si="47"/>
        <v>-1.1595397979124761E-2</v>
      </c>
      <c r="AU69">
        <f t="shared" si="48"/>
        <v>-0.17724394053807549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142446.77783546914</v>
      </c>
      <c r="AO71" s="6">
        <f t="shared" si="70"/>
        <v>-14244.677783546915</v>
      </c>
      <c r="AP71" s="6">
        <f t="shared" si="70"/>
        <v>-716.17581610339846</v>
      </c>
      <c r="AQ71" s="6">
        <f t="shared" si="70"/>
        <v>-70951.226171617018</v>
      </c>
      <c r="AR71" s="6">
        <f t="shared" si="70"/>
        <v>56534.698064201817</v>
      </c>
      <c r="AS71" s="6">
        <f t="shared" si="70"/>
        <v>-3863.3567128554359</v>
      </c>
      <c r="AT71" s="6">
        <f t="shared" si="70"/>
        <v>573.57553231619602</v>
      </c>
      <c r="AU71" s="6">
        <f t="shared" si="70"/>
        <v>53244.91688366251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33369.123950422865</v>
      </c>
      <c r="K3">
        <v>1</v>
      </c>
      <c r="L3" s="2">
        <v>0</v>
      </c>
      <c r="O3">
        <f>$C$3</f>
        <v>33369.123950422865</v>
      </c>
      <c r="P3">
        <f>O3*C5</f>
        <v>3336.9123950422868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33369.123950422865</v>
      </c>
      <c r="AF3">
        <f t="shared" ref="AF3:AF34" si="4">-$Z3*P3</f>
        <v>-3336.9123950422868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29407.254584680577</v>
      </c>
      <c r="AJ3">
        <f t="shared" ref="AJ3:AJ34" si="8">AB3-AC3</f>
        <v>0</v>
      </c>
      <c r="AL3">
        <f t="shared" ref="AL3:AL34" si="9">SUM(AI3:AK3)</f>
        <v>29407.254584680577</v>
      </c>
      <c r="AN3">
        <f t="shared" ref="AN3:AN34" si="10">AE3*$K3</f>
        <v>33369.123950422865</v>
      </c>
      <c r="AO3">
        <f t="shared" ref="AO3:AO34" si="11">AF3*$K3</f>
        <v>-3336.9123950422868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29407.254584680577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29407.254584680577</v>
      </c>
      <c r="AW3">
        <v>0</v>
      </c>
      <c r="AX3">
        <f>IF(Z3&gt;0, (R3*SUMPRODUCT(K3:$K$98, X3:$X$98)-K3*$AZ$3)/Z3, 0)</f>
        <v>0</v>
      </c>
      <c r="AZ3">
        <f>C6*SUMPRODUCT(X4:X98, K4:K98)/1</f>
        <v>14538.045328623422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986.16878820816362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975.17068675065275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-975.17068675065275</v>
      </c>
      <c r="AK4">
        <f>G4*SUM(AB4, AE4:AF4)</f>
        <v>0</v>
      </c>
      <c r="AL4">
        <f t="shared" si="9"/>
        <v>-1551.3466867506527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-537.5277544547065</v>
      </c>
      <c r="AR4">
        <f t="shared" si="14"/>
        <v>-537.5277544547065</v>
      </c>
      <c r="AS4">
        <f t="shared" si="15"/>
        <v>-909.75901366792868</v>
      </c>
      <c r="AT4">
        <f t="shared" si="16"/>
        <v>0</v>
      </c>
      <c r="AU4">
        <f t="shared" si="17"/>
        <v>-1447.2867681226351</v>
      </c>
      <c r="AW4">
        <v>1</v>
      </c>
      <c r="AX4">
        <f>IF(Z4&gt;0, (R4*SUMPRODUCT(K4:$K$98, X4:$X$98)-K4*$AZ$3)/Z4, 0)</f>
        <v>986.16878820816362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500000</v>
      </c>
      <c r="S5">
        <f t="shared" si="1"/>
        <v>1604.5193849514828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975.17068675065275</v>
      </c>
      <c r="AC5">
        <f t="shared" si="2"/>
        <v>1568.9184523788281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-573.54102989265596</v>
      </c>
      <c r="AI5">
        <f t="shared" si="7"/>
        <v>-585.76368101090861</v>
      </c>
      <c r="AJ5">
        <f t="shared" si="8"/>
        <v>-593.74776562817533</v>
      </c>
      <c r="AK5">
        <f>G5*SUM(AB5, AE5:AF5)</f>
        <v>39.981998156776761</v>
      </c>
      <c r="AL5">
        <f t="shared" si="9"/>
        <v>-1139.5294484823071</v>
      </c>
      <c r="AN5">
        <f t="shared" si="10"/>
        <v>0</v>
      </c>
      <c r="AO5">
        <f t="shared" si="11"/>
        <v>0</v>
      </c>
      <c r="AP5">
        <f t="shared" si="12"/>
        <v>-10.45168696842974</v>
      </c>
      <c r="AQ5">
        <f t="shared" si="13"/>
        <v>-490.43953312526503</v>
      </c>
      <c r="AR5">
        <f t="shared" si="14"/>
        <v>-500.89122009369476</v>
      </c>
      <c r="AS5">
        <f t="shared" si="15"/>
        <v>-507.71847486369398</v>
      </c>
      <c r="AT5">
        <f t="shared" si="16"/>
        <v>34.188927186420784</v>
      </c>
      <c r="AU5">
        <f t="shared" si="17"/>
        <v>-974.42076777096781</v>
      </c>
      <c r="AW5">
        <v>2</v>
      </c>
      <c r="AX5">
        <f>IF(Z5&gt;0, (R5*SUMPRODUCT(K5:$K$98, X5:$X$98)-K5*$AZ$3)/Z5, 0)</f>
        <v>1604.5193849514828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500000</v>
      </c>
      <c r="S6">
        <f t="shared" si="1"/>
        <v>2373.8822920619414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1568.9184523788281</v>
      </c>
      <c r="AC6">
        <f t="shared" si="2"/>
        <v>2295.2840655902382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-571.7702413453685</v>
      </c>
      <c r="AI6">
        <f t="shared" si="7"/>
        <v>-583.85637169640506</v>
      </c>
      <c r="AJ6">
        <f t="shared" si="8"/>
        <v>-726.36561321141016</v>
      </c>
      <c r="AK6">
        <f>G6*SUM(AB6, AE6:AF6)</f>
        <v>91.781729464161444</v>
      </c>
      <c r="AL6">
        <f t="shared" si="9"/>
        <v>-1218.4402554436538</v>
      </c>
      <c r="AN6">
        <f t="shared" si="10"/>
        <v>0</v>
      </c>
      <c r="AO6">
        <f t="shared" si="11"/>
        <v>0</v>
      </c>
      <c r="AP6">
        <f t="shared" si="12"/>
        <v>-9.3233621703242413</v>
      </c>
      <c r="AQ6">
        <f t="shared" si="13"/>
        <v>-441.0692987288021</v>
      </c>
      <c r="AR6">
        <f t="shared" si="14"/>
        <v>-450.39266089912638</v>
      </c>
      <c r="AS6">
        <f t="shared" si="15"/>
        <v>-560.32571909658748</v>
      </c>
      <c r="AT6">
        <f t="shared" si="16"/>
        <v>70.801346631158026</v>
      </c>
      <c r="AU6">
        <f t="shared" si="17"/>
        <v>-939.91703336455578</v>
      </c>
      <c r="AW6">
        <v>3</v>
      </c>
      <c r="AX6">
        <f>IF(Z6&gt;0, (R6*SUMPRODUCT(K6:$K$98, X6:$X$98)-K6*$AZ$3)/Z6, 0)</f>
        <v>2373.8822920619414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12.5</v>
      </c>
      <c r="R7">
        <f t="shared" si="0"/>
        <v>500000</v>
      </c>
      <c r="S7">
        <f t="shared" si="1"/>
        <v>2997.0186540531295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2295.2840655902382</v>
      </c>
      <c r="AC7">
        <f t="shared" si="2"/>
        <v>2865.3930790872673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-570.18060333785343</v>
      </c>
      <c r="AI7">
        <f t="shared" si="7"/>
        <v>-582.13161787029617</v>
      </c>
      <c r="AJ7">
        <f t="shared" si="8"/>
        <v>-570.10901349702908</v>
      </c>
      <c r="AK7">
        <f>G7*SUM(AB7, AE7:AF7)</f>
        <v>112.69844762048069</v>
      </c>
      <c r="AL7">
        <f t="shared" si="9"/>
        <v>-1039.5421837468446</v>
      </c>
      <c r="AN7">
        <f t="shared" si="10"/>
        <v>0</v>
      </c>
      <c r="AO7">
        <f t="shared" si="11"/>
        <v>0</v>
      </c>
      <c r="AP7">
        <f t="shared" si="12"/>
        <v>-8.3878923416616633</v>
      </c>
      <c r="AQ7">
        <f t="shared" si="13"/>
        <v>-400.18472934816793</v>
      </c>
      <c r="AR7">
        <f t="shared" si="14"/>
        <v>-408.57262168982959</v>
      </c>
      <c r="AS7">
        <f t="shared" si="15"/>
        <v>-400.13448358234098</v>
      </c>
      <c r="AT7">
        <f t="shared" si="16"/>
        <v>79.098091893941856</v>
      </c>
      <c r="AU7">
        <f t="shared" si="17"/>
        <v>-729.60901337822872</v>
      </c>
      <c r="AW7">
        <v>4</v>
      </c>
      <c r="AX7">
        <f>IF(Z7&gt;0, (R7*SUMPRODUCT(K7:$K$98, X7:$X$98)-K7*$AZ$3)/Z7, 0)</f>
        <v>2997.0186540531295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12.5</v>
      </c>
      <c r="R8">
        <f t="shared" si="0"/>
        <v>500000</v>
      </c>
      <c r="S8">
        <f t="shared" si="1"/>
        <v>3325.9686478337048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2865.3930790872673</v>
      </c>
      <c r="AC8">
        <f t="shared" si="2"/>
        <v>3144.3064518469255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-569.84301648953897</v>
      </c>
      <c r="AI8">
        <f t="shared" si="7"/>
        <v>-581.66027480124501</v>
      </c>
      <c r="AJ8">
        <f t="shared" si="8"/>
        <v>-278.91337275965816</v>
      </c>
      <c r="AK8">
        <f t="shared" ref="AK8:AK39" si="30">G8*SUM(AB8:AB8, AE8:AF8)</f>
        <v>61.032872584558795</v>
      </c>
      <c r="AL8">
        <f t="shared" si="9"/>
        <v>-799.54077497634432</v>
      </c>
      <c r="AN8">
        <f t="shared" si="10"/>
        <v>0</v>
      </c>
      <c r="AO8">
        <f t="shared" si="11"/>
        <v>0</v>
      </c>
      <c r="AP8">
        <f t="shared" si="12"/>
        <v>-7.7420094496835485</v>
      </c>
      <c r="AQ8">
        <f t="shared" si="13"/>
        <v>-373.32940536029224</v>
      </c>
      <c r="AR8">
        <f t="shared" si="14"/>
        <v>-381.07141480997581</v>
      </c>
      <c r="AS8">
        <f t="shared" si="15"/>
        <v>-182.72850695066515</v>
      </c>
      <c r="AT8">
        <f t="shared" si="16"/>
        <v>39.985338716249942</v>
      </c>
      <c r="AU8">
        <f t="shared" si="17"/>
        <v>-523.81458304439093</v>
      </c>
      <c r="AW8">
        <v>5</v>
      </c>
      <c r="AX8">
        <f>IF(Z8&gt;0, (R8*SUMPRODUCT(K8:$K$98, X8:$X$98)-K8*$AZ$3)/Z8, 0)</f>
        <v>3325.9686478337048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500000</v>
      </c>
      <c r="S9">
        <f t="shared" si="1"/>
        <v>3503.7193900440261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3144.3064518469255</v>
      </c>
      <c r="AC9">
        <f t="shared" si="2"/>
        <v>3275.2109054378434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-572.8449054922778</v>
      </c>
      <c r="AI9">
        <f t="shared" si="7"/>
        <v>-584.52967009822953</v>
      </c>
      <c r="AJ9">
        <f t="shared" si="8"/>
        <v>-130.90445359091791</v>
      </c>
      <c r="AK9">
        <f t="shared" si="30"/>
        <v>18.551408065896862</v>
      </c>
      <c r="AL9">
        <f t="shared" si="9"/>
        <v>-696.88271562325053</v>
      </c>
      <c r="AN9">
        <f t="shared" si="10"/>
        <v>0</v>
      </c>
      <c r="AO9">
        <f t="shared" si="11"/>
        <v>0</v>
      </c>
      <c r="AP9">
        <f t="shared" si="12"/>
        <v>-7.2499355557257434</v>
      </c>
      <c r="AQ9">
        <f t="shared" si="13"/>
        <v>-355.42766913159949</v>
      </c>
      <c r="AR9">
        <f t="shared" si="14"/>
        <v>-362.67760468732524</v>
      </c>
      <c r="AS9">
        <f t="shared" si="15"/>
        <v>-81.221050187715761</v>
      </c>
      <c r="AT9">
        <f t="shared" si="16"/>
        <v>11.510416981546781</v>
      </c>
      <c r="AU9">
        <f t="shared" si="17"/>
        <v>-432.38823789349419</v>
      </c>
      <c r="AW9">
        <v>6</v>
      </c>
      <c r="AX9">
        <f>IF(Z9&gt;0, (R9*SUMPRODUCT(K9:$K$98, X9:$X$98)-K9*$AZ$3)/Z9, 0)</f>
        <v>3503.7193900440261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500000</v>
      </c>
      <c r="S10">
        <f t="shared" si="1"/>
        <v>3659.8650378829811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3275.2109054378434</v>
      </c>
      <c r="AC10">
        <f t="shared" si="2"/>
        <v>3382.7348996088785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-577.38301259856428</v>
      </c>
      <c r="AI10">
        <f t="shared" si="7"/>
        <v>-588.93649498314153</v>
      </c>
      <c r="AJ10">
        <f t="shared" si="8"/>
        <v>-107.52399417103516</v>
      </c>
      <c r="AK10">
        <f t="shared" si="30"/>
        <v>13.42836471229516</v>
      </c>
      <c r="AL10">
        <f t="shared" si="9"/>
        <v>-683.03212444188148</v>
      </c>
      <c r="AN10">
        <f t="shared" si="10"/>
        <v>0</v>
      </c>
      <c r="AO10">
        <f t="shared" si="11"/>
        <v>0</v>
      </c>
      <c r="AP10">
        <f t="shared" si="12"/>
        <v>-6.8005693155569906</v>
      </c>
      <c r="AQ10">
        <f t="shared" si="13"/>
        <v>-339.85711563841573</v>
      </c>
      <c r="AR10">
        <f t="shared" si="14"/>
        <v>-346.65768495397276</v>
      </c>
      <c r="AS10">
        <f t="shared" si="15"/>
        <v>-63.290387357303246</v>
      </c>
      <c r="AT10">
        <f t="shared" si="16"/>
        <v>7.9041558190668963</v>
      </c>
      <c r="AU10">
        <f t="shared" si="17"/>
        <v>-402.04391649220906</v>
      </c>
      <c r="AW10">
        <v>7</v>
      </c>
      <c r="AX10">
        <f>IF(Z10&gt;0, (R10*SUMPRODUCT(K10:$K$98, X10:$X$98)-K10*$AZ$3)/Z10, 0)</f>
        <v>3659.8650378829811</v>
      </c>
    </row>
    <row r="11" spans="1:52" x14ac:dyDescent="0.25">
      <c r="A11" t="s">
        <v>33</v>
      </c>
      <c r="C11" s="25">
        <f>AU100</f>
        <v>12808.992770976345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500000</v>
      </c>
      <c r="S11">
        <f t="shared" si="1"/>
        <v>3795.8845977050973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3382.7348996088785</v>
      </c>
      <c r="AC11">
        <f t="shared" si="2"/>
        <v>3468.9555099649142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-581.52558811658253</v>
      </c>
      <c r="AI11">
        <f t="shared" si="7"/>
        <v>-592.94899753761104</v>
      </c>
      <c r="AJ11">
        <f t="shared" si="8"/>
        <v>-86.22061035603565</v>
      </c>
      <c r="AK11">
        <f t="shared" si="30"/>
        <v>8.118563759061308</v>
      </c>
      <c r="AL11">
        <f t="shared" si="9"/>
        <v>-671.05104413458537</v>
      </c>
      <c r="AN11">
        <f t="shared" si="10"/>
        <v>0</v>
      </c>
      <c r="AO11">
        <f t="shared" si="11"/>
        <v>0</v>
      </c>
      <c r="AP11">
        <f t="shared" si="12"/>
        <v>-6.3892115496125985</v>
      </c>
      <c r="AQ11">
        <f t="shared" si="13"/>
        <v>-325.25228388909505</v>
      </c>
      <c r="AR11">
        <f t="shared" si="14"/>
        <v>-331.64149543870764</v>
      </c>
      <c r="AS11">
        <f t="shared" si="15"/>
        <v>-48.223932032704099</v>
      </c>
      <c r="AT11">
        <f t="shared" si="16"/>
        <v>4.540782827951074</v>
      </c>
      <c r="AU11">
        <f t="shared" si="17"/>
        <v>-375.32464464346066</v>
      </c>
      <c r="AW11">
        <v>8</v>
      </c>
      <c r="AX11">
        <f>IF(Z11&gt;0, (R11*SUMPRODUCT(K11:$K$98, X11:$X$98)-K11*$AZ$3)/Z11, 0)</f>
        <v>3795.8845977050973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12.5</v>
      </c>
      <c r="R12">
        <f t="shared" si="0"/>
        <v>500000</v>
      </c>
      <c r="S12">
        <f t="shared" si="1"/>
        <v>3926.5157580647037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3468.9555099649142</v>
      </c>
      <c r="AC12">
        <f t="shared" si="2"/>
        <v>3547.8318971422141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-588.37321176674072</v>
      </c>
      <c r="AI12">
        <f t="shared" si="7"/>
        <v>-599.66767776326481</v>
      </c>
      <c r="AJ12">
        <f t="shared" si="8"/>
        <v>-78.876387177299875</v>
      </c>
      <c r="AK12">
        <f t="shared" si="30"/>
        <v>7.9785976729193022</v>
      </c>
      <c r="AL12">
        <f t="shared" si="9"/>
        <v>-670.56546726764543</v>
      </c>
      <c r="AN12">
        <f t="shared" si="10"/>
        <v>0</v>
      </c>
      <c r="AO12">
        <f t="shared" si="11"/>
        <v>0</v>
      </c>
      <c r="AP12">
        <f t="shared" si="12"/>
        <v>-6.0031287452656432</v>
      </c>
      <c r="AQ12">
        <f t="shared" si="13"/>
        <v>-312.72661687486692</v>
      </c>
      <c r="AR12">
        <f t="shared" si="14"/>
        <v>-318.72974562013258</v>
      </c>
      <c r="AS12">
        <f t="shared" si="15"/>
        <v>-41.923638296177565</v>
      </c>
      <c r="AT12">
        <f t="shared" si="16"/>
        <v>4.240709481258512</v>
      </c>
      <c r="AU12">
        <f t="shared" si="17"/>
        <v>-356.41267443505166</v>
      </c>
      <c r="AW12">
        <v>9</v>
      </c>
      <c r="AX12">
        <f>IF(Z12&gt;0, (R12*SUMPRODUCT(K12:$K$98, X12:$X$98)-K12*$AZ$3)/Z12, 0)</f>
        <v>3926.5157580647037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12.5</v>
      </c>
      <c r="R13">
        <f t="shared" si="0"/>
        <v>500000</v>
      </c>
      <c r="S13">
        <f t="shared" si="1"/>
        <v>4048.9523973709383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3547.8318971422141</v>
      </c>
      <c r="AC13">
        <f t="shared" si="2"/>
        <v>3617.0544564782358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-595.38280544172721</v>
      </c>
      <c r="AI13">
        <f t="shared" si="7"/>
        <v>-606.54944220815003</v>
      </c>
      <c r="AJ13">
        <f t="shared" si="8"/>
        <v>-69.222559336021732</v>
      </c>
      <c r="AK13">
        <f t="shared" si="30"/>
        <v>7.0956637942844285</v>
      </c>
      <c r="AL13">
        <f t="shared" si="9"/>
        <v>-668.67633774988735</v>
      </c>
      <c r="AN13">
        <f t="shared" si="10"/>
        <v>0</v>
      </c>
      <c r="AO13">
        <f t="shared" si="11"/>
        <v>0</v>
      </c>
      <c r="AP13">
        <f t="shared" si="12"/>
        <v>-5.6418119301827332</v>
      </c>
      <c r="AQ13">
        <f t="shared" si="13"/>
        <v>-300.81016200573237</v>
      </c>
      <c r="AR13">
        <f t="shared" si="14"/>
        <v>-306.45197393591513</v>
      </c>
      <c r="AS13">
        <f t="shared" si="15"/>
        <v>-34.97388419350002</v>
      </c>
      <c r="AT13">
        <f t="shared" si="16"/>
        <v>3.5850007020496943</v>
      </c>
      <c r="AU13">
        <f t="shared" si="17"/>
        <v>-337.84085742736545</v>
      </c>
      <c r="AW13">
        <v>10</v>
      </c>
      <c r="AX13">
        <f>IF(Z13&gt;0, (R13*SUMPRODUCT(K13:$K$98, X13:$X$98)-K13*$AZ$3)/Z13, 0)</f>
        <v>4048.9523973709383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12.5</v>
      </c>
      <c r="R14">
        <f t="shared" si="0"/>
        <v>500000</v>
      </c>
      <c r="S14">
        <f t="shared" si="1"/>
        <v>4164.4407048007733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3617.0544564782358</v>
      </c>
      <c r="AC14">
        <f t="shared" si="2"/>
        <v>3677.9862044532679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-604.5581412103636</v>
      </c>
      <c r="AI14">
        <f t="shared" si="7"/>
        <v>-615.59799765559194</v>
      </c>
      <c r="AJ14">
        <f t="shared" si="8"/>
        <v>-60.931747975032067</v>
      </c>
      <c r="AK14">
        <f t="shared" si="30"/>
        <v>6.5106980216608239</v>
      </c>
      <c r="AL14">
        <f t="shared" si="9"/>
        <v>-670.01904760896321</v>
      </c>
      <c r="AN14">
        <f t="shared" si="10"/>
        <v>0</v>
      </c>
      <c r="AO14">
        <f t="shared" si="11"/>
        <v>0</v>
      </c>
      <c r="AP14">
        <f t="shared" si="12"/>
        <v>-5.3030591971552568</v>
      </c>
      <c r="AQ14">
        <f t="shared" si="13"/>
        <v>-290.40301627712063</v>
      </c>
      <c r="AR14">
        <f t="shared" si="14"/>
        <v>-295.70607547427591</v>
      </c>
      <c r="AS14">
        <f t="shared" si="15"/>
        <v>-29.26891922017726</v>
      </c>
      <c r="AT14">
        <f t="shared" si="16"/>
        <v>3.1274516290102912</v>
      </c>
      <c r="AU14">
        <f t="shared" si="17"/>
        <v>-321.84754306544289</v>
      </c>
      <c r="AW14">
        <v>11</v>
      </c>
      <c r="AX14">
        <f>IF(Z14&gt;0, (R14*SUMPRODUCT(K14:$K$98, X14:$X$98)-K14*$AZ$3)/Z14, 0)</f>
        <v>4164.4407048007733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12.5</v>
      </c>
      <c r="R15">
        <f t="shared" si="0"/>
        <v>500000</v>
      </c>
      <c r="S15">
        <f t="shared" si="1"/>
        <v>4290.3680401631991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3677.9862044532679</v>
      </c>
      <c r="AC15">
        <f t="shared" si="2"/>
        <v>3745.9968201452916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-619.40174412172041</v>
      </c>
      <c r="AI15">
        <f t="shared" si="7"/>
        <v>-630.3157169588934</v>
      </c>
      <c r="AJ15">
        <f t="shared" si="8"/>
        <v>-68.010615692023748</v>
      </c>
      <c r="AK15">
        <f t="shared" si="30"/>
        <v>15.079743438258399</v>
      </c>
      <c r="AL15">
        <f t="shared" si="9"/>
        <v>-683.24658921265871</v>
      </c>
      <c r="AN15">
        <f t="shared" si="10"/>
        <v>0</v>
      </c>
      <c r="AO15">
        <f t="shared" si="11"/>
        <v>0</v>
      </c>
      <c r="AP15">
        <f t="shared" si="12"/>
        <v>-4.9735226966168993</v>
      </c>
      <c r="AQ15">
        <f t="shared" si="13"/>
        <v>-282.26280921470919</v>
      </c>
      <c r="AR15">
        <f t="shared" si="14"/>
        <v>-287.23633191132609</v>
      </c>
      <c r="AS15">
        <f t="shared" si="15"/>
        <v>-30.992595070704503</v>
      </c>
      <c r="AT15">
        <f t="shared" si="16"/>
        <v>6.8718740066761024</v>
      </c>
      <c r="AU15">
        <f t="shared" si="17"/>
        <v>-311.35705297535446</v>
      </c>
      <c r="AW15">
        <v>12</v>
      </c>
      <c r="AX15">
        <f>IF(Z15&gt;0, (R15*SUMPRODUCT(K15:$K$98, X15:$X$98)-K15*$AZ$3)/Z15, 0)</f>
        <v>4290.3680401631991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12.5</v>
      </c>
      <c r="R16">
        <f t="shared" si="0"/>
        <v>500000</v>
      </c>
      <c r="S16">
        <f t="shared" si="1"/>
        <v>4427.6824517195937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3745.9968201452916</v>
      </c>
      <c r="AC16">
        <f t="shared" si="2"/>
        <v>3821.5891757589598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-636.94949563242426</v>
      </c>
      <c r="AI16">
        <f t="shared" si="7"/>
        <v>-647.73840500383471</v>
      </c>
      <c r="AJ16">
        <f t="shared" si="8"/>
        <v>-75.592355613668133</v>
      </c>
      <c r="AK16">
        <f t="shared" si="30"/>
        <v>26.596577423031572</v>
      </c>
      <c r="AL16">
        <f t="shared" si="9"/>
        <v>-696.73418319447126</v>
      </c>
      <c r="AN16">
        <f t="shared" si="10"/>
        <v>0</v>
      </c>
      <c r="AO16">
        <f t="shared" si="11"/>
        <v>0</v>
      </c>
      <c r="AP16">
        <f t="shared" si="12"/>
        <v>-4.6509611064661289</v>
      </c>
      <c r="AQ16">
        <f t="shared" si="13"/>
        <v>-274.58079672258367</v>
      </c>
      <c r="AR16">
        <f t="shared" si="14"/>
        <v>-279.2317578290498</v>
      </c>
      <c r="AS16">
        <f t="shared" si="15"/>
        <v>-32.586899546767235</v>
      </c>
      <c r="AT16">
        <f t="shared" si="16"/>
        <v>11.465445014064835</v>
      </c>
      <c r="AU16">
        <f t="shared" si="17"/>
        <v>-300.35321236175218</v>
      </c>
      <c r="AW16">
        <v>13</v>
      </c>
      <c r="AX16">
        <f>IF(Z16&gt;0, (R16*SUMPRODUCT(K16:$K$98, X16:$X$98)-K16*$AZ$3)/Z16, 0)</f>
        <v>4427.6824517195937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12.5</v>
      </c>
      <c r="R17">
        <f t="shared" si="0"/>
        <v>500000</v>
      </c>
      <c r="S17">
        <f t="shared" si="1"/>
        <v>4597.9838576432876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3821.5891757589598</v>
      </c>
      <c r="AC17">
        <f t="shared" si="2"/>
        <v>3922.873368143767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-654.56270000709537</v>
      </c>
      <c r="AI17">
        <f t="shared" si="7"/>
        <v>-665.22735621729146</v>
      </c>
      <c r="AJ17">
        <f t="shared" si="8"/>
        <v>-101.28419238480728</v>
      </c>
      <c r="AK17">
        <f t="shared" si="30"/>
        <v>52.737930625473645</v>
      </c>
      <c r="AL17">
        <f t="shared" si="9"/>
        <v>-713.77361797662513</v>
      </c>
      <c r="AN17">
        <f t="shared" si="10"/>
        <v>0</v>
      </c>
      <c r="AO17">
        <f t="shared" si="11"/>
        <v>0</v>
      </c>
      <c r="AP17">
        <f t="shared" si="12"/>
        <v>-4.3216743323878513</v>
      </c>
      <c r="AQ17">
        <f t="shared" si="13"/>
        <v>-265.2506338511522</v>
      </c>
      <c r="AR17">
        <f t="shared" si="14"/>
        <v>-269.57230818354003</v>
      </c>
      <c r="AS17">
        <f t="shared" si="15"/>
        <v>-41.043732294676978</v>
      </c>
      <c r="AT17">
        <f t="shared" si="16"/>
        <v>21.371168149748435</v>
      </c>
      <c r="AU17">
        <f t="shared" si="17"/>
        <v>-289.2448723284686</v>
      </c>
      <c r="AW17">
        <v>14</v>
      </c>
      <c r="AX17">
        <f>IF(Z17&gt;0, (R17*SUMPRODUCT(K17:$K$98, X17:$X$98)-K17*$AZ$3)/Z17, 0)</f>
        <v>4597.9838576432876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12.5</v>
      </c>
      <c r="R18">
        <f t="shared" si="0"/>
        <v>500000</v>
      </c>
      <c r="S18">
        <f t="shared" si="1"/>
        <v>4804.0801908326011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3922.873368143767</v>
      </c>
      <c r="AC18">
        <f t="shared" si="2"/>
        <v>4051.2557457811481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-672.99611624816635</v>
      </c>
      <c r="AI18">
        <f t="shared" si="7"/>
        <v>-683.53730099335428</v>
      </c>
      <c r="AJ18">
        <f t="shared" si="8"/>
        <v>-128.38237763738107</v>
      </c>
      <c r="AK18">
        <f t="shared" si="30"/>
        <v>84.734064751905379</v>
      </c>
      <c r="AL18">
        <f t="shared" si="9"/>
        <v>-727.18561387882994</v>
      </c>
      <c r="AN18">
        <f t="shared" si="10"/>
        <v>0</v>
      </c>
      <c r="AO18">
        <f t="shared" si="11"/>
        <v>0</v>
      </c>
      <c r="AP18">
        <f t="shared" si="12"/>
        <v>-3.9862258093912084</v>
      </c>
      <c r="AQ18">
        <f t="shared" si="13"/>
        <v>-254.49838448502092</v>
      </c>
      <c r="AR18">
        <f t="shared" si="14"/>
        <v>-258.48461029441211</v>
      </c>
      <c r="AS18">
        <f t="shared" si="15"/>
        <v>-48.548731435786173</v>
      </c>
      <c r="AT18">
        <f t="shared" si="16"/>
        <v>32.042803917544646</v>
      </c>
      <c r="AU18">
        <f t="shared" si="17"/>
        <v>-274.99053781265366</v>
      </c>
      <c r="AW18">
        <v>15</v>
      </c>
      <c r="AX18">
        <f>IF(Z18&gt;0, (R18*SUMPRODUCT(K18:$K$98, X18:$X$98)-K18*$AZ$3)/Z18, 0)</f>
        <v>4804.0801908326011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12.5</v>
      </c>
      <c r="R19">
        <f t="shared" si="0"/>
        <v>500000</v>
      </c>
      <c r="S19">
        <f t="shared" si="1"/>
        <v>5000.0958962214045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4051.2557457811481</v>
      </c>
      <c r="AC19">
        <f t="shared" si="2"/>
        <v>4167.4384942992892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-695.05915831213724</v>
      </c>
      <c r="AI19">
        <f t="shared" si="7"/>
        <v>-705.47755473091559</v>
      </c>
      <c r="AJ19">
        <f t="shared" si="8"/>
        <v>-116.18274851814112</v>
      </c>
      <c r="AK19">
        <f t="shared" si="30"/>
        <v>90.343003130919598</v>
      </c>
      <c r="AL19">
        <f t="shared" si="9"/>
        <v>-731.31730011813715</v>
      </c>
      <c r="AN19">
        <f t="shared" si="10"/>
        <v>0</v>
      </c>
      <c r="AO19">
        <f t="shared" si="11"/>
        <v>0</v>
      </c>
      <c r="AP19">
        <f t="shared" si="12"/>
        <v>-3.6741513654599842</v>
      </c>
      <c r="AQ19">
        <f t="shared" si="13"/>
        <v>-245.11954171613974</v>
      </c>
      <c r="AR19">
        <f t="shared" si="14"/>
        <v>-248.79369308159974</v>
      </c>
      <c r="AS19">
        <f t="shared" si="15"/>
        <v>-40.973004573085653</v>
      </c>
      <c r="AT19">
        <f t="shared" si="16"/>
        <v>31.86036074754659</v>
      </c>
      <c r="AU19">
        <f t="shared" si="17"/>
        <v>-257.90633690713884</v>
      </c>
      <c r="AW19">
        <v>16</v>
      </c>
      <c r="AX19">
        <f>IF(Z19&gt;0, (R19*SUMPRODUCT(K19:$K$98, X19:$X$98)-K19*$AZ$3)/Z19, 0)</f>
        <v>5000.0958962214045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12.5</v>
      </c>
      <c r="R20">
        <f t="shared" si="0"/>
        <v>500000</v>
      </c>
      <c r="S20">
        <f t="shared" si="1"/>
        <v>5082.3718316531194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4167.4384942992892</v>
      </c>
      <c r="AC20">
        <f t="shared" si="2"/>
        <v>4186.37602718171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-715.90594421834487</v>
      </c>
      <c r="AI20">
        <f t="shared" si="7"/>
        <v>-726.20225902432992</v>
      </c>
      <c r="AJ20">
        <f t="shared" si="8"/>
        <v>-18.937532882420783</v>
      </c>
      <c r="AK20">
        <f t="shared" si="30"/>
        <v>17.919985525486943</v>
      </c>
      <c r="AL20">
        <f t="shared" si="9"/>
        <v>-727.21980638126377</v>
      </c>
      <c r="AN20">
        <f t="shared" si="10"/>
        <v>0</v>
      </c>
      <c r="AO20">
        <f t="shared" si="11"/>
        <v>0</v>
      </c>
      <c r="AP20">
        <f t="shared" si="12"/>
        <v>-3.4440842906101921</v>
      </c>
      <c r="AQ20">
        <f t="shared" si="13"/>
        <v>-239.4682430070639</v>
      </c>
      <c r="AR20">
        <f t="shared" si="14"/>
        <v>-242.9123272976741</v>
      </c>
      <c r="AS20">
        <f t="shared" si="15"/>
        <v>-6.3345440317487967</v>
      </c>
      <c r="AT20">
        <f t="shared" si="16"/>
        <v>5.9941777033095525</v>
      </c>
      <c r="AU20">
        <f t="shared" si="17"/>
        <v>-243.25269362611334</v>
      </c>
      <c r="AW20">
        <v>17</v>
      </c>
      <c r="AX20">
        <f>IF(Z20&gt;0, (R20*SUMPRODUCT(K20:$K$98, X20:$X$98)-K20*$AZ$3)/Z20, 0)</f>
        <v>5082.3718316531194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12.5</v>
      </c>
      <c r="R21">
        <f t="shared" si="0"/>
        <v>500000</v>
      </c>
      <c r="S21">
        <f t="shared" si="1"/>
        <v>5142.0017305870497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4186.37602718171</v>
      </c>
      <c r="AC21">
        <f t="shared" si="2"/>
        <v>4185.5224331018926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-740.57891652416436</v>
      </c>
      <c r="AI21">
        <f t="shared" si="7"/>
        <v>-750.75375370917641</v>
      </c>
      <c r="AJ21">
        <f t="shared" si="8"/>
        <v>0.85359407981741242</v>
      </c>
      <c r="AK21">
        <f t="shared" si="30"/>
        <v>6.6982016434907363</v>
      </c>
      <c r="AL21">
        <f t="shared" si="9"/>
        <v>-743.20195798586826</v>
      </c>
      <c r="AN21">
        <f t="shared" si="10"/>
        <v>0</v>
      </c>
      <c r="AO21">
        <f t="shared" si="11"/>
        <v>0</v>
      </c>
      <c r="AP21">
        <f t="shared" si="12"/>
        <v>-3.2364496157052729</v>
      </c>
      <c r="AQ21">
        <f t="shared" si="13"/>
        <v>-235.56606422309156</v>
      </c>
      <c r="AR21">
        <f t="shared" si="14"/>
        <v>-238.80251383879681</v>
      </c>
      <c r="AS21">
        <f t="shared" si="15"/>
        <v>0.27151434282042292</v>
      </c>
      <c r="AT21">
        <f t="shared" si="16"/>
        <v>2.1305886021375438</v>
      </c>
      <c r="AU21">
        <f t="shared" si="17"/>
        <v>-236.40041089383885</v>
      </c>
      <c r="AW21">
        <v>18</v>
      </c>
      <c r="AX21">
        <f>IF(Z21&gt;0, (R21*SUMPRODUCT(K21:$K$98, X21:$X$98)-K21*$AZ$3)/Z21, 0)</f>
        <v>5142.0017305870497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500000</v>
      </c>
      <c r="S22">
        <f t="shared" si="1"/>
        <v>5292.1130241795499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4185.5224331018926</v>
      </c>
      <c r="AC22">
        <f t="shared" si="2"/>
        <v>4256.5169272541962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-766.89904928919384</v>
      </c>
      <c r="AI22">
        <f t="shared" si="7"/>
        <v>-776.95296562612361</v>
      </c>
      <c r="AJ22">
        <f t="shared" si="8"/>
        <v>-70.99449415230356</v>
      </c>
      <c r="AK22">
        <f t="shared" si="30"/>
        <v>87.895971095139757</v>
      </c>
      <c r="AL22">
        <f t="shared" si="9"/>
        <v>-760.0514886832874</v>
      </c>
      <c r="AN22">
        <f t="shared" si="10"/>
        <v>0</v>
      </c>
      <c r="AO22">
        <f t="shared" si="11"/>
        <v>0</v>
      </c>
      <c r="AP22">
        <f t="shared" si="12"/>
        <v>-2.9859819494192323</v>
      </c>
      <c r="AQ22">
        <f t="shared" si="13"/>
        <v>-227.76663754331625</v>
      </c>
      <c r="AR22">
        <f t="shared" si="14"/>
        <v>-230.7526194927355</v>
      </c>
      <c r="AS22">
        <f t="shared" si="15"/>
        <v>-21.085144429565091</v>
      </c>
      <c r="AT22">
        <f t="shared" si="16"/>
        <v>26.104830627316559</v>
      </c>
      <c r="AU22">
        <f t="shared" si="17"/>
        <v>-225.73293329498404</v>
      </c>
      <c r="AW22">
        <v>19</v>
      </c>
      <c r="AX22">
        <f>IF(Z22&gt;0, (R22*SUMPRODUCT(K22:$K$98, X22:$X$98)-K22*$AZ$3)/Z22, 0)</f>
        <v>5292.1130241795499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500000</v>
      </c>
      <c r="S23">
        <f t="shared" si="1"/>
        <v>5651.801543700717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4256.5169272541962</v>
      </c>
      <c r="AC23">
        <f t="shared" si="2"/>
        <v>4491.3668264946755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-795.69066614717508</v>
      </c>
      <c r="AI23">
        <f t="shared" si="7"/>
        <v>-805.62415105408184</v>
      </c>
      <c r="AJ23">
        <f t="shared" si="8"/>
        <v>-234.84989924047932</v>
      </c>
      <c r="AK23">
        <f t="shared" si="30"/>
        <v>297.95618490779378</v>
      </c>
      <c r="AL23">
        <f t="shared" si="9"/>
        <v>-742.5178653867672</v>
      </c>
      <c r="AN23">
        <f t="shared" si="10"/>
        <v>0</v>
      </c>
      <c r="AO23">
        <f t="shared" si="11"/>
        <v>0</v>
      </c>
      <c r="AP23">
        <f t="shared" si="12"/>
        <v>-2.634119811129624</v>
      </c>
      <c r="AQ23">
        <f t="shared" si="13"/>
        <v>-210.99790928074881</v>
      </c>
      <c r="AR23">
        <f t="shared" si="14"/>
        <v>-213.63202909187845</v>
      </c>
      <c r="AS23">
        <f t="shared" si="15"/>
        <v>-62.276510009192577</v>
      </c>
      <c r="AT23">
        <f t="shared" si="16"/>
        <v>79.01076982243282</v>
      </c>
      <c r="AU23">
        <f t="shared" si="17"/>
        <v>-196.89776927863815</v>
      </c>
      <c r="AW23">
        <v>20</v>
      </c>
      <c r="AX23">
        <f>IF(Z23&gt;0, (R23*SUMPRODUCT(K23:$K$98, X23:$X$98)-K23*$AZ$3)/Z23, 0)</f>
        <v>5651.801543700717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500000</v>
      </c>
      <c r="S24">
        <f t="shared" si="1"/>
        <v>5978.2652936399181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4491.3668264946755</v>
      </c>
      <c r="AC24">
        <f t="shared" si="2"/>
        <v>4693.4193964851675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-825.7614615050453</v>
      </c>
      <c r="AI24">
        <f t="shared" si="7"/>
        <v>-835.5749675263454</v>
      </c>
      <c r="AJ24">
        <f t="shared" si="8"/>
        <v>-202.05256999049197</v>
      </c>
      <c r="AK24">
        <f t="shared" si="30"/>
        <v>314.39567785462731</v>
      </c>
      <c r="AL24">
        <f t="shared" si="9"/>
        <v>-723.23185966221013</v>
      </c>
      <c r="AN24">
        <f t="shared" si="10"/>
        <v>0</v>
      </c>
      <c r="AO24">
        <f t="shared" si="11"/>
        <v>0</v>
      </c>
      <c r="AP24">
        <f t="shared" si="12"/>
        <v>-2.3234859947371458</v>
      </c>
      <c r="AQ24">
        <f t="shared" si="13"/>
        <v>-195.5106754544459</v>
      </c>
      <c r="AR24">
        <f t="shared" si="14"/>
        <v>-197.83416144918306</v>
      </c>
      <c r="AS24">
        <f t="shared" si="15"/>
        <v>-47.838796405136463</v>
      </c>
      <c r="AT24">
        <f t="shared" si="16"/>
        <v>74.437612074175263</v>
      </c>
      <c r="AU24">
        <f t="shared" si="17"/>
        <v>-171.23534578014429</v>
      </c>
      <c r="AW24">
        <v>21</v>
      </c>
      <c r="AX24">
        <f>IF(Z24&gt;0, (R24*SUMPRODUCT(K24:$K$98, X24:$X$98)-K24*$AZ$3)/Z24, 0)</f>
        <v>5978.2652936399181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500000</v>
      </c>
      <c r="S25">
        <f t="shared" si="1"/>
        <v>6278.9076020905968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4693.4193964851675</v>
      </c>
      <c r="AC25">
        <f t="shared" si="2"/>
        <v>4866.7037918086189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-1071.0091483820502</v>
      </c>
      <c r="AI25">
        <f t="shared" si="7"/>
        <v>-1080.6977441144277</v>
      </c>
      <c r="AJ25">
        <f t="shared" si="8"/>
        <v>-173.28439532345146</v>
      </c>
      <c r="AK25">
        <f t="shared" si="30"/>
        <v>328.53935775396178</v>
      </c>
      <c r="AL25">
        <f t="shared" si="9"/>
        <v>-925.44278168391736</v>
      </c>
      <c r="AN25">
        <f t="shared" si="10"/>
        <v>0</v>
      </c>
      <c r="AO25">
        <f t="shared" si="11"/>
        <v>0</v>
      </c>
      <c r="AP25">
        <f t="shared" si="12"/>
        <v>-2.0481354657685871</v>
      </c>
      <c r="AQ25">
        <f t="shared" si="13"/>
        <v>-226.40761174845707</v>
      </c>
      <c r="AR25">
        <f t="shared" si="14"/>
        <v>-228.45574721422565</v>
      </c>
      <c r="AS25">
        <f t="shared" si="15"/>
        <v>-36.631718933238275</v>
      </c>
      <c r="AT25">
        <f t="shared" si="16"/>
        <v>69.452078412977514</v>
      </c>
      <c r="AU25">
        <f t="shared" si="17"/>
        <v>-195.63538773448641</v>
      </c>
      <c r="AW25">
        <v>22</v>
      </c>
      <c r="AX25">
        <f>IF(Z25&gt;0, (R25*SUMPRODUCT(K25:$K$98, X25:$X$98)-K25*$AZ$3)/Z25, 0)</f>
        <v>6278.9076020905968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500000</v>
      </c>
      <c r="S26">
        <f t="shared" si="1"/>
        <v>6499.1928023344526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4866.7037918086189</v>
      </c>
      <c r="AC26">
        <f t="shared" si="2"/>
        <v>4969.5774932547147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-1345.7207568783335</v>
      </c>
      <c r="AI26">
        <f t="shared" si="7"/>
        <v>-1355.2788236344654</v>
      </c>
      <c r="AJ26">
        <f t="shared" si="8"/>
        <v>-102.87370144609577</v>
      </c>
      <c r="AK26">
        <f t="shared" si="30"/>
        <v>340.66926542660337</v>
      </c>
      <c r="AL26">
        <f t="shared" si="9"/>
        <v>-1117.4832596539577</v>
      </c>
      <c r="AN26">
        <f t="shared" si="10"/>
        <v>0</v>
      </c>
      <c r="AO26">
        <f t="shared" si="11"/>
        <v>0</v>
      </c>
      <c r="AP26">
        <f t="shared" si="12"/>
        <v>-1.8040554409239509</v>
      </c>
      <c r="AQ26">
        <f t="shared" si="13"/>
        <v>-254.00061700271939</v>
      </c>
      <c r="AR26">
        <f t="shared" si="14"/>
        <v>-255.80467244364337</v>
      </c>
      <c r="AS26">
        <f t="shared" si="15"/>
        <v>-19.417091924238097</v>
      </c>
      <c r="AT26">
        <f t="shared" si="16"/>
        <v>64.300266730628749</v>
      </c>
      <c r="AU26">
        <f t="shared" si="17"/>
        <v>-210.92149763725271</v>
      </c>
      <c r="AW26">
        <v>23</v>
      </c>
      <c r="AX26">
        <f>IF(Z26&gt;0, (R26*SUMPRODUCT(K26:$K$98, X26:$X$98)-K26*$AZ$3)/Z26, 0)</f>
        <v>6499.1928023344526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500000</v>
      </c>
      <c r="S27">
        <f t="shared" si="1"/>
        <v>6646.2768035682593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4969.5774932547147</v>
      </c>
      <c r="AC27">
        <f t="shared" si="2"/>
        <v>5009.5780487471311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-1628.4376544104521</v>
      </c>
      <c r="AI27">
        <f t="shared" si="7"/>
        <v>-1637.8594295576622</v>
      </c>
      <c r="AJ27">
        <f t="shared" si="8"/>
        <v>-40.000555492416424</v>
      </c>
      <c r="AK27">
        <f t="shared" si="30"/>
        <v>347.87042452783004</v>
      </c>
      <c r="AL27">
        <f t="shared" si="9"/>
        <v>-1329.9895605222487</v>
      </c>
      <c r="AN27">
        <f t="shared" si="10"/>
        <v>0</v>
      </c>
      <c r="AO27">
        <f t="shared" si="11"/>
        <v>0</v>
      </c>
      <c r="AP27">
        <f t="shared" si="12"/>
        <v>-1.5877953773764566</v>
      </c>
      <c r="AQ27">
        <f t="shared" si="13"/>
        <v>-274.43085189570462</v>
      </c>
      <c r="AR27">
        <f t="shared" si="14"/>
        <v>-276.01864727308111</v>
      </c>
      <c r="AS27">
        <f t="shared" si="15"/>
        <v>-6.7410542186580802</v>
      </c>
      <c r="AT27">
        <f t="shared" si="16"/>
        <v>58.624520683326246</v>
      </c>
      <c r="AU27">
        <f t="shared" si="17"/>
        <v>-224.13518080841294</v>
      </c>
      <c r="AW27">
        <v>24</v>
      </c>
      <c r="AX27">
        <f>IF(Z27&gt;0, (R27*SUMPRODUCT(K27:$K$98, X27:$X$98)-K27*$AZ$3)/Z27, 0)</f>
        <v>6646.2768035682593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500000</v>
      </c>
      <c r="S28">
        <f t="shared" si="1"/>
        <v>6732.2639241371116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5009.5780487471311</v>
      </c>
      <c r="AC28">
        <f t="shared" si="2"/>
        <v>4997.6482437220811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-1930.8518666645302</v>
      </c>
      <c r="AI28">
        <f t="shared" si="7"/>
        <v>-1940.1311527636017</v>
      </c>
      <c r="AJ28">
        <f t="shared" si="8"/>
        <v>11.929805025049973</v>
      </c>
      <c r="AK28">
        <f t="shared" si="30"/>
        <v>350.67046341229923</v>
      </c>
      <c r="AL28">
        <f t="shared" si="9"/>
        <v>-1577.5308843262524</v>
      </c>
      <c r="AN28">
        <f t="shared" si="10"/>
        <v>0</v>
      </c>
      <c r="AO28">
        <f t="shared" si="11"/>
        <v>0</v>
      </c>
      <c r="AP28">
        <f t="shared" si="12"/>
        <v>-1.3962344204226169</v>
      </c>
      <c r="AQ28">
        <f t="shared" si="13"/>
        <v>-290.53116890576723</v>
      </c>
      <c r="AR28">
        <f t="shared" si="14"/>
        <v>-291.92740332618985</v>
      </c>
      <c r="AS28">
        <f t="shared" si="15"/>
        <v>1.7950523593158945</v>
      </c>
      <c r="AT28">
        <f t="shared" si="16"/>
        <v>52.764637927350286</v>
      </c>
      <c r="AU28">
        <f t="shared" si="17"/>
        <v>-237.36771303952364</v>
      </c>
      <c r="AW28">
        <v>25</v>
      </c>
      <c r="AX28">
        <f>IF(Z28&gt;0, (R28*SUMPRODUCT(K28:$K$98, X28:$X$98)-K28*$AZ$3)/Z28, 0)</f>
        <v>6732.2639241371116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500000</v>
      </c>
      <c r="S29">
        <f t="shared" si="1"/>
        <v>6765.2034935700567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4997.6482437220811</v>
      </c>
      <c r="AC29">
        <f t="shared" si="2"/>
        <v>4941.4930095222571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-2245.8069694701276</v>
      </c>
      <c r="AI29">
        <f t="shared" si="7"/>
        <v>-2254.9373175339715</v>
      </c>
      <c r="AJ29">
        <f t="shared" si="8"/>
        <v>56.155234199824008</v>
      </c>
      <c r="AK29">
        <f t="shared" si="30"/>
        <v>349.83537706054574</v>
      </c>
      <c r="AL29">
        <f t="shared" si="9"/>
        <v>-1848.9467062736016</v>
      </c>
      <c r="AN29">
        <f t="shared" si="10"/>
        <v>0</v>
      </c>
      <c r="AO29">
        <f t="shared" si="11"/>
        <v>0</v>
      </c>
      <c r="AP29">
        <f t="shared" si="12"/>
        <v>-1.226628599467908</v>
      </c>
      <c r="AQ29">
        <f t="shared" si="13"/>
        <v>-301.7158862262043</v>
      </c>
      <c r="AR29">
        <f t="shared" si="14"/>
        <v>-302.94251482567222</v>
      </c>
      <c r="AS29">
        <f t="shared" si="15"/>
        <v>7.5442486746033417</v>
      </c>
      <c r="AT29">
        <f t="shared" si="16"/>
        <v>46.999093091248369</v>
      </c>
      <c r="AU29">
        <f t="shared" si="17"/>
        <v>-248.3991730598205</v>
      </c>
      <c r="AW29">
        <v>26</v>
      </c>
      <c r="AX29">
        <f>IF(Z29&gt;0, (R29*SUMPRODUCT(K29:$K$98, X29:$X$98)-K29*$AZ$3)/Z29, 0)</f>
        <v>6765.2034935700567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500000</v>
      </c>
      <c r="S30">
        <f t="shared" si="1"/>
        <v>6754.2517340382437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4941.4930095222571</v>
      </c>
      <c r="AC30">
        <f t="shared" si="2"/>
        <v>4849.0413507120711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-2599.6405437615258</v>
      </c>
      <c r="AI30">
        <f t="shared" si="7"/>
        <v>-2608.6145973311372</v>
      </c>
      <c r="AJ30">
        <f t="shared" si="8"/>
        <v>92.451658810186018</v>
      </c>
      <c r="AK30">
        <f t="shared" si="30"/>
        <v>345.90451066655805</v>
      </c>
      <c r="AL30">
        <f t="shared" si="9"/>
        <v>-2170.2584278543932</v>
      </c>
      <c r="AN30">
        <f t="shared" si="10"/>
        <v>0</v>
      </c>
      <c r="AO30">
        <f t="shared" si="11"/>
        <v>0</v>
      </c>
      <c r="AP30">
        <f t="shared" si="12"/>
        <v>-1.076456259298098</v>
      </c>
      <c r="AQ30">
        <f t="shared" si="13"/>
        <v>-311.83225211996779</v>
      </c>
      <c r="AR30">
        <f t="shared" si="14"/>
        <v>-312.90870837926587</v>
      </c>
      <c r="AS30">
        <f t="shared" si="15"/>
        <v>11.089767409648383</v>
      </c>
      <c r="AT30">
        <f t="shared" si="16"/>
        <v>41.491960432166188</v>
      </c>
      <c r="AU30">
        <f t="shared" si="17"/>
        <v>-260.32698053745133</v>
      </c>
      <c r="AW30">
        <v>27</v>
      </c>
      <c r="AX30">
        <f>IF(Z30&gt;0, (R30*SUMPRODUCT(K30:$K$98, X30:$X$98)-K30*$AZ$3)/Z30, 0)</f>
        <v>6754.2517340382437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500000</v>
      </c>
      <c r="S31">
        <f t="shared" si="1"/>
        <v>6703.0420176428097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4849.0413507120711</v>
      </c>
      <c r="AC31">
        <f t="shared" si="2"/>
        <v>4724.0521587849798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-2991.3079947593346</v>
      </c>
      <c r="AI31">
        <f t="shared" si="7"/>
        <v>-3000.1175250933811</v>
      </c>
      <c r="AJ31">
        <f t="shared" si="8"/>
        <v>124.98919192709127</v>
      </c>
      <c r="AK31">
        <f t="shared" si="30"/>
        <v>339.432894549845</v>
      </c>
      <c r="AL31">
        <f t="shared" si="9"/>
        <v>-2535.6954386164448</v>
      </c>
      <c r="AN31">
        <f t="shared" si="10"/>
        <v>0</v>
      </c>
      <c r="AO31">
        <f t="shared" si="11"/>
        <v>0</v>
      </c>
      <c r="AP31">
        <f t="shared" si="12"/>
        <v>-0.94350121197428805</v>
      </c>
      <c r="AQ31">
        <f t="shared" si="13"/>
        <v>-320.36926049693858</v>
      </c>
      <c r="AR31">
        <f t="shared" si="14"/>
        <v>-321.31276170891289</v>
      </c>
      <c r="AS31">
        <f t="shared" si="15"/>
        <v>13.386349736618742</v>
      </c>
      <c r="AT31">
        <f t="shared" si="16"/>
        <v>36.353282779902493</v>
      </c>
      <c r="AU31">
        <f t="shared" si="17"/>
        <v>-271.57312919239166</v>
      </c>
      <c r="AW31">
        <v>28</v>
      </c>
      <c r="AX31">
        <f>IF(Z31&gt;0, (R31*SUMPRODUCT(K31:$K$98, X31:$X$98)-K31*$AZ$3)/Z31, 0)</f>
        <v>6703.0420176428097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500000</v>
      </c>
      <c r="S32">
        <f t="shared" si="1"/>
        <v>6615.355672387921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4724.0521587849798</v>
      </c>
      <c r="AC32">
        <f t="shared" si="2"/>
        <v>4570.507059174538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-3410.588878334494</v>
      </c>
      <c r="AI32">
        <f t="shared" si="7"/>
        <v>-3419.2250486432417</v>
      </c>
      <c r="AJ32">
        <f t="shared" si="8"/>
        <v>153.54509961044187</v>
      </c>
      <c r="AK32">
        <f t="shared" si="30"/>
        <v>330.68365111494865</v>
      </c>
      <c r="AL32">
        <f t="shared" si="9"/>
        <v>-2934.9962979178513</v>
      </c>
      <c r="AN32">
        <f t="shared" si="10"/>
        <v>0</v>
      </c>
      <c r="AO32">
        <f t="shared" si="11"/>
        <v>0</v>
      </c>
      <c r="AP32">
        <f t="shared" si="12"/>
        <v>-0.82583423496939312</v>
      </c>
      <c r="AQ32">
        <f t="shared" si="13"/>
        <v>-326.13773888659398</v>
      </c>
      <c r="AR32">
        <f t="shared" si="14"/>
        <v>-326.9635731215634</v>
      </c>
      <c r="AS32">
        <f t="shared" si="15"/>
        <v>14.682758136630227</v>
      </c>
      <c r="AT32">
        <f t="shared" si="16"/>
        <v>31.621641337802842</v>
      </c>
      <c r="AU32">
        <f t="shared" si="17"/>
        <v>-280.65917364713033</v>
      </c>
      <c r="AW32">
        <v>29</v>
      </c>
      <c r="AX32">
        <f>IF(Z32&gt;0, (R32*SUMPRODUCT(K32:$K$98, X32:$X$98)-K32*$AZ$3)/Z32, 0)</f>
        <v>6615.355672387921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500000</v>
      </c>
      <c r="S33">
        <f t="shared" si="1"/>
        <v>6496.6624447642216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4570.507059174538</v>
      </c>
      <c r="AC33">
        <f t="shared" si="2"/>
        <v>4393.3194639366002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-3871.0780155334714</v>
      </c>
      <c r="AI33">
        <f t="shared" si="7"/>
        <v>-3879.5310471887433</v>
      </c>
      <c r="AJ33">
        <f t="shared" si="8"/>
        <v>177.18759523793778</v>
      </c>
      <c r="AK33">
        <f t="shared" si="30"/>
        <v>319.93549414221769</v>
      </c>
      <c r="AL33">
        <f t="shared" si="9"/>
        <v>-3382.407957808588</v>
      </c>
      <c r="AN33">
        <f t="shared" si="10"/>
        <v>0</v>
      </c>
      <c r="AO33">
        <f t="shared" si="11"/>
        <v>0</v>
      </c>
      <c r="AP33">
        <f t="shared" si="12"/>
        <v>-0.72171570687957987</v>
      </c>
      <c r="AQ33">
        <f t="shared" si="13"/>
        <v>-330.51074694891872</v>
      </c>
      <c r="AR33">
        <f t="shared" si="14"/>
        <v>-331.23246265579832</v>
      </c>
      <c r="AS33">
        <f t="shared" si="15"/>
        <v>15.128190188154354</v>
      </c>
      <c r="AT33">
        <f t="shared" si="16"/>
        <v>27.315935953784571</v>
      </c>
      <c r="AU33">
        <f t="shared" si="17"/>
        <v>-288.78833651385941</v>
      </c>
      <c r="AW33">
        <v>30</v>
      </c>
      <c r="AX33">
        <f>IF(Z33&gt;0, (R33*SUMPRODUCT(K33:$K$98, X33:$X$98)-K33*$AZ$3)/Z33, 0)</f>
        <v>6496.6624447642216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500000</v>
      </c>
      <c r="S34">
        <f t="shared" si="1"/>
        <v>6350.2384803463428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4393.3194639366002</v>
      </c>
      <c r="AC34">
        <f t="shared" si="2"/>
        <v>4195.7999166739819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-4374.5145489477991</v>
      </c>
      <c r="AI34">
        <f t="shared" si="7"/>
        <v>-4382.7736874227949</v>
      </c>
      <c r="AJ34">
        <f t="shared" si="8"/>
        <v>197.51954726261829</v>
      </c>
      <c r="AK34">
        <f t="shared" si="30"/>
        <v>307.53236247556202</v>
      </c>
      <c r="AL34">
        <f t="shared" si="9"/>
        <v>-3877.7217776846146</v>
      </c>
      <c r="AN34">
        <f t="shared" si="10"/>
        <v>0</v>
      </c>
      <c r="AO34">
        <f t="shared" si="11"/>
        <v>0</v>
      </c>
      <c r="AP34">
        <f t="shared" si="12"/>
        <v>-0.62960821608432749</v>
      </c>
      <c r="AQ34">
        <f t="shared" si="13"/>
        <v>-333.47670701204646</v>
      </c>
      <c r="AR34">
        <f t="shared" si="14"/>
        <v>-334.10631522813082</v>
      </c>
      <c r="AS34">
        <f t="shared" si="15"/>
        <v>15.057252057257754</v>
      </c>
      <c r="AT34">
        <f t="shared" si="16"/>
        <v>23.443716643405146</v>
      </c>
      <c r="AU34">
        <f t="shared" si="17"/>
        <v>-295.60534652746793</v>
      </c>
      <c r="AW34">
        <v>31</v>
      </c>
      <c r="AX34">
        <f>IF(Z34&gt;0, (R34*SUMPRODUCT(K34:$K$98, X34:$X$98)-K34*$AZ$3)/Z34, 0)</f>
        <v>6350.2384803463428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6178.1077480125368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4195.7999166739819</v>
      </c>
      <c r="AC35">
        <f t="shared" ref="AC35:AC66" si="33">S35*Z35</f>
        <v>3981.0653522389894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-4870.5659268527252</v>
      </c>
      <c r="AI35">
        <f t="shared" ref="AI35:AI66" si="38">SUM(AE35:AH35)</f>
        <v>-4878.620709794799</v>
      </c>
      <c r="AJ35">
        <f t="shared" ref="AJ35:AJ66" si="39">AB35-AC35</f>
        <v>214.73456443499254</v>
      </c>
      <c r="AK35">
        <f t="shared" si="30"/>
        <v>293.70599416717874</v>
      </c>
      <c r="AL35">
        <f t="shared" ref="AL35:AL66" si="40">SUM(AI35:AK35)</f>
        <v>-4370.1801511926278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-0.54824093319471578</v>
      </c>
      <c r="AQ35">
        <f t="shared" ref="AQ35:AQ66" si="44">AH35*$K35</f>
        <v>-331.51031233580704</v>
      </c>
      <c r="AR35">
        <f t="shared" ref="AR35:AR66" si="45">AI35*$K35</f>
        <v>-332.05855326900172</v>
      </c>
      <c r="AS35">
        <f t="shared" ref="AS35:AS66" si="46">AJ35*$K35</f>
        <v>14.615698379661904</v>
      </c>
      <c r="AT35">
        <f t="shared" ref="AT35:AT66" si="47">AK35*$K35</f>
        <v>19.990811606604556</v>
      </c>
      <c r="AU35">
        <f t="shared" ref="AU35:AU66" si="48">AL35*$K35</f>
        <v>-297.45204328273525</v>
      </c>
      <c r="AW35">
        <v>32</v>
      </c>
      <c r="AX35">
        <f>IF(Z35&gt;0, (R35*SUMPRODUCT(K35:$K$98, X35:$X$98)-K35*$AZ$3)/Z35, 0)</f>
        <v>6178.1077480125368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500000</v>
      </c>
      <c r="S36">
        <f t="shared" si="32"/>
        <v>5987.8968027273322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3981.0653522389894</v>
      </c>
      <c r="AC36">
        <f t="shared" si="33"/>
        <v>3755.5748100612668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-5372.248961412256</v>
      </c>
      <c r="AI36">
        <f t="shared" si="38"/>
        <v>-5380.0888903008745</v>
      </c>
      <c r="AJ36">
        <f t="shared" si="39"/>
        <v>225.49054217772255</v>
      </c>
      <c r="AK36">
        <f t="shared" si="30"/>
        <v>278.67457465672931</v>
      </c>
      <c r="AL36">
        <f t="shared" si="40"/>
        <v>-4875.923773466423</v>
      </c>
      <c r="AN36">
        <f t="shared" si="41"/>
        <v>0</v>
      </c>
      <c r="AO36">
        <f t="shared" si="42"/>
        <v>0</v>
      </c>
      <c r="AP36">
        <f t="shared" si="43"/>
        <v>-0.47644384099245563</v>
      </c>
      <c r="AQ36">
        <f t="shared" si="44"/>
        <v>-326.47935540065271</v>
      </c>
      <c r="AR36">
        <f t="shared" si="45"/>
        <v>-326.9557992416452</v>
      </c>
      <c r="AS36">
        <f t="shared" si="46"/>
        <v>13.703387052221396</v>
      </c>
      <c r="AT36">
        <f t="shared" si="47"/>
        <v>16.935457785739487</v>
      </c>
      <c r="AU36">
        <f t="shared" si="48"/>
        <v>-296.31695440368435</v>
      </c>
      <c r="AW36">
        <v>33</v>
      </c>
      <c r="AX36">
        <f>IF(Z36&gt;0, (R36*SUMPRODUCT(K36:$K$98, X36:$X$98)-K36*$AZ$3)/Z36, 0)</f>
        <v>5987.8968027273322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5784.9061506283433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3755.5748100612668</v>
      </c>
      <c r="AC37">
        <f t="shared" si="33"/>
        <v>3523.755963730332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-5896.5227849113408</v>
      </c>
      <c r="AI37">
        <f t="shared" si="38"/>
        <v>-5904.1369014414495</v>
      </c>
      <c r="AJ37">
        <f t="shared" si="39"/>
        <v>231.81884633093478</v>
      </c>
      <c r="AK37">
        <f t="shared" si="30"/>
        <v>262.89023670428872</v>
      </c>
      <c r="AL37">
        <f t="shared" si="40"/>
        <v>-5409.4278184062259</v>
      </c>
      <c r="AN37">
        <f t="shared" si="41"/>
        <v>0</v>
      </c>
      <c r="AO37">
        <f t="shared" si="42"/>
        <v>0</v>
      </c>
      <c r="AP37">
        <f t="shared" si="43"/>
        <v>-0.41314365776372797</v>
      </c>
      <c r="AQ37">
        <f t="shared" si="44"/>
        <v>-319.94663882699001</v>
      </c>
      <c r="AR37">
        <f t="shared" si="45"/>
        <v>-320.35978248475374</v>
      </c>
      <c r="AS37">
        <f t="shared" si="46"/>
        <v>12.578542202893955</v>
      </c>
      <c r="AT37">
        <f t="shared" si="47"/>
        <v>14.264482760789274</v>
      </c>
      <c r="AU37">
        <f t="shared" si="48"/>
        <v>-293.51675752107053</v>
      </c>
      <c r="AW37">
        <v>34</v>
      </c>
      <c r="AX37">
        <f>IF(Z37&gt;0, (R37*SUMPRODUCT(K37:$K$98, X37:$X$98)-K37*$AZ$3)/Z37, 0)</f>
        <v>5784.9061506283433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500000</v>
      </c>
      <c r="S38">
        <f t="shared" si="32"/>
        <v>5573.1179646947894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3523.755963730332</v>
      </c>
      <c r="AC38">
        <f t="shared" si="33"/>
        <v>3288.3276365727324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-6502.1445561940927</v>
      </c>
      <c r="AI38">
        <f t="shared" si="38"/>
        <v>-6509.5199779449958</v>
      </c>
      <c r="AJ38">
        <f t="shared" si="39"/>
        <v>235.4283271575996</v>
      </c>
      <c r="AK38">
        <f t="shared" si="30"/>
        <v>246.66291746112327</v>
      </c>
      <c r="AL38">
        <f t="shared" si="40"/>
        <v>-6027.4287333262728</v>
      </c>
      <c r="AN38">
        <f t="shared" si="41"/>
        <v>0</v>
      </c>
      <c r="AO38">
        <f t="shared" si="42"/>
        <v>0</v>
      </c>
      <c r="AP38">
        <f t="shared" si="43"/>
        <v>-0.35731430885045506</v>
      </c>
      <c r="AQ38">
        <f t="shared" si="44"/>
        <v>-315.0069740564648</v>
      </c>
      <c r="AR38">
        <f t="shared" si="45"/>
        <v>-315.36428836531525</v>
      </c>
      <c r="AS38">
        <f t="shared" si="46"/>
        <v>11.405708424990777</v>
      </c>
      <c r="AT38">
        <f t="shared" si="47"/>
        <v>11.949986434452407</v>
      </c>
      <c r="AU38">
        <f t="shared" si="48"/>
        <v>-292.00859350587206</v>
      </c>
      <c r="AW38">
        <v>35</v>
      </c>
      <c r="AX38">
        <f>IF(Z38&gt;0, (R38*SUMPRODUCT(K38:$K$98, X38:$X$98)-K38*$AZ$3)/Z38, 0)</f>
        <v>5573.1179646947894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500000</v>
      </c>
      <c r="S39">
        <f t="shared" si="32"/>
        <v>5349.3511471951797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3288.3276365727324</v>
      </c>
      <c r="AC39">
        <f t="shared" si="33"/>
        <v>3048.7834407925106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-7099.108360393594</v>
      </c>
      <c r="AI39">
        <f t="shared" si="38"/>
        <v>-7106.2325502179783</v>
      </c>
      <c r="AJ39">
        <f t="shared" si="39"/>
        <v>239.5441957802218</v>
      </c>
      <c r="AK39">
        <f t="shared" si="30"/>
        <v>230.1829345600913</v>
      </c>
      <c r="AL39">
        <f t="shared" si="40"/>
        <v>-6636.5054198776652</v>
      </c>
      <c r="AN39">
        <f t="shared" si="41"/>
        <v>0</v>
      </c>
      <c r="AO39">
        <f t="shared" si="42"/>
        <v>0</v>
      </c>
      <c r="AP39">
        <f t="shared" si="43"/>
        <v>-0.30816336547945278</v>
      </c>
      <c r="AQ39">
        <f t="shared" si="44"/>
        <v>-307.07844374869364</v>
      </c>
      <c r="AR39">
        <f t="shared" si="45"/>
        <v>-307.3866071141731</v>
      </c>
      <c r="AS39">
        <f t="shared" si="46"/>
        <v>10.361703909129314</v>
      </c>
      <c r="AT39">
        <f t="shared" si="47"/>
        <v>9.9567739684848675</v>
      </c>
      <c r="AU39">
        <f t="shared" si="48"/>
        <v>-287.06812923655895</v>
      </c>
      <c r="AW39">
        <v>36</v>
      </c>
      <c r="AX39">
        <f>IF(Z39&gt;0, (R39*SUMPRODUCT(K39:$K$98, X39:$X$98)-K39*$AZ$3)/Z39, 0)</f>
        <v>5349.3511471951797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500000</v>
      </c>
      <c r="S40">
        <f t="shared" si="32"/>
        <v>5116.9134338735676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3048.7834407925106</v>
      </c>
      <c r="AC40">
        <f t="shared" si="33"/>
        <v>2809.0824776476038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-7627.9814672971224</v>
      </c>
      <c r="AI40">
        <f t="shared" si="38"/>
        <v>-7634.8437156865803</v>
      </c>
      <c r="AJ40">
        <f t="shared" si="39"/>
        <v>239.70096314490684</v>
      </c>
      <c r="AK40">
        <f t="shared" ref="AK40:AK71" si="61">G40*SUM(AB40:AB40, AE40:AF40)</f>
        <v>213.41484085547577</v>
      </c>
      <c r="AL40">
        <f t="shared" si="40"/>
        <v>-7181.7279116861973</v>
      </c>
      <c r="AN40">
        <f t="shared" si="41"/>
        <v>0</v>
      </c>
      <c r="AO40">
        <f t="shared" si="42"/>
        <v>0</v>
      </c>
      <c r="AP40">
        <f t="shared" si="43"/>
        <v>-0.26502932897081349</v>
      </c>
      <c r="AQ40">
        <f t="shared" si="44"/>
        <v>-294.60297776239833</v>
      </c>
      <c r="AR40">
        <f t="shared" si="45"/>
        <v>-294.86800709136912</v>
      </c>
      <c r="AS40">
        <f t="shared" si="46"/>
        <v>9.2575759154310777</v>
      </c>
      <c r="AT40">
        <f t="shared" si="47"/>
        <v>8.2423702632551912</v>
      </c>
      <c r="AU40">
        <f t="shared" si="48"/>
        <v>-277.36806091268284</v>
      </c>
      <c r="AW40">
        <v>37</v>
      </c>
      <c r="AX40">
        <f>IF(Z40&gt;0, (R40*SUMPRODUCT(K40:$K$98, X40:$X$98)-K40*$AZ$3)/Z40, 0)</f>
        <v>5116.9134338735676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500000</v>
      </c>
      <c r="S41">
        <f t="shared" si="32"/>
        <v>4883.9601228451047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2809.0824776476038</v>
      </c>
      <c r="AC41">
        <f t="shared" si="33"/>
        <v>2574.6379647100157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-8164.0589058983614</v>
      </c>
      <c r="AI41">
        <f t="shared" si="38"/>
        <v>-8170.6484303312773</v>
      </c>
      <c r="AJ41">
        <f t="shared" si="39"/>
        <v>234.44451293758812</v>
      </c>
      <c r="AK41">
        <f t="shared" si="61"/>
        <v>196.63577343533228</v>
      </c>
      <c r="AL41">
        <f t="shared" si="40"/>
        <v>-7739.5681439583568</v>
      </c>
      <c r="AN41">
        <f t="shared" si="41"/>
        <v>0</v>
      </c>
      <c r="AO41">
        <f t="shared" si="42"/>
        <v>0</v>
      </c>
      <c r="AP41">
        <f t="shared" si="43"/>
        <v>-0.22722889313812819</v>
      </c>
      <c r="AQ41">
        <f t="shared" si="44"/>
        <v>-281.52412022863399</v>
      </c>
      <c r="AR41">
        <f t="shared" si="45"/>
        <v>-281.75134912177214</v>
      </c>
      <c r="AS41">
        <f t="shared" si="46"/>
        <v>8.0844327567872138</v>
      </c>
      <c r="AT41">
        <f t="shared" si="47"/>
        <v>6.780660668906263</v>
      </c>
      <c r="AU41">
        <f t="shared" si="48"/>
        <v>-266.88625569607865</v>
      </c>
      <c r="AW41">
        <v>38</v>
      </c>
      <c r="AX41">
        <f>IF(Z41&gt;0, (R41*SUMPRODUCT(K41:$K$98, X41:$X$98)-K41*$AZ$3)/Z41, 0)</f>
        <v>4883.9601228451047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500000</v>
      </c>
      <c r="S42">
        <f t="shared" si="32"/>
        <v>4651.3904285865156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2574.6379647100157</v>
      </c>
      <c r="AC42">
        <f t="shared" si="33"/>
        <v>2346.826759503534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-8673.6376069185189</v>
      </c>
      <c r="AI42">
        <f t="shared" si="38"/>
        <v>-8679.9443951669327</v>
      </c>
      <c r="AJ42">
        <f t="shared" si="39"/>
        <v>227.81120520648165</v>
      </c>
      <c r="AK42">
        <f t="shared" si="61"/>
        <v>180.22465752970112</v>
      </c>
      <c r="AL42">
        <f t="shared" si="40"/>
        <v>-8271.9085324307507</v>
      </c>
      <c r="AN42">
        <f t="shared" si="41"/>
        <v>0</v>
      </c>
      <c r="AO42">
        <f t="shared" si="42"/>
        <v>0</v>
      </c>
      <c r="AP42">
        <f t="shared" si="43"/>
        <v>-0.1941778586187676</v>
      </c>
      <c r="AQ42">
        <f t="shared" si="44"/>
        <v>-267.05009120454093</v>
      </c>
      <c r="AR42">
        <f t="shared" si="45"/>
        <v>-267.24426906315966</v>
      </c>
      <c r="AS42">
        <f t="shared" si="46"/>
        <v>7.0140125613826347</v>
      </c>
      <c r="AT42">
        <f t="shared" si="47"/>
        <v>5.548884264224248</v>
      </c>
      <c r="AU42">
        <f t="shared" si="48"/>
        <v>-254.68137223755281</v>
      </c>
      <c r="AW42">
        <v>39</v>
      </c>
      <c r="AX42">
        <f>IF(Z42&gt;0, (R42*SUMPRODUCT(K42:$K$98, X42:$X$98)-K42*$AZ$3)/Z42, 0)</f>
        <v>4651.3904285865156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500000</v>
      </c>
      <c r="S43">
        <f t="shared" si="32"/>
        <v>4422.4852092541651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2346.826759503534</v>
      </c>
      <c r="AC43">
        <f t="shared" si="33"/>
        <v>2127.7346281401997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-9190.1098067173316</v>
      </c>
      <c r="AI43">
        <f t="shared" si="38"/>
        <v>-9196.1237743380934</v>
      </c>
      <c r="AJ43">
        <f t="shared" si="39"/>
        <v>219.09213136333437</v>
      </c>
      <c r="AK43">
        <f t="shared" si="61"/>
        <v>164.2778731652474</v>
      </c>
      <c r="AL43">
        <f t="shared" si="40"/>
        <v>-8812.7537698095111</v>
      </c>
      <c r="AN43">
        <f t="shared" si="41"/>
        <v>0</v>
      </c>
      <c r="AO43">
        <f t="shared" si="42"/>
        <v>0</v>
      </c>
      <c r="AP43">
        <f t="shared" si="43"/>
        <v>-0.16532347318324342</v>
      </c>
      <c r="AQ43">
        <f t="shared" si="44"/>
        <v>-252.63535954811789</v>
      </c>
      <c r="AR43">
        <f t="shared" si="45"/>
        <v>-252.80068302130113</v>
      </c>
      <c r="AS43">
        <f t="shared" si="46"/>
        <v>6.0228245957063695</v>
      </c>
      <c r="AT43">
        <f t="shared" si="47"/>
        <v>4.5159851651138068</v>
      </c>
      <c r="AU43">
        <f t="shared" si="48"/>
        <v>-242.26187326048094</v>
      </c>
      <c r="AW43">
        <v>40</v>
      </c>
      <c r="AX43">
        <f>IF(Z43&gt;0, (R43*SUMPRODUCT(K43:$K$98, X43:$X$98)-K43*$AZ$3)/Z43, 0)</f>
        <v>4422.4852092541651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500000</v>
      </c>
      <c r="S44">
        <f t="shared" si="32"/>
        <v>4198.3724589915137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2127.7346281401997</v>
      </c>
      <c r="AC44">
        <f t="shared" si="33"/>
        <v>1917.9188755931607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-9740.9301634128242</v>
      </c>
      <c r="AI44">
        <f t="shared" si="38"/>
        <v>-9746.6404681032927</v>
      </c>
      <c r="AJ44">
        <f t="shared" si="39"/>
        <v>209.81575254703898</v>
      </c>
      <c r="AK44">
        <f t="shared" si="61"/>
        <v>148.941423969814</v>
      </c>
      <c r="AL44">
        <f t="shared" si="40"/>
        <v>-9387.8832915864386</v>
      </c>
      <c r="AN44">
        <f t="shared" si="41"/>
        <v>0</v>
      </c>
      <c r="AO44">
        <f t="shared" si="42"/>
        <v>0</v>
      </c>
      <c r="AP44">
        <f t="shared" si="43"/>
        <v>-0.14015696813385392</v>
      </c>
      <c r="AQ44">
        <f t="shared" si="44"/>
        <v>-239.08693362480633</v>
      </c>
      <c r="AR44">
        <f t="shared" si="45"/>
        <v>-239.22709059294019</v>
      </c>
      <c r="AS44">
        <f t="shared" si="46"/>
        <v>5.1498372394733618</v>
      </c>
      <c r="AT44">
        <f t="shared" si="47"/>
        <v>3.655703074477108</v>
      </c>
      <c r="AU44">
        <f t="shared" si="48"/>
        <v>-230.42155027898968</v>
      </c>
      <c r="AW44">
        <v>41</v>
      </c>
      <c r="AX44">
        <f>IF(Z44&gt;0, (R44*SUMPRODUCT(K44:$K$98, X44:$X$98)-K44*$AZ$3)/Z44, 0)</f>
        <v>4198.3724589915137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500000</v>
      </c>
      <c r="S45">
        <f t="shared" si="32"/>
        <v>3976.7700519092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1917.9188755931607</v>
      </c>
      <c r="AC45">
        <f t="shared" si="33"/>
        <v>1717.0637339336017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-10241.339640656472</v>
      </c>
      <c r="AI45">
        <f t="shared" si="38"/>
        <v>-10246.736808809019</v>
      </c>
      <c r="AJ45">
        <f t="shared" si="39"/>
        <v>200.85514165955897</v>
      </c>
      <c r="AK45">
        <f t="shared" si="61"/>
        <v>134.25432129152125</v>
      </c>
      <c r="AL45">
        <f t="shared" si="40"/>
        <v>-9911.6273458579399</v>
      </c>
      <c r="AN45">
        <f t="shared" si="41"/>
        <v>0</v>
      </c>
      <c r="AO45">
        <f t="shared" si="42"/>
        <v>0</v>
      </c>
      <c r="AP45">
        <f t="shared" si="43"/>
        <v>-0.11827782744367402</v>
      </c>
      <c r="AQ45">
        <f t="shared" si="44"/>
        <v>-224.43684698573162</v>
      </c>
      <c r="AR45">
        <f t="shared" si="45"/>
        <v>-224.55512481317527</v>
      </c>
      <c r="AS45">
        <f t="shared" si="46"/>
        <v>4.4016990234350137</v>
      </c>
      <c r="AT45">
        <f t="shared" si="47"/>
        <v>2.9421557747446174</v>
      </c>
      <c r="AU45">
        <f t="shared" si="48"/>
        <v>-217.21127001499568</v>
      </c>
      <c r="AW45">
        <v>42</v>
      </c>
      <c r="AX45">
        <f>IF(Z45&gt;0, (R45*SUMPRODUCT(K45:$K$98, X45:$X$98)-K45*$AZ$3)/Z45, 0)</f>
        <v>3976.7700519092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500000</v>
      </c>
      <c r="S46">
        <f t="shared" si="32"/>
        <v>3759.5367839978071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1717.0637339336017</v>
      </c>
      <c r="AC46">
        <f t="shared" si="33"/>
        <v>1526.7624154882687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-10675.926753563137</v>
      </c>
      <c r="AI46">
        <f t="shared" si="38"/>
        <v>-10681.00305186532</v>
      </c>
      <c r="AJ46">
        <f t="shared" si="39"/>
        <v>190.30131844533298</v>
      </c>
      <c r="AK46">
        <f t="shared" si="61"/>
        <v>120.19446137535213</v>
      </c>
      <c r="AL46">
        <f t="shared" si="40"/>
        <v>-10370.507272044637</v>
      </c>
      <c r="AN46">
        <f t="shared" si="41"/>
        <v>0</v>
      </c>
      <c r="AO46">
        <f t="shared" si="42"/>
        <v>0</v>
      </c>
      <c r="AP46">
        <f t="shared" si="43"/>
        <v>-9.9326813232008815E-2</v>
      </c>
      <c r="AQ46">
        <f t="shared" si="44"/>
        <v>-208.89351247812121</v>
      </c>
      <c r="AR46">
        <f t="shared" si="45"/>
        <v>-208.99283929135319</v>
      </c>
      <c r="AS46">
        <f t="shared" si="46"/>
        <v>3.7235840744219644</v>
      </c>
      <c r="AT46">
        <f t="shared" si="47"/>
        <v>2.3518186099144343</v>
      </c>
      <c r="AU46">
        <f t="shared" si="48"/>
        <v>-202.91743660701684</v>
      </c>
      <c r="AW46">
        <v>43</v>
      </c>
      <c r="AX46">
        <f>IF(Z46&gt;0, (R46*SUMPRODUCT(K46:$K$98, X46:$X$98)-K46*$AZ$3)/Z46, 0)</f>
        <v>3759.5367839978071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500000</v>
      </c>
      <c r="S47">
        <f t="shared" si="32"/>
        <v>3549.6891471110575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1526.7624154882687</v>
      </c>
      <c r="AC47">
        <f t="shared" si="33"/>
        <v>1348.3470534926473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-11096.7464629264</v>
      </c>
      <c r="AI47">
        <f t="shared" si="38"/>
        <v>-11101.494579583989</v>
      </c>
      <c r="AJ47">
        <f t="shared" si="39"/>
        <v>178.41536199562142</v>
      </c>
      <c r="AK47">
        <f t="shared" si="61"/>
        <v>106.87336908417882</v>
      </c>
      <c r="AL47">
        <f t="shared" si="40"/>
        <v>-10816.205848504189</v>
      </c>
      <c r="AN47">
        <f t="shared" si="41"/>
        <v>0</v>
      </c>
      <c r="AO47">
        <f t="shared" si="42"/>
        <v>0</v>
      </c>
      <c r="AP47">
        <f t="shared" si="43"/>
        <v>-8.2951209927282263E-2</v>
      </c>
      <c r="AQ47">
        <f t="shared" si="44"/>
        <v>-193.86392789759174</v>
      </c>
      <c r="AR47">
        <f t="shared" si="45"/>
        <v>-193.94687910751904</v>
      </c>
      <c r="AS47">
        <f t="shared" si="46"/>
        <v>3.1169769435842696</v>
      </c>
      <c r="AT47">
        <f t="shared" si="47"/>
        <v>1.8671140399150863</v>
      </c>
      <c r="AU47">
        <f t="shared" si="48"/>
        <v>-188.96278812401971</v>
      </c>
      <c r="AW47">
        <v>44</v>
      </c>
      <c r="AX47">
        <f>IF(Z47&gt;0, (R47*SUMPRODUCT(K47:$K$98, X47:$X$98)-K47*$AZ$3)/Z47, 0)</f>
        <v>3549.6891471110575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500000</v>
      </c>
      <c r="S48">
        <f t="shared" si="32"/>
        <v>3346.9559795324581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1348.3470534926473</v>
      </c>
      <c r="AC48">
        <f t="shared" si="33"/>
        <v>1181.6957599544307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-11492.509261506846</v>
      </c>
      <c r="AI48">
        <f t="shared" si="38"/>
        <v>-11496.92258426632</v>
      </c>
      <c r="AJ48">
        <f t="shared" si="39"/>
        <v>166.65129353821658</v>
      </c>
      <c r="AK48">
        <f t="shared" si="61"/>
        <v>94.384293744485319</v>
      </c>
      <c r="AL48">
        <f t="shared" si="40"/>
        <v>-11235.886996983618</v>
      </c>
      <c r="AN48">
        <f t="shared" si="41"/>
        <v>0</v>
      </c>
      <c r="AO48">
        <f t="shared" si="42"/>
        <v>0</v>
      </c>
      <c r="AP48">
        <f t="shared" si="43"/>
        <v>-6.8841291847670738E-2</v>
      </c>
      <c r="AQ48">
        <f t="shared" si="44"/>
        <v>-179.26610566493628</v>
      </c>
      <c r="AR48">
        <f t="shared" si="45"/>
        <v>-179.33494695678394</v>
      </c>
      <c r="AS48">
        <f t="shared" si="46"/>
        <v>2.5995131016934399</v>
      </c>
      <c r="AT48">
        <f t="shared" si="47"/>
        <v>1.4722550480930243</v>
      </c>
      <c r="AU48">
        <f t="shared" si="48"/>
        <v>-175.26317880699747</v>
      </c>
      <c r="AW48">
        <v>45</v>
      </c>
      <c r="AX48">
        <f>IF(Z48&gt;0, (R48*SUMPRODUCT(K48:$K$98, X48:$X$98)-K48*$AZ$3)/Z48, 0)</f>
        <v>3346.9559795324581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500000</v>
      </c>
      <c r="S49">
        <f t="shared" si="32"/>
        <v>3151.3776783439471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1181.6957599544307</v>
      </c>
      <c r="AC49">
        <f t="shared" si="33"/>
        <v>1026.7266492532224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-11866.343459618363</v>
      </c>
      <c r="AI49">
        <f t="shared" si="38"/>
        <v>-11870.415990563753</v>
      </c>
      <c r="AJ49">
        <f t="shared" si="39"/>
        <v>154.96911070120836</v>
      </c>
      <c r="AK49">
        <f t="shared" si="61"/>
        <v>82.718703196810154</v>
      </c>
      <c r="AL49">
        <f t="shared" si="40"/>
        <v>-11632.728176665736</v>
      </c>
      <c r="AN49">
        <f t="shared" si="41"/>
        <v>0</v>
      </c>
      <c r="AO49">
        <f t="shared" si="42"/>
        <v>0</v>
      </c>
      <c r="AP49">
        <f t="shared" si="43"/>
        <v>-5.6719147148650187E-2</v>
      </c>
      <c r="AQ49">
        <f t="shared" si="44"/>
        <v>-165.26550438235017</v>
      </c>
      <c r="AR49">
        <f t="shared" si="45"/>
        <v>-165.32222352949884</v>
      </c>
      <c r="AS49">
        <f t="shared" si="46"/>
        <v>2.1582931870188045</v>
      </c>
      <c r="AT49">
        <f t="shared" si="47"/>
        <v>1.152043866941503</v>
      </c>
      <c r="AU49">
        <f t="shared" si="48"/>
        <v>-162.01188647553855</v>
      </c>
      <c r="AW49">
        <v>46</v>
      </c>
      <c r="AX49">
        <f>IF(Z49&gt;0, (R49*SUMPRODUCT(K49:$K$98, X49:$X$98)-K49*$AZ$3)/Z49, 0)</f>
        <v>3151.3776783439471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500000</v>
      </c>
      <c r="S50">
        <f t="shared" si="32"/>
        <v>2962.390170681259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1026.7266492532224</v>
      </c>
      <c r="AC50">
        <f t="shared" si="33"/>
        <v>883.15489037420048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-12211.021563136102</v>
      </c>
      <c r="AI50">
        <f t="shared" si="38"/>
        <v>-12214.74809323296</v>
      </c>
      <c r="AJ50">
        <f t="shared" si="39"/>
        <v>143.5717588790219</v>
      </c>
      <c r="AK50">
        <f t="shared" si="61"/>
        <v>71.870865447725578</v>
      </c>
      <c r="AL50">
        <f t="shared" si="40"/>
        <v>-11999.305468906214</v>
      </c>
      <c r="AN50">
        <f t="shared" si="41"/>
        <v>0</v>
      </c>
      <c r="AO50">
        <f t="shared" si="42"/>
        <v>0</v>
      </c>
      <c r="AP50">
        <f t="shared" si="43"/>
        <v>-4.6339560388117623E-2</v>
      </c>
      <c r="AQ50">
        <f t="shared" si="44"/>
        <v>-151.84457294542619</v>
      </c>
      <c r="AR50">
        <f t="shared" si="45"/>
        <v>-151.89091250581433</v>
      </c>
      <c r="AS50">
        <f t="shared" si="46"/>
        <v>1.7853209333298263</v>
      </c>
      <c r="AT50">
        <f t="shared" si="47"/>
        <v>0.8937172712948096</v>
      </c>
      <c r="AU50">
        <f t="shared" si="48"/>
        <v>-149.21187430118971</v>
      </c>
      <c r="AW50">
        <v>47</v>
      </c>
      <c r="AX50">
        <f>IF(Z50&gt;0, (R50*SUMPRODUCT(K50:$K$98, X50:$X$98)-K50*$AZ$3)/Z50, 0)</f>
        <v>2962.390170681259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500000</v>
      </c>
      <c r="S51">
        <f t="shared" si="32"/>
        <v>2778.919902111119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883.15489037420048</v>
      </c>
      <c r="AC51">
        <f t="shared" si="33"/>
        <v>750.67973305674673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-12503.774600821453</v>
      </c>
      <c r="AI51">
        <f t="shared" si="38"/>
        <v>-12507.15127125232</v>
      </c>
      <c r="AJ51">
        <f t="shared" si="39"/>
        <v>132.47515731745375</v>
      </c>
      <c r="AK51">
        <f t="shared" si="61"/>
        <v>61.82084232619404</v>
      </c>
      <c r="AL51">
        <f t="shared" si="40"/>
        <v>-12312.855271608671</v>
      </c>
      <c r="AN51">
        <f t="shared" si="41"/>
        <v>0</v>
      </c>
      <c r="AO51">
        <f t="shared" si="42"/>
        <v>0</v>
      </c>
      <c r="AP51">
        <f t="shared" si="43"/>
        <v>-3.7490214775408162E-2</v>
      </c>
      <c r="AQ51">
        <f t="shared" si="44"/>
        <v>-138.82586556354653</v>
      </c>
      <c r="AR51">
        <f t="shared" si="45"/>
        <v>-138.86335577832193</v>
      </c>
      <c r="AS51">
        <f t="shared" si="46"/>
        <v>1.4708341254851387</v>
      </c>
      <c r="AT51">
        <f t="shared" si="47"/>
        <v>0.68637929103725148</v>
      </c>
      <c r="AU51">
        <f t="shared" si="48"/>
        <v>-136.70614236179952</v>
      </c>
      <c r="AW51">
        <v>48</v>
      </c>
      <c r="AX51">
        <f>IF(Z51&gt;0, (R51*SUMPRODUCT(K51:$K$98, X51:$X$98)-K51*$AZ$3)/Z51, 0)</f>
        <v>2778.919902111119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500000</v>
      </c>
      <c r="S52">
        <f t="shared" si="32"/>
        <v>2600.8509000625031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750.67973305674673</v>
      </c>
      <c r="AC52">
        <f t="shared" si="33"/>
        <v>629.14798858960341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-12765.734608688648</v>
      </c>
      <c r="AI52">
        <f t="shared" si="38"/>
        <v>-12768.758369049991</v>
      </c>
      <c r="AJ52">
        <f t="shared" si="39"/>
        <v>121.53174446714331</v>
      </c>
      <c r="AK52">
        <f t="shared" si="61"/>
        <v>52.547581313972273</v>
      </c>
      <c r="AL52">
        <f t="shared" si="40"/>
        <v>-12594.679043268874</v>
      </c>
      <c r="AN52">
        <f t="shared" si="41"/>
        <v>0</v>
      </c>
      <c r="AO52">
        <f t="shared" si="42"/>
        <v>0</v>
      </c>
      <c r="AP52">
        <f t="shared" si="43"/>
        <v>-2.9974959192414576E-2</v>
      </c>
      <c r="AQ52">
        <f t="shared" si="44"/>
        <v>-126.548511862491</v>
      </c>
      <c r="AR52">
        <f t="shared" si="45"/>
        <v>-126.57848682168341</v>
      </c>
      <c r="AS52">
        <f t="shared" si="46"/>
        <v>1.2047611733916013</v>
      </c>
      <c r="AT52">
        <f t="shared" si="47"/>
        <v>0.52091151986901041</v>
      </c>
      <c r="AU52">
        <f t="shared" si="48"/>
        <v>-124.85281412842279</v>
      </c>
      <c r="AW52">
        <v>49</v>
      </c>
      <c r="AX52">
        <f>IF(Z52&gt;0, (R52*SUMPRODUCT(K52:$K$98, X52:$X$98)-K52*$AZ$3)/Z52, 0)</f>
        <v>2600.8509000625031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500000</v>
      </c>
      <c r="S53">
        <f t="shared" si="32"/>
        <v>2424.6842804824614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629.14798858960341</v>
      </c>
      <c r="AC53">
        <f t="shared" si="33"/>
        <v>518.04065627747241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-12914.49574304453</v>
      </c>
      <c r="AI53">
        <f t="shared" si="38"/>
        <v>-12917.166403408683</v>
      </c>
      <c r="AJ53">
        <f t="shared" si="39"/>
        <v>111.10733231213101</v>
      </c>
      <c r="AK53">
        <f t="shared" si="61"/>
        <v>44.040359201272246</v>
      </c>
      <c r="AL53">
        <f t="shared" si="40"/>
        <v>-12762.01871189528</v>
      </c>
      <c r="AN53">
        <f t="shared" si="41"/>
        <v>0</v>
      </c>
      <c r="AO53">
        <f t="shared" si="42"/>
        <v>0</v>
      </c>
      <c r="AP53">
        <f t="shared" si="43"/>
        <v>-2.3638062103460273E-2</v>
      </c>
      <c r="AQ53">
        <f t="shared" si="44"/>
        <v>-114.30643016481874</v>
      </c>
      <c r="AR53">
        <f t="shared" si="45"/>
        <v>-114.33006822692219</v>
      </c>
      <c r="AS53">
        <f t="shared" si="46"/>
        <v>0.98341296280003887</v>
      </c>
      <c r="AT53">
        <f t="shared" si="47"/>
        <v>0.38980199797464132</v>
      </c>
      <c r="AU53">
        <f t="shared" si="48"/>
        <v>-112.95685326614752</v>
      </c>
      <c r="AW53">
        <v>50</v>
      </c>
      <c r="AX53">
        <f>IF(Z53&gt;0, (R53*SUMPRODUCT(K53:$K$98, X53:$X$98)-K53*$AZ$3)/Z53, 0)</f>
        <v>2424.6842804824614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500000</v>
      </c>
      <c r="S54">
        <f t="shared" si="32"/>
        <v>2248.4195057469788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518.04065627747241</v>
      </c>
      <c r="AC54">
        <f t="shared" si="33"/>
        <v>417.52099356833207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-12910.487317284766</v>
      </c>
      <c r="AI54">
        <f t="shared" si="38"/>
        <v>-12912.808508862345</v>
      </c>
      <c r="AJ54">
        <f t="shared" si="39"/>
        <v>100.51966270914033</v>
      </c>
      <c r="AK54">
        <f t="shared" si="61"/>
        <v>36.262845939423073</v>
      </c>
      <c r="AL54">
        <f t="shared" si="40"/>
        <v>-12776.02600021378</v>
      </c>
      <c r="AN54">
        <f t="shared" si="41"/>
        <v>0</v>
      </c>
      <c r="AO54">
        <f t="shared" si="42"/>
        <v>0</v>
      </c>
      <c r="AP54">
        <f t="shared" si="43"/>
        <v>-1.8343667584363423E-2</v>
      </c>
      <c r="AQ54">
        <f t="shared" si="44"/>
        <v>-102.02763528352276</v>
      </c>
      <c r="AR54">
        <f t="shared" si="45"/>
        <v>-102.04597895110712</v>
      </c>
      <c r="AS54">
        <f t="shared" si="46"/>
        <v>0.79437617137660532</v>
      </c>
      <c r="AT54">
        <f t="shared" si="47"/>
        <v>0.28657418801664158</v>
      </c>
      <c r="AU54">
        <f t="shared" si="48"/>
        <v>-100.96502859171386</v>
      </c>
      <c r="AW54">
        <v>51</v>
      </c>
      <c r="AX54">
        <f>IF(Z54&gt;0, (R54*SUMPRODUCT(K54:$K$98, X54:$X$98)-K54*$AZ$3)/Z54, 0)</f>
        <v>2248.4195057469788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500000</v>
      </c>
      <c r="S55">
        <f t="shared" si="32"/>
        <v>2069.77606870198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417.52099356833207</v>
      </c>
      <c r="AC55">
        <f t="shared" si="33"/>
        <v>327.80297208452259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-12731.158104860808</v>
      </c>
      <c r="AI55">
        <f t="shared" si="38"/>
        <v>-12733.13780556999</v>
      </c>
      <c r="AJ55">
        <f t="shared" si="39"/>
        <v>89.71802148380948</v>
      </c>
      <c r="AK55">
        <f t="shared" si="61"/>
        <v>29.226469549783246</v>
      </c>
      <c r="AL55">
        <f t="shared" si="40"/>
        <v>-12614.193314536396</v>
      </c>
      <c r="AN55">
        <f t="shared" si="41"/>
        <v>0</v>
      </c>
      <c r="AO55">
        <f t="shared" si="42"/>
        <v>0</v>
      </c>
      <c r="AP55">
        <f t="shared" si="43"/>
        <v>-1.3968722879744343E-2</v>
      </c>
      <c r="AQ55">
        <f t="shared" si="44"/>
        <v>-89.830760114504443</v>
      </c>
      <c r="AR55">
        <f t="shared" si="45"/>
        <v>-89.844728837384196</v>
      </c>
      <c r="AS55">
        <f t="shared" si="46"/>
        <v>0.63304830554126257</v>
      </c>
      <c r="AT55">
        <f t="shared" si="47"/>
        <v>0.2062213000181064</v>
      </c>
      <c r="AU55">
        <f t="shared" si="48"/>
        <v>-89.005459231824815</v>
      </c>
      <c r="AW55">
        <v>52</v>
      </c>
      <c r="AX55">
        <f>IF(Z55&gt;0, (R55*SUMPRODUCT(K55:$K$98, X55:$X$98)-K55*$AZ$3)/Z55, 0)</f>
        <v>2069.77606870198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500000</v>
      </c>
      <c r="S56">
        <f t="shared" si="32"/>
        <v>1883.287303984443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327.80297208452259</v>
      </c>
      <c r="AC56">
        <f t="shared" si="33"/>
        <v>248.96293857690478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-12298.177250843486</v>
      </c>
      <c r="AI56">
        <f t="shared" si="38"/>
        <v>-12299.829700114306</v>
      </c>
      <c r="AJ56">
        <f t="shared" si="39"/>
        <v>78.840033507617818</v>
      </c>
      <c r="AK56">
        <f t="shared" si="61"/>
        <v>22.946208045916585</v>
      </c>
      <c r="AL56">
        <f t="shared" si="40"/>
        <v>-12198.043458560771</v>
      </c>
      <c r="AN56">
        <f t="shared" si="41"/>
        <v>0</v>
      </c>
      <c r="AO56">
        <f t="shared" si="42"/>
        <v>0</v>
      </c>
      <c r="AP56">
        <f t="shared" si="43"/>
        <v>-1.0410396627599135E-2</v>
      </c>
      <c r="AQ56">
        <f t="shared" si="44"/>
        <v>-77.478265286995338</v>
      </c>
      <c r="AR56">
        <f t="shared" si="45"/>
        <v>-77.488675683622944</v>
      </c>
      <c r="AS56">
        <f t="shared" si="46"/>
        <v>0.49669059948862448</v>
      </c>
      <c r="AT56">
        <f t="shared" si="47"/>
        <v>0.14456064163412324</v>
      </c>
      <c r="AU56">
        <f t="shared" si="48"/>
        <v>-76.847424442500198</v>
      </c>
      <c r="AW56">
        <v>53</v>
      </c>
      <c r="AX56">
        <f>IF(Z56&gt;0, (R56*SUMPRODUCT(K56:$K$98, X56:$X$98)-K56*$AZ$3)/Z56, 0)</f>
        <v>1883.287303984443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500000</v>
      </c>
      <c r="S57">
        <f t="shared" si="32"/>
        <v>1683.8621243575224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248.96293857690478</v>
      </c>
      <c r="AC57">
        <f t="shared" si="33"/>
        <v>181.29782204605823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-11603.063921139181</v>
      </c>
      <c r="AI57">
        <f t="shared" si="38"/>
        <v>-11604.409769319263</v>
      </c>
      <c r="AJ57">
        <f t="shared" si="39"/>
        <v>67.665116530846547</v>
      </c>
      <c r="AK57">
        <f t="shared" si="61"/>
        <v>17.427405700383336</v>
      </c>
      <c r="AL57">
        <f t="shared" si="40"/>
        <v>-11519.317247088033</v>
      </c>
      <c r="AN57">
        <f t="shared" si="41"/>
        <v>0</v>
      </c>
      <c r="AO57">
        <f t="shared" si="42"/>
        <v>0</v>
      </c>
      <c r="AP57">
        <f t="shared" si="43"/>
        <v>-7.570371449417434E-3</v>
      </c>
      <c r="AQ57">
        <f t="shared" si="44"/>
        <v>-65.267022784843391</v>
      </c>
      <c r="AR57">
        <f t="shared" si="45"/>
        <v>-65.274593156292809</v>
      </c>
      <c r="AS57">
        <f t="shared" si="46"/>
        <v>0.38061504550638164</v>
      </c>
      <c r="AT57">
        <f t="shared" si="47"/>
        <v>9.8028838990999553E-2</v>
      </c>
      <c r="AU57">
        <f t="shared" si="48"/>
        <v>-64.795949271795422</v>
      </c>
      <c r="AW57">
        <v>54</v>
      </c>
      <c r="AX57">
        <f>IF(Z57&gt;0, (R57*SUMPRODUCT(K57:$K$98, X57:$X$98)-K57*$AZ$3)/Z57, 0)</f>
        <v>1683.8621243575224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500000</v>
      </c>
      <c r="S58">
        <f t="shared" si="32"/>
        <v>1462.771798511661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181.29782204605823</v>
      </c>
      <c r="AC58">
        <f t="shared" si="33"/>
        <v>124.79253922206208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-10639.399403061963</v>
      </c>
      <c r="AI58">
        <f t="shared" si="38"/>
        <v>-10640.465807775168</v>
      </c>
      <c r="AJ58">
        <f t="shared" si="39"/>
        <v>56.505282823996154</v>
      </c>
      <c r="AK58">
        <f t="shared" si="61"/>
        <v>12.690847543224077</v>
      </c>
      <c r="AL58">
        <f t="shared" si="40"/>
        <v>-10571.269677407947</v>
      </c>
      <c r="AN58">
        <f t="shared" si="41"/>
        <v>0</v>
      </c>
      <c r="AO58">
        <f t="shared" si="42"/>
        <v>0</v>
      </c>
      <c r="AP58">
        <f t="shared" si="43"/>
        <v>-5.3558098646896059E-3</v>
      </c>
      <c r="AQ58">
        <f t="shared" si="44"/>
        <v>-53.434310231103659</v>
      </c>
      <c r="AR58">
        <f t="shared" si="45"/>
        <v>-53.439666040968348</v>
      </c>
      <c r="AS58">
        <f t="shared" si="46"/>
        <v>0.28378677195300317</v>
      </c>
      <c r="AT58">
        <f t="shared" si="47"/>
        <v>6.3737308754957894E-2</v>
      </c>
      <c r="AU58">
        <f t="shared" si="48"/>
        <v>-53.092141960260378</v>
      </c>
      <c r="AW58">
        <v>55</v>
      </c>
      <c r="AX58">
        <f>IF(Z58&gt;0, (R58*SUMPRODUCT(K58:$K$98, X58:$X$98)-K58*$AZ$3)/Z58, 0)</f>
        <v>1462.771798511661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500000</v>
      </c>
      <c r="S59">
        <f t="shared" si="32"/>
        <v>1208.3746525802737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124.79253922206208</v>
      </c>
      <c r="AC59">
        <f t="shared" si="33"/>
        <v>79.181211098857645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-9466.1079238654966</v>
      </c>
      <c r="AI59">
        <f t="shared" si="38"/>
        <v>-9466.9270118334734</v>
      </c>
      <c r="AJ59">
        <f t="shared" si="39"/>
        <v>45.61132812320443</v>
      </c>
      <c r="AK59">
        <f t="shared" si="61"/>
        <v>8.7354777455443458</v>
      </c>
      <c r="AL59">
        <f t="shared" si="40"/>
        <v>-9412.5802059647249</v>
      </c>
      <c r="AN59">
        <f t="shared" si="41"/>
        <v>0</v>
      </c>
      <c r="AO59">
        <f t="shared" si="42"/>
        <v>0</v>
      </c>
      <c r="AP59">
        <f t="shared" si="43"/>
        <v>-3.6729550943918532E-3</v>
      </c>
      <c r="AQ59">
        <f t="shared" si="44"/>
        <v>-42.447930725851215</v>
      </c>
      <c r="AR59">
        <f t="shared" si="45"/>
        <v>-42.451603680945617</v>
      </c>
      <c r="AS59">
        <f t="shared" si="46"/>
        <v>0.20453036369959743</v>
      </c>
      <c r="AT59">
        <f t="shared" si="47"/>
        <v>3.9171638141292556E-2</v>
      </c>
      <c r="AU59">
        <f t="shared" si="48"/>
        <v>-42.207901679104722</v>
      </c>
      <c r="AW59">
        <v>56</v>
      </c>
      <c r="AX59">
        <f>IF(Z59&gt;0, (R59*SUMPRODUCT(K59:$K$98, X59:$X$98)-K59*$AZ$3)/Z59, 0)</f>
        <v>1208.3746525802737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500000</v>
      </c>
      <c r="S60">
        <f t="shared" si="32"/>
        <v>900.65545968694437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79.181211098857645</v>
      </c>
      <c r="AC60">
        <f t="shared" si="33"/>
        <v>43.718085826487894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-8165.7337446704969</v>
      </c>
      <c r="AI60">
        <f t="shared" si="38"/>
        <v>-8166.3404984151766</v>
      </c>
      <c r="AJ60">
        <f t="shared" si="39"/>
        <v>35.463125272369751</v>
      </c>
      <c r="AK60">
        <f t="shared" si="61"/>
        <v>5.5426847769200354</v>
      </c>
      <c r="AL60">
        <f t="shared" si="40"/>
        <v>-8125.3346883658869</v>
      </c>
      <c r="AN60">
        <f t="shared" si="41"/>
        <v>0</v>
      </c>
      <c r="AO60">
        <f t="shared" si="42"/>
        <v>0</v>
      </c>
      <c r="AP60">
        <f t="shared" si="43"/>
        <v>-2.4292908531598277E-3</v>
      </c>
      <c r="AQ60">
        <f t="shared" si="44"/>
        <v>-32.693563853890275</v>
      </c>
      <c r="AR60">
        <f t="shared" si="45"/>
        <v>-32.695993144743433</v>
      </c>
      <c r="AS60">
        <f t="shared" si="46"/>
        <v>0.14198551983248814</v>
      </c>
      <c r="AT60">
        <f t="shared" si="47"/>
        <v>2.2191529180643512E-2</v>
      </c>
      <c r="AU60">
        <f t="shared" si="48"/>
        <v>-32.531816095730299</v>
      </c>
      <c r="AW60">
        <v>57</v>
      </c>
      <c r="AX60">
        <f>IF(Z60&gt;0, (R60*SUMPRODUCT(K60:$K$98, X60:$X$98)-K60*$AZ$3)/Z60, 0)</f>
        <v>900.65545968694437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500000</v>
      </c>
      <c r="S61">
        <f t="shared" si="32"/>
        <v>500.79729836893915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43.718085826487894</v>
      </c>
      <c r="AC61">
        <f t="shared" si="33"/>
        <v>17.260955413206091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-6793.9733190723409</v>
      </c>
      <c r="AI61">
        <f t="shared" si="38"/>
        <v>-6794.4041559465968</v>
      </c>
      <c r="AJ61">
        <f t="shared" si="39"/>
        <v>26.457130413281803</v>
      </c>
      <c r="AK61">
        <f t="shared" si="61"/>
        <v>3.0602660078541528</v>
      </c>
      <c r="AL61">
        <f t="shared" si="40"/>
        <v>-6764.8867595254615</v>
      </c>
      <c r="AN61">
        <f t="shared" si="41"/>
        <v>0</v>
      </c>
      <c r="AO61">
        <f t="shared" si="42"/>
        <v>0</v>
      </c>
      <c r="AP61">
        <f t="shared" si="43"/>
        <v>-1.540146003882334E-3</v>
      </c>
      <c r="AQ61">
        <f t="shared" si="44"/>
        <v>-24.286943581429117</v>
      </c>
      <c r="AR61">
        <f t="shared" si="45"/>
        <v>-24.288483727433</v>
      </c>
      <c r="AS61">
        <f t="shared" si="46"/>
        <v>9.4578356949100301E-2</v>
      </c>
      <c r="AT61">
        <f t="shared" si="47"/>
        <v>1.093977035032977E-2</v>
      </c>
      <c r="AU61">
        <f t="shared" si="48"/>
        <v>-24.182965600133574</v>
      </c>
      <c r="AW61">
        <v>58</v>
      </c>
      <c r="AX61">
        <f>IF(Z61&gt;0, (R61*SUMPRODUCT(K61:$K$98, X61:$X$98)-K61*$AZ$3)/Z61, 0)</f>
        <v>500.79729836893915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500000</v>
      </c>
      <c r="S62">
        <f t="shared" si="32"/>
        <v>-62.616195001312796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17.260955413206091</v>
      </c>
      <c r="AC62">
        <f t="shared" si="33"/>
        <v>-1.4577440248226452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-5420.828758043368</v>
      </c>
      <c r="AI62">
        <f t="shared" si="38"/>
        <v>-5421.1197658299307</v>
      </c>
      <c r="AJ62">
        <f t="shared" si="39"/>
        <v>18.718699438028736</v>
      </c>
      <c r="AK62">
        <f t="shared" si="61"/>
        <v>1.2082668789244264</v>
      </c>
      <c r="AL62">
        <f t="shared" si="40"/>
        <v>-5401.1927995129772</v>
      </c>
      <c r="AN62">
        <f t="shared" si="41"/>
        <v>0</v>
      </c>
      <c r="AO62">
        <f t="shared" si="42"/>
        <v>0</v>
      </c>
      <c r="AP62">
        <f t="shared" si="43"/>
        <v>-9.288286736519319E-4</v>
      </c>
      <c r="AQ62">
        <f t="shared" si="44"/>
        <v>-17.302015334048104</v>
      </c>
      <c r="AR62">
        <f t="shared" si="45"/>
        <v>-17.302944162721758</v>
      </c>
      <c r="AS62">
        <f t="shared" si="46"/>
        <v>5.974570294803247E-2</v>
      </c>
      <c r="AT62">
        <f t="shared" si="47"/>
        <v>3.8565047891899523E-3</v>
      </c>
      <c r="AU62">
        <f t="shared" si="48"/>
        <v>-17.239341954984535</v>
      </c>
      <c r="AW62">
        <v>59</v>
      </c>
      <c r="AX62">
        <f>IF(Z62&gt;0, (R62*SUMPRODUCT(K62:$K$98, X62:$X$98)-K62*$AZ$3)/Z62, 0)</f>
        <v>-62.616195001312796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500000</v>
      </c>
      <c r="S63">
        <f t="shared" si="32"/>
        <v>-928.2324308531455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-1.4577440248226452</v>
      </c>
      <c r="AC63">
        <f t="shared" si="33"/>
        <v>-13.788112802263257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-4096.8284786616778</v>
      </c>
      <c r="AI63">
        <f t="shared" si="38"/>
        <v>-4097.0141556584076</v>
      </c>
      <c r="AJ63">
        <f t="shared" si="39"/>
        <v>12.330368777440611</v>
      </c>
      <c r="AK63">
        <f t="shared" si="61"/>
        <v>-0.10204208173758518</v>
      </c>
      <c r="AL63">
        <f t="shared" si="40"/>
        <v>-4084.7858289627047</v>
      </c>
      <c r="AN63">
        <f t="shared" si="41"/>
        <v>0</v>
      </c>
      <c r="AO63">
        <f t="shared" si="42"/>
        <v>0</v>
      </c>
      <c r="AP63">
        <f t="shared" si="43"/>
        <v>-5.2914059889520707E-4</v>
      </c>
      <c r="AQ63">
        <f t="shared" si="44"/>
        <v>-11.675104148313594</v>
      </c>
      <c r="AR63">
        <f t="shared" si="45"/>
        <v>-11.675633288912488</v>
      </c>
      <c r="AS63">
        <f t="shared" si="46"/>
        <v>3.5138971624889832E-2</v>
      </c>
      <c r="AT63">
        <f t="shared" si="47"/>
        <v>-2.9079858676100045E-4</v>
      </c>
      <c r="AU63">
        <f t="shared" si="48"/>
        <v>-11.640785115874358</v>
      </c>
      <c r="AW63">
        <v>60</v>
      </c>
      <c r="AX63">
        <f>IF(Z63&gt;0, (R63*SUMPRODUCT(K63:$K$98, X63:$X$98)-K63*$AZ$3)/Z63, 0)</f>
        <v>-928.2324308531455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500000</v>
      </c>
      <c r="S64">
        <f t="shared" si="32"/>
        <v>-2363.0202745933707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-13.788112802263257</v>
      </c>
      <c r="AC64">
        <f t="shared" si="33"/>
        <v>-21.024246810748721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-2904.2127049207043</v>
      </c>
      <c r="AI64">
        <f t="shared" si="38"/>
        <v>-2904.3239198298438</v>
      </c>
      <c r="AJ64">
        <f t="shared" si="39"/>
        <v>7.2361340084854646</v>
      </c>
      <c r="AK64">
        <f t="shared" si="61"/>
        <v>-0.96516789615842802</v>
      </c>
      <c r="AL64">
        <f t="shared" si="40"/>
        <v>-2898.0529537175171</v>
      </c>
      <c r="AN64">
        <f t="shared" si="41"/>
        <v>0</v>
      </c>
      <c r="AO64">
        <f t="shared" si="42"/>
        <v>0</v>
      </c>
      <c r="AP64">
        <f t="shared" si="43"/>
        <v>-2.8298145177925715E-4</v>
      </c>
      <c r="AQ64">
        <f t="shared" si="44"/>
        <v>-7.3896416754816769</v>
      </c>
      <c r="AR64">
        <f t="shared" si="45"/>
        <v>-7.3899246569334558</v>
      </c>
      <c r="AS64">
        <f t="shared" si="46"/>
        <v>1.8412025175660977E-2</v>
      </c>
      <c r="AT64">
        <f t="shared" si="47"/>
        <v>-2.4558273218779365E-3</v>
      </c>
      <c r="AU64">
        <f t="shared" si="48"/>
        <v>-7.3739684590796735</v>
      </c>
      <c r="AW64">
        <v>61</v>
      </c>
      <c r="AX64">
        <f>IF(Z64&gt;0, (R64*SUMPRODUCT(K64:$K$98, X64:$X$98)-K64*$AZ$3)/Z64, 0)</f>
        <v>-2363.0202745933707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500000</v>
      </c>
      <c r="S65">
        <f t="shared" si="32"/>
        <v>-4642.3341100193638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-21.024246810748721</v>
      </c>
      <c r="AC65">
        <f t="shared" si="33"/>
        <v>-24.450522289955281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-1770.6805678799576</v>
      </c>
      <c r="AI65">
        <f t="shared" si="38"/>
        <v>-1770.7464036258091</v>
      </c>
      <c r="AJ65">
        <f t="shared" si="39"/>
        <v>3.4262754792065593</v>
      </c>
      <c r="AK65">
        <f t="shared" si="61"/>
        <v>-1.4716972767524106</v>
      </c>
      <c r="AL65">
        <f t="shared" si="40"/>
        <v>-1768.7918254233548</v>
      </c>
      <c r="AN65">
        <f t="shared" si="41"/>
        <v>0</v>
      </c>
      <c r="AO65">
        <f t="shared" si="42"/>
        <v>0</v>
      </c>
      <c r="AP65">
        <f t="shared" si="43"/>
        <v>-1.4956800342122165E-4</v>
      </c>
      <c r="AQ65">
        <f t="shared" si="44"/>
        <v>-4.0226954796320111</v>
      </c>
      <c r="AR65">
        <f t="shared" si="45"/>
        <v>-4.0228450476354327</v>
      </c>
      <c r="AS65">
        <f t="shared" si="46"/>
        <v>7.7839352462542137E-3</v>
      </c>
      <c r="AT65">
        <f t="shared" si="47"/>
        <v>-3.3434545394412547E-3</v>
      </c>
      <c r="AU65">
        <f t="shared" si="48"/>
        <v>-4.018404566928619</v>
      </c>
      <c r="AW65">
        <v>62</v>
      </c>
      <c r="AX65">
        <f>IF(Z65&gt;0, (R65*SUMPRODUCT(K65:$K$98, X65:$X$98)-K65*$AZ$3)/Z65, 0)</f>
        <v>-4642.3341100193638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500000</v>
      </c>
      <c r="S66">
        <f t="shared" si="32"/>
        <v>-8100.9140176817373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-24.450522289955281</v>
      </c>
      <c r="AC66">
        <f t="shared" si="33"/>
        <v>-24.934497951484502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-1068.102658055506</v>
      </c>
      <c r="AI66">
        <f t="shared" si="38"/>
        <v>-1068.1411328774475</v>
      </c>
      <c r="AJ66">
        <f t="shared" si="39"/>
        <v>0.48397566152922167</v>
      </c>
      <c r="AK66">
        <f t="shared" si="61"/>
        <v>-1.7115365602968697</v>
      </c>
      <c r="AL66">
        <f t="shared" si="40"/>
        <v>-1069.3686937762152</v>
      </c>
      <c r="AN66">
        <f t="shared" si="41"/>
        <v>0</v>
      </c>
      <c r="AO66">
        <f t="shared" si="42"/>
        <v>0</v>
      </c>
      <c r="AP66">
        <f t="shared" si="43"/>
        <v>-7.8043283344192264E-5</v>
      </c>
      <c r="AQ66">
        <f t="shared" si="44"/>
        <v>-2.1665659300540745</v>
      </c>
      <c r="AR66">
        <f t="shared" si="45"/>
        <v>-2.1666439733374188</v>
      </c>
      <c r="AS66">
        <f t="shared" si="46"/>
        <v>9.8170823875068326E-4</v>
      </c>
      <c r="AT66">
        <f t="shared" si="47"/>
        <v>-3.4717232202491509E-3</v>
      </c>
      <c r="AU66">
        <f t="shared" si="48"/>
        <v>-2.1691339883189173</v>
      </c>
      <c r="AW66">
        <v>63</v>
      </c>
      <c r="AX66">
        <f>IF(Z66&gt;0, (R66*SUMPRODUCT(K66:$K$98, X66:$X$98)-K66*$AZ$3)/Z66, 0)</f>
        <v>-8100.9140176817373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-13502.274542049494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-24.934497951484502</v>
      </c>
      <c r="AC67">
        <f t="shared" ref="AC67:AC98" si="64">S67*Z67</f>
        <v>-23.941492615375381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-637.03037398739571</v>
      </c>
      <c r="AI67">
        <f t="shared" ref="AI67:AI98" si="69">SUM(AE67:AH67)</f>
        <v>-637.0525383017681</v>
      </c>
      <c r="AJ67">
        <f t="shared" ref="AJ67:AJ98" si="70">AB67-AC67</f>
        <v>-0.99300533610912112</v>
      </c>
      <c r="AK67">
        <f t="shared" si="61"/>
        <v>-1.7454148566039154</v>
      </c>
      <c r="AL67">
        <f t="shared" ref="AL67:AL98" si="71">SUM(AI67:AK67)</f>
        <v>-639.79095849448117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-4.0141647451111408E-5</v>
      </c>
      <c r="AQ67">
        <f t="shared" ref="AQ67:AQ98" si="75">AH67*$K67</f>
        <v>-1.1537216201966267</v>
      </c>
      <c r="AR67">
        <f t="shared" ref="AR67:AR98" si="76">AI67*$K67</f>
        <v>-1.1537617618440779</v>
      </c>
      <c r="AS67">
        <f t="shared" ref="AS67:AS98" si="77">AJ67*$K67</f>
        <v>-1.7984255885142128E-3</v>
      </c>
      <c r="AT67">
        <f t="shared" ref="AT67:AT98" si="78">AK67*$K67</f>
        <v>-3.1611096401443738E-3</v>
      </c>
      <c r="AU67">
        <f t="shared" ref="AU67:AU98" si="79">AL67*$K67</f>
        <v>-1.1587212970727365</v>
      </c>
      <c r="AW67">
        <v>64</v>
      </c>
      <c r="AX67">
        <f>IF(Z67&gt;0, (R67*SUMPRODUCT(K67:$K$98, X67:$X$98)-K67*$AZ$3)/Z67, 0)</f>
        <v>-13502.274542049494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500000</v>
      </c>
      <c r="S68">
        <f t="shared" si="63"/>
        <v>-22160.681588275103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-23.941492615375381</v>
      </c>
      <c r="AC68">
        <f t="shared" si="64"/>
        <v>-22.274168462212007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-375.14630349060775</v>
      </c>
      <c r="AI68">
        <f t="shared" si="69"/>
        <v>-375.15886750424914</v>
      </c>
      <c r="AJ68">
        <f t="shared" si="70"/>
        <v>-1.6673241531633742</v>
      </c>
      <c r="AK68">
        <f t="shared" si="61"/>
        <v>-1.6759044830762768</v>
      </c>
      <c r="AL68">
        <f t="shared" si="71"/>
        <v>-378.50209614048879</v>
      </c>
      <c r="AN68">
        <f t="shared" si="72"/>
        <v>0</v>
      </c>
      <c r="AO68">
        <f t="shared" si="73"/>
        <v>0</v>
      </c>
      <c r="AP68">
        <f t="shared" si="74"/>
        <v>-2.0316611104580374E-5</v>
      </c>
      <c r="AQ68">
        <f t="shared" si="75"/>
        <v>-0.60662951926679565</v>
      </c>
      <c r="AR68">
        <f t="shared" si="76"/>
        <v>-0.60664983587790022</v>
      </c>
      <c r="AS68">
        <f t="shared" si="77"/>
        <v>-2.696142918334094E-3</v>
      </c>
      <c r="AT68">
        <f t="shared" si="78"/>
        <v>-2.710017722275338E-3</v>
      </c>
      <c r="AU68">
        <f t="shared" si="79"/>
        <v>-0.61205599651850962</v>
      </c>
      <c r="AW68">
        <v>65</v>
      </c>
      <c r="AX68">
        <f>IF(Z68&gt;0, (R68*SUMPRODUCT(K68:$K$98, X68:$X$98)-K68*$AZ$3)/Z68, 0)</f>
        <v>-22160.681588275103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500000</v>
      </c>
      <c r="S69">
        <f t="shared" si="63"/>
        <v>-36324.325413081235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-22.274168462212007</v>
      </c>
      <c r="AC69">
        <f t="shared" si="64"/>
        <v>-20.36200711240738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-217.25434474624353</v>
      </c>
      <c r="AI69">
        <f t="shared" si="69"/>
        <v>-217.26135176112984</v>
      </c>
      <c r="AJ69">
        <f t="shared" si="70"/>
        <v>-1.9121613498046273</v>
      </c>
      <c r="AK69">
        <f t="shared" si="61"/>
        <v>-1.5591917923548406</v>
      </c>
      <c r="AL69">
        <f t="shared" si="71"/>
        <v>-220.73270490328932</v>
      </c>
      <c r="AN69">
        <f t="shared" si="72"/>
        <v>0</v>
      </c>
      <c r="AO69">
        <f t="shared" si="73"/>
        <v>0</v>
      </c>
      <c r="AP69">
        <f t="shared" si="74"/>
        <v>-1.0116677033814878E-5</v>
      </c>
      <c r="AQ69">
        <f t="shared" si="75"/>
        <v>-0.31367023984506809</v>
      </c>
      <c r="AR69">
        <f t="shared" si="76"/>
        <v>-0.31368035652210191</v>
      </c>
      <c r="AS69">
        <f t="shared" si="77"/>
        <v>-2.76076462321731E-3</v>
      </c>
      <c r="AT69">
        <f t="shared" si="78"/>
        <v>-2.2511497482070992E-3</v>
      </c>
      <c r="AU69">
        <f t="shared" si="79"/>
        <v>-0.31869227089352631</v>
      </c>
      <c r="AW69">
        <v>66</v>
      </c>
      <c r="AX69">
        <f>IF(Z69&gt;0, (R69*SUMPRODUCT(K69:$K$98, X69:$X$98)-K69*$AZ$3)/Z69, 0)</f>
        <v>-36324.325413081235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500000</v>
      </c>
      <c r="S70">
        <f t="shared" si="63"/>
        <v>-60005.019687974396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-20.36200711240738</v>
      </c>
      <c r="AC70">
        <f t="shared" si="64"/>
        <v>-18.426756933438671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-123.93432739089705</v>
      </c>
      <c r="AI70">
        <f t="shared" si="69"/>
        <v>-123.93816597744974</v>
      </c>
      <c r="AJ70">
        <f t="shared" si="70"/>
        <v>-1.9352501789687082</v>
      </c>
      <c r="AK70">
        <f t="shared" si="61"/>
        <v>-1.4253404978685167</v>
      </c>
      <c r="AL70">
        <f t="shared" si="71"/>
        <v>-127.29875665428696</v>
      </c>
      <c r="AN70">
        <f t="shared" si="72"/>
        <v>0</v>
      </c>
      <c r="AO70">
        <f t="shared" si="73"/>
        <v>0</v>
      </c>
      <c r="AP70">
        <f t="shared" si="74"/>
        <v>-4.9483243692588189E-6</v>
      </c>
      <c r="AQ70">
        <f t="shared" si="75"/>
        <v>-0.15976382035381612</v>
      </c>
      <c r="AR70">
        <f t="shared" si="76"/>
        <v>-0.15976876867818537</v>
      </c>
      <c r="AS70">
        <f t="shared" si="77"/>
        <v>-2.4947322379639315E-3</v>
      </c>
      <c r="AT70">
        <f t="shared" si="78"/>
        <v>-1.8374073433766853E-3</v>
      </c>
      <c r="AU70">
        <f t="shared" si="79"/>
        <v>-0.16410090825952597</v>
      </c>
      <c r="AW70">
        <v>67</v>
      </c>
      <c r="AX70">
        <f>IF(Z70&gt;0, (R70*SUMPRODUCT(K70:$K$98, X70:$X$98)-K70*$AZ$3)/Z70, 0)</f>
        <v>-60005.019687974396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500000</v>
      </c>
      <c r="S71">
        <f t="shared" si="63"/>
        <v>-100446.90697506728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-18.426756933438671</v>
      </c>
      <c r="AC71">
        <f t="shared" si="64"/>
        <v>-16.578556094137333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-69.48405241641322</v>
      </c>
      <c r="AI71">
        <f t="shared" si="69"/>
        <v>-69.486115515789976</v>
      </c>
      <c r="AJ71">
        <f t="shared" si="70"/>
        <v>-1.848200839301338</v>
      </c>
      <c r="AK71">
        <f t="shared" si="61"/>
        <v>-1.2898729853407072</v>
      </c>
      <c r="AL71">
        <f t="shared" si="71"/>
        <v>-72.624189340432025</v>
      </c>
      <c r="AN71">
        <f t="shared" si="72"/>
        <v>0</v>
      </c>
      <c r="AO71">
        <f t="shared" si="73"/>
        <v>0</v>
      </c>
      <c r="AP71">
        <f t="shared" si="74"/>
        <v>-2.3745917144916445E-6</v>
      </c>
      <c r="AQ71">
        <f t="shared" si="75"/>
        <v>-7.9974943047699615E-2</v>
      </c>
      <c r="AR71">
        <f t="shared" si="76"/>
        <v>-7.9977317639414111E-2</v>
      </c>
      <c r="AS71">
        <f t="shared" si="77"/>
        <v>-2.1272472131881612E-3</v>
      </c>
      <c r="AT71">
        <f t="shared" si="78"/>
        <v>-1.4846215059992948E-3</v>
      </c>
      <c r="AU71">
        <f t="shared" si="79"/>
        <v>-8.3589186358601575E-2</v>
      </c>
      <c r="AW71">
        <v>68</v>
      </c>
      <c r="AX71">
        <f>IF(Z71&gt;0, (R71*SUMPRODUCT(K71:$K$98, X71:$X$98)-K71*$AZ$3)/Z71, 0)</f>
        <v>-100446.90697506728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500000</v>
      </c>
      <c r="S72">
        <f t="shared" si="63"/>
        <v>-170986.16315861247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-16.578556094137333</v>
      </c>
      <c r="AC72">
        <f t="shared" si="64"/>
        <v>-14.865705448207219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-38.228242813954331</v>
      </c>
      <c r="AI72">
        <f t="shared" si="69"/>
        <v>-38.229329576266963</v>
      </c>
      <c r="AJ72">
        <f t="shared" si="70"/>
        <v>-1.7128506459301143</v>
      </c>
      <c r="AK72">
        <f t="shared" ref="AK72:AK98" si="92">G72*SUM(AB72:AB72, AE72:AF72)</f>
        <v>-1.1604989265896135</v>
      </c>
      <c r="AL72">
        <f t="shared" si="71"/>
        <v>-41.102679148786692</v>
      </c>
      <c r="AN72">
        <f t="shared" si="72"/>
        <v>0</v>
      </c>
      <c r="AO72">
        <f t="shared" si="73"/>
        <v>0</v>
      </c>
      <c r="AP72">
        <f t="shared" si="74"/>
        <v>-1.1168255653725119E-6</v>
      </c>
      <c r="AQ72">
        <f t="shared" si="75"/>
        <v>-3.9285755861768371E-2</v>
      </c>
      <c r="AR72">
        <f t="shared" si="76"/>
        <v>-3.9286872687333739E-2</v>
      </c>
      <c r="AS72">
        <f t="shared" si="77"/>
        <v>-1.7602334648538919E-3</v>
      </c>
      <c r="AT72">
        <f t="shared" si="78"/>
        <v>-1.1926019652465387E-3</v>
      </c>
      <c r="AU72">
        <f t="shared" si="79"/>
        <v>-4.2239708117434167E-2</v>
      </c>
      <c r="AW72">
        <v>69</v>
      </c>
      <c r="AX72">
        <f>IF(Z72&gt;0, (R72*SUMPRODUCT(K72:$K$98, X72:$X$98)-K72*$AZ$3)/Z72, 0)</f>
        <v>-170986.16315861247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500000</v>
      </c>
      <c r="S73">
        <f t="shared" si="63"/>
        <v>-296977.08868642867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-14.865705448207219</v>
      </c>
      <c r="AC73">
        <f t="shared" si="64"/>
        <v>-13.30425407105308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-20.636325504106551</v>
      </c>
      <c r="AI73">
        <f t="shared" si="69"/>
        <v>-20.636885490658457</v>
      </c>
      <c r="AJ73">
        <f t="shared" si="70"/>
        <v>-1.561451377154139</v>
      </c>
      <c r="AK73">
        <f t="shared" si="92"/>
        <v>-1.0405993813745054</v>
      </c>
      <c r="AL73">
        <f t="shared" si="71"/>
        <v>-23.238936249187102</v>
      </c>
      <c r="AN73">
        <f t="shared" si="72"/>
        <v>0</v>
      </c>
      <c r="AO73">
        <f t="shared" si="73"/>
        <v>0</v>
      </c>
      <c r="AP73">
        <f t="shared" si="74"/>
        <v>-5.1381922819332588E-7</v>
      </c>
      <c r="AQ73">
        <f t="shared" si="75"/>
        <v>-1.8934991933652209E-2</v>
      </c>
      <c r="AR73">
        <f t="shared" si="76"/>
        <v>-1.8935505752880402E-2</v>
      </c>
      <c r="AS73">
        <f t="shared" si="77"/>
        <v>-1.4327196586097759E-3</v>
      </c>
      <c r="AT73">
        <f t="shared" si="78"/>
        <v>-9.5480859170246981E-4</v>
      </c>
      <c r="AU73">
        <f t="shared" si="79"/>
        <v>-2.1323034003192649E-2</v>
      </c>
      <c r="AW73">
        <v>70</v>
      </c>
      <c r="AX73">
        <f>IF(Z73&gt;0, (R73*SUMPRODUCT(K73:$K$98, X73:$X$98)-K73*$AZ$3)/Z73, 0)</f>
        <v>-296977.08868642867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500000</v>
      </c>
      <c r="S74">
        <f t="shared" si="63"/>
        <v>-527332.14739184547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-13.30425407105308</v>
      </c>
      <c r="AC74">
        <f t="shared" si="64"/>
        <v>-11.893959479936816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-10.897983673363786</v>
      </c>
      <c r="AI74">
        <f t="shared" si="69"/>
        <v>-10.898265610458337</v>
      </c>
      <c r="AJ74">
        <f t="shared" si="70"/>
        <v>-1.4102945911162639</v>
      </c>
      <c r="AK74">
        <f t="shared" si="92"/>
        <v>-0.93129778497371574</v>
      </c>
      <c r="AL74">
        <f t="shared" si="71"/>
        <v>-13.239857986548316</v>
      </c>
      <c r="AN74">
        <f t="shared" si="72"/>
        <v>0</v>
      </c>
      <c r="AO74">
        <f t="shared" si="73"/>
        <v>0</v>
      </c>
      <c r="AP74">
        <f t="shared" si="74"/>
        <v>-2.309760511033365E-7</v>
      </c>
      <c r="AQ74">
        <f t="shared" si="75"/>
        <v>-8.9281378098448466E-3</v>
      </c>
      <c r="AR74">
        <f t="shared" si="76"/>
        <v>-8.9283687858959498E-3</v>
      </c>
      <c r="AS74">
        <f t="shared" si="77"/>
        <v>-1.1553792737586609E-3</v>
      </c>
      <c r="AT74">
        <f t="shared" si="78"/>
        <v>-7.6296269249980853E-4</v>
      </c>
      <c r="AU74">
        <f t="shared" si="79"/>
        <v>-1.0846710752154419E-2</v>
      </c>
      <c r="AW74">
        <v>71</v>
      </c>
      <c r="AX74">
        <f>IF(Z74&gt;0, (R74*SUMPRODUCT(K74:$K$98, X74:$X$98)-K74*$AZ$3)/Z74, 0)</f>
        <v>-527332.14739184547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500000</v>
      </c>
      <c r="S75">
        <f t="shared" si="63"/>
        <v>-959643.92591681937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-11.893959479936816</v>
      </c>
      <c r="AC75">
        <f t="shared" si="64"/>
        <v>-10.626789775737803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-5.6278689305893064</v>
      </c>
      <c r="AI75">
        <f t="shared" si="69"/>
        <v>-5.6280073515896474</v>
      </c>
      <c r="AJ75">
        <f t="shared" si="70"/>
        <v>-1.2671697041990129</v>
      </c>
      <c r="AK75">
        <f t="shared" si="92"/>
        <v>-0.83257716359557721</v>
      </c>
      <c r="AL75">
        <f t="shared" si="71"/>
        <v>-7.7277542193842379</v>
      </c>
      <c r="AN75">
        <f t="shared" si="72"/>
        <v>0</v>
      </c>
      <c r="AO75">
        <f t="shared" si="73"/>
        <v>0</v>
      </c>
      <c r="AP75">
        <f t="shared" si="74"/>
        <v>-1.0125085355427245E-7</v>
      </c>
      <c r="AQ75">
        <f t="shared" si="75"/>
        <v>-4.116619093268499E-3</v>
      </c>
      <c r="AR75">
        <f t="shared" si="76"/>
        <v>-4.1167203441220537E-3</v>
      </c>
      <c r="AS75">
        <f t="shared" si="77"/>
        <v>-9.2689703030643009E-4</v>
      </c>
      <c r="AT75">
        <f t="shared" si="78"/>
        <v>-6.0900548512205551E-4</v>
      </c>
      <c r="AU75">
        <f t="shared" si="79"/>
        <v>-5.6526228595505396E-3</v>
      </c>
      <c r="AW75">
        <v>72</v>
      </c>
      <c r="AX75">
        <f>IF(Z75&gt;0, (R75*SUMPRODUCT(K75:$K$98, X75:$X$98)-K75*$AZ$3)/Z75, 0)</f>
        <v>-959643.92591681937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500000</v>
      </c>
      <c r="S76">
        <f t="shared" si="63"/>
        <v>-1794185.7407446252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-10.626789775737803</v>
      </c>
      <c r="AC76">
        <f t="shared" si="64"/>
        <v>-9.4915333216088804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-2.8363905870410893</v>
      </c>
      <c r="AI76">
        <f t="shared" si="69"/>
        <v>-2.8364567140667512</v>
      </c>
      <c r="AJ76">
        <f t="shared" si="70"/>
        <v>-1.135256454128923</v>
      </c>
      <c r="AK76">
        <f t="shared" si="92"/>
        <v>-0.74387528430164629</v>
      </c>
      <c r="AL76">
        <f t="shared" si="71"/>
        <v>-4.7155884524973199</v>
      </c>
      <c r="AN76">
        <f t="shared" si="72"/>
        <v>0</v>
      </c>
      <c r="AO76">
        <f t="shared" si="73"/>
        <v>0</v>
      </c>
      <c r="AP76">
        <f t="shared" si="74"/>
        <v>-4.318746132884824E-8</v>
      </c>
      <c r="AQ76">
        <f t="shared" si="75"/>
        <v>-1.8524424403721315E-3</v>
      </c>
      <c r="AR76">
        <f t="shared" si="76"/>
        <v>-1.8524856278334604E-3</v>
      </c>
      <c r="AS76">
        <f t="shared" si="77"/>
        <v>-7.4143428833214138E-4</v>
      </c>
      <c r="AT76">
        <f t="shared" si="78"/>
        <v>-4.8582383303625475E-4</v>
      </c>
      <c r="AU76">
        <f t="shared" si="79"/>
        <v>-3.0797437492018562E-3</v>
      </c>
      <c r="AW76">
        <v>73</v>
      </c>
      <c r="AX76">
        <f>IF(Z76&gt;0, (R76*SUMPRODUCT(K76:$K$98, X76:$X$98)-K76*$AZ$3)/Z76, 0)</f>
        <v>-1794185.7407446252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500000</v>
      </c>
      <c r="S77">
        <f t="shared" si="63"/>
        <v>-3451314.4469012311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-9.4915333216088804</v>
      </c>
      <c r="AC77">
        <f t="shared" si="64"/>
        <v>-8.476088377243725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-1.390679458942029</v>
      </c>
      <c r="AI77">
        <f t="shared" si="69"/>
        <v>-1.3907101577109606</v>
      </c>
      <c r="AJ77">
        <f t="shared" si="70"/>
        <v>-1.0154449443651554</v>
      </c>
      <c r="AK77">
        <f t="shared" si="92"/>
        <v>-0.66440733251262174</v>
      </c>
      <c r="AL77">
        <f t="shared" si="71"/>
        <v>-3.0705624345887377</v>
      </c>
      <c r="AN77">
        <f t="shared" si="72"/>
        <v>0</v>
      </c>
      <c r="AO77">
        <f t="shared" si="73"/>
        <v>0</v>
      </c>
      <c r="AP77">
        <f t="shared" si="74"/>
        <v>-1.7901178543541294E-8</v>
      </c>
      <c r="AQ77">
        <f t="shared" si="75"/>
        <v>-8.1093809809976798E-4</v>
      </c>
      <c r="AR77">
        <f t="shared" si="76"/>
        <v>-8.109559992783115E-4</v>
      </c>
      <c r="AS77">
        <f t="shared" si="77"/>
        <v>-5.9212997403079509E-4</v>
      </c>
      <c r="AT77">
        <f t="shared" si="78"/>
        <v>-3.874316364758972E-4</v>
      </c>
      <c r="AU77">
        <f t="shared" si="79"/>
        <v>-1.7905176097850037E-3</v>
      </c>
      <c r="AW77">
        <v>74</v>
      </c>
      <c r="AX77">
        <f>IF(Z77&gt;0, (R77*SUMPRODUCT(K77:$K$98, X77:$X$98)-K77*$AZ$3)/Z77, 0)</f>
        <v>-3451314.4469012311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500000</v>
      </c>
      <c r="S78">
        <f t="shared" si="63"/>
        <v>-6846203.8791717701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-8.476088377243725</v>
      </c>
      <c r="AC78">
        <f t="shared" si="64"/>
        <v>-7.5685980771226031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-0.66291250844390459</v>
      </c>
      <c r="AI78">
        <f t="shared" si="69"/>
        <v>-0.66292632741243573</v>
      </c>
      <c r="AJ78">
        <f t="shared" si="70"/>
        <v>-0.90749030012112186</v>
      </c>
      <c r="AK78">
        <f t="shared" si="92"/>
        <v>-0.59332618640706081</v>
      </c>
      <c r="AL78">
        <f t="shared" si="71"/>
        <v>-2.1637428139406185</v>
      </c>
      <c r="AN78">
        <f t="shared" si="72"/>
        <v>0</v>
      </c>
      <c r="AO78">
        <f t="shared" si="73"/>
        <v>0</v>
      </c>
      <c r="AP78">
        <f t="shared" si="74"/>
        <v>-7.1947924359959283E-9</v>
      </c>
      <c r="AQ78">
        <f t="shared" si="75"/>
        <v>-3.4514282963537298E-4</v>
      </c>
      <c r="AR78">
        <f t="shared" si="76"/>
        <v>-3.4515002442780897E-4</v>
      </c>
      <c r="AS78">
        <f t="shared" si="77"/>
        <v>-4.7248130946523221E-4</v>
      </c>
      <c r="AT78">
        <f t="shared" si="78"/>
        <v>-3.0891298061941206E-4</v>
      </c>
      <c r="AU78">
        <f t="shared" si="79"/>
        <v>-1.1265443145124533E-3</v>
      </c>
      <c r="AW78">
        <v>75</v>
      </c>
      <c r="AX78">
        <f>IF(Z78&gt;0, (R78*SUMPRODUCT(K78:$K$98, X78:$X$98)-K78*$AZ$3)/Z78, 0)</f>
        <v>-6846203.8791717701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500000</v>
      </c>
      <c r="S79">
        <f t="shared" si="63"/>
        <v>-14021781.328233792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-7.5685980771226031</v>
      </c>
      <c r="AC79">
        <f t="shared" si="64"/>
        <v>-6.7579599715422196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-0.30625036068896766</v>
      </c>
      <c r="AI79">
        <f t="shared" si="69"/>
        <v>-0.30625638520879628</v>
      </c>
      <c r="AJ79">
        <f t="shared" si="70"/>
        <v>-0.81063810558038352</v>
      </c>
      <c r="AK79">
        <f t="shared" si="92"/>
        <v>-0.52980186539858232</v>
      </c>
      <c r="AL79">
        <f t="shared" si="71"/>
        <v>-1.6466963561877621</v>
      </c>
      <c r="AN79">
        <f t="shared" si="72"/>
        <v>0</v>
      </c>
      <c r="AO79">
        <f t="shared" si="73"/>
        <v>0</v>
      </c>
      <c r="AP79">
        <f t="shared" si="74"/>
        <v>-2.8005740285063583E-9</v>
      </c>
      <c r="AQ79">
        <f t="shared" si="75"/>
        <v>-1.4236434284674453E-4</v>
      </c>
      <c r="AR79">
        <f t="shared" si="76"/>
        <v>-1.4236714342077305E-4</v>
      </c>
      <c r="AS79">
        <f t="shared" si="77"/>
        <v>-3.7683534781103231E-4</v>
      </c>
      <c r="AT79">
        <f t="shared" si="78"/>
        <v>-2.462850794257552E-4</v>
      </c>
      <c r="AU79">
        <f t="shared" si="79"/>
        <v>-7.6548757065756051E-4</v>
      </c>
      <c r="AW79">
        <v>76</v>
      </c>
      <c r="AX79">
        <f>IF(Z79&gt;0, (R79*SUMPRODUCT(K79:$K$98, X79:$X$98)-K79*$AZ$3)/Z79, 0)</f>
        <v>-14021781.328233792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500000</v>
      </c>
      <c r="S80">
        <f t="shared" si="63"/>
        <v>-29667142.61184283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-6.7579599715422196</v>
      </c>
      <c r="AC80">
        <f t="shared" si="64"/>
        <v>-6.0340101498046916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-0.1368758164404035</v>
      </c>
      <c r="AI80">
        <f t="shared" si="69"/>
        <v>-0.13687835881962282</v>
      </c>
      <c r="AJ80">
        <f t="shared" si="70"/>
        <v>-0.72394982173752798</v>
      </c>
      <c r="AK80">
        <f t="shared" si="92"/>
        <v>-0.47305719800795543</v>
      </c>
      <c r="AL80">
        <f t="shared" si="71"/>
        <v>-1.3338853785651064</v>
      </c>
      <c r="AN80">
        <f t="shared" si="72"/>
        <v>0</v>
      </c>
      <c r="AO80">
        <f t="shared" si="73"/>
        <v>0</v>
      </c>
      <c r="AP80">
        <f t="shared" si="74"/>
        <v>-1.0552295059505106E-9</v>
      </c>
      <c r="AQ80">
        <f t="shared" si="75"/>
        <v>-5.6811115769882954E-5</v>
      </c>
      <c r="AR80">
        <f t="shared" si="76"/>
        <v>-5.6812170999388908E-5</v>
      </c>
      <c r="AS80">
        <f t="shared" si="77"/>
        <v>-3.004796479312645E-4</v>
      </c>
      <c r="AT80">
        <f t="shared" si="78"/>
        <v>-1.9634518310623474E-4</v>
      </c>
      <c r="AU80">
        <f t="shared" si="79"/>
        <v>-5.5363700203688818E-4</v>
      </c>
      <c r="AW80">
        <v>77</v>
      </c>
      <c r="AX80">
        <f>IF(Z80&gt;0, (R80*SUMPRODUCT(K80:$K$98, X80:$X$98)-K80*$AZ$3)/Z80, 0)</f>
        <v>-29667142.61184283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500000</v>
      </c>
      <c r="S81">
        <f t="shared" si="63"/>
        <v>-64968522.717026077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-6.0340101498046916</v>
      </c>
      <c r="AC81">
        <f t="shared" si="64"/>
        <v>-5.3875560804915565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-5.9215398975249897E-2</v>
      </c>
      <c r="AI81">
        <f t="shared" si="69"/>
        <v>-5.9216435545702627E-2</v>
      </c>
      <c r="AJ81">
        <f t="shared" si="70"/>
        <v>-0.64645406931313509</v>
      </c>
      <c r="AK81">
        <f t="shared" si="92"/>
        <v>-0.42238071048632847</v>
      </c>
      <c r="AL81">
        <f t="shared" si="71"/>
        <v>-1.1280512153451663</v>
      </c>
      <c r="AN81">
        <f t="shared" si="72"/>
        <v>0</v>
      </c>
      <c r="AO81">
        <f t="shared" si="73"/>
        <v>0</v>
      </c>
      <c r="AP81">
        <f t="shared" si="74"/>
        <v>-3.8413811306484364E-10</v>
      </c>
      <c r="AQ81">
        <f t="shared" si="75"/>
        <v>-2.1944375866370728E-5</v>
      </c>
      <c r="AR81">
        <f t="shared" si="76"/>
        <v>-2.1944760004483794E-5</v>
      </c>
      <c r="AS81">
        <f t="shared" si="77"/>
        <v>-2.3956658779385426E-4</v>
      </c>
      <c r="AT81">
        <f t="shared" si="78"/>
        <v>-1.5652822120629126E-4</v>
      </c>
      <c r="AU81">
        <f t="shared" si="79"/>
        <v>-4.1803956900462937E-4</v>
      </c>
      <c r="AW81">
        <v>78</v>
      </c>
      <c r="AX81">
        <f>IF(Z81&gt;0, (R81*SUMPRODUCT(K81:$K$98, X81:$X$98)-K81*$AZ$3)/Z81, 0)</f>
        <v>-64968522.717026077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500000</v>
      </c>
      <c r="S82">
        <f t="shared" si="63"/>
        <v>-147535811.41023317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-5.3875560804915565</v>
      </c>
      <c r="AC82">
        <f t="shared" si="64"/>
        <v>-4.8103361673416138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-2.4745923646676722E-2</v>
      </c>
      <c r="AI82">
        <f t="shared" si="69"/>
        <v>-2.4746331203333759E-2</v>
      </c>
      <c r="AJ82">
        <f t="shared" si="70"/>
        <v>-0.5772199131499427</v>
      </c>
      <c r="AK82">
        <f t="shared" si="92"/>
        <v>-0.37712892563440897</v>
      </c>
      <c r="AL82">
        <f t="shared" si="71"/>
        <v>-0.97909516998768553</v>
      </c>
      <c r="AN82">
        <f t="shared" si="72"/>
        <v>0</v>
      </c>
      <c r="AO82">
        <f t="shared" si="73"/>
        <v>0</v>
      </c>
      <c r="AP82">
        <f t="shared" si="74"/>
        <v>-1.348523571760917E-10</v>
      </c>
      <c r="AQ82">
        <f t="shared" si="75"/>
        <v>-8.1879318534633044E-6</v>
      </c>
      <c r="AR82">
        <f t="shared" si="76"/>
        <v>-8.1880667058204804E-6</v>
      </c>
      <c r="AS82">
        <f t="shared" si="77"/>
        <v>-1.9099053972747759E-4</v>
      </c>
      <c r="AT82">
        <f t="shared" si="78"/>
        <v>-1.2478442862564414E-4</v>
      </c>
      <c r="AU82">
        <f t="shared" si="79"/>
        <v>-3.2396303505894221E-4</v>
      </c>
      <c r="AW82">
        <v>79</v>
      </c>
      <c r="AX82">
        <f>IF(Z82&gt;0, (R82*SUMPRODUCT(K82:$K$98, X82:$X$98)-K82*$AZ$3)/Z82, 0)</f>
        <v>-147535811.41023317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500000</v>
      </c>
      <c r="S83">
        <f t="shared" si="63"/>
        <v>-348043640.35811239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-4.8103361673416138</v>
      </c>
      <c r="AC83">
        <f t="shared" si="64"/>
        <v>-4.2949498396254233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-9.9691124317059093E-3</v>
      </c>
      <c r="AI83">
        <f t="shared" si="69"/>
        <v>-9.9692666849855848E-3</v>
      </c>
      <c r="AJ83">
        <f t="shared" si="70"/>
        <v>-0.51538632771619053</v>
      </c>
      <c r="AK83">
        <f t="shared" si="92"/>
        <v>-0.336723531713913</v>
      </c>
      <c r="AL83">
        <f t="shared" si="71"/>
        <v>-0.86207912611508908</v>
      </c>
      <c r="AN83">
        <f t="shared" si="72"/>
        <v>0</v>
      </c>
      <c r="AO83">
        <f t="shared" si="73"/>
        <v>0</v>
      </c>
      <c r="AP83">
        <f t="shared" si="74"/>
        <v>-4.5570829599291512E-11</v>
      </c>
      <c r="AQ83">
        <f t="shared" si="75"/>
        <v>-2.9451608733258663E-6</v>
      </c>
      <c r="AR83">
        <f t="shared" si="76"/>
        <v>-2.945206444155466E-6</v>
      </c>
      <c r="AS83">
        <f t="shared" si="77"/>
        <v>-1.5225985838110217E-4</v>
      </c>
      <c r="AT83">
        <f t="shared" si="78"/>
        <v>-9.9477759682786333E-5</v>
      </c>
      <c r="AU83">
        <f t="shared" si="79"/>
        <v>-2.5468282450804398E-4</v>
      </c>
      <c r="AW83">
        <v>80</v>
      </c>
      <c r="AX83">
        <f>IF(Z83&gt;0, (R83*SUMPRODUCT(K83:$K$98, X83:$X$98)-K83*$AZ$3)/Z83, 0)</f>
        <v>-348043640.35811239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500000</v>
      </c>
      <c r="S84">
        <f t="shared" si="63"/>
        <v>-854364430.04684353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-4.2949498396254233</v>
      </c>
      <c r="AC84">
        <f t="shared" si="64"/>
        <v>-3.834779110100544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-3.8642007293309233E-3</v>
      </c>
      <c r="AI84">
        <f t="shared" si="69"/>
        <v>-3.8642568350595683E-3</v>
      </c>
      <c r="AJ84">
        <f t="shared" si="70"/>
        <v>-0.46017072952487936</v>
      </c>
      <c r="AK84">
        <f t="shared" si="92"/>
        <v>-0.30064648877377964</v>
      </c>
      <c r="AL84">
        <f t="shared" si="71"/>
        <v>-0.76468147513371854</v>
      </c>
      <c r="AN84">
        <f t="shared" si="72"/>
        <v>0</v>
      </c>
      <c r="AO84">
        <f t="shared" si="73"/>
        <v>0</v>
      </c>
      <c r="AP84">
        <f t="shared" si="74"/>
        <v>-1.4799318350542474E-11</v>
      </c>
      <c r="AQ84">
        <f t="shared" si="75"/>
        <v>-1.0192815982389652E-6</v>
      </c>
      <c r="AR84">
        <f t="shared" si="76"/>
        <v>-1.0192963975573158E-6</v>
      </c>
      <c r="AS84">
        <f t="shared" si="77"/>
        <v>-1.2138177840831869E-4</v>
      </c>
      <c r="AT84">
        <f t="shared" si="78"/>
        <v>-7.9303187139383182E-5</v>
      </c>
      <c r="AU84">
        <f t="shared" si="79"/>
        <v>-2.0170426194525919E-4</v>
      </c>
      <c r="AW84">
        <v>81</v>
      </c>
      <c r="AX84">
        <f>IF(Z84&gt;0, (R84*SUMPRODUCT(K84:$K$98, X84:$X$98)-K84*$AZ$3)/Z84, 0)</f>
        <v>-854364430.04684353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500000</v>
      </c>
      <c r="S85">
        <f t="shared" si="63"/>
        <v>-2186448351.4829311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-3.834779110100544</v>
      </c>
      <c r="AC85">
        <f t="shared" si="64"/>
        <v>-3.4239107769841479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-1.43880225407922E-3</v>
      </c>
      <c r="AI85">
        <f t="shared" si="69"/>
        <v>-1.4388218286942266E-3</v>
      </c>
      <c r="AJ85">
        <f t="shared" si="70"/>
        <v>-0.41086833311639603</v>
      </c>
      <c r="AK85">
        <f t="shared" si="92"/>
        <v>-0.26843453770703812</v>
      </c>
      <c r="AL85">
        <f t="shared" si="71"/>
        <v>-0.68074169265212836</v>
      </c>
      <c r="AN85">
        <f t="shared" si="72"/>
        <v>0</v>
      </c>
      <c r="AO85">
        <f t="shared" si="73"/>
        <v>0</v>
      </c>
      <c r="AP85">
        <f t="shared" si="74"/>
        <v>-4.6100932699013529E-12</v>
      </c>
      <c r="AQ85">
        <f t="shared" si="75"/>
        <v>-3.3885788231241195E-7</v>
      </c>
      <c r="AR85">
        <f t="shared" si="76"/>
        <v>-3.3886249240568182E-7</v>
      </c>
      <c r="AS85">
        <f t="shared" si="77"/>
        <v>-9.6765189847545832E-5</v>
      </c>
      <c r="AT85">
        <f t="shared" si="78"/>
        <v>-6.3220055938215073E-5</v>
      </c>
      <c r="AU85">
        <f t="shared" si="79"/>
        <v>-1.6032410827816659E-4</v>
      </c>
      <c r="AW85">
        <v>82</v>
      </c>
      <c r="AX85">
        <f>IF(Z85&gt;0, (R85*SUMPRODUCT(K85:$K$98, X85:$X$98)-K85*$AZ$3)/Z85, 0)</f>
        <v>-2186448351.4829311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500000</v>
      </c>
      <c r="S86">
        <f t="shared" si="63"/>
        <v>-5845817439.6519127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-3.4239107769841479</v>
      </c>
      <c r="AC86">
        <f t="shared" si="64"/>
        <v>-3.0570634797723941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-5.1368033162609451E-4</v>
      </c>
      <c r="AI86">
        <f t="shared" si="69"/>
        <v>-5.1368686848666048E-4</v>
      </c>
      <c r="AJ86">
        <f t="shared" si="70"/>
        <v>-0.3668472972117538</v>
      </c>
      <c r="AK86">
        <f t="shared" si="92"/>
        <v>-0.23967375438889038</v>
      </c>
      <c r="AL86">
        <f t="shared" si="71"/>
        <v>-0.60703473846913081</v>
      </c>
      <c r="AN86">
        <f t="shared" si="72"/>
        <v>0</v>
      </c>
      <c r="AO86">
        <f t="shared" si="73"/>
        <v>0</v>
      </c>
      <c r="AP86">
        <f t="shared" si="74"/>
        <v>-1.3745725965556158E-12</v>
      </c>
      <c r="AQ86">
        <f t="shared" si="75"/>
        <v>-1.0801682246643032E-7</v>
      </c>
      <c r="AR86">
        <f t="shared" si="76"/>
        <v>-1.0801819703902688E-7</v>
      </c>
      <c r="AS86">
        <f t="shared" si="77"/>
        <v>-7.7140737021745958E-5</v>
      </c>
      <c r="AT86">
        <f t="shared" si="78"/>
        <v>-5.0398654150791838E-5</v>
      </c>
      <c r="AU86">
        <f t="shared" si="79"/>
        <v>-1.276474093695768E-4</v>
      </c>
      <c r="AW86">
        <v>83</v>
      </c>
      <c r="AX86">
        <f>IF(Z86&gt;0, (R86*SUMPRODUCT(K86:$K$98, X86:$X$98)-K86*$AZ$3)/Z86, 0)</f>
        <v>-5845817439.6519127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500000</v>
      </c>
      <c r="S87">
        <f t="shared" si="63"/>
        <v>-16362885143.425964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-3.0570634797723941</v>
      </c>
      <c r="AC87">
        <f t="shared" si="64"/>
        <v>-2.7295210555841831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-1.7545381717060243E-4</v>
      </c>
      <c r="AI87">
        <f t="shared" si="69"/>
        <v>-1.7545590231713348E-4</v>
      </c>
      <c r="AJ87">
        <f t="shared" si="70"/>
        <v>-0.327542424188211</v>
      </c>
      <c r="AK87">
        <f t="shared" si="92"/>
        <v>-0.21399444358406761</v>
      </c>
      <c r="AL87">
        <f t="shared" si="71"/>
        <v>-0.54171232367459576</v>
      </c>
      <c r="AN87">
        <f t="shared" si="72"/>
        <v>0</v>
      </c>
      <c r="AO87">
        <f t="shared" si="73"/>
        <v>0</v>
      </c>
      <c r="AP87">
        <f t="shared" si="74"/>
        <v>-3.9148670457456899E-13</v>
      </c>
      <c r="AQ87">
        <f t="shared" si="75"/>
        <v>-3.2941491480947939E-8</v>
      </c>
      <c r="AR87">
        <f t="shared" si="76"/>
        <v>-3.2941882967652517E-8</v>
      </c>
      <c r="AS87">
        <f t="shared" si="77"/>
        <v>-6.1496159787470428E-5</v>
      </c>
      <c r="AT87">
        <f t="shared" si="78"/>
        <v>-4.017750228506216E-5</v>
      </c>
      <c r="AU87">
        <f t="shared" si="79"/>
        <v>-1.0170660395550024E-4</v>
      </c>
      <c r="AW87">
        <v>84</v>
      </c>
      <c r="AX87">
        <f>IF(Z87&gt;0, (R87*SUMPRODUCT(K87:$K$98, X87:$X$98)-K87*$AZ$3)/Z87, 0)</f>
        <v>-16362885143.425964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500000</v>
      </c>
      <c r="S88">
        <f t="shared" si="63"/>
        <v>-48044660932.607559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-2.7295210555841831</v>
      </c>
      <c r="AC88">
        <f t="shared" si="64"/>
        <v>-2.4370723990568952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-5.7209230059121161E-5</v>
      </c>
      <c r="AI88">
        <f t="shared" si="69"/>
        <v>-5.7209864123435425E-5</v>
      </c>
      <c r="AJ88">
        <f t="shared" si="70"/>
        <v>-0.29244865652728791</v>
      </c>
      <c r="AK88">
        <f t="shared" si="92"/>
        <v>-0.19106647389089285</v>
      </c>
      <c r="AL88">
        <f t="shared" si="71"/>
        <v>-0.48357234028230422</v>
      </c>
      <c r="AN88">
        <f t="shared" si="72"/>
        <v>0</v>
      </c>
      <c r="AO88">
        <f t="shared" si="73"/>
        <v>0</v>
      </c>
      <c r="AP88">
        <f t="shared" si="74"/>
        <v>-1.0629081234412247E-13</v>
      </c>
      <c r="AQ88">
        <f t="shared" si="75"/>
        <v>-9.5902188465502197E-9</v>
      </c>
      <c r="AR88">
        <f t="shared" si="76"/>
        <v>-9.5903251373625633E-9</v>
      </c>
      <c r="AS88">
        <f t="shared" si="77"/>
        <v>-4.9024372720589151E-5</v>
      </c>
      <c r="AT88">
        <f t="shared" si="78"/>
        <v>-3.2029259910660026E-5</v>
      </c>
      <c r="AU88">
        <f t="shared" si="79"/>
        <v>-8.1063222956386554E-5</v>
      </c>
      <c r="AW88">
        <v>85</v>
      </c>
      <c r="AX88">
        <f>IF(Z88&gt;0, (R88*SUMPRODUCT(K88:$K$98, X88:$X$98)-K88*$AZ$3)/Z88, 0)</f>
        <v>-48044660932.607559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500000</v>
      </c>
      <c r="S89">
        <f t="shared" si="63"/>
        <v>-149575724430.39136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-2.4370723990568952</v>
      </c>
      <c r="AC89">
        <f t="shared" si="64"/>
        <v>-2.1759575073357036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-1.7835181280157587E-5</v>
      </c>
      <c r="AI89">
        <f t="shared" si="69"/>
        <v>-1.7835363124296702E-5</v>
      </c>
      <c r="AJ89">
        <f t="shared" si="70"/>
        <v>-0.26111489172119162</v>
      </c>
      <c r="AK89">
        <f t="shared" si="92"/>
        <v>-0.17059506793398269</v>
      </c>
      <c r="AL89">
        <f t="shared" si="71"/>
        <v>-0.43172779501829861</v>
      </c>
      <c r="AN89">
        <f t="shared" si="72"/>
        <v>0</v>
      </c>
      <c r="AO89">
        <f t="shared" si="73"/>
        <v>0</v>
      </c>
      <c r="AP89">
        <f t="shared" si="74"/>
        <v>-2.7217216027571363E-14</v>
      </c>
      <c r="AQ89">
        <f t="shared" si="75"/>
        <v>-2.6694507953500463E-9</v>
      </c>
      <c r="AR89">
        <f t="shared" si="76"/>
        <v>-2.6694780125660741E-9</v>
      </c>
      <c r="AS89">
        <f t="shared" si="77"/>
        <v>-3.9081932750431649E-5</v>
      </c>
      <c r="AT89">
        <f t="shared" si="78"/>
        <v>-2.5533530196623914E-5</v>
      </c>
      <c r="AU89">
        <f t="shared" si="79"/>
        <v>-6.4618132425068128E-5</v>
      </c>
      <c r="AW89">
        <v>86</v>
      </c>
      <c r="AX89">
        <f>IF(Z89&gt;0, (R89*SUMPRODUCT(K89:$K$98, X89:$X$98)-K89*$AZ$3)/Z89, 0)</f>
        <v>-149575724430.39136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500000</v>
      </c>
      <c r="S90">
        <f t="shared" si="63"/>
        <v>-495380291567.03882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-2.1759575073357036</v>
      </c>
      <c r="AC90">
        <f t="shared" si="64"/>
        <v>-1.9428192052628239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-5.2400907882240538E-6</v>
      </c>
      <c r="AI90">
        <f t="shared" si="69"/>
        <v>-5.2401398116520728E-6</v>
      </c>
      <c r="AJ90">
        <f t="shared" si="70"/>
        <v>-0.23313830207287967</v>
      </c>
      <c r="AK90">
        <f t="shared" si="92"/>
        <v>-0.15231702551349927</v>
      </c>
      <c r="AL90">
        <f t="shared" si="71"/>
        <v>-0.38546056772619058</v>
      </c>
      <c r="AN90">
        <f t="shared" si="72"/>
        <v>0</v>
      </c>
      <c r="AO90">
        <f t="shared" si="73"/>
        <v>0</v>
      </c>
      <c r="AP90">
        <f t="shared" si="74"/>
        <v>-6.5513385985482411E-15</v>
      </c>
      <c r="AQ90">
        <f t="shared" si="75"/>
        <v>-7.0026945131862943E-10</v>
      </c>
      <c r="AR90">
        <f t="shared" si="76"/>
        <v>-7.0027600265722792E-10</v>
      </c>
      <c r="AS90">
        <f t="shared" si="77"/>
        <v>-3.1155878299059677E-5</v>
      </c>
      <c r="AT90">
        <f t="shared" si="78"/>
        <v>-2.0355174021512231E-5</v>
      </c>
      <c r="AU90">
        <f t="shared" si="79"/>
        <v>-5.1511752596574567E-5</v>
      </c>
      <c r="AW90">
        <v>87</v>
      </c>
      <c r="AX90">
        <f>IF(Z90&gt;0, (R90*SUMPRODUCT(K90:$K$98, X90:$X$98)-K90*$AZ$3)/Z90, 0)</f>
        <v>-495380291567.03882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500000</v>
      </c>
      <c r="S91">
        <f t="shared" si="63"/>
        <v>-1751665822179.176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-1.9428192052628239</v>
      </c>
      <c r="AC91">
        <f t="shared" si="64"/>
        <v>-1.7346600053002978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-1.4461819336942653E-6</v>
      </c>
      <c r="AI91">
        <f t="shared" si="69"/>
        <v>-1.446194312339662E-6</v>
      </c>
      <c r="AJ91">
        <f t="shared" si="70"/>
        <v>-0.20815919996252608</v>
      </c>
      <c r="AK91">
        <f t="shared" si="92"/>
        <v>-0.13599734436839769</v>
      </c>
      <c r="AL91">
        <f t="shared" si="71"/>
        <v>-0.3441579905252361</v>
      </c>
      <c r="AN91">
        <f t="shared" si="72"/>
        <v>0</v>
      </c>
      <c r="AO91">
        <f t="shared" si="73"/>
        <v>0</v>
      </c>
      <c r="AP91">
        <f t="shared" si="74"/>
        <v>-1.4770033114364117E-15</v>
      </c>
      <c r="AQ91">
        <f t="shared" si="75"/>
        <v>-1.7255648227692776E-10</v>
      </c>
      <c r="AR91">
        <f t="shared" si="76"/>
        <v>-1.7255795928023922E-10</v>
      </c>
      <c r="AS91">
        <f t="shared" si="77"/>
        <v>-2.483727563056856E-5</v>
      </c>
      <c r="AT91">
        <f t="shared" si="78"/>
        <v>-1.6227020125516117E-5</v>
      </c>
      <c r="AU91">
        <f t="shared" si="79"/>
        <v>-4.1064468314043956E-5</v>
      </c>
      <c r="AW91">
        <v>88</v>
      </c>
      <c r="AX91">
        <f>IF(Z91&gt;0, (R91*SUMPRODUCT(K91:$K$98, X91:$X$98)-K91*$AZ$3)/Z91, 0)</f>
        <v>-1751665822179.176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500000</v>
      </c>
      <c r="S92">
        <f t="shared" si="63"/>
        <v>-6639567423848.083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-1.7346600053002978</v>
      </c>
      <c r="AC92">
        <f t="shared" si="64"/>
        <v>-1.5488035763096444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-3.7355998400351107E-7</v>
      </c>
      <c r="AI92">
        <f t="shared" si="69"/>
        <v>-3.7356289986285372E-7</v>
      </c>
      <c r="AJ92">
        <f t="shared" si="70"/>
        <v>-0.18585642899065347</v>
      </c>
      <c r="AK92">
        <f t="shared" si="92"/>
        <v>-0.12142620037102086</v>
      </c>
      <c r="AL92">
        <f t="shared" si="71"/>
        <v>-0.30728300292457422</v>
      </c>
      <c r="AN92">
        <f t="shared" si="72"/>
        <v>0</v>
      </c>
      <c r="AO92">
        <f t="shared" si="73"/>
        <v>0</v>
      </c>
      <c r="AP92">
        <f t="shared" si="74"/>
        <v>-3.1063965450305117E-16</v>
      </c>
      <c r="AQ92">
        <f t="shared" si="75"/>
        <v>-3.9797030902808229E-11</v>
      </c>
      <c r="AR92">
        <f t="shared" si="76"/>
        <v>-3.9797341542462736E-11</v>
      </c>
      <c r="AS92">
        <f t="shared" si="77"/>
        <v>-1.9800124115962859E-5</v>
      </c>
      <c r="AT92">
        <f t="shared" si="78"/>
        <v>-1.293608109944314E-5</v>
      </c>
      <c r="AU92">
        <f t="shared" si="79"/>
        <v>-3.2736245012747544E-5</v>
      </c>
      <c r="AW92">
        <v>89</v>
      </c>
      <c r="AX92">
        <f>IF(Z92&gt;0, (R92*SUMPRODUCT(K92:$K$98, X92:$X$98)-K92*$AZ$3)/Z92, 0)</f>
        <v>-6639567423848.083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500000</v>
      </c>
      <c r="S93">
        <f t="shared" si="63"/>
        <v>-27098556377335.152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-1.5488035763096444</v>
      </c>
      <c r="AC93">
        <f t="shared" si="64"/>
        <v>-1.3828603360251468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-8.9952642418299422E-8</v>
      </c>
      <c r="AI93">
        <f t="shared" si="69"/>
        <v>-8.9953280302988167E-8</v>
      </c>
      <c r="AJ93">
        <f t="shared" si="70"/>
        <v>-0.16594324028449758</v>
      </c>
      <c r="AK93">
        <f t="shared" si="92"/>
        <v>-0.10841625034167511</v>
      </c>
      <c r="AL93">
        <f t="shared" si="71"/>
        <v>-0.27435958057945298</v>
      </c>
      <c r="AN93">
        <f t="shared" si="72"/>
        <v>0</v>
      </c>
      <c r="AO93">
        <f t="shared" si="73"/>
        <v>0</v>
      </c>
      <c r="AP93">
        <f t="shared" si="74"/>
        <v>-6.0675655846204154E-17</v>
      </c>
      <c r="AQ93">
        <f t="shared" si="75"/>
        <v>-8.5563044075097142E-12</v>
      </c>
      <c r="AR93">
        <f t="shared" si="76"/>
        <v>-8.5563650831655605E-12</v>
      </c>
      <c r="AS93">
        <f t="shared" si="77"/>
        <v>-1.5784537730865396E-5</v>
      </c>
      <c r="AT93">
        <f t="shared" si="78"/>
        <v>-1.0312564652969408E-5</v>
      </c>
      <c r="AU93">
        <f t="shared" si="79"/>
        <v>-2.6097110940199885E-5</v>
      </c>
      <c r="AW93">
        <v>90</v>
      </c>
      <c r="AX93">
        <f>IF(Z93&gt;0, (R93*SUMPRODUCT(K93:$K$98, X93:$X$98)-K93*$AZ$3)/Z93, 0)</f>
        <v>-27098556377335.152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500000</v>
      </c>
      <c r="S94">
        <f t="shared" si="63"/>
        <v>-119743867206940.78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-1.3828603360251468</v>
      </c>
      <c r="AC94">
        <f t="shared" si="64"/>
        <v>-1.2346967286012973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-2.0104659708973864E-8</v>
      </c>
      <c r="AI94">
        <f t="shared" si="69"/>
        <v>-2.0104788598323E-8</v>
      </c>
      <c r="AJ94">
        <f t="shared" si="70"/>
        <v>-0.14816360742384949</v>
      </c>
      <c r="AK94">
        <f t="shared" si="92"/>
        <v>-9.6800223521760279E-2</v>
      </c>
      <c r="AL94">
        <f t="shared" si="71"/>
        <v>-0.24496385105039836</v>
      </c>
      <c r="AN94">
        <f t="shared" si="72"/>
        <v>0</v>
      </c>
      <c r="AO94">
        <f t="shared" si="73"/>
        <v>0</v>
      </c>
      <c r="AP94">
        <f t="shared" si="74"/>
        <v>-1.0946399886278577E-17</v>
      </c>
      <c r="AQ94">
        <f t="shared" si="75"/>
        <v>-1.7074618362539321E-12</v>
      </c>
      <c r="AR94">
        <f t="shared" si="76"/>
        <v>-1.7074727826538184E-12</v>
      </c>
      <c r="AS94">
        <f t="shared" si="77"/>
        <v>-1.2583336841310059E-5</v>
      </c>
      <c r="AT94">
        <f t="shared" si="78"/>
        <v>-8.221113403400741E-6</v>
      </c>
      <c r="AU94">
        <f t="shared" si="79"/>
        <v>-2.0804451952183583E-5</v>
      </c>
      <c r="AW94">
        <v>91</v>
      </c>
      <c r="AX94">
        <f>IF(Z94&gt;0, (R94*SUMPRODUCT(K94:$K$98, X94:$X$98)-K94*$AZ$3)/Z94, 0)</f>
        <v>-119743867206940.78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500000</v>
      </c>
      <c r="S95">
        <f t="shared" si="63"/>
        <v>-576818188086946.25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-1.2346967286012973</v>
      </c>
      <c r="AC95">
        <f t="shared" si="64"/>
        <v>-1.1024077933954992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-4.1484244042898345E-9</v>
      </c>
      <c r="AI95">
        <f t="shared" si="69"/>
        <v>-4.1484482941353738E-9</v>
      </c>
      <c r="AJ95">
        <f t="shared" si="70"/>
        <v>-0.1322889352057981</v>
      </c>
      <c r="AK95">
        <f t="shared" si="92"/>
        <v>-8.6428771002090815E-2</v>
      </c>
      <c r="AL95">
        <f t="shared" si="71"/>
        <v>-0.21871771035633722</v>
      </c>
      <c r="AN95">
        <f t="shared" si="72"/>
        <v>0</v>
      </c>
      <c r="AO95">
        <f t="shared" si="73"/>
        <v>0</v>
      </c>
      <c r="AP95">
        <f t="shared" si="74"/>
        <v>-1.8115469658971014E-18</v>
      </c>
      <c r="AQ95">
        <f t="shared" si="75"/>
        <v>-3.1457154591467989E-13</v>
      </c>
      <c r="AR95">
        <f t="shared" si="76"/>
        <v>-3.1457335746164578E-13</v>
      </c>
      <c r="AS95">
        <f t="shared" si="77"/>
        <v>-1.0031359089504428E-5</v>
      </c>
      <c r="AT95">
        <f t="shared" si="78"/>
        <v>-6.5538212718830679E-6</v>
      </c>
      <c r="AU95">
        <f t="shared" si="79"/>
        <v>-1.6585180675960854E-5</v>
      </c>
      <c r="AW95">
        <v>92</v>
      </c>
      <c r="AX95">
        <f>IF(Z95&gt;0, (R95*SUMPRODUCT(K95:$K$98, X95:$X$98)-K95*$AZ$3)/Z95, 0)</f>
        <v>-576818188086946.25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500000</v>
      </c>
      <c r="S96">
        <f t="shared" si="63"/>
        <v>-3053845432497855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-1.1024077933954992</v>
      </c>
      <c r="AC96">
        <f t="shared" si="64"/>
        <v>-0.9842926726748269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-7.8488161423254177E-10</v>
      </c>
      <c r="AI96">
        <f t="shared" si="69"/>
        <v>-7.8488564313926952E-10</v>
      </c>
      <c r="AJ96">
        <f t="shared" si="70"/>
        <v>-0.11811512072067232</v>
      </c>
      <c r="AK96">
        <f t="shared" si="92"/>
        <v>-7.7168545537684957E-2</v>
      </c>
      <c r="AL96">
        <f t="shared" si="71"/>
        <v>-0.1952836670432429</v>
      </c>
      <c r="AN96">
        <f t="shared" si="72"/>
        <v>0</v>
      </c>
      <c r="AO96">
        <f t="shared" si="73"/>
        <v>0</v>
      </c>
      <c r="AP96">
        <f t="shared" si="74"/>
        <v>-2.727755541652173E-19</v>
      </c>
      <c r="AQ96">
        <f t="shared" si="75"/>
        <v>-5.3140102699038819E-14</v>
      </c>
      <c r="AR96">
        <f t="shared" si="76"/>
        <v>-5.3140375474592986E-14</v>
      </c>
      <c r="AS96">
        <f t="shared" si="77"/>
        <v>-7.9969380497506125E-6</v>
      </c>
      <c r="AT96">
        <f t="shared" si="78"/>
        <v>-5.2246661925158552E-6</v>
      </c>
      <c r="AU96">
        <f t="shared" si="79"/>
        <v>-1.3221604295406843E-5</v>
      </c>
      <c r="AW96">
        <v>93</v>
      </c>
      <c r="AX96">
        <f>IF(Z96&gt;0, (R96*SUMPRODUCT(K96:$K$98, X96:$X$98)-K96*$AZ$3)/Z96, 0)</f>
        <v>-3053845432497855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500000</v>
      </c>
      <c r="S97">
        <f t="shared" si="63"/>
        <v>-1.7945706241336572E+16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-0.9842926726748269</v>
      </c>
      <c r="AC97">
        <f t="shared" si="64"/>
        <v>-0.87883274345971341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-1.3505882852502476E-10</v>
      </c>
      <c r="AI97">
        <f t="shared" si="69"/>
        <v>-1.350594406719721E-10</v>
      </c>
      <c r="AJ97">
        <f t="shared" si="70"/>
        <v>-0.10545992921511349</v>
      </c>
      <c r="AK97">
        <f t="shared" si="92"/>
        <v>-6.8900487087237894E-2</v>
      </c>
      <c r="AL97">
        <f t="shared" si="71"/>
        <v>-0.17436041643741082</v>
      </c>
      <c r="AN97">
        <f t="shared" si="72"/>
        <v>0</v>
      </c>
      <c r="AO97">
        <f t="shared" si="73"/>
        <v>0</v>
      </c>
      <c r="AP97">
        <f t="shared" si="74"/>
        <v>-3.7004615748442856E-20</v>
      </c>
      <c r="AQ97">
        <f t="shared" si="75"/>
        <v>-8.1643796066181805E-15</v>
      </c>
      <c r="AR97">
        <f t="shared" si="76"/>
        <v>-8.16441661123393E-15</v>
      </c>
      <c r="AS97">
        <f t="shared" si="77"/>
        <v>-6.3751100524297377E-6</v>
      </c>
      <c r="AT97">
        <f t="shared" si="78"/>
        <v>-4.1650719009226004E-6</v>
      </c>
      <c r="AU97">
        <f t="shared" si="79"/>
        <v>-1.0540181961516754E-5</v>
      </c>
      <c r="AW97">
        <v>94</v>
      </c>
      <c r="AX97">
        <f>IF(Z97&gt;0, (R97*SUMPRODUCT(K97:$K$98, X97:$X$98)-K97*$AZ$3)/Z97, 0)</f>
        <v>-1.7945706241336572E+16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-0.87883274345971341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-0.87883274345971341</v>
      </c>
      <c r="AK98">
        <f t="shared" si="92"/>
        <v>-6.1518292042179942E-2</v>
      </c>
      <c r="AL98">
        <f t="shared" si="71"/>
        <v>-0.94035103552637922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-1.3215934195872447E-15</v>
      </c>
      <c r="AR98">
        <f t="shared" si="76"/>
        <v>-1.3215934195872447E-15</v>
      </c>
      <c r="AS98">
        <f t="shared" si="77"/>
        <v>-4.7433854556792318E-5</v>
      </c>
      <c r="AT98">
        <f t="shared" si="78"/>
        <v>-3.3203698189754622E-6</v>
      </c>
      <c r="AU98">
        <f t="shared" si="79"/>
        <v>-5.0754224377089373E-5</v>
      </c>
      <c r="AW98">
        <v>95</v>
      </c>
    </row>
    <row r="100" spans="5:50" x14ac:dyDescent="0.25">
      <c r="AN100" s="6">
        <f t="shared" ref="AN100:AU100" si="93">SUM(AN3:AN98)</f>
        <v>33369.123950422865</v>
      </c>
      <c r="AO100" s="6">
        <f t="shared" si="93"/>
        <v>-3336.9123950422868</v>
      </c>
      <c r="AP100" s="6">
        <f t="shared" si="93"/>
        <v>-750.46438139888801</v>
      </c>
      <c r="AQ100" s="6">
        <f t="shared" si="93"/>
        <v>-14538.045328623428</v>
      </c>
      <c r="AR100" s="6">
        <f t="shared" si="93"/>
        <v>14743.701845358268</v>
      </c>
      <c r="AS100" s="6">
        <f t="shared" si="93"/>
        <v>-3052.3137469842727</v>
      </c>
      <c r="AT100" s="6">
        <f t="shared" si="93"/>
        <v>1117.6046726023496</v>
      </c>
      <c r="AU100" s="6">
        <f t="shared" si="93"/>
        <v>12808.992770976345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73406.315800345386</v>
      </c>
      <c r="K3">
        <v>1</v>
      </c>
      <c r="L3" s="2">
        <v>0</v>
      </c>
      <c r="O3">
        <f>$C$3</f>
        <v>73406.315800345386</v>
      </c>
      <c r="P3">
        <f>O3*C5</f>
        <v>7340.6315800345392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73406.315800345386</v>
      </c>
      <c r="AF3">
        <f t="shared" ref="AF3:AF34" si="4">-$Z3*P3</f>
        <v>-7340.6315800345392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65440.727249610856</v>
      </c>
      <c r="AJ3">
        <f t="shared" ref="AJ3:AJ34" si="8">AB3-AC3</f>
        <v>0</v>
      </c>
      <c r="AL3">
        <f t="shared" ref="AL3:AL34" si="9">SUM(AI3:AK3)</f>
        <v>65440.727249610856</v>
      </c>
      <c r="AN3">
        <f t="shared" ref="AN3:AN34" si="10">AE3*$K3</f>
        <v>73406.315800345386</v>
      </c>
      <c r="AO3">
        <f t="shared" ref="AO3:AO34" si="11">AF3*$K3</f>
        <v>-7340.6315800345392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65440.727249610856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65440.727249610856</v>
      </c>
      <c r="AW3">
        <v>0</v>
      </c>
      <c r="AX3">
        <f>IF(Z3&gt;0, (R3*SUMPRODUCT(K3:$K$98, X3:$X$98)-K3*$AZ$3)/Z3, 0)</f>
        <v>0</v>
      </c>
      <c r="AZ3">
        <f>C6*SUMPRODUCT(X4:X89, K4:K89)/1</f>
        <v>29320.358489112255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1989.2401132286627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1966.7261641637961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-1966.7261641637961</v>
      </c>
      <c r="AK4">
        <f>G4*SUM(AB4, AE4:AF4)</f>
        <v>0</v>
      </c>
      <c r="AL4">
        <f t="shared" si="9"/>
        <v>-2625.6581641637958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-614.73271760425416</v>
      </c>
      <c r="AR4">
        <f t="shared" si="14"/>
        <v>-614.73271760425416</v>
      </c>
      <c r="AS4">
        <f t="shared" si="15"/>
        <v>-1834.8037728928034</v>
      </c>
      <c r="AT4">
        <f t="shared" si="16"/>
        <v>0</v>
      </c>
      <c r="AU4">
        <f t="shared" si="17"/>
        <v>-2449.5364904970575</v>
      </c>
      <c r="AW4">
        <v>1</v>
      </c>
      <c r="AX4">
        <f>IF(Z4&gt;0, (R4*SUMPRODUCT(K4:$K$98, X4:$X$98)-K4*$AZ$3)/Z4, 0)</f>
        <v>1989.2401132286627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500000</v>
      </c>
      <c r="S5">
        <f t="shared" si="1"/>
        <v>3717.3518847982164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1966.7261641637961</v>
      </c>
      <c r="AC5">
        <f t="shared" si="2"/>
        <v>3633.5521464406665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-669.08668080945597</v>
      </c>
      <c r="AI5">
        <f t="shared" si="7"/>
        <v>-681.30489507543575</v>
      </c>
      <c r="AJ5">
        <f t="shared" si="8"/>
        <v>-1666.8259822768705</v>
      </c>
      <c r="AK5">
        <f>G5*SUM(AB5, AE5:AF5)</f>
        <v>80.635772730715644</v>
      </c>
      <c r="AL5">
        <f t="shared" si="9"/>
        <v>-2267.4951046215901</v>
      </c>
      <c r="AN5">
        <f t="shared" si="10"/>
        <v>0</v>
      </c>
      <c r="AO5">
        <f t="shared" si="11"/>
        <v>0</v>
      </c>
      <c r="AP5">
        <f t="shared" si="12"/>
        <v>-10.44789298047794</v>
      </c>
      <c r="AQ5">
        <f t="shared" si="13"/>
        <v>-572.14138527794387</v>
      </c>
      <c r="AR5">
        <f t="shared" si="14"/>
        <v>-582.58927825842181</v>
      </c>
      <c r="AS5">
        <f t="shared" si="15"/>
        <v>-1425.3162615095364</v>
      </c>
      <c r="AT5">
        <f t="shared" si="16"/>
        <v>68.95229577324011</v>
      </c>
      <c r="AU5">
        <f t="shared" si="17"/>
        <v>-1938.9532439947177</v>
      </c>
      <c r="AW5">
        <v>2</v>
      </c>
      <c r="AX5">
        <f>IF(Z5&gt;0, (R5*SUMPRODUCT(K5:$K$98, X5:$X$98)-K5*$AZ$3)/Z5, 0)</f>
        <v>3717.3518847982164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12.5</v>
      </c>
      <c r="R6">
        <f t="shared" si="0"/>
        <v>500000</v>
      </c>
      <c r="S6">
        <f t="shared" si="1"/>
        <v>5707.7511219748776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3633.5521464406665</v>
      </c>
      <c r="AC6">
        <f t="shared" si="2"/>
        <v>5515.4657799446868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-685.5146408784899</v>
      </c>
      <c r="AI6">
        <f t="shared" si="7"/>
        <v>-697.59353513578787</v>
      </c>
      <c r="AJ6">
        <f t="shared" si="8"/>
        <v>-1881.9136335040203</v>
      </c>
      <c r="AK6">
        <f>G6*SUM(AB6, AE6:AF6)</f>
        <v>212.562800566779</v>
      </c>
      <c r="AL6">
        <f t="shared" si="9"/>
        <v>-2366.9443680730292</v>
      </c>
      <c r="AN6">
        <f t="shared" si="10"/>
        <v>0</v>
      </c>
      <c r="AO6">
        <f t="shared" si="11"/>
        <v>0</v>
      </c>
      <c r="AP6">
        <f t="shared" si="12"/>
        <v>-9.3177801750401308</v>
      </c>
      <c r="AQ6">
        <f t="shared" si="13"/>
        <v>-528.81286932519254</v>
      </c>
      <c r="AR6">
        <f t="shared" si="14"/>
        <v>-538.13064950023261</v>
      </c>
      <c r="AS6">
        <f t="shared" si="15"/>
        <v>-1451.7270514895672</v>
      </c>
      <c r="AT6">
        <f t="shared" si="16"/>
        <v>163.97307625037502</v>
      </c>
      <c r="AU6">
        <f t="shared" si="17"/>
        <v>-1825.8846247394249</v>
      </c>
      <c r="AW6">
        <v>3</v>
      </c>
      <c r="AX6">
        <f>IF(Z6&gt;0, (R6*SUMPRODUCT(K6:$K$98, X6:$X$98)-K6*$AZ$3)/Z6, 0)</f>
        <v>5707.7511219748776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12.5</v>
      </c>
      <c r="R7">
        <f t="shared" si="0"/>
        <v>500000</v>
      </c>
      <c r="S7">
        <f t="shared" si="1"/>
        <v>7355.230054710084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5515.4657799446868</v>
      </c>
      <c r="AC7">
        <f t="shared" si="2"/>
        <v>7025.9993248519386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-704.93538143862827</v>
      </c>
      <c r="AI7">
        <f t="shared" si="7"/>
        <v>-716.87586336881736</v>
      </c>
      <c r="AJ7">
        <f t="shared" si="8"/>
        <v>-1510.5335449072518</v>
      </c>
      <c r="AK7">
        <f>G7*SUM(AB7, AE7:AF7)</f>
        <v>270.80936979528411</v>
      </c>
      <c r="AL7">
        <f t="shared" si="9"/>
        <v>-1956.6000384807853</v>
      </c>
      <c r="AN7">
        <f t="shared" si="10"/>
        <v>0</v>
      </c>
      <c r="AO7">
        <f t="shared" si="11"/>
        <v>0</v>
      </c>
      <c r="AP7">
        <f t="shared" si="12"/>
        <v>-8.380499970617235</v>
      </c>
      <c r="AQ7">
        <f t="shared" si="13"/>
        <v>-494.76319113192898</v>
      </c>
      <c r="AR7">
        <f t="shared" si="14"/>
        <v>-503.14369110254626</v>
      </c>
      <c r="AS7">
        <f t="shared" si="15"/>
        <v>-1060.1771689554523</v>
      </c>
      <c r="AT7">
        <f t="shared" si="16"/>
        <v>190.06920565527929</v>
      </c>
      <c r="AU7">
        <f t="shared" si="17"/>
        <v>-1373.2516544027196</v>
      </c>
      <c r="AW7">
        <v>4</v>
      </c>
      <c r="AX7">
        <f>IF(Z7&gt;0, (R7*SUMPRODUCT(K7:$K$98, X7:$X$98)-K7*$AZ$3)/Z7, 0)</f>
        <v>7355.230054710084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12.5</v>
      </c>
      <c r="R8">
        <f t="shared" si="0"/>
        <v>500000</v>
      </c>
      <c r="S8">
        <f t="shared" si="1"/>
        <v>8367.4330880455873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7025.9993248519386</v>
      </c>
      <c r="AC8">
        <f t="shared" si="2"/>
        <v>7900.8425252941488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-724.42856108529281</v>
      </c>
      <c r="AI8">
        <f t="shared" si="7"/>
        <v>-736.23152748215284</v>
      </c>
      <c r="AJ8">
        <f t="shared" si="8"/>
        <v>-874.84320044221022</v>
      </c>
      <c r="AK8">
        <f t="shared" ref="AK8:AK39" si="30">G8*SUM(AB8:AB8, AE8:AF8)</f>
        <v>149.65378561934628</v>
      </c>
      <c r="AL8">
        <f t="shared" si="9"/>
        <v>-1461.4209423050168</v>
      </c>
      <c r="AN8">
        <f t="shared" si="10"/>
        <v>0</v>
      </c>
      <c r="AO8">
        <f t="shared" si="11"/>
        <v>0</v>
      </c>
      <c r="AP8">
        <f t="shared" si="12"/>
        <v>-7.7326461831056923</v>
      </c>
      <c r="AQ8">
        <f t="shared" si="13"/>
        <v>-474.60524409348341</v>
      </c>
      <c r="AR8">
        <f t="shared" si="14"/>
        <v>-482.33789027658906</v>
      </c>
      <c r="AS8">
        <f t="shared" si="15"/>
        <v>-573.14853802473692</v>
      </c>
      <c r="AT8">
        <f t="shared" si="16"/>
        <v>98.044824940331353</v>
      </c>
      <c r="AU8">
        <f t="shared" si="17"/>
        <v>-957.44160336099458</v>
      </c>
      <c r="AW8">
        <v>5</v>
      </c>
      <c r="AX8">
        <f>IF(Z8&gt;0, (R8*SUMPRODUCT(K8:$K$98, X8:$X$98)-K8*$AZ$3)/Z8, 0)</f>
        <v>8367.4330880455873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12.5</v>
      </c>
      <c r="R9">
        <f t="shared" si="0"/>
        <v>500000</v>
      </c>
      <c r="S9">
        <f t="shared" si="1"/>
        <v>9046.5331189930967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7900.8425252941488</v>
      </c>
      <c r="AC9">
        <f t="shared" si="2"/>
        <v>8443.1771223283868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-744.82949930444363</v>
      </c>
      <c r="AI9">
        <f t="shared" si="7"/>
        <v>-756.49581529985244</v>
      </c>
      <c r="AJ9">
        <f t="shared" si="8"/>
        <v>-542.33459703423796</v>
      </c>
      <c r="AK9">
        <f t="shared" si="30"/>
        <v>46.61497089923548</v>
      </c>
      <c r="AL9">
        <f t="shared" si="9"/>
        <v>-1252.2154414348549</v>
      </c>
      <c r="AN9">
        <f t="shared" si="10"/>
        <v>0</v>
      </c>
      <c r="AO9">
        <f t="shared" si="11"/>
        <v>0</v>
      </c>
      <c r="AP9">
        <f t="shared" si="12"/>
        <v>-7.2384889205525997</v>
      </c>
      <c r="AQ9">
        <f t="shared" si="13"/>
        <v>-462.13732600228809</v>
      </c>
      <c r="AR9">
        <f t="shared" si="14"/>
        <v>-469.37581492284068</v>
      </c>
      <c r="AS9">
        <f t="shared" si="15"/>
        <v>-336.49722615173533</v>
      </c>
      <c r="AT9">
        <f t="shared" si="16"/>
        <v>28.922750808291781</v>
      </c>
      <c r="AU9">
        <f t="shared" si="17"/>
        <v>-776.95029026628424</v>
      </c>
      <c r="AW9">
        <v>6</v>
      </c>
      <c r="AX9">
        <f>IF(Z9&gt;0, (R9*SUMPRODUCT(K9:$K$98, X9:$X$98)-K9*$AZ$3)/Z9, 0)</f>
        <v>9046.5331189930967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12.5</v>
      </c>
      <c r="R10">
        <f t="shared" si="0"/>
        <v>500000</v>
      </c>
      <c r="S10">
        <f t="shared" si="1"/>
        <v>9664.3491188007392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8443.1771223283868</v>
      </c>
      <c r="AC10">
        <f t="shared" si="2"/>
        <v>8914.721623857542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-769.24747762094933</v>
      </c>
      <c r="AI10">
        <f t="shared" si="7"/>
        <v>-780.77789926946355</v>
      </c>
      <c r="AJ10">
        <f t="shared" si="8"/>
        <v>-471.54450152915524</v>
      </c>
      <c r="AK10">
        <f t="shared" si="30"/>
        <v>34.617026201546388</v>
      </c>
      <c r="AL10">
        <f t="shared" si="9"/>
        <v>-1217.7053745970723</v>
      </c>
      <c r="AN10">
        <f t="shared" si="10"/>
        <v>0</v>
      </c>
      <c r="AO10">
        <f t="shared" si="11"/>
        <v>0</v>
      </c>
      <c r="AP10">
        <f t="shared" si="12"/>
        <v>-6.7869953879009044</v>
      </c>
      <c r="AQ10">
        <f t="shared" si="13"/>
        <v>-452.79168810279725</v>
      </c>
      <c r="AR10">
        <f t="shared" si="14"/>
        <v>-459.57868349069815</v>
      </c>
      <c r="AS10">
        <f t="shared" si="15"/>
        <v>-277.55883129224526</v>
      </c>
      <c r="AT10">
        <f t="shared" si="16"/>
        <v>20.376149661709448</v>
      </c>
      <c r="AU10">
        <f t="shared" si="17"/>
        <v>-716.76136512123389</v>
      </c>
      <c r="AW10">
        <v>7</v>
      </c>
      <c r="AX10">
        <f>IF(Z10&gt;0, (R10*SUMPRODUCT(K10:$K$98, X10:$X$98)-K10*$AZ$3)/Z10, 0)</f>
        <v>9664.3491188007392</v>
      </c>
    </row>
    <row r="11" spans="1:52" x14ac:dyDescent="0.25">
      <c r="A11" t="s">
        <v>33</v>
      </c>
      <c r="C11" s="25">
        <f>AU91</f>
        <v>31302.26578542445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12.5</v>
      </c>
      <c r="R11">
        <f t="shared" si="0"/>
        <v>500000</v>
      </c>
      <c r="S11">
        <f t="shared" si="1"/>
        <v>10224.869689517342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8914.721623857542</v>
      </c>
      <c r="AC11">
        <f t="shared" si="2"/>
        <v>9321.244333804294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-792.31938061377718</v>
      </c>
      <c r="AI11">
        <f t="shared" si="7"/>
        <v>-803.71469006129087</v>
      </c>
      <c r="AJ11">
        <f t="shared" si="8"/>
        <v>-406.522709946752</v>
      </c>
      <c r="AK11">
        <f t="shared" si="30"/>
        <v>21.395331897258099</v>
      </c>
      <c r="AL11">
        <f t="shared" si="9"/>
        <v>-1188.8420681107848</v>
      </c>
      <c r="AN11">
        <f t="shared" si="10"/>
        <v>0</v>
      </c>
      <c r="AO11">
        <f t="shared" si="11"/>
        <v>0</v>
      </c>
      <c r="AP11">
        <f t="shared" si="12"/>
        <v>-6.373494991735055</v>
      </c>
      <c r="AQ11">
        <f t="shared" si="13"/>
        <v>-443.15107259314709</v>
      </c>
      <c r="AR11">
        <f t="shared" si="14"/>
        <v>-449.52456758488211</v>
      </c>
      <c r="AS11">
        <f t="shared" si="15"/>
        <v>-227.37166268332402</v>
      </c>
      <c r="AT11">
        <f t="shared" si="16"/>
        <v>11.96659391495823</v>
      </c>
      <c r="AU11">
        <f t="shared" si="17"/>
        <v>-664.92963635324793</v>
      </c>
      <c r="AW11">
        <v>8</v>
      </c>
      <c r="AX11">
        <f>IF(Z11&gt;0, (R11*SUMPRODUCT(K11:$K$98, X11:$X$98)-K11*$AZ$3)/Z11, 0)</f>
        <v>10224.869689517342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12.5</v>
      </c>
      <c r="R12">
        <f t="shared" si="0"/>
        <v>500000</v>
      </c>
      <c r="S12">
        <f t="shared" si="1"/>
        <v>10759.764185431333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9321.244333804294</v>
      </c>
      <c r="AC12">
        <f t="shared" si="2"/>
        <v>9693.1407619962629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-819.62586450754054</v>
      </c>
      <c r="AI12">
        <f t="shared" si="7"/>
        <v>-830.88673021396642</v>
      </c>
      <c r="AJ12">
        <f t="shared" si="8"/>
        <v>-371.89642819196888</v>
      </c>
      <c r="AK12">
        <f t="shared" si="30"/>
        <v>21.438861967749876</v>
      </c>
      <c r="AL12">
        <f t="shared" si="9"/>
        <v>-1181.3442964381854</v>
      </c>
      <c r="AN12">
        <f t="shared" si="10"/>
        <v>0</v>
      </c>
      <c r="AO12">
        <f t="shared" si="11"/>
        <v>0</v>
      </c>
      <c r="AP12">
        <f t="shared" si="12"/>
        <v>-5.9852698338837689</v>
      </c>
      <c r="AQ12">
        <f t="shared" si="13"/>
        <v>-435.63986018486219</v>
      </c>
      <c r="AR12">
        <f t="shared" si="14"/>
        <v>-441.62513001874595</v>
      </c>
      <c r="AS12">
        <f t="shared" si="15"/>
        <v>-197.66690510449166</v>
      </c>
      <c r="AT12">
        <f t="shared" si="16"/>
        <v>11.394983046032451</v>
      </c>
      <c r="AU12">
        <f t="shared" si="17"/>
        <v>-627.8970520772051</v>
      </c>
      <c r="AW12">
        <v>9</v>
      </c>
      <c r="AX12">
        <f>IF(Z12&gt;0, (R12*SUMPRODUCT(K12:$K$98, X12:$X$98)-K12*$AZ$3)/Z12, 0)</f>
        <v>10759.764185431333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500000</v>
      </c>
      <c r="S13">
        <f t="shared" si="1"/>
        <v>11265.1459936315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9693.1407619962629</v>
      </c>
      <c r="AC13">
        <f t="shared" si="2"/>
        <v>10027.816753631954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-848.75532132861747</v>
      </c>
      <c r="AI13">
        <f t="shared" si="7"/>
        <v>-859.88235949494594</v>
      </c>
      <c r="AJ13">
        <f t="shared" si="8"/>
        <v>-334.67599163569139</v>
      </c>
      <c r="AK13">
        <f t="shared" si="30"/>
        <v>19.386281523992526</v>
      </c>
      <c r="AL13">
        <f t="shared" si="9"/>
        <v>-1175.1720696066448</v>
      </c>
      <c r="AN13">
        <f t="shared" si="10"/>
        <v>0</v>
      </c>
      <c r="AO13">
        <f t="shared" si="11"/>
        <v>0</v>
      </c>
      <c r="AP13">
        <f t="shared" si="12"/>
        <v>-5.6218052030809256</v>
      </c>
      <c r="AQ13">
        <f t="shared" si="13"/>
        <v>-428.82364653219332</v>
      </c>
      <c r="AR13">
        <f t="shared" si="14"/>
        <v>-434.44545173527428</v>
      </c>
      <c r="AS13">
        <f t="shared" si="15"/>
        <v>-169.09110969146869</v>
      </c>
      <c r="AT13">
        <f t="shared" si="16"/>
        <v>9.7946907982912723</v>
      </c>
      <c r="AU13">
        <f t="shared" si="17"/>
        <v>-593.74187062845169</v>
      </c>
      <c r="AW13">
        <v>10</v>
      </c>
      <c r="AX13">
        <f>IF(Z13&gt;0, (R13*SUMPRODUCT(K13:$K$98, X13:$X$98)-K13*$AZ$3)/Z13, 0)</f>
        <v>11265.1459936315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12.5</v>
      </c>
      <c r="R14">
        <f t="shared" si="0"/>
        <v>500000</v>
      </c>
      <c r="S14">
        <f t="shared" si="1"/>
        <v>11743.664308727379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10027.816753631954</v>
      </c>
      <c r="AC14">
        <f t="shared" si="2"/>
        <v>10328.554904536837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-880.62006029330394</v>
      </c>
      <c r="AI14">
        <f t="shared" si="7"/>
        <v>-891.61381257646178</v>
      </c>
      <c r="AJ14">
        <f t="shared" si="8"/>
        <v>-300.73815090488279</v>
      </c>
      <c r="AK14">
        <f t="shared" si="30"/>
        <v>18.050070156537519</v>
      </c>
      <c r="AL14">
        <f t="shared" si="9"/>
        <v>-1174.3018933248072</v>
      </c>
      <c r="AN14">
        <f t="shared" si="10"/>
        <v>0</v>
      </c>
      <c r="AO14">
        <f t="shared" si="11"/>
        <v>0</v>
      </c>
      <c r="AP14">
        <f t="shared" si="12"/>
        <v>-5.2809127949888888</v>
      </c>
      <c r="AQ14">
        <f t="shared" si="13"/>
        <v>-423.01096333153038</v>
      </c>
      <c r="AR14">
        <f t="shared" si="14"/>
        <v>-428.2918761265193</v>
      </c>
      <c r="AS14">
        <f t="shared" si="15"/>
        <v>-144.46131840608601</v>
      </c>
      <c r="AT14">
        <f t="shared" si="16"/>
        <v>8.6704560904228831</v>
      </c>
      <c r="AU14">
        <f t="shared" si="17"/>
        <v>-564.08273844218252</v>
      </c>
      <c r="AW14">
        <v>11</v>
      </c>
      <c r="AX14">
        <f>IF(Z14&gt;0, (R14*SUMPRODUCT(K14:$K$98, X14:$X$98)-K14*$AZ$3)/Z14, 0)</f>
        <v>11743.664308727379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500000</v>
      </c>
      <c r="S15">
        <f t="shared" si="1"/>
        <v>12232.328183559443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10328.554904536837</v>
      </c>
      <c r="AC15">
        <f t="shared" si="2"/>
        <v>10628.39326098488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-913.9005130468081</v>
      </c>
      <c r="AI15">
        <f t="shared" si="7"/>
        <v>-924.76148029430817</v>
      </c>
      <c r="AJ15">
        <f t="shared" si="8"/>
        <v>-299.83835644804276</v>
      </c>
      <c r="AK15">
        <f t="shared" si="30"/>
        <v>42.347075108601032</v>
      </c>
      <c r="AL15">
        <f t="shared" si="9"/>
        <v>-1182.2527616337497</v>
      </c>
      <c r="AN15">
        <f t="shared" si="10"/>
        <v>0</v>
      </c>
      <c r="AO15">
        <f t="shared" si="11"/>
        <v>0</v>
      </c>
      <c r="AP15">
        <f t="shared" si="12"/>
        <v>-4.9493679266519388</v>
      </c>
      <c r="AQ15">
        <f t="shared" si="13"/>
        <v>-416.46658021786834</v>
      </c>
      <c r="AR15">
        <f t="shared" si="14"/>
        <v>-421.41594814452026</v>
      </c>
      <c r="AS15">
        <f t="shared" si="15"/>
        <v>-136.63703340285451</v>
      </c>
      <c r="AT15">
        <f t="shared" si="16"/>
        <v>19.297660194884912</v>
      </c>
      <c r="AU15">
        <f t="shared" si="17"/>
        <v>-538.75532135248977</v>
      </c>
      <c r="AW15">
        <v>12</v>
      </c>
      <c r="AX15">
        <f>IF(Z15&gt;0, (R15*SUMPRODUCT(K15:$K$98, X15:$X$98)-K15*$AZ$3)/Z15, 0)</f>
        <v>12232.328183559443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500000</v>
      </c>
      <c r="S16">
        <f t="shared" si="1"/>
        <v>12745.885778773662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10628.39326098488</v>
      </c>
      <c r="AC16">
        <f t="shared" si="2"/>
        <v>10933.649682915737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-1185.3251281553059</v>
      </c>
      <c r="AI16">
        <f t="shared" si="7"/>
        <v>-1196.047852602127</v>
      </c>
      <c r="AJ16">
        <f t="shared" si="8"/>
        <v>-305.25642193085696</v>
      </c>
      <c r="AK16">
        <f t="shared" si="30"/>
        <v>75.461592152992651</v>
      </c>
      <c r="AL16">
        <f t="shared" si="9"/>
        <v>-1425.8426823799914</v>
      </c>
      <c r="AN16">
        <f t="shared" si="10"/>
        <v>0</v>
      </c>
      <c r="AO16">
        <f t="shared" si="11"/>
        <v>0</v>
      </c>
      <c r="AP16">
        <f t="shared" si="12"/>
        <v>-4.6224296303454127</v>
      </c>
      <c r="AQ16">
        <f t="shared" si="13"/>
        <v>-510.97853172962681</v>
      </c>
      <c r="AR16">
        <f t="shared" si="14"/>
        <v>-515.60096135997219</v>
      </c>
      <c r="AS16">
        <f t="shared" si="15"/>
        <v>-131.59214680786866</v>
      </c>
      <c r="AT16">
        <f t="shared" si="16"/>
        <v>32.530529088103435</v>
      </c>
      <c r="AU16">
        <f t="shared" si="17"/>
        <v>-614.66257907973738</v>
      </c>
      <c r="AW16">
        <v>13</v>
      </c>
      <c r="AX16">
        <f>IF(Z16&gt;0, (R16*SUMPRODUCT(K16:$K$98, X16:$X$98)-K16*$AZ$3)/Z16, 0)</f>
        <v>12745.885778773662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500000</v>
      </c>
      <c r="S17">
        <f t="shared" si="1"/>
        <v>13211.899900502935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10933.649682915737</v>
      </c>
      <c r="AC17">
        <f t="shared" si="2"/>
        <v>11180.71640245776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-1489.3585465798994</v>
      </c>
      <c r="AI17">
        <f t="shared" si="7"/>
        <v>-1499.936809818588</v>
      </c>
      <c r="AJ17">
        <f t="shared" si="8"/>
        <v>-247.06671954202284</v>
      </c>
      <c r="AK17">
        <f t="shared" si="30"/>
        <v>150.88436562423718</v>
      </c>
      <c r="AL17">
        <f t="shared" si="9"/>
        <v>-1596.1191637363736</v>
      </c>
      <c r="AN17">
        <f t="shared" si="10"/>
        <v>0</v>
      </c>
      <c r="AO17">
        <f t="shared" si="11"/>
        <v>0</v>
      </c>
      <c r="AP17">
        <f t="shared" si="12"/>
        <v>-4.2866650193725411</v>
      </c>
      <c r="AQ17">
        <f t="shared" si="13"/>
        <v>-603.53774895463312</v>
      </c>
      <c r="AR17">
        <f t="shared" si="14"/>
        <v>-607.82441397400567</v>
      </c>
      <c r="AS17">
        <f t="shared" si="15"/>
        <v>-100.11967373230407</v>
      </c>
      <c r="AT17">
        <f t="shared" si="16"/>
        <v>61.143376516297188</v>
      </c>
      <c r="AU17">
        <f t="shared" si="17"/>
        <v>-646.80071119001252</v>
      </c>
      <c r="AW17">
        <v>14</v>
      </c>
      <c r="AX17">
        <f>IF(Z17&gt;0, (R17*SUMPRODUCT(K17:$K$98, X17:$X$98)-K17*$AZ$3)/Z17, 0)</f>
        <v>13211.899900502935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500000</v>
      </c>
      <c r="S18">
        <f t="shared" si="1"/>
        <v>13631.192787266362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11180.71640245776</v>
      </c>
      <c r="AC18">
        <f t="shared" si="2"/>
        <v>11371.058487353223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-1802.2517121566586</v>
      </c>
      <c r="AI18">
        <f t="shared" si="7"/>
        <v>-1812.6791364701562</v>
      </c>
      <c r="AJ18">
        <f t="shared" si="8"/>
        <v>-190.3420848954629</v>
      </c>
      <c r="AK18">
        <f t="shared" si="30"/>
        <v>241.50347429308761</v>
      </c>
      <c r="AL18">
        <f t="shared" si="9"/>
        <v>-1761.5177470725316</v>
      </c>
      <c r="AN18">
        <f t="shared" si="10"/>
        <v>0</v>
      </c>
      <c r="AO18">
        <f t="shared" si="11"/>
        <v>0</v>
      </c>
      <c r="AP18">
        <f t="shared" si="12"/>
        <v>-3.9432064733437677</v>
      </c>
      <c r="AQ18">
        <f t="shared" si="13"/>
        <v>-681.5346152905563</v>
      </c>
      <c r="AR18">
        <f t="shared" si="14"/>
        <v>-685.47782176390012</v>
      </c>
      <c r="AS18">
        <f t="shared" si="15"/>
        <v>-71.979246144034491</v>
      </c>
      <c r="AT18">
        <f t="shared" si="16"/>
        <v>91.326298282004444</v>
      </c>
      <c r="AU18">
        <f t="shared" si="17"/>
        <v>-666.13076962593016</v>
      </c>
      <c r="AW18">
        <v>15</v>
      </c>
      <c r="AX18">
        <f>IF(Z18&gt;0, (R18*SUMPRODUCT(K18:$K$98, X18:$X$98)-K18*$AZ$3)/Z18, 0)</f>
        <v>13631.192787266362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500000</v>
      </c>
      <c r="S19">
        <f t="shared" si="1"/>
        <v>13920.909142948691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11371.058487353223</v>
      </c>
      <c r="AC19">
        <f t="shared" si="2"/>
        <v>11437.114312120271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-2136.944618783617</v>
      </c>
      <c r="AI19">
        <f t="shared" si="7"/>
        <v>-2147.2143452385103</v>
      </c>
      <c r="AJ19">
        <f t="shared" si="8"/>
        <v>-66.055824767048762</v>
      </c>
      <c r="AK19">
        <f t="shared" si="30"/>
        <v>253.57460426797687</v>
      </c>
      <c r="AL19">
        <f t="shared" si="9"/>
        <v>-1959.6955657375822</v>
      </c>
      <c r="AN19">
        <f t="shared" si="10"/>
        <v>0</v>
      </c>
      <c r="AO19">
        <f t="shared" si="11"/>
        <v>0</v>
      </c>
      <c r="AP19">
        <f t="shared" si="12"/>
        <v>-3.6217214204996329</v>
      </c>
      <c r="AQ19">
        <f t="shared" si="13"/>
        <v>-753.61482452948258</v>
      </c>
      <c r="AR19">
        <f t="shared" si="14"/>
        <v>-757.2365459499822</v>
      </c>
      <c r="AS19">
        <f t="shared" si="15"/>
        <v>-23.295245161433169</v>
      </c>
      <c r="AT19">
        <f t="shared" si="16"/>
        <v>89.42561226005013</v>
      </c>
      <c r="AU19">
        <f t="shared" si="17"/>
        <v>-691.10617885136526</v>
      </c>
      <c r="AW19">
        <v>16</v>
      </c>
      <c r="AX19">
        <f>IF(Z19&gt;0, (R19*SUMPRODUCT(K19:$K$98, X19:$X$98)-K19*$AZ$3)/Z19, 0)</f>
        <v>13920.909142948691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500000</v>
      </c>
      <c r="S20">
        <f t="shared" si="1"/>
        <v>13874.531181934686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11437.114312120271</v>
      </c>
      <c r="AC20">
        <f t="shared" si="2"/>
        <v>11216.050316385676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-2485.5169892065819</v>
      </c>
      <c r="AI20">
        <f t="shared" si="7"/>
        <v>-2495.6218804721957</v>
      </c>
      <c r="AJ20">
        <f t="shared" si="8"/>
        <v>221.06399573459566</v>
      </c>
      <c r="AK20">
        <f t="shared" si="30"/>
        <v>49.179591542117166</v>
      </c>
      <c r="AL20">
        <f t="shared" si="9"/>
        <v>-2225.3782931954829</v>
      </c>
      <c r="AN20">
        <f t="shared" si="10"/>
        <v>0</v>
      </c>
      <c r="AO20">
        <f t="shared" si="11"/>
        <v>0</v>
      </c>
      <c r="AP20">
        <f t="shared" si="12"/>
        <v>-3.3800537300972522</v>
      </c>
      <c r="AQ20">
        <f t="shared" si="13"/>
        <v>-831.39746383775832</v>
      </c>
      <c r="AR20">
        <f t="shared" si="14"/>
        <v>-834.77751756785551</v>
      </c>
      <c r="AS20">
        <f t="shared" si="15"/>
        <v>73.945197798971122</v>
      </c>
      <c r="AT20">
        <f t="shared" si="16"/>
        <v>16.45041569148362</v>
      </c>
      <c r="AU20">
        <f t="shared" si="17"/>
        <v>-744.3819040774008</v>
      </c>
      <c r="AW20">
        <v>17</v>
      </c>
      <c r="AX20">
        <f>IF(Z20&gt;0, (R20*SUMPRODUCT(K20:$K$98, X20:$X$98)-K20*$AZ$3)/Z20, 0)</f>
        <v>13874.531181934686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500000</v>
      </c>
      <c r="S21">
        <f t="shared" si="1"/>
        <v>13675.474454156392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11216.050316385676</v>
      </c>
      <c r="AC21">
        <f t="shared" si="2"/>
        <v>10865.891347074124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-2877.1175907758507</v>
      </c>
      <c r="AI21">
        <f t="shared" si="7"/>
        <v>-2887.0495051890393</v>
      </c>
      <c r="AJ21">
        <f t="shared" si="8"/>
        <v>350.15896931155112</v>
      </c>
      <c r="AK21">
        <f t="shared" si="30"/>
        <v>17.94568050621708</v>
      </c>
      <c r="AL21">
        <f t="shared" si="9"/>
        <v>-2518.9448553712709</v>
      </c>
      <c r="AN21">
        <f t="shared" si="10"/>
        <v>0</v>
      </c>
      <c r="AO21">
        <f t="shared" si="11"/>
        <v>0</v>
      </c>
      <c r="AP21">
        <f t="shared" si="12"/>
        <v>-3.1591798474309707</v>
      </c>
      <c r="AQ21">
        <f t="shared" si="13"/>
        <v>-915.16413989619173</v>
      </c>
      <c r="AR21">
        <f t="shared" si="14"/>
        <v>-918.32331974362285</v>
      </c>
      <c r="AS21">
        <f t="shared" si="15"/>
        <v>111.37985218411895</v>
      </c>
      <c r="AT21">
        <f t="shared" si="16"/>
        <v>5.7082280258469646</v>
      </c>
      <c r="AU21">
        <f t="shared" si="17"/>
        <v>-801.2352395336568</v>
      </c>
      <c r="AW21">
        <v>18</v>
      </c>
      <c r="AX21">
        <f>IF(Z21&gt;0, (R21*SUMPRODUCT(K21:$K$98, X21:$X$98)-K21*$AZ$3)/Z21, 0)</f>
        <v>13675.474454156392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500000</v>
      </c>
      <c r="S22">
        <f t="shared" si="1"/>
        <v>13550.234455636742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10865.891347074124</v>
      </c>
      <c r="AC22">
        <f t="shared" si="2"/>
        <v>10568.999145874666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-3310.5903321147807</v>
      </c>
      <c r="AI22">
        <f t="shared" si="7"/>
        <v>-3320.3401626255345</v>
      </c>
      <c r="AJ22">
        <f t="shared" si="8"/>
        <v>296.89220119945821</v>
      </c>
      <c r="AK22">
        <f t="shared" si="30"/>
        <v>228.18371828855663</v>
      </c>
      <c r="AL22">
        <f t="shared" si="9"/>
        <v>-2795.2642431375198</v>
      </c>
      <c r="AN22">
        <f t="shared" si="10"/>
        <v>0</v>
      </c>
      <c r="AO22">
        <f t="shared" si="11"/>
        <v>0</v>
      </c>
      <c r="AP22">
        <f t="shared" si="12"/>
        <v>-2.8956694027849772</v>
      </c>
      <c r="AQ22">
        <f t="shared" si="13"/>
        <v>-983.2350541157715</v>
      </c>
      <c r="AR22">
        <f t="shared" si="14"/>
        <v>-986.13072351855658</v>
      </c>
      <c r="AS22">
        <f t="shared" si="15"/>
        <v>88.176062341856351</v>
      </c>
      <c r="AT22">
        <f t="shared" si="16"/>
        <v>67.769856156279104</v>
      </c>
      <c r="AU22">
        <f t="shared" si="17"/>
        <v>-830.18480502042109</v>
      </c>
      <c r="AW22">
        <v>19</v>
      </c>
      <c r="AX22">
        <f>IF(Z22&gt;0, (R22*SUMPRODUCT(K22:$K$98, X22:$X$98)-K22*$AZ$3)/Z22, 0)</f>
        <v>13550.234455636742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500000</v>
      </c>
      <c r="S23">
        <f t="shared" si="1"/>
        <v>13756.547896061345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10568.999145874666</v>
      </c>
      <c r="AC23">
        <f t="shared" si="2"/>
        <v>10518.770035466236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-3774.6238726382944</v>
      </c>
      <c r="AI23">
        <f t="shared" si="7"/>
        <v>-3784.1818392471246</v>
      </c>
      <c r="AJ23">
        <f t="shared" si="8"/>
        <v>50.229110408430643</v>
      </c>
      <c r="AK23">
        <f t="shared" si="30"/>
        <v>739.8299402112267</v>
      </c>
      <c r="AL23">
        <f t="shared" si="9"/>
        <v>-2994.1227886274673</v>
      </c>
      <c r="AN23">
        <f t="shared" si="10"/>
        <v>0</v>
      </c>
      <c r="AO23">
        <f t="shared" si="11"/>
        <v>0</v>
      </c>
      <c r="AP23">
        <f t="shared" si="12"/>
        <v>-2.5345414458655515</v>
      </c>
      <c r="AQ23">
        <f t="shared" si="13"/>
        <v>-1000.9389067039406</v>
      </c>
      <c r="AR23">
        <f t="shared" si="14"/>
        <v>-1003.4734481498061</v>
      </c>
      <c r="AS23">
        <f t="shared" si="15"/>
        <v>13.319544556842219</v>
      </c>
      <c r="AT23">
        <f t="shared" si="16"/>
        <v>196.18499656875036</v>
      </c>
      <c r="AU23">
        <f t="shared" si="17"/>
        <v>-793.96890702421354</v>
      </c>
      <c r="AW23">
        <v>20</v>
      </c>
      <c r="AX23">
        <f>IF(Z23&gt;0, (R23*SUMPRODUCT(K23:$K$98, X23:$X$98)-K23*$AZ$3)/Z23, 0)</f>
        <v>13756.547896061345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500000</v>
      </c>
      <c r="S24">
        <f t="shared" si="1"/>
        <v>13830.253842576927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10518.770035466236</v>
      </c>
      <c r="AC24">
        <f t="shared" si="2"/>
        <v>10350.872149929564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-4284.2640996980508</v>
      </c>
      <c r="AI24">
        <f t="shared" si="7"/>
        <v>-4293.6193800383007</v>
      </c>
      <c r="AJ24">
        <f t="shared" si="8"/>
        <v>167.89788553667131</v>
      </c>
      <c r="AK24">
        <f t="shared" si="30"/>
        <v>736.31390248263654</v>
      </c>
      <c r="AL24">
        <f t="shared" si="9"/>
        <v>-3389.407592018993</v>
      </c>
      <c r="AN24">
        <f t="shared" si="10"/>
        <v>0</v>
      </c>
      <c r="AO24">
        <f t="shared" si="11"/>
        <v>0</v>
      </c>
      <c r="AP24">
        <f t="shared" si="12"/>
        <v>-2.2149946003222336</v>
      </c>
      <c r="AQ24">
        <f t="shared" si="13"/>
        <v>-1014.3599659283467</v>
      </c>
      <c r="AR24">
        <f t="shared" si="14"/>
        <v>-1016.5749605286691</v>
      </c>
      <c r="AS24">
        <f t="shared" si="15"/>
        <v>39.752193022933042</v>
      </c>
      <c r="AT24">
        <f t="shared" si="16"/>
        <v>174.33270397301015</v>
      </c>
      <c r="AU24">
        <f t="shared" si="17"/>
        <v>-802.49006353272591</v>
      </c>
      <c r="AW24">
        <v>21</v>
      </c>
      <c r="AX24">
        <f>IF(Z24&gt;0, (R24*SUMPRODUCT(K24:$K$98, X24:$X$98)-K24*$AZ$3)/Z24, 0)</f>
        <v>13830.253842576927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12.5</v>
      </c>
      <c r="R25">
        <f t="shared" si="0"/>
        <v>500000</v>
      </c>
      <c r="S25">
        <f t="shared" si="1"/>
        <v>13784.923511032528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10350.872149929564</v>
      </c>
      <c r="AC25">
        <f t="shared" si="2"/>
        <v>10080.298810043423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-4841.4357862227434</v>
      </c>
      <c r="AI25">
        <f t="shared" si="7"/>
        <v>-4850.5764778649345</v>
      </c>
      <c r="AJ25">
        <f t="shared" si="8"/>
        <v>270.57333988614118</v>
      </c>
      <c r="AK25">
        <f t="shared" si="30"/>
        <v>724.56105049506959</v>
      </c>
      <c r="AL25">
        <f t="shared" si="9"/>
        <v>-3855.4420874837238</v>
      </c>
      <c r="AN25">
        <f t="shared" si="10"/>
        <v>0</v>
      </c>
      <c r="AO25">
        <f t="shared" si="11"/>
        <v>0</v>
      </c>
      <c r="AP25">
        <f t="shared" si="12"/>
        <v>-1.9323104453066708</v>
      </c>
      <c r="AQ25">
        <f t="shared" si="13"/>
        <v>-1023.4626991264419</v>
      </c>
      <c r="AR25">
        <f t="shared" si="14"/>
        <v>-1025.3950095717485</v>
      </c>
      <c r="AS25">
        <f t="shared" si="15"/>
        <v>57.198263692675908</v>
      </c>
      <c r="AT25">
        <f t="shared" si="16"/>
        <v>153.16968791196862</v>
      </c>
      <c r="AU25">
        <f t="shared" si="17"/>
        <v>-815.02705796710393</v>
      </c>
      <c r="AW25">
        <v>22</v>
      </c>
      <c r="AX25">
        <f>IF(Z25&gt;0, (R25*SUMPRODUCT(K25:$K$98, X25:$X$98)-K25*$AZ$3)/Z25, 0)</f>
        <v>13784.923511032528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500000</v>
      </c>
      <c r="S26">
        <f t="shared" si="1"/>
        <v>13630.749451085814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10080.298810043423</v>
      </c>
      <c r="AC26">
        <f t="shared" si="2"/>
        <v>9720.9313127403839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-5390.434050126486</v>
      </c>
      <c r="AI26">
        <f t="shared" si="7"/>
        <v>-5399.3485740010019</v>
      </c>
      <c r="AJ26">
        <f t="shared" si="8"/>
        <v>359.36749730303927</v>
      </c>
      <c r="AK26">
        <f t="shared" si="30"/>
        <v>705.62091670303971</v>
      </c>
      <c r="AL26">
        <f t="shared" si="9"/>
        <v>-4334.3601599949234</v>
      </c>
      <c r="AN26">
        <f t="shared" si="10"/>
        <v>0</v>
      </c>
      <c r="AO26">
        <f t="shared" si="11"/>
        <v>0</v>
      </c>
      <c r="AP26">
        <f t="shared" si="12"/>
        <v>-1.6825887189739872</v>
      </c>
      <c r="AQ26">
        <f t="shared" si="13"/>
        <v>-1017.4277000978011</v>
      </c>
      <c r="AR26">
        <f t="shared" si="14"/>
        <v>-1019.1102888167751</v>
      </c>
      <c r="AS26">
        <f t="shared" si="15"/>
        <v>67.829499975489824</v>
      </c>
      <c r="AT26">
        <f t="shared" si="16"/>
        <v>133.1837584406083</v>
      </c>
      <c r="AU26">
        <f t="shared" si="17"/>
        <v>-818.097030400677</v>
      </c>
      <c r="AW26">
        <v>23</v>
      </c>
      <c r="AX26">
        <f>IF(Z26&gt;0, (R26*SUMPRODUCT(K26:$K$98, X26:$X$98)-K26*$AZ$3)/Z26, 0)</f>
        <v>13630.749451085814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500000</v>
      </c>
      <c r="S27">
        <f t="shared" si="1"/>
        <v>13392.773325386324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9720.9313127403839</v>
      </c>
      <c r="AC27">
        <f t="shared" si="2"/>
        <v>9296.4457571277599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-5945.6650751190873</v>
      </c>
      <c r="AI27">
        <f t="shared" si="7"/>
        <v>-5954.3418121279801</v>
      </c>
      <c r="AJ27">
        <f t="shared" si="8"/>
        <v>424.48555561262401</v>
      </c>
      <c r="AK27">
        <f t="shared" si="30"/>
        <v>680.46519189182698</v>
      </c>
      <c r="AL27">
        <f t="shared" si="9"/>
        <v>-4849.391064623529</v>
      </c>
      <c r="AN27">
        <f t="shared" si="10"/>
        <v>0</v>
      </c>
      <c r="AO27">
        <f t="shared" si="11"/>
        <v>0</v>
      </c>
      <c r="AP27">
        <f t="shared" si="12"/>
        <v>-1.4622385588888911</v>
      </c>
      <c r="AQ27">
        <f t="shared" si="13"/>
        <v>-1001.9873510246172</v>
      </c>
      <c r="AR27">
        <f t="shared" si="14"/>
        <v>-1003.4495895835061</v>
      </c>
      <c r="AS27">
        <f t="shared" si="15"/>
        <v>71.536010192768373</v>
      </c>
      <c r="AT27">
        <f t="shared" si="16"/>
        <v>114.6747262877893</v>
      </c>
      <c r="AU27">
        <f t="shared" si="17"/>
        <v>-817.23885310294827</v>
      </c>
      <c r="AW27">
        <v>24</v>
      </c>
      <c r="AX27">
        <f>IF(Z27&gt;0, (R27*SUMPRODUCT(K27:$K$98, X27:$X$98)-K27*$AZ$3)/Z27, 0)</f>
        <v>13392.773325386324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500000</v>
      </c>
      <c r="S28">
        <f t="shared" si="1"/>
        <v>13088.965866183033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9296.4457571277599</v>
      </c>
      <c r="AC28">
        <f t="shared" si="2"/>
        <v>8823.8710351077625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-6525.8981552625337</v>
      </c>
      <c r="AI28">
        <f t="shared" si="7"/>
        <v>-6534.3249774474561</v>
      </c>
      <c r="AJ28">
        <f t="shared" si="8"/>
        <v>472.57472201999735</v>
      </c>
      <c r="AK28">
        <f t="shared" si="30"/>
        <v>650.7512029989432</v>
      </c>
      <c r="AL28">
        <f t="shared" si="9"/>
        <v>-5410.9990524285158</v>
      </c>
      <c r="AN28">
        <f t="shared" si="10"/>
        <v>0</v>
      </c>
      <c r="AO28">
        <f t="shared" si="11"/>
        <v>0</v>
      </c>
      <c r="AP28">
        <f t="shared" si="12"/>
        <v>-1.2679659904599017</v>
      </c>
      <c r="AQ28">
        <f t="shared" si="13"/>
        <v>-981.93799946115928</v>
      </c>
      <c r="AR28">
        <f t="shared" si="14"/>
        <v>-983.20596545161914</v>
      </c>
      <c r="AS28">
        <f t="shared" si="15"/>
        <v>71.107312142471145</v>
      </c>
      <c r="AT28">
        <f t="shared" si="16"/>
        <v>97.917147834192406</v>
      </c>
      <c r="AU28">
        <f t="shared" si="17"/>
        <v>-814.18150547495554</v>
      </c>
      <c r="AW28">
        <v>25</v>
      </c>
      <c r="AX28">
        <f>IF(Z28&gt;0, (R28*SUMPRODUCT(K28:$K$98, X28:$X$98)-K28*$AZ$3)/Z28, 0)</f>
        <v>13088.965866183033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500000</v>
      </c>
      <c r="S29">
        <f t="shared" si="1"/>
        <v>12732.726154155194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8823.8710351077625</v>
      </c>
      <c r="AC29">
        <f t="shared" si="2"/>
        <v>8314.6228829721585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-7196.1619945059465</v>
      </c>
      <c r="AI29">
        <f t="shared" si="7"/>
        <v>-7204.3246444191573</v>
      </c>
      <c r="AJ29">
        <f t="shared" si="8"/>
        <v>509.24815213560396</v>
      </c>
      <c r="AK29">
        <f t="shared" si="30"/>
        <v>617.67097245754348</v>
      </c>
      <c r="AL29">
        <f t="shared" si="9"/>
        <v>-6077.4055198260103</v>
      </c>
      <c r="AN29">
        <f t="shared" si="10"/>
        <v>0</v>
      </c>
      <c r="AO29">
        <f t="shared" si="11"/>
        <v>0</v>
      </c>
      <c r="AP29">
        <f t="shared" si="12"/>
        <v>-1.0966219207609462</v>
      </c>
      <c r="AQ29">
        <f t="shared" si="13"/>
        <v>-966.7778322515228</v>
      </c>
      <c r="AR29">
        <f t="shared" si="14"/>
        <v>-967.87445417228366</v>
      </c>
      <c r="AS29">
        <f t="shared" si="15"/>
        <v>68.415611679619204</v>
      </c>
      <c r="AT29">
        <f t="shared" si="16"/>
        <v>82.981817843053065</v>
      </c>
      <c r="AU29">
        <f t="shared" si="17"/>
        <v>-816.47702464961151</v>
      </c>
      <c r="AW29">
        <v>26</v>
      </c>
      <c r="AX29">
        <f>IF(Z29&gt;0, (R29*SUMPRODUCT(K29:$K$98, X29:$X$98)-K29*$AZ$3)/Z29, 0)</f>
        <v>12732.726154155194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12.5</v>
      </c>
      <c r="R30">
        <f t="shared" si="0"/>
        <v>500000</v>
      </c>
      <c r="S30">
        <f t="shared" si="1"/>
        <v>12318.138000880617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8314.6228829721585</v>
      </c>
      <c r="AC30">
        <f t="shared" si="2"/>
        <v>7769.8895572613092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-7856.8437438502924</v>
      </c>
      <c r="AI30">
        <f t="shared" si="7"/>
        <v>-7864.7283461707748</v>
      </c>
      <c r="AJ30">
        <f t="shared" si="8"/>
        <v>544.73332571084939</v>
      </c>
      <c r="AK30">
        <f t="shared" si="30"/>
        <v>582.02360180805113</v>
      </c>
      <c r="AL30">
        <f t="shared" si="9"/>
        <v>-6737.971418651874</v>
      </c>
      <c r="AN30">
        <f t="shared" si="10"/>
        <v>0</v>
      </c>
      <c r="AO30">
        <f t="shared" si="11"/>
        <v>0</v>
      </c>
      <c r="AP30">
        <f t="shared" si="12"/>
        <v>-0.94577433198084082</v>
      </c>
      <c r="AQ30">
        <f t="shared" si="13"/>
        <v>-942.44463338553965</v>
      </c>
      <c r="AR30">
        <f t="shared" si="14"/>
        <v>-943.39040771752047</v>
      </c>
      <c r="AS30">
        <f t="shared" si="15"/>
        <v>65.341887427032106</v>
      </c>
      <c r="AT30">
        <f t="shared" si="16"/>
        <v>69.814933058464035</v>
      </c>
      <c r="AU30">
        <f t="shared" si="17"/>
        <v>-808.23358723202432</v>
      </c>
      <c r="AW30">
        <v>27</v>
      </c>
      <c r="AX30">
        <f>IF(Z30&gt;0, (R30*SUMPRODUCT(K30:$K$98, X30:$X$98)-K30*$AZ$3)/Z30, 0)</f>
        <v>12318.138000880617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500000</v>
      </c>
      <c r="S31">
        <f t="shared" si="1"/>
        <v>11857.394570287915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7769.8895572613092</v>
      </c>
      <c r="AC31">
        <f t="shared" si="2"/>
        <v>7204.2703761442308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-8442.1670197208514</v>
      </c>
      <c r="AI31">
        <f t="shared" si="7"/>
        <v>-8449.7617218426367</v>
      </c>
      <c r="AJ31">
        <f t="shared" si="8"/>
        <v>565.61918111707837</v>
      </c>
      <c r="AK31">
        <f t="shared" si="30"/>
        <v>543.89226900829169</v>
      </c>
      <c r="AL31">
        <f t="shared" si="9"/>
        <v>-7340.2502717172665</v>
      </c>
      <c r="AN31">
        <f t="shared" si="10"/>
        <v>0</v>
      </c>
      <c r="AO31">
        <f t="shared" si="11"/>
        <v>0</v>
      </c>
      <c r="AP31">
        <f t="shared" si="12"/>
        <v>-0.81339303967140297</v>
      </c>
      <c r="AQ31">
        <f t="shared" si="13"/>
        <v>-904.15657960931981</v>
      </c>
      <c r="AR31">
        <f t="shared" si="14"/>
        <v>-904.9699726489913</v>
      </c>
      <c r="AS31">
        <f t="shared" si="15"/>
        <v>60.577847247702543</v>
      </c>
      <c r="AT31">
        <f t="shared" si="16"/>
        <v>58.250893695153373</v>
      </c>
      <c r="AU31">
        <f t="shared" si="17"/>
        <v>-786.14123170613539</v>
      </c>
      <c r="AW31">
        <v>28</v>
      </c>
      <c r="AX31">
        <f>IF(Z31&gt;0, (R31*SUMPRODUCT(K31:$K$98, X31:$X$98)-K31*$AZ$3)/Z31, 0)</f>
        <v>11857.394570287915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500000</v>
      </c>
      <c r="S32">
        <f t="shared" si="1"/>
        <v>11375.093839015055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7204.2703761442308</v>
      </c>
      <c r="AC32">
        <f t="shared" si="2"/>
        <v>6636.5650932031785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-9035.4635938641295</v>
      </c>
      <c r="AI32">
        <f t="shared" si="7"/>
        <v>-9042.7564623748494</v>
      </c>
      <c r="AJ32">
        <f t="shared" si="8"/>
        <v>567.70528294105225</v>
      </c>
      <c r="AK32">
        <f t="shared" si="30"/>
        <v>504.29892633009621</v>
      </c>
      <c r="AL32">
        <f t="shared" si="9"/>
        <v>-7970.7522531037021</v>
      </c>
      <c r="AN32">
        <f t="shared" si="10"/>
        <v>0</v>
      </c>
      <c r="AO32">
        <f t="shared" si="11"/>
        <v>0</v>
      </c>
      <c r="AP32">
        <f t="shared" si="12"/>
        <v>-0.69738093066350626</v>
      </c>
      <c r="AQ32">
        <f t="shared" si="13"/>
        <v>-864.0166761272061</v>
      </c>
      <c r="AR32">
        <f t="shared" si="14"/>
        <v>-864.71405705786958</v>
      </c>
      <c r="AS32">
        <f t="shared" si="15"/>
        <v>54.286847209442584</v>
      </c>
      <c r="AT32">
        <f t="shared" si="16"/>
        <v>48.223611060548386</v>
      </c>
      <c r="AU32">
        <f t="shared" si="17"/>
        <v>-762.2035987878786</v>
      </c>
      <c r="AW32">
        <v>29</v>
      </c>
      <c r="AX32">
        <f>IF(Z32&gt;0, (R32*SUMPRODUCT(K32:$K$98, X32:$X$98)-K32*$AZ$3)/Z32, 0)</f>
        <v>11375.093839015055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500000</v>
      </c>
      <c r="S33">
        <f t="shared" si="1"/>
        <v>10875.700901690881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6636.5650932031785</v>
      </c>
      <c r="AC33">
        <f t="shared" si="2"/>
        <v>6072.9513605297798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-9599.4330426820106</v>
      </c>
      <c r="AI33">
        <f t="shared" si="7"/>
        <v>-9606.4129966815563</v>
      </c>
      <c r="AJ33">
        <f t="shared" si="8"/>
        <v>563.61373267339877</v>
      </c>
      <c r="AK33">
        <f t="shared" si="30"/>
        <v>464.55955652422256</v>
      </c>
      <c r="AL33">
        <f t="shared" si="9"/>
        <v>-8578.2397074839355</v>
      </c>
      <c r="AN33">
        <f t="shared" si="10"/>
        <v>0</v>
      </c>
      <c r="AO33">
        <f t="shared" si="11"/>
        <v>0</v>
      </c>
      <c r="AP33">
        <f t="shared" si="12"/>
        <v>-0.59594505737211023</v>
      </c>
      <c r="AQ33">
        <f t="shared" si="13"/>
        <v>-819.59489643241727</v>
      </c>
      <c r="AR33">
        <f t="shared" si="14"/>
        <v>-820.19084148978936</v>
      </c>
      <c r="AS33">
        <f t="shared" si="15"/>
        <v>48.121064734181552</v>
      </c>
      <c r="AT33">
        <f t="shared" si="16"/>
        <v>39.663867639185177</v>
      </c>
      <c r="AU33">
        <f t="shared" si="17"/>
        <v>-732.40590911642266</v>
      </c>
      <c r="AW33">
        <v>30</v>
      </c>
      <c r="AX33">
        <f>IF(Z33&gt;0, (R33*SUMPRODUCT(K33:$K$98, X33:$X$98)-K33*$AZ$3)/Z33, 0)</f>
        <v>10875.700901690881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500000</v>
      </c>
      <c r="S34">
        <f t="shared" si="1"/>
        <v>10369.730383758302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6072.9513605297798</v>
      </c>
      <c r="AC34">
        <f t="shared" si="2"/>
        <v>5521.5733778954091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-10171.031779574219</v>
      </c>
      <c r="AI34">
        <f t="shared" si="7"/>
        <v>-10177.68765823928</v>
      </c>
      <c r="AJ34">
        <f t="shared" si="8"/>
        <v>551.37798263437071</v>
      </c>
      <c r="AK34">
        <f t="shared" si="30"/>
        <v>425.1065952370846</v>
      </c>
      <c r="AL34">
        <f t="shared" si="9"/>
        <v>-9201.2030803678244</v>
      </c>
      <c r="AN34">
        <f t="shared" si="10"/>
        <v>0</v>
      </c>
      <c r="AO34">
        <f t="shared" si="11"/>
        <v>0</v>
      </c>
      <c r="AP34">
        <f t="shared" si="12"/>
        <v>-0.50738898560302714</v>
      </c>
      <c r="AQ34">
        <f t="shared" si="13"/>
        <v>-775.35510439280972</v>
      </c>
      <c r="AR34">
        <f t="shared" si="14"/>
        <v>-775.86249337841264</v>
      </c>
      <c r="AS34">
        <f t="shared" si="15"/>
        <v>42.032484270073333</v>
      </c>
      <c r="AT34">
        <f t="shared" si="16"/>
        <v>32.406600989100411</v>
      </c>
      <c r="AU34">
        <f t="shared" si="17"/>
        <v>-701.42340811923896</v>
      </c>
      <c r="AW34">
        <v>31</v>
      </c>
      <c r="AX34">
        <f>IF(Z34&gt;0, (R34*SUMPRODUCT(K34:$K$98, X34:$X$98)-K34*$AZ$3)/Z34, 0)</f>
        <v>10369.730383758302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9861.2588559584055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5521.5733778954091</v>
      </c>
      <c r="AC35">
        <f t="shared" ref="AC35:AC66" si="33">S35*Z35</f>
        <v>4985.6976608222822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-10780.644882204535</v>
      </c>
      <c r="AI35">
        <f t="shared" ref="AI35:AI66" si="38">SUM(AE35:AH35)</f>
        <v>-10786.964685960891</v>
      </c>
      <c r="AJ35">
        <f t="shared" ref="AJ35:AJ66" si="39">AB35-AC35</f>
        <v>535.87571707312691</v>
      </c>
      <c r="AK35">
        <f t="shared" si="30"/>
        <v>386.51013645267869</v>
      </c>
      <c r="AL35">
        <f t="shared" ref="AL35:AL66" si="40">SUM(AI35:AK35)</f>
        <v>-9864.578832435087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-0.43015126961317557</v>
      </c>
      <c r="AQ35">
        <f t="shared" ref="AQ35:AQ66" si="44">AH35*$K35</f>
        <v>-733.77406358000655</v>
      </c>
      <c r="AR35">
        <f t="shared" ref="AR35:AR66" si="45">AI35*$K35</f>
        <v>-734.20421484961969</v>
      </c>
      <c r="AS35">
        <f t="shared" ref="AS35:AS66" si="46">AJ35*$K35</f>
        <v>36.473857249455222</v>
      </c>
      <c r="AT35">
        <f t="shared" ref="AT35:AT66" si="47">AK35*$K35</f>
        <v>26.307434901960075</v>
      </c>
      <c r="AU35">
        <f t="shared" ref="AU35:AU66" si="48">AL35*$K35</f>
        <v>-671.4229226982045</v>
      </c>
      <c r="AW35">
        <v>32</v>
      </c>
      <c r="AX35">
        <f>IF(Z35&gt;0, (R35*SUMPRODUCT(K35:$K$98, X35:$X$98)-K35*$AZ$3)/Z35, 0)</f>
        <v>9861.2588559584055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500000</v>
      </c>
      <c r="S36">
        <f t="shared" si="32"/>
        <v>9345.30808363092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4985.6976608222822</v>
      </c>
      <c r="AC36">
        <f t="shared" si="33"/>
        <v>4465.7444787777076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-11334.466414578941</v>
      </c>
      <c r="AI36">
        <f t="shared" si="38"/>
        <v>-11340.439658637368</v>
      </c>
      <c r="AJ36">
        <f t="shared" si="39"/>
        <v>519.95318204457453</v>
      </c>
      <c r="AK36">
        <f t="shared" si="30"/>
        <v>348.99883625755979</v>
      </c>
      <c r="AL36">
        <f t="shared" si="40"/>
        <v>-10471.487640335232</v>
      </c>
      <c r="AN36">
        <f t="shared" si="41"/>
        <v>0</v>
      </c>
      <c r="AO36">
        <f t="shared" si="42"/>
        <v>0</v>
      </c>
      <c r="AP36">
        <f t="shared" si="43"/>
        <v>-0.36300269847015482</v>
      </c>
      <c r="AQ36">
        <f t="shared" si="44"/>
        <v>-688.8119510882276</v>
      </c>
      <c r="AR36">
        <f t="shared" si="45"/>
        <v>-689.17495378669764</v>
      </c>
      <c r="AS36">
        <f t="shared" si="46"/>
        <v>31.598308442467648</v>
      </c>
      <c r="AT36">
        <f t="shared" si="47"/>
        <v>21.209165084373396</v>
      </c>
      <c r="AU36">
        <f t="shared" si="48"/>
        <v>-636.36748025985651</v>
      </c>
      <c r="AW36">
        <v>33</v>
      </c>
      <c r="AX36">
        <f>IF(Z36&gt;0, (R36*SUMPRODUCT(K36:$K$98, X36:$X$98)-K36*$AZ$3)/Z36, 0)</f>
        <v>9345.30808363092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8828.2202498738006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4465.7444787777076</v>
      </c>
      <c r="AC37">
        <f t="shared" si="33"/>
        <v>3967.8440290603994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-11815.439920808025</v>
      </c>
      <c r="AI37">
        <f t="shared" si="38"/>
        <v>-11821.058046427848</v>
      </c>
      <c r="AJ37">
        <f t="shared" si="39"/>
        <v>497.90044971730822</v>
      </c>
      <c r="AK37">
        <f t="shared" si="30"/>
        <v>312.60211351443957</v>
      </c>
      <c r="AL37">
        <f t="shared" si="40"/>
        <v>-11010.5554831961</v>
      </c>
      <c r="AN37">
        <f t="shared" si="41"/>
        <v>0</v>
      </c>
      <c r="AO37">
        <f t="shared" si="42"/>
        <v>0</v>
      </c>
      <c r="AP37">
        <f t="shared" si="43"/>
        <v>-0.30484074668035932</v>
      </c>
      <c r="AQ37">
        <f t="shared" si="44"/>
        <v>-641.108400123244</v>
      </c>
      <c r="AR37">
        <f t="shared" si="45"/>
        <v>-641.41324086992438</v>
      </c>
      <c r="AS37">
        <f t="shared" si="46"/>
        <v>27.016189230225244</v>
      </c>
      <c r="AT37">
        <f t="shared" si="47"/>
        <v>16.961860261964876</v>
      </c>
      <c r="AU37">
        <f t="shared" si="48"/>
        <v>-597.43519137773421</v>
      </c>
      <c r="AW37">
        <v>34</v>
      </c>
      <c r="AX37">
        <f>IF(Z37&gt;0, (R37*SUMPRODUCT(K37:$K$98, X37:$X$98)-K37*$AZ$3)/Z37, 0)</f>
        <v>8828.2202498738006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500000</v>
      </c>
      <c r="S38">
        <f t="shared" si="32"/>
        <v>8318.8604376111343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3967.8440290603994</v>
      </c>
      <c r="AC38">
        <f t="shared" si="33"/>
        <v>3497.1923265897631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-12281.176536302697</v>
      </c>
      <c r="AI38">
        <f t="shared" si="38"/>
        <v>-12286.431451252914</v>
      </c>
      <c r="AJ38">
        <f t="shared" si="39"/>
        <v>470.65170247063634</v>
      </c>
      <c r="AK38">
        <f t="shared" si="30"/>
        <v>277.74908203422797</v>
      </c>
      <c r="AL38">
        <f t="shared" si="40"/>
        <v>-11538.030666748051</v>
      </c>
      <c r="AN38">
        <f t="shared" si="41"/>
        <v>0</v>
      </c>
      <c r="AO38">
        <f t="shared" si="42"/>
        <v>0</v>
      </c>
      <c r="AP38">
        <f t="shared" si="43"/>
        <v>-0.25458290616055995</v>
      </c>
      <c r="AQ38">
        <f t="shared" si="44"/>
        <v>-594.98158263316316</v>
      </c>
      <c r="AR38">
        <f t="shared" si="45"/>
        <v>-595.23616553932379</v>
      </c>
      <c r="AS38">
        <f t="shared" si="46"/>
        <v>22.801487624350678</v>
      </c>
      <c r="AT38">
        <f t="shared" si="47"/>
        <v>13.456006264150989</v>
      </c>
      <c r="AU38">
        <f t="shared" si="48"/>
        <v>-558.97867165082209</v>
      </c>
      <c r="AW38">
        <v>35</v>
      </c>
      <c r="AX38">
        <f>IF(Z38&gt;0, (R38*SUMPRODUCT(K38:$K$98, X38:$X$98)-K38*$AZ$3)/Z38, 0)</f>
        <v>8318.8604376111343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500000</v>
      </c>
      <c r="S39">
        <f t="shared" si="32"/>
        <v>7816.755430720933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3497.1923265897631</v>
      </c>
      <c r="AC39">
        <f t="shared" si="33"/>
        <v>3054.4042240035706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-12719.18174910143</v>
      </c>
      <c r="AI39">
        <f t="shared" si="38"/>
        <v>-12724.066135358416</v>
      </c>
      <c r="AJ39">
        <f t="shared" si="39"/>
        <v>442.78810258619251</v>
      </c>
      <c r="AK39">
        <f t="shared" si="30"/>
        <v>244.80346286128344</v>
      </c>
      <c r="AL39">
        <f t="shared" si="40"/>
        <v>-12036.474569910941</v>
      </c>
      <c r="AN39">
        <f t="shared" si="41"/>
        <v>0</v>
      </c>
      <c r="AO39">
        <f t="shared" si="42"/>
        <v>0</v>
      </c>
      <c r="AP39">
        <f t="shared" si="43"/>
        <v>-0.21127860772363632</v>
      </c>
      <c r="AQ39">
        <f t="shared" si="44"/>
        <v>-550.17987316005792</v>
      </c>
      <c r="AR39">
        <f t="shared" si="45"/>
        <v>-550.39115176778148</v>
      </c>
      <c r="AS39">
        <f t="shared" si="46"/>
        <v>19.153205522427935</v>
      </c>
      <c r="AT39">
        <f t="shared" si="47"/>
        <v>10.589198330755751</v>
      </c>
      <c r="AU39">
        <f t="shared" si="48"/>
        <v>-520.64874791459783</v>
      </c>
      <c r="AW39">
        <v>36</v>
      </c>
      <c r="AX39">
        <f>IF(Z39&gt;0, (R39*SUMPRODUCT(K39:$K$98, X39:$X$98)-K39*$AZ$3)/Z39, 0)</f>
        <v>7816.755430720933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500000</v>
      </c>
      <c r="S40">
        <f t="shared" si="32"/>
        <v>7321.8960599291931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3054.4042240035706</v>
      </c>
      <c r="AC40">
        <f t="shared" si="33"/>
        <v>2640.1113865997363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-13132.917775030595</v>
      </c>
      <c r="AI40">
        <f t="shared" si="38"/>
        <v>-13137.424994480638</v>
      </c>
      <c r="AJ40">
        <f t="shared" si="39"/>
        <v>414.29283740383426</v>
      </c>
      <c r="AK40">
        <f t="shared" ref="AK40:AK71" si="61">G40*SUM(AB40:AB40, AE40:AF40)</f>
        <v>213.80829568024996</v>
      </c>
      <c r="AL40">
        <f t="shared" si="40"/>
        <v>-12509.323861396553</v>
      </c>
      <c r="AN40">
        <f t="shared" si="41"/>
        <v>0</v>
      </c>
      <c r="AO40">
        <f t="shared" si="42"/>
        <v>0</v>
      </c>
      <c r="AP40">
        <f t="shared" si="43"/>
        <v>-0.17407492101332983</v>
      </c>
      <c r="AQ40">
        <f t="shared" si="44"/>
        <v>-507.21107540966187</v>
      </c>
      <c r="AR40">
        <f t="shared" si="45"/>
        <v>-507.38515033067529</v>
      </c>
      <c r="AS40">
        <f t="shared" si="46"/>
        <v>16.000550615922016</v>
      </c>
      <c r="AT40">
        <f t="shared" si="47"/>
        <v>8.2575660215944584</v>
      </c>
      <c r="AU40">
        <f t="shared" si="48"/>
        <v>-483.12703369315875</v>
      </c>
      <c r="AW40">
        <v>37</v>
      </c>
      <c r="AX40">
        <f>IF(Z40&gt;0, (R40*SUMPRODUCT(K40:$K$98, X40:$X$98)-K40*$AZ$3)/Z40, 0)</f>
        <v>7321.8960599291931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500000</v>
      </c>
      <c r="S41">
        <f t="shared" si="32"/>
        <v>6832.1739198684209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2640.1113865997363</v>
      </c>
      <c r="AC41">
        <f t="shared" si="33"/>
        <v>2254.2280216867025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-13514.385681109354</v>
      </c>
      <c r="AI41">
        <f t="shared" si="38"/>
        <v>-13518.509968722867</v>
      </c>
      <c r="AJ41">
        <f t="shared" si="39"/>
        <v>385.8833649130338</v>
      </c>
      <c r="AK41">
        <f t="shared" si="61"/>
        <v>184.80779706198155</v>
      </c>
      <c r="AL41">
        <f t="shared" si="40"/>
        <v>-12947.818806747851</v>
      </c>
      <c r="AN41">
        <f t="shared" si="41"/>
        <v>0</v>
      </c>
      <c r="AO41">
        <f t="shared" si="42"/>
        <v>0</v>
      </c>
      <c r="AP41">
        <f t="shared" si="43"/>
        <v>-0.14221926315663885</v>
      </c>
      <c r="AQ41">
        <f t="shared" si="44"/>
        <v>-466.02132384860636</v>
      </c>
      <c r="AR41">
        <f t="shared" si="45"/>
        <v>-466.16354311176298</v>
      </c>
      <c r="AS41">
        <f t="shared" si="46"/>
        <v>13.306552055806447</v>
      </c>
      <c r="AT41">
        <f t="shared" si="47"/>
        <v>6.3727923914999254</v>
      </c>
      <c r="AU41">
        <f t="shared" si="48"/>
        <v>-446.48419866445664</v>
      </c>
      <c r="AW41">
        <v>38</v>
      </c>
      <c r="AX41">
        <f>IF(Z41&gt;0, (R41*SUMPRODUCT(K41:$K$98, X41:$X$98)-K41*$AZ$3)/Z41, 0)</f>
        <v>6832.1739198684209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500000</v>
      </c>
      <c r="S42">
        <f t="shared" si="32"/>
        <v>6343.6306945071547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2254.2280216867025</v>
      </c>
      <c r="AC42">
        <f t="shared" si="33"/>
        <v>1896.5350107815152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-13838.386211297595</v>
      </c>
      <c r="AI42">
        <f t="shared" si="38"/>
        <v>-13842.12329637969</v>
      </c>
      <c r="AJ42">
        <f t="shared" si="39"/>
        <v>357.69301090518729</v>
      </c>
      <c r="AK42">
        <f t="shared" si="61"/>
        <v>157.79596151806919</v>
      </c>
      <c r="AL42">
        <f t="shared" si="40"/>
        <v>-13326.634323956434</v>
      </c>
      <c r="AN42">
        <f t="shared" si="41"/>
        <v>0</v>
      </c>
      <c r="AO42">
        <f t="shared" si="42"/>
        <v>0</v>
      </c>
      <c r="AP42">
        <f t="shared" si="43"/>
        <v>-0.11506001947981083</v>
      </c>
      <c r="AQ42">
        <f t="shared" si="44"/>
        <v>-426.06602527444056</v>
      </c>
      <c r="AR42">
        <f t="shared" si="45"/>
        <v>-426.18108529392038</v>
      </c>
      <c r="AS42">
        <f t="shared" si="46"/>
        <v>11.012905486074738</v>
      </c>
      <c r="AT42">
        <f t="shared" si="47"/>
        <v>4.8583337032084595</v>
      </c>
      <c r="AU42">
        <f t="shared" si="48"/>
        <v>-410.30984610463719</v>
      </c>
      <c r="AW42">
        <v>39</v>
      </c>
      <c r="AX42">
        <f>IF(Z42&gt;0, (R42*SUMPRODUCT(K42:$K$98, X42:$X$98)-K42*$AZ$3)/Z42, 0)</f>
        <v>6343.6306945071547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500000</v>
      </c>
      <c r="S43">
        <f t="shared" si="32"/>
        <v>5853.8309530126598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1896.5350107815152</v>
      </c>
      <c r="AC43">
        <f t="shared" si="33"/>
        <v>1567.1906934922695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-14128.306965350748</v>
      </c>
      <c r="AI43">
        <f t="shared" si="38"/>
        <v>-14131.65347190789</v>
      </c>
      <c r="AJ43">
        <f t="shared" si="39"/>
        <v>329.34431728924574</v>
      </c>
      <c r="AK43">
        <f t="shared" si="61"/>
        <v>132.75745075470607</v>
      </c>
      <c r="AL43">
        <f t="shared" si="40"/>
        <v>-13669.551703863937</v>
      </c>
      <c r="AN43">
        <f t="shared" si="41"/>
        <v>0</v>
      </c>
      <c r="AO43">
        <f t="shared" si="42"/>
        <v>0</v>
      </c>
      <c r="AP43">
        <f t="shared" si="43"/>
        <v>-9.1995188857869309E-2</v>
      </c>
      <c r="AQ43">
        <f t="shared" si="44"/>
        <v>-388.38599157853884</v>
      </c>
      <c r="AR43">
        <f t="shared" si="45"/>
        <v>-388.47798676739671</v>
      </c>
      <c r="AS43">
        <f t="shared" si="46"/>
        <v>9.053648080753252</v>
      </c>
      <c r="AT43">
        <f t="shared" si="47"/>
        <v>3.6494913564135958</v>
      </c>
      <c r="AU43">
        <f t="shared" si="48"/>
        <v>-375.77484733022982</v>
      </c>
      <c r="AW43">
        <v>40</v>
      </c>
      <c r="AX43">
        <f>IF(Z43&gt;0, (R43*SUMPRODUCT(K43:$K$98, X43:$X$98)-K43*$AZ$3)/Z43, 0)</f>
        <v>5853.8309530126598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500000</v>
      </c>
      <c r="S44">
        <f t="shared" si="32"/>
        <v>5350.4911562611123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1567.1906934922695</v>
      </c>
      <c r="AC44">
        <f t="shared" si="33"/>
        <v>1265.1633697576549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-14292.946371943393</v>
      </c>
      <c r="AI44">
        <f t="shared" si="38"/>
        <v>-14295.902089775665</v>
      </c>
      <c r="AJ44">
        <f t="shared" si="39"/>
        <v>302.02732373461458</v>
      </c>
      <c r="AK44">
        <f t="shared" si="61"/>
        <v>109.70334854445888</v>
      </c>
      <c r="AL44">
        <f t="shared" si="40"/>
        <v>-13884.171417496593</v>
      </c>
      <c r="AN44">
        <f t="shared" si="41"/>
        <v>0</v>
      </c>
      <c r="AO44">
        <f t="shared" si="42"/>
        <v>0</v>
      </c>
      <c r="AP44">
        <f t="shared" si="43"/>
        <v>-7.2546820613926616E-2</v>
      </c>
      <c r="AQ44">
        <f t="shared" si="44"/>
        <v>-350.81421006045684</v>
      </c>
      <c r="AR44">
        <f t="shared" si="45"/>
        <v>-350.88675688107077</v>
      </c>
      <c r="AS44">
        <f t="shared" si="46"/>
        <v>7.4131305215431276</v>
      </c>
      <c r="AT44">
        <f t="shared" si="47"/>
        <v>2.6926214203222036</v>
      </c>
      <c r="AU44">
        <f t="shared" si="48"/>
        <v>-340.78100493920545</v>
      </c>
      <c r="AW44">
        <v>41</v>
      </c>
      <c r="AX44">
        <f>IF(Z44&gt;0, (R44*SUMPRODUCT(K44:$K$98, X44:$X$98)-K44*$AZ$3)/Z44, 0)</f>
        <v>5350.4911562611123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500000</v>
      </c>
      <c r="S45">
        <f t="shared" si="32"/>
        <v>4824.2274228816968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1265.1633697576549</v>
      </c>
      <c r="AC45">
        <f t="shared" si="33"/>
        <v>991.45511312927181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-14288.510100054798</v>
      </c>
      <c r="AI45">
        <f t="shared" si="38"/>
        <v>-14291.079047956246</v>
      </c>
      <c r="AJ45">
        <f t="shared" si="39"/>
        <v>273.70825662838308</v>
      </c>
      <c r="AK45">
        <f t="shared" si="61"/>
        <v>88.561435883035855</v>
      </c>
      <c r="AL45">
        <f t="shared" si="40"/>
        <v>-13928.809355444828</v>
      </c>
      <c r="AN45">
        <f t="shared" si="41"/>
        <v>0</v>
      </c>
      <c r="AO45">
        <f t="shared" si="42"/>
        <v>0</v>
      </c>
      <c r="AP45">
        <f t="shared" si="43"/>
        <v>-5.6297963674844027E-2</v>
      </c>
      <c r="AQ45">
        <f t="shared" si="44"/>
        <v>-313.12975328435829</v>
      </c>
      <c r="AR45">
        <f t="shared" si="45"/>
        <v>-313.18605124803315</v>
      </c>
      <c r="AS45">
        <f t="shared" si="46"/>
        <v>5.9982600193989937</v>
      </c>
      <c r="AT45">
        <f t="shared" si="47"/>
        <v>1.9408056105483789</v>
      </c>
      <c r="AU45">
        <f t="shared" si="48"/>
        <v>-305.24698561808577</v>
      </c>
      <c r="AW45">
        <v>42</v>
      </c>
      <c r="AX45">
        <f>IF(Z45&gt;0, (R45*SUMPRODUCT(K45:$K$98, X45:$X$98)-K45*$AZ$3)/Z45, 0)</f>
        <v>4824.2274228816968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500000</v>
      </c>
      <c r="S46">
        <f t="shared" si="32"/>
        <v>4262.7078327524196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991.45511312927181</v>
      </c>
      <c r="AC46">
        <f t="shared" si="33"/>
        <v>747.16996112355241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-14090.039879684098</v>
      </c>
      <c r="AI46">
        <f t="shared" si="38"/>
        <v>-14092.230887109539</v>
      </c>
      <c r="AJ46">
        <f t="shared" si="39"/>
        <v>244.2851520057194</v>
      </c>
      <c r="AK46">
        <f t="shared" si="61"/>
        <v>69.401857919049036</v>
      </c>
      <c r="AL46">
        <f t="shared" si="40"/>
        <v>-13778.543877184771</v>
      </c>
      <c r="AN46">
        <f t="shared" si="41"/>
        <v>0</v>
      </c>
      <c r="AO46">
        <f t="shared" si="42"/>
        <v>0</v>
      </c>
      <c r="AP46">
        <f t="shared" si="43"/>
        <v>-4.2870960763493372E-2</v>
      </c>
      <c r="AQ46">
        <f t="shared" si="44"/>
        <v>-275.69671367796434</v>
      </c>
      <c r="AR46">
        <f t="shared" si="45"/>
        <v>-275.73958463872782</v>
      </c>
      <c r="AS46">
        <f t="shared" si="46"/>
        <v>4.7798738813653934</v>
      </c>
      <c r="AT46">
        <f t="shared" si="47"/>
        <v>1.3579709010629009</v>
      </c>
      <c r="AU46">
        <f t="shared" si="48"/>
        <v>-269.60173985629956</v>
      </c>
      <c r="AW46">
        <v>43</v>
      </c>
      <c r="AX46">
        <f>IF(Z46&gt;0, (R46*SUMPRODUCT(K46:$K$98, X46:$X$98)-K46*$AZ$3)/Z46, 0)</f>
        <v>4262.7078327524196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500000</v>
      </c>
      <c r="S47">
        <f t="shared" si="32"/>
        <v>3642.6481307004087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747.16996112355241</v>
      </c>
      <c r="AC47">
        <f t="shared" si="33"/>
        <v>532.94164144437252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-13610.844079113962</v>
      </c>
      <c r="AI47">
        <f t="shared" si="38"/>
        <v>-13612.67290536317</v>
      </c>
      <c r="AJ47">
        <f t="shared" si="39"/>
        <v>214.22831967917989</v>
      </c>
      <c r="AK47">
        <f t="shared" si="61"/>
        <v>52.301897278648674</v>
      </c>
      <c r="AL47">
        <f t="shared" si="40"/>
        <v>-13346.142688405342</v>
      </c>
      <c r="AN47">
        <f t="shared" si="41"/>
        <v>0</v>
      </c>
      <c r="AO47">
        <f t="shared" si="42"/>
        <v>0</v>
      </c>
      <c r="AP47">
        <f t="shared" si="43"/>
        <v>-3.1950215434610615E-2</v>
      </c>
      <c r="AQ47">
        <f t="shared" si="44"/>
        <v>-237.78606675337662</v>
      </c>
      <c r="AR47">
        <f t="shared" si="45"/>
        <v>-237.81801696881121</v>
      </c>
      <c r="AS47">
        <f t="shared" si="46"/>
        <v>3.7426414723144266</v>
      </c>
      <c r="AT47">
        <f t="shared" si="47"/>
        <v>0.91373190122082437</v>
      </c>
      <c r="AU47">
        <f t="shared" si="48"/>
        <v>-233.16164359527596</v>
      </c>
      <c r="AW47">
        <v>44</v>
      </c>
      <c r="AX47">
        <f>IF(Z47&gt;0, (R47*SUMPRODUCT(K47:$K$98, X47:$X$98)-K47*$AZ$3)/Z47, 0)</f>
        <v>3642.6481307004087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500000</v>
      </c>
      <c r="S48">
        <f t="shared" si="32"/>
        <v>2937.5475852906015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532.94164144437252</v>
      </c>
      <c r="AC48">
        <f t="shared" si="33"/>
        <v>350.03806933276826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-12841.536648025332</v>
      </c>
      <c r="AI48">
        <f t="shared" si="38"/>
        <v>-12843.026147595849</v>
      </c>
      <c r="AJ48">
        <f t="shared" si="39"/>
        <v>182.90357211160426</v>
      </c>
      <c r="AK48">
        <f t="shared" si="61"/>
        <v>37.305914901106078</v>
      </c>
      <c r="AL48">
        <f t="shared" si="40"/>
        <v>-12622.816660583139</v>
      </c>
      <c r="AN48">
        <f t="shared" si="41"/>
        <v>0</v>
      </c>
      <c r="AO48">
        <f t="shared" si="42"/>
        <v>0</v>
      </c>
      <c r="AP48">
        <f t="shared" si="43"/>
        <v>-2.3233984965344609E-2</v>
      </c>
      <c r="AQ48">
        <f t="shared" si="44"/>
        <v>-200.30893282423392</v>
      </c>
      <c r="AR48">
        <f t="shared" si="45"/>
        <v>-200.33216680919926</v>
      </c>
      <c r="AS48">
        <f t="shared" si="46"/>
        <v>2.8530245517813118</v>
      </c>
      <c r="AT48">
        <f t="shared" si="47"/>
        <v>0.5819169626417986</v>
      </c>
      <c r="AU48">
        <f t="shared" si="48"/>
        <v>-196.89722529477618</v>
      </c>
      <c r="AW48">
        <v>45</v>
      </c>
      <c r="AX48">
        <f>IF(Z48&gt;0, (R48*SUMPRODUCT(K48:$K$98, X48:$X$98)-K48*$AZ$3)/Z48, 0)</f>
        <v>2937.5475852906015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500000</v>
      </c>
      <c r="S49">
        <f t="shared" si="32"/>
        <v>2104.7962409096372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350.03806933276826</v>
      </c>
      <c r="AC49">
        <f t="shared" si="33"/>
        <v>198.73136386725895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-11775.013761536287</v>
      </c>
      <c r="AI49">
        <f t="shared" si="38"/>
        <v>-11776.19399076706</v>
      </c>
      <c r="AJ49">
        <f t="shared" si="39"/>
        <v>151.30670546550931</v>
      </c>
      <c r="AK49">
        <f t="shared" si="61"/>
        <v>24.50266485329378</v>
      </c>
      <c r="AL49">
        <f t="shared" si="40"/>
        <v>-11600.384620448258</v>
      </c>
      <c r="AN49">
        <f t="shared" si="41"/>
        <v>0</v>
      </c>
      <c r="AO49">
        <f t="shared" si="42"/>
        <v>0</v>
      </c>
      <c r="AP49">
        <f t="shared" si="43"/>
        <v>-1.6437344812587559E-2</v>
      </c>
      <c r="AQ49">
        <f t="shared" si="44"/>
        <v>-163.99353305689627</v>
      </c>
      <c r="AR49">
        <f t="shared" si="45"/>
        <v>-164.00997040170887</v>
      </c>
      <c r="AS49">
        <f t="shared" si="46"/>
        <v>2.107285962207714</v>
      </c>
      <c r="AT49">
        <f t="shared" si="47"/>
        <v>0.34125468215813098</v>
      </c>
      <c r="AU49">
        <f t="shared" si="48"/>
        <v>-161.56142975734303</v>
      </c>
      <c r="AW49">
        <v>46</v>
      </c>
      <c r="AX49">
        <f>IF(Z49&gt;0, (R49*SUMPRODUCT(K49:$K$98, X49:$X$98)-K49*$AZ$3)/Z49, 0)</f>
        <v>2104.7962409096372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500000</v>
      </c>
      <c r="S50">
        <f t="shared" si="32"/>
        <v>1082.3020631985771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198.73136386725895</v>
      </c>
      <c r="AC50">
        <f t="shared" si="33"/>
        <v>78.489819523509581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-10476.489024335835</v>
      </c>
      <c r="AI50">
        <f t="shared" si="38"/>
        <v>-10477.395539048692</v>
      </c>
      <c r="AJ50">
        <f t="shared" si="39"/>
        <v>120.24154434374937</v>
      </c>
      <c r="AK50">
        <f t="shared" si="61"/>
        <v>13.911195470708128</v>
      </c>
      <c r="AL50">
        <f t="shared" si="40"/>
        <v>-10343.242799234235</v>
      </c>
      <c r="AN50">
        <f t="shared" si="41"/>
        <v>0</v>
      </c>
      <c r="AO50">
        <f t="shared" si="42"/>
        <v>0</v>
      </c>
      <c r="AP50">
        <f t="shared" si="43"/>
        <v>-1.1272549043554948E-2</v>
      </c>
      <c r="AQ50">
        <f t="shared" si="44"/>
        <v>-130.27558698857641</v>
      </c>
      <c r="AR50">
        <f t="shared" si="45"/>
        <v>-130.28685953761999</v>
      </c>
      <c r="AS50">
        <f t="shared" si="46"/>
        <v>1.4952087224458248</v>
      </c>
      <c r="AT50">
        <f t="shared" si="47"/>
        <v>0.17298630786034908</v>
      </c>
      <c r="AU50">
        <f t="shared" si="48"/>
        <v>-128.61866450731381</v>
      </c>
      <c r="AW50">
        <v>47</v>
      </c>
      <c r="AX50">
        <f>IF(Z50&gt;0, (R50*SUMPRODUCT(K50:$K$98, X50:$X$98)-K50*$AZ$3)/Z50, 0)</f>
        <v>1082.3020631985771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500000</v>
      </c>
      <c r="S51">
        <f t="shared" si="32"/>
        <v>-236.80522475556916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78.489819523509581</v>
      </c>
      <c r="AC51">
        <f t="shared" si="33"/>
        <v>-12.721491828328453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-9037.3171993960859</v>
      </c>
      <c r="AI51">
        <f t="shared" si="38"/>
        <v>-9037.9887160318285</v>
      </c>
      <c r="AJ51">
        <f t="shared" si="39"/>
        <v>91.211311351838035</v>
      </c>
      <c r="AK51">
        <f t="shared" si="61"/>
        <v>5.4942873666456711</v>
      </c>
      <c r="AL51">
        <f t="shared" si="40"/>
        <v>-8941.2831173133454</v>
      </c>
      <c r="AN51">
        <f t="shared" si="41"/>
        <v>0</v>
      </c>
      <c r="AO51">
        <f t="shared" si="42"/>
        <v>0</v>
      </c>
      <c r="AP51">
        <f t="shared" si="43"/>
        <v>-7.4556588848897236E-3</v>
      </c>
      <c r="AQ51">
        <f t="shared" si="44"/>
        <v>-100.33877150153236</v>
      </c>
      <c r="AR51">
        <f t="shared" si="45"/>
        <v>-100.34622716041726</v>
      </c>
      <c r="AS51">
        <f t="shared" si="46"/>
        <v>1.0126933387597352</v>
      </c>
      <c r="AT51">
        <f t="shared" si="47"/>
        <v>6.1001515436733329E-2</v>
      </c>
      <c r="AU51">
        <f t="shared" si="48"/>
        <v>-99.272532306220796</v>
      </c>
      <c r="AW51">
        <v>48</v>
      </c>
      <c r="AX51">
        <f>IF(Z51&gt;0, (R51*SUMPRODUCT(K51:$K$98, X51:$X$98)-K51*$AZ$3)/Z51, 0)</f>
        <v>-236.80522475556916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500000</v>
      </c>
      <c r="S52">
        <f t="shared" si="32"/>
        <v>-2049.5406356269218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-12.721491828328453</v>
      </c>
      <c r="AC52">
        <f t="shared" si="33"/>
        <v>-78.181445797058416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-7519.1395958463436</v>
      </c>
      <c r="AI52">
        <f t="shared" si="38"/>
        <v>-7519.6164188258326</v>
      </c>
      <c r="AJ52">
        <f t="shared" si="39"/>
        <v>65.459953968729963</v>
      </c>
      <c r="AK52">
        <f t="shared" si="61"/>
        <v>-0.89050442798299179</v>
      </c>
      <c r="AL52">
        <f t="shared" si="40"/>
        <v>-7455.0469692850857</v>
      </c>
      <c r="AN52">
        <f t="shared" si="41"/>
        <v>0</v>
      </c>
      <c r="AO52">
        <f t="shared" si="42"/>
        <v>0</v>
      </c>
      <c r="AP52">
        <f t="shared" si="43"/>
        <v>-4.7268128569029969E-3</v>
      </c>
      <c r="AQ52">
        <f t="shared" si="44"/>
        <v>-74.538282011052445</v>
      </c>
      <c r="AR52">
        <f t="shared" si="45"/>
        <v>-74.543008823909361</v>
      </c>
      <c r="AS52">
        <f t="shared" si="46"/>
        <v>0.64891367518260612</v>
      </c>
      <c r="AT52">
        <f t="shared" si="47"/>
        <v>-8.8276948896858359E-3</v>
      </c>
      <c r="AU52">
        <f t="shared" si="48"/>
        <v>-73.902922843616437</v>
      </c>
      <c r="AW52">
        <v>49</v>
      </c>
      <c r="AX52">
        <f>IF(Z52&gt;0, (R52*SUMPRODUCT(K52:$K$98, X52:$X$98)-K52*$AZ$3)/Z52, 0)</f>
        <v>-2049.5406356269218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500000</v>
      </c>
      <c r="S53">
        <f t="shared" si="32"/>
        <v>-4718.6289147815132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-78.181445797058416</v>
      </c>
      <c r="AC53">
        <f t="shared" si="33"/>
        <v>-121.57792643953745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-5999.4301188206409</v>
      </c>
      <c r="AI53">
        <f t="shared" si="38"/>
        <v>-5999.7521878173648</v>
      </c>
      <c r="AJ53">
        <f t="shared" si="39"/>
        <v>43.396480642479034</v>
      </c>
      <c r="AK53">
        <f t="shared" si="61"/>
        <v>-5.47270120579409</v>
      </c>
      <c r="AL53">
        <f t="shared" si="40"/>
        <v>-5961.8284083806793</v>
      </c>
      <c r="AN53">
        <f t="shared" si="41"/>
        <v>0</v>
      </c>
      <c r="AO53">
        <f t="shared" si="42"/>
        <v>0</v>
      </c>
      <c r="AP53">
        <f t="shared" si="43"/>
        <v>-2.8506383845498919E-3</v>
      </c>
      <c r="AQ53">
        <f t="shared" si="44"/>
        <v>-53.101062058503103</v>
      </c>
      <c r="AR53">
        <f t="shared" si="45"/>
        <v>-53.103912696887654</v>
      </c>
      <c r="AS53">
        <f t="shared" si="46"/>
        <v>0.38410301746624947</v>
      </c>
      <c r="AT53">
        <f t="shared" si="47"/>
        <v>-4.8438975136132378E-2</v>
      </c>
      <c r="AU53">
        <f t="shared" si="48"/>
        <v>-52.768248654557532</v>
      </c>
      <c r="AW53">
        <v>50</v>
      </c>
      <c r="AX53">
        <f>IF(Z53&gt;0, (R53*SUMPRODUCT(K53:$K$98, X53:$X$98)-K53*$AZ$3)/Z53, 0)</f>
        <v>-4718.6289147815132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500000</v>
      </c>
      <c r="S54">
        <f t="shared" si="32"/>
        <v>-8934.1235985534004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-121.57792643953745</v>
      </c>
      <c r="AC54">
        <f t="shared" si="33"/>
        <v>-146.87380870467149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-4534.1104217792335</v>
      </c>
      <c r="AI54">
        <f t="shared" si="38"/>
        <v>-4534.3159173254453</v>
      </c>
      <c r="AJ54">
        <f t="shared" si="39"/>
        <v>25.29588226513404</v>
      </c>
      <c r="AK54">
        <f t="shared" si="61"/>
        <v>-8.5104548507676228</v>
      </c>
      <c r="AL54">
        <f t="shared" si="40"/>
        <v>-4517.5304899110788</v>
      </c>
      <c r="AN54">
        <f t="shared" si="41"/>
        <v>0</v>
      </c>
      <c r="AO54">
        <f t="shared" si="42"/>
        <v>0</v>
      </c>
      <c r="AP54">
        <f t="shared" si="43"/>
        <v>-1.6239684936768511E-3</v>
      </c>
      <c r="AQ54">
        <f t="shared" si="44"/>
        <v>-35.831688849511423</v>
      </c>
      <c r="AR54">
        <f t="shared" si="45"/>
        <v>-35.833312818005098</v>
      </c>
      <c r="AS54">
        <f t="shared" si="46"/>
        <v>0.19990562606158988</v>
      </c>
      <c r="AT54">
        <f t="shared" si="47"/>
        <v>-6.7255523534615932E-2</v>
      </c>
      <c r="AU54">
        <f t="shared" si="48"/>
        <v>-35.700662715478124</v>
      </c>
      <c r="AW54">
        <v>51</v>
      </c>
      <c r="AX54">
        <f>IF(Z54&gt;0, (R54*SUMPRODUCT(K54:$K$98, X54:$X$98)-K54*$AZ$3)/Z54, 0)</f>
        <v>-8934.1235985534004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500000</v>
      </c>
      <c r="S55">
        <f t="shared" si="32"/>
        <v>-16033.497913988545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-146.87380870467149</v>
      </c>
      <c r="AC55">
        <f t="shared" si="33"/>
        <v>-157.87944416724622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-3214.1987786479785</v>
      </c>
      <c r="AI55">
        <f t="shared" si="38"/>
        <v>-3214.3218642692618</v>
      </c>
      <c r="AJ55">
        <f t="shared" si="39"/>
        <v>11.00563546257473</v>
      </c>
      <c r="AK55">
        <f t="shared" si="61"/>
        <v>-10.281166609327006</v>
      </c>
      <c r="AL55">
        <f t="shared" si="40"/>
        <v>-3213.597395416014</v>
      </c>
      <c r="AN55">
        <f t="shared" si="41"/>
        <v>0</v>
      </c>
      <c r="AO55">
        <f t="shared" si="42"/>
        <v>0</v>
      </c>
      <c r="AP55">
        <f t="shared" si="43"/>
        <v>-8.6848932579346497E-4</v>
      </c>
      <c r="AQ55">
        <f t="shared" si="44"/>
        <v>-22.679312994692914</v>
      </c>
      <c r="AR55">
        <f t="shared" si="45"/>
        <v>-22.680181484018707</v>
      </c>
      <c r="AS55">
        <f t="shared" si="46"/>
        <v>7.7655511855497683E-2</v>
      </c>
      <c r="AT55">
        <f t="shared" si="47"/>
        <v>-7.2543676213327871E-2</v>
      </c>
      <c r="AU55">
        <f t="shared" si="48"/>
        <v>-22.675069648376535</v>
      </c>
      <c r="AW55">
        <v>52</v>
      </c>
      <c r="AX55">
        <f>IF(Z55&gt;0, (R55*SUMPRODUCT(K55:$K$98, X55:$X$98)-K55*$AZ$3)/Z55, 0)</f>
        <v>-16033.497913988545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500000</v>
      </c>
      <c r="S56">
        <f t="shared" si="32"/>
        <v>-27173.084190156504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-157.87944416724622</v>
      </c>
      <c r="AC56">
        <f t="shared" si="33"/>
        <v>-158.39263806645991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-1959.6771644902169</v>
      </c>
      <c r="AI56">
        <f t="shared" si="38"/>
        <v>-1959.7500273261753</v>
      </c>
      <c r="AJ56">
        <f t="shared" si="39"/>
        <v>0.51319389921368952</v>
      </c>
      <c r="AK56">
        <f t="shared" si="61"/>
        <v>-11.051561091707237</v>
      </c>
      <c r="AL56">
        <f t="shared" si="40"/>
        <v>-1970.2883945186688</v>
      </c>
      <c r="AN56">
        <f t="shared" si="41"/>
        <v>0</v>
      </c>
      <c r="AO56">
        <f t="shared" si="42"/>
        <v>0</v>
      </c>
      <c r="AP56">
        <f t="shared" si="43"/>
        <v>-4.5903437711140171E-4</v>
      </c>
      <c r="AQ56">
        <f t="shared" si="44"/>
        <v>-12.345926077527157</v>
      </c>
      <c r="AR56">
        <f t="shared" si="45"/>
        <v>-12.346385111904269</v>
      </c>
      <c r="AS56">
        <f t="shared" si="46"/>
        <v>3.2331110745877972E-3</v>
      </c>
      <c r="AT56">
        <f t="shared" si="47"/>
        <v>-6.9624608967154195E-2</v>
      </c>
      <c r="AU56">
        <f t="shared" si="48"/>
        <v>-12.412776609796834</v>
      </c>
      <c r="AW56">
        <v>53</v>
      </c>
      <c r="AX56">
        <f>IF(Z56&gt;0, (R56*SUMPRODUCT(K56:$K$98, X56:$X$98)-K56*$AZ$3)/Z56, 0)</f>
        <v>-27173.084190156504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500000</v>
      </c>
      <c r="S57">
        <f t="shared" si="32"/>
        <v>-44311.319369534758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-158.39263806645991</v>
      </c>
      <c r="AC57">
        <f t="shared" si="33"/>
        <v>-150.94738638016634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-1182.1084086492222</v>
      </c>
      <c r="AI57">
        <f t="shared" si="38"/>
        <v>-1182.1509901466047</v>
      </c>
      <c r="AJ57">
        <f t="shared" si="39"/>
        <v>-7.4452516862935738</v>
      </c>
      <c r="AK57">
        <f t="shared" si="61"/>
        <v>-11.087484664652195</v>
      </c>
      <c r="AL57">
        <f t="shared" si="40"/>
        <v>-1200.6837264975507</v>
      </c>
      <c r="AN57">
        <f t="shared" si="41"/>
        <v>0</v>
      </c>
      <c r="AO57">
        <f t="shared" si="42"/>
        <v>0</v>
      </c>
      <c r="AP57">
        <f t="shared" si="43"/>
        <v>-2.3952014560720485E-4</v>
      </c>
      <c r="AQ57">
        <f t="shared" si="44"/>
        <v>-6.6493382235792202</v>
      </c>
      <c r="AR57">
        <f t="shared" si="45"/>
        <v>-6.6495777437248274</v>
      </c>
      <c r="AS57">
        <f t="shared" si="46"/>
        <v>-4.1879404849517375E-2</v>
      </c>
      <c r="AT57">
        <f t="shared" si="47"/>
        <v>-6.2366898877120831E-2</v>
      </c>
      <c r="AU57">
        <f t="shared" si="48"/>
        <v>-6.7538240474514666</v>
      </c>
      <c r="AW57">
        <v>54</v>
      </c>
      <c r="AX57">
        <f>IF(Z57&gt;0, (R57*SUMPRODUCT(K57:$K$98, X57:$X$98)-K57*$AZ$3)/Z57, 0)</f>
        <v>-44311.319369534758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500000</v>
      </c>
      <c r="S58">
        <f t="shared" si="32"/>
        <v>-71303.346598117569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-150.94738638016634</v>
      </c>
      <c r="AC58">
        <f t="shared" si="33"/>
        <v>-139.92603017176282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-705.02489248212896</v>
      </c>
      <c r="AI58">
        <f t="shared" si="38"/>
        <v>-705.04942254222567</v>
      </c>
      <c r="AJ58">
        <f t="shared" si="39"/>
        <v>-11.021356208403517</v>
      </c>
      <c r="AK58">
        <f t="shared" si="61"/>
        <v>-10.566317046611644</v>
      </c>
      <c r="AL58">
        <f t="shared" si="40"/>
        <v>-726.63709579724082</v>
      </c>
      <c r="AN58">
        <f t="shared" si="41"/>
        <v>0</v>
      </c>
      <c r="AO58">
        <f t="shared" si="42"/>
        <v>0</v>
      </c>
      <c r="AP58">
        <f t="shared" si="43"/>
        <v>-1.2319744672965231E-4</v>
      </c>
      <c r="AQ58">
        <f t="shared" si="44"/>
        <v>-3.5408501362115068</v>
      </c>
      <c r="AR58">
        <f t="shared" si="45"/>
        <v>-3.5409733336582367</v>
      </c>
      <c r="AS58">
        <f t="shared" si="46"/>
        <v>-5.5352613855049582E-2</v>
      </c>
      <c r="AT58">
        <f t="shared" si="47"/>
        <v>-5.3067268337191623E-2</v>
      </c>
      <c r="AU58">
        <f t="shared" si="48"/>
        <v>-3.6493932158504778</v>
      </c>
      <c r="AW58">
        <v>55</v>
      </c>
      <c r="AX58">
        <f>IF(Z58&gt;0, (R58*SUMPRODUCT(K58:$K$98, X58:$X$98)-K58*$AZ$3)/Z58, 0)</f>
        <v>-71303.346598117569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500000</v>
      </c>
      <c r="S59">
        <f t="shared" si="32"/>
        <v>-114786.9199885749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-139.92603017176282</v>
      </c>
      <c r="AC59">
        <f t="shared" si="33"/>
        <v>-127.68947456513257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-415.18818110353862</v>
      </c>
      <c r="AI59">
        <f t="shared" si="38"/>
        <v>-415.20208615850675</v>
      </c>
      <c r="AJ59">
        <f t="shared" si="39"/>
        <v>-12.236555606630247</v>
      </c>
      <c r="AK59">
        <f t="shared" si="61"/>
        <v>-9.7948221120233985</v>
      </c>
      <c r="AL59">
        <f t="shared" si="40"/>
        <v>-437.23346387716037</v>
      </c>
      <c r="AN59">
        <f t="shared" si="41"/>
        <v>0</v>
      </c>
      <c r="AO59">
        <f t="shared" si="42"/>
        <v>0</v>
      </c>
      <c r="AP59">
        <f t="shared" si="43"/>
        <v>-6.2353061551147267E-5</v>
      </c>
      <c r="AQ59">
        <f t="shared" si="44"/>
        <v>-1.8617872616096738</v>
      </c>
      <c r="AR59">
        <f t="shared" si="45"/>
        <v>-1.8618496146712249</v>
      </c>
      <c r="AS59">
        <f t="shared" si="46"/>
        <v>-5.4871175026827999E-2</v>
      </c>
      <c r="AT59">
        <f t="shared" si="47"/>
        <v>-4.3921951220837634E-2</v>
      </c>
      <c r="AU59">
        <f t="shared" si="48"/>
        <v>-1.9606427409188905</v>
      </c>
      <c r="AW59">
        <v>56</v>
      </c>
      <c r="AX59">
        <f>IF(Z59&gt;0, (R59*SUMPRODUCT(K59:$K$98, X59:$X$98)-K59*$AZ$3)/Z59, 0)</f>
        <v>-114786.9199885749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500000</v>
      </c>
      <c r="S60">
        <f t="shared" si="32"/>
        <v>-186114.56456620595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-127.68947456513257</v>
      </c>
      <c r="AC60">
        <f t="shared" si="33"/>
        <v>-115.46429241349065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-240.443356079323</v>
      </c>
      <c r="AI60">
        <f t="shared" si="38"/>
        <v>-240.45111099983947</v>
      </c>
      <c r="AJ60">
        <f t="shared" si="39"/>
        <v>-12.225182151641917</v>
      </c>
      <c r="AK60">
        <f t="shared" si="61"/>
        <v>-8.9382632195592802</v>
      </c>
      <c r="AL60">
        <f t="shared" si="40"/>
        <v>-261.61455637104069</v>
      </c>
      <c r="AN60">
        <f t="shared" si="41"/>
        <v>0</v>
      </c>
      <c r="AO60">
        <f t="shared" si="42"/>
        <v>0</v>
      </c>
      <c r="AP60">
        <f t="shared" si="43"/>
        <v>-3.1048770020523843E-5</v>
      </c>
      <c r="AQ60">
        <f t="shared" si="44"/>
        <v>-0.96267530402318147</v>
      </c>
      <c r="AR60">
        <f t="shared" si="45"/>
        <v>-0.96270635279320194</v>
      </c>
      <c r="AS60">
        <f t="shared" si="46"/>
        <v>-4.8946584078988081E-2</v>
      </c>
      <c r="AT60">
        <f t="shared" si="47"/>
        <v>-3.5786579436571132E-2</v>
      </c>
      <c r="AU60">
        <f t="shared" si="48"/>
        <v>-1.0474395163087613</v>
      </c>
      <c r="AW60">
        <v>57</v>
      </c>
      <c r="AX60">
        <f>IF(Z60&gt;0, (R60*SUMPRODUCT(K60:$K$98, X60:$X$98)-K60*$AZ$3)/Z60, 0)</f>
        <v>-186114.56456620595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500000</v>
      </c>
      <c r="S61">
        <f t="shared" si="32"/>
        <v>-305561.05935657374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-115.46429241349065</v>
      </c>
      <c r="AC61">
        <f t="shared" si="33"/>
        <v>-103.8493164556821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-137.16266823619463</v>
      </c>
      <c r="AI61">
        <f t="shared" si="38"/>
        <v>-137.16691654080003</v>
      </c>
      <c r="AJ61">
        <f t="shared" si="39"/>
        <v>-11.614975957808554</v>
      </c>
      <c r="AK61">
        <f t="shared" si="61"/>
        <v>-8.082500468944346</v>
      </c>
      <c r="AL61">
        <f t="shared" si="40"/>
        <v>-156.86439296755293</v>
      </c>
      <c r="AN61">
        <f t="shared" si="41"/>
        <v>0</v>
      </c>
      <c r="AO61">
        <f t="shared" si="42"/>
        <v>0</v>
      </c>
      <c r="AP61">
        <f t="shared" si="43"/>
        <v>-1.5186744107233321E-5</v>
      </c>
      <c r="AQ61">
        <f t="shared" si="44"/>
        <v>-0.49032603286490301</v>
      </c>
      <c r="AR61">
        <f t="shared" si="45"/>
        <v>-0.49034121960901023</v>
      </c>
      <c r="AS61">
        <f t="shared" si="46"/>
        <v>-4.1520955785188343E-2</v>
      </c>
      <c r="AT61">
        <f t="shared" si="47"/>
        <v>-2.8893141563430324E-2</v>
      </c>
      <c r="AU61">
        <f t="shared" si="48"/>
        <v>-0.56075531695762892</v>
      </c>
      <c r="AW61">
        <v>58</v>
      </c>
      <c r="AX61">
        <f>IF(Z61&gt;0, (R61*SUMPRODUCT(K61:$K$98, X61:$X$98)-K61*$AZ$3)/Z61, 0)</f>
        <v>-305561.05935657374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500000</v>
      </c>
      <c r="S62">
        <f t="shared" si="32"/>
        <v>-509729.77159738226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-103.8493164556821</v>
      </c>
      <c r="AC62">
        <f t="shared" si="33"/>
        <v>-93.109596719054338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-76.900550718596676</v>
      </c>
      <c r="AI62">
        <f t="shared" si="38"/>
        <v>-76.902834026388064</v>
      </c>
      <c r="AJ62">
        <f t="shared" si="39"/>
        <v>-10.739719736627762</v>
      </c>
      <c r="AK62">
        <f t="shared" si="61"/>
        <v>-7.269452151897748</v>
      </c>
      <c r="AL62">
        <f t="shared" si="40"/>
        <v>-94.912005914913578</v>
      </c>
      <c r="AN62">
        <f t="shared" si="41"/>
        <v>0</v>
      </c>
      <c r="AO62">
        <f t="shared" si="42"/>
        <v>0</v>
      </c>
      <c r="AP62">
        <f t="shared" si="43"/>
        <v>-7.2877835073173692E-6</v>
      </c>
      <c r="AQ62">
        <f t="shared" si="44"/>
        <v>-0.24544854064162622</v>
      </c>
      <c r="AR62">
        <f t="shared" si="45"/>
        <v>-0.24545582842513353</v>
      </c>
      <c r="AS62">
        <f t="shared" si="46"/>
        <v>-3.4278669159359933E-2</v>
      </c>
      <c r="AT62">
        <f t="shared" si="47"/>
        <v>-2.3202388087917088E-2</v>
      </c>
      <c r="AU62">
        <f t="shared" si="48"/>
        <v>-0.30293688567241056</v>
      </c>
      <c r="AW62">
        <v>59</v>
      </c>
      <c r="AX62">
        <f>IF(Z62&gt;0, (R62*SUMPRODUCT(K62:$K$98, X62:$X$98)-K62*$AZ$3)/Z62, 0)</f>
        <v>-509729.77159738226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500000</v>
      </c>
      <c r="S63">
        <f t="shared" si="32"/>
        <v>-866010.64601619623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-93.109596719054338</v>
      </c>
      <c r="AC63">
        <f t="shared" si="33"/>
        <v>-83.328218679791817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-42.308599213233329</v>
      </c>
      <c r="AI63">
        <f t="shared" si="38"/>
        <v>-42.309801972966468</v>
      </c>
      <c r="AJ63">
        <f t="shared" si="39"/>
        <v>-9.7813780392625205</v>
      </c>
      <c r="AK63">
        <f t="shared" si="61"/>
        <v>-6.5176717703338038</v>
      </c>
      <c r="AL63">
        <f t="shared" si="40"/>
        <v>-58.608851782562795</v>
      </c>
      <c r="AN63">
        <f t="shared" si="41"/>
        <v>0</v>
      </c>
      <c r="AO63">
        <f t="shared" si="42"/>
        <v>0</v>
      </c>
      <c r="AP63">
        <f t="shared" si="43"/>
        <v>-3.4276136340409305E-6</v>
      </c>
      <c r="AQ63">
        <f t="shared" si="44"/>
        <v>-0.12057065721851261</v>
      </c>
      <c r="AR63">
        <f t="shared" si="45"/>
        <v>-0.12057408483214666</v>
      </c>
      <c r="AS63">
        <f t="shared" si="46"/>
        <v>-2.7874881244655599E-2</v>
      </c>
      <c r="AT63">
        <f t="shared" si="47"/>
        <v>-1.857400111318026E-2</v>
      </c>
      <c r="AU63">
        <f t="shared" si="48"/>
        <v>-0.16702296718998252</v>
      </c>
      <c r="AW63">
        <v>60</v>
      </c>
      <c r="AX63">
        <f>IF(Z63&gt;0, (R63*SUMPRODUCT(K63:$K$98, X63:$X$98)-K63*$AZ$3)/Z63, 0)</f>
        <v>-866010.64601619623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500000</v>
      </c>
      <c r="S64">
        <f t="shared" si="32"/>
        <v>-1502528.1158655263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-83.328218679791817</v>
      </c>
      <c r="AC64">
        <f t="shared" si="33"/>
        <v>-74.496265604953081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-22.838978742396357</v>
      </c>
      <c r="AI64">
        <f t="shared" si="38"/>
        <v>-22.839598500063605</v>
      </c>
      <c r="AJ64">
        <f t="shared" si="39"/>
        <v>-8.8319530748387365</v>
      </c>
      <c r="AK64">
        <f t="shared" si="61"/>
        <v>-5.8329753075854276</v>
      </c>
      <c r="AL64">
        <f t="shared" si="40"/>
        <v>-37.504526882487767</v>
      </c>
      <c r="AN64">
        <f t="shared" si="41"/>
        <v>0</v>
      </c>
      <c r="AO64">
        <f t="shared" si="42"/>
        <v>0</v>
      </c>
      <c r="AP64">
        <f t="shared" si="43"/>
        <v>-1.576946164731106E-6</v>
      </c>
      <c r="AQ64">
        <f t="shared" si="44"/>
        <v>-5.8112778328631515E-2</v>
      </c>
      <c r="AR64">
        <f t="shared" si="45"/>
        <v>-5.8114355274796255E-2</v>
      </c>
      <c r="AS64">
        <f t="shared" si="46"/>
        <v>-2.2472516702081176E-2</v>
      </c>
      <c r="AT64">
        <f t="shared" si="47"/>
        <v>-1.4841749487548543E-2</v>
      </c>
      <c r="AU64">
        <f t="shared" si="48"/>
        <v>-9.5428621464425961E-2</v>
      </c>
      <c r="AW64">
        <v>61</v>
      </c>
      <c r="AX64">
        <f>IF(Z64&gt;0, (R64*SUMPRODUCT(K64:$K$98, X64:$X$98)-K64*$AZ$3)/Z64, 0)</f>
        <v>-1502528.1158655263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500000</v>
      </c>
      <c r="S65">
        <f t="shared" si="32"/>
        <v>-2666451.3870673268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-74.496265604953081</v>
      </c>
      <c r="AC65">
        <f t="shared" si="33"/>
        <v>-66.561053622516283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-12.061198462943807</v>
      </c>
      <c r="AI65">
        <f t="shared" si="38"/>
        <v>-12.061510493072808</v>
      </c>
      <c r="AJ65">
        <f t="shared" si="39"/>
        <v>-7.9352119824367975</v>
      </c>
      <c r="AK65">
        <f t="shared" si="61"/>
        <v>-5.2147385923467162</v>
      </c>
      <c r="AL65">
        <f t="shared" si="40"/>
        <v>-25.211461067856323</v>
      </c>
      <c r="AN65">
        <f t="shared" si="41"/>
        <v>0</v>
      </c>
      <c r="AO65">
        <f t="shared" si="42"/>
        <v>0</v>
      </c>
      <c r="AP65">
        <f t="shared" si="43"/>
        <v>-7.0888121336536939E-7</v>
      </c>
      <c r="AQ65">
        <f t="shared" si="44"/>
        <v>-2.7401062289806471E-2</v>
      </c>
      <c r="AR65">
        <f t="shared" si="45"/>
        <v>-2.7401771171019836E-2</v>
      </c>
      <c r="AS65">
        <f t="shared" si="46"/>
        <v>-1.8027498550960738E-2</v>
      </c>
      <c r="AT65">
        <f t="shared" si="47"/>
        <v>-1.1847029748573983E-2</v>
      </c>
      <c r="AU65">
        <f t="shared" si="48"/>
        <v>-5.7276299470554563E-2</v>
      </c>
      <c r="AW65">
        <v>62</v>
      </c>
      <c r="AX65">
        <f>IF(Z65&gt;0, (R65*SUMPRODUCT(K65:$K$98, X65:$X$98)-K65*$AZ$3)/Z65, 0)</f>
        <v>-2666451.3870673268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500000</v>
      </c>
      <c r="S66">
        <f t="shared" si="32"/>
        <v>-4850951.7619338799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-66.561053622516283</v>
      </c>
      <c r="AC66">
        <f t="shared" si="33"/>
        <v>-59.451557576979823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-6.2285690756886023</v>
      </c>
      <c r="AI66">
        <f t="shared" si="38"/>
        <v>-6.2287222712894215</v>
      </c>
      <c r="AJ66">
        <f t="shared" si="39"/>
        <v>-7.10949604553646</v>
      </c>
      <c r="AK66">
        <f t="shared" si="61"/>
        <v>-4.6592737535761399</v>
      </c>
      <c r="AL66">
        <f t="shared" si="40"/>
        <v>-17.997492070402021</v>
      </c>
      <c r="AN66">
        <f t="shared" si="41"/>
        <v>0</v>
      </c>
      <c r="AO66">
        <f t="shared" si="42"/>
        <v>0</v>
      </c>
      <c r="AP66">
        <f t="shared" si="43"/>
        <v>-3.1074575731542227E-7</v>
      </c>
      <c r="AQ66">
        <f t="shared" si="44"/>
        <v>-1.2634184037087239E-2</v>
      </c>
      <c r="AR66">
        <f t="shared" si="45"/>
        <v>-1.2634494782844554E-2</v>
      </c>
      <c r="AS66">
        <f t="shared" si="46"/>
        <v>-1.4421078157557592E-2</v>
      </c>
      <c r="AT66">
        <f t="shared" si="47"/>
        <v>-9.4509864732202943E-3</v>
      </c>
      <c r="AU66">
        <f t="shared" si="48"/>
        <v>-3.6506559413622443E-2</v>
      </c>
      <c r="AW66">
        <v>63</v>
      </c>
      <c r="AX66">
        <f>IF(Z66&gt;0, (R66*SUMPRODUCT(K66:$K$98, X66:$X$98)-K66*$AZ$3)/Z66, 0)</f>
        <v>-4850951.7619338799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-9068083.0683262162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-59.451557576979823</v>
      </c>
      <c r="AC67">
        <f t="shared" ref="AC67:AC89" si="64">S67*Z67</f>
        <v>-53.091962200457743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-3.1391375518705371</v>
      </c>
      <c r="AI67">
        <f t="shared" ref="AI67:AI89" si="69">SUM(AE67:AH67)</f>
        <v>-3.1392107370765507</v>
      </c>
      <c r="AJ67">
        <f t="shared" ref="AJ67:AJ89" si="70">AB67-AC67</f>
        <v>-6.3595953765220798</v>
      </c>
      <c r="AK67">
        <f t="shared" si="61"/>
        <v>-4.161609030388588</v>
      </c>
      <c r="AL67">
        <f t="shared" ref="AL67:AL89" si="71">SUM(AI67:AK67)</f>
        <v>-13.660415143987219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-1.325452567169708E-7</v>
      </c>
      <c r="AQ67">
        <f t="shared" ref="AQ67:AQ89" si="75">AH67*$K67</f>
        <v>-5.6852718649735958E-3</v>
      </c>
      <c r="AR67">
        <f t="shared" ref="AR67:AR89" si="76">AI67*$K67</f>
        <v>-5.6854044102303131E-3</v>
      </c>
      <c r="AS67">
        <f t="shared" ref="AS67:AS89" si="77">AJ67*$K67</f>
        <v>-1.1517822353854049E-2</v>
      </c>
      <c r="AT67">
        <f t="shared" ref="AT67:AT89" si="78">AK67*$K67</f>
        <v>-7.5370633948136263E-3</v>
      </c>
      <c r="AU67">
        <f t="shared" ref="AU67:AU89" si="79">AL67*$K67</f>
        <v>-2.4740290158897987E-2</v>
      </c>
      <c r="AW67">
        <v>64</v>
      </c>
      <c r="AX67">
        <f>IF(Z67&gt;0, (R67*SUMPRODUCT(K67:$K$98, X67:$X$98)-K67*$AZ$3)/Z67, 0)</f>
        <v>-9068083.0683262162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500000</v>
      </c>
      <c r="S68">
        <f t="shared" si="63"/>
        <v>-17442061.473316696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-53.091962200457743</v>
      </c>
      <c r="AC68">
        <f t="shared" si="64"/>
        <v>-47.408156793252026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-1.5391159920376236</v>
      </c>
      <c r="AI68">
        <f t="shared" si="69"/>
        <v>-1.5391499674917763</v>
      </c>
      <c r="AJ68">
        <f t="shared" si="70"/>
        <v>-5.6838054072057176</v>
      </c>
      <c r="AK68">
        <f t="shared" si="61"/>
        <v>-3.7164373540320423</v>
      </c>
      <c r="AL68">
        <f t="shared" si="71"/>
        <v>-10.939392728729537</v>
      </c>
      <c r="AN68">
        <f t="shared" si="72"/>
        <v>0</v>
      </c>
      <c r="AO68">
        <f t="shared" si="73"/>
        <v>0</v>
      </c>
      <c r="AP68">
        <f t="shared" si="74"/>
        <v>-5.4939934707509428E-8</v>
      </c>
      <c r="AQ68">
        <f t="shared" si="75"/>
        <v>-2.4888241884782336E-3</v>
      </c>
      <c r="AR68">
        <f t="shared" si="76"/>
        <v>-2.4888791284129411E-3</v>
      </c>
      <c r="AS68">
        <f t="shared" si="77"/>
        <v>-9.1909852494802529E-3</v>
      </c>
      <c r="AT68">
        <f t="shared" si="78"/>
        <v>-6.0096569911105733E-3</v>
      </c>
      <c r="AU68">
        <f t="shared" si="79"/>
        <v>-1.7689521369003768E-2</v>
      </c>
      <c r="AW68">
        <v>65</v>
      </c>
      <c r="AX68">
        <f>IF(Z68&gt;0, (R68*SUMPRODUCT(K68:$K$98, X68:$X$98)-K68*$AZ$3)/Z68, 0)</f>
        <v>-17442061.473316696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500000</v>
      </c>
      <c r="S69">
        <f t="shared" si="63"/>
        <v>-34597599.588544212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-47.408156793252026</v>
      </c>
      <c r="AC69">
        <f t="shared" si="64"/>
        <v>-42.330743225413116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-0.73366960050160723</v>
      </c>
      <c r="AI69">
        <f t="shared" si="69"/>
        <v>-0.73368489446120588</v>
      </c>
      <c r="AJ69">
        <f t="shared" si="70"/>
        <v>-5.0774135678389101</v>
      </c>
      <c r="AK69">
        <f t="shared" si="61"/>
        <v>-3.318570975527642</v>
      </c>
      <c r="AL69">
        <f t="shared" si="71"/>
        <v>-9.1296694378277579</v>
      </c>
      <c r="AN69">
        <f t="shared" si="72"/>
        <v>0</v>
      </c>
      <c r="AO69">
        <f t="shared" si="73"/>
        <v>0</v>
      </c>
      <c r="AP69">
        <f t="shared" si="74"/>
        <v>-2.2081307423768234E-8</v>
      </c>
      <c r="AQ69">
        <f t="shared" si="75"/>
        <v>-1.0592668230647827E-3</v>
      </c>
      <c r="AR69">
        <f t="shared" si="76"/>
        <v>-1.0592889043722065E-3</v>
      </c>
      <c r="AS69">
        <f t="shared" si="77"/>
        <v>-7.3307327109009245E-3</v>
      </c>
      <c r="AT69">
        <f t="shared" si="78"/>
        <v>-4.7913285925419245E-3</v>
      </c>
      <c r="AU69">
        <f t="shared" si="79"/>
        <v>-1.3181350207815055E-2</v>
      </c>
      <c r="AW69">
        <v>66</v>
      </c>
      <c r="AX69">
        <f>IF(Z69&gt;0, (R69*SUMPRODUCT(K69:$K$98, X69:$X$98)-K69*$AZ$3)/Z69, 0)</f>
        <v>-34597599.588544212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500000</v>
      </c>
      <c r="S70">
        <f t="shared" si="63"/>
        <v>-70858363.738114059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-42.330743225413116</v>
      </c>
      <c r="AC70">
        <f t="shared" si="64"/>
        <v>-37.796175356497443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-0.33893851287791915</v>
      </c>
      <c r="AI70">
        <f t="shared" si="69"/>
        <v>-0.33894518043509986</v>
      </c>
      <c r="AJ70">
        <f t="shared" si="70"/>
        <v>-4.5345678689156728</v>
      </c>
      <c r="AK70">
        <f t="shared" si="61"/>
        <v>-2.9631520257789186</v>
      </c>
      <c r="AL70">
        <f t="shared" si="71"/>
        <v>-7.8366650751296909</v>
      </c>
      <c r="AN70">
        <f t="shared" si="72"/>
        <v>0</v>
      </c>
      <c r="AO70">
        <f t="shared" si="73"/>
        <v>0</v>
      </c>
      <c r="AP70">
        <f t="shared" si="74"/>
        <v>-8.5951522071824447E-9</v>
      </c>
      <c r="AQ70">
        <f t="shared" si="75"/>
        <v>-4.3692585276736471E-4</v>
      </c>
      <c r="AR70">
        <f t="shared" si="76"/>
        <v>-4.3693444791957192E-4</v>
      </c>
      <c r="AS70">
        <f t="shared" si="77"/>
        <v>-5.845514327169711E-3</v>
      </c>
      <c r="AT70">
        <f t="shared" si="78"/>
        <v>-3.819801163195411E-3</v>
      </c>
      <c r="AU70">
        <f t="shared" si="79"/>
        <v>-1.0102249938284694E-2</v>
      </c>
      <c r="AW70">
        <v>67</v>
      </c>
      <c r="AX70">
        <f>IF(Z70&gt;0, (R70*SUMPRODUCT(K70:$K$98, X70:$X$98)-K70*$AZ$3)/Z70, 0)</f>
        <v>-70858363.738114059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500000</v>
      </c>
      <c r="S71">
        <f t="shared" si="63"/>
        <v>-149920091.43173155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-37.796175356497443</v>
      </c>
      <c r="AC71">
        <f t="shared" si="64"/>
        <v>-33.746945196869177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-0.15148548909099341</v>
      </c>
      <c r="AI71">
        <f t="shared" si="69"/>
        <v>-0.15148830283537504</v>
      </c>
      <c r="AJ71">
        <f t="shared" si="70"/>
        <v>-4.0492301596282658</v>
      </c>
      <c r="AK71">
        <f t="shared" si="61"/>
        <v>-2.6457322749548213</v>
      </c>
      <c r="AL71">
        <f t="shared" si="71"/>
        <v>-6.8464507374184622</v>
      </c>
      <c r="AN71">
        <f t="shared" si="72"/>
        <v>0</v>
      </c>
      <c r="AO71">
        <f t="shared" si="73"/>
        <v>0</v>
      </c>
      <c r="AP71">
        <f t="shared" si="74"/>
        <v>-3.2385711375006341E-9</v>
      </c>
      <c r="AQ71">
        <f t="shared" si="75"/>
        <v>-1.7435717896821106E-4</v>
      </c>
      <c r="AR71">
        <f t="shared" si="76"/>
        <v>-1.7436041753934856E-4</v>
      </c>
      <c r="AS71">
        <f t="shared" si="77"/>
        <v>-4.6605939081181573E-3</v>
      </c>
      <c r="AT71">
        <f t="shared" si="78"/>
        <v>-3.0451921074049382E-3</v>
      </c>
      <c r="AU71">
        <f t="shared" si="79"/>
        <v>-7.8801464330624446E-3</v>
      </c>
      <c r="AW71">
        <v>68</v>
      </c>
      <c r="AX71">
        <f>IF(Z71&gt;0, (R71*SUMPRODUCT(K71:$K$98, X71:$X$98)-K71*$AZ$3)/Z71, 0)</f>
        <v>-149920091.43173155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500000</v>
      </c>
      <c r="S72">
        <f t="shared" si="63"/>
        <v>-328310974.7345081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-33.746945196869177</v>
      </c>
      <c r="AC72">
        <f t="shared" si="64"/>
        <v>-30.131345370582945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-6.5535855118641392E-2</v>
      </c>
      <c r="AI72">
        <f t="shared" si="69"/>
        <v>-6.5537002329201247E-2</v>
      </c>
      <c r="AJ72">
        <f t="shared" si="70"/>
        <v>-3.6155998262862319</v>
      </c>
      <c r="AK72">
        <f t="shared" ref="AK72:AK89" si="92">G72*SUM(AB72:AB72, AE72:AF72)</f>
        <v>-2.3622861637808428</v>
      </c>
      <c r="AL72">
        <f t="shared" si="71"/>
        <v>-6.0434229923962759</v>
      </c>
      <c r="AN72">
        <f t="shared" si="72"/>
        <v>0</v>
      </c>
      <c r="AO72">
        <f t="shared" si="73"/>
        <v>0</v>
      </c>
      <c r="AP72">
        <f t="shared" si="74"/>
        <v>-1.1789460006287045E-9</v>
      </c>
      <c r="AQ72">
        <f t="shared" si="75"/>
        <v>-6.7348782336481384E-5</v>
      </c>
      <c r="AR72">
        <f t="shared" si="76"/>
        <v>-6.7349961282482009E-5</v>
      </c>
      <c r="AS72">
        <f t="shared" si="77"/>
        <v>-3.7156186529579134E-3</v>
      </c>
      <c r="AT72">
        <f t="shared" si="78"/>
        <v>-2.4276344052113099E-3</v>
      </c>
      <c r="AU72">
        <f t="shared" si="79"/>
        <v>-6.2106030194517053E-3</v>
      </c>
      <c r="AW72">
        <v>69</v>
      </c>
      <c r="AX72">
        <f>IF(Z72&gt;0, (R72*SUMPRODUCT(K72:$K$98, X72:$X$98)-K72*$AZ$3)/Z72, 0)</f>
        <v>-328310974.7345081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500000</v>
      </c>
      <c r="S73">
        <f t="shared" si="63"/>
        <v>-745554018.40007579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-30.131345370582945</v>
      </c>
      <c r="AC73">
        <f t="shared" si="64"/>
        <v>-26.903042912699931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-2.7387221819841226E-2</v>
      </c>
      <c r="AI73">
        <f t="shared" si="69"/>
        <v>-2.7387672877749989E-2</v>
      </c>
      <c r="AJ73">
        <f t="shared" si="70"/>
        <v>-3.2283024578830144</v>
      </c>
      <c r="AK73">
        <f t="shared" si="92"/>
        <v>-2.1091941759408064</v>
      </c>
      <c r="AL73">
        <f t="shared" si="71"/>
        <v>-5.3648843067015708</v>
      </c>
      <c r="AN73">
        <f t="shared" si="72"/>
        <v>0</v>
      </c>
      <c r="AO73">
        <f t="shared" si="73"/>
        <v>0</v>
      </c>
      <c r="AP73">
        <f t="shared" si="74"/>
        <v>-4.1387105772883817E-10</v>
      </c>
      <c r="AQ73">
        <f t="shared" si="75"/>
        <v>-2.5129319855932806E-5</v>
      </c>
      <c r="AR73">
        <f t="shared" si="76"/>
        <v>-2.5129733726990538E-5</v>
      </c>
      <c r="AS73">
        <f t="shared" si="77"/>
        <v>-2.9621494867019932E-3</v>
      </c>
      <c r="AT73">
        <f t="shared" si="78"/>
        <v>-1.9353045531287998E-3</v>
      </c>
      <c r="AU73">
        <f t="shared" si="79"/>
        <v>-4.9225837735577833E-3</v>
      </c>
      <c r="AW73">
        <v>70</v>
      </c>
      <c r="AX73">
        <f>IF(Z73&gt;0, (R73*SUMPRODUCT(K73:$K$98, X73:$X$98)-K73*$AZ$3)/Z73, 0)</f>
        <v>-745554018.40007579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500000</v>
      </c>
      <c r="S74">
        <f t="shared" si="63"/>
        <v>-1758794328.5168355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-26.903042912699931</v>
      </c>
      <c r="AC74">
        <f t="shared" si="64"/>
        <v>-24.020595000354291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-1.1033182572303494E-2</v>
      </c>
      <c r="AI74">
        <f t="shared" si="69"/>
        <v>-1.1033353290068861E-2</v>
      </c>
      <c r="AJ74">
        <f t="shared" si="70"/>
        <v>-2.8824479123456399</v>
      </c>
      <c r="AK74">
        <f t="shared" si="92"/>
        <v>-1.8832130038889954</v>
      </c>
      <c r="AL74">
        <f t="shared" si="71"/>
        <v>-4.7766942695247039</v>
      </c>
      <c r="AN74">
        <f t="shared" si="72"/>
        <v>0</v>
      </c>
      <c r="AO74">
        <f t="shared" si="73"/>
        <v>0</v>
      </c>
      <c r="AP74">
        <f t="shared" si="74"/>
        <v>-1.3985997607154351E-10</v>
      </c>
      <c r="AQ74">
        <f t="shared" si="75"/>
        <v>-9.0388990696936081E-6</v>
      </c>
      <c r="AR74">
        <f t="shared" si="76"/>
        <v>-9.0390389296696798E-6</v>
      </c>
      <c r="AS74">
        <f t="shared" si="77"/>
        <v>-2.361436111711304E-3</v>
      </c>
      <c r="AT74">
        <f t="shared" si="78"/>
        <v>-1.5428161509461252E-3</v>
      </c>
      <c r="AU74">
        <f t="shared" si="79"/>
        <v>-3.9132913015870992E-3</v>
      </c>
      <c r="AW74">
        <v>71</v>
      </c>
      <c r="AX74">
        <f>IF(Z74&gt;0, (R74*SUMPRODUCT(K74:$K$98, X74:$X$98)-K74*$AZ$3)/Z74, 0)</f>
        <v>-1758794328.5168355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500000</v>
      </c>
      <c r="S75">
        <f t="shared" si="63"/>
        <v>-4317420873.4102402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-24.020595000354291</v>
      </c>
      <c r="AC75">
        <f t="shared" si="64"/>
        <v>-21.446967394909166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-4.2766527546766559E-3</v>
      </c>
      <c r="AI75">
        <f t="shared" si="69"/>
        <v>-4.2767148489455025E-3</v>
      </c>
      <c r="AJ75">
        <f t="shared" si="70"/>
        <v>-2.5736276054451253</v>
      </c>
      <c r="AK75">
        <f t="shared" si="92"/>
        <v>-1.6814416500248006</v>
      </c>
      <c r="AL75">
        <f t="shared" si="71"/>
        <v>-4.2593459703188712</v>
      </c>
      <c r="AN75">
        <f t="shared" si="72"/>
        <v>0</v>
      </c>
      <c r="AO75">
        <f t="shared" si="73"/>
        <v>0</v>
      </c>
      <c r="AP75">
        <f t="shared" si="74"/>
        <v>-4.5420114766008232E-11</v>
      </c>
      <c r="AQ75">
        <f t="shared" si="75"/>
        <v>-3.1282445633178152E-6</v>
      </c>
      <c r="AR75">
        <f t="shared" si="76"/>
        <v>-3.1282899834325814E-6</v>
      </c>
      <c r="AS75">
        <f t="shared" si="77"/>
        <v>-1.8825322107188631E-3</v>
      </c>
      <c r="AT75">
        <f t="shared" si="78"/>
        <v>-1.2299246635056552E-3</v>
      </c>
      <c r="AU75">
        <f t="shared" si="79"/>
        <v>-3.1155851642079508E-3</v>
      </c>
      <c r="AW75">
        <v>72</v>
      </c>
      <c r="AX75">
        <f>IF(Z75&gt;0, (R75*SUMPRODUCT(K75:$K$98, X75:$X$98)-K75*$AZ$3)/Z75, 0)</f>
        <v>-4317420873.4102402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500000</v>
      </c>
      <c r="S76">
        <f t="shared" si="63"/>
        <v>-11048934568.019489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-21.446967394909166</v>
      </c>
      <c r="AC76">
        <f t="shared" si="64"/>
        <v>-19.149080662132128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-1.592375255414928E-3</v>
      </c>
      <c r="AI76">
        <f t="shared" si="69"/>
        <v>-1.5923969193597004E-3</v>
      </c>
      <c r="AJ76">
        <f t="shared" si="70"/>
        <v>-2.2978867327770374</v>
      </c>
      <c r="AK76">
        <f t="shared" si="92"/>
        <v>-1.5012877176436417</v>
      </c>
      <c r="AL76">
        <f t="shared" si="71"/>
        <v>-3.8007668473400384</v>
      </c>
      <c r="AN76">
        <f t="shared" si="72"/>
        <v>0</v>
      </c>
      <c r="AO76">
        <f t="shared" si="73"/>
        <v>0</v>
      </c>
      <c r="AP76">
        <f t="shared" si="74"/>
        <v>-1.4148689854573358E-11</v>
      </c>
      <c r="AQ76">
        <f t="shared" si="75"/>
        <v>-1.0399778921866425E-6</v>
      </c>
      <c r="AR76">
        <f t="shared" si="76"/>
        <v>-1.0399920408764969E-6</v>
      </c>
      <c r="AS76">
        <f t="shared" si="77"/>
        <v>-1.5007463804217506E-3</v>
      </c>
      <c r="AT76">
        <f t="shared" si="78"/>
        <v>-9.80488757817263E-4</v>
      </c>
      <c r="AU76">
        <f t="shared" si="79"/>
        <v>-2.4822751302798901E-3</v>
      </c>
      <c r="AW76">
        <v>73</v>
      </c>
      <c r="AX76">
        <f>IF(Z76&gt;0, (R76*SUMPRODUCT(K76:$K$98, X76:$X$98)-K76*$AZ$3)/Z76, 0)</f>
        <v>-11048934568.019489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500000</v>
      </c>
      <c r="S77">
        <f t="shared" si="63"/>
        <v>-29541082741.081203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-19.149080662132128</v>
      </c>
      <c r="AC77">
        <f t="shared" si="64"/>
        <v>-17.097394326197879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-5.6850887393014202E-4</v>
      </c>
      <c r="AI77">
        <f t="shared" si="69"/>
        <v>-5.6851610851361859E-4</v>
      </c>
      <c r="AJ77">
        <f t="shared" si="70"/>
        <v>-2.0516863359342494</v>
      </c>
      <c r="AK77">
        <f t="shared" si="92"/>
        <v>-1.3404356463492491</v>
      </c>
      <c r="AL77">
        <f t="shared" si="71"/>
        <v>-3.3926904983920121</v>
      </c>
      <c r="AN77">
        <f t="shared" si="72"/>
        <v>0</v>
      </c>
      <c r="AO77">
        <f t="shared" si="73"/>
        <v>0</v>
      </c>
      <c r="AP77">
        <f t="shared" si="74"/>
        <v>-4.2186568064114586E-12</v>
      </c>
      <c r="AQ77">
        <f t="shared" si="75"/>
        <v>-3.3151097617309968E-7</v>
      </c>
      <c r="AR77">
        <f t="shared" si="76"/>
        <v>-3.3151519482990608E-7</v>
      </c>
      <c r="AS77">
        <f t="shared" si="77"/>
        <v>-1.1963868485017708E-3</v>
      </c>
      <c r="AT77">
        <f t="shared" si="78"/>
        <v>-7.8163974213191114E-4</v>
      </c>
      <c r="AU77">
        <f t="shared" si="79"/>
        <v>-1.9783581058285117E-3</v>
      </c>
      <c r="AW77">
        <v>74</v>
      </c>
      <c r="AX77">
        <f>IF(Z77&gt;0, (R77*SUMPRODUCT(K77:$K$98, X77:$X$98)-K77*$AZ$3)/Z77, 0)</f>
        <v>-29541082741.081203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500000</v>
      </c>
      <c r="S78">
        <f t="shared" si="63"/>
        <v>-82687723587.465088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-17.097394326197879</v>
      </c>
      <c r="AC78">
        <f t="shared" si="64"/>
        <v>-15.265530929215872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-1.9418117822546805E-4</v>
      </c>
      <c r="AI78">
        <f t="shared" si="69"/>
        <v>-1.9418348593365419E-4</v>
      </c>
      <c r="AJ78">
        <f t="shared" si="70"/>
        <v>-1.8318633969820066</v>
      </c>
      <c r="AK78">
        <f t="shared" si="92"/>
        <v>-1.1968176028338517</v>
      </c>
      <c r="AL78">
        <f t="shared" si="71"/>
        <v>-3.0288751833017917</v>
      </c>
      <c r="AN78">
        <f t="shared" si="72"/>
        <v>0</v>
      </c>
      <c r="AO78">
        <f t="shared" si="73"/>
        <v>0</v>
      </c>
      <c r="AP78">
        <f t="shared" si="74"/>
        <v>-1.2014993278721852E-12</v>
      </c>
      <c r="AQ78">
        <f t="shared" si="75"/>
        <v>-1.0109967825466058E-7</v>
      </c>
      <c r="AR78">
        <f t="shared" si="76"/>
        <v>-1.0110087975398845E-7</v>
      </c>
      <c r="AS78">
        <f t="shared" si="77"/>
        <v>-9.5375258165510612E-4</v>
      </c>
      <c r="AT78">
        <f t="shared" si="78"/>
        <v>-6.231184488721315E-4</v>
      </c>
      <c r="AU78">
        <f t="shared" si="79"/>
        <v>-1.5769721314069915E-3</v>
      </c>
      <c r="AW78">
        <v>75</v>
      </c>
      <c r="AX78">
        <f>IF(Z78&gt;0, (R78*SUMPRODUCT(K78:$K$98, X78:$X$98)-K78*$AZ$3)/Z78, 0)</f>
        <v>-82687723587.465088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500000</v>
      </c>
      <c r="S79">
        <f t="shared" si="63"/>
        <v>-242787478346.94843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-15.265530929215872</v>
      </c>
      <c r="AC79">
        <f t="shared" si="64"/>
        <v>-13.62993841558967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-6.3315554357248419E-5</v>
      </c>
      <c r="AI79">
        <f t="shared" si="69"/>
        <v>-6.3316256099493759E-5</v>
      </c>
      <c r="AJ79">
        <f t="shared" si="70"/>
        <v>-1.6355925136262019</v>
      </c>
      <c r="AK79">
        <f t="shared" si="92"/>
        <v>-1.0685871650451111</v>
      </c>
      <c r="AL79">
        <f t="shared" si="71"/>
        <v>-2.7042429949274123</v>
      </c>
      <c r="AN79">
        <f t="shared" si="72"/>
        <v>0</v>
      </c>
      <c r="AO79">
        <f t="shared" si="73"/>
        <v>0</v>
      </c>
      <c r="AP79">
        <f t="shared" si="74"/>
        <v>-3.2621373369303347E-13</v>
      </c>
      <c r="AQ79">
        <f t="shared" si="75"/>
        <v>-2.9433034030616635E-8</v>
      </c>
      <c r="AR79">
        <f t="shared" si="76"/>
        <v>-2.9433360244350329E-8</v>
      </c>
      <c r="AS79">
        <f t="shared" si="77"/>
        <v>-7.6032580939205886E-4</v>
      </c>
      <c r="AT79">
        <f t="shared" si="78"/>
        <v>-4.9674622156810171E-4</v>
      </c>
      <c r="AU79">
        <f t="shared" si="79"/>
        <v>-1.2571014643204049E-3</v>
      </c>
      <c r="AW79">
        <v>76</v>
      </c>
      <c r="AX79">
        <f>IF(Z79&gt;0, (R79*SUMPRODUCT(K79:$K$98, X79:$X$98)-K79*$AZ$3)/Z79, 0)</f>
        <v>-242787478346.94843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500000</v>
      </c>
      <c r="S80">
        <f t="shared" si="63"/>
        <v>-755861571085.41797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-13.62993841558967</v>
      </c>
      <c r="AC80">
        <f t="shared" si="64"/>
        <v>-12.16958789616031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-1.9738849634022585E-5</v>
      </c>
      <c r="AI80">
        <f t="shared" si="69"/>
        <v>-1.9739050887604618E-5</v>
      </c>
      <c r="AJ80">
        <f t="shared" si="70"/>
        <v>-1.46035051942936</v>
      </c>
      <c r="AK80">
        <f t="shared" si="92"/>
        <v>-0.95409568909127707</v>
      </c>
      <c r="AL80">
        <f t="shared" si="71"/>
        <v>-2.4144659475715247</v>
      </c>
      <c r="AN80">
        <f t="shared" si="72"/>
        <v>0</v>
      </c>
      <c r="AO80">
        <f t="shared" si="73"/>
        <v>0</v>
      </c>
      <c r="AP80">
        <f t="shared" si="74"/>
        <v>-8.3531487484909456E-14</v>
      </c>
      <c r="AQ80">
        <f t="shared" si="75"/>
        <v>-8.1927260847501624E-9</v>
      </c>
      <c r="AR80">
        <f t="shared" si="76"/>
        <v>-8.1928096162376462E-9</v>
      </c>
      <c r="AS80">
        <f t="shared" si="77"/>
        <v>-6.0612710544110716E-4</v>
      </c>
      <c r="AT80">
        <f t="shared" si="78"/>
        <v>-3.9600304902737284E-4</v>
      </c>
      <c r="AU80">
        <f t="shared" si="79"/>
        <v>-1.0021383472780961E-3</v>
      </c>
      <c r="AW80">
        <v>77</v>
      </c>
      <c r="AX80">
        <f>IF(Z80&gt;0, (R80*SUMPRODUCT(K80:$K$98, X80:$X$98)-K80*$AZ$3)/Z80, 0)</f>
        <v>-755861571085.41797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500000</v>
      </c>
      <c r="S81">
        <f t="shared" si="63"/>
        <v>-2503340209087.1328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-12.16958789616031</v>
      </c>
      <c r="AC81">
        <f t="shared" si="64"/>
        <v>-10.865703485725902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-5.79940077494225E-6</v>
      </c>
      <c r="AI81">
        <f t="shared" si="69"/>
        <v>-5.7994550309690894E-6</v>
      </c>
      <c r="AJ81">
        <f t="shared" si="70"/>
        <v>-1.3038844104344083</v>
      </c>
      <c r="AK81">
        <f t="shared" si="92"/>
        <v>-0.85187115273122183</v>
      </c>
      <c r="AL81">
        <f t="shared" si="71"/>
        <v>-2.1557613626206611</v>
      </c>
      <c r="AN81">
        <f t="shared" si="72"/>
        <v>0</v>
      </c>
      <c r="AO81">
        <f t="shared" si="73"/>
        <v>0</v>
      </c>
      <c r="AP81">
        <f t="shared" si="74"/>
        <v>-2.0106503824626032E-14</v>
      </c>
      <c r="AQ81">
        <f t="shared" si="75"/>
        <v>-2.1491745830885428E-9</v>
      </c>
      <c r="AR81">
        <f t="shared" si="76"/>
        <v>-2.1491946895923676E-9</v>
      </c>
      <c r="AS81">
        <f t="shared" si="77"/>
        <v>-4.8320082417806768E-4</v>
      </c>
      <c r="AT81">
        <f t="shared" si="78"/>
        <v>-3.1569120682722798E-4</v>
      </c>
      <c r="AU81">
        <f t="shared" si="79"/>
        <v>-7.9889418019998522E-4</v>
      </c>
      <c r="AW81">
        <v>78</v>
      </c>
      <c r="AX81">
        <f>IF(Z81&gt;0, (R81*SUMPRODUCT(K81:$K$98, X81:$X$98)-K81*$AZ$3)/Z81, 0)</f>
        <v>-2503340209087.1328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500000</v>
      </c>
      <c r="S82">
        <f t="shared" si="63"/>
        <v>-8851816593243.373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-10.865703485725902</v>
      </c>
      <c r="AC82">
        <f t="shared" si="64"/>
        <v>-9.7015209712437027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-1.6005426176626382E-6</v>
      </c>
      <c r="AI82">
        <f t="shared" si="69"/>
        <v>-1.6005563175637674E-6</v>
      </c>
      <c r="AJ82">
        <f t="shared" si="70"/>
        <v>-1.1641825144821993</v>
      </c>
      <c r="AK82">
        <f t="shared" si="92"/>
        <v>-0.76059924400081325</v>
      </c>
      <c r="AL82">
        <f t="shared" si="71"/>
        <v>-1.92478335903933</v>
      </c>
      <c r="AN82">
        <f t="shared" si="72"/>
        <v>0</v>
      </c>
      <c r="AO82">
        <f t="shared" si="73"/>
        <v>0</v>
      </c>
      <c r="AP82">
        <f t="shared" si="74"/>
        <v>-4.5330236384000013E-15</v>
      </c>
      <c r="AQ82">
        <f t="shared" si="75"/>
        <v>-5.295875825489917E-10</v>
      </c>
      <c r="AR82">
        <f t="shared" si="76"/>
        <v>-5.2959211557263009E-10</v>
      </c>
      <c r="AS82">
        <f t="shared" si="77"/>
        <v>-3.8520474037161053E-4</v>
      </c>
      <c r="AT82">
        <f t="shared" si="78"/>
        <v>-2.5166709744175287E-4</v>
      </c>
      <c r="AU82">
        <f t="shared" si="79"/>
        <v>-6.3687236740547889E-4</v>
      </c>
      <c r="AW82">
        <v>79</v>
      </c>
      <c r="AX82">
        <f>IF(Z82&gt;0, (R82*SUMPRODUCT(K82:$K$98, X82:$X$98)-K82*$AZ$3)/Z82, 0)</f>
        <v>-8851816593243.373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500000</v>
      </c>
      <c r="S83">
        <f t="shared" si="63"/>
        <v>-33552194915075.109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-9.7015209712437027</v>
      </c>
      <c r="AC83">
        <f t="shared" si="64"/>
        <v>-8.6620722962095673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-4.1343254311279014E-7</v>
      </c>
      <c r="AI83">
        <f t="shared" si="69"/>
        <v>-4.1343577020133013E-7</v>
      </c>
      <c r="AJ83">
        <f t="shared" si="70"/>
        <v>-1.0394486750341354</v>
      </c>
      <c r="AK83">
        <f t="shared" si="92"/>
        <v>-0.6791064679870592</v>
      </c>
      <c r="AL83">
        <f t="shared" si="71"/>
        <v>-1.7185555564569648</v>
      </c>
      <c r="AN83">
        <f t="shared" si="72"/>
        <v>0</v>
      </c>
      <c r="AO83">
        <f t="shared" si="73"/>
        <v>0</v>
      </c>
      <c r="AP83">
        <f t="shared" si="74"/>
        <v>-9.5337423144793267E-16</v>
      </c>
      <c r="AQ83">
        <f t="shared" si="75"/>
        <v>-1.2213979509979701E-10</v>
      </c>
      <c r="AR83">
        <f t="shared" si="76"/>
        <v>-1.2214074847402846E-10</v>
      </c>
      <c r="AS83">
        <f t="shared" si="77"/>
        <v>-3.0708286103832151E-4</v>
      </c>
      <c r="AT83">
        <f t="shared" si="78"/>
        <v>-2.006274692997679E-4</v>
      </c>
      <c r="AU83">
        <f t="shared" si="79"/>
        <v>-5.077104524788379E-4</v>
      </c>
      <c r="AW83">
        <v>80</v>
      </c>
      <c r="AX83">
        <f>IF(Z83&gt;0, (R83*SUMPRODUCT(K83:$K$98, X83:$X$98)-K83*$AZ$3)/Z83, 0)</f>
        <v>-33552194915075.109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500000</v>
      </c>
      <c r="S84">
        <f t="shared" si="63"/>
        <v>-136939048500895.25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-8.6620722962095673</v>
      </c>
      <c r="AC84">
        <f t="shared" si="64"/>
        <v>-7.7339931217212392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-9.9553890425167808E-8</v>
      </c>
      <c r="AI84">
        <f t="shared" si="69"/>
        <v>-9.955459639556179E-8</v>
      </c>
      <c r="AJ84">
        <f t="shared" si="70"/>
        <v>-0.92807917448832811</v>
      </c>
      <c r="AK84">
        <f t="shared" si="92"/>
        <v>-0.60634506073466976</v>
      </c>
      <c r="AL84">
        <f t="shared" si="71"/>
        <v>-1.5344243347775941</v>
      </c>
      <c r="AN84">
        <f t="shared" si="72"/>
        <v>0</v>
      </c>
      <c r="AO84">
        <f t="shared" si="73"/>
        <v>0</v>
      </c>
      <c r="AP84">
        <f t="shared" si="74"/>
        <v>-1.8621771535419336E-16</v>
      </c>
      <c r="AQ84">
        <f t="shared" si="75"/>
        <v>-2.62598802834556E-11</v>
      </c>
      <c r="AR84">
        <f t="shared" si="76"/>
        <v>-2.6260066501170953E-11</v>
      </c>
      <c r="AS84">
        <f t="shared" si="77"/>
        <v>-2.4480457681310867E-4</v>
      </c>
      <c r="AT84">
        <f t="shared" si="78"/>
        <v>-1.5993899020275482E-4</v>
      </c>
      <c r="AU84">
        <f t="shared" si="79"/>
        <v>-4.0474359327592995E-4</v>
      </c>
      <c r="AW84">
        <v>81</v>
      </c>
      <c r="AX84">
        <f>IF(Z84&gt;0, (R84*SUMPRODUCT(K84:$K$98, X84:$X$98)-K84*$AZ$3)/Z84, 0)</f>
        <v>-136939048500895.25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500000</v>
      </c>
      <c r="S85">
        <f t="shared" si="63"/>
        <v>-605110139845172.75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-7.7339931217212392</v>
      </c>
      <c r="AC85">
        <f t="shared" si="64"/>
        <v>-6.9053510015595805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-2.2250564695977153E-8</v>
      </c>
      <c r="AI85">
        <f t="shared" si="69"/>
        <v>-2.2250707342549793E-8</v>
      </c>
      <c r="AJ85">
        <f t="shared" si="70"/>
        <v>-0.82864212016165872</v>
      </c>
      <c r="AK85">
        <f t="shared" si="92"/>
        <v>-0.54137951852048682</v>
      </c>
      <c r="AL85">
        <f t="shared" si="71"/>
        <v>-1.3700216609328528</v>
      </c>
      <c r="AN85">
        <f t="shared" si="72"/>
        <v>0</v>
      </c>
      <c r="AO85">
        <f t="shared" si="73"/>
        <v>0</v>
      </c>
      <c r="AP85">
        <f t="shared" si="74"/>
        <v>-3.3595245898009055E-17</v>
      </c>
      <c r="AQ85">
        <f t="shared" si="75"/>
        <v>-5.2403165283886161E-12</v>
      </c>
      <c r="AR85">
        <f t="shared" si="76"/>
        <v>-5.2403501236345143E-12</v>
      </c>
      <c r="AS85">
        <f t="shared" si="77"/>
        <v>-1.9515670985137791E-4</v>
      </c>
      <c r="AT85">
        <f t="shared" si="78"/>
        <v>-1.2750238377306895E-4</v>
      </c>
      <c r="AU85">
        <f t="shared" si="79"/>
        <v>-3.2265909886479698E-4</v>
      </c>
      <c r="AW85">
        <v>82</v>
      </c>
      <c r="AX85">
        <f>IF(Z85&gt;0, (R85*SUMPRODUCT(K85:$K$98, X85:$X$98)-K85*$AZ$3)/Z85, 0)</f>
        <v>-605110139845172.75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500000</v>
      </c>
      <c r="S86">
        <f t="shared" si="63"/>
        <v>-2914876081754673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-6.9053510015595805</v>
      </c>
      <c r="AC86">
        <f t="shared" si="64"/>
        <v>-6.1654919656827518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-4.591213526127009E-9</v>
      </c>
      <c r="AI86">
        <f t="shared" si="69"/>
        <v>-4.591239965895771E-9</v>
      </c>
      <c r="AJ86">
        <f t="shared" si="70"/>
        <v>-0.73985903587682866</v>
      </c>
      <c r="AK86">
        <f t="shared" si="92"/>
        <v>-0.48337457010917068</v>
      </c>
      <c r="AL86">
        <f t="shared" si="71"/>
        <v>-1.2232336105772392</v>
      </c>
      <c r="AN86">
        <f t="shared" si="72"/>
        <v>0</v>
      </c>
      <c r="AO86">
        <f t="shared" si="73"/>
        <v>0</v>
      </c>
      <c r="AP86">
        <f t="shared" si="74"/>
        <v>-5.5597608718271983E-18</v>
      </c>
      <c r="AQ86">
        <f t="shared" si="75"/>
        <v>-9.6544147366366086E-13</v>
      </c>
      <c r="AR86">
        <f t="shared" si="76"/>
        <v>-9.6544703342453262E-13</v>
      </c>
      <c r="AS86">
        <f t="shared" si="77"/>
        <v>-1.5557773426034749E-4</v>
      </c>
      <c r="AT86">
        <f t="shared" si="78"/>
        <v>-1.0164411971738614E-4</v>
      </c>
      <c r="AU86">
        <f t="shared" si="79"/>
        <v>-2.5722185494318067E-4</v>
      </c>
      <c r="AW86">
        <v>83</v>
      </c>
      <c r="AX86">
        <f>IF(Z86&gt;0, (R86*SUMPRODUCT(K86:$K$98, X86:$X$98)-K86*$AZ$3)/Z86, 0)</f>
        <v>-2914876081754673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500000</v>
      </c>
      <c r="S87">
        <f t="shared" si="63"/>
        <v>-1.5432212770691726E+16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-6.1654919656827518</v>
      </c>
      <c r="AC87">
        <f t="shared" si="64"/>
        <v>-5.5049035407890123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-8.6865728587134149E-10</v>
      </c>
      <c r="AI87">
        <f t="shared" si="69"/>
        <v>-8.6866174481026896E-10</v>
      </c>
      <c r="AJ87">
        <f t="shared" si="70"/>
        <v>-0.66058842489373948</v>
      </c>
      <c r="AK87">
        <f t="shared" si="92"/>
        <v>-0.43158443759779269</v>
      </c>
      <c r="AL87">
        <f t="shared" si="71"/>
        <v>-1.0921728633601939</v>
      </c>
      <c r="AN87">
        <f t="shared" si="72"/>
        <v>0</v>
      </c>
      <c r="AO87">
        <f t="shared" si="73"/>
        <v>0</v>
      </c>
      <c r="AP87">
        <f t="shared" si="74"/>
        <v>-8.3716673174285158E-19</v>
      </c>
      <c r="AQ87">
        <f t="shared" si="75"/>
        <v>-1.6309059012703329E-13</v>
      </c>
      <c r="AR87">
        <f t="shared" si="76"/>
        <v>-1.6309142729376503E-13</v>
      </c>
      <c r="AS87">
        <f t="shared" si="77"/>
        <v>-1.2402561723630592E-4</v>
      </c>
      <c r="AT87">
        <f t="shared" si="78"/>
        <v>-8.1030069927823055E-5</v>
      </c>
      <c r="AU87">
        <f t="shared" si="79"/>
        <v>-2.0505568732722042E-4</v>
      </c>
      <c r="AW87">
        <v>84</v>
      </c>
      <c r="AX87">
        <f>IF(Z87&gt;0, (R87*SUMPRODUCT(K87:$K$98, X87:$X$98)-K87*$AZ$3)/Z87, 0)</f>
        <v>-1.5432212770691726E+16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500000</v>
      </c>
      <c r="S88">
        <f t="shared" si="63"/>
        <v>-9.0686304581600432E+16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-5.5049035407890123</v>
      </c>
      <c r="AC88">
        <f t="shared" si="64"/>
        <v>-4.9150924471331887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-1.4947456188565E-10</v>
      </c>
      <c r="AI88">
        <f t="shared" si="69"/>
        <v>-1.4947523937114103E-10</v>
      </c>
      <c r="AJ88">
        <f t="shared" si="70"/>
        <v>-0.58981109365582363</v>
      </c>
      <c r="AK88">
        <f t="shared" si="92"/>
        <v>-0.38534324785523089</v>
      </c>
      <c r="AL88">
        <f t="shared" si="71"/>
        <v>-0.97515434166052972</v>
      </c>
      <c r="AN88">
        <f t="shared" si="72"/>
        <v>0</v>
      </c>
      <c r="AO88">
        <f t="shared" si="73"/>
        <v>0</v>
      </c>
      <c r="AP88">
        <f t="shared" si="74"/>
        <v>-1.1356968303237429E-19</v>
      </c>
      <c r="AQ88">
        <f t="shared" si="75"/>
        <v>-2.5057036408184425E-14</v>
      </c>
      <c r="AR88">
        <f t="shared" si="76"/>
        <v>-2.5057149977867458E-14</v>
      </c>
      <c r="AS88">
        <f t="shared" si="77"/>
        <v>-9.8872462720386582E-5</v>
      </c>
      <c r="AT88">
        <f t="shared" si="78"/>
        <v>-6.4596675644001456E-5</v>
      </c>
      <c r="AU88">
        <f t="shared" si="79"/>
        <v>-1.6346913838944518E-4</v>
      </c>
      <c r="AW88">
        <v>85</v>
      </c>
      <c r="AX88">
        <f>IF(Z88&gt;0, (R88*SUMPRODUCT(K88:$K$98, X88:$X$98)-K88*$AZ$3)/Z88, 0)</f>
        <v>-9.0686304581600432E+16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-4.9150924471331887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-4.9150924471331887</v>
      </c>
      <c r="AK89">
        <f t="shared" si="92"/>
        <v>-0.34405647129932326</v>
      </c>
      <c r="AL89">
        <f t="shared" si="71"/>
        <v>-5.2591489184596112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-4.0560601082990809E-15</v>
      </c>
      <c r="AR89">
        <f t="shared" si="76"/>
        <v>-4.0560601082990809E-15</v>
      </c>
      <c r="AS89">
        <f t="shared" si="77"/>
        <v>-7.3565820476497931E-4</v>
      </c>
      <c r="AT89">
        <f t="shared" si="78"/>
        <v>-5.1496074333548563E-5</v>
      </c>
      <c r="AU89">
        <f t="shared" si="79"/>
        <v>-7.8715427910258391E-4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73406.315800345386</v>
      </c>
      <c r="AO91" s="6">
        <f t="shared" si="93"/>
        <v>-7340.6315800345392</v>
      </c>
      <c r="AP91" s="6">
        <f t="shared" si="93"/>
        <v>-747.09247952190242</v>
      </c>
      <c r="AQ91" s="6">
        <f t="shared" si="93"/>
        <v>-29320.358489112266</v>
      </c>
      <c r="AR91" s="6">
        <f t="shared" si="93"/>
        <v>35998.233251676698</v>
      </c>
      <c r="AS91" s="6">
        <f t="shared" si="93"/>
        <v>-7011.7077389397</v>
      </c>
      <c r="AT91" s="6">
        <f t="shared" si="93"/>
        <v>2315.7402726874639</v>
      </c>
      <c r="AU91" s="6">
        <f t="shared" si="93"/>
        <v>31302.26578542445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165003.74558400011</v>
      </c>
      <c r="K3">
        <v>1</v>
      </c>
      <c r="L3" s="2">
        <v>0</v>
      </c>
      <c r="O3">
        <f>$C$3</f>
        <v>165003.74558400011</v>
      </c>
      <c r="P3">
        <f>O3*C5</f>
        <v>16500.37455840001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165003.74558400011</v>
      </c>
      <c r="AF3">
        <f t="shared" ref="AF3:AF34" si="4">-$Z3*P3</f>
        <v>-16500.37455840001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147878.41405490009</v>
      </c>
      <c r="AJ3">
        <f t="shared" ref="AJ3:AJ34" si="8">AB3-AC3</f>
        <v>0</v>
      </c>
      <c r="AL3">
        <f t="shared" ref="AL3:AL34" si="9">SUM(AI3:AK3)</f>
        <v>147878.41405490009</v>
      </c>
      <c r="AN3">
        <f t="shared" ref="AN3:AN34" si="10">AE3*$K3</f>
        <v>165003.74558400011</v>
      </c>
      <c r="AO3">
        <f t="shared" ref="AO3:AO34" si="11">AF3*$K3</f>
        <v>-16500.37455840001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147878.41405490009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147878.41405490009</v>
      </c>
      <c r="AW3">
        <v>0</v>
      </c>
      <c r="AX3">
        <f>IF(Z3&gt;0, (R3*SUMPRODUCT(K3:$K$98, X3:$X$98)-K3*$AZ$3)/Z3, 0)</f>
        <v>0</v>
      </c>
      <c r="AZ3">
        <f>C6*ABS(SUMPRODUCT(X4:X79, K4:K79))/1</f>
        <v>69026.510037613683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4686.2361112313629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4630.1017554850478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-4630.1017554850478</v>
      </c>
      <c r="AK4">
        <f>G4*SUM(AB4, AE4:AF4)</f>
        <v>0</v>
      </c>
      <c r="AL4">
        <f t="shared" si="9"/>
        <v>-5619.3812554850474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-922.921447896259</v>
      </c>
      <c r="AR4">
        <f t="shared" si="14"/>
        <v>-922.921447896259</v>
      </c>
      <c r="AS4">
        <f t="shared" si="15"/>
        <v>-4319.5277129256901</v>
      </c>
      <c r="AT4">
        <f t="shared" si="16"/>
        <v>0</v>
      </c>
      <c r="AU4">
        <f t="shared" si="17"/>
        <v>-5242.4491608219487</v>
      </c>
      <c r="AW4">
        <v>1</v>
      </c>
      <c r="AX4">
        <f>IF(Z4&gt;0, (R4*SUMPRODUCT(K4:$K$98, X4:$X$98)-K4*$AZ$3)/Z4, 0)</f>
        <v>4686.2361112313629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500000</v>
      </c>
      <c r="S5">
        <f t="shared" si="1"/>
        <v>9300.869811724604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4630.1017554850478</v>
      </c>
      <c r="AC5">
        <f t="shared" si="2"/>
        <v>9078.466424613267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-1026.6664176325537</v>
      </c>
      <c r="AI5">
        <f t="shared" si="7"/>
        <v>-1038.8675163044879</v>
      </c>
      <c r="AJ5">
        <f t="shared" si="8"/>
        <v>-4448.3646691282192</v>
      </c>
      <c r="AK5">
        <f>G5*SUM(AB5, AE5:AF5)</f>
        <v>189.83417197488697</v>
      </c>
      <c r="AL5">
        <f t="shared" si="9"/>
        <v>-5297.3980134578205</v>
      </c>
      <c r="AN5">
        <f t="shared" si="10"/>
        <v>0</v>
      </c>
      <c r="AO5">
        <f t="shared" si="11"/>
        <v>0</v>
      </c>
      <c r="AP5">
        <f t="shared" si="12"/>
        <v>-10.43325729878234</v>
      </c>
      <c r="AQ5">
        <f t="shared" si="13"/>
        <v>-877.91068519254236</v>
      </c>
      <c r="AR5">
        <f t="shared" si="14"/>
        <v>-888.3439424913247</v>
      </c>
      <c r="AS5">
        <f t="shared" si="15"/>
        <v>-3803.8322941019351</v>
      </c>
      <c r="AT5">
        <f t="shared" si="16"/>
        <v>162.32872248391689</v>
      </c>
      <c r="AU5">
        <f t="shared" si="17"/>
        <v>-4529.8475141093431</v>
      </c>
      <c r="AW5">
        <v>2</v>
      </c>
      <c r="AX5">
        <f>IF(Z5&gt;0, (R5*SUMPRODUCT(K5:$K$98, X5:$X$98)-K5*$AZ$3)/Z5, 0)</f>
        <v>9300.869811724604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500000</v>
      </c>
      <c r="S6">
        <f t="shared" si="1"/>
        <v>14504.991290269734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9078.466424613267</v>
      </c>
      <c r="AC6">
        <f t="shared" si="2"/>
        <v>13977.935761895977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-1331.5820329238907</v>
      </c>
      <c r="AI6">
        <f t="shared" si="7"/>
        <v>-1343.6278310582825</v>
      </c>
      <c r="AJ6">
        <f t="shared" si="8"/>
        <v>-4899.4693372827096</v>
      </c>
      <c r="AK6">
        <f>G6*SUM(AB6, AE6:AF6)</f>
        <v>531.09028583987617</v>
      </c>
      <c r="AL6">
        <f t="shared" si="9"/>
        <v>-5712.0068825011158</v>
      </c>
      <c r="AN6">
        <f t="shared" si="10"/>
        <v>0</v>
      </c>
      <c r="AO6">
        <f t="shared" si="11"/>
        <v>0</v>
      </c>
      <c r="AP6">
        <f t="shared" si="12"/>
        <v>-9.2922494938935269</v>
      </c>
      <c r="AQ6">
        <f t="shared" si="13"/>
        <v>-1027.1957352653687</v>
      </c>
      <c r="AR6">
        <f t="shared" si="14"/>
        <v>-1036.4879847592624</v>
      </c>
      <c r="AS6">
        <f t="shared" si="15"/>
        <v>-3779.4997858820589</v>
      </c>
      <c r="AT6">
        <f t="shared" si="16"/>
        <v>409.68837305329396</v>
      </c>
      <c r="AU6">
        <f t="shared" si="17"/>
        <v>-4406.2993975880272</v>
      </c>
      <c r="AW6">
        <v>3</v>
      </c>
      <c r="AX6">
        <f>IF(Z6&gt;0, (R6*SUMPRODUCT(K6:$K$98, X6:$X$98)-K6*$AZ$3)/Z6, 0)</f>
        <v>14504.991290269734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500000</v>
      </c>
      <c r="S7">
        <f t="shared" si="1"/>
        <v>18672.72677292665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13977.935761895977</v>
      </c>
      <c r="AC7">
        <f t="shared" si="2"/>
        <v>17751.805667913963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-1673.1300417918642</v>
      </c>
      <c r="AI7">
        <f t="shared" si="7"/>
        <v>-1685.0135536938672</v>
      </c>
      <c r="AJ7">
        <f t="shared" si="8"/>
        <v>-3773.8699060179861</v>
      </c>
      <c r="AK7">
        <f>G7*SUM(AB7, AE7:AF7)</f>
        <v>686.31664590909247</v>
      </c>
      <c r="AL7">
        <f t="shared" si="9"/>
        <v>-4772.5668138027604</v>
      </c>
      <c r="AN7">
        <f t="shared" si="10"/>
        <v>0</v>
      </c>
      <c r="AO7">
        <f t="shared" si="11"/>
        <v>0</v>
      </c>
      <c r="AP7">
        <f t="shared" si="12"/>
        <v>-8.3405152093378803</v>
      </c>
      <c r="AQ7">
        <f t="shared" si="13"/>
        <v>-1174.2965106479182</v>
      </c>
      <c r="AR7">
        <f t="shared" si="14"/>
        <v>-1182.637025857256</v>
      </c>
      <c r="AS7">
        <f t="shared" si="15"/>
        <v>-2648.7135796868324</v>
      </c>
      <c r="AT7">
        <f t="shared" si="16"/>
        <v>481.69551819624087</v>
      </c>
      <c r="AU7">
        <f t="shared" si="17"/>
        <v>-3349.6550873478473</v>
      </c>
      <c r="AW7">
        <v>4</v>
      </c>
      <c r="AX7">
        <f>IF(Z7&gt;0, (R7*SUMPRODUCT(K7:$K$98, X7:$X$98)-K7*$AZ$3)/Z7, 0)</f>
        <v>18672.72677292665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500000</v>
      </c>
      <c r="S8">
        <f t="shared" si="1"/>
        <v>21130.439838706625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17751.805667913963</v>
      </c>
      <c r="AC8">
        <f t="shared" si="2"/>
        <v>19801.860911719436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-2024.6309993013906</v>
      </c>
      <c r="AI8">
        <f t="shared" si="7"/>
        <v>-2036.3450603093911</v>
      </c>
      <c r="AJ8">
        <f t="shared" si="8"/>
        <v>-2050.0552438054729</v>
      </c>
      <c r="AK8">
        <f t="shared" ref="AK8:AK39" si="30">G8*SUM(AB8:AB8, AE8:AF8)</f>
        <v>378.11346072656738</v>
      </c>
      <c r="AL8">
        <f t="shared" si="9"/>
        <v>-3708.2868433882968</v>
      </c>
      <c r="AN8">
        <f t="shared" si="10"/>
        <v>0</v>
      </c>
      <c r="AO8">
        <f t="shared" si="11"/>
        <v>0</v>
      </c>
      <c r="AP8">
        <f t="shared" si="12"/>
        <v>-7.674400324165914</v>
      </c>
      <c r="AQ8">
        <f t="shared" si="13"/>
        <v>-1326.4254631030969</v>
      </c>
      <c r="AR8">
        <f t="shared" si="14"/>
        <v>-1334.0998634272628</v>
      </c>
      <c r="AS8">
        <f t="shared" si="15"/>
        <v>-1343.0820120258438</v>
      </c>
      <c r="AT8">
        <f t="shared" si="16"/>
        <v>247.71887935273665</v>
      </c>
      <c r="AU8">
        <f t="shared" si="17"/>
        <v>-2429.4629961003702</v>
      </c>
      <c r="AW8">
        <v>5</v>
      </c>
      <c r="AX8">
        <f>IF(Z8&gt;0, (R8*SUMPRODUCT(K8:$K$98, X8:$X$98)-K8*$AZ$3)/Z8, 0)</f>
        <v>21130.439838706625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500000</v>
      </c>
      <c r="S9">
        <f t="shared" si="1"/>
        <v>22611.711704349145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19801.860911719436</v>
      </c>
      <c r="AC9">
        <f t="shared" si="2"/>
        <v>20869.533330377206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-2400.6215612370161</v>
      </c>
      <c r="AI9">
        <f t="shared" si="7"/>
        <v>-2412.1584660959056</v>
      </c>
      <c r="AJ9">
        <f t="shared" si="8"/>
        <v>-1067.6724186577703</v>
      </c>
      <c r="AK9">
        <f t="shared" si="30"/>
        <v>116.83097937914467</v>
      </c>
      <c r="AL9">
        <f t="shared" si="9"/>
        <v>-3362.9999053745314</v>
      </c>
      <c r="AN9">
        <f t="shared" si="10"/>
        <v>0</v>
      </c>
      <c r="AO9">
        <f t="shared" si="11"/>
        <v>0</v>
      </c>
      <c r="AP9">
        <f t="shared" si="12"/>
        <v>-7.1581944147069141</v>
      </c>
      <c r="AQ9">
        <f t="shared" si="13"/>
        <v>-1489.4909910114163</v>
      </c>
      <c r="AR9">
        <f t="shared" si="14"/>
        <v>-1496.649185426123</v>
      </c>
      <c r="AS9">
        <f t="shared" si="15"/>
        <v>-662.44862356508133</v>
      </c>
      <c r="AT9">
        <f t="shared" si="16"/>
        <v>72.489014539470531</v>
      </c>
      <c r="AU9">
        <f t="shared" si="17"/>
        <v>-2086.608794451734</v>
      </c>
      <c r="AW9">
        <v>6</v>
      </c>
      <c r="AX9">
        <f>IF(Z9&gt;0, (R9*SUMPRODUCT(K9:$K$98, X9:$X$98)-K9*$AZ$3)/Z9, 0)</f>
        <v>22611.711704349145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500000</v>
      </c>
      <c r="S10">
        <f t="shared" si="1"/>
        <v>23760.840176887079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20869.533330377206</v>
      </c>
      <c r="AC10">
        <f t="shared" si="2"/>
        <v>21578.13272301395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-2792.2041697583263</v>
      </c>
      <c r="AI10">
        <f t="shared" si="7"/>
        <v>-2803.5559004643828</v>
      </c>
      <c r="AJ10">
        <f t="shared" si="8"/>
        <v>-708.5993926367446</v>
      </c>
      <c r="AK10">
        <f t="shared" si="30"/>
        <v>85.565086654546548</v>
      </c>
      <c r="AL10">
        <f t="shared" si="9"/>
        <v>-3426.5902064465809</v>
      </c>
      <c r="AN10">
        <f t="shared" si="10"/>
        <v>0</v>
      </c>
      <c r="AO10">
        <f t="shared" si="11"/>
        <v>0</v>
      </c>
      <c r="AP10">
        <f t="shared" si="12"/>
        <v>-6.6818149669858409</v>
      </c>
      <c r="AQ10">
        <f t="shared" si="13"/>
        <v>-1643.537192299415</v>
      </c>
      <c r="AR10">
        <f t="shared" si="14"/>
        <v>-1650.2190072664007</v>
      </c>
      <c r="AS10">
        <f t="shared" si="15"/>
        <v>-417.09323009143219</v>
      </c>
      <c r="AT10">
        <f t="shared" si="16"/>
        <v>50.365014063868209</v>
      </c>
      <c r="AU10">
        <f t="shared" si="17"/>
        <v>-2016.9472232939645</v>
      </c>
      <c r="AW10">
        <v>7</v>
      </c>
      <c r="AX10">
        <f>IF(Z10&gt;0, (R10*SUMPRODUCT(K10:$K$98, X10:$X$98)-K10*$AZ$3)/Z10, 0)</f>
        <v>23760.840176887079</v>
      </c>
    </row>
    <row r="11" spans="1:52" x14ac:dyDescent="0.25">
      <c r="A11" t="s">
        <v>33</v>
      </c>
      <c r="C11" s="25">
        <f>AU81</f>
        <v>70055.140390111977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500000</v>
      </c>
      <c r="S11">
        <f t="shared" si="1"/>
        <v>24599.804313394226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21578.13272301395</v>
      </c>
      <c r="AC11">
        <f t="shared" si="2"/>
        <v>21957.608787679295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-3232.1242496973587</v>
      </c>
      <c r="AI11">
        <f t="shared" si="7"/>
        <v>-3243.2816599901125</v>
      </c>
      <c r="AJ11">
        <f t="shared" si="8"/>
        <v>-379.47606466534489</v>
      </c>
      <c r="AK11">
        <f t="shared" si="30"/>
        <v>51.787518535233474</v>
      </c>
      <c r="AL11">
        <f t="shared" si="9"/>
        <v>-3570.9702061202238</v>
      </c>
      <c r="AN11">
        <f t="shared" si="10"/>
        <v>0</v>
      </c>
      <c r="AO11">
        <f t="shared" si="11"/>
        <v>0</v>
      </c>
      <c r="AP11">
        <f t="shared" si="12"/>
        <v>-6.2404359398168152</v>
      </c>
      <c r="AQ11">
        <f t="shared" si="13"/>
        <v>-1807.7550077067992</v>
      </c>
      <c r="AR11">
        <f t="shared" si="14"/>
        <v>-1813.9954436466162</v>
      </c>
      <c r="AS11">
        <f t="shared" si="15"/>
        <v>-212.24424038397666</v>
      </c>
      <c r="AT11">
        <f t="shared" si="16"/>
        <v>28.965206389433533</v>
      </c>
      <c r="AU11">
        <f t="shared" si="17"/>
        <v>-1997.2744776411591</v>
      </c>
      <c r="AW11">
        <v>8</v>
      </c>
      <c r="AX11">
        <f>IF(Z11&gt;0, (R11*SUMPRODUCT(K11:$K$98, X11:$X$98)-K11*$AZ$3)/Z11, 0)</f>
        <v>24599.804313394226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500000</v>
      </c>
      <c r="S12">
        <f t="shared" si="1"/>
        <v>25185.950182998116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21957.608787679295</v>
      </c>
      <c r="AC12">
        <f t="shared" si="2"/>
        <v>22068.653119174553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-3719.0830599163523</v>
      </c>
      <c r="AI12">
        <f t="shared" si="7"/>
        <v>-3730.0359190296804</v>
      </c>
      <c r="AJ12">
        <f t="shared" si="8"/>
        <v>-111.04433149525721</v>
      </c>
      <c r="AK12">
        <f t="shared" si="30"/>
        <v>50.50250021166238</v>
      </c>
      <c r="AL12">
        <f t="shared" si="9"/>
        <v>-3790.5777503132754</v>
      </c>
      <c r="AN12">
        <f t="shared" si="10"/>
        <v>0</v>
      </c>
      <c r="AO12">
        <f t="shared" si="11"/>
        <v>0</v>
      </c>
      <c r="AP12">
        <f t="shared" si="12"/>
        <v>-5.8215610553257608</v>
      </c>
      <c r="AQ12">
        <f t="shared" si="13"/>
        <v>-1976.732182812837</v>
      </c>
      <c r="AR12">
        <f t="shared" si="14"/>
        <v>-1982.5537438681627</v>
      </c>
      <c r="AS12">
        <f t="shared" si="15"/>
        <v>-59.021242669032787</v>
      </c>
      <c r="AT12">
        <f t="shared" si="16"/>
        <v>26.84261573957707</v>
      </c>
      <c r="AU12">
        <f t="shared" si="17"/>
        <v>-2014.7323707976184</v>
      </c>
      <c r="AW12">
        <v>9</v>
      </c>
      <c r="AX12">
        <f>IF(Z12&gt;0, (R12*SUMPRODUCT(K12:$K$98, X12:$X$98)-K12*$AZ$3)/Z12, 0)</f>
        <v>25185.950182998116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500000</v>
      </c>
      <c r="S13">
        <f t="shared" si="1"/>
        <v>25501.486657122739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22068.653119174553</v>
      </c>
      <c r="AC13">
        <f t="shared" si="2"/>
        <v>21905.412231073155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-4240.3735569775199</v>
      </c>
      <c r="AI13">
        <f t="shared" si="7"/>
        <v>-4251.11087816079</v>
      </c>
      <c r="AJ13">
        <f t="shared" si="8"/>
        <v>163.24088810139801</v>
      </c>
      <c r="AK13">
        <f t="shared" si="30"/>
        <v>44.137306238349105</v>
      </c>
      <c r="AL13">
        <f t="shared" si="9"/>
        <v>-4043.7326838210429</v>
      </c>
      <c r="AN13">
        <f t="shared" si="10"/>
        <v>0</v>
      </c>
      <c r="AO13">
        <f t="shared" si="11"/>
        <v>0</v>
      </c>
      <c r="AP13">
        <f t="shared" si="12"/>
        <v>-5.4249052796391357</v>
      </c>
      <c r="AQ13">
        <f t="shared" si="13"/>
        <v>-2142.3988818301118</v>
      </c>
      <c r="AR13">
        <f t="shared" si="14"/>
        <v>-2147.8237871097508</v>
      </c>
      <c r="AS13">
        <f t="shared" si="15"/>
        <v>82.475539345328386</v>
      </c>
      <c r="AT13">
        <f t="shared" si="16"/>
        <v>22.299855015470197</v>
      </c>
      <c r="AU13">
        <f t="shared" si="17"/>
        <v>-2043.0483927489522</v>
      </c>
      <c r="AW13">
        <v>10</v>
      </c>
      <c r="AX13">
        <f>IF(Z13&gt;0, (R13*SUMPRODUCT(K13:$K$98, X13:$X$98)-K13*$AZ$3)/Z13, 0)</f>
        <v>25501.486657122739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500000</v>
      </c>
      <c r="S14">
        <f t="shared" si="1"/>
        <v>25548.675219882938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21905.412231073155</v>
      </c>
      <c r="AC14">
        <f t="shared" si="2"/>
        <v>21480.560723452341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-4812.8981356677186</v>
      </c>
      <c r="AI14">
        <f t="shared" si="7"/>
        <v>-4823.4077611857647</v>
      </c>
      <c r="AJ14">
        <f t="shared" si="8"/>
        <v>424.85150762081321</v>
      </c>
      <c r="AK14">
        <f t="shared" si="30"/>
        <v>39.42974201593168</v>
      </c>
      <c r="AL14">
        <f t="shared" si="9"/>
        <v>-4359.1265115490196</v>
      </c>
      <c r="AN14">
        <f t="shared" si="10"/>
        <v>0</v>
      </c>
      <c r="AO14">
        <f t="shared" si="11"/>
        <v>0</v>
      </c>
      <c r="AP14">
        <f t="shared" si="12"/>
        <v>-5.0483596900593195</v>
      </c>
      <c r="AQ14">
        <f t="shared" si="13"/>
        <v>-2311.9035876916519</v>
      </c>
      <c r="AR14">
        <f t="shared" si="14"/>
        <v>-2316.9519473817113</v>
      </c>
      <c r="AS14">
        <f t="shared" si="15"/>
        <v>204.07989053948623</v>
      </c>
      <c r="AT14">
        <f t="shared" si="16"/>
        <v>18.940305707455394</v>
      </c>
      <c r="AU14">
        <f t="shared" si="17"/>
        <v>-2093.9317511347695</v>
      </c>
      <c r="AW14">
        <v>11</v>
      </c>
      <c r="AX14">
        <f>IF(Z14&gt;0, (R14*SUMPRODUCT(K14:$K$98, X14:$X$98)-K14*$AZ$3)/Z14, 0)</f>
        <v>25548.675219882938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12.5</v>
      </c>
      <c r="R15">
        <f t="shared" si="0"/>
        <v>500000</v>
      </c>
      <c r="S15">
        <f t="shared" si="1"/>
        <v>25405.709688739826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21480.560723452341</v>
      </c>
      <c r="AC15">
        <f t="shared" si="2"/>
        <v>20870.401875545329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-5438.8190660581977</v>
      </c>
      <c r="AI15">
        <f t="shared" si="7"/>
        <v>-5449.0876248444119</v>
      </c>
      <c r="AJ15">
        <f t="shared" si="8"/>
        <v>610.15884790701239</v>
      </c>
      <c r="AK15">
        <f t="shared" si="30"/>
        <v>88.07029896615461</v>
      </c>
      <c r="AL15">
        <f t="shared" si="9"/>
        <v>-4750.8584779712446</v>
      </c>
      <c r="AN15">
        <f t="shared" si="10"/>
        <v>0</v>
      </c>
      <c r="AO15">
        <f t="shared" si="11"/>
        <v>0</v>
      </c>
      <c r="AP15">
        <f t="shared" si="12"/>
        <v>-4.6794060189369207</v>
      </c>
      <c r="AQ15">
        <f t="shared" si="13"/>
        <v>-2478.4824436891249</v>
      </c>
      <c r="AR15">
        <f t="shared" si="14"/>
        <v>-2483.1618497080622</v>
      </c>
      <c r="AS15">
        <f t="shared" si="15"/>
        <v>278.05080000485003</v>
      </c>
      <c r="AT15">
        <f t="shared" si="16"/>
        <v>40.133839193195733</v>
      </c>
      <c r="AU15">
        <f t="shared" si="17"/>
        <v>-2164.977210510016</v>
      </c>
      <c r="AW15">
        <v>12</v>
      </c>
      <c r="AX15">
        <f>IF(Z15&gt;0, (R15*SUMPRODUCT(K15:$K$98, X15:$X$98)-K15*$AZ$3)/Z15, 0)</f>
        <v>25405.709688739826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500000</v>
      </c>
      <c r="S16">
        <f t="shared" si="1"/>
        <v>25077.442930747511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20870.401875545329</v>
      </c>
      <c r="AC16">
        <f t="shared" si="2"/>
        <v>20091.012574618944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-6055.5580577121809</v>
      </c>
      <c r="AI16">
        <f t="shared" si="7"/>
        <v>-6065.5725419590899</v>
      </c>
      <c r="AJ16">
        <f t="shared" si="8"/>
        <v>779.38930092638475</v>
      </c>
      <c r="AK16">
        <f t="shared" si="30"/>
        <v>148.17985331637183</v>
      </c>
      <c r="AL16">
        <f t="shared" si="9"/>
        <v>-5138.0033877163332</v>
      </c>
      <c r="AN16">
        <f t="shared" si="10"/>
        <v>0</v>
      </c>
      <c r="AO16">
        <f t="shared" si="11"/>
        <v>0</v>
      </c>
      <c r="AP16">
        <f t="shared" si="12"/>
        <v>-4.3171163210543995</v>
      </c>
      <c r="AQ16">
        <f t="shared" si="13"/>
        <v>-2610.4737777294963</v>
      </c>
      <c r="AR16">
        <f t="shared" si="14"/>
        <v>-2614.7908940505504</v>
      </c>
      <c r="AS16">
        <f t="shared" si="15"/>
        <v>335.98477849949359</v>
      </c>
      <c r="AT16">
        <f t="shared" si="16"/>
        <v>63.878443205998117</v>
      </c>
      <c r="AU16">
        <f t="shared" si="17"/>
        <v>-2214.9276723450589</v>
      </c>
      <c r="AW16">
        <v>13</v>
      </c>
      <c r="AX16">
        <f>IF(Z16&gt;0, (R16*SUMPRODUCT(K16:$K$98, X16:$X$98)-K16*$AZ$3)/Z16, 0)</f>
        <v>25077.442930747511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500000</v>
      </c>
      <c r="S17">
        <f t="shared" si="1"/>
        <v>24705.597833185057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20091.012574618944</v>
      </c>
      <c r="AC17">
        <f t="shared" si="2"/>
        <v>19265.142425296584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-6679.2988689381045</v>
      </c>
      <c r="AI17">
        <f t="shared" si="7"/>
        <v>-6689.0462258708212</v>
      </c>
      <c r="AJ17">
        <f t="shared" si="8"/>
        <v>825.87014932235979</v>
      </c>
      <c r="AK17">
        <f t="shared" si="30"/>
        <v>277.25597352974142</v>
      </c>
      <c r="AL17">
        <f t="shared" si="9"/>
        <v>-5585.9201030187196</v>
      </c>
      <c r="AN17">
        <f t="shared" si="10"/>
        <v>0</v>
      </c>
      <c r="AO17">
        <f t="shared" si="11"/>
        <v>0</v>
      </c>
      <c r="AP17">
        <f t="shared" si="12"/>
        <v>-3.9499540758257448</v>
      </c>
      <c r="AQ17">
        <f t="shared" si="13"/>
        <v>-2706.6746373539336</v>
      </c>
      <c r="AR17">
        <f t="shared" si="14"/>
        <v>-2710.6245914297592</v>
      </c>
      <c r="AS17">
        <f t="shared" si="15"/>
        <v>334.67012493093034</v>
      </c>
      <c r="AT17">
        <f t="shared" si="16"/>
        <v>112.35336617406554</v>
      </c>
      <c r="AU17">
        <f t="shared" si="17"/>
        <v>-2263.6011003247631</v>
      </c>
      <c r="AW17">
        <v>14</v>
      </c>
      <c r="AX17">
        <f>IF(Z17&gt;0, (R17*SUMPRODUCT(K17:$K$98, X17:$X$98)-K17*$AZ$3)/Z17, 0)</f>
        <v>24705.597833185057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500000</v>
      </c>
      <c r="S18">
        <f t="shared" si="1"/>
        <v>24332.156893811396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19265.142425296584</v>
      </c>
      <c r="AC18">
        <f t="shared" si="2"/>
        <v>18427.433828731726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-7331.1267312475138</v>
      </c>
      <c r="AI18">
        <f t="shared" si="7"/>
        <v>-7340.5933364426219</v>
      </c>
      <c r="AJ18">
        <f t="shared" si="8"/>
        <v>837.70859656485845</v>
      </c>
      <c r="AK18">
        <f t="shared" si="30"/>
        <v>416.12707638640626</v>
      </c>
      <c r="AL18">
        <f t="shared" si="9"/>
        <v>-6086.7576634913576</v>
      </c>
      <c r="AN18">
        <f t="shared" si="10"/>
        <v>0</v>
      </c>
      <c r="AO18">
        <f t="shared" si="11"/>
        <v>0</v>
      </c>
      <c r="AP18">
        <f t="shared" si="12"/>
        <v>-3.5798657236592146</v>
      </c>
      <c r="AQ18">
        <f t="shared" si="13"/>
        <v>-2772.3189844819967</v>
      </c>
      <c r="AR18">
        <f t="shared" si="14"/>
        <v>-2775.8988502056559</v>
      </c>
      <c r="AS18">
        <f t="shared" si="15"/>
        <v>316.78560893263028</v>
      </c>
      <c r="AT18">
        <f t="shared" si="16"/>
        <v>157.36148563710799</v>
      </c>
      <c r="AU18">
        <f t="shared" si="17"/>
        <v>-2301.751755635918</v>
      </c>
      <c r="AW18">
        <v>15</v>
      </c>
      <c r="AX18">
        <f>IF(Z18&gt;0, (R18*SUMPRODUCT(K18:$K$98, X18:$X$98)-K18*$AZ$3)/Z18, 0)</f>
        <v>24332.156893811396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500000</v>
      </c>
      <c r="S19">
        <f t="shared" si="1"/>
        <v>23739.661311911248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18427.433828731726</v>
      </c>
      <c r="AC19">
        <f t="shared" si="2"/>
        <v>17415.105569936888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-8084.094220466367</v>
      </c>
      <c r="AI19">
        <f t="shared" si="7"/>
        <v>-8093.2640572540122</v>
      </c>
      <c r="AJ19">
        <f t="shared" si="8"/>
        <v>1012.3282587948379</v>
      </c>
      <c r="AK19">
        <f t="shared" si="30"/>
        <v>410.93177438071751</v>
      </c>
      <c r="AL19">
        <f t="shared" si="9"/>
        <v>-6670.0040240784565</v>
      </c>
      <c r="AN19">
        <f t="shared" si="10"/>
        <v>0</v>
      </c>
      <c r="AO19">
        <f t="shared" si="11"/>
        <v>0</v>
      </c>
      <c r="AP19">
        <f t="shared" si="12"/>
        <v>-3.2338343637651796</v>
      </c>
      <c r="AQ19">
        <f t="shared" si="13"/>
        <v>-2850.9364229122584</v>
      </c>
      <c r="AR19">
        <f t="shared" si="14"/>
        <v>-2854.1702572760237</v>
      </c>
      <c r="AS19">
        <f t="shared" si="15"/>
        <v>357.00765308188772</v>
      </c>
      <c r="AT19">
        <f t="shared" si="16"/>
        <v>144.91918710546207</v>
      </c>
      <c r="AU19">
        <f t="shared" si="17"/>
        <v>-2352.2434170886736</v>
      </c>
      <c r="AW19">
        <v>16</v>
      </c>
      <c r="AX19">
        <f>IF(Z19&gt;0, (R19*SUMPRODUCT(K19:$K$98, X19:$X$98)-K19*$AZ$3)/Z19, 0)</f>
        <v>23739.661311911248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12.5</v>
      </c>
      <c r="R20">
        <f t="shared" si="0"/>
        <v>500000</v>
      </c>
      <c r="S20">
        <f t="shared" si="1"/>
        <v>22322.810815341891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17415.105569936888</v>
      </c>
      <c r="AC20">
        <f t="shared" si="2"/>
        <v>15817.909790850663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-8826.2972886463158</v>
      </c>
      <c r="AI20">
        <f t="shared" si="7"/>
        <v>-8835.1547696338694</v>
      </c>
      <c r="AJ20">
        <f t="shared" si="8"/>
        <v>1597.1957790862252</v>
      </c>
      <c r="AK20">
        <f t="shared" si="30"/>
        <v>74.884953950728615</v>
      </c>
      <c r="AL20">
        <f t="shared" si="9"/>
        <v>-7163.0740365969159</v>
      </c>
      <c r="AN20">
        <f t="shared" si="10"/>
        <v>0</v>
      </c>
      <c r="AO20">
        <f t="shared" si="11"/>
        <v>0</v>
      </c>
      <c r="AP20">
        <f t="shared" si="12"/>
        <v>-2.9627989915262924</v>
      </c>
      <c r="AQ20">
        <f t="shared" si="13"/>
        <v>-2952.3681442230222</v>
      </c>
      <c r="AR20">
        <f t="shared" si="14"/>
        <v>-2955.3309432145488</v>
      </c>
      <c r="AS20">
        <f t="shared" si="15"/>
        <v>534.2568671834141</v>
      </c>
      <c r="AT20">
        <f t="shared" si="16"/>
        <v>25.048777000762826</v>
      </c>
      <c r="AU20">
        <f t="shared" si="17"/>
        <v>-2396.025299030372</v>
      </c>
      <c r="AW20">
        <v>17</v>
      </c>
      <c r="AX20">
        <f>IF(Z20&gt;0, (R20*SUMPRODUCT(K20:$K$98, X20:$X$98)-K20*$AZ$3)/Z20, 0)</f>
        <v>22322.810815341891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500000</v>
      </c>
      <c r="S21">
        <f t="shared" si="1"/>
        <v>20509.249690838948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15817.909790850663</v>
      </c>
      <c r="AC21">
        <f t="shared" si="2"/>
        <v>13998.481879443509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-9483.8434243756419</v>
      </c>
      <c r="AI21">
        <f t="shared" si="7"/>
        <v>-9492.3752344677105</v>
      </c>
      <c r="AJ21">
        <f t="shared" si="8"/>
        <v>1819.4279114071542</v>
      </c>
      <c r="AK21">
        <f t="shared" si="30"/>
        <v>25.308655665361062</v>
      </c>
      <c r="AL21">
        <f t="shared" si="9"/>
        <v>-7647.6386673951956</v>
      </c>
      <c r="AN21">
        <f t="shared" si="10"/>
        <v>0</v>
      </c>
      <c r="AO21">
        <f t="shared" si="11"/>
        <v>0</v>
      </c>
      <c r="AP21">
        <f t="shared" si="12"/>
        <v>-2.7138295180210572</v>
      </c>
      <c r="AQ21">
        <f t="shared" si="13"/>
        <v>-3016.655780147802</v>
      </c>
      <c r="AR21">
        <f t="shared" si="14"/>
        <v>-3019.3696096658232</v>
      </c>
      <c r="AS21">
        <f t="shared" si="15"/>
        <v>578.73031849109952</v>
      </c>
      <c r="AT21">
        <f t="shared" si="16"/>
        <v>8.0502702316290211</v>
      </c>
      <c r="AU21">
        <f t="shared" si="17"/>
        <v>-2432.589020943095</v>
      </c>
      <c r="AW21">
        <v>18</v>
      </c>
      <c r="AX21">
        <f>IF(Z21&gt;0, (R21*SUMPRODUCT(K21:$K$98, X21:$X$98)-K21*$AZ$3)/Z21, 0)</f>
        <v>20509.249690838948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500000</v>
      </c>
      <c r="S22">
        <f t="shared" si="1"/>
        <v>18976.226270240895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13998.481879443509</v>
      </c>
      <c r="AC22">
        <f t="shared" si="2"/>
        <v>12437.372906415143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-10150.346681211158</v>
      </c>
      <c r="AI22">
        <f t="shared" si="7"/>
        <v>-10158.539414535275</v>
      </c>
      <c r="AJ22">
        <f t="shared" si="8"/>
        <v>1561.1089730283657</v>
      </c>
      <c r="AK22">
        <f t="shared" si="30"/>
        <v>293.96811946831372</v>
      </c>
      <c r="AL22">
        <f t="shared" si="9"/>
        <v>-8303.4623220385947</v>
      </c>
      <c r="AN22">
        <f t="shared" si="10"/>
        <v>0</v>
      </c>
      <c r="AO22">
        <f t="shared" si="11"/>
        <v>0</v>
      </c>
      <c r="AP22">
        <f t="shared" si="12"/>
        <v>-2.4332163708545176</v>
      </c>
      <c r="AQ22">
        <f t="shared" si="13"/>
        <v>-3014.6214623961741</v>
      </c>
      <c r="AR22">
        <f t="shared" si="14"/>
        <v>-3017.0546787670282</v>
      </c>
      <c r="AS22">
        <f t="shared" si="15"/>
        <v>463.64452003810908</v>
      </c>
      <c r="AT22">
        <f t="shared" si="16"/>
        <v>87.307619142687031</v>
      </c>
      <c r="AU22">
        <f t="shared" si="17"/>
        <v>-2466.1025395862321</v>
      </c>
      <c r="AW22">
        <v>19</v>
      </c>
      <c r="AX22">
        <f>IF(Z22&gt;0, (R22*SUMPRODUCT(K22:$K$98, X22:$X$98)-K22*$AZ$3)/Z22, 0)</f>
        <v>18976.226270240895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500000</v>
      </c>
      <c r="S23">
        <f t="shared" si="1"/>
        <v>18522.73603154967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12437.372906415143</v>
      </c>
      <c r="AC23">
        <f t="shared" si="2"/>
        <v>11619.250649933652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-10783.904147703577</v>
      </c>
      <c r="AI23">
        <f t="shared" si="7"/>
        <v>-10791.74535609076</v>
      </c>
      <c r="AJ23">
        <f t="shared" si="8"/>
        <v>818.12225648149069</v>
      </c>
      <c r="AK23">
        <f t="shared" si="30"/>
        <v>870.61610344906012</v>
      </c>
      <c r="AL23">
        <f t="shared" si="9"/>
        <v>-9103.0069961602094</v>
      </c>
      <c r="AN23">
        <f t="shared" si="10"/>
        <v>0</v>
      </c>
      <c r="AO23">
        <f t="shared" si="11"/>
        <v>0</v>
      </c>
      <c r="AP23">
        <f t="shared" si="12"/>
        <v>-2.0792987103160763</v>
      </c>
      <c r="AQ23">
        <f t="shared" si="13"/>
        <v>-2859.6304139988288</v>
      </c>
      <c r="AR23">
        <f t="shared" si="14"/>
        <v>-2861.7097127091447</v>
      </c>
      <c r="AS23">
        <f t="shared" si="15"/>
        <v>216.94622420230075</v>
      </c>
      <c r="AT23">
        <f t="shared" si="16"/>
        <v>230.86632208894864</v>
      </c>
      <c r="AU23">
        <f t="shared" si="17"/>
        <v>-2413.8971664178957</v>
      </c>
      <c r="AW23">
        <v>20</v>
      </c>
      <c r="AX23">
        <f>IF(Z23&gt;0, (R23*SUMPRODUCT(K23:$K$98, X23:$X$98)-K23*$AZ$3)/Z23, 0)</f>
        <v>18522.73603154967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500000</v>
      </c>
      <c r="S24">
        <f t="shared" si="1"/>
        <v>17922.581963974655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11619.250649933652</v>
      </c>
      <c r="AC24">
        <f t="shared" si="2"/>
        <v>10720.780241215773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-11426.032277790709</v>
      </c>
      <c r="AI24">
        <f t="shared" si="7"/>
        <v>-11433.509423287076</v>
      </c>
      <c r="AJ24">
        <f t="shared" si="8"/>
        <v>898.47040871787976</v>
      </c>
      <c r="AK24">
        <f t="shared" si="30"/>
        <v>813.34754549535569</v>
      </c>
      <c r="AL24">
        <f t="shared" si="9"/>
        <v>-9721.6914690738413</v>
      </c>
      <c r="AN24">
        <f t="shared" si="10"/>
        <v>0</v>
      </c>
      <c r="AO24">
        <f t="shared" si="11"/>
        <v>0</v>
      </c>
      <c r="AP24">
        <f t="shared" si="12"/>
        <v>-1.770319680215424</v>
      </c>
      <c r="AQ24">
        <f t="shared" si="13"/>
        <v>-2705.2743347014552</v>
      </c>
      <c r="AR24">
        <f t="shared" si="14"/>
        <v>-2707.0446543816706</v>
      </c>
      <c r="AS24">
        <f t="shared" si="15"/>
        <v>212.72554444972909</v>
      </c>
      <c r="AT24">
        <f t="shared" si="16"/>
        <v>192.57150570963174</v>
      </c>
      <c r="AU24">
        <f t="shared" si="17"/>
        <v>-2301.7476042223102</v>
      </c>
      <c r="AW24">
        <v>21</v>
      </c>
      <c r="AX24">
        <f>IF(Z24&gt;0, (R24*SUMPRODUCT(K24:$K$98, X24:$X$98)-K24*$AZ$3)/Z24, 0)</f>
        <v>17922.581963974655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500000</v>
      </c>
      <c r="S25">
        <f t="shared" si="1"/>
        <v>17195.578472014782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10720.780241215773</v>
      </c>
      <c r="AC25">
        <f t="shared" si="2"/>
        <v>9766.5416255151595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-12110.86535456925</v>
      </c>
      <c r="AI25">
        <f t="shared" si="7"/>
        <v>-12117.96495697679</v>
      </c>
      <c r="AJ25">
        <f t="shared" si="8"/>
        <v>954.23861570061308</v>
      </c>
      <c r="AK25">
        <f t="shared" si="30"/>
        <v>750.4546168851042</v>
      </c>
      <c r="AL25">
        <f t="shared" si="9"/>
        <v>-10413.271724391072</v>
      </c>
      <c r="AN25">
        <f t="shared" si="10"/>
        <v>0</v>
      </c>
      <c r="AO25">
        <f t="shared" si="11"/>
        <v>0</v>
      </c>
      <c r="AP25">
        <f t="shared" si="12"/>
        <v>-1.5008312747680432</v>
      </c>
      <c r="AQ25">
        <f t="shared" si="13"/>
        <v>-2560.1948454664666</v>
      </c>
      <c r="AR25">
        <f t="shared" si="14"/>
        <v>-2561.6956767412344</v>
      </c>
      <c r="AS25">
        <f t="shared" si="15"/>
        <v>201.72272696765177</v>
      </c>
      <c r="AT25">
        <f t="shared" si="16"/>
        <v>158.64349785549169</v>
      </c>
      <c r="AU25">
        <f t="shared" si="17"/>
        <v>-2201.3294519180909</v>
      </c>
      <c r="AW25">
        <v>22</v>
      </c>
      <c r="AX25">
        <f>IF(Z25&gt;0, (R25*SUMPRODUCT(K25:$K$98, X25:$X$98)-K25*$AZ$3)/Z25, 0)</f>
        <v>17195.578472014782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500000</v>
      </c>
      <c r="S26">
        <f t="shared" si="1"/>
        <v>16336.4465875512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9766.5416255151595</v>
      </c>
      <c r="AC26">
        <f t="shared" si="2"/>
        <v>8769.7715291565873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-12733.022756314227</v>
      </c>
      <c r="AI26">
        <f t="shared" si="7"/>
        <v>-12739.733037128783</v>
      </c>
      <c r="AJ26">
        <f t="shared" si="8"/>
        <v>996.77009635857212</v>
      </c>
      <c r="AK26">
        <f t="shared" si="30"/>
        <v>683.65791378606127</v>
      </c>
      <c r="AL26">
        <f t="shared" si="9"/>
        <v>-11059.30502698415</v>
      </c>
      <c r="AN26">
        <f t="shared" si="10"/>
        <v>0</v>
      </c>
      <c r="AO26">
        <f t="shared" si="11"/>
        <v>0</v>
      </c>
      <c r="AP26">
        <f t="shared" si="12"/>
        <v>-1.2665446813143957</v>
      </c>
      <c r="AQ26">
        <f t="shared" si="13"/>
        <v>-2403.3185338657026</v>
      </c>
      <c r="AR26">
        <f t="shared" si="14"/>
        <v>-2404.585078547017</v>
      </c>
      <c r="AS26">
        <f t="shared" si="15"/>
        <v>188.13726264595871</v>
      </c>
      <c r="AT26">
        <f t="shared" si="16"/>
        <v>129.03830979263935</v>
      </c>
      <c r="AU26">
        <f t="shared" si="17"/>
        <v>-2087.409506108419</v>
      </c>
      <c r="AW26">
        <v>23</v>
      </c>
      <c r="AX26">
        <f>IF(Z26&gt;0, (R26*SUMPRODUCT(K26:$K$98, X26:$X$98)-K26*$AZ$3)/Z26, 0)</f>
        <v>16336.4465875512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500000</v>
      </c>
      <c r="S27">
        <f t="shared" si="1"/>
        <v>15373.840010684115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8769.7715291565873</v>
      </c>
      <c r="AC27">
        <f t="shared" si="2"/>
        <v>7762.3679498515048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-13273.343436264528</v>
      </c>
      <c r="AI27">
        <f t="shared" si="7"/>
        <v>-13279.65478068503</v>
      </c>
      <c r="AJ27">
        <f t="shared" si="8"/>
        <v>1007.4035793050825</v>
      </c>
      <c r="AK27">
        <f t="shared" si="30"/>
        <v>613.88400704096114</v>
      </c>
      <c r="AL27">
        <f t="shared" si="9"/>
        <v>-11658.367194338987</v>
      </c>
      <c r="AN27">
        <f t="shared" si="10"/>
        <v>0</v>
      </c>
      <c r="AO27">
        <f t="shared" si="11"/>
        <v>0</v>
      </c>
      <c r="AP27">
        <f t="shared" si="12"/>
        <v>-1.0636131025556601</v>
      </c>
      <c r="AQ27">
        <f t="shared" si="13"/>
        <v>-2236.877129961159</v>
      </c>
      <c r="AR27">
        <f t="shared" si="14"/>
        <v>-2237.9407430637148</v>
      </c>
      <c r="AS27">
        <f t="shared" si="15"/>
        <v>169.77169603190268</v>
      </c>
      <c r="AT27">
        <f t="shared" si="16"/>
        <v>103.45419768519841</v>
      </c>
      <c r="AU27">
        <f t="shared" si="17"/>
        <v>-1964.7148493466136</v>
      </c>
      <c r="AW27">
        <v>24</v>
      </c>
      <c r="AX27">
        <f>IF(Z27&gt;0, (R27*SUMPRODUCT(K27:$K$98, X27:$X$98)-K27*$AZ$3)/Z27, 0)</f>
        <v>15373.840010684115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500000</v>
      </c>
      <c r="S28">
        <f t="shared" si="1"/>
        <v>14339.063776710769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7762.3679498515048</v>
      </c>
      <c r="AC28">
        <f t="shared" si="2"/>
        <v>6771.8434578908928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-13796.547150196284</v>
      </c>
      <c r="AI28">
        <f t="shared" si="7"/>
        <v>-13802.450467493827</v>
      </c>
      <c r="AJ28">
        <f t="shared" si="8"/>
        <v>990.52449196061207</v>
      </c>
      <c r="AK28">
        <f t="shared" si="30"/>
        <v>543.36575648960536</v>
      </c>
      <c r="AL28">
        <f t="shared" si="9"/>
        <v>-12268.560219043609</v>
      </c>
      <c r="AN28">
        <f t="shared" si="10"/>
        <v>0</v>
      </c>
      <c r="AO28">
        <f t="shared" si="11"/>
        <v>0</v>
      </c>
      <c r="AP28">
        <f t="shared" si="12"/>
        <v>-0.88825958349653811</v>
      </c>
      <c r="AQ28">
        <f t="shared" si="13"/>
        <v>-2075.9370719278859</v>
      </c>
      <c r="AR28">
        <f t="shared" si="14"/>
        <v>-2076.8253315113825</v>
      </c>
      <c r="AS28">
        <f t="shared" si="15"/>
        <v>149.04211112592148</v>
      </c>
      <c r="AT28">
        <f t="shared" si="16"/>
        <v>81.759088359790368</v>
      </c>
      <c r="AU28">
        <f t="shared" si="17"/>
        <v>-1846.0241320256705</v>
      </c>
      <c r="AW28">
        <v>25</v>
      </c>
      <c r="AX28">
        <f>IF(Z28&gt;0, (R28*SUMPRODUCT(K28:$K$98, X28:$X$98)-K28*$AZ$3)/Z28, 0)</f>
        <v>14339.063776710769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500000</v>
      </c>
      <c r="S29">
        <f t="shared" si="1"/>
        <v>13232.750144867314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6771.8434578908928</v>
      </c>
      <c r="AC29">
        <f t="shared" si="2"/>
        <v>5808.7212413206416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-14288.597692141246</v>
      </c>
      <c r="AI29">
        <f t="shared" si="7"/>
        <v>-14294.084761323511</v>
      </c>
      <c r="AJ29">
        <f t="shared" si="8"/>
        <v>963.12221657025111</v>
      </c>
      <c r="AK29">
        <f t="shared" si="30"/>
        <v>474.02904205236251</v>
      </c>
      <c r="AL29">
        <f t="shared" si="9"/>
        <v>-12856.933502700896</v>
      </c>
      <c r="AN29">
        <f t="shared" si="10"/>
        <v>0</v>
      </c>
      <c r="AO29">
        <f t="shared" si="11"/>
        <v>0</v>
      </c>
      <c r="AP29">
        <f t="shared" si="12"/>
        <v>-0.73716751422409366</v>
      </c>
      <c r="AQ29">
        <f t="shared" si="13"/>
        <v>-1919.6204189495625</v>
      </c>
      <c r="AR29">
        <f t="shared" si="14"/>
        <v>-1920.3575864637867</v>
      </c>
      <c r="AS29">
        <f t="shared" si="15"/>
        <v>129.39191883672925</v>
      </c>
      <c r="AT29">
        <f t="shared" si="16"/>
        <v>63.684054090157026</v>
      </c>
      <c r="AU29">
        <f t="shared" si="17"/>
        <v>-1727.2816135369003</v>
      </c>
      <c r="AW29">
        <v>26</v>
      </c>
      <c r="AX29">
        <f>IF(Z29&gt;0, (R29*SUMPRODUCT(K29:$K$98, X29:$X$98)-K29*$AZ$3)/Z29, 0)</f>
        <v>13232.750144867314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500000</v>
      </c>
      <c r="S30">
        <f t="shared" si="1"/>
        <v>12053.956697235744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5808.7212413206416</v>
      </c>
      <c r="AC30">
        <f t="shared" si="2"/>
        <v>4882.6855146546841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-14753.384479676917</v>
      </c>
      <c r="AI30">
        <f t="shared" si="7"/>
        <v>-14758.447843555366</v>
      </c>
      <c r="AJ30">
        <f t="shared" si="8"/>
        <v>926.03572666595755</v>
      </c>
      <c r="AK30">
        <f t="shared" si="30"/>
        <v>406.61048689244495</v>
      </c>
      <c r="AL30">
        <f t="shared" si="9"/>
        <v>-13425.801629996964</v>
      </c>
      <c r="AN30">
        <f t="shared" si="10"/>
        <v>0</v>
      </c>
      <c r="AO30">
        <f t="shared" si="11"/>
        <v>0</v>
      </c>
      <c r="AP30">
        <f t="shared" si="12"/>
        <v>-0.60736095430922332</v>
      </c>
      <c r="AQ30">
        <f t="shared" si="13"/>
        <v>-1769.6989376972342</v>
      </c>
      <c r="AR30">
        <f t="shared" si="14"/>
        <v>-1770.3062986515433</v>
      </c>
      <c r="AS30">
        <f t="shared" si="15"/>
        <v>111.0798979046413</v>
      </c>
      <c r="AT30">
        <f t="shared" si="16"/>
        <v>48.773767653201766</v>
      </c>
      <c r="AU30">
        <f t="shared" si="17"/>
        <v>-1610.4526330937003</v>
      </c>
      <c r="AW30">
        <v>27</v>
      </c>
      <c r="AX30">
        <f>IF(Z30&gt;0, (R30*SUMPRODUCT(K30:$K$98, X30:$X$98)-K30*$AZ$3)/Z30, 0)</f>
        <v>12053.956697235744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500000</v>
      </c>
      <c r="S31">
        <f t="shared" si="1"/>
        <v>10792.031248669093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4882.6855146546841</v>
      </c>
      <c r="AC31">
        <f t="shared" si="2"/>
        <v>4000.1157664963825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-15181.921593930192</v>
      </c>
      <c r="AI31">
        <f t="shared" si="7"/>
        <v>-15186.554776130009</v>
      </c>
      <c r="AJ31">
        <f t="shared" si="8"/>
        <v>882.56974815830154</v>
      </c>
      <c r="AK31">
        <f t="shared" si="30"/>
        <v>341.78798602582793</v>
      </c>
      <c r="AL31">
        <f t="shared" si="9"/>
        <v>-13962.197041945881</v>
      </c>
      <c r="AN31">
        <f t="shared" si="10"/>
        <v>0</v>
      </c>
      <c r="AO31">
        <f t="shared" si="11"/>
        <v>0</v>
      </c>
      <c r="AP31">
        <f t="shared" si="12"/>
        <v>-0.49621408350578144</v>
      </c>
      <c r="AQ31">
        <f t="shared" si="13"/>
        <v>-1625.9846871305665</v>
      </c>
      <c r="AR31">
        <f t="shared" si="14"/>
        <v>-1626.4809012140722</v>
      </c>
      <c r="AS31">
        <f t="shared" si="15"/>
        <v>94.523271441726905</v>
      </c>
      <c r="AT31">
        <f t="shared" si="16"/>
        <v>36.60551321417578</v>
      </c>
      <c r="AU31">
        <f t="shared" si="17"/>
        <v>-1495.3521165581697</v>
      </c>
      <c r="AW31">
        <v>28</v>
      </c>
      <c r="AX31">
        <f>IF(Z31&gt;0, (R31*SUMPRODUCT(K31:$K$98, X31:$X$98)-K31*$AZ$3)/Z31, 0)</f>
        <v>10792.031248669093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500000</v>
      </c>
      <c r="S32">
        <f t="shared" si="1"/>
        <v>9427.279997897298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4000.1157664963825</v>
      </c>
      <c r="AC32">
        <f t="shared" si="2"/>
        <v>3166.2107128827192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-15545.900450370962</v>
      </c>
      <c r="AI32">
        <f t="shared" si="7"/>
        <v>-15550.098653237521</v>
      </c>
      <c r="AJ32">
        <f t="shared" si="8"/>
        <v>833.90505361366331</v>
      </c>
      <c r="AK32">
        <f t="shared" si="30"/>
        <v>280.00810365474683</v>
      </c>
      <c r="AL32">
        <f t="shared" si="9"/>
        <v>-14436.18549596911</v>
      </c>
      <c r="AN32">
        <f t="shared" si="10"/>
        <v>0</v>
      </c>
      <c r="AO32">
        <f t="shared" si="11"/>
        <v>0</v>
      </c>
      <c r="AP32">
        <f t="shared" si="12"/>
        <v>-0.4014533674770096</v>
      </c>
      <c r="AQ32">
        <f t="shared" si="13"/>
        <v>-1486.5775391597394</v>
      </c>
      <c r="AR32">
        <f t="shared" si="14"/>
        <v>-1486.9789925272164</v>
      </c>
      <c r="AS32">
        <f t="shared" si="15"/>
        <v>79.742214125929834</v>
      </c>
      <c r="AT32">
        <f t="shared" si="16"/>
        <v>26.77578947612044</v>
      </c>
      <c r="AU32">
        <f t="shared" si="17"/>
        <v>-1380.460988925166</v>
      </c>
      <c r="AW32">
        <v>29</v>
      </c>
      <c r="AX32">
        <f>IF(Z32&gt;0, (R32*SUMPRODUCT(K32:$K$98, X32:$X$98)-K32*$AZ$3)/Z32, 0)</f>
        <v>9427.279997897298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500000</v>
      </c>
      <c r="S33">
        <f t="shared" si="1"/>
        <v>7936.1981469097627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3166.2107128827192</v>
      </c>
      <c r="AC33">
        <f t="shared" si="2"/>
        <v>2386.8471322202149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-15871.594437530188</v>
      </c>
      <c r="AI33">
        <f t="shared" si="7"/>
        <v>-15875.353868507143</v>
      </c>
      <c r="AJ33">
        <f t="shared" si="8"/>
        <v>779.36358066250432</v>
      </c>
      <c r="AK33">
        <f t="shared" si="30"/>
        <v>221.63474990179037</v>
      </c>
      <c r="AL33">
        <f t="shared" si="9"/>
        <v>-14874.355537942849</v>
      </c>
      <c r="AN33">
        <f t="shared" si="10"/>
        <v>0</v>
      </c>
      <c r="AO33">
        <f t="shared" si="11"/>
        <v>0</v>
      </c>
      <c r="AP33">
        <f t="shared" si="12"/>
        <v>-0.32097837742114577</v>
      </c>
      <c r="AQ33">
        <f t="shared" si="13"/>
        <v>-1355.1089675198639</v>
      </c>
      <c r="AR33">
        <f t="shared" si="14"/>
        <v>-1355.4299458972851</v>
      </c>
      <c r="AS33">
        <f t="shared" si="15"/>
        <v>66.5416811947279</v>
      </c>
      <c r="AT33">
        <f t="shared" si="16"/>
        <v>18.92306650652263</v>
      </c>
      <c r="AU33">
        <f t="shared" si="17"/>
        <v>-1269.9651981960344</v>
      </c>
      <c r="AW33">
        <v>30</v>
      </c>
      <c r="AX33">
        <f>IF(Z33&gt;0, (R33*SUMPRODUCT(K33:$K$98, X33:$X$98)-K33*$AZ$3)/Z33, 0)</f>
        <v>7936.1981469097627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500000</v>
      </c>
      <c r="S34">
        <f t="shared" si="1"/>
        <v>6261.1722348701787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2386.8471322202149</v>
      </c>
      <c r="AC34">
        <f t="shared" si="2"/>
        <v>1663.1791990728852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-16056.548650110833</v>
      </c>
      <c r="AI34">
        <f t="shared" si="7"/>
        <v>-16059.869073061767</v>
      </c>
      <c r="AJ34">
        <f t="shared" si="8"/>
        <v>723.66793314732968</v>
      </c>
      <c r="AK34">
        <f t="shared" si="30"/>
        <v>167.07929925541507</v>
      </c>
      <c r="AL34">
        <f t="shared" si="9"/>
        <v>-15169.121840659023</v>
      </c>
      <c r="AN34">
        <f t="shared" si="10"/>
        <v>0</v>
      </c>
      <c r="AO34">
        <f t="shared" si="11"/>
        <v>0</v>
      </c>
      <c r="AP34">
        <f t="shared" si="12"/>
        <v>-0.25312150620938922</v>
      </c>
      <c r="AQ34">
        <f t="shared" si="13"/>
        <v>-1224.0180961577996</v>
      </c>
      <c r="AR34">
        <f t="shared" si="14"/>
        <v>-1224.2712176640091</v>
      </c>
      <c r="AS34">
        <f t="shared" si="15"/>
        <v>55.166441125274453</v>
      </c>
      <c r="AT34">
        <f t="shared" si="16"/>
        <v>12.736740020438999</v>
      </c>
      <c r="AU34">
        <f t="shared" si="17"/>
        <v>-1156.3680365182956</v>
      </c>
      <c r="AW34">
        <v>31</v>
      </c>
      <c r="AX34">
        <f>IF(Z34&gt;0, (R34*SUMPRODUCT(K34:$K$98, X34:$X$98)-K34*$AZ$3)/Z34, 0)</f>
        <v>6261.1722348701787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4344.1277200856402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1663.1791990728852</v>
      </c>
      <c r="AC35">
        <f t="shared" ref="AC35:AC66" si="33">S35*Z35</f>
        <v>1002.9477407477025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-16051.564987991724</v>
      </c>
      <c r="AI35">
        <f t="shared" ref="AI35:AI66" si="38">SUM(AE35:AH35)</f>
        <v>-16054.450917588449</v>
      </c>
      <c r="AJ35">
        <f t="shared" ref="AJ35:AJ66" si="39">AB35-AC35</f>
        <v>660.23145832518276</v>
      </c>
      <c r="AK35">
        <f t="shared" si="30"/>
        <v>116.42254393510198</v>
      </c>
      <c r="AL35">
        <f t="shared" ref="AL35:AL66" si="40">SUM(AI35:AK35)</f>
        <v>-15277.796915328165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-0.19642797908034618</v>
      </c>
      <c r="AQ35">
        <f t="shared" ref="AQ35:AQ66" si="44">AH35*$K35</f>
        <v>-1092.5340920467011</v>
      </c>
      <c r="AR35">
        <f t="shared" ref="AR35:AR66" si="45">AI35*$K35</f>
        <v>-1092.7305200257813</v>
      </c>
      <c r="AS35">
        <f t="shared" ref="AS35:AS66" si="46">AJ35*$K35</f>
        <v>44.93800930947237</v>
      </c>
      <c r="AT35">
        <f t="shared" ref="AT35:AT66" si="47">AK35*$K35</f>
        <v>7.9241867336337375</v>
      </c>
      <c r="AU35">
        <f t="shared" ref="AU35:AU66" si="48">AL35*$K35</f>
        <v>-1039.8683239826753</v>
      </c>
      <c r="AW35">
        <v>32</v>
      </c>
      <c r="AX35">
        <f>IF(Z35&gt;0, (R35*SUMPRODUCT(K35:$K$98, X35:$X$98)-K35*$AZ$3)/Z35, 0)</f>
        <v>4344.1277200856402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500000</v>
      </c>
      <c r="S36">
        <f t="shared" si="32"/>
        <v>2101.4570646064908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1002.9477407477025</v>
      </c>
      <c r="AC36">
        <f t="shared" si="33"/>
        <v>413.79457533726872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-15828.605587875609</v>
      </c>
      <c r="AI36">
        <f t="shared" si="38"/>
        <v>-15831.066943036669</v>
      </c>
      <c r="AJ36">
        <f t="shared" si="39"/>
        <v>589.15316541043376</v>
      </c>
      <c r="AK36">
        <f t="shared" si="30"/>
        <v>70.206341852339179</v>
      </c>
      <c r="AL36">
        <f t="shared" si="40"/>
        <v>-15171.707435773897</v>
      </c>
      <c r="AN36">
        <f t="shared" si="41"/>
        <v>0</v>
      </c>
      <c r="AO36">
        <f t="shared" si="42"/>
        <v>0</v>
      </c>
      <c r="AP36">
        <f t="shared" si="43"/>
        <v>-0.14958012038663934</v>
      </c>
      <c r="AQ36">
        <f t="shared" si="44"/>
        <v>-961.92730201809388</v>
      </c>
      <c r="AR36">
        <f t="shared" si="45"/>
        <v>-962.07688213848053</v>
      </c>
      <c r="AS36">
        <f t="shared" si="46"/>
        <v>35.803691723342723</v>
      </c>
      <c r="AT36">
        <f t="shared" si="47"/>
        <v>4.2665411446166699</v>
      </c>
      <c r="AU36">
        <f t="shared" si="48"/>
        <v>-922.00664927052117</v>
      </c>
      <c r="AW36">
        <v>33</v>
      </c>
      <c r="AX36">
        <f>IF(Z36&gt;0, (R36*SUMPRODUCT(K36:$K$98, X36:$X$98)-K36*$AZ$3)/Z36, 0)</f>
        <v>2101.4570646064908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500000</v>
      </c>
      <c r="S37">
        <f t="shared" si="32"/>
        <v>-600.42718658201443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413.79457533726872</v>
      </c>
      <c r="AC37">
        <f t="shared" si="33"/>
        <v>-98.68547075558763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-15290.281964141404</v>
      </c>
      <c r="AI37">
        <f t="shared" si="38"/>
        <v>-15292.33644870175</v>
      </c>
      <c r="AJ37">
        <f t="shared" si="39"/>
        <v>512.48004609285636</v>
      </c>
      <c r="AK37">
        <f t="shared" si="30"/>
        <v>28.965620273608813</v>
      </c>
      <c r="AL37">
        <f t="shared" si="40"/>
        <v>-14750.890782335284</v>
      </c>
      <c r="AN37">
        <f t="shared" si="41"/>
        <v>0</v>
      </c>
      <c r="AO37">
        <f t="shared" si="42"/>
        <v>0</v>
      </c>
      <c r="AP37">
        <f t="shared" si="43"/>
        <v>-0.1114767895558282</v>
      </c>
      <c r="AQ37">
        <f t="shared" si="44"/>
        <v>-829.65410286590554</v>
      </c>
      <c r="AR37">
        <f t="shared" si="45"/>
        <v>-829.76557965546135</v>
      </c>
      <c r="AS37">
        <f t="shared" si="46"/>
        <v>27.807281374861283</v>
      </c>
      <c r="AT37">
        <f t="shared" si="47"/>
        <v>1.5716810035559632</v>
      </c>
      <c r="AU37">
        <f t="shared" si="48"/>
        <v>-800.38661727704414</v>
      </c>
      <c r="AW37">
        <v>34</v>
      </c>
      <c r="AX37">
        <f>IF(Z37&gt;0, (R37*SUMPRODUCT(K37:$K$98, X37:$X$98)-K37*$AZ$3)/Z37, 0)</f>
        <v>-600.42718658201443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500000</v>
      </c>
      <c r="S38">
        <f t="shared" si="32"/>
        <v>-3937.2124961009149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-98.68547075558763</v>
      </c>
      <c r="AC38">
        <f t="shared" si="33"/>
        <v>-527.04738083110351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-14426.049924593995</v>
      </c>
      <c r="AI38">
        <f t="shared" si="38"/>
        <v>-14427.723213060623</v>
      </c>
      <c r="AJ38">
        <f t="shared" si="39"/>
        <v>428.36191007551588</v>
      </c>
      <c r="AK38">
        <f t="shared" si="30"/>
        <v>-6.9079829528911345</v>
      </c>
      <c r="AL38">
        <f t="shared" si="40"/>
        <v>-14006.269285937999</v>
      </c>
      <c r="AN38">
        <f t="shared" si="41"/>
        <v>0</v>
      </c>
      <c r="AO38">
        <f t="shared" si="42"/>
        <v>0</v>
      </c>
      <c r="AP38">
        <f t="shared" si="43"/>
        <v>-8.1065182731734617E-2</v>
      </c>
      <c r="AQ38">
        <f t="shared" si="44"/>
        <v>-698.89346431168406</v>
      </c>
      <c r="AR38">
        <f t="shared" si="45"/>
        <v>-698.97452949441572</v>
      </c>
      <c r="AS38">
        <f t="shared" si="46"/>
        <v>20.752689812992799</v>
      </c>
      <c r="AT38">
        <f t="shared" si="47"/>
        <v>-0.3346684756110061</v>
      </c>
      <c r="AU38">
        <f t="shared" si="48"/>
        <v>-678.55650815703393</v>
      </c>
      <c r="AW38">
        <v>35</v>
      </c>
      <c r="AX38">
        <f>IF(Z38&gt;0, (R38*SUMPRODUCT(K38:$K$98, X38:$X$98)-K38*$AZ$3)/Z38, 0)</f>
        <v>-3937.2124961009149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500000</v>
      </c>
      <c r="S39">
        <f t="shared" si="32"/>
        <v>-8180.0300915534835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-527.04738083110351</v>
      </c>
      <c r="AC39">
        <f t="shared" si="33"/>
        <v>-867.64424443708185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-13227.929105573559</v>
      </c>
      <c r="AI39">
        <f t="shared" si="38"/>
        <v>-13229.254962927882</v>
      </c>
      <c r="AJ39">
        <f t="shared" si="39"/>
        <v>340.59686360597834</v>
      </c>
      <c r="AK39">
        <f t="shared" si="30"/>
        <v>-36.893316658177248</v>
      </c>
      <c r="AL39">
        <f t="shared" si="40"/>
        <v>-12925.55141598008</v>
      </c>
      <c r="AN39">
        <f t="shared" si="41"/>
        <v>0</v>
      </c>
      <c r="AO39">
        <f t="shared" si="42"/>
        <v>0</v>
      </c>
      <c r="AP39">
        <f t="shared" si="43"/>
        <v>-5.7351175996905736E-2</v>
      </c>
      <c r="AQ39">
        <f t="shared" si="44"/>
        <v>-572.18620671010137</v>
      </c>
      <c r="AR39">
        <f t="shared" si="45"/>
        <v>-572.2435578860983</v>
      </c>
      <c r="AS39">
        <f t="shared" si="46"/>
        <v>14.732829745961386</v>
      </c>
      <c r="AT39">
        <f t="shared" si="47"/>
        <v>-1.5958542522504482</v>
      </c>
      <c r="AU39">
        <f t="shared" si="48"/>
        <v>-559.10658239238728</v>
      </c>
      <c r="AW39">
        <v>36</v>
      </c>
      <c r="AX39">
        <f>IF(Z39&gt;0, (R39*SUMPRODUCT(K39:$K$98, X39:$X$98)-K39*$AZ$3)/Z39, 0)</f>
        <v>-8180.0300915534835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500000</v>
      </c>
      <c r="S40">
        <f t="shared" si="32"/>
        <v>-13746.520878321095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-867.64424443708185</v>
      </c>
      <c r="AC40">
        <f t="shared" si="33"/>
        <v>-1119.9227719456608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-11769.179798491641</v>
      </c>
      <c r="AI40">
        <f t="shared" si="38"/>
        <v>-11770.198167777458</v>
      </c>
      <c r="AJ40">
        <f t="shared" si="39"/>
        <v>252.27852750857892</v>
      </c>
      <c r="AK40">
        <f t="shared" ref="AK40:AK71" si="61">G40*SUM(AB40:AB40, AE40:AF40)</f>
        <v>-60.735097110595738</v>
      </c>
      <c r="AL40">
        <f t="shared" si="40"/>
        <v>-11578.654737379475</v>
      </c>
      <c r="AN40">
        <f t="shared" si="41"/>
        <v>0</v>
      </c>
      <c r="AO40">
        <f t="shared" si="42"/>
        <v>0</v>
      </c>
      <c r="AP40">
        <f t="shared" si="43"/>
        <v>-3.9330801385610195E-2</v>
      </c>
      <c r="AQ40">
        <f t="shared" si="44"/>
        <v>-454.54166732333067</v>
      </c>
      <c r="AR40">
        <f t="shared" si="45"/>
        <v>-454.5809981247163</v>
      </c>
      <c r="AS40">
        <f t="shared" si="46"/>
        <v>9.7433384897663515</v>
      </c>
      <c r="AT40">
        <f t="shared" si="47"/>
        <v>-2.345671727203344</v>
      </c>
      <c r="AU40">
        <f t="shared" si="48"/>
        <v>-447.1833313621533</v>
      </c>
      <c r="AW40">
        <v>37</v>
      </c>
      <c r="AX40">
        <f>IF(Z40&gt;0, (R40*SUMPRODUCT(K40:$K$98, X40:$X$98)-K40*$AZ$3)/Z40, 0)</f>
        <v>-13746.520878321095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500000</v>
      </c>
      <c r="S41">
        <f t="shared" si="32"/>
        <v>-21355.970315465256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-1119.9227719456608</v>
      </c>
      <c r="AC41">
        <f t="shared" si="33"/>
        <v>-1288.8325828390603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-10152.42900256237</v>
      </c>
      <c r="AI41">
        <f t="shared" si="38"/>
        <v>-10153.183377430265</v>
      </c>
      <c r="AJ41">
        <f t="shared" si="39"/>
        <v>168.90981089339948</v>
      </c>
      <c r="AK41">
        <f t="shared" si="61"/>
        <v>-78.394594036196267</v>
      </c>
      <c r="AL41">
        <f t="shared" si="40"/>
        <v>-10062.668160573061</v>
      </c>
      <c r="AN41">
        <f t="shared" si="41"/>
        <v>0</v>
      </c>
      <c r="AO41">
        <f t="shared" si="42"/>
        <v>0</v>
      </c>
      <c r="AP41">
        <f t="shared" si="43"/>
        <v>-2.6013374407815527E-2</v>
      </c>
      <c r="AQ41">
        <f t="shared" si="44"/>
        <v>-350.08978696431052</v>
      </c>
      <c r="AR41">
        <f t="shared" si="45"/>
        <v>-350.11580033871837</v>
      </c>
      <c r="AS41">
        <f t="shared" si="46"/>
        <v>5.8245765320720269</v>
      </c>
      <c r="AT41">
        <f t="shared" si="47"/>
        <v>-2.7033084120419537</v>
      </c>
      <c r="AU41">
        <f t="shared" si="48"/>
        <v>-346.99453221868822</v>
      </c>
      <c r="AW41">
        <v>38</v>
      </c>
      <c r="AX41">
        <f>IF(Z41&gt;0, (R41*SUMPRODUCT(K41:$K$98, X41:$X$98)-K41*$AZ$3)/Z41, 0)</f>
        <v>-21355.970315465256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500000</v>
      </c>
      <c r="S42">
        <f t="shared" si="32"/>
        <v>-32294.250070570528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-1288.8325828390603</v>
      </c>
      <c r="AC42">
        <f t="shared" si="33"/>
        <v>-1383.8939265623608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-8446.9239291818521</v>
      </c>
      <c r="AI42">
        <f t="shared" si="38"/>
        <v>-8447.4595872028385</v>
      </c>
      <c r="AJ42">
        <f t="shared" si="39"/>
        <v>95.061343723300524</v>
      </c>
      <c r="AK42">
        <f t="shared" si="61"/>
        <v>-90.218280798734227</v>
      </c>
      <c r="AL42">
        <f t="shared" si="40"/>
        <v>-8442.6165242782718</v>
      </c>
      <c r="AN42">
        <f t="shared" si="41"/>
        <v>0</v>
      </c>
      <c r="AO42">
        <f t="shared" si="42"/>
        <v>0</v>
      </c>
      <c r="AP42">
        <f t="shared" si="43"/>
        <v>-1.6492218125952061E-2</v>
      </c>
      <c r="AQ42">
        <f t="shared" si="44"/>
        <v>-260.06987009539506</v>
      </c>
      <c r="AR42">
        <f t="shared" si="45"/>
        <v>-260.08636231352102</v>
      </c>
      <c r="AS42">
        <f t="shared" si="46"/>
        <v>2.9268159060604959</v>
      </c>
      <c r="AT42">
        <f t="shared" si="47"/>
        <v>-2.7777042582919602</v>
      </c>
      <c r="AU42">
        <f t="shared" si="48"/>
        <v>-259.93725066575252</v>
      </c>
      <c r="AW42">
        <v>39</v>
      </c>
      <c r="AX42">
        <f>IF(Z42&gt;0, (R42*SUMPRODUCT(K42:$K$98, X42:$X$98)-K42*$AZ$3)/Z42, 0)</f>
        <v>-32294.250070570528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500000</v>
      </c>
      <c r="S43">
        <f t="shared" si="32"/>
        <v>-48929.817325979144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-1383.8939265623608</v>
      </c>
      <c r="AC43">
        <f t="shared" si="33"/>
        <v>-1416.2598294782827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-6739.6979649260384</v>
      </c>
      <c r="AI43">
        <f t="shared" si="38"/>
        <v>-6740.059773917691</v>
      </c>
      <c r="AJ43">
        <f t="shared" si="39"/>
        <v>32.365902915921879</v>
      </c>
      <c r="AK43">
        <f t="shared" si="61"/>
        <v>-96.872574859365258</v>
      </c>
      <c r="AL43">
        <f t="shared" si="40"/>
        <v>-6804.5664458611345</v>
      </c>
      <c r="AN43">
        <f t="shared" si="41"/>
        <v>0</v>
      </c>
      <c r="AO43">
        <f t="shared" si="42"/>
        <v>0</v>
      </c>
      <c r="AP43">
        <f t="shared" si="43"/>
        <v>-9.9460992976590033E-3</v>
      </c>
      <c r="AQ43">
        <f t="shared" si="44"/>
        <v>-185.27374040408776</v>
      </c>
      <c r="AR43">
        <f t="shared" si="45"/>
        <v>-185.28368650338541</v>
      </c>
      <c r="AS43">
        <f t="shared" si="46"/>
        <v>0.88973599796236924</v>
      </c>
      <c r="AT43">
        <f t="shared" si="47"/>
        <v>-2.6630190818894595</v>
      </c>
      <c r="AU43">
        <f t="shared" si="48"/>
        <v>-187.05696958731252</v>
      </c>
      <c r="AW43">
        <v>40</v>
      </c>
      <c r="AX43">
        <f>IF(Z43&gt;0, (R43*SUMPRODUCT(K43:$K$98, X43:$X$98)-K43*$AZ$3)/Z43, 0)</f>
        <v>-48929.817325979144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500000</v>
      </c>
      <c r="S44">
        <f t="shared" si="32"/>
        <v>-75710.249840213437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-1416.2598294782827</v>
      </c>
      <c r="AC44">
        <f t="shared" si="33"/>
        <v>-1398.2264563292697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-5093.5729189596086</v>
      </c>
      <c r="AI44">
        <f t="shared" si="38"/>
        <v>-5093.8037705383713</v>
      </c>
      <c r="AJ44">
        <f t="shared" si="39"/>
        <v>-18.033373149012959</v>
      </c>
      <c r="AK44">
        <f t="shared" si="61"/>
        <v>-99.138188063479802</v>
      </c>
      <c r="AL44">
        <f t="shared" si="40"/>
        <v>-5210.9753317508639</v>
      </c>
      <c r="AN44">
        <f t="shared" si="41"/>
        <v>0</v>
      </c>
      <c r="AO44">
        <f t="shared" si="42"/>
        <v>0</v>
      </c>
      <c r="AP44">
        <f t="shared" si="43"/>
        <v>-5.6661525298762373E-3</v>
      </c>
      <c r="AQ44">
        <f t="shared" si="44"/>
        <v>-125.01955254360814</v>
      </c>
      <c r="AR44">
        <f t="shared" si="45"/>
        <v>-125.02521869613801</v>
      </c>
      <c r="AS44">
        <f t="shared" si="46"/>
        <v>-0.44262137360389792</v>
      </c>
      <c r="AT44">
        <f t="shared" si="47"/>
        <v>-2.4333041087025227</v>
      </c>
      <c r="AU44">
        <f t="shared" si="48"/>
        <v>-127.90114417844444</v>
      </c>
      <c r="AW44">
        <v>41</v>
      </c>
      <c r="AX44">
        <f>IF(Z44&gt;0, (R44*SUMPRODUCT(K44:$K$98, X44:$X$98)-K44*$AZ$3)/Z44, 0)</f>
        <v>-75710.249840213437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500000</v>
      </c>
      <c r="S45">
        <f t="shared" si="32"/>
        <v>-121292.71904661873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-1398.2264563292697</v>
      </c>
      <c r="AC45">
        <f t="shared" si="33"/>
        <v>-1341.7218003433229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-3610.7977821700124</v>
      </c>
      <c r="AI45">
        <f t="shared" si="38"/>
        <v>-3610.9360552884332</v>
      </c>
      <c r="AJ45">
        <f t="shared" si="39"/>
        <v>-56.504655985946783</v>
      </c>
      <c r="AK45">
        <f t="shared" si="61"/>
        <v>-97.875851943048886</v>
      </c>
      <c r="AL45">
        <f t="shared" si="40"/>
        <v>-3765.3165632174291</v>
      </c>
      <c r="AN45">
        <f t="shared" si="41"/>
        <v>0</v>
      </c>
      <c r="AO45">
        <f t="shared" si="42"/>
        <v>0</v>
      </c>
      <c r="AP45">
        <f t="shared" si="43"/>
        <v>-3.0302268853587529E-3</v>
      </c>
      <c r="AQ45">
        <f t="shared" si="44"/>
        <v>-79.129889034845405</v>
      </c>
      <c r="AR45">
        <f t="shared" si="45"/>
        <v>-79.132919261730777</v>
      </c>
      <c r="AS45">
        <f t="shared" si="46"/>
        <v>-1.2382878875684316</v>
      </c>
      <c r="AT45">
        <f t="shared" si="47"/>
        <v>-2.1449291183484371</v>
      </c>
      <c r="AU45">
        <f t="shared" si="48"/>
        <v>-82.516136267647639</v>
      </c>
      <c r="AW45">
        <v>42</v>
      </c>
      <c r="AX45">
        <f>IF(Z45&gt;0, (R45*SUMPRODUCT(K45:$K$98, X45:$X$98)-K45*$AZ$3)/Z45, 0)</f>
        <v>-121292.71904661873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500000</v>
      </c>
      <c r="S46">
        <f t="shared" si="32"/>
        <v>-192230.42871792897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-1341.7218003433229</v>
      </c>
      <c r="AC46">
        <f t="shared" si="33"/>
        <v>-1258.776503191066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-2201.4811300149104</v>
      </c>
      <c r="AI46">
        <f t="shared" si="38"/>
        <v>-2201.5629833738963</v>
      </c>
      <c r="AJ46">
        <f t="shared" si="39"/>
        <v>-82.945297152256899</v>
      </c>
      <c r="AK46">
        <f t="shared" si="61"/>
        <v>-93.920526024032611</v>
      </c>
      <c r="AL46">
        <f t="shared" si="40"/>
        <v>-2378.428806550186</v>
      </c>
      <c r="AN46">
        <f t="shared" si="41"/>
        <v>0</v>
      </c>
      <c r="AO46">
        <f t="shared" si="42"/>
        <v>0</v>
      </c>
      <c r="AP46">
        <f t="shared" si="43"/>
        <v>-1.6016066859037778E-3</v>
      </c>
      <c r="AQ46">
        <f t="shared" si="44"/>
        <v>-43.075897439033355</v>
      </c>
      <c r="AR46">
        <f t="shared" si="45"/>
        <v>-43.077499045719257</v>
      </c>
      <c r="AS46">
        <f t="shared" si="46"/>
        <v>-1.6229724000207826</v>
      </c>
      <c r="AT46">
        <f t="shared" si="47"/>
        <v>-1.8377222912666487</v>
      </c>
      <c r="AU46">
        <f t="shared" si="48"/>
        <v>-46.538193737006694</v>
      </c>
      <c r="AW46">
        <v>43</v>
      </c>
      <c r="AX46">
        <f>IF(Z46&gt;0, (R46*SUMPRODUCT(K46:$K$98, X46:$X$98)-K46*$AZ$3)/Z46, 0)</f>
        <v>-192230.42871792897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500000</v>
      </c>
      <c r="S47">
        <f t="shared" si="32"/>
        <v>-302374.70695869566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-1258.776503191066</v>
      </c>
      <c r="AC47">
        <f t="shared" si="33"/>
        <v>-1157.1424129630441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-1327.9684033824992</v>
      </c>
      <c r="AI47">
        <f t="shared" si="38"/>
        <v>-1328.0162389978109</v>
      </c>
      <c r="AJ47">
        <f t="shared" si="39"/>
        <v>-101.63409022802193</v>
      </c>
      <c r="AK47">
        <f t="shared" si="61"/>
        <v>-88.114355223374631</v>
      </c>
      <c r="AL47">
        <f t="shared" si="40"/>
        <v>-1517.7646844492074</v>
      </c>
      <c r="AN47">
        <f t="shared" si="41"/>
        <v>0</v>
      </c>
      <c r="AO47">
        <f t="shared" si="42"/>
        <v>0</v>
      </c>
      <c r="AP47">
        <f t="shared" si="43"/>
        <v>-8.3570443901644163E-4</v>
      </c>
      <c r="AQ47">
        <f t="shared" si="44"/>
        <v>-23.200058833797328</v>
      </c>
      <c r="AR47">
        <f t="shared" si="45"/>
        <v>-23.200894538236344</v>
      </c>
      <c r="AS47">
        <f t="shared" si="46"/>
        <v>-1.7755820596361103</v>
      </c>
      <c r="AT47">
        <f t="shared" si="47"/>
        <v>-1.5393876993439231</v>
      </c>
      <c r="AU47">
        <f t="shared" si="48"/>
        <v>-26.515864297216378</v>
      </c>
      <c r="AW47">
        <v>44</v>
      </c>
      <c r="AX47">
        <f>IF(Z47&gt;0, (R47*SUMPRODUCT(K47:$K$98, X47:$X$98)-K47*$AZ$3)/Z47, 0)</f>
        <v>-302374.70695869566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500000</v>
      </c>
      <c r="S48">
        <f t="shared" si="32"/>
        <v>-476804.49494303606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-1157.1424129630441</v>
      </c>
      <c r="AC48">
        <f t="shared" si="33"/>
        <v>-1051.1371256655418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-792.01769817731929</v>
      </c>
      <c r="AI48">
        <f t="shared" si="38"/>
        <v>-792.04525499402337</v>
      </c>
      <c r="AJ48">
        <f t="shared" si="39"/>
        <v>-106.00528729750226</v>
      </c>
      <c r="AK48">
        <f t="shared" si="61"/>
        <v>-80.999968907413091</v>
      </c>
      <c r="AL48">
        <f t="shared" si="40"/>
        <v>-979.05051119893869</v>
      </c>
      <c r="AN48">
        <f t="shared" si="41"/>
        <v>0</v>
      </c>
      <c r="AO48">
        <f t="shared" si="42"/>
        <v>0</v>
      </c>
      <c r="AP48">
        <f t="shared" si="43"/>
        <v>-4.2984548479819013E-4</v>
      </c>
      <c r="AQ48">
        <f t="shared" si="44"/>
        <v>-12.354301844725153</v>
      </c>
      <c r="AR48">
        <f t="shared" si="45"/>
        <v>-12.354731690209951</v>
      </c>
      <c r="AS48">
        <f t="shared" si="46"/>
        <v>-1.6535253182144802</v>
      </c>
      <c r="AT48">
        <f t="shared" si="47"/>
        <v>-1.2634794242583887</v>
      </c>
      <c r="AU48">
        <f t="shared" si="48"/>
        <v>-15.27173643268282</v>
      </c>
      <c r="AW48">
        <v>45</v>
      </c>
      <c r="AX48">
        <f>IF(Z48&gt;0, (R48*SUMPRODUCT(K48:$K$98, X48:$X$98)-K48*$AZ$3)/Z48, 0)</f>
        <v>-476804.49494303606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12.5</v>
      </c>
      <c r="R49">
        <f t="shared" si="31"/>
        <v>500000</v>
      </c>
      <c r="S49">
        <f t="shared" si="32"/>
        <v>-758707.77089866425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-1051.1371256655418</v>
      </c>
      <c r="AC49">
        <f t="shared" si="33"/>
        <v>-948.12951132160651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-466.41812369254473</v>
      </c>
      <c r="AI49">
        <f t="shared" si="38"/>
        <v>-466.43374448798943</v>
      </c>
      <c r="AJ49">
        <f t="shared" si="39"/>
        <v>-103.0076143439353</v>
      </c>
      <c r="AK49">
        <f t="shared" si="61"/>
        <v>-73.579598796587931</v>
      </c>
      <c r="AL49">
        <f t="shared" si="40"/>
        <v>-643.02095762851263</v>
      </c>
      <c r="AN49">
        <f t="shared" si="41"/>
        <v>0</v>
      </c>
      <c r="AO49">
        <f t="shared" si="42"/>
        <v>0</v>
      </c>
      <c r="AP49">
        <f t="shared" si="43"/>
        <v>-2.175546870700956E-4</v>
      </c>
      <c r="AQ49">
        <f t="shared" si="44"/>
        <v>-6.4959207297036121</v>
      </c>
      <c r="AR49">
        <f t="shared" si="45"/>
        <v>-6.4961382843906819</v>
      </c>
      <c r="AS49">
        <f t="shared" si="46"/>
        <v>-1.4346125575839836</v>
      </c>
      <c r="AT49">
        <f t="shared" si="47"/>
        <v>-1.0247612964137276</v>
      </c>
      <c r="AU49">
        <f t="shared" si="48"/>
        <v>-8.9555121383883929</v>
      </c>
      <c r="AW49">
        <v>46</v>
      </c>
      <c r="AX49">
        <f>IF(Z49&gt;0, (R49*SUMPRODUCT(K49:$K$98, X49:$X$98)-K49*$AZ$3)/Z49, 0)</f>
        <v>-758707.77089866425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12.5</v>
      </c>
      <c r="R50">
        <f t="shared" si="31"/>
        <v>500000</v>
      </c>
      <c r="S50">
        <f t="shared" si="32"/>
        <v>-1221940.2673007655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-948.12951132160651</v>
      </c>
      <c r="AC50">
        <f t="shared" si="33"/>
        <v>-851.62372116857796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-270.11158819303984</v>
      </c>
      <c r="AI50">
        <f t="shared" si="38"/>
        <v>-270.12029999082529</v>
      </c>
      <c r="AJ50">
        <f t="shared" si="39"/>
        <v>-96.505790153028556</v>
      </c>
      <c r="AK50">
        <f t="shared" si="61"/>
        <v>-66.369065792512458</v>
      </c>
      <c r="AL50">
        <f t="shared" si="40"/>
        <v>-432.9951559363663</v>
      </c>
      <c r="AN50">
        <f t="shared" si="41"/>
        <v>0</v>
      </c>
      <c r="AO50">
        <f t="shared" si="42"/>
        <v>0</v>
      </c>
      <c r="AP50">
        <f t="shared" si="43"/>
        <v>-1.0833157631218423E-4</v>
      </c>
      <c r="AQ50">
        <f t="shared" si="44"/>
        <v>-3.3588490974910101</v>
      </c>
      <c r="AR50">
        <f t="shared" si="45"/>
        <v>-3.3589574290673223</v>
      </c>
      <c r="AS50">
        <f t="shared" si="46"/>
        <v>-1.2000536086830107</v>
      </c>
      <c r="AT50">
        <f t="shared" si="47"/>
        <v>-0.82530215837754339</v>
      </c>
      <c r="AU50">
        <f t="shared" si="48"/>
        <v>-5.3843131961278763</v>
      </c>
      <c r="AW50">
        <v>47</v>
      </c>
      <c r="AX50">
        <f>IF(Z50&gt;0, (R50*SUMPRODUCT(K50:$K$98, X50:$X$98)-K50*$AZ$3)/Z50, 0)</f>
        <v>-1221940.2673007655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500000</v>
      </c>
      <c r="S51">
        <f t="shared" si="32"/>
        <v>-1998471.7116672322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-851.62372116857796</v>
      </c>
      <c r="AC51">
        <f t="shared" si="33"/>
        <v>-763.01675697791484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-154.08712788824528</v>
      </c>
      <c r="AI51">
        <f t="shared" si="38"/>
        <v>-154.09190038985565</v>
      </c>
      <c r="AJ51">
        <f t="shared" si="39"/>
        <v>-88.60696419066312</v>
      </c>
      <c r="AK51">
        <f t="shared" si="61"/>
        <v>-59.613660481800466</v>
      </c>
      <c r="AL51">
        <f t="shared" si="40"/>
        <v>-302.31252506231925</v>
      </c>
      <c r="AN51">
        <f t="shared" si="41"/>
        <v>0</v>
      </c>
      <c r="AO51">
        <f t="shared" si="42"/>
        <v>0</v>
      </c>
      <c r="AP51">
        <f t="shared" si="43"/>
        <v>-5.2987732753949639E-5</v>
      </c>
      <c r="AQ51">
        <f t="shared" si="44"/>
        <v>-1.7107857094513852</v>
      </c>
      <c r="AR51">
        <f t="shared" si="45"/>
        <v>-1.7108386971841392</v>
      </c>
      <c r="AS51">
        <f t="shared" si="46"/>
        <v>-0.98377801035527723</v>
      </c>
      <c r="AT51">
        <f t="shared" si="47"/>
        <v>-0.66187357658011847</v>
      </c>
      <c r="AU51">
        <f t="shared" si="48"/>
        <v>-3.356490284119535</v>
      </c>
      <c r="AW51">
        <v>48</v>
      </c>
      <c r="AX51">
        <f>IF(Z51&gt;0, (R51*SUMPRODUCT(K51:$K$98, X51:$X$98)-K51*$AZ$3)/Z51, 0)</f>
        <v>-1998471.7116672322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500000</v>
      </c>
      <c r="S52">
        <f t="shared" si="32"/>
        <v>-3326527.206061366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-763.01675697791484</v>
      </c>
      <c r="AC52">
        <f t="shared" si="33"/>
        <v>-682.61520939437162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-86.389286134680717</v>
      </c>
      <c r="AI52">
        <f t="shared" si="38"/>
        <v>-86.391851179121616</v>
      </c>
      <c r="AJ52">
        <f t="shared" si="39"/>
        <v>-80.40154758354322</v>
      </c>
      <c r="AK52">
        <f t="shared" si="61"/>
        <v>-53.411172988454041</v>
      </c>
      <c r="AL52">
        <f t="shared" si="40"/>
        <v>-220.20457175111886</v>
      </c>
      <c r="AN52">
        <f t="shared" si="41"/>
        <v>0</v>
      </c>
      <c r="AO52">
        <f t="shared" si="42"/>
        <v>0</v>
      </c>
      <c r="AP52">
        <f t="shared" si="43"/>
        <v>-2.5427644143318924E-5</v>
      </c>
      <c r="AQ52">
        <f t="shared" si="44"/>
        <v>-0.85638907092474792</v>
      </c>
      <c r="AR52">
        <f t="shared" si="45"/>
        <v>-0.85641449856889118</v>
      </c>
      <c r="AS52">
        <f t="shared" si="46"/>
        <v>-0.79703178156418231</v>
      </c>
      <c r="AT52">
        <f t="shared" si="47"/>
        <v>-0.52947242487075796</v>
      </c>
      <c r="AU52">
        <f t="shared" si="48"/>
        <v>-2.1829187050038312</v>
      </c>
      <c r="AW52">
        <v>49</v>
      </c>
      <c r="AX52">
        <f>IF(Z52&gt;0, (R52*SUMPRODUCT(K52:$K$98, X52:$X$98)-K52*$AZ$3)/Z52, 0)</f>
        <v>-3326527.206061366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500000</v>
      </c>
      <c r="S53">
        <f t="shared" si="32"/>
        <v>-5644718.7315725284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-682.61520939437162</v>
      </c>
      <c r="AC53">
        <f t="shared" si="33"/>
        <v>-610.15701516797981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-47.529044320688591</v>
      </c>
      <c r="AI53">
        <f t="shared" si="38"/>
        <v>-47.530395488577071</v>
      </c>
      <c r="AJ53">
        <f t="shared" si="39"/>
        <v>-72.458194226391811</v>
      </c>
      <c r="AK53">
        <f t="shared" si="61"/>
        <v>-47.783064657606019</v>
      </c>
      <c r="AL53">
        <f t="shared" si="40"/>
        <v>-167.77165437257491</v>
      </c>
      <c r="AN53">
        <f t="shared" si="41"/>
        <v>0</v>
      </c>
      <c r="AO53">
        <f t="shared" si="42"/>
        <v>0</v>
      </c>
      <c r="AP53">
        <f t="shared" si="43"/>
        <v>-1.1959210871133997E-5</v>
      </c>
      <c r="AQ53">
        <f t="shared" si="44"/>
        <v>-0.42068041165055897</v>
      </c>
      <c r="AR53">
        <f t="shared" si="45"/>
        <v>-0.42069237086143013</v>
      </c>
      <c r="AS53">
        <f t="shared" si="46"/>
        <v>-0.64132875824196778</v>
      </c>
      <c r="AT53">
        <f t="shared" si="47"/>
        <v>-0.42292875014398673</v>
      </c>
      <c r="AU53">
        <f t="shared" si="48"/>
        <v>-1.4849498792473848</v>
      </c>
      <c r="AW53">
        <v>50</v>
      </c>
      <c r="AX53">
        <f>IF(Z53&gt;0, (R53*SUMPRODUCT(K53:$K$98, X53:$X$98)-K53*$AZ$3)/Z53, 0)</f>
        <v>-5644718.7315725284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500000</v>
      </c>
      <c r="S54">
        <f t="shared" si="32"/>
        <v>-9786972.9593676608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-610.15701516797981</v>
      </c>
      <c r="AC54">
        <f t="shared" si="33"/>
        <v>-545.11824620702635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-25.657073339055202</v>
      </c>
      <c r="AI54">
        <f t="shared" si="38"/>
        <v>-25.65776956843132</v>
      </c>
      <c r="AJ54">
        <f t="shared" si="39"/>
        <v>-65.038768960953462</v>
      </c>
      <c r="AK54">
        <f t="shared" si="61"/>
        <v>-42.710991061758591</v>
      </c>
      <c r="AL54">
        <f t="shared" si="40"/>
        <v>-133.40752959114337</v>
      </c>
      <c r="AN54">
        <f t="shared" si="41"/>
        <v>0</v>
      </c>
      <c r="AO54">
        <f t="shared" si="42"/>
        <v>0</v>
      </c>
      <c r="AP54">
        <f t="shared" si="43"/>
        <v>-5.5020879626423216E-6</v>
      </c>
      <c r="AQ54">
        <f t="shared" si="44"/>
        <v>-0.20276000872368777</v>
      </c>
      <c r="AR54">
        <f t="shared" si="45"/>
        <v>-0.2027655108116504</v>
      </c>
      <c r="AS54">
        <f t="shared" si="46"/>
        <v>-0.51398151253000413</v>
      </c>
      <c r="AT54">
        <f t="shared" si="47"/>
        <v>-0.33753190809557948</v>
      </c>
      <c r="AU54">
        <f t="shared" si="48"/>
        <v>-1.0542789314372341</v>
      </c>
      <c r="AW54">
        <v>51</v>
      </c>
      <c r="AX54">
        <f>IF(Z54&gt;0, (R54*SUMPRODUCT(K54:$K$98, X54:$X$98)-K54*$AZ$3)/Z54, 0)</f>
        <v>-9786972.9593676608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500000</v>
      </c>
      <c r="S55">
        <f t="shared" si="32"/>
        <v>-17362033.260736935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-545.11824620702635</v>
      </c>
      <c r="AC55">
        <f t="shared" si="33"/>
        <v>-486.87506927592494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-13.54942604969472</v>
      </c>
      <c r="AI55">
        <f t="shared" si="38"/>
        <v>-13.549776581125835</v>
      </c>
      <c r="AJ55">
        <f t="shared" si="39"/>
        <v>-58.243176931101402</v>
      </c>
      <c r="AK55">
        <f t="shared" si="61"/>
        <v>-38.158277234491848</v>
      </c>
      <c r="AL55">
        <f t="shared" si="40"/>
        <v>-109.95123074671909</v>
      </c>
      <c r="AN55">
        <f t="shared" si="41"/>
        <v>0</v>
      </c>
      <c r="AO55">
        <f t="shared" si="42"/>
        <v>0</v>
      </c>
      <c r="AP55">
        <f t="shared" si="43"/>
        <v>-2.4733417527071687E-6</v>
      </c>
      <c r="AQ55">
        <f t="shared" si="44"/>
        <v>-9.5604439999423876E-2</v>
      </c>
      <c r="AR55">
        <f t="shared" si="45"/>
        <v>-9.5606913341176575E-2</v>
      </c>
      <c r="AS55">
        <f t="shared" si="46"/>
        <v>-0.41096252297792135</v>
      </c>
      <c r="AT55">
        <f t="shared" si="47"/>
        <v>-0.26924393055221352</v>
      </c>
      <c r="AU55">
        <f t="shared" si="48"/>
        <v>-0.77581336687131153</v>
      </c>
      <c r="AW55">
        <v>52</v>
      </c>
      <c r="AX55">
        <f>IF(Z55&gt;0, (R55*SUMPRODUCT(K55:$K$98, X55:$X$98)-K55*$AZ$3)/Z55, 0)</f>
        <v>-17362033.260736935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500000</v>
      </c>
      <c r="S56">
        <f t="shared" si="32"/>
        <v>-31579818.924787488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-486.87506927592494</v>
      </c>
      <c r="AC56">
        <f t="shared" si="33"/>
        <v>-434.7868014482234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-6.9971103075489864</v>
      </c>
      <c r="AI56">
        <f t="shared" si="38"/>
        <v>-6.9972824059081011</v>
      </c>
      <c r="AJ56">
        <f t="shared" si="39"/>
        <v>-52.088267827701543</v>
      </c>
      <c r="AK56">
        <f t="shared" si="61"/>
        <v>-34.081254849314746</v>
      </c>
      <c r="AL56">
        <f t="shared" si="40"/>
        <v>-93.166805082924384</v>
      </c>
      <c r="AN56">
        <f t="shared" si="41"/>
        <v>0</v>
      </c>
      <c r="AO56">
        <f t="shared" si="42"/>
        <v>0</v>
      </c>
      <c r="AP56">
        <f t="shared" si="43"/>
        <v>-1.0842161444737053E-6</v>
      </c>
      <c r="AQ56">
        <f t="shared" si="44"/>
        <v>-4.4081651906055237E-2</v>
      </c>
      <c r="AR56">
        <f t="shared" si="45"/>
        <v>-4.4082736122199706E-2</v>
      </c>
      <c r="AS56">
        <f t="shared" si="46"/>
        <v>-0.3281550225516493</v>
      </c>
      <c r="AT56">
        <f t="shared" si="47"/>
        <v>-0.21471120887835621</v>
      </c>
      <c r="AU56">
        <f t="shared" si="48"/>
        <v>-0.58694896755220516</v>
      </c>
      <c r="AW56">
        <v>53</v>
      </c>
      <c r="AX56">
        <f>IF(Z56&gt;0, (R56*SUMPRODUCT(K56:$K$98, X56:$X$98)-K56*$AZ$3)/Z56, 0)</f>
        <v>-31579818.924787488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500000</v>
      </c>
      <c r="S57">
        <f t="shared" si="32"/>
        <v>-59027511.661767028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-434.7868014482234</v>
      </c>
      <c r="AC57">
        <f t="shared" si="33"/>
        <v>-388.23814000396794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-3.5264747735946211</v>
      </c>
      <c r="AI57">
        <f t="shared" si="38"/>
        <v>-3.5265569891008051</v>
      </c>
      <c r="AJ57">
        <f t="shared" si="39"/>
        <v>-46.548661444255458</v>
      </c>
      <c r="AK57">
        <f t="shared" si="61"/>
        <v>-30.435076101375643</v>
      </c>
      <c r="AL57">
        <f t="shared" si="40"/>
        <v>-80.510294534731912</v>
      </c>
      <c r="AN57">
        <f t="shared" si="41"/>
        <v>0</v>
      </c>
      <c r="AO57">
        <f t="shared" si="42"/>
        <v>0</v>
      </c>
      <c r="AP57">
        <f t="shared" si="43"/>
        <v>-4.6246072174070331E-7</v>
      </c>
      <c r="AQ57">
        <f t="shared" si="44"/>
        <v>-1.9836356238549305E-2</v>
      </c>
      <c r="AR57">
        <f t="shared" si="45"/>
        <v>-1.9836818699271046E-2</v>
      </c>
      <c r="AS57">
        <f t="shared" si="46"/>
        <v>-0.26183537104808985</v>
      </c>
      <c r="AT57">
        <f t="shared" si="47"/>
        <v>-0.17119674758905426</v>
      </c>
      <c r="AU57">
        <f t="shared" si="48"/>
        <v>-0.4528689373364152</v>
      </c>
      <c r="AW57">
        <v>54</v>
      </c>
      <c r="AX57">
        <f>IF(Z57&gt;0, (R57*SUMPRODUCT(K57:$K$98, X57:$X$98)-K57*$AZ$3)/Z57, 0)</f>
        <v>-59027511.661767028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500000</v>
      </c>
      <c r="S58">
        <f t="shared" si="32"/>
        <v>-113531054.91188957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-388.23814000396794</v>
      </c>
      <c r="AC58">
        <f t="shared" si="33"/>
        <v>-346.65731288149084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-1.7290270432152715</v>
      </c>
      <c r="AI58">
        <f t="shared" si="38"/>
        <v>-1.7290652108903131</v>
      </c>
      <c r="AJ58">
        <f t="shared" si="39"/>
        <v>-41.580827122477103</v>
      </c>
      <c r="AK58">
        <f t="shared" si="61"/>
        <v>-27.176669800277757</v>
      </c>
      <c r="AL58">
        <f t="shared" si="40"/>
        <v>-70.48656213364518</v>
      </c>
      <c r="AN58">
        <f t="shared" si="41"/>
        <v>0</v>
      </c>
      <c r="AO58">
        <f t="shared" si="42"/>
        <v>0</v>
      </c>
      <c r="AP58">
        <f t="shared" si="43"/>
        <v>-1.9168971026609961E-7</v>
      </c>
      <c r="AQ58">
        <f t="shared" si="44"/>
        <v>-8.6837013937594541E-3</v>
      </c>
      <c r="AR58">
        <f t="shared" si="45"/>
        <v>-8.6838930834697205E-3</v>
      </c>
      <c r="AS58">
        <f t="shared" si="46"/>
        <v>-0.20883160148014521</v>
      </c>
      <c r="AT58">
        <f t="shared" si="47"/>
        <v>-0.1364895282282928</v>
      </c>
      <c r="AU58">
        <f t="shared" si="48"/>
        <v>-0.35400502279190776</v>
      </c>
      <c r="AW58">
        <v>55</v>
      </c>
      <c r="AX58">
        <f>IF(Z58&gt;0, (R58*SUMPRODUCT(K58:$K$98, X58:$X$98)-K58*$AZ$3)/Z58, 0)</f>
        <v>-113531054.91188957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500000</v>
      </c>
      <c r="S59">
        <f t="shared" si="32"/>
        <v>-225191466.74406803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-346.65731288149084</v>
      </c>
      <c r="AC59">
        <f t="shared" si="33"/>
        <v>-309.52254704831705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-0.82419686795198599</v>
      </c>
      <c r="AI59">
        <f t="shared" si="38"/>
        <v>-0.82421404902857842</v>
      </c>
      <c r="AJ59">
        <f t="shared" si="39"/>
        <v>-37.134765833173788</v>
      </c>
      <c r="AK59">
        <f t="shared" si="61"/>
        <v>-24.26601190170436</v>
      </c>
      <c r="AL59">
        <f t="shared" si="40"/>
        <v>-62.224991783906724</v>
      </c>
      <c r="AN59">
        <f t="shared" si="41"/>
        <v>0</v>
      </c>
      <c r="AO59">
        <f t="shared" si="42"/>
        <v>0</v>
      </c>
      <c r="AP59">
        <f t="shared" si="43"/>
        <v>-7.7043401032296012E-8</v>
      </c>
      <c r="AQ59">
        <f t="shared" si="44"/>
        <v>-3.6958644288309669E-3</v>
      </c>
      <c r="AR59">
        <f t="shared" si="45"/>
        <v>-3.6959414722319991E-3</v>
      </c>
      <c r="AS59">
        <f t="shared" si="46"/>
        <v>-0.16651975450577644</v>
      </c>
      <c r="AT59">
        <f t="shared" si="47"/>
        <v>-0.10881367511132378</v>
      </c>
      <c r="AU59">
        <f t="shared" si="48"/>
        <v>-0.27902937108933223</v>
      </c>
      <c r="AW59">
        <v>56</v>
      </c>
      <c r="AX59">
        <f>IF(Z59&gt;0, (R59*SUMPRODUCT(K59:$K$98, X59:$X$98)-K59*$AZ$3)/Z59, 0)</f>
        <v>-225191466.74406803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500000</v>
      </c>
      <c r="S60">
        <f t="shared" si="32"/>
        <v>-461202721.01369417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-309.52254704831705</v>
      </c>
      <c r="AC60">
        <f t="shared" si="33"/>
        <v>-276.36244868545344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-0.38076003224243299</v>
      </c>
      <c r="AI60">
        <f t="shared" si="38"/>
        <v>-0.38076752250745349</v>
      </c>
      <c r="AJ60">
        <f t="shared" si="39"/>
        <v>-33.160098362863607</v>
      </c>
      <c r="AK60">
        <f t="shared" si="61"/>
        <v>-21.666578293382194</v>
      </c>
      <c r="AL60">
        <f t="shared" si="40"/>
        <v>-55.207444178753256</v>
      </c>
      <c r="AN60">
        <f t="shared" si="41"/>
        <v>0</v>
      </c>
      <c r="AO60">
        <f t="shared" si="42"/>
        <v>0</v>
      </c>
      <c r="AP60">
        <f t="shared" si="43"/>
        <v>-2.9989155339542624E-8</v>
      </c>
      <c r="AQ60">
        <f t="shared" si="44"/>
        <v>-1.5244683229173326E-3</v>
      </c>
      <c r="AR60">
        <f t="shared" si="45"/>
        <v>-1.5244983120726722E-3</v>
      </c>
      <c r="AS60">
        <f t="shared" si="46"/>
        <v>-0.13276477376391729</v>
      </c>
      <c r="AT60">
        <f t="shared" si="47"/>
        <v>-8.6747582407070922E-2</v>
      </c>
      <c r="AU60">
        <f t="shared" si="48"/>
        <v>-0.22103685448306087</v>
      </c>
      <c r="AW60">
        <v>57</v>
      </c>
      <c r="AX60">
        <f>IF(Z60&gt;0, (R60*SUMPRODUCT(K60:$K$98, X60:$X$98)-K60*$AZ$3)/Z60, 0)</f>
        <v>-461202721.01369417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500000</v>
      </c>
      <c r="S61">
        <f t="shared" si="32"/>
        <v>-975794031.37305236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-276.36244868545344</v>
      </c>
      <c r="AC61">
        <f t="shared" si="33"/>
        <v>-246.75344259369379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-0.17017723722450728</v>
      </c>
      <c r="AI61">
        <f t="shared" si="38"/>
        <v>-0.17018039815594696</v>
      </c>
      <c r="AJ61">
        <f t="shared" si="39"/>
        <v>-29.609006091759653</v>
      </c>
      <c r="AK61">
        <f t="shared" si="61"/>
        <v>-19.345371407981744</v>
      </c>
      <c r="AL61">
        <f t="shared" si="40"/>
        <v>-49.124557897897347</v>
      </c>
      <c r="AN61">
        <f t="shared" si="41"/>
        <v>0</v>
      </c>
      <c r="AO61">
        <f t="shared" si="42"/>
        <v>0</v>
      </c>
      <c r="AP61">
        <f t="shared" si="43"/>
        <v>-1.129962688031363E-8</v>
      </c>
      <c r="AQ61">
        <f t="shared" si="44"/>
        <v>-6.083457742927117E-4</v>
      </c>
      <c r="AR61">
        <f t="shared" si="45"/>
        <v>-6.0835707391959204E-4</v>
      </c>
      <c r="AS61">
        <f t="shared" si="46"/>
        <v>-0.10584561149718298</v>
      </c>
      <c r="AT61">
        <f t="shared" si="47"/>
        <v>-6.9155400217497068E-2</v>
      </c>
      <c r="AU61">
        <f t="shared" si="48"/>
        <v>-0.17560936878859965</v>
      </c>
      <c r="AW61">
        <v>58</v>
      </c>
      <c r="AX61">
        <f>IF(Z61&gt;0, (R61*SUMPRODUCT(K61:$K$98, X61:$X$98)-K61*$AZ$3)/Z61, 0)</f>
        <v>-975794031.37305236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500000</v>
      </c>
      <c r="S62">
        <f t="shared" si="32"/>
        <v>-2136892289.6296167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-246.75344259369379</v>
      </c>
      <c r="AC62">
        <f t="shared" si="33"/>
        <v>-220.31607722510864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-7.3622304223058863E-2</v>
      </c>
      <c r="AI62">
        <f t="shared" si="38"/>
        <v>-7.3623592987578576E-2</v>
      </c>
      <c r="AJ62">
        <f t="shared" si="39"/>
        <v>-26.437365368585148</v>
      </c>
      <c r="AK62">
        <f t="shared" si="61"/>
        <v>-17.272740981558567</v>
      </c>
      <c r="AL62">
        <f t="shared" si="40"/>
        <v>-43.783729943131291</v>
      </c>
      <c r="AN62">
        <f t="shared" si="41"/>
        <v>0</v>
      </c>
      <c r="AO62">
        <f t="shared" si="42"/>
        <v>0</v>
      </c>
      <c r="AP62">
        <f t="shared" si="43"/>
        <v>-4.1134343985487791E-9</v>
      </c>
      <c r="AQ62">
        <f t="shared" si="44"/>
        <v>-2.3498514589770928E-4</v>
      </c>
      <c r="AR62">
        <f t="shared" si="45"/>
        <v>-2.3498925933210783E-4</v>
      </c>
      <c r="AS62">
        <f t="shared" si="46"/>
        <v>-8.4381876169834377E-2</v>
      </c>
      <c r="AT62">
        <f t="shared" si="47"/>
        <v>-5.5130542332762718E-2</v>
      </c>
      <c r="AU62">
        <f t="shared" si="48"/>
        <v>-0.1397474077619292</v>
      </c>
      <c r="AW62">
        <v>59</v>
      </c>
      <c r="AX62">
        <f>IF(Z62&gt;0, (R62*SUMPRODUCT(K62:$K$98, X62:$X$98)-K62*$AZ$3)/Z62, 0)</f>
        <v>-2136892289.6296167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500000</v>
      </c>
      <c r="S63">
        <f t="shared" si="32"/>
        <v>-4852615425.6351204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-220.31607722510864</v>
      </c>
      <c r="AC63">
        <f t="shared" si="33"/>
        <v>-196.71097853671935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-3.0766522737737428E-2</v>
      </c>
      <c r="AI63">
        <f t="shared" si="38"/>
        <v>-3.0767029451543495E-2</v>
      </c>
      <c r="AJ63">
        <f t="shared" si="39"/>
        <v>-23.60509868838929</v>
      </c>
      <c r="AK63">
        <f t="shared" si="61"/>
        <v>-15.422125405757606</v>
      </c>
      <c r="AL63">
        <f t="shared" si="40"/>
        <v>-39.057991123598441</v>
      </c>
      <c r="AN63">
        <f t="shared" si="41"/>
        <v>0</v>
      </c>
      <c r="AO63">
        <f t="shared" si="42"/>
        <v>0</v>
      </c>
      <c r="AP63">
        <f t="shared" si="43"/>
        <v>-1.4440283477934559E-9</v>
      </c>
      <c r="AQ63">
        <f t="shared" si="44"/>
        <v>-8.7678153751236457E-5</v>
      </c>
      <c r="AR63">
        <f t="shared" si="45"/>
        <v>-8.7679597779584241E-5</v>
      </c>
      <c r="AS63">
        <f t="shared" si="46"/>
        <v>-6.7269593309455311E-2</v>
      </c>
      <c r="AT63">
        <f t="shared" si="47"/>
        <v>-4.3949831250780634E-2</v>
      </c>
      <c r="AU63">
        <f t="shared" si="48"/>
        <v>-0.11130710415801552</v>
      </c>
      <c r="AW63">
        <v>60</v>
      </c>
      <c r="AX63">
        <f>IF(Z63&gt;0, (R63*SUMPRODUCT(K63:$K$98, X63:$X$98)-K63*$AZ$3)/Z63, 0)</f>
        <v>-4852615425.6351204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500000</v>
      </c>
      <c r="S64">
        <f t="shared" si="32"/>
        <v>-11447525441.200241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-196.71097853671935</v>
      </c>
      <c r="AC64">
        <f t="shared" si="33"/>
        <v>-175.63487543493096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-1.2394563592954889E-2</v>
      </c>
      <c r="AI64">
        <f t="shared" si="38"/>
        <v>-1.2394755375533072E-2</v>
      </c>
      <c r="AJ64">
        <f t="shared" si="39"/>
        <v>-21.076103101788391</v>
      </c>
      <c r="AK64">
        <f t="shared" si="61"/>
        <v>-13.769768497570356</v>
      </c>
      <c r="AL64">
        <f t="shared" si="40"/>
        <v>-34.858266354734276</v>
      </c>
      <c r="AN64">
        <f t="shared" si="41"/>
        <v>0</v>
      </c>
      <c r="AO64">
        <f t="shared" si="42"/>
        <v>0</v>
      </c>
      <c r="AP64">
        <f t="shared" si="43"/>
        <v>-4.879823471525412E-10</v>
      </c>
      <c r="AQ64">
        <f t="shared" si="44"/>
        <v>-3.1537422696595546E-5</v>
      </c>
      <c r="AR64">
        <f t="shared" si="45"/>
        <v>-3.1537910678942697E-5</v>
      </c>
      <c r="AS64">
        <f t="shared" si="46"/>
        <v>-5.3627218686097079E-2</v>
      </c>
      <c r="AT64">
        <f t="shared" si="47"/>
        <v>-3.5036571177784609E-2</v>
      </c>
      <c r="AU64">
        <f t="shared" si="48"/>
        <v>-8.8695327774560628E-2</v>
      </c>
      <c r="AW64">
        <v>61</v>
      </c>
      <c r="AX64">
        <f>IF(Z64&gt;0, (R64*SUMPRODUCT(K64:$K$98, X64:$X$98)-K64*$AZ$3)/Z64, 0)</f>
        <v>-11447525441.200241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500000</v>
      </c>
      <c r="S65">
        <f t="shared" si="32"/>
        <v>-28100941288.647346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-175.63487543493096</v>
      </c>
      <c r="AC65">
        <f t="shared" si="33"/>
        <v>-156.81687949026249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-4.804347629113759E-3</v>
      </c>
      <c r="AI65">
        <f t="shared" si="38"/>
        <v>-4.8044173851754333E-3</v>
      </c>
      <c r="AJ65">
        <f t="shared" si="39"/>
        <v>-18.817995944668468</v>
      </c>
      <c r="AK65">
        <f t="shared" si="61"/>
        <v>-12.294441280445168</v>
      </c>
      <c r="AL65">
        <f t="shared" si="40"/>
        <v>-31.117241642498811</v>
      </c>
      <c r="AN65">
        <f t="shared" si="41"/>
        <v>0</v>
      </c>
      <c r="AO65">
        <f t="shared" si="42"/>
        <v>0</v>
      </c>
      <c r="AP65">
        <f t="shared" si="43"/>
        <v>-1.5847431719934432E-10</v>
      </c>
      <c r="AQ65">
        <f t="shared" si="44"/>
        <v>-1.0914688872062504E-5</v>
      </c>
      <c r="AR65">
        <f t="shared" si="45"/>
        <v>-1.0914847346379703E-5</v>
      </c>
      <c r="AS65">
        <f t="shared" si="46"/>
        <v>-4.2751396607342979E-2</v>
      </c>
      <c r="AT65">
        <f t="shared" si="47"/>
        <v>-2.7930951669426617E-2</v>
      </c>
      <c r="AU65">
        <f t="shared" si="48"/>
        <v>-7.0693263124115974E-2</v>
      </c>
      <c r="AW65">
        <v>62</v>
      </c>
      <c r="AX65">
        <f>IF(Z65&gt;0, (R65*SUMPRODUCT(K65:$K$98, X65:$X$98)-K65*$AZ$3)/Z65, 0)</f>
        <v>-28100941288.647346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500000</v>
      </c>
      <c r="S66">
        <f t="shared" si="32"/>
        <v>-71914563902.592026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-156.81687949026249</v>
      </c>
      <c r="AC66">
        <f t="shared" si="33"/>
        <v>-140.01508015308423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-1.7888579507995479E-3</v>
      </c>
      <c r="AI66">
        <f t="shared" si="38"/>
        <v>-1.7888822878518351E-3</v>
      </c>
      <c r="AJ66">
        <f t="shared" si="39"/>
        <v>-16.801799337178267</v>
      </c>
      <c r="AK66">
        <f t="shared" si="61"/>
        <v>-10.977181564318375</v>
      </c>
      <c r="AL66">
        <f t="shared" si="40"/>
        <v>-27.780769783784493</v>
      </c>
      <c r="AN66">
        <f t="shared" si="41"/>
        <v>0</v>
      </c>
      <c r="AO66">
        <f t="shared" si="42"/>
        <v>0</v>
      </c>
      <c r="AP66">
        <f t="shared" si="43"/>
        <v>-4.9365880635044896E-11</v>
      </c>
      <c r="AQ66">
        <f t="shared" si="44"/>
        <v>-3.6285638470035911E-6</v>
      </c>
      <c r="AR66">
        <f t="shared" si="45"/>
        <v>-3.6286132128842261E-6</v>
      </c>
      <c r="AS66">
        <f t="shared" si="46"/>
        <v>-3.4081186609727407E-2</v>
      </c>
      <c r="AT66">
        <f t="shared" si="47"/>
        <v>-2.2266387416886253E-2</v>
      </c>
      <c r="AU66">
        <f t="shared" si="48"/>
        <v>-5.6351202639826542E-2</v>
      </c>
      <c r="AW66">
        <v>63</v>
      </c>
      <c r="AX66">
        <f>IF(Z66&gt;0, (R66*SUMPRODUCT(K66:$K$98, X66:$X$98)-K66*$AZ$3)/Z66, 0)</f>
        <v>-71914563902.592026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-192275011896.23914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-140.01508015308423</v>
      </c>
      <c r="AC67">
        <f t="shared" ref="AC67:AC79" si="64">S67*Z67</f>
        <v>-125.01346748533813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-6.3865700987989524E-4</v>
      </c>
      <c r="AI67">
        <f t="shared" ref="AI67:AI79" si="69">SUM(AE67:AH67)</f>
        <v>-6.3866513713641264E-4</v>
      </c>
      <c r="AJ67">
        <f t="shared" ref="AJ67:AJ79" si="70">AB67-AC67</f>
        <v>-15.001612667746102</v>
      </c>
      <c r="AK67">
        <f t="shared" si="61"/>
        <v>-9.8010556107158973</v>
      </c>
      <c r="AL67">
        <f t="shared" ref="AL67:AL79" si="71">SUM(AI67:AK67)</f>
        <v>-24.803306943599136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-1.4719222096610697E-11</v>
      </c>
      <c r="AQ67">
        <f t="shared" ref="AQ67:AQ79" si="75">AH67*$K67</f>
        <v>-1.1566676100175168E-6</v>
      </c>
      <c r="AR67">
        <f t="shared" ref="AR67:AR79" si="76">AI67*$K67</f>
        <v>-1.1566823292396134E-6</v>
      </c>
      <c r="AS67">
        <f t="shared" ref="AS67:AS79" si="77">AJ67*$K67</f>
        <v>-2.7169324382853875E-2</v>
      </c>
      <c r="AT67">
        <f t="shared" ref="AT67:AT79" si="78">AK67*$K67</f>
        <v>-1.7750628887683334E-2</v>
      </c>
      <c r="AU67">
        <f t="shared" ref="AU67:AU79" si="79">AL67*$K67</f>
        <v>-4.4921109952866446E-2</v>
      </c>
      <c r="AW67">
        <v>64</v>
      </c>
      <c r="AX67">
        <f>IF(Z67&gt;0, (R67*SUMPRODUCT(K67:$K$98, X67:$X$98)-K67*$AZ$3)/Z67, 0)</f>
        <v>-192275011896.23914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500000</v>
      </c>
      <c r="S68">
        <f t="shared" si="63"/>
        <v>-538192287090.15198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-125.01346748533813</v>
      </c>
      <c r="AC68">
        <f t="shared" si="64"/>
        <v>-111.61916837744329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-2.1814113437334195E-4</v>
      </c>
      <c r="AI68">
        <f t="shared" si="69"/>
        <v>-2.1814372682893484E-4</v>
      </c>
      <c r="AJ68">
        <f t="shared" si="70"/>
        <v>-13.394299107894838</v>
      </c>
      <c r="AK68">
        <f t="shared" si="61"/>
        <v>-8.7509427239736688</v>
      </c>
      <c r="AL68">
        <f t="shared" si="71"/>
        <v>-22.145459975595337</v>
      </c>
      <c r="AN68">
        <f t="shared" si="72"/>
        <v>0</v>
      </c>
      <c r="AO68">
        <f t="shared" si="73"/>
        <v>0</v>
      </c>
      <c r="AP68">
        <f t="shared" si="74"/>
        <v>-4.1921247134873673E-12</v>
      </c>
      <c r="AQ68">
        <f t="shared" si="75"/>
        <v>-3.5274464987638338E-7</v>
      </c>
      <c r="AR68">
        <f t="shared" si="76"/>
        <v>-3.5274884200109687E-7</v>
      </c>
      <c r="AS68">
        <f t="shared" si="77"/>
        <v>-2.1659222423715936E-2</v>
      </c>
      <c r="AT68">
        <f t="shared" si="78"/>
        <v>-1.4150693018646035E-2</v>
      </c>
      <c r="AU68">
        <f t="shared" si="79"/>
        <v>-3.5810268191203976E-2</v>
      </c>
      <c r="AW68">
        <v>65</v>
      </c>
      <c r="AX68">
        <f>IF(Z68&gt;0, (R68*SUMPRODUCT(K68:$K$98, X68:$X$98)-K68*$AZ$3)/Z68, 0)</f>
        <v>-538192287090.15198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500000</v>
      </c>
      <c r="S69">
        <f t="shared" si="63"/>
        <v>-1580238784533.4175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-111.61916837744329</v>
      </c>
      <c r="AC69">
        <f t="shared" si="64"/>
        <v>-99.659972065400027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-7.1128041230288878E-5</v>
      </c>
      <c r="AI69">
        <f t="shared" si="69"/>
        <v>-7.1128829560295078E-5</v>
      </c>
      <c r="AJ69">
        <f t="shared" si="70"/>
        <v>-11.959196312043261</v>
      </c>
      <c r="AK69">
        <f t="shared" si="61"/>
        <v>-7.8133417864210308</v>
      </c>
      <c r="AL69">
        <f t="shared" si="71"/>
        <v>-19.772609227293852</v>
      </c>
      <c r="AN69">
        <f t="shared" si="72"/>
        <v>0</v>
      </c>
      <c r="AO69">
        <f t="shared" si="73"/>
        <v>0</v>
      </c>
      <c r="AP69">
        <f t="shared" si="74"/>
        <v>-1.1381851185180431E-12</v>
      </c>
      <c r="AQ69">
        <f t="shared" si="75"/>
        <v>-1.0269414762901018E-7</v>
      </c>
      <c r="AR69">
        <f t="shared" si="76"/>
        <v>-1.0269528581412869E-7</v>
      </c>
      <c r="AS69">
        <f t="shared" si="77"/>
        <v>-1.726660049047293E-2</v>
      </c>
      <c r="AT69">
        <f t="shared" si="78"/>
        <v>-1.1280845936594572E-2</v>
      </c>
      <c r="AU69">
        <f t="shared" si="79"/>
        <v>-2.8547549122353317E-2</v>
      </c>
      <c r="AW69">
        <v>66</v>
      </c>
      <c r="AX69">
        <f>IF(Z69&gt;0, (R69*SUMPRODUCT(K69:$K$98, X69:$X$98)-K69*$AZ$3)/Z69, 0)</f>
        <v>-1580238784533.4175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500000</v>
      </c>
      <c r="S70">
        <f t="shared" si="63"/>
        <v>-4919700872599.2119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-99.659972065400027</v>
      </c>
      <c r="AC70">
        <f t="shared" si="64"/>
        <v>-88.982118003105001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-2.2174420248861035E-5</v>
      </c>
      <c r="AI70">
        <f t="shared" si="69"/>
        <v>-2.2174646335060957E-5</v>
      </c>
      <c r="AJ70">
        <f t="shared" si="70"/>
        <v>-10.677854062295026</v>
      </c>
      <c r="AK70">
        <f t="shared" si="61"/>
        <v>-6.9761980445780027</v>
      </c>
      <c r="AL70">
        <f t="shared" si="71"/>
        <v>-17.654074281519364</v>
      </c>
      <c r="AN70">
        <f t="shared" si="72"/>
        <v>0</v>
      </c>
      <c r="AO70">
        <f t="shared" si="73"/>
        <v>0</v>
      </c>
      <c r="AP70">
        <f t="shared" si="74"/>
        <v>-2.9144786427804059E-13</v>
      </c>
      <c r="AQ70">
        <f t="shared" si="75"/>
        <v>-2.85850592621949E-8</v>
      </c>
      <c r="AR70">
        <f t="shared" si="76"/>
        <v>-2.8585350710059176E-8</v>
      </c>
      <c r="AS70">
        <f t="shared" si="77"/>
        <v>-1.3764828470744325E-2</v>
      </c>
      <c r="AT70">
        <f t="shared" si="78"/>
        <v>-8.9930213413048805E-3</v>
      </c>
      <c r="AU70">
        <f t="shared" si="79"/>
        <v>-2.2757878397399917E-2</v>
      </c>
      <c r="AW70">
        <v>67</v>
      </c>
      <c r="AX70">
        <f>IF(Z70&gt;0, (R70*SUMPRODUCT(K70:$K$98, X70:$X$98)-K70*$AZ$3)/Z70, 0)</f>
        <v>-4919700872599.2119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500000</v>
      </c>
      <c r="S71">
        <f t="shared" si="63"/>
        <v>-16293572101064.088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-88.982118003105001</v>
      </c>
      <c r="AC71">
        <f t="shared" si="64"/>
        <v>-79.448319670092573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-6.5149870615298232E-6</v>
      </c>
      <c r="AI71">
        <f t="shared" si="69"/>
        <v>-6.5150480121912079E-6</v>
      </c>
      <c r="AJ71">
        <f t="shared" si="70"/>
        <v>-9.5337983330124274</v>
      </c>
      <c r="AK71">
        <f t="shared" si="61"/>
        <v>-6.2287482602173503</v>
      </c>
      <c r="AL71">
        <f t="shared" si="71"/>
        <v>-15.762553108277789</v>
      </c>
      <c r="AN71">
        <f t="shared" si="72"/>
        <v>0</v>
      </c>
      <c r="AO71">
        <f t="shared" si="73"/>
        <v>0</v>
      </c>
      <c r="AP71">
        <f t="shared" si="74"/>
        <v>-7.0153157500567222E-14</v>
      </c>
      <c r="AQ71">
        <f t="shared" si="75"/>
        <v>-7.4986374726651765E-9</v>
      </c>
      <c r="AR71">
        <f t="shared" si="76"/>
        <v>-7.4987076258226771E-9</v>
      </c>
      <c r="AS71">
        <f t="shared" si="77"/>
        <v>-1.0973237055051445E-2</v>
      </c>
      <c r="AT71">
        <f t="shared" si="78"/>
        <v>-7.1691815610292649E-3</v>
      </c>
      <c r="AU71">
        <f t="shared" si="79"/>
        <v>-1.8142426114788335E-2</v>
      </c>
      <c r="AW71">
        <v>68</v>
      </c>
      <c r="AX71">
        <f>IF(Z71&gt;0, (R71*SUMPRODUCT(K71:$K$98, X71:$X$98)-K71*$AZ$3)/Z71, 0)</f>
        <v>-16293572101064.088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500000</v>
      </c>
      <c r="S72">
        <f t="shared" si="63"/>
        <v>-57614107483079.844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-79.448319670092573</v>
      </c>
      <c r="AC72">
        <f t="shared" si="64"/>
        <v>-70.935999711879148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-1.7980330813752045E-6</v>
      </c>
      <c r="AI72">
        <f t="shared" si="69"/>
        <v>-1.7980484717029407E-6</v>
      </c>
      <c r="AJ72">
        <f t="shared" si="70"/>
        <v>-8.5123199582134248</v>
      </c>
      <c r="AK72">
        <f t="shared" ref="AK72:AK79" si="92">G72*SUM(AB72:AB72, AE72:AF72)</f>
        <v>-5.5613823769064803</v>
      </c>
      <c r="AL72">
        <f t="shared" si="71"/>
        <v>-14.073704133168377</v>
      </c>
      <c r="AN72">
        <f t="shared" si="72"/>
        <v>0</v>
      </c>
      <c r="AO72">
        <f t="shared" si="73"/>
        <v>0</v>
      </c>
      <c r="AP72">
        <f t="shared" si="74"/>
        <v>-1.5816072452585351E-14</v>
      </c>
      <c r="AQ72">
        <f t="shared" si="75"/>
        <v>-1.8477723135237845E-9</v>
      </c>
      <c r="AR72">
        <f t="shared" si="76"/>
        <v>-1.847788129596237E-9</v>
      </c>
      <c r="AS72">
        <f t="shared" si="77"/>
        <v>-8.7477974157253516E-3</v>
      </c>
      <c r="AT72">
        <f t="shared" si="78"/>
        <v>-5.7152276492639853E-3</v>
      </c>
      <c r="AU72">
        <f t="shared" si="79"/>
        <v>-1.4463026912777467E-2</v>
      </c>
      <c r="AW72">
        <v>69</v>
      </c>
      <c r="AX72">
        <f>IF(Z72&gt;0, (R72*SUMPRODUCT(K72:$K$98, X72:$X$98)-K72*$AZ$3)/Z72, 0)</f>
        <v>-57614107483079.844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500000</v>
      </c>
      <c r="S73">
        <f t="shared" si="63"/>
        <v>-218382265799844.5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-70.935999711879148</v>
      </c>
      <c r="AC73">
        <f t="shared" si="64"/>
        <v>-63.335714030055456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-4.6444585806746931E-7</v>
      </c>
      <c r="AI73">
        <f t="shared" si="69"/>
        <v>-4.6444948334547656E-7</v>
      </c>
      <c r="AJ73">
        <f t="shared" si="70"/>
        <v>-7.6002856818236921</v>
      </c>
      <c r="AK73">
        <f t="shared" si="92"/>
        <v>-4.9655199798315408</v>
      </c>
      <c r="AL73">
        <f t="shared" si="71"/>
        <v>-12.565806126104716</v>
      </c>
      <c r="AN73">
        <f t="shared" si="72"/>
        <v>0</v>
      </c>
      <c r="AO73">
        <f t="shared" si="73"/>
        <v>0</v>
      </c>
      <c r="AP73">
        <f t="shared" si="74"/>
        <v>-3.3263969310185645E-15</v>
      </c>
      <c r="AQ73">
        <f t="shared" si="75"/>
        <v>-4.2615525590423937E-10</v>
      </c>
      <c r="AR73">
        <f t="shared" si="76"/>
        <v>-4.2615858230117044E-10</v>
      </c>
      <c r="AS73">
        <f t="shared" si="77"/>
        <v>-6.9736905463206695E-3</v>
      </c>
      <c r="AT73">
        <f t="shared" si="78"/>
        <v>-4.5561444912171527E-3</v>
      </c>
      <c r="AU73">
        <f t="shared" si="79"/>
        <v>-1.1529835463696405E-2</v>
      </c>
      <c r="AW73">
        <v>70</v>
      </c>
      <c r="AX73">
        <f>IF(Z73&gt;0, (R73*SUMPRODUCT(K73:$K$98, X73:$X$98)-K73*$AZ$3)/Z73, 0)</f>
        <v>-218382265799844.5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500000</v>
      </c>
      <c r="S74">
        <f t="shared" si="63"/>
        <v>-891299653080236.63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-63.335714030055456</v>
      </c>
      <c r="AC74">
        <f t="shared" si="64"/>
        <v>-56.549744670060662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-1.1183781449409911E-7</v>
      </c>
      <c r="AI74">
        <f t="shared" si="69"/>
        <v>-1.1183860757396393E-7</v>
      </c>
      <c r="AJ74">
        <f t="shared" si="70"/>
        <v>-6.7859693599947946</v>
      </c>
      <c r="AK74">
        <f t="shared" si="92"/>
        <v>-4.4334999821038821</v>
      </c>
      <c r="AL74">
        <f t="shared" si="71"/>
        <v>-11.219469453937284</v>
      </c>
      <c r="AN74">
        <f t="shared" si="72"/>
        <v>0</v>
      </c>
      <c r="AO74">
        <f t="shared" si="73"/>
        <v>0</v>
      </c>
      <c r="AP74">
        <f t="shared" si="74"/>
        <v>-6.497281093015433E-16</v>
      </c>
      <c r="AQ74">
        <f t="shared" si="75"/>
        <v>-9.1622767117523214E-11</v>
      </c>
      <c r="AR74">
        <f t="shared" si="76"/>
        <v>-9.1623416845632515E-11</v>
      </c>
      <c r="AS74">
        <f t="shared" si="77"/>
        <v>-5.5593834084647319E-3</v>
      </c>
      <c r="AT74">
        <f t="shared" si="78"/>
        <v>-3.6321304937274156E-3</v>
      </c>
      <c r="AU74">
        <f t="shared" si="79"/>
        <v>-9.1915139938155647E-3</v>
      </c>
      <c r="AW74">
        <v>71</v>
      </c>
      <c r="AX74">
        <f>IF(Z74&gt;0, (R74*SUMPRODUCT(K74:$K$98, X74:$X$98)-K74*$AZ$3)/Z74, 0)</f>
        <v>-891299653080236.63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500000</v>
      </c>
      <c r="S75">
        <f t="shared" si="63"/>
        <v>-3938500110980985.5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-56.549744670060662</v>
      </c>
      <c r="AC75">
        <f t="shared" si="64"/>
        <v>-50.490843455490705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-2.4996055063545234E-8</v>
      </c>
      <c r="AI75">
        <f t="shared" si="69"/>
        <v>-2.4996215311234815E-8</v>
      </c>
      <c r="AJ75">
        <f t="shared" si="70"/>
        <v>-6.058901214569957</v>
      </c>
      <c r="AK75">
        <f t="shared" si="92"/>
        <v>-3.9584821269042467</v>
      </c>
      <c r="AL75">
        <f t="shared" si="71"/>
        <v>-10.017383366470419</v>
      </c>
      <c r="AN75">
        <f t="shared" si="72"/>
        <v>0</v>
      </c>
      <c r="AO75">
        <f t="shared" si="73"/>
        <v>0</v>
      </c>
      <c r="AP75">
        <f t="shared" si="74"/>
        <v>-1.1721642893811994E-16</v>
      </c>
      <c r="AQ75">
        <f t="shared" si="75"/>
        <v>-1.8283872421351196E-11</v>
      </c>
      <c r="AR75">
        <f t="shared" si="76"/>
        <v>-1.8283989637780133E-11</v>
      </c>
      <c r="AS75">
        <f t="shared" si="77"/>
        <v>-4.4319064163981219E-3</v>
      </c>
      <c r="AT75">
        <f t="shared" si="78"/>
        <v>-2.8955121920847182E-3</v>
      </c>
      <c r="AU75">
        <f t="shared" si="79"/>
        <v>-7.3274186267668299E-3</v>
      </c>
      <c r="AW75">
        <v>72</v>
      </c>
      <c r="AX75">
        <f>IF(Z75&gt;0, (R75*SUMPRODUCT(K75:$K$98, X75:$X$98)-K75*$AZ$3)/Z75, 0)</f>
        <v>-3938500110980985.5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500000</v>
      </c>
      <c r="S76">
        <f t="shared" si="63"/>
        <v>-1.8972149061028084E+16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-50.490843455490705</v>
      </c>
      <c r="AC76">
        <f t="shared" si="64"/>
        <v>-45.081110228132609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-5.1577219578752132E-9</v>
      </c>
      <c r="AI76">
        <f t="shared" si="69"/>
        <v>-5.1577516600389501E-9</v>
      </c>
      <c r="AJ76">
        <f t="shared" si="70"/>
        <v>-5.409733227358096</v>
      </c>
      <c r="AK76">
        <f t="shared" si="92"/>
        <v>-3.5343590418843496</v>
      </c>
      <c r="AL76">
        <f t="shared" si="71"/>
        <v>-8.9440922744001981</v>
      </c>
      <c r="AN76">
        <f t="shared" si="72"/>
        <v>0</v>
      </c>
      <c r="AO76">
        <f t="shared" si="73"/>
        <v>0</v>
      </c>
      <c r="AP76">
        <f t="shared" si="74"/>
        <v>-1.9398438610151502E-17</v>
      </c>
      <c r="AQ76">
        <f t="shared" si="75"/>
        <v>-3.3685004787631806E-12</v>
      </c>
      <c r="AR76">
        <f t="shared" si="76"/>
        <v>-3.3685198772017906E-12</v>
      </c>
      <c r="AS76">
        <f t="shared" si="77"/>
        <v>-3.5330886610731326E-3</v>
      </c>
      <c r="AT76">
        <f t="shared" si="78"/>
        <v>-2.308284591907901E-3</v>
      </c>
      <c r="AU76">
        <f t="shared" si="79"/>
        <v>-5.841373256349554E-3</v>
      </c>
      <c r="AW76">
        <v>73</v>
      </c>
      <c r="AX76">
        <f>IF(Z76&gt;0, (R76*SUMPRODUCT(K76:$K$98, X76:$X$98)-K76*$AZ$3)/Z76, 0)</f>
        <v>-1.8972149061028084E+16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500000</v>
      </c>
      <c r="S77">
        <f t="shared" si="63"/>
        <v>-1.0044414678883864E+17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-45.081110228132609</v>
      </c>
      <c r="AC77">
        <f t="shared" si="64"/>
        <v>-40.250991275121322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-9.7584064250357955E-10</v>
      </c>
      <c r="AI77">
        <f t="shared" si="69"/>
        <v>-9.7584565162961648E-10</v>
      </c>
      <c r="AJ77">
        <f t="shared" si="70"/>
        <v>-4.8301189530112865</v>
      </c>
      <c r="AK77">
        <f t="shared" si="92"/>
        <v>-3.1556777159692828</v>
      </c>
      <c r="AL77">
        <f t="shared" si="71"/>
        <v>-7.9857966699564154</v>
      </c>
      <c r="AN77">
        <f t="shared" si="72"/>
        <v>0</v>
      </c>
      <c r="AO77">
        <f t="shared" si="73"/>
        <v>0</v>
      </c>
      <c r="AP77">
        <f t="shared" si="74"/>
        <v>-2.9209399156834131E-18</v>
      </c>
      <c r="AQ77">
        <f t="shared" si="75"/>
        <v>-5.6903576851730572E-13</v>
      </c>
      <c r="AR77">
        <f t="shared" si="76"/>
        <v>-5.6903868945722143E-13</v>
      </c>
      <c r="AS77">
        <f t="shared" si="77"/>
        <v>-2.8165566494600057E-3</v>
      </c>
      <c r="AT77">
        <f t="shared" si="78"/>
        <v>-1.8401503443149837E-3</v>
      </c>
      <c r="AU77">
        <f t="shared" si="79"/>
        <v>-4.6567069943440282E-3</v>
      </c>
      <c r="AW77">
        <v>74</v>
      </c>
      <c r="AX77">
        <f>IF(Z77&gt;0, (R77*SUMPRODUCT(K77:$K$98, X77:$X$98)-K77*$AZ$3)/Z77, 0)</f>
        <v>-1.0044414678883864E+17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500000</v>
      </c>
      <c r="S78">
        <f t="shared" si="63"/>
        <v>-5.9025290957825344E+17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-40.250991275121322</v>
      </c>
      <c r="AC78">
        <f t="shared" si="64"/>
        <v>-35.938385067073099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-1.679181823267846E-10</v>
      </c>
      <c r="AI78">
        <f t="shared" si="69"/>
        <v>-1.6791894340700302E-10</v>
      </c>
      <c r="AJ78">
        <f t="shared" si="70"/>
        <v>-4.3126062080482228</v>
      </c>
      <c r="AK78">
        <f t="shared" si="92"/>
        <v>-2.8175693892584928</v>
      </c>
      <c r="AL78">
        <f t="shared" si="71"/>
        <v>-7.1301755974746346</v>
      </c>
      <c r="AN78">
        <f t="shared" si="72"/>
        <v>0</v>
      </c>
      <c r="AO78">
        <f t="shared" si="73"/>
        <v>0</v>
      </c>
      <c r="AP78">
        <f t="shared" si="74"/>
        <v>-3.9625346756214746E-19</v>
      </c>
      <c r="AQ78">
        <f t="shared" si="75"/>
        <v>-8.7425951173463359E-14</v>
      </c>
      <c r="AR78">
        <f t="shared" si="76"/>
        <v>-8.7426347426930923E-14</v>
      </c>
      <c r="AS78">
        <f t="shared" si="77"/>
        <v>-2.2453417167263984E-3</v>
      </c>
      <c r="AT78">
        <f t="shared" si="78"/>
        <v>-1.4669565882614137E-3</v>
      </c>
      <c r="AU78">
        <f t="shared" si="79"/>
        <v>-3.7122983050752382E-3</v>
      </c>
      <c r="AW78">
        <v>75</v>
      </c>
      <c r="AX78">
        <f>IF(Z78&gt;0, (R78*SUMPRODUCT(K78:$K$98, X78:$X$98)-K78*$AZ$3)/Z78, 0)</f>
        <v>-5.9025290957825344E+17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-35.938385067073099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-35.938385067073099</v>
      </c>
      <c r="AK79">
        <f t="shared" si="92"/>
        <v>-2.5156869546951173</v>
      </c>
      <c r="AL79">
        <f t="shared" si="71"/>
        <v>-38.454072021798666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-1.4151909555790979E-14</v>
      </c>
      <c r="AR79">
        <f t="shared" si="76"/>
        <v>-1.4151909555790979E-14</v>
      </c>
      <c r="AS79">
        <f t="shared" si="77"/>
        <v>-1.6706411582787826E-2</v>
      </c>
      <c r="AT79">
        <f t="shared" si="78"/>
        <v>-1.169448810795148E-3</v>
      </c>
      <c r="AU79">
        <f t="shared" si="79"/>
        <v>-1.7875860393597131E-2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165003.74558400011</v>
      </c>
      <c r="AO81" s="6">
        <f t="shared" si="93"/>
        <v>-16500.37455840001</v>
      </c>
      <c r="AP81" s="6">
        <f t="shared" si="93"/>
        <v>-737.02752196841641</v>
      </c>
      <c r="AQ81" s="6">
        <f t="shared" si="93"/>
        <v>-69026.510037613625</v>
      </c>
      <c r="AR81" s="6">
        <f t="shared" si="93"/>
        <v>78739.833466017997</v>
      </c>
      <c r="AS81" s="6">
        <f t="shared" si="93"/>
        <v>-11935.909309926094</v>
      </c>
      <c r="AT81" s="6">
        <f t="shared" si="93"/>
        <v>3251.2162340200662</v>
      </c>
      <c r="AU81" s="6">
        <f t="shared" si="93"/>
        <v>70055.140390111977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284642.56777908269</v>
      </c>
      <c r="K3">
        <v>1</v>
      </c>
      <c r="L3" s="2">
        <v>0</v>
      </c>
      <c r="O3">
        <f>$C$3</f>
        <v>284642.56777908269</v>
      </c>
      <c r="P3" s="2">
        <f>O3*C5</f>
        <v>28464.256777908271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284642.56777908269</v>
      </c>
      <c r="AF3">
        <f t="shared" ref="AF3:AF34" si="4">-$Z3*P3</f>
        <v>-28464.256777908271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255553.35403047441</v>
      </c>
      <c r="AJ3">
        <f t="shared" ref="AJ3:AJ34" si="8">AB3-AC3</f>
        <v>0</v>
      </c>
      <c r="AL3">
        <f t="shared" ref="AL3:AL34" si="9">SUM(AI3:AK3)</f>
        <v>255553.35403047441</v>
      </c>
      <c r="AN3">
        <f t="shared" ref="AN3:AN34" si="10">AE3*$K3</f>
        <v>284642.56777908269</v>
      </c>
      <c r="AO3">
        <f t="shared" ref="AO3:AO34" si="11">AF3*$K3</f>
        <v>-28464.256777908271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255553.35403047441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255553.35403047441</v>
      </c>
      <c r="AW3">
        <v>0</v>
      </c>
      <c r="AX3">
        <f>IF(Z3&gt;0, (R3*SUMPRODUCT(K3:$K$98, X3:$X$98)-K3*$AZ$3)/Z3, 0)</f>
        <v>0</v>
      </c>
      <c r="AZ3">
        <f>C6*ABS(SUMPRODUCT(X4:X69, K4:K69))/1</f>
        <v>141902.45234323415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9724.6330650457166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9518.4124670944584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-9518.4124670944584</v>
      </c>
      <c r="AK4">
        <f>G4*SUM(AB4, AE4:AF4)</f>
        <v>0</v>
      </c>
      <c r="AL4">
        <f t="shared" si="9"/>
        <v>-15121.413967094459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-5227.1681126970798</v>
      </c>
      <c r="AR4">
        <f t="shared" si="14"/>
        <v>-5227.1681126970798</v>
      </c>
      <c r="AS4">
        <f t="shared" si="15"/>
        <v>-8879.9444603922548</v>
      </c>
      <c r="AT4">
        <f t="shared" si="16"/>
        <v>0</v>
      </c>
      <c r="AU4">
        <f t="shared" si="17"/>
        <v>-14107.112573089335</v>
      </c>
      <c r="AW4">
        <v>1</v>
      </c>
      <c r="AX4">
        <f>IF(Z4&gt;0, (R4*SUMPRODUCT(K4:$K$98, X4:$X$98)-K4*$AZ$3)/Z4, 0)</f>
        <v>9724.6330650457166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500000</v>
      </c>
      <c r="S5">
        <f t="shared" si="1"/>
        <v>16033.331380356343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9518.4124670944584</v>
      </c>
      <c r="AC5">
        <f t="shared" si="2"/>
        <v>15333.359504469438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-6331.6759520664373</v>
      </c>
      <c r="AI5">
        <f t="shared" si="7"/>
        <v>-6343.6302358805106</v>
      </c>
      <c r="AJ5">
        <f t="shared" si="8"/>
        <v>-5814.9470373749791</v>
      </c>
      <c r="AK5">
        <f>G5*SUM(AB5, AE5:AF5)</f>
        <v>390.25491115087283</v>
      </c>
      <c r="AL5">
        <f t="shared" si="9"/>
        <v>-11768.322362104618</v>
      </c>
      <c r="AN5">
        <f t="shared" si="10"/>
        <v>0</v>
      </c>
      <c r="AO5">
        <f t="shared" si="11"/>
        <v>0</v>
      </c>
      <c r="AP5">
        <f t="shared" si="12"/>
        <v>-10.22220393494487</v>
      </c>
      <c r="AQ5">
        <f t="shared" si="13"/>
        <v>-5414.266871915198</v>
      </c>
      <c r="AR5">
        <f t="shared" si="14"/>
        <v>-5424.4890758501433</v>
      </c>
      <c r="AS5">
        <f t="shared" si="15"/>
        <v>-4972.4078339994021</v>
      </c>
      <c r="AT5">
        <f t="shared" si="16"/>
        <v>333.71010346112058</v>
      </c>
      <c r="AU5">
        <f t="shared" si="17"/>
        <v>-10063.186806388425</v>
      </c>
      <c r="AW5">
        <v>2</v>
      </c>
      <c r="AX5">
        <f>IF(Z5&gt;0, (R5*SUMPRODUCT(K5:$K$98, X5:$X$98)-K5*$AZ$3)/Z5, 0)</f>
        <v>16033.331380356343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500000</v>
      </c>
      <c r="S6">
        <f t="shared" si="1"/>
        <v>23369.262176030334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15333.359504469438</v>
      </c>
      <c r="AC6">
        <f t="shared" si="2"/>
        <v>21796.04241404128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-7049.6611239812255</v>
      </c>
      <c r="AI6">
        <f t="shared" si="7"/>
        <v>-7061.319623429059</v>
      </c>
      <c r="AJ6">
        <f t="shared" si="8"/>
        <v>-6462.6829095718422</v>
      </c>
      <c r="AK6">
        <f>G6*SUM(AB6, AE6:AF6)</f>
        <v>897.00153101146213</v>
      </c>
      <c r="AL6">
        <f t="shared" si="9"/>
        <v>-12627.00100198944</v>
      </c>
      <c r="AN6">
        <f t="shared" si="10"/>
        <v>0</v>
      </c>
      <c r="AO6">
        <f t="shared" si="11"/>
        <v>0</v>
      </c>
      <c r="AP6">
        <f t="shared" si="12"/>
        <v>-8.9934834026799138</v>
      </c>
      <c r="AQ6">
        <f t="shared" si="13"/>
        <v>-5438.1792954347238</v>
      </c>
      <c r="AR6">
        <f t="shared" si="14"/>
        <v>-5447.1727788374037</v>
      </c>
      <c r="AS6">
        <f t="shared" si="15"/>
        <v>-4985.3784137563644</v>
      </c>
      <c r="AT6">
        <f t="shared" si="16"/>
        <v>691.95597747611293</v>
      </c>
      <c r="AU6">
        <f t="shared" si="17"/>
        <v>-9740.5952151176552</v>
      </c>
      <c r="AW6">
        <v>3</v>
      </c>
      <c r="AX6">
        <f>IF(Z6&gt;0, (R6*SUMPRODUCT(K6:$K$98, X6:$X$98)-K6*$AZ$3)/Z6, 0)</f>
        <v>23369.262176030334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500000</v>
      </c>
      <c r="S7">
        <f t="shared" si="1"/>
        <v>28891.487632660072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21796.04241404128</v>
      </c>
      <c r="AC7">
        <f t="shared" si="2"/>
        <v>26227.737576806845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-7775.7975603646273</v>
      </c>
      <c r="AI7">
        <f t="shared" si="7"/>
        <v>-7787.1450798789729</v>
      </c>
      <c r="AJ7">
        <f t="shared" si="8"/>
        <v>-4431.6951627655653</v>
      </c>
      <c r="AK7">
        <f>G7*SUM(AB7, AE7:AF7)</f>
        <v>1070.1856825294267</v>
      </c>
      <c r="AL7">
        <f t="shared" si="9"/>
        <v>-11148.654560115112</v>
      </c>
      <c r="AN7">
        <f t="shared" si="10"/>
        <v>0</v>
      </c>
      <c r="AO7">
        <f t="shared" si="11"/>
        <v>0</v>
      </c>
      <c r="AP7">
        <f t="shared" si="12"/>
        <v>-7.9643256874009882</v>
      </c>
      <c r="AQ7">
        <f t="shared" si="13"/>
        <v>-5457.4908791080552</v>
      </c>
      <c r="AR7">
        <f t="shared" si="14"/>
        <v>-5465.4552047954558</v>
      </c>
      <c r="AS7">
        <f t="shared" si="15"/>
        <v>-3110.4122428627397</v>
      </c>
      <c r="AT7">
        <f t="shared" si="16"/>
        <v>751.11633964432804</v>
      </c>
      <c r="AU7">
        <f t="shared" si="17"/>
        <v>-7824.7511080138675</v>
      </c>
      <c r="AW7">
        <v>4</v>
      </c>
      <c r="AX7">
        <f>IF(Z7&gt;0, (R7*SUMPRODUCT(K7:$K$98, X7:$X$98)-K7*$AZ$3)/Z7, 0)</f>
        <v>28891.487632660072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500000</v>
      </c>
      <c r="S8">
        <f t="shared" si="1"/>
        <v>31076.539458270472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26227.737576806845</v>
      </c>
      <c r="AC8">
        <f t="shared" si="2"/>
        <v>27398.764073484199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-8534.6319232187925</v>
      </c>
      <c r="AI8">
        <f t="shared" si="7"/>
        <v>-8545.6526017399137</v>
      </c>
      <c r="AJ8">
        <f t="shared" si="8"/>
        <v>-1171.0264966773539</v>
      </c>
      <c r="AK8">
        <f t="shared" ref="AK8:AK39" si="30">G8*SUM(AB8:AB8, AE8:AF8)</f>
        <v>558.65081038598578</v>
      </c>
      <c r="AL8">
        <f t="shared" si="9"/>
        <v>-9158.0282880312825</v>
      </c>
      <c r="AN8">
        <f t="shared" si="10"/>
        <v>0</v>
      </c>
      <c r="AO8">
        <f t="shared" si="11"/>
        <v>0</v>
      </c>
      <c r="AP8">
        <f t="shared" si="12"/>
        <v>-7.2201347386922663</v>
      </c>
      <c r="AQ8">
        <f t="shared" si="13"/>
        <v>-5591.4154752526147</v>
      </c>
      <c r="AR8">
        <f t="shared" si="14"/>
        <v>-5598.6356099913073</v>
      </c>
      <c r="AS8">
        <f t="shared" si="15"/>
        <v>-767.19133693854508</v>
      </c>
      <c r="AT8">
        <f t="shared" si="16"/>
        <v>365.99689530331227</v>
      </c>
      <c r="AU8">
        <f t="shared" si="17"/>
        <v>-5999.8300516265399</v>
      </c>
      <c r="AW8">
        <v>5</v>
      </c>
      <c r="AX8">
        <f>IF(Z8&gt;0, (R8*SUMPRODUCT(K8:$K$98, X8:$X$98)-K8*$AZ$3)/Z8, 0)</f>
        <v>31076.539458270472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500000</v>
      </c>
      <c r="S9">
        <f t="shared" si="1"/>
        <v>31298.10023250529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27398.764073484199</v>
      </c>
      <c r="AC9">
        <f t="shared" si="2"/>
        <v>26729.057089454494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-9411.2093725271334</v>
      </c>
      <c r="AI9">
        <f t="shared" si="7"/>
        <v>-9421.8845640287309</v>
      </c>
      <c r="AJ9">
        <f t="shared" si="8"/>
        <v>669.70698402970447</v>
      </c>
      <c r="AK9">
        <f t="shared" si="30"/>
        <v>161.65270803355676</v>
      </c>
      <c r="AL9">
        <f t="shared" si="9"/>
        <v>-8590.5248719654701</v>
      </c>
      <c r="AN9">
        <f t="shared" si="10"/>
        <v>0</v>
      </c>
      <c r="AO9">
        <f t="shared" si="11"/>
        <v>0</v>
      </c>
      <c r="AP9">
        <f t="shared" si="12"/>
        <v>-6.6235352650741843</v>
      </c>
      <c r="AQ9">
        <f t="shared" si="13"/>
        <v>-5839.2842092437431</v>
      </c>
      <c r="AR9">
        <f t="shared" si="14"/>
        <v>-5845.9077445088169</v>
      </c>
      <c r="AS9">
        <f t="shared" si="15"/>
        <v>415.52676833230555</v>
      </c>
      <c r="AT9">
        <f t="shared" si="16"/>
        <v>100.29912926571815</v>
      </c>
      <c r="AU9">
        <f t="shared" si="17"/>
        <v>-5330.0818469107935</v>
      </c>
      <c r="AW9">
        <v>6</v>
      </c>
      <c r="AX9">
        <f>IF(Z9&gt;0, (R9*SUMPRODUCT(K9:$K$98, X9:$X$98)-K9*$AZ$3)/Z9, 0)</f>
        <v>31298.10023250529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12.5</v>
      </c>
      <c r="R10">
        <f t="shared" si="0"/>
        <v>500000</v>
      </c>
      <c r="S10">
        <f t="shared" si="1"/>
        <v>30801.037817030476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26729.057089454494</v>
      </c>
      <c r="AC10">
        <f t="shared" si="2"/>
        <v>25408.535537366624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-10275.255273166145</v>
      </c>
      <c r="AI10">
        <f t="shared" si="7"/>
        <v>-10285.566831370897</v>
      </c>
      <c r="AJ10">
        <f t="shared" si="8"/>
        <v>1320.5215520878701</v>
      </c>
      <c r="AK10">
        <f t="shared" si="30"/>
        <v>109.58913406676344</v>
      </c>
      <c r="AL10">
        <f t="shared" si="9"/>
        <v>-8855.4561452162634</v>
      </c>
      <c r="AN10">
        <f t="shared" si="10"/>
        <v>0</v>
      </c>
      <c r="AO10">
        <f t="shared" si="11"/>
        <v>0</v>
      </c>
      <c r="AP10">
        <f t="shared" si="12"/>
        <v>-6.06955236426613</v>
      </c>
      <c r="AQ10">
        <f t="shared" si="13"/>
        <v>-6048.1838630306647</v>
      </c>
      <c r="AR10">
        <f t="shared" si="14"/>
        <v>-6054.2534153949309</v>
      </c>
      <c r="AS10">
        <f t="shared" si="15"/>
        <v>777.28065432880283</v>
      </c>
      <c r="AT10">
        <f t="shared" si="16"/>
        <v>64.505962587328256</v>
      </c>
      <c r="AU10">
        <f t="shared" si="17"/>
        <v>-5212.4667984787993</v>
      </c>
      <c r="AW10">
        <v>7</v>
      </c>
      <c r="AX10">
        <f>IF(Z10&gt;0, (R10*SUMPRODUCT(K10:$K$98, X10:$X$98)-K10*$AZ$3)/Z10, 0)</f>
        <v>30801.037817030476</v>
      </c>
    </row>
    <row r="11" spans="1:52" x14ac:dyDescent="0.25">
      <c r="A11" t="s">
        <v>33</v>
      </c>
      <c r="C11" s="25">
        <f>AU71</f>
        <v>106980.12048075836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500000</v>
      </c>
      <c r="S11">
        <f t="shared" si="1"/>
        <v>29599.014017555928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25408.535537366624</v>
      </c>
      <c r="AC11">
        <f t="shared" si="2"/>
        <v>23519.196473670934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-11040.746642598482</v>
      </c>
      <c r="AI11">
        <f t="shared" si="7"/>
        <v>-11050.679066555122</v>
      </c>
      <c r="AJ11">
        <f t="shared" si="8"/>
        <v>1889.3390636956901</v>
      </c>
      <c r="AK11">
        <f t="shared" si="30"/>
        <v>60.980485289679891</v>
      </c>
      <c r="AL11">
        <f t="shared" si="9"/>
        <v>-9100.3595175697519</v>
      </c>
      <c r="AN11">
        <f t="shared" si="10"/>
        <v>0</v>
      </c>
      <c r="AO11">
        <f t="shared" si="11"/>
        <v>0</v>
      </c>
      <c r="AP11">
        <f t="shared" si="12"/>
        <v>-5.5552905022025856</v>
      </c>
      <c r="AQ11">
        <f t="shared" si="13"/>
        <v>-6175.1849526973792</v>
      </c>
      <c r="AR11">
        <f t="shared" si="14"/>
        <v>-6180.7402431995824</v>
      </c>
      <c r="AS11">
        <f t="shared" si="15"/>
        <v>1056.7236559583894</v>
      </c>
      <c r="AT11">
        <f t="shared" si="16"/>
        <v>34.106912091987738</v>
      </c>
      <c r="AU11">
        <f t="shared" si="17"/>
        <v>-5089.9096751492052</v>
      </c>
      <c r="AW11">
        <v>8</v>
      </c>
      <c r="AX11">
        <f>IF(Z11&gt;0, (R11*SUMPRODUCT(K11:$K$98, X11:$X$98)-K11*$AZ$3)/Z11, 0)</f>
        <v>29599.014017555928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500000</v>
      </c>
      <c r="S12">
        <f t="shared" si="1"/>
        <v>27900.665925320289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23519.196473670934</v>
      </c>
      <c r="AC12">
        <f t="shared" si="2"/>
        <v>21288.616740605474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-11816.665567648863</v>
      </c>
      <c r="AI12">
        <f t="shared" si="7"/>
        <v>-11826.203250726745</v>
      </c>
      <c r="AJ12">
        <f t="shared" si="8"/>
        <v>2230.5797330654605</v>
      </c>
      <c r="AK12">
        <f t="shared" si="30"/>
        <v>54.094151889443147</v>
      </c>
      <c r="AL12">
        <f t="shared" si="9"/>
        <v>-9541.5293657718412</v>
      </c>
      <c r="AN12">
        <f t="shared" si="10"/>
        <v>0</v>
      </c>
      <c r="AO12">
        <f t="shared" si="11"/>
        <v>0</v>
      </c>
      <c r="AP12">
        <f t="shared" si="12"/>
        <v>-5.0693799481700577</v>
      </c>
      <c r="AQ12">
        <f t="shared" si="13"/>
        <v>-6280.6833686670043</v>
      </c>
      <c r="AR12">
        <f t="shared" si="14"/>
        <v>-6285.7527486151748</v>
      </c>
      <c r="AS12">
        <f t="shared" si="15"/>
        <v>1185.5768407548644</v>
      </c>
      <c r="AT12">
        <f t="shared" si="16"/>
        <v>28.751616788099671</v>
      </c>
      <c r="AU12">
        <f t="shared" si="17"/>
        <v>-5071.4242910722105</v>
      </c>
      <c r="AW12">
        <v>9</v>
      </c>
      <c r="AX12">
        <f>IF(Z12&gt;0, (R12*SUMPRODUCT(K12:$K$98, X12:$X$98)-K12*$AZ$3)/Z12, 0)</f>
        <v>27900.665925320289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12.5</v>
      </c>
      <c r="R13">
        <f t="shared" si="0"/>
        <v>500000</v>
      </c>
      <c r="S13">
        <f t="shared" si="1"/>
        <v>25656.120058204517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21288.616740605474</v>
      </c>
      <c r="AC13">
        <f t="shared" si="2"/>
        <v>18736.049741756899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-12554.230198154126</v>
      </c>
      <c r="AI13">
        <f t="shared" si="7"/>
        <v>-12563.358648646275</v>
      </c>
      <c r="AJ13">
        <f t="shared" si="8"/>
        <v>2552.5669988485752</v>
      </c>
      <c r="AK13">
        <f t="shared" si="30"/>
        <v>42.577233481210946</v>
      </c>
      <c r="AL13">
        <f t="shared" si="9"/>
        <v>-9968.2144163164885</v>
      </c>
      <c r="AN13">
        <f t="shared" si="10"/>
        <v>0</v>
      </c>
      <c r="AO13">
        <f t="shared" si="11"/>
        <v>0</v>
      </c>
      <c r="AP13">
        <f t="shared" si="12"/>
        <v>-4.6120422798698479</v>
      </c>
      <c r="AQ13">
        <f t="shared" si="13"/>
        <v>-6342.877196398339</v>
      </c>
      <c r="AR13">
        <f t="shared" si="14"/>
        <v>-6347.4892386782085</v>
      </c>
      <c r="AS13">
        <f t="shared" si="15"/>
        <v>1289.6544633741153</v>
      </c>
      <c r="AT13">
        <f t="shared" si="16"/>
        <v>21.511646598085207</v>
      </c>
      <c r="AU13">
        <f t="shared" si="17"/>
        <v>-5036.323128706008</v>
      </c>
      <c r="AW13">
        <v>10</v>
      </c>
      <c r="AX13">
        <f>IF(Z13&gt;0, (R13*SUMPRODUCT(K13:$K$98, X13:$X$98)-K13*$AZ$3)/Z13, 0)</f>
        <v>25656.120058204517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500000</v>
      </c>
      <c r="S14">
        <f t="shared" si="1"/>
        <v>22867.235247215813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18736.049741756899</v>
      </c>
      <c r="AC14">
        <f t="shared" si="2"/>
        <v>15924.050526632285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-13301.77248445503</v>
      </c>
      <c r="AI14">
        <f t="shared" si="7"/>
        <v>-13310.477106130147</v>
      </c>
      <c r="AJ14">
        <f t="shared" si="8"/>
        <v>2811.9992151246133</v>
      </c>
      <c r="AK14">
        <f t="shared" si="30"/>
        <v>33.724889535162418</v>
      </c>
      <c r="AL14">
        <f t="shared" si="9"/>
        <v>-10464.753001470372</v>
      </c>
      <c r="AN14">
        <f t="shared" si="10"/>
        <v>0</v>
      </c>
      <c r="AO14">
        <f t="shared" si="11"/>
        <v>0</v>
      </c>
      <c r="AP14">
        <f t="shared" si="12"/>
        <v>-4.1813156050535216</v>
      </c>
      <c r="AQ14">
        <f t="shared" si="13"/>
        <v>-6389.5837108140331</v>
      </c>
      <c r="AR14">
        <f t="shared" si="14"/>
        <v>-6393.765026419087</v>
      </c>
      <c r="AS14">
        <f t="shared" si="15"/>
        <v>1350.7601637886683</v>
      </c>
      <c r="AT14">
        <f t="shared" si="16"/>
        <v>16.199946666859933</v>
      </c>
      <c r="AU14">
        <f t="shared" si="17"/>
        <v>-5026.8049159635593</v>
      </c>
      <c r="AW14">
        <v>11</v>
      </c>
      <c r="AX14">
        <f>IF(Z14&gt;0, (R14*SUMPRODUCT(K14:$K$98, X14:$X$98)-K14*$AZ$3)/Z14, 0)</f>
        <v>22867.235247215813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500000</v>
      </c>
      <c r="S15">
        <f t="shared" si="1"/>
        <v>19710.679133024234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15924.050526632285</v>
      </c>
      <c r="AC15">
        <f t="shared" si="2"/>
        <v>13032.858255658568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-14099.030321267202</v>
      </c>
      <c r="AI15">
        <f t="shared" si="7"/>
        <v>-14107.295420967535</v>
      </c>
      <c r="AJ15">
        <f t="shared" si="8"/>
        <v>2891.1922709737173</v>
      </c>
      <c r="AK15">
        <f t="shared" si="30"/>
        <v>65.288607159192381</v>
      </c>
      <c r="AL15">
        <f t="shared" si="9"/>
        <v>-11150.814542834625</v>
      </c>
      <c r="AN15">
        <f t="shared" si="10"/>
        <v>0</v>
      </c>
      <c r="AO15">
        <f t="shared" si="11"/>
        <v>0</v>
      </c>
      <c r="AP15">
        <f t="shared" si="12"/>
        <v>-3.766425073865125</v>
      </c>
      <c r="AQ15">
        <f t="shared" si="13"/>
        <v>-6424.9607681152984</v>
      </c>
      <c r="AR15">
        <f t="shared" si="14"/>
        <v>-6428.7271931891628</v>
      </c>
      <c r="AS15">
        <f t="shared" si="15"/>
        <v>1317.5230133425757</v>
      </c>
      <c r="AT15">
        <f t="shared" si="16"/>
        <v>29.752169478631252</v>
      </c>
      <c r="AU15">
        <f t="shared" si="17"/>
        <v>-5081.4520103679561</v>
      </c>
      <c r="AW15">
        <v>12</v>
      </c>
      <c r="AX15">
        <f>IF(Z15&gt;0, (R15*SUMPRODUCT(K15:$K$98, X15:$X$98)-K15*$AZ$3)/Z15, 0)</f>
        <v>19710.679133024234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500000</v>
      </c>
      <c r="S16">
        <f t="shared" si="1"/>
        <v>16162.65299859355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13032.858255658568</v>
      </c>
      <c r="AC16">
        <f t="shared" si="2"/>
        <v>10100.837860542335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-14823.32340974529</v>
      </c>
      <c r="AI16">
        <f t="shared" si="7"/>
        <v>-14831.135275363376</v>
      </c>
      <c r="AJ16">
        <f t="shared" si="8"/>
        <v>2932.020395116233</v>
      </c>
      <c r="AK16">
        <f t="shared" si="30"/>
        <v>92.533293615175836</v>
      </c>
      <c r="AL16">
        <f t="shared" si="9"/>
        <v>-11806.581586631968</v>
      </c>
      <c r="AN16">
        <f t="shared" si="10"/>
        <v>0</v>
      </c>
      <c r="AO16">
        <f t="shared" si="11"/>
        <v>0</v>
      </c>
      <c r="AP16">
        <f t="shared" si="12"/>
        <v>-3.3675955472329262</v>
      </c>
      <c r="AQ16">
        <f t="shared" si="13"/>
        <v>-6390.1454979301052</v>
      </c>
      <c r="AR16">
        <f t="shared" si="14"/>
        <v>-6393.5130934773379</v>
      </c>
      <c r="AS16">
        <f t="shared" si="15"/>
        <v>1263.9565642461541</v>
      </c>
      <c r="AT16">
        <f t="shared" si="16"/>
        <v>39.889921663243314</v>
      </c>
      <c r="AU16">
        <f t="shared" si="17"/>
        <v>-5089.6666075679404</v>
      </c>
      <c r="AW16">
        <v>13</v>
      </c>
      <c r="AX16">
        <f>IF(Z16&gt;0, (R16*SUMPRODUCT(K16:$K$98, X16:$X$98)-K16*$AZ$3)/Z16, 0)</f>
        <v>16162.65299859355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500000</v>
      </c>
      <c r="S17">
        <f t="shared" si="1"/>
        <v>12554.413650556129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10100.837860542335</v>
      </c>
      <c r="AC17">
        <f t="shared" si="2"/>
        <v>7379.4224084107336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-15452.345154005112</v>
      </c>
      <c r="AI17">
        <f t="shared" si="7"/>
        <v>-15459.692592338168</v>
      </c>
      <c r="AJ17">
        <f t="shared" si="8"/>
        <v>2721.4154521316013</v>
      </c>
      <c r="AK17">
        <f t="shared" si="30"/>
        <v>139.39156247548422</v>
      </c>
      <c r="AL17">
        <f t="shared" si="9"/>
        <v>-12598.885577731082</v>
      </c>
      <c r="AN17">
        <f t="shared" si="10"/>
        <v>0</v>
      </c>
      <c r="AO17">
        <f t="shared" si="11"/>
        <v>0</v>
      </c>
      <c r="AP17">
        <f t="shared" si="12"/>
        <v>-2.9774270287692204</v>
      </c>
      <c r="AQ17">
        <f t="shared" si="13"/>
        <v>-6261.8055482571899</v>
      </c>
      <c r="AR17">
        <f t="shared" si="14"/>
        <v>-6264.7829752859589</v>
      </c>
      <c r="AS17">
        <f t="shared" si="15"/>
        <v>1102.8082926851812</v>
      </c>
      <c r="AT17">
        <f t="shared" si="16"/>
        <v>56.486109428056146</v>
      </c>
      <c r="AU17">
        <f t="shared" si="17"/>
        <v>-5105.4885731727218</v>
      </c>
      <c r="AW17">
        <v>14</v>
      </c>
      <c r="AX17">
        <f>IF(Z17&gt;0, (R17*SUMPRODUCT(K17:$K$98, X17:$X$98)-K17*$AZ$3)/Z17, 0)</f>
        <v>12554.413650556129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500000</v>
      </c>
      <c r="S18">
        <f t="shared" si="1"/>
        <v>9021.1502442062647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7379.4224084107336</v>
      </c>
      <c r="AC18">
        <f t="shared" si="2"/>
        <v>4959.7764071113124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-16061.439947065486</v>
      </c>
      <c r="AI18">
        <f t="shared" si="7"/>
        <v>-16068.312375016534</v>
      </c>
      <c r="AJ18">
        <f t="shared" si="8"/>
        <v>2419.6460012994212</v>
      </c>
      <c r="AK18">
        <f t="shared" si="30"/>
        <v>159.39552402167186</v>
      </c>
      <c r="AL18">
        <f t="shared" si="9"/>
        <v>-13489.270849695442</v>
      </c>
      <c r="AN18">
        <f t="shared" si="10"/>
        <v>0</v>
      </c>
      <c r="AO18">
        <f t="shared" si="11"/>
        <v>0</v>
      </c>
      <c r="AP18">
        <f t="shared" si="12"/>
        <v>-2.5988586988912195</v>
      </c>
      <c r="AQ18">
        <f t="shared" si="13"/>
        <v>-6073.7505319035836</v>
      </c>
      <c r="AR18">
        <f t="shared" si="14"/>
        <v>-6076.3493906024751</v>
      </c>
      <c r="AS18">
        <f t="shared" si="15"/>
        <v>915.00676376751881</v>
      </c>
      <c r="AT18">
        <f t="shared" si="16"/>
        <v>60.276578687863065</v>
      </c>
      <c r="AU18">
        <f t="shared" si="17"/>
        <v>-5101.0660481470932</v>
      </c>
      <c r="AW18">
        <v>15</v>
      </c>
      <c r="AX18">
        <f>IF(Z18&gt;0, (R18*SUMPRODUCT(K18:$K$98, X18:$X$98)-K18*$AZ$3)/Z18, 0)</f>
        <v>9021.1502442062647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500000</v>
      </c>
      <c r="S19">
        <f t="shared" si="1"/>
        <v>4900.2377513993906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4959.7764071113124</v>
      </c>
      <c r="AC19">
        <f t="shared" si="2"/>
        <v>2504.1575168083946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-16634.267346873094</v>
      </c>
      <c r="AI19">
        <f t="shared" si="7"/>
        <v>-16640.655193860959</v>
      </c>
      <c r="AJ19">
        <f t="shared" si="8"/>
        <v>2455.6188903029179</v>
      </c>
      <c r="AK19">
        <f t="shared" si="30"/>
        <v>110.60301387858227</v>
      </c>
      <c r="AL19">
        <f t="shared" si="9"/>
        <v>-14074.433289679459</v>
      </c>
      <c r="AN19">
        <f t="shared" si="10"/>
        <v>0</v>
      </c>
      <c r="AO19">
        <f t="shared" si="11"/>
        <v>0</v>
      </c>
      <c r="AP19">
        <f t="shared" si="12"/>
        <v>-2.2527379252449586</v>
      </c>
      <c r="AQ19">
        <f t="shared" si="13"/>
        <v>-5866.2402186753261</v>
      </c>
      <c r="AR19">
        <f t="shared" si="14"/>
        <v>-5868.4929566005712</v>
      </c>
      <c r="AS19">
        <f t="shared" si="15"/>
        <v>865.9984834704336</v>
      </c>
      <c r="AT19">
        <f t="shared" si="16"/>
        <v>39.005255524116031</v>
      </c>
      <c r="AU19">
        <f t="shared" si="17"/>
        <v>-4963.4892176060212</v>
      </c>
      <c r="AW19">
        <v>16</v>
      </c>
      <c r="AX19">
        <f>IF(Z19&gt;0, (R19*SUMPRODUCT(K19:$K$98, X19:$X$98)-K19*$AZ$3)/Z19, 0)</f>
        <v>4900.2377513993906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500000</v>
      </c>
      <c r="S20">
        <f t="shared" si="1"/>
        <v>-1663.992348981428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2504.1575168083946</v>
      </c>
      <c r="AC20">
        <f t="shared" si="2"/>
        <v>-784.68349880201276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-17175.355272346358</v>
      </c>
      <c r="AI20">
        <f t="shared" si="7"/>
        <v>-17181.249856982537</v>
      </c>
      <c r="AJ20">
        <f t="shared" si="8"/>
        <v>3288.8410156104073</v>
      </c>
      <c r="AK20">
        <f t="shared" si="30"/>
        <v>10.767877322276096</v>
      </c>
      <c r="AL20">
        <f t="shared" si="9"/>
        <v>-13881.640964049853</v>
      </c>
      <c r="AN20">
        <f t="shared" si="10"/>
        <v>0</v>
      </c>
      <c r="AO20">
        <f t="shared" si="11"/>
        <v>0</v>
      </c>
      <c r="AP20">
        <f t="shared" si="12"/>
        <v>-1.971719661614765</v>
      </c>
      <c r="AQ20">
        <f t="shared" si="13"/>
        <v>-5745.1012710637315</v>
      </c>
      <c r="AR20">
        <f t="shared" si="14"/>
        <v>-5747.0729907253462</v>
      </c>
      <c r="AS20">
        <f t="shared" si="15"/>
        <v>1100.106775056458</v>
      </c>
      <c r="AT20">
        <f t="shared" si="16"/>
        <v>3.6018204403882219</v>
      </c>
      <c r="AU20">
        <f t="shared" si="17"/>
        <v>-4643.3643952285001</v>
      </c>
      <c r="AW20">
        <v>17</v>
      </c>
      <c r="AX20">
        <f>IF(Z20&gt;0, (R20*SUMPRODUCT(K20:$K$98, X20:$X$98)-K20*$AZ$3)/Z20, 0)</f>
        <v>-1663.992348981428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500000</v>
      </c>
      <c r="S21">
        <f t="shared" si="1"/>
        <v>-9735.1045975796478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-784.68349880201276</v>
      </c>
      <c r="AC21">
        <f t="shared" si="2"/>
        <v>-4200.7231193885382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-17674.24264255114</v>
      </c>
      <c r="AI21">
        <f t="shared" si="7"/>
        <v>-17679.636425274894</v>
      </c>
      <c r="AJ21">
        <f t="shared" si="8"/>
        <v>3416.0396205865254</v>
      </c>
      <c r="AK21">
        <f t="shared" si="30"/>
        <v>-1.2554935980832205</v>
      </c>
      <c r="AL21">
        <f t="shared" si="9"/>
        <v>-14264.852298286451</v>
      </c>
      <c r="AN21">
        <f t="shared" si="10"/>
        <v>0</v>
      </c>
      <c r="AO21">
        <f t="shared" si="11"/>
        <v>0</v>
      </c>
      <c r="AP21">
        <f t="shared" si="12"/>
        <v>-1.7156742369503044</v>
      </c>
      <c r="AQ21">
        <f t="shared" si="13"/>
        <v>-5621.8880723346329</v>
      </c>
      <c r="AR21">
        <f t="shared" si="14"/>
        <v>-5623.6037465715826</v>
      </c>
      <c r="AS21">
        <f t="shared" si="15"/>
        <v>1086.5864402790544</v>
      </c>
      <c r="AT21">
        <f t="shared" si="16"/>
        <v>-0.39935201902024731</v>
      </c>
      <c r="AU21">
        <f t="shared" si="17"/>
        <v>-4537.4166583115484</v>
      </c>
      <c r="AW21">
        <v>18</v>
      </c>
      <c r="AX21">
        <f>IF(Z21&gt;0, (R21*SUMPRODUCT(K21:$K$98, X21:$X$98)-K21*$AZ$3)/Z21, 0)</f>
        <v>-9735.1045975796478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500000</v>
      </c>
      <c r="S22">
        <f t="shared" si="1"/>
        <v>-17469.287500705679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-4200.7231193885382</v>
      </c>
      <c r="AC22">
        <f t="shared" si="2"/>
        <v>-6830.3454474741311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-18097.973629810647</v>
      </c>
      <c r="AI22">
        <f t="shared" si="7"/>
        <v>-18102.861025366419</v>
      </c>
      <c r="AJ22">
        <f t="shared" si="8"/>
        <v>2629.6223280855929</v>
      </c>
      <c r="AK22">
        <f t="shared" si="30"/>
        <v>-88.215185507159305</v>
      </c>
      <c r="AL22">
        <f t="shared" si="9"/>
        <v>-15561.453882787986</v>
      </c>
      <c r="AN22">
        <f t="shared" si="10"/>
        <v>0</v>
      </c>
      <c r="AO22">
        <f t="shared" si="11"/>
        <v>0</v>
      </c>
      <c r="AP22">
        <f t="shared" si="12"/>
        <v>-1.4515413118764013</v>
      </c>
      <c r="AQ22">
        <f t="shared" si="13"/>
        <v>-5375.042000417383</v>
      </c>
      <c r="AR22">
        <f t="shared" si="14"/>
        <v>-5376.49354172926</v>
      </c>
      <c r="AS22">
        <f t="shared" si="15"/>
        <v>780.98967032494693</v>
      </c>
      <c r="AT22">
        <f t="shared" si="16"/>
        <v>-26.199636316994294</v>
      </c>
      <c r="AU22">
        <f t="shared" si="17"/>
        <v>-4621.7035077213068</v>
      </c>
      <c r="AW22">
        <v>19</v>
      </c>
      <c r="AX22">
        <f>IF(Z22&gt;0, (R22*SUMPRODUCT(K22:$K$98, X22:$X$98)-K22*$AZ$3)/Z22, 0)</f>
        <v>-17469.287500705679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500000</v>
      </c>
      <c r="S23">
        <f t="shared" si="1"/>
        <v>-21963.132840684666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-6830.3454474741311</v>
      </c>
      <c r="AC23">
        <f t="shared" si="2"/>
        <v>-7689.8958821233455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-18477.134760413086</v>
      </c>
      <c r="AI23">
        <f t="shared" si="7"/>
        <v>-18481.511353644288</v>
      </c>
      <c r="AJ23">
        <f t="shared" si="8"/>
        <v>859.55043464921437</v>
      </c>
      <c r="AK23">
        <f t="shared" si="30"/>
        <v>-478.12418132318925</v>
      </c>
      <c r="AL23">
        <f t="shared" si="9"/>
        <v>-18100.085100318262</v>
      </c>
      <c r="AN23">
        <f t="shared" si="10"/>
        <v>0</v>
      </c>
      <c r="AO23">
        <f t="shared" si="11"/>
        <v>0</v>
      </c>
      <c r="AP23">
        <f t="shared" si="12"/>
        <v>-1.1605666131883439</v>
      </c>
      <c r="AQ23">
        <f t="shared" si="13"/>
        <v>-4899.6889995247211</v>
      </c>
      <c r="AR23">
        <f t="shared" si="14"/>
        <v>-4900.8495661379093</v>
      </c>
      <c r="AS23">
        <f t="shared" si="15"/>
        <v>227.93197450778848</v>
      </c>
      <c r="AT23">
        <f t="shared" si="16"/>
        <v>-126.78696248160175</v>
      </c>
      <c r="AU23">
        <f t="shared" si="17"/>
        <v>-4799.7045541117222</v>
      </c>
      <c r="AW23">
        <v>20</v>
      </c>
      <c r="AX23">
        <f>IF(Z23&gt;0, (R23*SUMPRODUCT(K23:$K$98, X23:$X$98)-K23*$AZ$3)/Z23, 0)</f>
        <v>-21963.132840684666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12.5</v>
      </c>
      <c r="R24">
        <f t="shared" si="0"/>
        <v>500000</v>
      </c>
      <c r="S24">
        <f t="shared" si="1"/>
        <v>-27673.847334278886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-7689.8958821233455</v>
      </c>
      <c r="AC24">
        <f t="shared" si="2"/>
        <v>-8557.8959836407812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-18692.451748495758</v>
      </c>
      <c r="AI24">
        <f t="shared" si="7"/>
        <v>-18696.317264500936</v>
      </c>
      <c r="AJ24">
        <f t="shared" si="8"/>
        <v>868.00010151743572</v>
      </c>
      <c r="AK24">
        <f t="shared" si="30"/>
        <v>-538.29271174863425</v>
      </c>
      <c r="AL24">
        <f t="shared" si="9"/>
        <v>-18366.609874732138</v>
      </c>
      <c r="AN24">
        <f t="shared" si="10"/>
        <v>0</v>
      </c>
      <c r="AO24">
        <f t="shared" si="11"/>
        <v>0</v>
      </c>
      <c r="AP24">
        <f t="shared" si="12"/>
        <v>-0.91521544705525137</v>
      </c>
      <c r="AQ24">
        <f t="shared" si="13"/>
        <v>-4425.7016555206665</v>
      </c>
      <c r="AR24">
        <f t="shared" si="14"/>
        <v>-4426.6168709677222</v>
      </c>
      <c r="AS24">
        <f t="shared" si="15"/>
        <v>205.51126935967406</v>
      </c>
      <c r="AT24">
        <f t="shared" si="16"/>
        <v>-127.44839347959547</v>
      </c>
      <c r="AU24">
        <f t="shared" si="17"/>
        <v>-4348.5539950876437</v>
      </c>
      <c r="AW24">
        <v>21</v>
      </c>
      <c r="AX24">
        <f>IF(Z24&gt;0, (R24*SUMPRODUCT(K24:$K$98, X24:$X$98)-K24*$AZ$3)/Z24, 0)</f>
        <v>-27673.847334278886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12.5</v>
      </c>
      <c r="R25">
        <f t="shared" si="0"/>
        <v>500000</v>
      </c>
      <c r="S25">
        <f t="shared" si="1"/>
        <v>-34913.424195245883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-8557.8959836407812</v>
      </c>
      <c r="AC25">
        <f t="shared" si="2"/>
        <v>-9383.8754087977941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-18686.649949757913</v>
      </c>
      <c r="AI25">
        <f t="shared" si="7"/>
        <v>-18690.009644354297</v>
      </c>
      <c r="AJ25">
        <f t="shared" si="8"/>
        <v>825.97942515701288</v>
      </c>
      <c r="AK25">
        <f t="shared" si="30"/>
        <v>-599.05271885485479</v>
      </c>
      <c r="AL25">
        <f t="shared" si="9"/>
        <v>-18463.082938052139</v>
      </c>
      <c r="AN25">
        <f t="shared" si="10"/>
        <v>0</v>
      </c>
      <c r="AO25">
        <f t="shared" si="11"/>
        <v>0</v>
      </c>
      <c r="AP25">
        <f t="shared" si="12"/>
        <v>-0.71022776128498744</v>
      </c>
      <c r="AQ25">
        <f t="shared" si="13"/>
        <v>-3950.2928551968862</v>
      </c>
      <c r="AR25">
        <f t="shared" si="14"/>
        <v>-3951.0030829581715</v>
      </c>
      <c r="AS25">
        <f t="shared" si="15"/>
        <v>174.60917984283478</v>
      </c>
      <c r="AT25">
        <f t="shared" si="16"/>
        <v>-126.63766279890416</v>
      </c>
      <c r="AU25">
        <f t="shared" si="17"/>
        <v>-3903.0315659142407</v>
      </c>
      <c r="AW25">
        <v>22</v>
      </c>
      <c r="AX25">
        <f>IF(Z25&gt;0, (R25*SUMPRODUCT(K25:$K$98, X25:$X$98)-K25*$AZ$3)/Z25, 0)</f>
        <v>-34913.424195245883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12.5</v>
      </c>
      <c r="R26">
        <f t="shared" si="0"/>
        <v>500000</v>
      </c>
      <c r="S26">
        <f t="shared" si="1"/>
        <v>-44147.668707195051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-9383.8754087977941</v>
      </c>
      <c r="AC26">
        <f t="shared" si="2"/>
        <v>-10120.130558312845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-18427.088700366046</v>
      </c>
      <c r="AI26">
        <f t="shared" si="7"/>
        <v>-18429.954120798957</v>
      </c>
      <c r="AJ26">
        <f t="shared" si="8"/>
        <v>736.25514951505102</v>
      </c>
      <c r="AK26">
        <f t="shared" si="30"/>
        <v>-656.87127861584565</v>
      </c>
      <c r="AL26">
        <f t="shared" si="9"/>
        <v>-18350.570249899753</v>
      </c>
      <c r="AN26">
        <f t="shared" si="10"/>
        <v>0</v>
      </c>
      <c r="AO26">
        <f t="shared" si="11"/>
        <v>0</v>
      </c>
      <c r="AP26">
        <f t="shared" si="12"/>
        <v>-0.54083921512773614</v>
      </c>
      <c r="AQ26">
        <f t="shared" si="13"/>
        <v>-3478.0558117526139</v>
      </c>
      <c r="AR26">
        <f t="shared" si="14"/>
        <v>-3478.5966509677419</v>
      </c>
      <c r="AS26">
        <f t="shared" si="15"/>
        <v>138.96587482388063</v>
      </c>
      <c r="AT26">
        <f t="shared" si="16"/>
        <v>-123.98241552491302</v>
      </c>
      <c r="AU26">
        <f t="shared" si="17"/>
        <v>-3463.6131916687746</v>
      </c>
      <c r="AW26">
        <v>23</v>
      </c>
      <c r="AX26">
        <f>IF(Z26&gt;0, (R26*SUMPRODUCT(K26:$K$98, X26:$X$98)-K26*$AZ$3)/Z26, 0)</f>
        <v>-44147.668707195051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500000</v>
      </c>
      <c r="S27">
        <f t="shared" si="1"/>
        <v>-56070.246654548311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-10120.130558312845</v>
      </c>
      <c r="AC27">
        <f t="shared" si="2"/>
        <v>-10728.509847135258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-17800.391856542294</v>
      </c>
      <c r="AI27">
        <f t="shared" si="7"/>
        <v>-17802.783612974461</v>
      </c>
      <c r="AJ27">
        <f t="shared" si="8"/>
        <v>608.37928882241249</v>
      </c>
      <c r="AK27">
        <f t="shared" si="30"/>
        <v>-708.40913908189918</v>
      </c>
      <c r="AL27">
        <f t="shared" si="9"/>
        <v>-17902.813463233946</v>
      </c>
      <c r="AN27">
        <f t="shared" si="10"/>
        <v>0</v>
      </c>
      <c r="AO27">
        <f t="shared" si="11"/>
        <v>0</v>
      </c>
      <c r="AP27">
        <f t="shared" si="12"/>
        <v>-0.4030683971405547</v>
      </c>
      <c r="AQ27">
        <f t="shared" si="13"/>
        <v>-2999.7935063941932</v>
      </c>
      <c r="AR27">
        <f t="shared" si="14"/>
        <v>-3000.1965747913337</v>
      </c>
      <c r="AS27">
        <f t="shared" si="15"/>
        <v>102.52652046889808</v>
      </c>
      <c r="AT27">
        <f t="shared" si="16"/>
        <v>-119.38395246659343</v>
      </c>
      <c r="AU27">
        <f t="shared" si="17"/>
        <v>-3017.0540067890288</v>
      </c>
      <c r="AW27">
        <v>24</v>
      </c>
      <c r="AX27">
        <f>IF(Z27&gt;0, (R27*SUMPRODUCT(K27:$K$98, X27:$X$98)-K27*$AZ$3)/Z27, 0)</f>
        <v>-56070.246654548311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500000</v>
      </c>
      <c r="S28">
        <f t="shared" si="1"/>
        <v>-71651.672982635835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-10728.509847135258</v>
      </c>
      <c r="AC28">
        <f t="shared" si="2"/>
        <v>-11166.092172341772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-16794.284252052057</v>
      </c>
      <c r="AI28">
        <f t="shared" si="7"/>
        <v>-16796.2322338136</v>
      </c>
      <c r="AJ28">
        <f t="shared" si="8"/>
        <v>437.58232520651472</v>
      </c>
      <c r="AK28">
        <f t="shared" si="30"/>
        <v>-750.99568929946815</v>
      </c>
      <c r="AL28">
        <f t="shared" si="9"/>
        <v>-17109.645597906554</v>
      </c>
      <c r="AN28">
        <f t="shared" si="10"/>
        <v>0</v>
      </c>
      <c r="AO28">
        <f t="shared" si="11"/>
        <v>0</v>
      </c>
      <c r="AP28">
        <f t="shared" si="12"/>
        <v>-0.29310866771259786</v>
      </c>
      <c r="AQ28">
        <f t="shared" si="13"/>
        <v>-2527.0001903942716</v>
      </c>
      <c r="AR28">
        <f t="shared" si="14"/>
        <v>-2527.2932990619838</v>
      </c>
      <c r="AS28">
        <f t="shared" si="15"/>
        <v>65.842080705220823</v>
      </c>
      <c r="AT28">
        <f t="shared" si="16"/>
        <v>-113.00072223162171</v>
      </c>
      <c r="AU28">
        <f t="shared" si="17"/>
        <v>-2574.4519405883848</v>
      </c>
      <c r="AW28">
        <v>25</v>
      </c>
      <c r="AX28">
        <f>IF(Z28&gt;0, (R28*SUMPRODUCT(K28:$K$98, X28:$X$98)-K28*$AZ$3)/Z28, 0)</f>
        <v>-71651.672982635835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500000</v>
      </c>
      <c r="S29">
        <f t="shared" si="1"/>
        <v>-92365.504866178846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-11166.092172341772</v>
      </c>
      <c r="AC29">
        <f t="shared" si="2"/>
        <v>-11405.403808104173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-15399.475436880364</v>
      </c>
      <c r="AI29">
        <f t="shared" si="7"/>
        <v>-15401.018951938371</v>
      </c>
      <c r="AJ29">
        <f t="shared" si="8"/>
        <v>239.31163576240033</v>
      </c>
      <c r="AK29">
        <f t="shared" si="30"/>
        <v>-781.62645206392415</v>
      </c>
      <c r="AL29">
        <f t="shared" si="9"/>
        <v>-15943.333768239894</v>
      </c>
      <c r="AN29">
        <f t="shared" si="10"/>
        <v>0</v>
      </c>
      <c r="AO29">
        <f t="shared" si="11"/>
        <v>0</v>
      </c>
      <c r="AP29">
        <f t="shared" si="12"/>
        <v>-0.20736555721872316</v>
      </c>
      <c r="AQ29">
        <f t="shared" si="13"/>
        <v>-2068.8627482322122</v>
      </c>
      <c r="AR29">
        <f t="shared" si="14"/>
        <v>-2069.0701137894312</v>
      </c>
      <c r="AS29">
        <f t="shared" si="15"/>
        <v>32.150635940599543</v>
      </c>
      <c r="AT29">
        <f t="shared" si="16"/>
        <v>-105.00863203659567</v>
      </c>
      <c r="AU29">
        <f t="shared" si="17"/>
        <v>-2141.9281098854271</v>
      </c>
      <c r="AW29">
        <v>26</v>
      </c>
      <c r="AX29">
        <f>IF(Z29&gt;0, (R29*SUMPRODUCT(K29:$K$98, X29:$X$98)-K29*$AZ$3)/Z29, 0)</f>
        <v>-92365.504866178846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500000</v>
      </c>
      <c r="S30">
        <f t="shared" si="1"/>
        <v>-120531.62045755326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-11405.403808104173</v>
      </c>
      <c r="AC30">
        <f t="shared" si="2"/>
        <v>-11431.687489700795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-13701.252385963868</v>
      </c>
      <c r="AI30">
        <f t="shared" si="7"/>
        <v>-13702.437934561645</v>
      </c>
      <c r="AJ30">
        <f t="shared" si="8"/>
        <v>26.283681596622046</v>
      </c>
      <c r="AK30">
        <f t="shared" si="30"/>
        <v>-798.37826656729214</v>
      </c>
      <c r="AL30">
        <f t="shared" si="9"/>
        <v>-14474.532519532315</v>
      </c>
      <c r="AN30">
        <f t="shared" si="10"/>
        <v>0</v>
      </c>
      <c r="AO30">
        <f t="shared" si="11"/>
        <v>0</v>
      </c>
      <c r="AP30">
        <f t="shared" si="12"/>
        <v>-0.14220900275220197</v>
      </c>
      <c r="AQ30">
        <f t="shared" si="13"/>
        <v>-1643.4935201453475</v>
      </c>
      <c r="AR30">
        <f t="shared" si="14"/>
        <v>-1643.6357291480997</v>
      </c>
      <c r="AS30">
        <f t="shared" si="15"/>
        <v>3.1527818897683191</v>
      </c>
      <c r="AT30">
        <f t="shared" si="16"/>
        <v>-95.767121921819324</v>
      </c>
      <c r="AU30">
        <f t="shared" si="17"/>
        <v>-1736.2500691801506</v>
      </c>
      <c r="AW30">
        <v>27</v>
      </c>
      <c r="AX30">
        <f>IF(Z30&gt;0, (R30*SUMPRODUCT(K30:$K$98, X30:$X$98)-K30*$AZ$3)/Z30, 0)</f>
        <v>-120531.62045755326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500000</v>
      </c>
      <c r="S31">
        <f t="shared" si="1"/>
        <v>-160146.41307876245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-11431.687489700795</v>
      </c>
      <c r="AC31">
        <f t="shared" si="2"/>
        <v>-11251.44970035008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-11819.089730663631</v>
      </c>
      <c r="AI31">
        <f t="shared" si="7"/>
        <v>-11819.967946532164</v>
      </c>
      <c r="AJ31">
        <f t="shared" si="8"/>
        <v>-180.23778935071459</v>
      </c>
      <c r="AK31">
        <f t="shared" si="30"/>
        <v>-800.2181242790557</v>
      </c>
      <c r="AL31">
        <f t="shared" si="9"/>
        <v>-12800.423860161934</v>
      </c>
      <c r="AN31">
        <f t="shared" si="10"/>
        <v>0</v>
      </c>
      <c r="AO31">
        <f t="shared" si="11"/>
        <v>0</v>
      </c>
      <c r="AP31">
        <f t="shared" si="12"/>
        <v>-9.4056970680199775E-2</v>
      </c>
      <c r="AQ31">
        <f t="shared" si="13"/>
        <v>-1265.8251986734347</v>
      </c>
      <c r="AR31">
        <f t="shared" si="14"/>
        <v>-1265.9192556441151</v>
      </c>
      <c r="AS31">
        <f t="shared" si="15"/>
        <v>-19.303477739187837</v>
      </c>
      <c r="AT31">
        <f t="shared" si="16"/>
        <v>-85.703407726877757</v>
      </c>
      <c r="AU31">
        <f t="shared" si="17"/>
        <v>-1370.9261411101807</v>
      </c>
      <c r="AW31">
        <v>28</v>
      </c>
      <c r="AX31">
        <f>IF(Z31&gt;0, (R31*SUMPRODUCT(K31:$K$98, X31:$X$98)-K31*$AZ$3)/Z31, 0)</f>
        <v>-160146.41307876245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500000</v>
      </c>
      <c r="S32">
        <f t="shared" si="1"/>
        <v>-218270.01138482755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-11251.44970035008</v>
      </c>
      <c r="AC32">
        <f t="shared" si="2"/>
        <v>-10888.943372687745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-9833.6025636714912</v>
      </c>
      <c r="AI32">
        <f t="shared" si="7"/>
        <v>-9834.2261573172473</v>
      </c>
      <c r="AJ32">
        <f t="shared" si="8"/>
        <v>-362.50632766233502</v>
      </c>
      <c r="AK32">
        <f t="shared" si="30"/>
        <v>-787.60147902450569</v>
      </c>
      <c r="AL32">
        <f t="shared" si="9"/>
        <v>-10984.333964004089</v>
      </c>
      <c r="AN32">
        <f t="shared" si="10"/>
        <v>0</v>
      </c>
      <c r="AO32">
        <f t="shared" si="11"/>
        <v>0</v>
      </c>
      <c r="AP32">
        <f t="shared" si="12"/>
        <v>-5.9631174810526814E-2</v>
      </c>
      <c r="AQ32">
        <f t="shared" si="13"/>
        <v>-940.33875662884759</v>
      </c>
      <c r="AR32">
        <f t="shared" si="14"/>
        <v>-940.39838780365812</v>
      </c>
      <c r="AS32">
        <f t="shared" si="15"/>
        <v>-34.664686437847926</v>
      </c>
      <c r="AT32">
        <f t="shared" si="16"/>
        <v>-75.314432397441607</v>
      </c>
      <c r="AU32">
        <f t="shared" si="17"/>
        <v>-1050.3775066389478</v>
      </c>
      <c r="AW32">
        <v>29</v>
      </c>
      <c r="AX32">
        <f>IF(Z32&gt;0, (R32*SUMPRODUCT(K32:$K$98, X32:$X$98)-K32*$AZ$3)/Z32, 0)</f>
        <v>-218270.01138482755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500000</v>
      </c>
      <c r="S33">
        <f t="shared" si="1"/>
        <v>-307908.76556663361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-10888.943372687745</v>
      </c>
      <c r="AC33">
        <f t="shared" si="2"/>
        <v>-10375.414695088226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-7846.1119979196383</v>
      </c>
      <c r="AI33">
        <f t="shared" si="7"/>
        <v>-7846.5332028289886</v>
      </c>
      <c r="AJ33">
        <f t="shared" si="8"/>
        <v>-513.52867759951914</v>
      </c>
      <c r="AK33">
        <f t="shared" si="30"/>
        <v>-762.22603608814222</v>
      </c>
      <c r="AL33">
        <f t="shared" si="9"/>
        <v>-9122.2879165166505</v>
      </c>
      <c r="AN33">
        <f t="shared" si="10"/>
        <v>0</v>
      </c>
      <c r="AO33">
        <f t="shared" si="11"/>
        <v>0</v>
      </c>
      <c r="AP33">
        <f t="shared" si="12"/>
        <v>-3.5962269075756823E-2</v>
      </c>
      <c r="AQ33">
        <f t="shared" si="13"/>
        <v>-669.89720348478215</v>
      </c>
      <c r="AR33">
        <f t="shared" si="14"/>
        <v>-669.93316575385802</v>
      </c>
      <c r="AS33">
        <f t="shared" si="15"/>
        <v>-43.84482723728253</v>
      </c>
      <c r="AT33">
        <f t="shared" si="16"/>
        <v>-65.078486023921656</v>
      </c>
      <c r="AU33">
        <f t="shared" si="17"/>
        <v>-778.85647901506218</v>
      </c>
      <c r="AW33">
        <v>30</v>
      </c>
      <c r="AX33">
        <f>IF(Z33&gt;0, (R33*SUMPRODUCT(K33:$K$98, X33:$X$98)-K33*$AZ$3)/Z33, 0)</f>
        <v>-307908.76556663361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500000</v>
      </c>
      <c r="S34">
        <f t="shared" si="1"/>
        <v>-453360.50604020379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-10375.414695088226</v>
      </c>
      <c r="AC34">
        <f t="shared" si="2"/>
        <v>-9747.2159751548243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-5929.7529057989623</v>
      </c>
      <c r="AI34">
        <f t="shared" si="7"/>
        <v>-5930.0216548365743</v>
      </c>
      <c r="AJ34">
        <f t="shared" si="8"/>
        <v>-628.19871993340166</v>
      </c>
      <c r="AK34">
        <f t="shared" si="30"/>
        <v>-726.27902865617591</v>
      </c>
      <c r="AL34">
        <f t="shared" si="9"/>
        <v>-7284.4994034261517</v>
      </c>
      <c r="AN34">
        <f t="shared" si="10"/>
        <v>0</v>
      </c>
      <c r="AO34">
        <f t="shared" si="11"/>
        <v>0</v>
      </c>
      <c r="AP34">
        <f t="shared" si="12"/>
        <v>-2.0487197624464694E-2</v>
      </c>
      <c r="AQ34">
        <f t="shared" si="13"/>
        <v>-452.03518019995698</v>
      </c>
      <c r="AR34">
        <f t="shared" si="14"/>
        <v>-452.05566739758143</v>
      </c>
      <c r="AS34">
        <f t="shared" si="15"/>
        <v>-47.888660130976618</v>
      </c>
      <c r="AT34">
        <f t="shared" si="16"/>
        <v>-55.365489390457029</v>
      </c>
      <c r="AU34">
        <f t="shared" si="17"/>
        <v>-555.30981691901513</v>
      </c>
      <c r="AW34">
        <v>31</v>
      </c>
      <c r="AX34">
        <f>IF(Z34&gt;0, (R34*SUMPRODUCT(K34:$K$98, X34:$X$98)-K34*$AZ$3)/Z34, 0)</f>
        <v>-453360.50604020379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-702001.43516748655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-9747.2159751548243</v>
      </c>
      <c r="AC35">
        <f t="shared" ref="AC35:AC69" si="33">S35*Z35</f>
        <v>-9040.2369380171167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-4203.5598550827126</v>
      </c>
      <c r="AI35">
        <f t="shared" ref="AI35:AI66" si="38">SUM(AE35:AH35)</f>
        <v>-4203.7208276335714</v>
      </c>
      <c r="AJ35">
        <f t="shared" ref="AJ35:AJ69" si="39">AB35-AC35</f>
        <v>-706.97903713770756</v>
      </c>
      <c r="AK35">
        <f t="shared" si="30"/>
        <v>-682.30511826083773</v>
      </c>
      <c r="AL35">
        <f t="shared" ref="AL35:AL66" si="40">SUM(AI35:AK35)</f>
        <v>-5593.0049830321168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-1.0956439439279776E-2</v>
      </c>
      <c r="AQ35">
        <f t="shared" ref="AQ35:AQ69" si="44">AH35*$K35</f>
        <v>-286.11119557952486</v>
      </c>
      <c r="AR35">
        <f t="shared" ref="AR35:AR69" si="45">AI35*$K35</f>
        <v>-286.12215201896413</v>
      </c>
      <c r="AS35">
        <f t="shared" ref="AS35:AS69" si="46">AJ35*$K35</f>
        <v>-48.119837599208083</v>
      </c>
      <c r="AT35">
        <f t="shared" ref="AT35:AT69" si="47">AK35*$K35</f>
        <v>-46.440431411864878</v>
      </c>
      <c r="AU35">
        <f t="shared" ref="AU35:AU69" si="48">AL35*$K35</f>
        <v>-380.68242103003712</v>
      </c>
      <c r="AW35">
        <v>32</v>
      </c>
      <c r="AX35">
        <f>IF(Z35&gt;0, (R35*SUMPRODUCT(K35:$K$98, X35:$X$98)-K35*$AZ$3)/Z35, 0)</f>
        <v>-702001.43516748655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500000</v>
      </c>
      <c r="S36">
        <f t="shared" si="32"/>
        <v>-1087660.3004966492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-9040.2369380171167</v>
      </c>
      <c r="AC36">
        <f t="shared" si="33"/>
        <v>-8291.5140109737276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-2562.8845086670322</v>
      </c>
      <c r="AI36">
        <f t="shared" si="38"/>
        <v>-2562.9797993796656</v>
      </c>
      <c r="AJ36">
        <f t="shared" si="39"/>
        <v>-748.72292704338906</v>
      </c>
      <c r="AK36">
        <f t="shared" si="30"/>
        <v>-632.81658566119825</v>
      </c>
      <c r="AL36">
        <f t="shared" si="40"/>
        <v>-3944.5193120842528</v>
      </c>
      <c r="AN36">
        <f t="shared" si="41"/>
        <v>0</v>
      </c>
      <c r="AO36">
        <f t="shared" si="42"/>
        <v>0</v>
      </c>
      <c r="AP36">
        <f t="shared" si="43"/>
        <v>-5.7909547118194776E-3</v>
      </c>
      <c r="AQ36">
        <f t="shared" si="44"/>
        <v>-155.75020598747011</v>
      </c>
      <c r="AR36">
        <f t="shared" si="45"/>
        <v>-155.75599694218195</v>
      </c>
      <c r="AS36">
        <f t="shared" si="46"/>
        <v>-45.500977402684732</v>
      </c>
      <c r="AT36">
        <f t="shared" si="47"/>
        <v>-38.457181053500271</v>
      </c>
      <c r="AU36">
        <f t="shared" si="48"/>
        <v>-239.71415539836696</v>
      </c>
      <c r="AW36">
        <v>33</v>
      </c>
      <c r="AX36">
        <f>IF(Z36&gt;0, (R36*SUMPRODUCT(K36:$K$98, X36:$X$98)-K36*$AZ$3)/Z36, 0)</f>
        <v>-1087660.3004966492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500000</v>
      </c>
      <c r="S37">
        <f t="shared" si="32"/>
        <v>-1688702.9369109806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-8291.5140109737276</v>
      </c>
      <c r="AC37">
        <f t="shared" si="33"/>
        <v>-7523.3051789050251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-1545.9726647783029</v>
      </c>
      <c r="AI37">
        <f t="shared" si="38"/>
        <v>-1546.0283532671904</v>
      </c>
      <c r="AJ37">
        <f t="shared" si="39"/>
        <v>-768.20883206870258</v>
      </c>
      <c r="AK37">
        <f t="shared" si="30"/>
        <v>-580.40598076816104</v>
      </c>
      <c r="AL37">
        <f t="shared" si="40"/>
        <v>-2894.6431661040538</v>
      </c>
      <c r="AN37">
        <f t="shared" si="41"/>
        <v>0</v>
      </c>
      <c r="AO37">
        <f t="shared" si="42"/>
        <v>0</v>
      </c>
      <c r="AP37">
        <f t="shared" si="43"/>
        <v>-3.0216698028328955E-3</v>
      </c>
      <c r="AQ37">
        <f t="shared" si="44"/>
        <v>-83.88482091172996</v>
      </c>
      <c r="AR37">
        <f t="shared" si="45"/>
        <v>-83.887842581532794</v>
      </c>
      <c r="AS37">
        <f t="shared" si="46"/>
        <v>-41.683182225044959</v>
      </c>
      <c r="AT37">
        <f t="shared" si="47"/>
        <v>-31.492957710100306</v>
      </c>
      <c r="AU37">
        <f t="shared" si="48"/>
        <v>-157.06398251667804</v>
      </c>
      <c r="AW37">
        <v>34</v>
      </c>
      <c r="AX37">
        <f>IF(Z37&gt;0, (R37*SUMPRODUCT(K37:$K$98, X37:$X$98)-K37*$AZ$3)/Z37, 0)</f>
        <v>-1688702.9369109806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500000</v>
      </c>
      <c r="S38">
        <f t="shared" si="32"/>
        <v>-2642647.2198825106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-7523.3051789050251</v>
      </c>
      <c r="AC38">
        <f t="shared" si="33"/>
        <v>-6782.226572980886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-922.03828666704271</v>
      </c>
      <c r="AI38">
        <f t="shared" si="38"/>
        <v>-922.07036731387461</v>
      </c>
      <c r="AJ38">
        <f t="shared" si="39"/>
        <v>-741.07860592413908</v>
      </c>
      <c r="AK38">
        <f t="shared" si="30"/>
        <v>-526.63136252335175</v>
      </c>
      <c r="AL38">
        <f t="shared" si="40"/>
        <v>-2189.7803357613657</v>
      </c>
      <c r="AN38">
        <f t="shared" si="41"/>
        <v>0</v>
      </c>
      <c r="AO38">
        <f t="shared" si="42"/>
        <v>0</v>
      </c>
      <c r="AP38">
        <f t="shared" si="43"/>
        <v>-1.554199141059252E-3</v>
      </c>
      <c r="AQ38">
        <f t="shared" si="44"/>
        <v>-44.669645243507304</v>
      </c>
      <c r="AR38">
        <f t="shared" si="45"/>
        <v>-44.671199442648366</v>
      </c>
      <c r="AS38">
        <f t="shared" si="46"/>
        <v>-35.902759031673845</v>
      </c>
      <c r="AT38">
        <f t="shared" si="47"/>
        <v>-25.513513352095671</v>
      </c>
      <c r="AU38">
        <f t="shared" si="48"/>
        <v>-106.0874718264179</v>
      </c>
      <c r="AW38">
        <v>35</v>
      </c>
      <c r="AX38">
        <f>IF(Z38&gt;0, (R38*SUMPRODUCT(K38:$K$98, X38:$X$98)-K38*$AZ$3)/Z38, 0)</f>
        <v>-2642647.2198825106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500000</v>
      </c>
      <c r="S39">
        <f t="shared" si="32"/>
        <v>-4186325.8984273588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-6782.226572980886</v>
      </c>
      <c r="AC39">
        <f t="shared" si="33"/>
        <v>-6090.3217299780817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-542.98706787692095</v>
      </c>
      <c r="AI39">
        <f t="shared" si="38"/>
        <v>-543.0052530405876</v>
      </c>
      <c r="AJ39">
        <f t="shared" si="39"/>
        <v>-691.90484300280423</v>
      </c>
      <c r="AK39">
        <f t="shared" si="30"/>
        <v>-474.75586010866209</v>
      </c>
      <c r="AL39">
        <f t="shared" si="40"/>
        <v>-1709.6659561520539</v>
      </c>
      <c r="AN39">
        <f t="shared" si="41"/>
        <v>0</v>
      </c>
      <c r="AO39">
        <f t="shared" si="42"/>
        <v>0</v>
      </c>
      <c r="AP39">
        <f t="shared" si="43"/>
        <v>-7.866159346456874E-4</v>
      </c>
      <c r="AQ39">
        <f t="shared" si="44"/>
        <v>-23.487403673053198</v>
      </c>
      <c r="AR39">
        <f t="shared" si="45"/>
        <v>-23.488190288987845</v>
      </c>
      <c r="AS39">
        <f t="shared" si="46"/>
        <v>-29.928978630170601</v>
      </c>
      <c r="AT39">
        <f t="shared" si="47"/>
        <v>-20.536000196320092</v>
      </c>
      <c r="AU39">
        <f t="shared" si="48"/>
        <v>-73.953169115478545</v>
      </c>
      <c r="AW39">
        <v>36</v>
      </c>
      <c r="AX39">
        <f>IF(Z39&gt;0, (R39*SUMPRODUCT(K39:$K$98, X39:$X$98)-K39*$AZ$3)/Z39, 0)</f>
        <v>-4186325.8984273588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500000</v>
      </c>
      <c r="S40">
        <f t="shared" si="32"/>
        <v>-6724728.0395844029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-6090.3217299780817</v>
      </c>
      <c r="AC40">
        <f t="shared" si="33"/>
        <v>-5456.1533405740702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-314.45411707285541</v>
      </c>
      <c r="AI40">
        <f t="shared" si="38"/>
        <v>-314.46425903195853</v>
      </c>
      <c r="AJ40">
        <f t="shared" si="39"/>
        <v>-634.16838940401158</v>
      </c>
      <c r="AK40">
        <f t="shared" ref="AK40:AK69" si="61">G40*SUM(AB40:AB40, AE40:AF40)</f>
        <v>-426.32252109846576</v>
      </c>
      <c r="AL40">
        <f t="shared" si="40"/>
        <v>-1374.955169534436</v>
      </c>
      <c r="AN40">
        <f t="shared" si="41"/>
        <v>0</v>
      </c>
      <c r="AO40">
        <f t="shared" si="42"/>
        <v>0</v>
      </c>
      <c r="AP40">
        <f t="shared" si="43"/>
        <v>-3.9169619970078247E-4</v>
      </c>
      <c r="AQ40">
        <f t="shared" si="44"/>
        <v>-12.144643986941215</v>
      </c>
      <c r="AR40">
        <f t="shared" si="45"/>
        <v>-12.145035683140915</v>
      </c>
      <c r="AS40">
        <f t="shared" si="46"/>
        <v>-24.492442295799922</v>
      </c>
      <c r="AT40">
        <f t="shared" si="47"/>
        <v>-16.465153296614417</v>
      </c>
      <c r="AU40">
        <f t="shared" si="48"/>
        <v>-53.102631275555261</v>
      </c>
      <c r="AW40">
        <v>37</v>
      </c>
      <c r="AX40">
        <f>IF(Z40&gt;0, (R40*SUMPRODUCT(K40:$K$98, X40:$X$98)-K40*$AZ$3)/Z40, 0)</f>
        <v>-6724728.0395844029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500000</v>
      </c>
      <c r="S41">
        <f t="shared" si="32"/>
        <v>-10981661.138090193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-5456.1533405740702</v>
      </c>
      <c r="AC41">
        <f t="shared" si="33"/>
        <v>-4881.1053121707755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-179.38264728487817</v>
      </c>
      <c r="AI41">
        <f t="shared" si="38"/>
        <v>-179.38820325820816</v>
      </c>
      <c r="AJ41">
        <f t="shared" si="39"/>
        <v>-575.04802840329467</v>
      </c>
      <c r="AK41">
        <f t="shared" si="61"/>
        <v>-381.93073384018493</v>
      </c>
      <c r="AL41">
        <f t="shared" si="40"/>
        <v>-1136.3669655016877</v>
      </c>
      <c r="AN41">
        <f t="shared" si="41"/>
        <v>0</v>
      </c>
      <c r="AO41">
        <f t="shared" si="42"/>
        <v>0</v>
      </c>
      <c r="AP41">
        <f t="shared" si="43"/>
        <v>-1.9158858623705255E-4</v>
      </c>
      <c r="AQ41">
        <f t="shared" si="44"/>
        <v>-6.1857150399384189</v>
      </c>
      <c r="AR41">
        <f t="shared" si="45"/>
        <v>-6.1859066285246564</v>
      </c>
      <c r="AS41">
        <f t="shared" si="46"/>
        <v>-19.829583807692277</v>
      </c>
      <c r="AT41">
        <f t="shared" si="47"/>
        <v>-13.170252085632518</v>
      </c>
      <c r="AU41">
        <f t="shared" si="48"/>
        <v>-39.185742521849448</v>
      </c>
      <c r="AW41">
        <v>38</v>
      </c>
      <c r="AX41">
        <f>IF(Z41&gt;0, (R41*SUMPRODUCT(K41:$K$98, X41:$X$98)-K41*$AZ$3)/Z41, 0)</f>
        <v>-10981661.138090193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500000</v>
      </c>
      <c r="S42">
        <f t="shared" si="32"/>
        <v>-18263644.430918887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-4881.1053121707755</v>
      </c>
      <c r="AC42">
        <f t="shared" si="33"/>
        <v>-4363.0118554337178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-100.57127455272683</v>
      </c>
      <c r="AI42">
        <f t="shared" si="38"/>
        <v>-100.5742606844597</v>
      </c>
      <c r="AJ42">
        <f t="shared" si="39"/>
        <v>-518.09345673705775</v>
      </c>
      <c r="AK42">
        <f t="shared" si="61"/>
        <v>-341.67737185195432</v>
      </c>
      <c r="AL42">
        <f t="shared" si="40"/>
        <v>-960.34508927347179</v>
      </c>
      <c r="AN42">
        <f t="shared" si="41"/>
        <v>0</v>
      </c>
      <c r="AO42">
        <f t="shared" si="42"/>
        <v>0</v>
      </c>
      <c r="AP42">
        <f t="shared" si="43"/>
        <v>-9.1939136467283859E-5</v>
      </c>
      <c r="AQ42">
        <f t="shared" si="44"/>
        <v>-3.0964595546901466</v>
      </c>
      <c r="AR42">
        <f t="shared" si="45"/>
        <v>-3.0965514938266141</v>
      </c>
      <c r="AS42">
        <f t="shared" si="46"/>
        <v>-15.951427894998391</v>
      </c>
      <c r="AT42">
        <f t="shared" si="47"/>
        <v>-10.519804659905409</v>
      </c>
      <c r="AU42">
        <f t="shared" si="48"/>
        <v>-29.567784048730413</v>
      </c>
      <c r="AW42">
        <v>39</v>
      </c>
      <c r="AX42">
        <f>IF(Z42&gt;0, (R42*SUMPRODUCT(K42:$K$98, X42:$X$98)-K42*$AZ$3)/Z42, 0)</f>
        <v>-18263644.430918887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500000</v>
      </c>
      <c r="S43">
        <f t="shared" si="32"/>
        <v>-30976238.300869197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-4363.0118554337178</v>
      </c>
      <c r="AC43">
        <f t="shared" si="33"/>
        <v>-3898.0019116160906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-55.331590055653379</v>
      </c>
      <c r="AI43">
        <f t="shared" si="38"/>
        <v>-55.333163036317522</v>
      </c>
      <c r="AJ43">
        <f t="shared" si="39"/>
        <v>-465.00994381762712</v>
      </c>
      <c r="AK43">
        <f t="shared" si="61"/>
        <v>-305.41082988036027</v>
      </c>
      <c r="AL43">
        <f t="shared" si="40"/>
        <v>-825.75393673430494</v>
      </c>
      <c r="AN43">
        <f t="shared" si="41"/>
        <v>0</v>
      </c>
      <c r="AO43">
        <f t="shared" si="42"/>
        <v>0</v>
      </c>
      <c r="AP43">
        <f t="shared" si="43"/>
        <v>-4.3241108540175574E-5</v>
      </c>
      <c r="AQ43">
        <f t="shared" si="44"/>
        <v>-1.5210608406290842</v>
      </c>
      <c r="AR43">
        <f t="shared" si="45"/>
        <v>-1.5211040817376245</v>
      </c>
      <c r="AS43">
        <f t="shared" si="46"/>
        <v>-12.783084948990284</v>
      </c>
      <c r="AT43">
        <f t="shared" si="47"/>
        <v>-8.3957184886210019</v>
      </c>
      <c r="AU43">
        <f t="shared" si="48"/>
        <v>-22.699907519348912</v>
      </c>
      <c r="AW43">
        <v>40</v>
      </c>
      <c r="AX43">
        <f>IF(Z43&gt;0, (R43*SUMPRODUCT(K43:$K$98, X43:$X$98)-K43*$AZ$3)/Z43, 0)</f>
        <v>-30976238.300869197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500000</v>
      </c>
      <c r="S44">
        <f t="shared" si="32"/>
        <v>-53693144.055201337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-3898.0019116160906</v>
      </c>
      <c r="AC44">
        <f t="shared" si="33"/>
        <v>-3481.5708265885783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-29.869034488591392</v>
      </c>
      <c r="AI44">
        <f t="shared" si="38"/>
        <v>-29.86984501358668</v>
      </c>
      <c r="AJ44">
        <f t="shared" si="39"/>
        <v>-416.43108502751238</v>
      </c>
      <c r="AK44">
        <f t="shared" si="61"/>
        <v>-272.86013381312637</v>
      </c>
      <c r="AL44">
        <f t="shared" si="40"/>
        <v>-719.1610638542254</v>
      </c>
      <c r="AN44">
        <f t="shared" si="41"/>
        <v>0</v>
      </c>
      <c r="AO44">
        <f t="shared" si="42"/>
        <v>0</v>
      </c>
      <c r="AP44">
        <f t="shared" si="43"/>
        <v>-1.9893986765002192E-5</v>
      </c>
      <c r="AQ44">
        <f t="shared" si="44"/>
        <v>-0.73312258135611996</v>
      </c>
      <c r="AR44">
        <f t="shared" si="45"/>
        <v>-0.7331424753428849</v>
      </c>
      <c r="AS44">
        <f t="shared" si="46"/>
        <v>-10.221121547430952</v>
      </c>
      <c r="AT44">
        <f t="shared" si="47"/>
        <v>-6.6972344126711443</v>
      </c>
      <c r="AU44">
        <f t="shared" si="48"/>
        <v>-17.651498435444982</v>
      </c>
      <c r="AW44">
        <v>41</v>
      </c>
      <c r="AX44">
        <f>IF(Z44&gt;0, (R44*SUMPRODUCT(K44:$K$98, X44:$X$98)-K44*$AZ$3)/Z44, 0)</f>
        <v>-53693144.055201337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500000</v>
      </c>
      <c r="S45">
        <f t="shared" si="32"/>
        <v>-95237545.376240194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-3481.5708265885783</v>
      </c>
      <c r="AC45">
        <f t="shared" si="33"/>
        <v>-3109.1323903590946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-15.773750522157304</v>
      </c>
      <c r="AI45">
        <f t="shared" si="38"/>
        <v>-15.774158598139586</v>
      </c>
      <c r="AJ45">
        <f t="shared" si="39"/>
        <v>-372.43843622948361</v>
      </c>
      <c r="AK45">
        <f t="shared" si="61"/>
        <v>-243.70995786120051</v>
      </c>
      <c r="AL45">
        <f t="shared" si="40"/>
        <v>-631.92255268882377</v>
      </c>
      <c r="AN45">
        <f t="shared" si="41"/>
        <v>0</v>
      </c>
      <c r="AO45">
        <f t="shared" si="42"/>
        <v>0</v>
      </c>
      <c r="AP45">
        <f t="shared" si="43"/>
        <v>-8.9429010273499398E-6</v>
      </c>
      <c r="AQ45">
        <f t="shared" si="44"/>
        <v>-0.3456784909542942</v>
      </c>
      <c r="AR45">
        <f t="shared" si="45"/>
        <v>-0.34568743385532158</v>
      </c>
      <c r="AS45">
        <f t="shared" si="46"/>
        <v>-8.1619115522550629</v>
      </c>
      <c r="AT45">
        <f t="shared" si="47"/>
        <v>-5.3408534860276582</v>
      </c>
      <c r="AU45">
        <f t="shared" si="48"/>
        <v>-13.848452472138044</v>
      </c>
      <c r="AW45">
        <v>42</v>
      </c>
      <c r="AX45">
        <f>IF(Z45&gt;0, (R45*SUMPRODUCT(K45:$K$98, X45:$X$98)-K45*$AZ$3)/Z45, 0)</f>
        <v>-95237545.376240194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500000</v>
      </c>
      <c r="S46">
        <f t="shared" si="32"/>
        <v>-173214368.4865973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-3109.1323903590946</v>
      </c>
      <c r="AC46">
        <f t="shared" si="33"/>
        <v>-2776.2891770546557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-8.14578211375823</v>
      </c>
      <c r="AI46">
        <f t="shared" si="38"/>
        <v>-8.1459824644278456</v>
      </c>
      <c r="AJ46">
        <f t="shared" si="39"/>
        <v>-332.8432133044389</v>
      </c>
      <c r="AK46">
        <f t="shared" si="61"/>
        <v>-217.63926732513664</v>
      </c>
      <c r="AL46">
        <f t="shared" si="40"/>
        <v>-558.62846309400334</v>
      </c>
      <c r="AN46">
        <f t="shared" si="41"/>
        <v>0</v>
      </c>
      <c r="AO46">
        <f t="shared" si="42"/>
        <v>0</v>
      </c>
      <c r="AP46">
        <f t="shared" si="43"/>
        <v>-3.9202175201508652E-6</v>
      </c>
      <c r="AQ46">
        <f t="shared" si="44"/>
        <v>-0.15938672837526677</v>
      </c>
      <c r="AR46">
        <f t="shared" si="45"/>
        <v>-0.15939064859278693</v>
      </c>
      <c r="AS46">
        <f t="shared" si="46"/>
        <v>-6.5126700038910652</v>
      </c>
      <c r="AT46">
        <f t="shared" si="47"/>
        <v>-4.2584997119373238</v>
      </c>
      <c r="AU46">
        <f t="shared" si="48"/>
        <v>-10.930560364421174</v>
      </c>
      <c r="AW46">
        <v>43</v>
      </c>
      <c r="AX46">
        <f>IF(Z46&gt;0, (R46*SUMPRODUCT(K46:$K$98, X46:$X$98)-K46*$AZ$3)/Z46, 0)</f>
        <v>-173214368.4865973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500000</v>
      </c>
      <c r="S47">
        <f t="shared" si="32"/>
        <v>-323751256.36007595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-2776.2891770546557</v>
      </c>
      <c r="AC47">
        <f t="shared" si="33"/>
        <v>-2478.9584818228586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-4.1053940659439236</v>
      </c>
      <c r="AI47">
        <f t="shared" si="38"/>
        <v>-4.105489778255194</v>
      </c>
      <c r="AJ47">
        <f t="shared" si="39"/>
        <v>-297.33069523179711</v>
      </c>
      <c r="AK47">
        <f t="shared" si="61"/>
        <v>-194.34024239382592</v>
      </c>
      <c r="AL47">
        <f t="shared" si="40"/>
        <v>-495.77642740387824</v>
      </c>
      <c r="AN47">
        <f t="shared" si="41"/>
        <v>0</v>
      </c>
      <c r="AO47">
        <f t="shared" si="42"/>
        <v>0</v>
      </c>
      <c r="AP47">
        <f t="shared" si="43"/>
        <v>-1.6721265708781255E-6</v>
      </c>
      <c r="AQ47">
        <f t="shared" si="44"/>
        <v>-7.1722628055923415E-2</v>
      </c>
      <c r="AR47">
        <f t="shared" si="45"/>
        <v>-7.1724300182494288E-2</v>
      </c>
      <c r="AS47">
        <f t="shared" si="46"/>
        <v>-5.1944681853131982</v>
      </c>
      <c r="AT47">
        <f t="shared" si="47"/>
        <v>-3.3951900104151327</v>
      </c>
      <c r="AU47">
        <f t="shared" si="48"/>
        <v>-8.661382495910825</v>
      </c>
      <c r="AW47">
        <v>44</v>
      </c>
      <c r="AX47">
        <f>IF(Z47&gt;0, (R47*SUMPRODUCT(K47:$K$98, X47:$X$98)-K47*$AZ$3)/Z47, 0)</f>
        <v>-323751256.36007595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500000</v>
      </c>
      <c r="S48">
        <f t="shared" si="32"/>
        <v>-622677112.14111781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-2478.9584818228586</v>
      </c>
      <c r="AC48">
        <f t="shared" si="33"/>
        <v>-2213.4140598436179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-2.0128705913971525</v>
      </c>
      <c r="AI48">
        <f t="shared" si="38"/>
        <v>-2.0129150248205248</v>
      </c>
      <c r="AJ48">
        <f t="shared" si="39"/>
        <v>-265.54442197924072</v>
      </c>
      <c r="AK48">
        <f t="shared" si="61"/>
        <v>-173.52709372760012</v>
      </c>
      <c r="AL48">
        <f t="shared" si="40"/>
        <v>-441.08443073166137</v>
      </c>
      <c r="AN48">
        <f t="shared" si="41"/>
        <v>0</v>
      </c>
      <c r="AO48">
        <f t="shared" si="42"/>
        <v>0</v>
      </c>
      <c r="AP48">
        <f t="shared" si="43"/>
        <v>-6.9309552753669729E-7</v>
      </c>
      <c r="AQ48">
        <f t="shared" si="44"/>
        <v>-3.1397796940294403E-2</v>
      </c>
      <c r="AR48">
        <f t="shared" si="45"/>
        <v>-3.1398490035821937E-2</v>
      </c>
      <c r="AS48">
        <f t="shared" si="46"/>
        <v>-4.142099286246169</v>
      </c>
      <c r="AT48">
        <f t="shared" si="47"/>
        <v>-2.7067653905742937</v>
      </c>
      <c r="AU48">
        <f t="shared" si="48"/>
        <v>-6.8802631668562846</v>
      </c>
      <c r="AW48">
        <v>45</v>
      </c>
      <c r="AX48">
        <f>IF(Z48&gt;0, (R48*SUMPRODUCT(K48:$K$98, X48:$X$98)-K48*$AZ$3)/Z48, 0)</f>
        <v>-622677112.14111781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500000</v>
      </c>
      <c r="S49">
        <f t="shared" si="32"/>
        <v>-1235082149.0150557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-2213.4140598436179</v>
      </c>
      <c r="AC49">
        <f t="shared" si="33"/>
        <v>-1976.2881856697581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-0.95950010934307983</v>
      </c>
      <c r="AI49">
        <f t="shared" si="38"/>
        <v>-0.95952011092948486</v>
      </c>
      <c r="AJ49">
        <f t="shared" si="39"/>
        <v>-237.12587417385976</v>
      </c>
      <c r="AK49">
        <f t="shared" si="61"/>
        <v>-154.93898418905326</v>
      </c>
      <c r="AL49">
        <f t="shared" si="40"/>
        <v>-393.02437847384249</v>
      </c>
      <c r="AN49">
        <f t="shared" si="41"/>
        <v>0</v>
      </c>
      <c r="AO49">
        <f t="shared" si="42"/>
        <v>0</v>
      </c>
      <c r="AP49">
        <f t="shared" si="43"/>
        <v>-2.7856704779601337E-7</v>
      </c>
      <c r="AQ49">
        <f t="shared" si="44"/>
        <v>-1.336319566892126E-2</v>
      </c>
      <c r="AR49">
        <f t="shared" si="45"/>
        <v>-1.3363474235969055E-2</v>
      </c>
      <c r="AS49">
        <f t="shared" si="46"/>
        <v>-3.3025107802424083</v>
      </c>
      <c r="AT49">
        <f t="shared" si="47"/>
        <v>-2.1578736076223763</v>
      </c>
      <c r="AU49">
        <f t="shared" si="48"/>
        <v>-5.4737478621007529</v>
      </c>
      <c r="AW49">
        <v>46</v>
      </c>
      <c r="AX49">
        <f>IF(Z49&gt;0, (R49*SUMPRODUCT(K49:$K$98, X49:$X$98)-K49*$AZ$3)/Z49, 0)</f>
        <v>-1235082149.0150557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500000</v>
      </c>
      <c r="S50">
        <f t="shared" si="32"/>
        <v>-2529494327.113677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-1976.2881856697581</v>
      </c>
      <c r="AC50">
        <f t="shared" si="33"/>
        <v>-1764.5539846057836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-0.44326702366378323</v>
      </c>
      <c r="AI50">
        <f t="shared" si="38"/>
        <v>-0.44327574355873267</v>
      </c>
      <c r="AJ50">
        <f t="shared" si="39"/>
        <v>-211.73420106397452</v>
      </c>
      <c r="AK50">
        <f t="shared" si="61"/>
        <v>-138.3401729968831</v>
      </c>
      <c r="AL50">
        <f t="shared" si="40"/>
        <v>-350.51764980441635</v>
      </c>
      <c r="AN50">
        <f t="shared" si="41"/>
        <v>0</v>
      </c>
      <c r="AO50">
        <f t="shared" si="42"/>
        <v>0</v>
      </c>
      <c r="AP50">
        <f t="shared" si="43"/>
        <v>-1.0843226489093479E-7</v>
      </c>
      <c r="AQ50">
        <f t="shared" si="44"/>
        <v>-5.5120443085787951E-3</v>
      </c>
      <c r="AR50">
        <f t="shared" si="45"/>
        <v>-5.5121527408436861E-3</v>
      </c>
      <c r="AS50">
        <f t="shared" si="46"/>
        <v>-2.6329238034891405</v>
      </c>
      <c r="AT50">
        <f t="shared" si="47"/>
        <v>-1.7202659401833997</v>
      </c>
      <c r="AU50">
        <f t="shared" si="48"/>
        <v>-4.3587018964133843</v>
      </c>
      <c r="AW50">
        <v>47</v>
      </c>
      <c r="AX50">
        <f>IF(Z50&gt;0, (R50*SUMPRODUCT(K50:$K$98, X50:$X$98)-K50*$AZ$3)/Z50, 0)</f>
        <v>-2529494327.113677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500000</v>
      </c>
      <c r="S51">
        <f t="shared" si="32"/>
        <v>-5351789796.8695335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-1764.5539846057836</v>
      </c>
      <c r="AC51">
        <f t="shared" si="33"/>
        <v>-1575.4991714182679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-0.19811416916732355</v>
      </c>
      <c r="AI51">
        <f t="shared" si="38"/>
        <v>-0.19811784900909429</v>
      </c>
      <c r="AJ51">
        <f t="shared" si="39"/>
        <v>-189.05481318751572</v>
      </c>
      <c r="AK51">
        <f t="shared" si="61"/>
        <v>-123.51877892240486</v>
      </c>
      <c r="AL51">
        <f t="shared" si="40"/>
        <v>-312.7717099589297</v>
      </c>
      <c r="AN51">
        <f t="shared" si="41"/>
        <v>0</v>
      </c>
      <c r="AO51">
        <f t="shared" si="42"/>
        <v>0</v>
      </c>
      <c r="AP51">
        <f t="shared" si="43"/>
        <v>-4.0856240236927625E-8</v>
      </c>
      <c r="AQ51">
        <f t="shared" si="44"/>
        <v>-2.1996054705952315E-3</v>
      </c>
      <c r="AR51">
        <f t="shared" si="45"/>
        <v>-2.1996463268354684E-3</v>
      </c>
      <c r="AS51">
        <f t="shared" si="46"/>
        <v>-2.0990220087610356</v>
      </c>
      <c r="AT51">
        <f t="shared" si="47"/>
        <v>-1.3713939945885354</v>
      </c>
      <c r="AU51">
        <f t="shared" si="48"/>
        <v>-3.4726156496764067</v>
      </c>
      <c r="AW51">
        <v>48</v>
      </c>
      <c r="AX51">
        <f>IF(Z51&gt;0, (R51*SUMPRODUCT(K51:$K$98, X51:$X$98)-K51*$AZ$3)/Z51, 0)</f>
        <v>-5351789796.8695335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500000</v>
      </c>
      <c r="S52">
        <f t="shared" si="32"/>
        <v>-11719878017.36158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-1575.4991714182679</v>
      </c>
      <c r="AC52">
        <f t="shared" si="33"/>
        <v>-1406.6975092096093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-8.5708417125688052E-2</v>
      </c>
      <c r="AI52">
        <f t="shared" si="38"/>
        <v>-8.5709917458612936E-2</v>
      </c>
      <c r="AJ52">
        <f t="shared" si="39"/>
        <v>-168.80166220865863</v>
      </c>
      <c r="AK52">
        <f t="shared" si="61"/>
        <v>-110.28494199927876</v>
      </c>
      <c r="AL52">
        <f t="shared" si="40"/>
        <v>-279.17231412539599</v>
      </c>
      <c r="AN52">
        <f t="shared" si="41"/>
        <v>0</v>
      </c>
      <c r="AO52">
        <f t="shared" si="42"/>
        <v>0</v>
      </c>
      <c r="AP52">
        <f t="shared" si="43"/>
        <v>-1.4873010035291201E-8</v>
      </c>
      <c r="AQ52">
        <f t="shared" si="44"/>
        <v>-8.4963952125115011E-4</v>
      </c>
      <c r="AR52">
        <f t="shared" si="45"/>
        <v>-8.4965439426118537E-4</v>
      </c>
      <c r="AS52">
        <f t="shared" si="46"/>
        <v>-1.6733544764342387</v>
      </c>
      <c r="AT52">
        <f t="shared" si="47"/>
        <v>-1.0932700481921989</v>
      </c>
      <c r="AU52">
        <f t="shared" si="48"/>
        <v>-2.7674741790206987</v>
      </c>
      <c r="AW52">
        <v>49</v>
      </c>
      <c r="AX52">
        <f>IF(Z52&gt;0, (R52*SUMPRODUCT(K52:$K$98, X52:$X$98)-K52*$AZ$3)/Z52, 0)</f>
        <v>-11719878017.36158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500000</v>
      </c>
      <c r="S53">
        <f t="shared" si="32"/>
        <v>-26614367341.123535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-1406.6975092096093</v>
      </c>
      <c r="AC53">
        <f t="shared" si="33"/>
        <v>-1255.9806250865156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-3.5817270216422538E-2</v>
      </c>
      <c r="AI53">
        <f t="shared" si="38"/>
        <v>-3.5817860114262766E-2</v>
      </c>
      <c r="AJ53">
        <f t="shared" si="39"/>
        <v>-150.71688412309368</v>
      </c>
      <c r="AK53">
        <f t="shared" si="61"/>
        <v>-98.468825644672663</v>
      </c>
      <c r="AL53">
        <f t="shared" si="40"/>
        <v>-249.22152762788062</v>
      </c>
      <c r="AN53">
        <f t="shared" si="41"/>
        <v>0</v>
      </c>
      <c r="AO53">
        <f t="shared" si="42"/>
        <v>0</v>
      </c>
      <c r="AP53">
        <f t="shared" si="43"/>
        <v>-5.2211962139360095E-9</v>
      </c>
      <c r="AQ53">
        <f t="shared" si="44"/>
        <v>-3.1701929197606982E-4</v>
      </c>
      <c r="AR53">
        <f t="shared" si="45"/>
        <v>-3.1702451317228375E-4</v>
      </c>
      <c r="AS53">
        <f t="shared" si="46"/>
        <v>-1.3339978062212816</v>
      </c>
      <c r="AT53">
        <f t="shared" si="47"/>
        <v>-0.8715493168230376</v>
      </c>
      <c r="AU53">
        <f t="shared" si="48"/>
        <v>-2.2058641475574916</v>
      </c>
      <c r="AW53">
        <v>50</v>
      </c>
      <c r="AX53">
        <f>IF(Z53&gt;0, (R53*SUMPRODUCT(K53:$K$98, X53:$X$98)-K53*$AZ$3)/Z53, 0)</f>
        <v>-26614367341.123535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500000</v>
      </c>
      <c r="S54">
        <f t="shared" si="32"/>
        <v>-62784409121.036064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-1255.9806250865156</v>
      </c>
      <c r="AC54">
        <f t="shared" si="33"/>
        <v>-1121.4115369606156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-1.4429301523859678E-2</v>
      </c>
      <c r="AI54">
        <f t="shared" si="38"/>
        <v>-1.4429524790183407E-2</v>
      </c>
      <c r="AJ54">
        <f t="shared" si="39"/>
        <v>-134.56908812589995</v>
      </c>
      <c r="AK54">
        <f t="shared" si="61"/>
        <v>-87.918643756056099</v>
      </c>
      <c r="AL54">
        <f t="shared" si="40"/>
        <v>-222.50216140674624</v>
      </c>
      <c r="AN54">
        <f t="shared" si="41"/>
        <v>0</v>
      </c>
      <c r="AO54">
        <f t="shared" si="42"/>
        <v>0</v>
      </c>
      <c r="AP54">
        <f t="shared" si="43"/>
        <v>-1.7644055169094799E-9</v>
      </c>
      <c r="AQ54">
        <f t="shared" si="44"/>
        <v>-1.140303597449297E-4</v>
      </c>
      <c r="AR54">
        <f t="shared" si="45"/>
        <v>-1.1403212415044662E-4</v>
      </c>
      <c r="AS54">
        <f t="shared" si="46"/>
        <v>-1.0634583735165384</v>
      </c>
      <c r="AT54">
        <f t="shared" si="47"/>
        <v>-0.69479416998888199</v>
      </c>
      <c r="AU54">
        <f t="shared" si="48"/>
        <v>-1.7583665756295708</v>
      </c>
      <c r="AW54">
        <v>51</v>
      </c>
      <c r="AX54">
        <f>IF(Z54&gt;0, (R54*SUMPRODUCT(K54:$K$98, X54:$X$98)-K54*$AZ$3)/Z54, 0)</f>
        <v>-62784409121.036064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500000</v>
      </c>
      <c r="S55">
        <f t="shared" si="32"/>
        <v>-154120720209.91653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-1121.4115369606156</v>
      </c>
      <c r="AC55">
        <f t="shared" si="33"/>
        <v>-1001.2603963970539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-5.5930473103003335E-3</v>
      </c>
      <c r="AI55">
        <f t="shared" si="38"/>
        <v>-5.5931285177780688E-3</v>
      </c>
      <c r="AJ55">
        <f t="shared" si="39"/>
        <v>-120.15114056356174</v>
      </c>
      <c r="AK55">
        <f t="shared" si="61"/>
        <v>-78.498807587243107</v>
      </c>
      <c r="AL55">
        <f t="shared" si="40"/>
        <v>-198.65554127932262</v>
      </c>
      <c r="AN55">
        <f t="shared" si="41"/>
        <v>0</v>
      </c>
      <c r="AO55">
        <f t="shared" si="42"/>
        <v>0</v>
      </c>
      <c r="AP55">
        <f t="shared" si="43"/>
        <v>-5.7299810369488676E-10</v>
      </c>
      <c r="AQ55">
        <f t="shared" si="44"/>
        <v>-3.9464413771503999E-5</v>
      </c>
      <c r="AR55">
        <f t="shared" si="45"/>
        <v>-3.9464986769607696E-5</v>
      </c>
      <c r="AS55">
        <f t="shared" si="46"/>
        <v>-0.84778369701720269</v>
      </c>
      <c r="AT55">
        <f t="shared" si="47"/>
        <v>-0.55388578914528952</v>
      </c>
      <c r="AU55">
        <f t="shared" si="48"/>
        <v>-1.4017089511492618</v>
      </c>
      <c r="AW55">
        <v>52</v>
      </c>
      <c r="AX55">
        <f>IF(Z55&gt;0, (R55*SUMPRODUCT(K55:$K$98, X55:$X$98)-K55*$AZ$3)/Z55, 0)</f>
        <v>-154120720209.91653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500000</v>
      </c>
      <c r="S56">
        <f t="shared" si="32"/>
        <v>-394418249312.19061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-1001.2603963970539</v>
      </c>
      <c r="AC56">
        <f t="shared" si="33"/>
        <v>-893.98252997403767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-2.0825235646144105E-3</v>
      </c>
      <c r="AI56">
        <f t="shared" si="38"/>
        <v>-2.0825518969282528E-3</v>
      </c>
      <c r="AJ56">
        <f t="shared" si="39"/>
        <v>-107.27786642301623</v>
      </c>
      <c r="AK56">
        <f t="shared" si="61"/>
        <v>-70.088227747793781</v>
      </c>
      <c r="AL56">
        <f t="shared" si="40"/>
        <v>-177.36817672270695</v>
      </c>
      <c r="AN56">
        <f t="shared" si="41"/>
        <v>0</v>
      </c>
      <c r="AO56">
        <f t="shared" si="42"/>
        <v>0</v>
      </c>
      <c r="AP56">
        <f t="shared" si="43"/>
        <v>-1.7849299805171138E-10</v>
      </c>
      <c r="AQ56">
        <f t="shared" si="44"/>
        <v>-1.3119855887143606E-5</v>
      </c>
      <c r="AR56">
        <f t="shared" si="45"/>
        <v>-1.3120034380141657E-5</v>
      </c>
      <c r="AS56">
        <f t="shared" si="46"/>
        <v>-0.67584836554337613</v>
      </c>
      <c r="AT56">
        <f t="shared" si="47"/>
        <v>-0.44155440210186181</v>
      </c>
      <c r="AU56">
        <f t="shared" si="48"/>
        <v>-1.1174158876796181</v>
      </c>
      <c r="AW56">
        <v>53</v>
      </c>
      <c r="AX56">
        <f>IF(Z56&gt;0, (R56*SUMPRODUCT(K56:$K$98, X56:$X$98)-K56*$AZ$3)/Z56, 0)</f>
        <v>-394418249312.19061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500000</v>
      </c>
      <c r="S57">
        <f t="shared" si="32"/>
        <v>-1054539840851.3715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-893.98252997403767</v>
      </c>
      <c r="AC57">
        <f t="shared" si="33"/>
        <v>-798.19869855154559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-7.4350133401402578E-4</v>
      </c>
      <c r="AI57">
        <f t="shared" si="38"/>
        <v>-7.4351079547137937E-4</v>
      </c>
      <c r="AJ57">
        <f t="shared" si="39"/>
        <v>-95.783831422492085</v>
      </c>
      <c r="AK57">
        <f t="shared" si="61"/>
        <v>-62.578777098182641</v>
      </c>
      <c r="AL57">
        <f t="shared" si="40"/>
        <v>-158.36335203147019</v>
      </c>
      <c r="AN57">
        <f t="shared" si="41"/>
        <v>0</v>
      </c>
      <c r="AO57">
        <f t="shared" si="42"/>
        <v>0</v>
      </c>
      <c r="AP57">
        <f t="shared" si="43"/>
        <v>-5.322052492968054E-11</v>
      </c>
      <c r="AQ57">
        <f t="shared" si="44"/>
        <v>-4.1821814339268601E-6</v>
      </c>
      <c r="AR57">
        <f t="shared" si="45"/>
        <v>-4.1822346544517897E-6</v>
      </c>
      <c r="AS57">
        <f t="shared" si="46"/>
        <v>-0.53878230356741996</v>
      </c>
      <c r="AT57">
        <f t="shared" si="47"/>
        <v>-0.35200447903020127</v>
      </c>
      <c r="AU57">
        <f t="shared" si="48"/>
        <v>-0.89079096483227571</v>
      </c>
      <c r="AW57">
        <v>54</v>
      </c>
      <c r="AX57">
        <f>IF(Z57&gt;0, (R57*SUMPRODUCT(K57:$K$98, X57:$X$98)-K57*$AZ$3)/Z57, 0)</f>
        <v>-1054539840851.3715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500000</v>
      </c>
      <c r="S58">
        <f t="shared" si="32"/>
        <v>-2951736687037.6406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-798.19869855154559</v>
      </c>
      <c r="AC58">
        <f t="shared" si="33"/>
        <v>-712.67741296377346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-2.5395199911829589E-4</v>
      </c>
      <c r="AI58">
        <f t="shared" si="38"/>
        <v>-2.53955017161098E-4</v>
      </c>
      <c r="AJ58">
        <f t="shared" si="39"/>
        <v>-85.521285587772127</v>
      </c>
      <c r="AK58">
        <f t="shared" si="61"/>
        <v>-55.8739088986082</v>
      </c>
      <c r="AL58">
        <f t="shared" si="40"/>
        <v>-141.39544844139749</v>
      </c>
      <c r="AN58">
        <f t="shared" si="41"/>
        <v>0</v>
      </c>
      <c r="AO58">
        <f t="shared" si="42"/>
        <v>0</v>
      </c>
      <c r="AP58">
        <f t="shared" si="43"/>
        <v>-1.5157531855834817E-11</v>
      </c>
      <c r="AQ58">
        <f t="shared" si="44"/>
        <v>-1.275424428637455E-6</v>
      </c>
      <c r="AR58">
        <f t="shared" si="45"/>
        <v>-1.2754395861693108E-6</v>
      </c>
      <c r="AS58">
        <f t="shared" si="46"/>
        <v>-0.42951399156466236</v>
      </c>
      <c r="AT58">
        <f t="shared" si="47"/>
        <v>-0.28061581944685887</v>
      </c>
      <c r="AU58">
        <f t="shared" si="48"/>
        <v>-0.71013108645110745</v>
      </c>
      <c r="AW58">
        <v>55</v>
      </c>
      <c r="AX58">
        <f>IF(Z58&gt;0, (R58*SUMPRODUCT(K58:$K$98, X58:$X$98)-K58*$AZ$3)/Z58, 0)</f>
        <v>-2951736687037.6406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500000</v>
      </c>
      <c r="S59">
        <f t="shared" si="32"/>
        <v>-8666881522439.0615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-712.67741296377346</v>
      </c>
      <c r="AC59">
        <f t="shared" si="33"/>
        <v>-636.31911980173925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-8.2804686588298248E-5</v>
      </c>
      <c r="AI59">
        <f t="shared" si="38"/>
        <v>-8.2805604333507639E-5</v>
      </c>
      <c r="AJ59">
        <f t="shared" si="39"/>
        <v>-76.358293162034215</v>
      </c>
      <c r="AK59">
        <f t="shared" si="61"/>
        <v>-49.887418907464145</v>
      </c>
      <c r="AL59">
        <f t="shared" si="40"/>
        <v>-126.24579487510269</v>
      </c>
      <c r="AN59">
        <f t="shared" si="41"/>
        <v>0</v>
      </c>
      <c r="AO59">
        <f t="shared" si="42"/>
        <v>0</v>
      </c>
      <c r="AP59">
        <f t="shared" si="43"/>
        <v>-4.1153539960939313E-12</v>
      </c>
      <c r="AQ59">
        <f t="shared" si="44"/>
        <v>-3.7131285934468799E-7</v>
      </c>
      <c r="AR59">
        <f t="shared" si="45"/>
        <v>-3.7131697469868407E-7</v>
      </c>
      <c r="AS59">
        <f t="shared" si="46"/>
        <v>-0.34240593542300307</v>
      </c>
      <c r="AT59">
        <f t="shared" si="47"/>
        <v>-0.22370521431904683</v>
      </c>
      <c r="AU59">
        <f t="shared" si="48"/>
        <v>-0.56611152105902462</v>
      </c>
      <c r="AW59">
        <v>56</v>
      </c>
      <c r="AX59">
        <f>IF(Z59&gt;0, (R59*SUMPRODUCT(K59:$K$98, X59:$X$98)-K59*$AZ$3)/Z59, 0)</f>
        <v>-8666881522439.0615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500000</v>
      </c>
      <c r="S60">
        <f t="shared" si="32"/>
        <v>-26982292162287.273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-636.31911980173925</v>
      </c>
      <c r="AC60">
        <f t="shared" si="33"/>
        <v>-568.14207156817849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-2.5814656037543958E-5</v>
      </c>
      <c r="AI60">
        <f t="shared" si="38"/>
        <v>-2.5814919238900311E-5</v>
      </c>
      <c r="AJ60">
        <f t="shared" si="39"/>
        <v>-68.177048233560754</v>
      </c>
      <c r="AK60">
        <f t="shared" si="61"/>
        <v>-44.542338386121749</v>
      </c>
      <c r="AL60">
        <f t="shared" si="40"/>
        <v>-112.71941243460174</v>
      </c>
      <c r="AN60">
        <f t="shared" si="41"/>
        <v>0</v>
      </c>
      <c r="AO60">
        <f t="shared" si="42"/>
        <v>0</v>
      </c>
      <c r="AP60">
        <f t="shared" si="43"/>
        <v>-1.0537926681657478E-12</v>
      </c>
      <c r="AQ60">
        <f t="shared" si="44"/>
        <v>-1.0335545242097695E-7</v>
      </c>
      <c r="AR60">
        <f t="shared" si="45"/>
        <v>-1.0335650621364512E-7</v>
      </c>
      <c r="AS60">
        <f t="shared" si="46"/>
        <v>-0.27296391842906187</v>
      </c>
      <c r="AT60">
        <f t="shared" si="47"/>
        <v>-0.17833642753521126</v>
      </c>
      <c r="AU60">
        <f t="shared" si="48"/>
        <v>-0.45130044932077934</v>
      </c>
      <c r="AW60">
        <v>57</v>
      </c>
      <c r="AX60">
        <f>IF(Z60&gt;0, (R60*SUMPRODUCT(K60:$K$98, X60:$X$98)-K60*$AZ$3)/Z60, 0)</f>
        <v>-26982292162287.273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500000</v>
      </c>
      <c r="S61">
        <f t="shared" si="32"/>
        <v>-89362734467882.453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-568.14207156817849</v>
      </c>
      <c r="AC61">
        <f t="shared" si="33"/>
        <v>-507.26970684575383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-7.5845117119163522E-6</v>
      </c>
      <c r="AI61">
        <f t="shared" si="38"/>
        <v>-7.5845826684663429E-6</v>
      </c>
      <c r="AJ61">
        <f t="shared" si="39"/>
        <v>-60.872364722424663</v>
      </c>
      <c r="AK61">
        <f t="shared" si="61"/>
        <v>-39.769945009772499</v>
      </c>
      <c r="AL61">
        <f t="shared" si="40"/>
        <v>-100.64231731677984</v>
      </c>
      <c r="AN61">
        <f t="shared" si="41"/>
        <v>0</v>
      </c>
      <c r="AO61">
        <f t="shared" si="42"/>
        <v>0</v>
      </c>
      <c r="AP61">
        <f t="shared" si="43"/>
        <v>-2.5365388490975046E-13</v>
      </c>
      <c r="AQ61">
        <f t="shared" si="44"/>
        <v>-2.7112942513756059E-8</v>
      </c>
      <c r="AR61">
        <f t="shared" si="45"/>
        <v>-2.7113196167640968E-8</v>
      </c>
      <c r="AS61">
        <f t="shared" si="46"/>
        <v>-0.21760516537965555</v>
      </c>
      <c r="AT61">
        <f t="shared" si="47"/>
        <v>-0.14216870825462224</v>
      </c>
      <c r="AU61">
        <f t="shared" si="48"/>
        <v>-0.35977390074747395</v>
      </c>
      <c r="AW61">
        <v>58</v>
      </c>
      <c r="AX61">
        <f>IF(Z61&gt;0, (R61*SUMPRODUCT(K61:$K$98, X61:$X$98)-K61*$AZ$3)/Z61, 0)</f>
        <v>-89362734467882.453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500000</v>
      </c>
      <c r="S62">
        <f t="shared" si="32"/>
        <v>-315986829436594.94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-507.26970684575383</v>
      </c>
      <c r="AC62">
        <f t="shared" si="33"/>
        <v>-452.91938113556296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-2.0932049189520659E-6</v>
      </c>
      <c r="AI62">
        <f t="shared" si="38"/>
        <v>-2.0932228358135828E-6</v>
      </c>
      <c r="AJ62">
        <f t="shared" si="39"/>
        <v>-54.350325710190873</v>
      </c>
      <c r="AK62">
        <f t="shared" si="61"/>
        <v>-35.508879479202768</v>
      </c>
      <c r="AL62">
        <f t="shared" si="40"/>
        <v>-89.859207282616467</v>
      </c>
      <c r="AN62">
        <f t="shared" si="41"/>
        <v>0</v>
      </c>
      <c r="AO62">
        <f t="shared" si="42"/>
        <v>0</v>
      </c>
      <c r="AP62">
        <f t="shared" si="43"/>
        <v>-5.7186424168861124E-14</v>
      </c>
      <c r="AQ62">
        <f t="shared" si="44"/>
        <v>-6.6810196782688743E-9</v>
      </c>
      <c r="AR62">
        <f t="shared" si="45"/>
        <v>-6.681076864693043E-9</v>
      </c>
      <c r="AS62">
        <f t="shared" si="46"/>
        <v>-0.17347350577214235</v>
      </c>
      <c r="AT62">
        <f t="shared" si="47"/>
        <v>-0.11333602381968422</v>
      </c>
      <c r="AU62">
        <f t="shared" si="48"/>
        <v>-0.2868095362729034</v>
      </c>
      <c r="AW62">
        <v>59</v>
      </c>
      <c r="AX62">
        <f>IF(Z62&gt;0, (R62*SUMPRODUCT(K62:$K$98, X62:$X$98)-K62*$AZ$3)/Z62, 0)</f>
        <v>-315986829436594.94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500000</v>
      </c>
      <c r="S63">
        <f t="shared" si="32"/>
        <v>-1197726091561621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-452.91938113556296</v>
      </c>
      <c r="AC63">
        <f t="shared" si="33"/>
        <v>-404.39230459108006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-5.4069102774804288E-7</v>
      </c>
      <c r="AI63">
        <f t="shared" si="38"/>
        <v>-5.4069524816525093E-7</v>
      </c>
      <c r="AJ63">
        <f t="shared" si="39"/>
        <v>-48.527076544482895</v>
      </c>
      <c r="AK63">
        <f t="shared" si="61"/>
        <v>-31.704356679489411</v>
      </c>
      <c r="AL63">
        <f t="shared" si="40"/>
        <v>-80.231433764667557</v>
      </c>
      <c r="AN63">
        <f t="shared" si="41"/>
        <v>0</v>
      </c>
      <c r="AO63">
        <f t="shared" si="42"/>
        <v>0</v>
      </c>
      <c r="AP63">
        <f t="shared" si="43"/>
        <v>-1.2027306173608902E-14</v>
      </c>
      <c r="AQ63">
        <f t="shared" si="44"/>
        <v>-1.5408563218832334E-9</v>
      </c>
      <c r="AR63">
        <f t="shared" si="45"/>
        <v>-1.5408683491894068E-9</v>
      </c>
      <c r="AS63">
        <f t="shared" si="46"/>
        <v>-0.13829201676881106</v>
      </c>
      <c r="AT63">
        <f t="shared" si="47"/>
        <v>-9.0350784299673456E-2</v>
      </c>
      <c r="AU63">
        <f t="shared" si="48"/>
        <v>-0.22864280260935288</v>
      </c>
      <c r="AW63">
        <v>60</v>
      </c>
      <c r="AX63">
        <f>IF(Z63&gt;0, (R63*SUMPRODUCT(K63:$K$98, X63:$X$98)-K63*$AZ$3)/Z63, 0)</f>
        <v>-1197726091561621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500000</v>
      </c>
      <c r="S64">
        <f t="shared" si="32"/>
        <v>-4888367862569201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-404.39230459108006</v>
      </c>
      <c r="AC64">
        <f t="shared" si="33"/>
        <v>-361.06455767193893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-1.3019752853759989E-7</v>
      </c>
      <c r="AI64">
        <f t="shared" si="38"/>
        <v>-1.3019845181242245E-7</v>
      </c>
      <c r="AJ64">
        <f t="shared" si="39"/>
        <v>-43.327746919141134</v>
      </c>
      <c r="AK64">
        <f t="shared" si="61"/>
        <v>-28.307461321375609</v>
      </c>
      <c r="AL64">
        <f t="shared" si="40"/>
        <v>-71.635208370715191</v>
      </c>
      <c r="AN64">
        <f t="shared" si="41"/>
        <v>0</v>
      </c>
      <c r="AO64">
        <f t="shared" si="42"/>
        <v>0</v>
      </c>
      <c r="AP64">
        <f t="shared" si="43"/>
        <v>-2.3492322360268809E-15</v>
      </c>
      <c r="AQ64">
        <f t="shared" si="44"/>
        <v>-3.3128189312581096E-10</v>
      </c>
      <c r="AR64">
        <f t="shared" si="45"/>
        <v>-3.3128424235804701E-10</v>
      </c>
      <c r="AS64">
        <f t="shared" si="46"/>
        <v>-0.11024554909353658</v>
      </c>
      <c r="AT64">
        <f t="shared" si="47"/>
        <v>-7.202709207665775E-2</v>
      </c>
      <c r="AU64">
        <f t="shared" si="48"/>
        <v>-0.18227264150147857</v>
      </c>
      <c r="AW64">
        <v>61</v>
      </c>
      <c r="AX64">
        <f>IF(Z64&gt;0, (R64*SUMPRODUCT(K64:$K$98, X64:$X$98)-K64*$AZ$3)/Z64, 0)</f>
        <v>-4888367862569201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500000</v>
      </c>
      <c r="S65">
        <f t="shared" si="32"/>
        <v>-2.1600858143157348E+16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-361.06455767193893</v>
      </c>
      <c r="AC65">
        <f t="shared" si="33"/>
        <v>-322.37906935023256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-2.9099500979921811E-8</v>
      </c>
      <c r="AI65">
        <f t="shared" si="38"/>
        <v>-2.9099687534471644E-8</v>
      </c>
      <c r="AJ65">
        <f t="shared" si="39"/>
        <v>-38.685488321706373</v>
      </c>
      <c r="AK65">
        <f t="shared" si="61"/>
        <v>-25.274519037035727</v>
      </c>
      <c r="AL65">
        <f t="shared" si="40"/>
        <v>-63.960007387841785</v>
      </c>
      <c r="AN65">
        <f t="shared" si="41"/>
        <v>0</v>
      </c>
      <c r="AO65">
        <f t="shared" si="42"/>
        <v>0</v>
      </c>
      <c r="AP65">
        <f t="shared" si="43"/>
        <v>-4.2382130234353936E-16</v>
      </c>
      <c r="AQ65">
        <f t="shared" si="44"/>
        <v>-6.6109287680065998E-11</v>
      </c>
      <c r="AR65">
        <f t="shared" si="45"/>
        <v>-6.6109711501368347E-11</v>
      </c>
      <c r="AS65">
        <f t="shared" si="46"/>
        <v>-8.7887076766991076E-2</v>
      </c>
      <c r="AT65">
        <f t="shared" si="47"/>
        <v>-5.7419556821526947E-2</v>
      </c>
      <c r="AU65">
        <f t="shared" si="48"/>
        <v>-0.14530663365462773</v>
      </c>
      <c r="AW65">
        <v>62</v>
      </c>
      <c r="AX65">
        <f>IF(Z65&gt;0, (R65*SUMPRODUCT(K65:$K$98, X65:$X$98)-K65*$AZ$3)/Z65, 0)</f>
        <v>-2.1600858143157348E+16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500000</v>
      </c>
      <c r="S66">
        <f t="shared" si="32"/>
        <v>-1.0405349472897834E+17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-322.37906935023256</v>
      </c>
      <c r="AC66">
        <f t="shared" si="33"/>
        <v>-287.83845477705074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-6.0044328909422286E-9</v>
      </c>
      <c r="AI66">
        <f t="shared" si="38"/>
        <v>-6.0044674691242889E-9</v>
      </c>
      <c r="AJ66">
        <f t="shared" si="39"/>
        <v>-34.540614573181813</v>
      </c>
      <c r="AK66">
        <f t="shared" si="61"/>
        <v>-22.566534854516281</v>
      </c>
      <c r="AL66">
        <f t="shared" si="40"/>
        <v>-57.10714943370256</v>
      </c>
      <c r="AN66">
        <f t="shared" si="41"/>
        <v>0</v>
      </c>
      <c r="AO66">
        <f t="shared" si="42"/>
        <v>0</v>
      </c>
      <c r="AP66">
        <f t="shared" si="43"/>
        <v>-7.0139242337145649E-17</v>
      </c>
      <c r="AQ66">
        <f t="shared" si="44"/>
        <v>-1.2179540639375028E-11</v>
      </c>
      <c r="AR66">
        <f t="shared" si="45"/>
        <v>-1.2179610778617365E-11</v>
      </c>
      <c r="AS66">
        <f t="shared" si="46"/>
        <v>-7.0063039514967715E-2</v>
      </c>
      <c r="AT66">
        <f t="shared" si="47"/>
        <v>-4.5774519149854968E-2</v>
      </c>
      <c r="AU66">
        <f t="shared" si="48"/>
        <v>-0.11583755867700229</v>
      </c>
      <c r="AW66">
        <v>63</v>
      </c>
      <c r="AX66">
        <f>IF(Z66&gt;0, (R66*SUMPRODUCT(K66:$K$98, X66:$X$98)-K66*$AZ$3)/Z66, 0)</f>
        <v>-1.0405349472897834E+17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500000</v>
      </c>
      <c r="S67">
        <f t="shared" si="32"/>
        <v>-5.5088985780309146E+17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-287.83845477705074</v>
      </c>
      <c r="AC67">
        <f t="shared" si="33"/>
        <v>-256.99862033666301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-1.1360382932663027E-9</v>
      </c>
      <c r="AI67">
        <f t="shared" ref="AI67:AI69" si="62">SUM(AE67:AH67)</f>
        <v>-1.1360441247092105E-9</v>
      </c>
      <c r="AJ67">
        <f t="shared" si="39"/>
        <v>-30.839834440387733</v>
      </c>
      <c r="AK67">
        <f t="shared" si="61"/>
        <v>-20.148691834393553</v>
      </c>
      <c r="AL67">
        <f t="shared" ref="AL67:AL69" si="63">SUM(AI67:AK67)</f>
        <v>-50.98852627591733</v>
      </c>
      <c r="AN67">
        <f t="shared" si="41"/>
        <v>0</v>
      </c>
      <c r="AO67">
        <f t="shared" si="42"/>
        <v>0</v>
      </c>
      <c r="AP67">
        <f t="shared" si="43"/>
        <v>-1.0561288808633689E-17</v>
      </c>
      <c r="AQ67">
        <f t="shared" si="44"/>
        <v>-2.0574716588608733E-12</v>
      </c>
      <c r="AR67">
        <f t="shared" si="45"/>
        <v>-2.0574822201496818E-12</v>
      </c>
      <c r="AS67">
        <f t="shared" si="46"/>
        <v>-5.5853826144032281E-2</v>
      </c>
      <c r="AT67">
        <f t="shared" si="47"/>
        <v>-3.6491166414113589E-2</v>
      </c>
      <c r="AU67">
        <f t="shared" si="48"/>
        <v>-9.2344992560203357E-2</v>
      </c>
      <c r="AW67">
        <v>64</v>
      </c>
      <c r="AX67">
        <f>IF(Z67&gt;0, (R67*SUMPRODUCT(K67:$K$98, X67:$X$98)-K67*$AZ$3)/Z67, 0)</f>
        <v>-5.5088985780309146E+17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500000</v>
      </c>
      <c r="S68">
        <f t="shared" si="32"/>
        <v>-3.237265204800916E+18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-256.99862033666301</v>
      </c>
      <c r="AC68">
        <f t="shared" si="33"/>
        <v>-229.46305387202236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-1.9548425936584259E-10</v>
      </c>
      <c r="AI68">
        <f t="shared" si="62"/>
        <v>-1.9548514538783707E-10</v>
      </c>
      <c r="AJ68">
        <f t="shared" si="39"/>
        <v>-27.535566464640652</v>
      </c>
      <c r="AK68">
        <f t="shared" si="61"/>
        <v>-17.989903423566414</v>
      </c>
      <c r="AL68">
        <f t="shared" si="63"/>
        <v>-45.525469888402554</v>
      </c>
      <c r="AN68">
        <f t="shared" si="41"/>
        <v>0</v>
      </c>
      <c r="AO68">
        <f t="shared" si="42"/>
        <v>0</v>
      </c>
      <c r="AP68">
        <f t="shared" si="43"/>
        <v>-1.4327399512315026E-18</v>
      </c>
      <c r="AQ68">
        <f t="shared" si="44"/>
        <v>-3.1610739911314532E-13</v>
      </c>
      <c r="AR68">
        <f t="shared" si="45"/>
        <v>-3.1610883185309654E-13</v>
      </c>
      <c r="AS68">
        <f t="shared" si="46"/>
        <v>-4.4526328239835801E-2</v>
      </c>
      <c r="AT68">
        <f t="shared" si="47"/>
        <v>-2.9090534450027974E-2</v>
      </c>
      <c r="AU68">
        <f t="shared" si="48"/>
        <v>-7.3616862690179891E-2</v>
      </c>
      <c r="AW68">
        <v>65</v>
      </c>
      <c r="AX68">
        <f>IF(Z68&gt;0, (R68*SUMPRODUCT(K68:$K$98, X68:$X$98)-K68*$AZ$3)/Z68, 0)</f>
        <v>-3.237265204800916E+18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-229.46305387202236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-229.46305387202236</v>
      </c>
      <c r="AK69">
        <f t="shared" si="61"/>
        <v>-16.062413771041566</v>
      </c>
      <c r="AL69">
        <f t="shared" si="63"/>
        <v>-245.52546764309938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-5.1169283972553662E-14</v>
      </c>
      <c r="AR69">
        <f t="shared" si="45"/>
        <v>-5.1169283972553662E-14</v>
      </c>
      <c r="AS69">
        <f t="shared" si="46"/>
        <v>-0.33129708511785028</v>
      </c>
      <c r="AT69">
        <f t="shared" si="47"/>
        <v>-2.3190795958249522E-2</v>
      </c>
      <c r="AU69">
        <f t="shared" si="48"/>
        <v>-0.35448788107615098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284642.56777908269</v>
      </c>
      <c r="AO71" s="6">
        <f t="shared" si="70"/>
        <v>-28464.256777908271</v>
      </c>
      <c r="AP71" s="6">
        <f t="shared" si="70"/>
        <v>-716.17581610339846</v>
      </c>
      <c r="AQ71" s="6">
        <f t="shared" si="70"/>
        <v>-141902.45234323404</v>
      </c>
      <c r="AR71" s="6">
        <f t="shared" si="70"/>
        <v>113559.68284183693</v>
      </c>
      <c r="AS71" s="6">
        <f t="shared" si="70"/>
        <v>-7726.7134257108719</v>
      </c>
      <c r="AT71" s="6">
        <f t="shared" si="70"/>
        <v>1147.151064632392</v>
      </c>
      <c r="AU71" s="6">
        <f t="shared" si="70"/>
        <v>106980.12048075836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66414.21084876603</v>
      </c>
      <c r="K3">
        <v>1</v>
      </c>
      <c r="L3" s="2">
        <v>0</v>
      </c>
      <c r="O3">
        <f>$C$3</f>
        <v>66414.21084876603</v>
      </c>
      <c r="P3">
        <f>O3*C5</f>
        <v>6641.4210848766033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66414.21084876603</v>
      </c>
      <c r="AF3">
        <f t="shared" ref="AF3:AF34" si="4">-$Z3*P3</f>
        <v>-6641.4210848766033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59147.832793189431</v>
      </c>
      <c r="AJ3">
        <f t="shared" ref="AJ3:AJ34" si="8">AB3-AC3</f>
        <v>0</v>
      </c>
      <c r="AL3">
        <f t="shared" ref="AL3:AL34" si="9">SUM(AI3:AK3)</f>
        <v>59147.832793189431</v>
      </c>
      <c r="AN3">
        <f t="shared" ref="AN3:AN34" si="10">AE3*$K3</f>
        <v>66414.21084876603</v>
      </c>
      <c r="AO3">
        <f t="shared" ref="AO3:AO34" si="11">AF3*$K3</f>
        <v>-6641.4210848766033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59147.832793189431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59147.832793189431</v>
      </c>
      <c r="AW3">
        <v>0</v>
      </c>
      <c r="AX3">
        <f>IF(Z3&gt;0, (R3*SUMPRODUCT(K3:$K$98, X3:$X$98)-K3*$AZ$3)/Z3, 0)</f>
        <v>0</v>
      </c>
      <c r="AZ3">
        <f>C6*SUMPRODUCT(X4:X98, K4:K98)/1</f>
        <v>29076.090657246845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1972.3375764163272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1950.3413735013055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-1950.3413735013055</v>
      </c>
      <c r="AK4">
        <f>G4*SUM(AB4, AE4:AF4)</f>
        <v>0</v>
      </c>
      <c r="AL4">
        <f t="shared" si="9"/>
        <v>-3102.6933735013054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-1075.055508909413</v>
      </c>
      <c r="AR4">
        <f t="shared" si="14"/>
        <v>-1075.055508909413</v>
      </c>
      <c r="AS4">
        <f t="shared" si="15"/>
        <v>-1819.5180273358574</v>
      </c>
      <c r="AT4">
        <f t="shared" si="16"/>
        <v>0</v>
      </c>
      <c r="AU4">
        <f t="shared" si="17"/>
        <v>-2894.5735362452701</v>
      </c>
      <c r="AW4">
        <v>1</v>
      </c>
      <c r="AX4">
        <f>IF(Z4&gt;0, (R4*SUMPRODUCT(K4:$K$98, X4:$X$98)-K4*$AZ$3)/Z4, 0)</f>
        <v>1972.3375764163272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1000000</v>
      </c>
      <c r="S5">
        <f t="shared" si="1"/>
        <v>3209.0387699029657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1950.3413735013055</v>
      </c>
      <c r="AC5">
        <f t="shared" si="2"/>
        <v>3137.8369047576562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-1147.0820597853119</v>
      </c>
      <c r="AI5">
        <f t="shared" si="7"/>
        <v>-1159.3047109035647</v>
      </c>
      <c r="AJ5">
        <f t="shared" si="8"/>
        <v>-1187.4955312563507</v>
      </c>
      <c r="AK5">
        <f>G5*SUM(AB5, AE5:AF5)</f>
        <v>79.963996313553523</v>
      </c>
      <c r="AL5">
        <f t="shared" si="9"/>
        <v>-2266.8362458463616</v>
      </c>
      <c r="AN5">
        <f t="shared" si="10"/>
        <v>0</v>
      </c>
      <c r="AO5">
        <f t="shared" si="11"/>
        <v>0</v>
      </c>
      <c r="AP5">
        <f t="shared" si="12"/>
        <v>-10.45168696842974</v>
      </c>
      <c r="AQ5">
        <f t="shared" si="13"/>
        <v>-980.87906625053006</v>
      </c>
      <c r="AR5">
        <f t="shared" si="14"/>
        <v>-991.3307532189599</v>
      </c>
      <c r="AS5">
        <f t="shared" si="15"/>
        <v>-1015.436949727388</v>
      </c>
      <c r="AT5">
        <f t="shared" si="16"/>
        <v>68.377854372841568</v>
      </c>
      <c r="AU5">
        <f t="shared" si="17"/>
        <v>-1938.389848573506</v>
      </c>
      <c r="AW5">
        <v>2</v>
      </c>
      <c r="AX5">
        <f>IF(Z5&gt;0, (R5*SUMPRODUCT(K5:$K$98, X5:$X$98)-K5*$AZ$3)/Z5, 0)</f>
        <v>3209.0387699029657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1000000</v>
      </c>
      <c r="S6">
        <f t="shared" si="1"/>
        <v>4747.7645841238827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3137.8369047576562</v>
      </c>
      <c r="AC6">
        <f t="shared" si="2"/>
        <v>4590.5681311804765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-1143.540482690737</v>
      </c>
      <c r="AI6">
        <f t="shared" si="7"/>
        <v>-1155.6266130417735</v>
      </c>
      <c r="AJ6">
        <f t="shared" si="8"/>
        <v>-1452.7312264228203</v>
      </c>
      <c r="AK6">
        <f>G6*SUM(AB6, AE6:AF6)</f>
        <v>183.56345892832289</v>
      </c>
      <c r="AL6">
        <f t="shared" si="9"/>
        <v>-2424.7943805362711</v>
      </c>
      <c r="AN6">
        <f t="shared" si="10"/>
        <v>0</v>
      </c>
      <c r="AO6">
        <f t="shared" si="11"/>
        <v>0</v>
      </c>
      <c r="AP6">
        <f t="shared" si="12"/>
        <v>-9.3233621703242413</v>
      </c>
      <c r="AQ6">
        <f t="shared" si="13"/>
        <v>-882.13859745760419</v>
      </c>
      <c r="AR6">
        <f t="shared" si="14"/>
        <v>-891.46195962792842</v>
      </c>
      <c r="AS6">
        <f t="shared" si="15"/>
        <v>-1120.651438193175</v>
      </c>
      <c r="AT6">
        <f t="shared" si="16"/>
        <v>141.60269326231605</v>
      </c>
      <c r="AU6">
        <f t="shared" si="17"/>
        <v>-1870.5107045587874</v>
      </c>
      <c r="AW6">
        <v>3</v>
      </c>
      <c r="AX6">
        <f>IF(Z6&gt;0, (R6*SUMPRODUCT(K6:$K$98, X6:$X$98)-K6*$AZ$3)/Z6, 0)</f>
        <v>4747.7645841238827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12.5</v>
      </c>
      <c r="R7">
        <f t="shared" si="0"/>
        <v>1000000</v>
      </c>
      <c r="S7">
        <f t="shared" si="1"/>
        <v>5994.0373081062589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4590.5681311804765</v>
      </c>
      <c r="AC7">
        <f t="shared" si="2"/>
        <v>5730.7861581745346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-1140.3612066757069</v>
      </c>
      <c r="AI7">
        <f t="shared" si="7"/>
        <v>-1152.3122212081496</v>
      </c>
      <c r="AJ7">
        <f t="shared" si="8"/>
        <v>-1140.2180269940582</v>
      </c>
      <c r="AK7">
        <f>G7*SUM(AB7, AE7:AF7)</f>
        <v>225.39689524096138</v>
      </c>
      <c r="AL7">
        <f t="shared" si="9"/>
        <v>-2067.1333529612466</v>
      </c>
      <c r="AN7">
        <f t="shared" si="10"/>
        <v>0</v>
      </c>
      <c r="AO7">
        <f t="shared" si="11"/>
        <v>0</v>
      </c>
      <c r="AP7">
        <f t="shared" si="12"/>
        <v>-8.3878923416616633</v>
      </c>
      <c r="AQ7">
        <f t="shared" si="13"/>
        <v>-800.36945869633587</v>
      </c>
      <c r="AR7">
        <f t="shared" si="14"/>
        <v>-808.75735103799752</v>
      </c>
      <c r="AS7">
        <f t="shared" si="15"/>
        <v>-800.26896716468195</v>
      </c>
      <c r="AT7">
        <f t="shared" si="16"/>
        <v>158.19618378788371</v>
      </c>
      <c r="AU7">
        <f t="shared" si="17"/>
        <v>-1450.830134414796</v>
      </c>
      <c r="AW7">
        <v>4</v>
      </c>
      <c r="AX7">
        <f>IF(Z7&gt;0, (R7*SUMPRODUCT(K7:$K$98, X7:$X$98)-K7*$AZ$3)/Z7, 0)</f>
        <v>5994.0373081062589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12.5</v>
      </c>
      <c r="R8">
        <f t="shared" si="0"/>
        <v>1000000</v>
      </c>
      <c r="S8">
        <f t="shared" si="1"/>
        <v>6651.9372956674097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5730.7861581745346</v>
      </c>
      <c r="AC8">
        <f t="shared" si="2"/>
        <v>6288.612903693851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-1139.6860329790779</v>
      </c>
      <c r="AI8">
        <f t="shared" si="7"/>
        <v>-1151.5032912907841</v>
      </c>
      <c r="AJ8">
        <f t="shared" si="8"/>
        <v>-557.82674551931632</v>
      </c>
      <c r="AK8">
        <f>G8*SUM(AB8, AE8:AF8)</f>
        <v>122.06574516911759</v>
      </c>
      <c r="AL8">
        <f t="shared" si="9"/>
        <v>-1587.2642916409827</v>
      </c>
      <c r="AN8">
        <f t="shared" si="10"/>
        <v>0</v>
      </c>
      <c r="AO8">
        <f t="shared" si="11"/>
        <v>0</v>
      </c>
      <c r="AP8">
        <f t="shared" si="12"/>
        <v>-7.7420094496835485</v>
      </c>
      <c r="AQ8">
        <f t="shared" si="13"/>
        <v>-746.65881072058448</v>
      </c>
      <c r="AR8">
        <f t="shared" si="14"/>
        <v>-754.40082017026816</v>
      </c>
      <c r="AS8">
        <f t="shared" si="15"/>
        <v>-365.4570139013303</v>
      </c>
      <c r="AT8">
        <f t="shared" si="16"/>
        <v>79.970677432499883</v>
      </c>
      <c r="AU8">
        <f t="shared" si="17"/>
        <v>-1039.8871566390985</v>
      </c>
      <c r="AW8">
        <v>5</v>
      </c>
      <c r="AX8">
        <f>IF(Z8&gt;0, (R8*SUMPRODUCT(K8:$K$98, X8:$X$98)-K8*$AZ$3)/Z8, 0)</f>
        <v>6651.9372956674097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1000000</v>
      </c>
      <c r="S9">
        <f t="shared" si="1"/>
        <v>7007.4387800880522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6288.612903693851</v>
      </c>
      <c r="AC9">
        <f t="shared" si="2"/>
        <v>6550.4218108756868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-1145.6898109845556</v>
      </c>
      <c r="AI9">
        <f t="shared" si="7"/>
        <v>-1157.3745755905072</v>
      </c>
      <c r="AJ9">
        <f t="shared" si="8"/>
        <v>-261.80890718183582</v>
      </c>
      <c r="AK9">
        <f t="shared" ref="AK9:AK40" si="30">G9*SUM(AB9:AB9, AE9:AF9)</f>
        <v>37.102816131793723</v>
      </c>
      <c r="AL9">
        <f t="shared" si="9"/>
        <v>-1382.0806666405492</v>
      </c>
      <c r="AN9">
        <f t="shared" si="10"/>
        <v>0</v>
      </c>
      <c r="AO9">
        <f t="shared" si="11"/>
        <v>0</v>
      </c>
      <c r="AP9">
        <f t="shared" si="12"/>
        <v>-7.2499355557257434</v>
      </c>
      <c r="AQ9">
        <f t="shared" si="13"/>
        <v>-710.85533826319897</v>
      </c>
      <c r="AR9">
        <f t="shared" si="14"/>
        <v>-718.10527381892462</v>
      </c>
      <c r="AS9">
        <f t="shared" si="15"/>
        <v>-162.44210037543152</v>
      </c>
      <c r="AT9">
        <f t="shared" si="16"/>
        <v>23.020833963093562</v>
      </c>
      <c r="AU9">
        <f t="shared" si="17"/>
        <v>-857.52654023126263</v>
      </c>
      <c r="AW9">
        <v>6</v>
      </c>
      <c r="AX9">
        <f>IF(Z9&gt;0, (R9*SUMPRODUCT(K9:$K$98, X9:$X$98)-K9*$AZ$3)/Z9, 0)</f>
        <v>7007.4387800880522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1000000</v>
      </c>
      <c r="S10">
        <f t="shared" si="1"/>
        <v>7319.7300757659623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6550.4218108756868</v>
      </c>
      <c r="AC10">
        <f t="shared" si="2"/>
        <v>6765.4697992177571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-1154.7660251971286</v>
      </c>
      <c r="AI10">
        <f t="shared" si="7"/>
        <v>-1166.3195075817057</v>
      </c>
      <c r="AJ10">
        <f t="shared" si="8"/>
        <v>-215.04798834207031</v>
      </c>
      <c r="AK10">
        <f t="shared" si="30"/>
        <v>26.85672942459032</v>
      </c>
      <c r="AL10">
        <f t="shared" si="9"/>
        <v>-1354.5107664991856</v>
      </c>
      <c r="AN10">
        <f t="shared" si="10"/>
        <v>0</v>
      </c>
      <c r="AO10">
        <f t="shared" si="11"/>
        <v>0</v>
      </c>
      <c r="AP10">
        <f t="shared" si="12"/>
        <v>-6.8005693155569906</v>
      </c>
      <c r="AQ10">
        <f t="shared" si="13"/>
        <v>-679.71423127683147</v>
      </c>
      <c r="AR10">
        <f t="shared" si="14"/>
        <v>-686.51480059238838</v>
      </c>
      <c r="AS10">
        <f t="shared" si="15"/>
        <v>-126.58077471460649</v>
      </c>
      <c r="AT10">
        <f t="shared" si="16"/>
        <v>15.808311638133793</v>
      </c>
      <c r="AU10">
        <f t="shared" si="17"/>
        <v>-797.28726366886099</v>
      </c>
      <c r="AW10">
        <v>7</v>
      </c>
      <c r="AX10">
        <f>IF(Z10&gt;0, (R10*SUMPRODUCT(K10:$K$98, X10:$X$98)-K10*$AZ$3)/Z10, 0)</f>
        <v>7319.7300757659623</v>
      </c>
    </row>
    <row r="11" spans="1:52" x14ac:dyDescent="0.25">
      <c r="A11" t="s">
        <v>33</v>
      </c>
      <c r="C11" s="25">
        <f>AU100</f>
        <v>26076.81657647985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1000000</v>
      </c>
      <c r="S11">
        <f t="shared" si="1"/>
        <v>7591.7691954101947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6765.4697992177571</v>
      </c>
      <c r="AC11">
        <f t="shared" si="2"/>
        <v>6937.9110199298284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-1163.0511762331651</v>
      </c>
      <c r="AI11">
        <f t="shared" si="7"/>
        <v>-1174.4745856541936</v>
      </c>
      <c r="AJ11">
        <f t="shared" si="8"/>
        <v>-172.4412207120713</v>
      </c>
      <c r="AK11">
        <f t="shared" si="30"/>
        <v>16.237127518122616</v>
      </c>
      <c r="AL11">
        <f t="shared" si="9"/>
        <v>-1330.6786788481422</v>
      </c>
      <c r="AN11">
        <f t="shared" si="10"/>
        <v>0</v>
      </c>
      <c r="AO11">
        <f t="shared" si="11"/>
        <v>0</v>
      </c>
      <c r="AP11">
        <f t="shared" si="12"/>
        <v>-6.3892115496125985</v>
      </c>
      <c r="AQ11">
        <f t="shared" si="13"/>
        <v>-650.50456777819011</v>
      </c>
      <c r="AR11">
        <f t="shared" si="14"/>
        <v>-656.89377932780269</v>
      </c>
      <c r="AS11">
        <f t="shared" si="15"/>
        <v>-96.447864065408197</v>
      </c>
      <c r="AT11">
        <f t="shared" si="16"/>
        <v>9.081565655902148</v>
      </c>
      <c r="AU11">
        <f t="shared" si="17"/>
        <v>-744.26007773730873</v>
      </c>
      <c r="AW11">
        <v>8</v>
      </c>
      <c r="AX11">
        <f>IF(Z11&gt;0, (R11*SUMPRODUCT(K11:$K$98, X11:$X$98)-K11*$AZ$3)/Z11, 0)</f>
        <v>7591.7691954101947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12.5</v>
      </c>
      <c r="R12">
        <f t="shared" si="0"/>
        <v>1000000</v>
      </c>
      <c r="S12">
        <f t="shared" si="1"/>
        <v>7853.0315161294075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6937.9110199298284</v>
      </c>
      <c r="AC12">
        <f t="shared" si="2"/>
        <v>7095.6637942844281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-1176.7464235334814</v>
      </c>
      <c r="AI12">
        <f t="shared" si="7"/>
        <v>-1188.0408895300054</v>
      </c>
      <c r="AJ12">
        <f t="shared" si="8"/>
        <v>-157.75277435459975</v>
      </c>
      <c r="AK12">
        <f t="shared" si="30"/>
        <v>15.957195345838604</v>
      </c>
      <c r="AL12">
        <f t="shared" si="9"/>
        <v>-1329.8364685387667</v>
      </c>
      <c r="AN12">
        <f t="shared" si="10"/>
        <v>0</v>
      </c>
      <c r="AO12">
        <f t="shared" si="11"/>
        <v>0</v>
      </c>
      <c r="AP12">
        <f t="shared" si="12"/>
        <v>-6.0031287452656432</v>
      </c>
      <c r="AQ12">
        <f t="shared" si="13"/>
        <v>-625.45323374973384</v>
      </c>
      <c r="AR12">
        <f t="shared" si="14"/>
        <v>-631.45636249499944</v>
      </c>
      <c r="AS12">
        <f t="shared" si="15"/>
        <v>-83.847276592355129</v>
      </c>
      <c r="AT12">
        <f t="shared" si="16"/>
        <v>8.481418962517024</v>
      </c>
      <c r="AU12">
        <f t="shared" si="17"/>
        <v>-706.8222201248376</v>
      </c>
      <c r="AW12">
        <v>9</v>
      </c>
      <c r="AX12">
        <f>IF(Z12&gt;0, (R12*SUMPRODUCT(K12:$K$98, X12:$X$98)-K12*$AZ$3)/Z12, 0)</f>
        <v>7853.0315161294075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12.5</v>
      </c>
      <c r="R13">
        <f t="shared" si="0"/>
        <v>1000000</v>
      </c>
      <c r="S13">
        <f t="shared" si="1"/>
        <v>8097.9047947418767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7095.6637942844281</v>
      </c>
      <c r="AC13">
        <f t="shared" si="2"/>
        <v>7234.1089129564716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-1190.7656108834544</v>
      </c>
      <c r="AI13">
        <f t="shared" si="7"/>
        <v>-1201.9322476498771</v>
      </c>
      <c r="AJ13">
        <f t="shared" si="8"/>
        <v>-138.44511867204346</v>
      </c>
      <c r="AK13">
        <f t="shared" si="30"/>
        <v>14.191327588568857</v>
      </c>
      <c r="AL13">
        <f t="shared" si="9"/>
        <v>-1326.1860387333518</v>
      </c>
      <c r="AN13">
        <f t="shared" si="10"/>
        <v>0</v>
      </c>
      <c r="AO13">
        <f t="shared" si="11"/>
        <v>0</v>
      </c>
      <c r="AP13">
        <f t="shared" si="12"/>
        <v>-5.6418119301827332</v>
      </c>
      <c r="AQ13">
        <f t="shared" si="13"/>
        <v>-601.62032401146473</v>
      </c>
      <c r="AR13">
        <f t="shared" si="14"/>
        <v>-607.26213594164744</v>
      </c>
      <c r="AS13">
        <f t="shared" si="15"/>
        <v>-69.947768387000039</v>
      </c>
      <c r="AT13">
        <f t="shared" si="16"/>
        <v>7.1700014040993887</v>
      </c>
      <c r="AU13">
        <f t="shared" si="17"/>
        <v>-670.03990292454807</v>
      </c>
      <c r="AW13">
        <v>10</v>
      </c>
      <c r="AX13">
        <f>IF(Z13&gt;0, (R13*SUMPRODUCT(K13:$K$98, X13:$X$98)-K13*$AZ$3)/Z13, 0)</f>
        <v>8097.9047947418767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12.5</v>
      </c>
      <c r="R14">
        <f t="shared" si="0"/>
        <v>1000000</v>
      </c>
      <c r="S14">
        <f t="shared" si="1"/>
        <v>8328.8814096015467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7234.1089129564716</v>
      </c>
      <c r="AC14">
        <f t="shared" si="2"/>
        <v>7355.9724089065357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-1209.1162824207272</v>
      </c>
      <c r="AI14">
        <f t="shared" si="7"/>
        <v>-1220.1561388659554</v>
      </c>
      <c r="AJ14">
        <f t="shared" si="8"/>
        <v>-121.86349595006413</v>
      </c>
      <c r="AK14">
        <f t="shared" si="30"/>
        <v>13.021396043321648</v>
      </c>
      <c r="AL14">
        <f t="shared" si="9"/>
        <v>-1328.998238772698</v>
      </c>
      <c r="AN14">
        <f t="shared" si="10"/>
        <v>0</v>
      </c>
      <c r="AO14">
        <f t="shared" si="11"/>
        <v>0</v>
      </c>
      <c r="AP14">
        <f t="shared" si="12"/>
        <v>-5.3030591971552568</v>
      </c>
      <c r="AQ14">
        <f t="shared" si="13"/>
        <v>-580.80603255424126</v>
      </c>
      <c r="AR14">
        <f t="shared" si="14"/>
        <v>-586.10909175139648</v>
      </c>
      <c r="AS14">
        <f t="shared" si="15"/>
        <v>-58.53783844035452</v>
      </c>
      <c r="AT14">
        <f t="shared" si="16"/>
        <v>6.2549032580205823</v>
      </c>
      <c r="AU14">
        <f t="shared" si="17"/>
        <v>-638.39202693373045</v>
      </c>
      <c r="AW14">
        <v>11</v>
      </c>
      <c r="AX14">
        <f>IF(Z14&gt;0, (R14*SUMPRODUCT(K14:$K$98, X14:$X$98)-K14*$AZ$3)/Z14, 0)</f>
        <v>8328.8814096015467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12.5</v>
      </c>
      <c r="R15">
        <f t="shared" si="0"/>
        <v>1000000</v>
      </c>
      <c r="S15">
        <f t="shared" si="1"/>
        <v>8580.7360803263982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7355.9724089065357</v>
      </c>
      <c r="AC15">
        <f t="shared" si="2"/>
        <v>7491.9936402905832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-1238.8034882434408</v>
      </c>
      <c r="AI15">
        <f t="shared" si="7"/>
        <v>-1249.7174610806137</v>
      </c>
      <c r="AJ15">
        <f t="shared" si="8"/>
        <v>-136.0212313840475</v>
      </c>
      <c r="AK15">
        <f t="shared" si="30"/>
        <v>30.159486876516798</v>
      </c>
      <c r="AL15">
        <f t="shared" si="9"/>
        <v>-1355.5792055881443</v>
      </c>
      <c r="AN15">
        <f t="shared" si="10"/>
        <v>0</v>
      </c>
      <c r="AO15">
        <f t="shared" si="11"/>
        <v>0</v>
      </c>
      <c r="AP15">
        <f t="shared" si="12"/>
        <v>-4.9735226966168993</v>
      </c>
      <c r="AQ15">
        <f t="shared" si="13"/>
        <v>-564.52561842941839</v>
      </c>
      <c r="AR15">
        <f t="shared" si="14"/>
        <v>-569.49914112603517</v>
      </c>
      <c r="AS15">
        <f t="shared" si="15"/>
        <v>-61.985190141409007</v>
      </c>
      <c r="AT15">
        <f t="shared" si="16"/>
        <v>13.743748013352205</v>
      </c>
      <c r="AU15">
        <f t="shared" si="17"/>
        <v>-617.74058325409192</v>
      </c>
      <c r="AW15">
        <v>12</v>
      </c>
      <c r="AX15">
        <f>IF(Z15&gt;0, (R15*SUMPRODUCT(K15:$K$98, X15:$X$98)-K15*$AZ$3)/Z15, 0)</f>
        <v>8580.7360803263982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12.5</v>
      </c>
      <c r="R16">
        <f t="shared" si="0"/>
        <v>1000000</v>
      </c>
      <c r="S16">
        <f t="shared" si="1"/>
        <v>8855.3649034391874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7491.9936402905832</v>
      </c>
      <c r="AC16">
        <f t="shared" si="2"/>
        <v>7643.1783515179195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-1273.8989912648485</v>
      </c>
      <c r="AI16">
        <f t="shared" si="7"/>
        <v>-1284.687900636259</v>
      </c>
      <c r="AJ16">
        <f t="shared" si="8"/>
        <v>-151.18471122733627</v>
      </c>
      <c r="AK16">
        <f t="shared" si="30"/>
        <v>53.193154846063145</v>
      </c>
      <c r="AL16">
        <f t="shared" si="9"/>
        <v>-1382.6794570175321</v>
      </c>
      <c r="AN16">
        <f t="shared" si="10"/>
        <v>0</v>
      </c>
      <c r="AO16">
        <f t="shared" si="11"/>
        <v>0</v>
      </c>
      <c r="AP16">
        <f t="shared" si="12"/>
        <v>-4.6509611064661289</v>
      </c>
      <c r="AQ16">
        <f t="shared" si="13"/>
        <v>-549.16159344516734</v>
      </c>
      <c r="AR16">
        <f t="shared" si="14"/>
        <v>-553.81255455163341</v>
      </c>
      <c r="AS16">
        <f t="shared" si="15"/>
        <v>-65.17379909353447</v>
      </c>
      <c r="AT16">
        <f t="shared" si="16"/>
        <v>22.930890028129671</v>
      </c>
      <c r="AU16">
        <f t="shared" si="17"/>
        <v>-596.05546361703819</v>
      </c>
      <c r="AW16">
        <v>13</v>
      </c>
      <c r="AX16">
        <f>IF(Z16&gt;0, (R16*SUMPRODUCT(K16:$K$98, X16:$X$98)-K16*$AZ$3)/Z16, 0)</f>
        <v>8855.3649034391874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12.5</v>
      </c>
      <c r="R17">
        <f t="shared" si="0"/>
        <v>1000000</v>
      </c>
      <c r="S17">
        <f t="shared" si="1"/>
        <v>9195.9677152865752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7643.1783515179195</v>
      </c>
      <c r="AC17">
        <f t="shared" si="2"/>
        <v>7845.7467362875341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-1309.1254000141907</v>
      </c>
      <c r="AI17">
        <f t="shared" si="7"/>
        <v>-1319.7900562243869</v>
      </c>
      <c r="AJ17">
        <f t="shared" si="8"/>
        <v>-202.56838476961457</v>
      </c>
      <c r="AK17">
        <f t="shared" si="30"/>
        <v>105.47586125094729</v>
      </c>
      <c r="AL17">
        <f t="shared" si="9"/>
        <v>-1416.8825797430543</v>
      </c>
      <c r="AN17">
        <f t="shared" si="10"/>
        <v>0</v>
      </c>
      <c r="AO17">
        <f t="shared" si="11"/>
        <v>0</v>
      </c>
      <c r="AP17">
        <f t="shared" si="12"/>
        <v>-4.3216743323878513</v>
      </c>
      <c r="AQ17">
        <f t="shared" si="13"/>
        <v>-530.5012677023044</v>
      </c>
      <c r="AR17">
        <f t="shared" si="14"/>
        <v>-534.82294203469235</v>
      </c>
      <c r="AS17">
        <f t="shared" si="15"/>
        <v>-82.087464589353957</v>
      </c>
      <c r="AT17">
        <f t="shared" si="16"/>
        <v>42.74233629949687</v>
      </c>
      <c r="AU17">
        <f t="shared" si="17"/>
        <v>-574.16807032454938</v>
      </c>
      <c r="AW17">
        <v>14</v>
      </c>
      <c r="AX17">
        <f>IF(Z17&gt;0, (R17*SUMPRODUCT(K17:$K$98, X17:$X$98)-K17*$AZ$3)/Z17, 0)</f>
        <v>9195.9677152865752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12.5</v>
      </c>
      <c r="R18">
        <f t="shared" si="0"/>
        <v>1000000</v>
      </c>
      <c r="S18">
        <f t="shared" si="1"/>
        <v>9608.1603816652023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7845.7467362875341</v>
      </c>
      <c r="AC18">
        <f t="shared" si="2"/>
        <v>8102.5114915622962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-1345.9922324963327</v>
      </c>
      <c r="AI18">
        <f t="shared" si="7"/>
        <v>-1356.5334172415207</v>
      </c>
      <c r="AJ18">
        <f t="shared" si="8"/>
        <v>-256.76475527476214</v>
      </c>
      <c r="AK18">
        <f t="shared" si="30"/>
        <v>169.46812950381076</v>
      </c>
      <c r="AL18">
        <f t="shared" si="9"/>
        <v>-1443.8300430124721</v>
      </c>
      <c r="AN18">
        <f t="shared" si="10"/>
        <v>0</v>
      </c>
      <c r="AO18">
        <f t="shared" si="11"/>
        <v>0</v>
      </c>
      <c r="AP18">
        <f t="shared" si="12"/>
        <v>-3.9862258093912084</v>
      </c>
      <c r="AQ18">
        <f t="shared" si="13"/>
        <v>-508.99676897004184</v>
      </c>
      <c r="AR18">
        <f t="shared" si="14"/>
        <v>-512.98299477943306</v>
      </c>
      <c r="AS18">
        <f t="shared" si="15"/>
        <v>-97.097462871572347</v>
      </c>
      <c r="AT18">
        <f t="shared" si="16"/>
        <v>64.085607835089291</v>
      </c>
      <c r="AU18">
        <f t="shared" si="17"/>
        <v>-545.99484981591615</v>
      </c>
      <c r="AW18">
        <v>15</v>
      </c>
      <c r="AX18">
        <f>IF(Z18&gt;0, (R18*SUMPRODUCT(K18:$K$98, X18:$X$98)-K18*$AZ$3)/Z18, 0)</f>
        <v>9608.1603816652023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12.5</v>
      </c>
      <c r="R19">
        <f t="shared" si="0"/>
        <v>1000000</v>
      </c>
      <c r="S19">
        <f t="shared" si="1"/>
        <v>10000.191792442809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8102.5114915622962</v>
      </c>
      <c r="AC19">
        <f t="shared" si="2"/>
        <v>8334.8769885985785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-1390.1183166242745</v>
      </c>
      <c r="AI19">
        <f t="shared" si="7"/>
        <v>-1400.5367130430527</v>
      </c>
      <c r="AJ19">
        <f t="shared" si="8"/>
        <v>-232.36549703628225</v>
      </c>
      <c r="AK19">
        <f t="shared" si="30"/>
        <v>180.6860062618392</v>
      </c>
      <c r="AL19">
        <f t="shared" si="9"/>
        <v>-1452.2162038174959</v>
      </c>
      <c r="AN19">
        <f t="shared" si="10"/>
        <v>0</v>
      </c>
      <c r="AO19">
        <f t="shared" si="11"/>
        <v>0</v>
      </c>
      <c r="AP19">
        <f t="shared" si="12"/>
        <v>-3.6741513654599842</v>
      </c>
      <c r="AQ19">
        <f t="shared" si="13"/>
        <v>-490.23908343227947</v>
      </c>
      <c r="AR19">
        <f t="shared" si="14"/>
        <v>-493.91323479773945</v>
      </c>
      <c r="AS19">
        <f t="shared" si="15"/>
        <v>-81.946009146171306</v>
      </c>
      <c r="AT19">
        <f t="shared" si="16"/>
        <v>63.72072149509318</v>
      </c>
      <c r="AU19">
        <f t="shared" si="17"/>
        <v>-512.13852244881764</v>
      </c>
      <c r="AW19">
        <v>16</v>
      </c>
      <c r="AX19">
        <f>IF(Z19&gt;0, (R19*SUMPRODUCT(K19:$K$98, X19:$X$98)-K19*$AZ$3)/Z19, 0)</f>
        <v>10000.191792442809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12.5</v>
      </c>
      <c r="R20">
        <f t="shared" si="0"/>
        <v>1000000</v>
      </c>
      <c r="S20">
        <f t="shared" si="1"/>
        <v>10164.743663306239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8334.8769885985785</v>
      </c>
      <c r="AC20">
        <f t="shared" si="2"/>
        <v>8372.75205436342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-1431.8118884366897</v>
      </c>
      <c r="AI20">
        <f t="shared" si="7"/>
        <v>-1442.1082032426748</v>
      </c>
      <c r="AJ20">
        <f t="shared" si="8"/>
        <v>-37.875065764841565</v>
      </c>
      <c r="AK20">
        <f t="shared" si="30"/>
        <v>35.839971050973887</v>
      </c>
      <c r="AL20">
        <f t="shared" si="9"/>
        <v>-1444.1432979565425</v>
      </c>
      <c r="AN20">
        <f t="shared" si="10"/>
        <v>0</v>
      </c>
      <c r="AO20">
        <f t="shared" si="11"/>
        <v>0</v>
      </c>
      <c r="AP20">
        <f t="shared" si="12"/>
        <v>-3.4440842906101921</v>
      </c>
      <c r="AQ20">
        <f t="shared" si="13"/>
        <v>-478.93648601412781</v>
      </c>
      <c r="AR20">
        <f t="shared" si="14"/>
        <v>-482.380570304738</v>
      </c>
      <c r="AS20">
        <f t="shared" si="15"/>
        <v>-12.669088063497593</v>
      </c>
      <c r="AT20">
        <f t="shared" si="16"/>
        <v>11.988355406619105</v>
      </c>
      <c r="AU20">
        <f t="shared" si="17"/>
        <v>-483.06130296161649</v>
      </c>
      <c r="AW20">
        <v>17</v>
      </c>
      <c r="AX20">
        <f>IF(Z20&gt;0, (R20*SUMPRODUCT(K20:$K$98, X20:$X$98)-K20*$AZ$3)/Z20, 0)</f>
        <v>10164.743663306239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12.5</v>
      </c>
      <c r="R21">
        <f t="shared" si="0"/>
        <v>1000000</v>
      </c>
      <c r="S21">
        <f t="shared" si="1"/>
        <v>10284.003461174099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8372.75205436342</v>
      </c>
      <c r="AC21">
        <f t="shared" si="2"/>
        <v>8371.0448662037852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-1481.1578330483287</v>
      </c>
      <c r="AI21">
        <f t="shared" si="7"/>
        <v>-1491.3326702333409</v>
      </c>
      <c r="AJ21">
        <f t="shared" si="8"/>
        <v>1.7071881596348248</v>
      </c>
      <c r="AK21">
        <f t="shared" si="30"/>
        <v>13.396403286981473</v>
      </c>
      <c r="AL21">
        <f t="shared" si="9"/>
        <v>-1476.2290787867246</v>
      </c>
      <c r="AN21">
        <f t="shared" si="10"/>
        <v>0</v>
      </c>
      <c r="AO21">
        <f t="shared" si="11"/>
        <v>0</v>
      </c>
      <c r="AP21">
        <f t="shared" si="12"/>
        <v>-3.2364496157052729</v>
      </c>
      <c r="AQ21">
        <f t="shared" si="13"/>
        <v>-471.13212844618312</v>
      </c>
      <c r="AR21">
        <f t="shared" si="14"/>
        <v>-474.3685780618884</v>
      </c>
      <c r="AS21">
        <f t="shared" si="15"/>
        <v>0.54302868564084583</v>
      </c>
      <c r="AT21">
        <f t="shared" si="16"/>
        <v>4.2611772042750875</v>
      </c>
      <c r="AU21">
        <f t="shared" si="17"/>
        <v>-469.56437217197248</v>
      </c>
      <c r="AW21">
        <v>18</v>
      </c>
      <c r="AX21">
        <f>IF(Z21&gt;0, (R21*SUMPRODUCT(K21:$K$98, X21:$X$98)-K21*$AZ$3)/Z21, 0)</f>
        <v>10284.003461174099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1000000</v>
      </c>
      <c r="S22">
        <f t="shared" si="1"/>
        <v>10584.2260483591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8371.0448662037852</v>
      </c>
      <c r="AC22">
        <f t="shared" si="2"/>
        <v>8513.0338545083923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-1533.7980985783877</v>
      </c>
      <c r="AI22">
        <f t="shared" si="7"/>
        <v>-1543.8520149153173</v>
      </c>
      <c r="AJ22">
        <f t="shared" si="8"/>
        <v>-141.98898830460712</v>
      </c>
      <c r="AK22">
        <f t="shared" si="30"/>
        <v>175.79194219027951</v>
      </c>
      <c r="AL22">
        <f t="shared" si="9"/>
        <v>-1510.0490610296449</v>
      </c>
      <c r="AN22">
        <f t="shared" si="10"/>
        <v>0</v>
      </c>
      <c r="AO22">
        <f t="shared" si="11"/>
        <v>0</v>
      </c>
      <c r="AP22">
        <f t="shared" si="12"/>
        <v>-2.9859819494192323</v>
      </c>
      <c r="AQ22">
        <f t="shared" si="13"/>
        <v>-455.5332750866325</v>
      </c>
      <c r="AR22">
        <f t="shared" si="14"/>
        <v>-458.51925703605173</v>
      </c>
      <c r="AS22">
        <f t="shared" si="15"/>
        <v>-42.170288859130181</v>
      </c>
      <c r="AT22">
        <f t="shared" si="16"/>
        <v>52.209661254633119</v>
      </c>
      <c r="AU22">
        <f t="shared" si="17"/>
        <v>-448.47988464054879</v>
      </c>
      <c r="AW22">
        <v>19</v>
      </c>
      <c r="AX22">
        <f>IF(Z22&gt;0, (R22*SUMPRODUCT(K22:$K$98, X22:$X$98)-K22*$AZ$3)/Z22, 0)</f>
        <v>10584.2260483591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1000000</v>
      </c>
      <c r="S23">
        <f t="shared" si="1"/>
        <v>11303.603087401434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8513.0338545083923</v>
      </c>
      <c r="AC23">
        <f t="shared" si="2"/>
        <v>8982.733652989351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-1591.3813322943502</v>
      </c>
      <c r="AI23">
        <f t="shared" si="7"/>
        <v>-1601.314817201257</v>
      </c>
      <c r="AJ23">
        <f t="shared" si="8"/>
        <v>-469.69979848095863</v>
      </c>
      <c r="AK23">
        <f t="shared" si="30"/>
        <v>595.91236981558757</v>
      </c>
      <c r="AL23">
        <f t="shared" si="9"/>
        <v>-1475.102245866628</v>
      </c>
      <c r="AN23">
        <f t="shared" si="10"/>
        <v>0</v>
      </c>
      <c r="AO23">
        <f t="shared" si="11"/>
        <v>0</v>
      </c>
      <c r="AP23">
        <f t="shared" si="12"/>
        <v>-2.634119811129624</v>
      </c>
      <c r="AQ23">
        <f t="shared" si="13"/>
        <v>-421.99581856149763</v>
      </c>
      <c r="AR23">
        <f t="shared" si="14"/>
        <v>-424.62993837262729</v>
      </c>
      <c r="AS23">
        <f t="shared" si="15"/>
        <v>-124.55302001838515</v>
      </c>
      <c r="AT23">
        <f t="shared" si="16"/>
        <v>158.02153964486564</v>
      </c>
      <c r="AU23">
        <f t="shared" si="17"/>
        <v>-391.16141874614675</v>
      </c>
      <c r="AW23">
        <v>20</v>
      </c>
      <c r="AX23">
        <f>IF(Z23&gt;0, (R23*SUMPRODUCT(K23:$K$98, X23:$X$98)-K23*$AZ$3)/Z23, 0)</f>
        <v>11303.603087401434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1000000</v>
      </c>
      <c r="S24">
        <f t="shared" si="1"/>
        <v>11956.530587279836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8982.733652989351</v>
      </c>
      <c r="AC24">
        <f t="shared" si="2"/>
        <v>9386.8387929703349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-1651.5229230100906</v>
      </c>
      <c r="AI24">
        <f t="shared" si="7"/>
        <v>-1661.3364290313907</v>
      </c>
      <c r="AJ24">
        <f t="shared" si="8"/>
        <v>-404.10513998098395</v>
      </c>
      <c r="AK24">
        <f t="shared" si="30"/>
        <v>628.79135570925462</v>
      </c>
      <c r="AL24">
        <f t="shared" si="9"/>
        <v>-1436.6502133031199</v>
      </c>
      <c r="AN24">
        <f t="shared" si="10"/>
        <v>0</v>
      </c>
      <c r="AO24">
        <f t="shared" si="11"/>
        <v>0</v>
      </c>
      <c r="AP24">
        <f t="shared" si="12"/>
        <v>-2.3234859947371458</v>
      </c>
      <c r="AQ24">
        <f t="shared" si="13"/>
        <v>-391.0213509088918</v>
      </c>
      <c r="AR24">
        <f t="shared" si="14"/>
        <v>-393.34483690362896</v>
      </c>
      <c r="AS24">
        <f t="shared" si="15"/>
        <v>-95.677592810272927</v>
      </c>
      <c r="AT24">
        <f t="shared" si="16"/>
        <v>148.87522414835053</v>
      </c>
      <c r="AU24">
        <f t="shared" si="17"/>
        <v>-340.14720556555136</v>
      </c>
      <c r="AW24">
        <v>21</v>
      </c>
      <c r="AX24">
        <f>IF(Z24&gt;0, (R24*SUMPRODUCT(K24:$K$98, X24:$X$98)-K24*$AZ$3)/Z24, 0)</f>
        <v>11956.530587279836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1000000</v>
      </c>
      <c r="S25">
        <f t="shared" si="1"/>
        <v>12557.815204181194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9386.8387929703349</v>
      </c>
      <c r="AC25">
        <f t="shared" si="2"/>
        <v>9733.4075836172378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-2142.0182967641003</v>
      </c>
      <c r="AI25">
        <f t="shared" si="7"/>
        <v>-2151.7068924964778</v>
      </c>
      <c r="AJ25">
        <f t="shared" si="8"/>
        <v>-346.56879064690293</v>
      </c>
      <c r="AK25">
        <f t="shared" si="30"/>
        <v>657.07871550792356</v>
      </c>
      <c r="AL25">
        <f t="shared" si="9"/>
        <v>-1841.1969676354572</v>
      </c>
      <c r="AN25">
        <f t="shared" si="10"/>
        <v>0</v>
      </c>
      <c r="AO25">
        <f t="shared" si="11"/>
        <v>0</v>
      </c>
      <c r="AP25">
        <f t="shared" si="12"/>
        <v>-2.0481354657685871</v>
      </c>
      <c r="AQ25">
        <f t="shared" si="13"/>
        <v>-452.81522349691414</v>
      </c>
      <c r="AR25">
        <f t="shared" si="14"/>
        <v>-454.86335896268275</v>
      </c>
      <c r="AS25">
        <f t="shared" si="15"/>
        <v>-73.263437866476551</v>
      </c>
      <c r="AT25">
        <f t="shared" si="16"/>
        <v>138.90415682595503</v>
      </c>
      <c r="AU25">
        <f t="shared" si="17"/>
        <v>-389.22264000320428</v>
      </c>
      <c r="AW25">
        <v>22</v>
      </c>
      <c r="AX25">
        <f>IF(Z25&gt;0, (R25*SUMPRODUCT(K25:$K$98, X25:$X$98)-K25*$AZ$3)/Z25, 0)</f>
        <v>12557.815204181194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1000000</v>
      </c>
      <c r="S26">
        <f t="shared" si="1"/>
        <v>12998.385604668905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9733.4075836172378</v>
      </c>
      <c r="AC26">
        <f t="shared" si="2"/>
        <v>9939.1549865094294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-2691.4415137566671</v>
      </c>
      <c r="AI26">
        <f t="shared" si="7"/>
        <v>-2700.9995805127987</v>
      </c>
      <c r="AJ26">
        <f t="shared" si="8"/>
        <v>-205.74740289219153</v>
      </c>
      <c r="AK26">
        <f t="shared" si="30"/>
        <v>681.33853085320675</v>
      </c>
      <c r="AL26">
        <f t="shared" si="9"/>
        <v>-2225.4084525517837</v>
      </c>
      <c r="AN26">
        <f t="shared" si="10"/>
        <v>0</v>
      </c>
      <c r="AO26">
        <f t="shared" si="11"/>
        <v>0</v>
      </c>
      <c r="AP26">
        <f t="shared" si="12"/>
        <v>-1.8040554409239509</v>
      </c>
      <c r="AQ26">
        <f t="shared" si="13"/>
        <v>-508.00123400543879</v>
      </c>
      <c r="AR26">
        <f t="shared" si="14"/>
        <v>-509.80528944636274</v>
      </c>
      <c r="AS26">
        <f t="shared" si="15"/>
        <v>-38.834183848476194</v>
      </c>
      <c r="AT26">
        <f t="shared" si="16"/>
        <v>128.6005334612575</v>
      </c>
      <c r="AU26">
        <f t="shared" si="17"/>
        <v>-420.03893983358148</v>
      </c>
      <c r="AW26">
        <v>23</v>
      </c>
      <c r="AX26">
        <f>IF(Z26&gt;0, (R26*SUMPRODUCT(K26:$K$98, X26:$X$98)-K26*$AZ$3)/Z26, 0)</f>
        <v>12998.385604668905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1000000</v>
      </c>
      <c r="S27">
        <f t="shared" si="1"/>
        <v>13292.553607136519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9939.1549865094294</v>
      </c>
      <c r="AC27">
        <f t="shared" si="2"/>
        <v>10019.156097494262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-3256.8753088209041</v>
      </c>
      <c r="AI27">
        <f t="shared" si="7"/>
        <v>-3266.2970839681143</v>
      </c>
      <c r="AJ27">
        <f t="shared" si="8"/>
        <v>-80.001110984832849</v>
      </c>
      <c r="AK27">
        <f t="shared" si="30"/>
        <v>695.74084905566008</v>
      </c>
      <c r="AL27">
        <f t="shared" si="9"/>
        <v>-2650.5573458972872</v>
      </c>
      <c r="AN27">
        <f t="shared" si="10"/>
        <v>0</v>
      </c>
      <c r="AO27">
        <f t="shared" si="11"/>
        <v>0</v>
      </c>
      <c r="AP27">
        <f t="shared" si="12"/>
        <v>-1.5877953773764566</v>
      </c>
      <c r="AQ27">
        <f t="shared" si="13"/>
        <v>-548.86170379140924</v>
      </c>
      <c r="AR27">
        <f t="shared" si="14"/>
        <v>-550.44949916878568</v>
      </c>
      <c r="AS27">
        <f t="shared" si="15"/>
        <v>-13.48210843731616</v>
      </c>
      <c r="AT27">
        <f t="shared" si="16"/>
        <v>117.24904136665249</v>
      </c>
      <c r="AU27">
        <f t="shared" si="17"/>
        <v>-446.68256623944944</v>
      </c>
      <c r="AW27">
        <v>24</v>
      </c>
      <c r="AX27">
        <f>IF(Z27&gt;0, (R27*SUMPRODUCT(K27:$K$98, X27:$X$98)-K27*$AZ$3)/Z27, 0)</f>
        <v>13292.553607136519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1000000</v>
      </c>
      <c r="S28">
        <f t="shared" si="1"/>
        <v>13464.527848274223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10019.156097494262</v>
      </c>
      <c r="AC28">
        <f t="shared" si="2"/>
        <v>9995.2964874441623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-3861.7037333290605</v>
      </c>
      <c r="AI28">
        <f t="shared" si="7"/>
        <v>-3870.9830194281321</v>
      </c>
      <c r="AJ28">
        <f t="shared" si="8"/>
        <v>23.859610050099946</v>
      </c>
      <c r="AK28">
        <f t="shared" si="30"/>
        <v>701.34092682459845</v>
      </c>
      <c r="AL28">
        <f t="shared" si="9"/>
        <v>-3145.7824825534335</v>
      </c>
      <c r="AN28">
        <f t="shared" si="10"/>
        <v>0</v>
      </c>
      <c r="AO28">
        <f t="shared" si="11"/>
        <v>0</v>
      </c>
      <c r="AP28">
        <f t="shared" si="12"/>
        <v>-1.3962344204226169</v>
      </c>
      <c r="AQ28">
        <f t="shared" si="13"/>
        <v>-581.06233781153446</v>
      </c>
      <c r="AR28">
        <f t="shared" si="14"/>
        <v>-582.45857223195708</v>
      </c>
      <c r="AS28">
        <f t="shared" si="15"/>
        <v>3.5901047186317889</v>
      </c>
      <c r="AT28">
        <f t="shared" si="16"/>
        <v>105.52927585470057</v>
      </c>
      <c r="AU28">
        <f t="shared" si="17"/>
        <v>-473.33919165862466</v>
      </c>
      <c r="AW28">
        <v>25</v>
      </c>
      <c r="AX28">
        <f>IF(Z28&gt;0, (R28*SUMPRODUCT(K28:$K$98, X28:$X$98)-K28*$AZ$3)/Z28, 0)</f>
        <v>13464.527848274223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1000000</v>
      </c>
      <c r="S29">
        <f t="shared" si="1"/>
        <v>13530.406987140113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9995.2964874441623</v>
      </c>
      <c r="AC29">
        <f t="shared" si="2"/>
        <v>9882.9860190445143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-4491.6139389402551</v>
      </c>
      <c r="AI29">
        <f t="shared" si="7"/>
        <v>-4500.7442870040995</v>
      </c>
      <c r="AJ29">
        <f t="shared" si="8"/>
        <v>112.31046839964802</v>
      </c>
      <c r="AK29">
        <f t="shared" si="30"/>
        <v>699.67075412109148</v>
      </c>
      <c r="AL29">
        <f t="shared" si="9"/>
        <v>-3688.7630644833598</v>
      </c>
      <c r="AN29">
        <f t="shared" si="10"/>
        <v>0</v>
      </c>
      <c r="AO29">
        <f t="shared" si="11"/>
        <v>0</v>
      </c>
      <c r="AP29">
        <f t="shared" si="12"/>
        <v>-1.226628599467908</v>
      </c>
      <c r="AQ29">
        <f t="shared" si="13"/>
        <v>-603.43177245240861</v>
      </c>
      <c r="AR29">
        <f t="shared" si="14"/>
        <v>-604.65840105187658</v>
      </c>
      <c r="AS29">
        <f t="shared" si="15"/>
        <v>15.088497349206683</v>
      </c>
      <c r="AT29">
        <f t="shared" si="16"/>
        <v>93.998186182496738</v>
      </c>
      <c r="AU29">
        <f t="shared" si="17"/>
        <v>-495.57171752017314</v>
      </c>
      <c r="AW29">
        <v>26</v>
      </c>
      <c r="AX29">
        <f>IF(Z29&gt;0, (R29*SUMPRODUCT(K29:$K$98, X29:$X$98)-K29*$AZ$3)/Z29, 0)</f>
        <v>13530.406987140113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1000000</v>
      </c>
      <c r="S30">
        <f t="shared" si="1"/>
        <v>13508.503468076487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9882.9860190445143</v>
      </c>
      <c r="AC30">
        <f t="shared" si="2"/>
        <v>9698.0827014241422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-5199.2810875230516</v>
      </c>
      <c r="AI30">
        <f t="shared" si="7"/>
        <v>-5208.2551410926635</v>
      </c>
      <c r="AJ30">
        <f t="shared" si="8"/>
        <v>184.90331762037204</v>
      </c>
      <c r="AK30">
        <f t="shared" si="30"/>
        <v>691.80902133311611</v>
      </c>
      <c r="AL30">
        <f t="shared" si="9"/>
        <v>-4331.5428021391754</v>
      </c>
      <c r="AN30">
        <f t="shared" si="10"/>
        <v>0</v>
      </c>
      <c r="AO30">
        <f t="shared" si="11"/>
        <v>0</v>
      </c>
      <c r="AP30">
        <f t="shared" si="12"/>
        <v>-1.076456259298098</v>
      </c>
      <c r="AQ30">
        <f t="shared" si="13"/>
        <v>-623.66450423993558</v>
      </c>
      <c r="AR30">
        <f t="shared" si="14"/>
        <v>-624.74096049923378</v>
      </c>
      <c r="AS30">
        <f t="shared" si="15"/>
        <v>22.179534819296766</v>
      </c>
      <c r="AT30">
        <f t="shared" si="16"/>
        <v>82.983920864332376</v>
      </c>
      <c r="AU30">
        <f t="shared" si="17"/>
        <v>-519.57750481560458</v>
      </c>
      <c r="AW30">
        <v>27</v>
      </c>
      <c r="AX30">
        <f>IF(Z30&gt;0, (R30*SUMPRODUCT(K30:$K$98, X30:$X$98)-K30*$AZ$3)/Z30, 0)</f>
        <v>13508.503468076487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1000000</v>
      </c>
      <c r="S31">
        <f t="shared" si="1"/>
        <v>13406.084035285619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9698.0827014241422</v>
      </c>
      <c r="AC31">
        <f t="shared" si="2"/>
        <v>9448.1043175699597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-5982.6159895186693</v>
      </c>
      <c r="AI31">
        <f t="shared" si="7"/>
        <v>-5991.4255198527153</v>
      </c>
      <c r="AJ31">
        <f t="shared" si="8"/>
        <v>249.97838385418254</v>
      </c>
      <c r="AK31">
        <f t="shared" si="30"/>
        <v>678.86578909969001</v>
      </c>
      <c r="AL31">
        <f t="shared" si="9"/>
        <v>-5062.5813468988426</v>
      </c>
      <c r="AN31">
        <f t="shared" si="10"/>
        <v>0</v>
      </c>
      <c r="AO31">
        <f t="shared" si="11"/>
        <v>0</v>
      </c>
      <c r="AP31">
        <f t="shared" si="12"/>
        <v>-0.94350121197428805</v>
      </c>
      <c r="AQ31">
        <f t="shared" si="13"/>
        <v>-640.73852099387716</v>
      </c>
      <c r="AR31">
        <f t="shared" si="14"/>
        <v>-641.68202220585147</v>
      </c>
      <c r="AS31">
        <f t="shared" si="15"/>
        <v>26.772699473237484</v>
      </c>
      <c r="AT31">
        <f t="shared" si="16"/>
        <v>72.706565559804986</v>
      </c>
      <c r="AU31">
        <f t="shared" si="17"/>
        <v>-542.2027571728089</v>
      </c>
      <c r="AW31">
        <v>28</v>
      </c>
      <c r="AX31">
        <f>IF(Z31&gt;0, (R31*SUMPRODUCT(K31:$K$98, X31:$X$98)-K31*$AZ$3)/Z31, 0)</f>
        <v>13406.084035285619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1000000</v>
      </c>
      <c r="S32">
        <f t="shared" si="1"/>
        <v>13230.711344775842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9448.1043175699597</v>
      </c>
      <c r="AC32">
        <f t="shared" si="2"/>
        <v>9141.0141183490759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-6821.177756668988</v>
      </c>
      <c r="AI32">
        <f t="shared" si="7"/>
        <v>-6829.8139269777357</v>
      </c>
      <c r="AJ32">
        <f t="shared" si="8"/>
        <v>307.09019922088373</v>
      </c>
      <c r="AK32">
        <f t="shared" si="30"/>
        <v>661.36730222989729</v>
      </c>
      <c r="AL32">
        <f t="shared" si="9"/>
        <v>-5861.3564255269548</v>
      </c>
      <c r="AN32">
        <f t="shared" si="10"/>
        <v>0</v>
      </c>
      <c r="AO32">
        <f t="shared" si="11"/>
        <v>0</v>
      </c>
      <c r="AP32">
        <f t="shared" si="12"/>
        <v>-0.82583423496939312</v>
      </c>
      <c r="AQ32">
        <f t="shared" si="13"/>
        <v>-652.27547777318796</v>
      </c>
      <c r="AR32">
        <f t="shared" si="14"/>
        <v>-653.10131200815738</v>
      </c>
      <c r="AS32">
        <f t="shared" si="15"/>
        <v>29.365516273260454</v>
      </c>
      <c r="AT32">
        <f t="shared" si="16"/>
        <v>63.243282675605684</v>
      </c>
      <c r="AU32">
        <f t="shared" si="17"/>
        <v>-560.49251305929124</v>
      </c>
      <c r="AW32">
        <v>29</v>
      </c>
      <c r="AX32">
        <f>IF(Z32&gt;0, (R32*SUMPRODUCT(K32:$K$98, X32:$X$98)-K32*$AZ$3)/Z32, 0)</f>
        <v>13230.711344775842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1000000</v>
      </c>
      <c r="S33">
        <f t="shared" si="1"/>
        <v>12993.324889528443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9141.0141183490759</v>
      </c>
      <c r="AC33">
        <f t="shared" si="2"/>
        <v>8786.6389278732004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-7742.1560310669429</v>
      </c>
      <c r="AI33">
        <f t="shared" si="7"/>
        <v>-7750.6090627222147</v>
      </c>
      <c r="AJ33">
        <f t="shared" si="8"/>
        <v>354.37519047587557</v>
      </c>
      <c r="AK33">
        <f t="shared" si="30"/>
        <v>639.87098828443538</v>
      </c>
      <c r="AL33">
        <f t="shared" si="9"/>
        <v>-6756.3628839619041</v>
      </c>
      <c r="AN33">
        <f t="shared" si="10"/>
        <v>0</v>
      </c>
      <c r="AO33">
        <f t="shared" si="11"/>
        <v>0</v>
      </c>
      <c r="AP33">
        <f t="shared" si="12"/>
        <v>-0.72171570687957987</v>
      </c>
      <c r="AQ33">
        <f t="shared" si="13"/>
        <v>-661.02149389783744</v>
      </c>
      <c r="AR33">
        <f t="shared" si="14"/>
        <v>-661.74320960471709</v>
      </c>
      <c r="AS33">
        <f t="shared" si="15"/>
        <v>30.256380376308709</v>
      </c>
      <c r="AT33">
        <f t="shared" si="16"/>
        <v>54.631871907569142</v>
      </c>
      <c r="AU33">
        <f t="shared" si="17"/>
        <v>-576.85495732083928</v>
      </c>
      <c r="AW33">
        <v>30</v>
      </c>
      <c r="AX33">
        <f>IF(Z33&gt;0, (R33*SUMPRODUCT(K33:$K$98, X33:$X$98)-K33*$AZ$3)/Z33, 0)</f>
        <v>12993.324889528443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1000000</v>
      </c>
      <c r="S34">
        <f t="shared" si="1"/>
        <v>12700.476960692686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8786.6389278732004</v>
      </c>
      <c r="AC34">
        <f t="shared" si="2"/>
        <v>8391.5998333479638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-8749.0290978955982</v>
      </c>
      <c r="AI34">
        <f t="shared" si="7"/>
        <v>-8757.2882363705939</v>
      </c>
      <c r="AJ34">
        <f t="shared" si="8"/>
        <v>395.03909452523658</v>
      </c>
      <c r="AK34">
        <f t="shared" si="30"/>
        <v>615.06472495112405</v>
      </c>
      <c r="AL34">
        <f t="shared" si="9"/>
        <v>-7747.1844168942334</v>
      </c>
      <c r="AN34">
        <f t="shared" si="10"/>
        <v>0</v>
      </c>
      <c r="AO34">
        <f t="shared" si="11"/>
        <v>0</v>
      </c>
      <c r="AP34">
        <f t="shared" si="12"/>
        <v>-0.62960821608432749</v>
      </c>
      <c r="AQ34">
        <f t="shared" si="13"/>
        <v>-666.95341402409292</v>
      </c>
      <c r="AR34">
        <f t="shared" si="14"/>
        <v>-667.58302224017734</v>
      </c>
      <c r="AS34">
        <f t="shared" si="15"/>
        <v>30.114504114515508</v>
      </c>
      <c r="AT34">
        <f t="shared" si="16"/>
        <v>46.887433286810293</v>
      </c>
      <c r="AU34">
        <f t="shared" si="17"/>
        <v>-590.58108483885155</v>
      </c>
      <c r="AW34">
        <v>31</v>
      </c>
      <c r="AX34">
        <f>IF(Z34&gt;0, (R34*SUMPRODUCT(K34:$K$98, X34:$X$98)-K34*$AZ$3)/Z34, 0)</f>
        <v>12700.476960692686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12356.215496025074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8391.5998333479638</v>
      </c>
      <c r="AC35">
        <f t="shared" ref="AC35:AC66" si="33">S35*Z35</f>
        <v>7962.1307044779787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-9741.1318537054503</v>
      </c>
      <c r="AI35">
        <f t="shared" ref="AI35:AI66" si="38">SUM(AE35:AH35)</f>
        <v>-9749.1866366475242</v>
      </c>
      <c r="AJ35">
        <f t="shared" ref="AJ35:AJ66" si="39">AB35-AC35</f>
        <v>429.46912886998507</v>
      </c>
      <c r="AK35">
        <f t="shared" si="30"/>
        <v>587.41198833435749</v>
      </c>
      <c r="AL35">
        <f t="shared" ref="AL35:AL66" si="40">SUM(AI35:AK35)</f>
        <v>-8732.3055194431818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-0.54824093319471578</v>
      </c>
      <c r="AQ35">
        <f t="shared" ref="AQ35:AQ66" si="44">AH35*$K35</f>
        <v>-663.02062467161409</v>
      </c>
      <c r="AR35">
        <f t="shared" ref="AR35:AR66" si="45">AI35*$K35</f>
        <v>-663.56886560480871</v>
      </c>
      <c r="AS35">
        <f t="shared" ref="AS35:AS66" si="46">AJ35*$K35</f>
        <v>29.231396759323808</v>
      </c>
      <c r="AT35">
        <f t="shared" ref="AT35:AT66" si="47">AK35*$K35</f>
        <v>39.981623213209112</v>
      </c>
      <c r="AU35">
        <f t="shared" ref="AU35:AU66" si="48">AL35*$K35</f>
        <v>-594.35584563227587</v>
      </c>
      <c r="AW35">
        <v>32</v>
      </c>
      <c r="AX35">
        <f>IF(Z35&gt;0, (R35*SUMPRODUCT(K35:$K$98, X35:$X$98)-K35*$AZ$3)/Z35, 0)</f>
        <v>12356.215496025074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1000000</v>
      </c>
      <c r="S36">
        <f t="shared" si="32"/>
        <v>11975.793605454664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7962.1307044779787</v>
      </c>
      <c r="AC36">
        <f t="shared" si="33"/>
        <v>7511.1496201225336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-10744.497922824512</v>
      </c>
      <c r="AI36">
        <f t="shared" si="38"/>
        <v>-10752.33785171313</v>
      </c>
      <c r="AJ36">
        <f t="shared" si="39"/>
        <v>450.98108435544509</v>
      </c>
      <c r="AK36">
        <f t="shared" si="30"/>
        <v>557.34914931345861</v>
      </c>
      <c r="AL36">
        <f t="shared" si="40"/>
        <v>-9744.0076180442247</v>
      </c>
      <c r="AN36">
        <f t="shared" si="41"/>
        <v>0</v>
      </c>
      <c r="AO36">
        <f t="shared" si="42"/>
        <v>0</v>
      </c>
      <c r="AP36">
        <f t="shared" si="43"/>
        <v>-0.47644384099245563</v>
      </c>
      <c r="AQ36">
        <f t="shared" si="44"/>
        <v>-652.95871080130541</v>
      </c>
      <c r="AR36">
        <f t="shared" si="45"/>
        <v>-653.4351546422979</v>
      </c>
      <c r="AS36">
        <f t="shared" si="46"/>
        <v>27.406774104442793</v>
      </c>
      <c r="AT36">
        <f t="shared" si="47"/>
        <v>33.870915571478974</v>
      </c>
      <c r="AU36">
        <f t="shared" si="48"/>
        <v>-592.15746496637598</v>
      </c>
      <c r="AW36">
        <v>33</v>
      </c>
      <c r="AX36">
        <f>IF(Z36&gt;0, (R36*SUMPRODUCT(K36:$K$98, X36:$X$98)-K36*$AZ$3)/Z36, 0)</f>
        <v>11975.793605454664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11569.812301256687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7511.1496201225336</v>
      </c>
      <c r="AC37">
        <f t="shared" si="33"/>
        <v>7047.5119274606641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-11793.045569822682</v>
      </c>
      <c r="AI37">
        <f t="shared" si="38"/>
        <v>-11800.65968635279</v>
      </c>
      <c r="AJ37">
        <f t="shared" si="39"/>
        <v>463.63769266186955</v>
      </c>
      <c r="AK37">
        <f t="shared" si="30"/>
        <v>525.78047340857745</v>
      </c>
      <c r="AL37">
        <f t="shared" si="40"/>
        <v>-10811.241520282343</v>
      </c>
      <c r="AN37">
        <f t="shared" si="41"/>
        <v>0</v>
      </c>
      <c r="AO37">
        <f t="shared" si="42"/>
        <v>0</v>
      </c>
      <c r="AP37">
        <f t="shared" si="43"/>
        <v>-0.41314365776372797</v>
      </c>
      <c r="AQ37">
        <f t="shared" si="44"/>
        <v>-639.89327765398002</v>
      </c>
      <c r="AR37">
        <f t="shared" si="45"/>
        <v>-640.30642131174375</v>
      </c>
      <c r="AS37">
        <f t="shared" si="46"/>
        <v>25.157084405787909</v>
      </c>
      <c r="AT37">
        <f t="shared" si="47"/>
        <v>28.528965521578549</v>
      </c>
      <c r="AU37">
        <f t="shared" si="48"/>
        <v>-586.62037138437734</v>
      </c>
      <c r="AW37">
        <v>34</v>
      </c>
      <c r="AX37">
        <f>IF(Z37&gt;0, (R37*SUMPRODUCT(K37:$K$98, X37:$X$98)-K37*$AZ$3)/Z37, 0)</f>
        <v>11569.812301256687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1000000</v>
      </c>
      <c r="S38">
        <f t="shared" si="32"/>
        <v>11146.235929389579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7047.5119274606641</v>
      </c>
      <c r="AC38">
        <f t="shared" si="33"/>
        <v>6576.6552731454649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-13004.289112388185</v>
      </c>
      <c r="AI38">
        <f t="shared" si="38"/>
        <v>-13011.664534139089</v>
      </c>
      <c r="AJ38">
        <f t="shared" si="39"/>
        <v>470.85665431519919</v>
      </c>
      <c r="AK38">
        <f t="shared" si="30"/>
        <v>493.32583492224654</v>
      </c>
      <c r="AL38">
        <f t="shared" si="40"/>
        <v>-12047.482044901642</v>
      </c>
      <c r="AN38">
        <f t="shared" si="41"/>
        <v>0</v>
      </c>
      <c r="AO38">
        <f t="shared" si="42"/>
        <v>0</v>
      </c>
      <c r="AP38">
        <f t="shared" si="43"/>
        <v>-0.35731430885045506</v>
      </c>
      <c r="AQ38">
        <f t="shared" si="44"/>
        <v>-630.0139481129296</v>
      </c>
      <c r="AR38">
        <f t="shared" si="45"/>
        <v>-630.37126242177999</v>
      </c>
      <c r="AS38">
        <f t="shared" si="46"/>
        <v>22.811416849981555</v>
      </c>
      <c r="AT38">
        <f t="shared" si="47"/>
        <v>23.899972868904815</v>
      </c>
      <c r="AU38">
        <f t="shared" si="48"/>
        <v>-583.65987270289361</v>
      </c>
      <c r="AW38">
        <v>35</v>
      </c>
      <c r="AX38">
        <f>IF(Z38&gt;0, (R38*SUMPRODUCT(K38:$K$98, X38:$X$98)-K38*$AZ$3)/Z38, 0)</f>
        <v>11146.235929389579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1000000</v>
      </c>
      <c r="S39">
        <f t="shared" si="32"/>
        <v>10698.702294390359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6576.6552731454649</v>
      </c>
      <c r="AC39">
        <f t="shared" si="33"/>
        <v>6097.5668815850213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-14198.216720787188</v>
      </c>
      <c r="AI39">
        <f t="shared" si="38"/>
        <v>-14205.340910611572</v>
      </c>
      <c r="AJ39">
        <f t="shared" si="39"/>
        <v>479.0883915604436</v>
      </c>
      <c r="AK39">
        <f t="shared" si="30"/>
        <v>460.36586912018259</v>
      </c>
      <c r="AL39">
        <f t="shared" si="40"/>
        <v>-13265.886649930948</v>
      </c>
      <c r="AN39">
        <f t="shared" si="41"/>
        <v>0</v>
      </c>
      <c r="AO39">
        <f t="shared" si="42"/>
        <v>0</v>
      </c>
      <c r="AP39">
        <f t="shared" si="43"/>
        <v>-0.30816336547945278</v>
      </c>
      <c r="AQ39">
        <f t="shared" si="44"/>
        <v>-614.15688749738729</v>
      </c>
      <c r="AR39">
        <f t="shared" si="45"/>
        <v>-614.46505086286675</v>
      </c>
      <c r="AS39">
        <f t="shared" si="46"/>
        <v>20.723407818258629</v>
      </c>
      <c r="AT39">
        <f t="shared" si="47"/>
        <v>19.913547936969735</v>
      </c>
      <c r="AU39">
        <f t="shared" si="48"/>
        <v>-573.82809510763843</v>
      </c>
      <c r="AW39">
        <v>36</v>
      </c>
      <c r="AX39">
        <f>IF(Z39&gt;0, (R39*SUMPRODUCT(K39:$K$98, X39:$X$98)-K39*$AZ$3)/Z39, 0)</f>
        <v>10698.702294390359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1000000</v>
      </c>
      <c r="S40">
        <f t="shared" si="32"/>
        <v>10233.826867747135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6097.5668815850213</v>
      </c>
      <c r="AC40">
        <f t="shared" si="33"/>
        <v>5618.1649552952076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-15255.962934594245</v>
      </c>
      <c r="AI40">
        <f t="shared" si="38"/>
        <v>-15262.825182983703</v>
      </c>
      <c r="AJ40">
        <f t="shared" si="39"/>
        <v>479.40192628981367</v>
      </c>
      <c r="AK40">
        <f t="shared" si="30"/>
        <v>426.82968171095155</v>
      </c>
      <c r="AL40">
        <f t="shared" si="40"/>
        <v>-14356.593574982937</v>
      </c>
      <c r="AN40">
        <f t="shared" si="41"/>
        <v>0</v>
      </c>
      <c r="AO40">
        <f t="shared" si="42"/>
        <v>0</v>
      </c>
      <c r="AP40">
        <f t="shared" si="43"/>
        <v>-0.26502932897081349</v>
      </c>
      <c r="AQ40">
        <f t="shared" si="44"/>
        <v>-589.20595552479665</v>
      </c>
      <c r="AR40">
        <f t="shared" si="45"/>
        <v>-589.4709848537675</v>
      </c>
      <c r="AS40">
        <f t="shared" si="46"/>
        <v>18.515151830862155</v>
      </c>
      <c r="AT40">
        <f t="shared" si="47"/>
        <v>16.484740526510382</v>
      </c>
      <c r="AU40">
        <f t="shared" si="48"/>
        <v>-554.47109249639493</v>
      </c>
      <c r="AW40">
        <v>37</v>
      </c>
      <c r="AX40">
        <f>IF(Z40&gt;0, (R40*SUMPRODUCT(K40:$K$98, X40:$X$98)-K40*$AZ$3)/Z40, 0)</f>
        <v>10233.826867747135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1000000</v>
      </c>
      <c r="S41">
        <f t="shared" si="32"/>
        <v>9767.9202456902094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5618.1649552952076</v>
      </c>
      <c r="AC41">
        <f t="shared" si="33"/>
        <v>5149.2759294200314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-16328.117811796723</v>
      </c>
      <c r="AI41">
        <f t="shared" si="38"/>
        <v>-16334.70733622964</v>
      </c>
      <c r="AJ41">
        <f t="shared" si="39"/>
        <v>468.88902587517623</v>
      </c>
      <c r="AK41">
        <f t="shared" ref="AK41:AK72" si="61">G41*SUM(AB41:AB41, AE41:AF41)</f>
        <v>393.27154687066457</v>
      </c>
      <c r="AL41">
        <f t="shared" si="40"/>
        <v>-15472.546763483799</v>
      </c>
      <c r="AN41">
        <f t="shared" si="41"/>
        <v>0</v>
      </c>
      <c r="AO41">
        <f t="shared" si="42"/>
        <v>0</v>
      </c>
      <c r="AP41">
        <f t="shared" si="43"/>
        <v>-0.22722889313812819</v>
      </c>
      <c r="AQ41">
        <f t="shared" si="44"/>
        <v>-563.04824045726798</v>
      </c>
      <c r="AR41">
        <f t="shared" si="45"/>
        <v>-563.27546935040618</v>
      </c>
      <c r="AS41">
        <f t="shared" si="46"/>
        <v>16.168865513574428</v>
      </c>
      <c r="AT41">
        <f t="shared" si="47"/>
        <v>13.561321337812526</v>
      </c>
      <c r="AU41">
        <f t="shared" si="48"/>
        <v>-533.54528249901921</v>
      </c>
      <c r="AW41">
        <v>38</v>
      </c>
      <c r="AX41">
        <f>IF(Z41&gt;0, (R41*SUMPRODUCT(K41:$K$98, X41:$X$98)-K41*$AZ$3)/Z41, 0)</f>
        <v>9767.9202456902094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1000000</v>
      </c>
      <c r="S42">
        <f t="shared" si="32"/>
        <v>9302.7808571730311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5149.2759294200314</v>
      </c>
      <c r="AC42">
        <f t="shared" si="33"/>
        <v>4693.6535190070681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-17347.275213837038</v>
      </c>
      <c r="AI42">
        <f t="shared" si="38"/>
        <v>-17353.582002085452</v>
      </c>
      <c r="AJ42">
        <f t="shared" si="39"/>
        <v>455.62241041296329</v>
      </c>
      <c r="AK42">
        <f t="shared" si="61"/>
        <v>360.44931505940224</v>
      </c>
      <c r="AL42">
        <f t="shared" si="40"/>
        <v>-16537.510276613084</v>
      </c>
      <c r="AN42">
        <f t="shared" si="41"/>
        <v>0</v>
      </c>
      <c r="AO42">
        <f t="shared" si="42"/>
        <v>0</v>
      </c>
      <c r="AP42">
        <f t="shared" si="43"/>
        <v>-0.1941778586187676</v>
      </c>
      <c r="AQ42">
        <f t="shared" si="44"/>
        <v>-534.10018240908187</v>
      </c>
      <c r="AR42">
        <f t="shared" si="45"/>
        <v>-534.29436026770054</v>
      </c>
      <c r="AS42">
        <f t="shared" si="46"/>
        <v>14.028025122765269</v>
      </c>
      <c r="AT42">
        <f t="shared" si="47"/>
        <v>11.097768528448496</v>
      </c>
      <c r="AU42">
        <f t="shared" si="48"/>
        <v>-509.16856661648677</v>
      </c>
      <c r="AW42">
        <v>39</v>
      </c>
      <c r="AX42">
        <f>IF(Z42&gt;0, (R42*SUMPRODUCT(K42:$K$98, X42:$X$98)-K42*$AZ$3)/Z42, 0)</f>
        <v>9302.7808571730311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1000000</v>
      </c>
      <c r="S43">
        <f t="shared" si="32"/>
        <v>8844.9704185083301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4693.6535190070681</v>
      </c>
      <c r="AC43">
        <f t="shared" si="33"/>
        <v>4255.4692562803993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-18380.219613434663</v>
      </c>
      <c r="AI43">
        <f t="shared" si="38"/>
        <v>-18386.233581055425</v>
      </c>
      <c r="AJ43">
        <f t="shared" si="39"/>
        <v>438.18426272666875</v>
      </c>
      <c r="AK43">
        <f t="shared" si="61"/>
        <v>328.5557463304948</v>
      </c>
      <c r="AL43">
        <f t="shared" si="40"/>
        <v>-17619.49357199826</v>
      </c>
      <c r="AN43">
        <f t="shared" si="41"/>
        <v>0</v>
      </c>
      <c r="AO43">
        <f t="shared" si="42"/>
        <v>0</v>
      </c>
      <c r="AP43">
        <f t="shared" si="43"/>
        <v>-0.16532347318324342</v>
      </c>
      <c r="AQ43">
        <f t="shared" si="44"/>
        <v>-505.27071909623578</v>
      </c>
      <c r="AR43">
        <f t="shared" si="45"/>
        <v>-505.43604256941899</v>
      </c>
      <c r="AS43">
        <f t="shared" si="46"/>
        <v>12.045649191412739</v>
      </c>
      <c r="AT43">
        <f t="shared" si="47"/>
        <v>9.0319703302276135</v>
      </c>
      <c r="AU43">
        <f t="shared" si="48"/>
        <v>-484.35842304777862</v>
      </c>
      <c r="AW43">
        <v>40</v>
      </c>
      <c r="AX43">
        <f>IF(Z43&gt;0, (R43*SUMPRODUCT(K43:$K$98, X43:$X$98)-K43*$AZ$3)/Z43, 0)</f>
        <v>8844.9704185083301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1000000</v>
      </c>
      <c r="S44">
        <f t="shared" si="32"/>
        <v>8396.7449179830273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4255.4692562803993</v>
      </c>
      <c r="AC44">
        <f t="shared" si="33"/>
        <v>3835.8377511863214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-19481.860326825648</v>
      </c>
      <c r="AI44">
        <f t="shared" si="38"/>
        <v>-19487.570631516119</v>
      </c>
      <c r="AJ44">
        <f t="shared" si="39"/>
        <v>419.63150509407797</v>
      </c>
      <c r="AK44">
        <f t="shared" si="61"/>
        <v>297.88284793962799</v>
      </c>
      <c r="AL44">
        <f t="shared" si="40"/>
        <v>-18770.056278482411</v>
      </c>
      <c r="AN44">
        <f t="shared" si="41"/>
        <v>0</v>
      </c>
      <c r="AO44">
        <f t="shared" si="42"/>
        <v>0</v>
      </c>
      <c r="AP44">
        <f t="shared" si="43"/>
        <v>-0.14015696813385392</v>
      </c>
      <c r="AQ44">
        <f t="shared" si="44"/>
        <v>-478.17386724961267</v>
      </c>
      <c r="AR44">
        <f t="shared" si="45"/>
        <v>-478.31402421774652</v>
      </c>
      <c r="AS44">
        <f t="shared" si="46"/>
        <v>10.299674478946724</v>
      </c>
      <c r="AT44">
        <f t="shared" si="47"/>
        <v>7.3114061489542159</v>
      </c>
      <c r="AU44">
        <f t="shared" si="48"/>
        <v>-460.70294358984557</v>
      </c>
      <c r="AW44">
        <v>41</v>
      </c>
      <c r="AX44">
        <f>IF(Z44&gt;0, (R44*SUMPRODUCT(K44:$K$98, X44:$X$98)-K44*$AZ$3)/Z44, 0)</f>
        <v>8396.7449179830273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1000000</v>
      </c>
      <c r="S45">
        <f t="shared" si="32"/>
        <v>7953.5401038184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3835.8377511863214</v>
      </c>
      <c r="AC45">
        <f t="shared" si="33"/>
        <v>3434.1274678672034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-20482.679281312943</v>
      </c>
      <c r="AI45">
        <f t="shared" si="38"/>
        <v>-20488.07644946549</v>
      </c>
      <c r="AJ45">
        <f t="shared" si="39"/>
        <v>401.71028331911793</v>
      </c>
      <c r="AK45">
        <f t="shared" si="61"/>
        <v>268.5086425830425</v>
      </c>
      <c r="AL45">
        <f t="shared" si="40"/>
        <v>-19817.857523563333</v>
      </c>
      <c r="AN45">
        <f t="shared" si="41"/>
        <v>0</v>
      </c>
      <c r="AO45">
        <f t="shared" si="42"/>
        <v>0</v>
      </c>
      <c r="AP45">
        <f t="shared" si="43"/>
        <v>-0.11827782744367402</v>
      </c>
      <c r="AQ45">
        <f t="shared" si="44"/>
        <v>-448.87369397146324</v>
      </c>
      <c r="AR45">
        <f t="shared" si="45"/>
        <v>-448.99197179890689</v>
      </c>
      <c r="AS45">
        <f t="shared" si="46"/>
        <v>8.8033980468700275</v>
      </c>
      <c r="AT45">
        <f t="shared" si="47"/>
        <v>5.8843115494892348</v>
      </c>
      <c r="AU45">
        <f t="shared" si="48"/>
        <v>-434.3042622025477</v>
      </c>
      <c r="AW45">
        <v>42</v>
      </c>
      <c r="AX45">
        <f>IF(Z45&gt;0, (R45*SUMPRODUCT(K45:$K$98, X45:$X$98)-K45*$AZ$3)/Z45, 0)</f>
        <v>7953.5401038184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1000000</v>
      </c>
      <c r="S46">
        <f t="shared" si="32"/>
        <v>7519.0735679956142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3434.1274678672034</v>
      </c>
      <c r="AC46">
        <f t="shared" si="33"/>
        <v>3053.5248309765375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-21351.853507126274</v>
      </c>
      <c r="AI46">
        <f t="shared" si="38"/>
        <v>-21356.929805428455</v>
      </c>
      <c r="AJ46">
        <f t="shared" si="39"/>
        <v>380.60263689066596</v>
      </c>
      <c r="AK46">
        <f t="shared" si="61"/>
        <v>240.38892275070427</v>
      </c>
      <c r="AL46">
        <f t="shared" si="40"/>
        <v>-20735.938245787089</v>
      </c>
      <c r="AN46">
        <f t="shared" si="41"/>
        <v>0</v>
      </c>
      <c r="AO46">
        <f t="shared" si="42"/>
        <v>0</v>
      </c>
      <c r="AP46">
        <f t="shared" si="43"/>
        <v>-9.9326813232008815E-2</v>
      </c>
      <c r="AQ46">
        <f t="shared" si="44"/>
        <v>-417.78702495624242</v>
      </c>
      <c r="AR46">
        <f t="shared" si="45"/>
        <v>-417.88635176947435</v>
      </c>
      <c r="AS46">
        <f t="shared" si="46"/>
        <v>7.4471681488439287</v>
      </c>
      <c r="AT46">
        <f t="shared" si="47"/>
        <v>4.7036372198288685</v>
      </c>
      <c r="AU46">
        <f t="shared" si="48"/>
        <v>-405.73554640080164</v>
      </c>
      <c r="AW46">
        <v>43</v>
      </c>
      <c r="AX46">
        <f>IF(Z46&gt;0, (R46*SUMPRODUCT(K46:$K$98, X46:$X$98)-K46*$AZ$3)/Z46, 0)</f>
        <v>7519.0735679956142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1000000</v>
      </c>
      <c r="S47">
        <f t="shared" si="32"/>
        <v>7099.3782942221151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3053.5248309765375</v>
      </c>
      <c r="AC47">
        <f t="shared" si="33"/>
        <v>2696.6941069852946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-22193.492925852799</v>
      </c>
      <c r="AI47">
        <f t="shared" si="38"/>
        <v>-22198.241042510388</v>
      </c>
      <c r="AJ47">
        <f t="shared" si="39"/>
        <v>356.83072399124285</v>
      </c>
      <c r="AK47">
        <f t="shared" si="61"/>
        <v>213.74673816835764</v>
      </c>
      <c r="AL47">
        <f t="shared" si="40"/>
        <v>-21627.663580350789</v>
      </c>
      <c r="AN47">
        <f t="shared" si="41"/>
        <v>0</v>
      </c>
      <c r="AO47">
        <f t="shared" si="42"/>
        <v>0</v>
      </c>
      <c r="AP47">
        <f t="shared" si="43"/>
        <v>-8.2951209927282263E-2</v>
      </c>
      <c r="AQ47">
        <f t="shared" si="44"/>
        <v>-387.72785579518347</v>
      </c>
      <c r="AR47">
        <f t="shared" si="45"/>
        <v>-387.8108070051108</v>
      </c>
      <c r="AS47">
        <f t="shared" si="46"/>
        <v>6.2339538871685392</v>
      </c>
      <c r="AT47">
        <f t="shared" si="47"/>
        <v>3.7342280798301726</v>
      </c>
      <c r="AU47">
        <f t="shared" si="48"/>
        <v>-377.84262503811209</v>
      </c>
      <c r="AW47">
        <v>44</v>
      </c>
      <c r="AX47">
        <f>IF(Z47&gt;0, (R47*SUMPRODUCT(K47:$K$98, X47:$X$98)-K47*$AZ$3)/Z47, 0)</f>
        <v>7099.3782942221151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1000000</v>
      </c>
      <c r="S48">
        <f t="shared" si="32"/>
        <v>6693.9119590649161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2696.6941069852946</v>
      </c>
      <c r="AC48">
        <f t="shared" si="33"/>
        <v>2363.3915199088615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-22985.018523013692</v>
      </c>
      <c r="AI48">
        <f t="shared" si="38"/>
        <v>-22989.431845773168</v>
      </c>
      <c r="AJ48">
        <f t="shared" si="39"/>
        <v>333.30258707643316</v>
      </c>
      <c r="AK48">
        <f t="shared" si="61"/>
        <v>188.76858748897064</v>
      </c>
      <c r="AL48">
        <f t="shared" si="40"/>
        <v>-22467.360671207764</v>
      </c>
      <c r="AN48">
        <f t="shared" si="41"/>
        <v>0</v>
      </c>
      <c r="AO48">
        <f t="shared" si="42"/>
        <v>0</v>
      </c>
      <c r="AP48">
        <f t="shared" si="43"/>
        <v>-6.8841291847670738E-2</v>
      </c>
      <c r="AQ48">
        <f t="shared" si="44"/>
        <v>-358.53221132987255</v>
      </c>
      <c r="AR48">
        <f t="shared" si="45"/>
        <v>-358.60105262172027</v>
      </c>
      <c r="AS48">
        <f t="shared" si="46"/>
        <v>5.1990262033868797</v>
      </c>
      <c r="AT48">
        <f t="shared" si="47"/>
        <v>2.9445100961860486</v>
      </c>
      <c r="AU48">
        <f t="shared" si="48"/>
        <v>-350.45751632214734</v>
      </c>
      <c r="AW48">
        <v>45</v>
      </c>
      <c r="AX48">
        <f>IF(Z48&gt;0, (R48*SUMPRODUCT(K48:$K$98, X48:$X$98)-K48*$AZ$3)/Z48, 0)</f>
        <v>6693.9119590649161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1000000</v>
      </c>
      <c r="S49">
        <f t="shared" si="32"/>
        <v>6302.7553566878942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2363.3915199088615</v>
      </c>
      <c r="AC49">
        <f t="shared" si="33"/>
        <v>2053.4532985064448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-23732.686919236727</v>
      </c>
      <c r="AI49">
        <f t="shared" si="38"/>
        <v>-23736.759450182115</v>
      </c>
      <c r="AJ49">
        <f t="shared" si="39"/>
        <v>309.93822140241673</v>
      </c>
      <c r="AK49">
        <f t="shared" si="61"/>
        <v>165.43740639362031</v>
      </c>
      <c r="AL49">
        <f t="shared" si="40"/>
        <v>-23261.38382238608</v>
      </c>
      <c r="AN49">
        <f t="shared" si="41"/>
        <v>0</v>
      </c>
      <c r="AO49">
        <f t="shared" si="42"/>
        <v>0</v>
      </c>
      <c r="AP49">
        <f t="shared" si="43"/>
        <v>-5.6719147148650187E-2</v>
      </c>
      <c r="AQ49">
        <f t="shared" si="44"/>
        <v>-330.53100876470035</v>
      </c>
      <c r="AR49">
        <f t="shared" si="45"/>
        <v>-330.58772791184902</v>
      </c>
      <c r="AS49">
        <f t="shared" si="46"/>
        <v>4.3165863740376089</v>
      </c>
      <c r="AT49">
        <f t="shared" si="47"/>
        <v>2.3040877338830059</v>
      </c>
      <c r="AU49">
        <f t="shared" si="48"/>
        <v>-323.96705380392842</v>
      </c>
      <c r="AW49">
        <v>46</v>
      </c>
      <c r="AX49">
        <f>IF(Z49&gt;0, (R49*SUMPRODUCT(K49:$K$98, X49:$X$98)-K49*$AZ$3)/Z49, 0)</f>
        <v>6302.7553566878942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1000000</v>
      </c>
      <c r="S50">
        <f t="shared" si="32"/>
        <v>5924.7803413625179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2053.4532985064448</v>
      </c>
      <c r="AC50">
        <f t="shared" si="33"/>
        <v>1766.309780748401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-24422.043126272205</v>
      </c>
      <c r="AI50">
        <f t="shared" si="38"/>
        <v>-24425.769656369062</v>
      </c>
      <c r="AJ50">
        <f t="shared" si="39"/>
        <v>287.1435177580438</v>
      </c>
      <c r="AK50">
        <f t="shared" si="61"/>
        <v>143.74173089545116</v>
      </c>
      <c r="AL50">
        <f t="shared" si="40"/>
        <v>-23994.88440771557</v>
      </c>
      <c r="AN50">
        <f t="shared" si="41"/>
        <v>0</v>
      </c>
      <c r="AO50">
        <f t="shared" si="42"/>
        <v>0</v>
      </c>
      <c r="AP50">
        <f t="shared" si="43"/>
        <v>-4.6339560388117623E-2</v>
      </c>
      <c r="AQ50">
        <f t="shared" si="44"/>
        <v>-303.68914589085239</v>
      </c>
      <c r="AR50">
        <f t="shared" si="45"/>
        <v>-303.73548545124049</v>
      </c>
      <c r="AS50">
        <f t="shared" si="46"/>
        <v>3.5706418666596527</v>
      </c>
      <c r="AT50">
        <f t="shared" si="47"/>
        <v>1.7874345425896192</v>
      </c>
      <c r="AU50">
        <f t="shared" si="48"/>
        <v>-298.37740904199126</v>
      </c>
      <c r="AW50">
        <v>47</v>
      </c>
      <c r="AX50">
        <f>IF(Z50&gt;0, (R50*SUMPRODUCT(K50:$K$98, X50:$X$98)-K50*$AZ$3)/Z50, 0)</f>
        <v>5924.7803413625179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1000000</v>
      </c>
      <c r="S51">
        <f t="shared" si="32"/>
        <v>5557.8398042222379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1766.309780748401</v>
      </c>
      <c r="AC51">
        <f t="shared" si="33"/>
        <v>1501.3594661134935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-25007.549201642905</v>
      </c>
      <c r="AI51">
        <f t="shared" si="38"/>
        <v>-25010.925872073774</v>
      </c>
      <c r="AJ51">
        <f t="shared" si="39"/>
        <v>264.9503146349075</v>
      </c>
      <c r="AK51">
        <f t="shared" si="61"/>
        <v>123.64168465238808</v>
      </c>
      <c r="AL51">
        <f t="shared" si="40"/>
        <v>-24622.333872786476</v>
      </c>
      <c r="AN51">
        <f t="shared" si="41"/>
        <v>0</v>
      </c>
      <c r="AO51">
        <f t="shared" si="42"/>
        <v>0</v>
      </c>
      <c r="AP51">
        <f t="shared" si="43"/>
        <v>-3.7490214775408162E-2</v>
      </c>
      <c r="AQ51">
        <f t="shared" si="44"/>
        <v>-277.65173112709306</v>
      </c>
      <c r="AR51">
        <f t="shared" si="45"/>
        <v>-277.68922134186846</v>
      </c>
      <c r="AS51">
        <f t="shared" si="46"/>
        <v>2.9416682509702774</v>
      </c>
      <c r="AT51">
        <f t="shared" si="47"/>
        <v>1.372758582074503</v>
      </c>
      <c r="AU51">
        <f t="shared" si="48"/>
        <v>-273.37479450882364</v>
      </c>
      <c r="AW51">
        <v>48</v>
      </c>
      <c r="AX51">
        <f>IF(Z51&gt;0, (R51*SUMPRODUCT(K51:$K$98, X51:$X$98)-K51*$AZ$3)/Z51, 0)</f>
        <v>5557.8398042222379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1000000</v>
      </c>
      <c r="S52">
        <f t="shared" si="32"/>
        <v>5201.7018001250062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1501.3594661134935</v>
      </c>
      <c r="AC52">
        <f t="shared" si="33"/>
        <v>1258.2959771792068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-25531.469217377296</v>
      </c>
      <c r="AI52">
        <f t="shared" si="38"/>
        <v>-25534.492977738639</v>
      </c>
      <c r="AJ52">
        <f t="shared" si="39"/>
        <v>243.06348893428662</v>
      </c>
      <c r="AK52">
        <f t="shared" si="61"/>
        <v>105.09516262794455</v>
      </c>
      <c r="AL52">
        <f t="shared" si="40"/>
        <v>-25186.334326176406</v>
      </c>
      <c r="AN52">
        <f t="shared" si="41"/>
        <v>0</v>
      </c>
      <c r="AO52">
        <f t="shared" si="42"/>
        <v>0</v>
      </c>
      <c r="AP52">
        <f t="shared" si="43"/>
        <v>-2.9974959192414576E-2</v>
      </c>
      <c r="AQ52">
        <f t="shared" si="44"/>
        <v>-253.09702372498199</v>
      </c>
      <c r="AR52">
        <f t="shared" si="45"/>
        <v>-253.12699868417442</v>
      </c>
      <c r="AS52">
        <f t="shared" si="46"/>
        <v>2.4095223467832025</v>
      </c>
      <c r="AT52">
        <f t="shared" si="47"/>
        <v>1.0418230397380208</v>
      </c>
      <c r="AU52">
        <f t="shared" si="48"/>
        <v>-249.67565329765316</v>
      </c>
      <c r="AW52">
        <v>49</v>
      </c>
      <c r="AX52">
        <f>IF(Z52&gt;0, (R52*SUMPRODUCT(K52:$K$98, X52:$X$98)-K52*$AZ$3)/Z52, 0)</f>
        <v>5201.7018001250062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1000000</v>
      </c>
      <c r="S53">
        <f t="shared" si="32"/>
        <v>4849.3685609649228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1258.2959771792068</v>
      </c>
      <c r="AC53">
        <f t="shared" si="33"/>
        <v>1036.0813125549448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-25828.99148608906</v>
      </c>
      <c r="AI53">
        <f t="shared" si="38"/>
        <v>-25831.662146453215</v>
      </c>
      <c r="AJ53">
        <f t="shared" si="39"/>
        <v>222.21466462426201</v>
      </c>
      <c r="AK53">
        <f t="shared" si="61"/>
        <v>88.080718402544491</v>
      </c>
      <c r="AL53">
        <f t="shared" si="40"/>
        <v>-25521.366763426409</v>
      </c>
      <c r="AN53">
        <f t="shared" si="41"/>
        <v>0</v>
      </c>
      <c r="AO53">
        <f t="shared" si="42"/>
        <v>0</v>
      </c>
      <c r="AP53">
        <f t="shared" si="43"/>
        <v>-2.3638062103460273E-2</v>
      </c>
      <c r="AQ53">
        <f t="shared" si="44"/>
        <v>-228.61286032963747</v>
      </c>
      <c r="AR53">
        <f t="shared" si="45"/>
        <v>-228.63649839174093</v>
      </c>
      <c r="AS53">
        <f t="shared" si="46"/>
        <v>1.9668259256000777</v>
      </c>
      <c r="AT53">
        <f t="shared" si="47"/>
        <v>0.77960399594928265</v>
      </c>
      <c r="AU53">
        <f t="shared" si="48"/>
        <v>-225.89006847019158</v>
      </c>
      <c r="AW53">
        <v>50</v>
      </c>
      <c r="AX53">
        <f>IF(Z53&gt;0, (R53*SUMPRODUCT(K53:$K$98, X53:$X$98)-K53*$AZ$3)/Z53, 0)</f>
        <v>4849.3685609649228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1000000</v>
      </c>
      <c r="S54">
        <f t="shared" si="32"/>
        <v>4496.8390114939575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1036.0813125549448</v>
      </c>
      <c r="AC54">
        <f t="shared" si="33"/>
        <v>835.04198713666415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-25820.974634569531</v>
      </c>
      <c r="AI54">
        <f t="shared" si="38"/>
        <v>-25823.29582614711</v>
      </c>
      <c r="AJ54">
        <f t="shared" si="39"/>
        <v>201.03932541828067</v>
      </c>
      <c r="AK54">
        <f t="shared" si="61"/>
        <v>72.525691878846146</v>
      </c>
      <c r="AL54">
        <f t="shared" si="40"/>
        <v>-25549.730808849981</v>
      </c>
      <c r="AN54">
        <f t="shared" si="41"/>
        <v>0</v>
      </c>
      <c r="AO54">
        <f t="shared" si="42"/>
        <v>0</v>
      </c>
      <c r="AP54">
        <f t="shared" si="43"/>
        <v>-1.8343667584363423E-2</v>
      </c>
      <c r="AQ54">
        <f t="shared" si="44"/>
        <v>-204.05527056704551</v>
      </c>
      <c r="AR54">
        <f t="shared" si="45"/>
        <v>-204.07361423462987</v>
      </c>
      <c r="AS54">
        <f t="shared" si="46"/>
        <v>1.5887523427532106</v>
      </c>
      <c r="AT54">
        <f t="shared" si="47"/>
        <v>0.57314837603328317</v>
      </c>
      <c r="AU54">
        <f t="shared" si="48"/>
        <v>-201.91171351584336</v>
      </c>
      <c r="AW54">
        <v>51</v>
      </c>
      <c r="AX54">
        <f>IF(Z54&gt;0, (R54*SUMPRODUCT(K54:$K$98, X54:$X$98)-K54*$AZ$3)/Z54, 0)</f>
        <v>4496.8390114939575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1000000</v>
      </c>
      <c r="S55">
        <f t="shared" si="32"/>
        <v>4139.5521374039599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835.04198713666415</v>
      </c>
      <c r="AC55">
        <f t="shared" si="33"/>
        <v>655.60594416904519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-25462.316209721615</v>
      </c>
      <c r="AI55">
        <f t="shared" si="38"/>
        <v>-25464.295910430796</v>
      </c>
      <c r="AJ55">
        <f t="shared" si="39"/>
        <v>179.43604296761896</v>
      </c>
      <c r="AK55">
        <f t="shared" si="61"/>
        <v>58.452939099566493</v>
      </c>
      <c r="AL55">
        <f t="shared" si="40"/>
        <v>-25226.406928363609</v>
      </c>
      <c r="AN55">
        <f t="shared" si="41"/>
        <v>0</v>
      </c>
      <c r="AO55">
        <f t="shared" si="42"/>
        <v>0</v>
      </c>
      <c r="AP55">
        <f t="shared" si="43"/>
        <v>-1.3968722879744343E-2</v>
      </c>
      <c r="AQ55">
        <f t="shared" si="44"/>
        <v>-179.66152022900889</v>
      </c>
      <c r="AR55">
        <f t="shared" si="45"/>
        <v>-179.67548895188864</v>
      </c>
      <c r="AS55">
        <f t="shared" si="46"/>
        <v>1.2660966110825251</v>
      </c>
      <c r="AT55">
        <f t="shared" si="47"/>
        <v>0.4124426000362128</v>
      </c>
      <c r="AU55">
        <f t="shared" si="48"/>
        <v>-177.99694974076988</v>
      </c>
      <c r="AW55">
        <v>52</v>
      </c>
      <c r="AX55">
        <f>IF(Z55&gt;0, (R55*SUMPRODUCT(K55:$K$98, X55:$X$98)-K55*$AZ$3)/Z55, 0)</f>
        <v>4139.5521374039599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1000000</v>
      </c>
      <c r="S56">
        <f t="shared" si="32"/>
        <v>3766.5746079688861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655.60594416904519</v>
      </c>
      <c r="AC56">
        <f t="shared" si="33"/>
        <v>497.92587715380955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-24596.354501686972</v>
      </c>
      <c r="AI56">
        <f t="shared" si="38"/>
        <v>-24598.006950957792</v>
      </c>
      <c r="AJ56">
        <f t="shared" si="39"/>
        <v>157.68006701523564</v>
      </c>
      <c r="AK56">
        <f t="shared" si="61"/>
        <v>45.892416091833169</v>
      </c>
      <c r="AL56">
        <f t="shared" si="40"/>
        <v>-24394.434467850722</v>
      </c>
      <c r="AN56">
        <f t="shared" si="41"/>
        <v>0</v>
      </c>
      <c r="AO56">
        <f t="shared" si="42"/>
        <v>0</v>
      </c>
      <c r="AP56">
        <f t="shared" si="43"/>
        <v>-1.0410396627599135E-2</v>
      </c>
      <c r="AQ56">
        <f t="shared" si="44"/>
        <v>-154.95653057399068</v>
      </c>
      <c r="AR56">
        <f t="shared" si="45"/>
        <v>-154.96694097061828</v>
      </c>
      <c r="AS56">
        <f t="shared" si="46"/>
        <v>0.99338119897724897</v>
      </c>
      <c r="AT56">
        <f t="shared" si="47"/>
        <v>0.28912128326824649</v>
      </c>
      <c r="AU56">
        <f t="shared" si="48"/>
        <v>-153.68443848837279</v>
      </c>
      <c r="AW56">
        <v>53</v>
      </c>
      <c r="AX56">
        <f>IF(Z56&gt;0, (R56*SUMPRODUCT(K56:$K$98, X56:$X$98)-K56*$AZ$3)/Z56, 0)</f>
        <v>3766.5746079688861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1000000</v>
      </c>
      <c r="S57">
        <f t="shared" si="32"/>
        <v>3367.7242487150447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497.92587715380955</v>
      </c>
      <c r="AC57">
        <f t="shared" si="33"/>
        <v>362.59564409211646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-23206.127842278362</v>
      </c>
      <c r="AI57">
        <f t="shared" si="38"/>
        <v>-23207.473690458442</v>
      </c>
      <c r="AJ57">
        <f t="shared" si="39"/>
        <v>135.33023306169309</v>
      </c>
      <c r="AK57">
        <f t="shared" si="61"/>
        <v>34.854811400766671</v>
      </c>
      <c r="AL57">
        <f t="shared" si="40"/>
        <v>-23037.288645995981</v>
      </c>
      <c r="AN57">
        <f t="shared" si="41"/>
        <v>0</v>
      </c>
      <c r="AO57">
        <f t="shared" si="42"/>
        <v>0</v>
      </c>
      <c r="AP57">
        <f t="shared" si="43"/>
        <v>-7.570371449417434E-3</v>
      </c>
      <c r="AQ57">
        <f t="shared" si="44"/>
        <v>-130.53404556968678</v>
      </c>
      <c r="AR57">
        <f t="shared" si="45"/>
        <v>-130.54161594113617</v>
      </c>
      <c r="AS57">
        <f t="shared" si="46"/>
        <v>0.76123009101276329</v>
      </c>
      <c r="AT57">
        <f t="shared" si="47"/>
        <v>0.19605767798199911</v>
      </c>
      <c r="AU57">
        <f t="shared" si="48"/>
        <v>-129.5843281721414</v>
      </c>
      <c r="AW57">
        <v>54</v>
      </c>
      <c r="AX57">
        <f>IF(Z57&gt;0, (R57*SUMPRODUCT(K57:$K$98, X57:$X$98)-K57*$AZ$3)/Z57, 0)</f>
        <v>3367.7242487150447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1000000</v>
      </c>
      <c r="S58">
        <f t="shared" si="32"/>
        <v>2925.543597023322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362.59564409211646</v>
      </c>
      <c r="AC58">
        <f t="shared" si="33"/>
        <v>249.58507844412415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-21278.798806123927</v>
      </c>
      <c r="AI58">
        <f t="shared" si="38"/>
        <v>-21279.865210837132</v>
      </c>
      <c r="AJ58">
        <f t="shared" si="39"/>
        <v>113.01056564799231</v>
      </c>
      <c r="AK58">
        <f t="shared" si="61"/>
        <v>25.381695086448154</v>
      </c>
      <c r="AL58">
        <f t="shared" si="40"/>
        <v>-21141.472950102689</v>
      </c>
      <c r="AN58">
        <f t="shared" si="41"/>
        <v>0</v>
      </c>
      <c r="AO58">
        <f t="shared" si="42"/>
        <v>0</v>
      </c>
      <c r="AP58">
        <f t="shared" si="43"/>
        <v>-5.3558098646896059E-3</v>
      </c>
      <c r="AQ58">
        <f t="shared" si="44"/>
        <v>-106.86862046220732</v>
      </c>
      <c r="AR58">
        <f t="shared" si="45"/>
        <v>-106.873976272072</v>
      </c>
      <c r="AS58">
        <f t="shared" si="46"/>
        <v>0.56757354390600634</v>
      </c>
      <c r="AT58">
        <f t="shared" si="47"/>
        <v>0.12747461750991579</v>
      </c>
      <c r="AU58">
        <f t="shared" si="48"/>
        <v>-106.17892811065607</v>
      </c>
      <c r="AW58">
        <v>55</v>
      </c>
      <c r="AX58">
        <f>IF(Z58&gt;0, (R58*SUMPRODUCT(K58:$K$98, X58:$X$98)-K58*$AZ$3)/Z58, 0)</f>
        <v>2925.543597023322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1000000</v>
      </c>
      <c r="S59">
        <f t="shared" si="32"/>
        <v>2416.7493051605475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249.58507844412415</v>
      </c>
      <c r="AC59">
        <f t="shared" si="33"/>
        <v>158.36242219771529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-18932.215847730993</v>
      </c>
      <c r="AI59">
        <f t="shared" si="38"/>
        <v>-18933.034935698968</v>
      </c>
      <c r="AJ59">
        <f t="shared" si="39"/>
        <v>91.22265624640886</v>
      </c>
      <c r="AK59">
        <f t="shared" si="61"/>
        <v>17.470955491088692</v>
      </c>
      <c r="AL59">
        <f t="shared" si="40"/>
        <v>-18824.341323961471</v>
      </c>
      <c r="AN59">
        <f t="shared" si="41"/>
        <v>0</v>
      </c>
      <c r="AO59">
        <f t="shared" si="42"/>
        <v>0</v>
      </c>
      <c r="AP59">
        <f t="shared" si="43"/>
        <v>-3.6729550943918532E-3</v>
      </c>
      <c r="AQ59">
        <f t="shared" si="44"/>
        <v>-84.89586145170243</v>
      </c>
      <c r="AR59">
        <f t="shared" si="45"/>
        <v>-84.899534406796818</v>
      </c>
      <c r="AS59">
        <f t="shared" si="46"/>
        <v>0.40906072739919486</v>
      </c>
      <c r="AT59">
        <f t="shared" si="47"/>
        <v>7.8343276282585111E-2</v>
      </c>
      <c r="AU59">
        <f t="shared" si="48"/>
        <v>-84.412130403115043</v>
      </c>
      <c r="AW59">
        <v>56</v>
      </c>
      <c r="AX59">
        <f>IF(Z59&gt;0, (R59*SUMPRODUCT(K59:$K$98, X59:$X$98)-K59*$AZ$3)/Z59, 0)</f>
        <v>2416.7493051605475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1000000</v>
      </c>
      <c r="S60">
        <f t="shared" si="32"/>
        <v>1801.3109193738887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158.36242219771529</v>
      </c>
      <c r="AC60">
        <f t="shared" si="33"/>
        <v>87.436171652975787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-16331.467489340994</v>
      </c>
      <c r="AI60">
        <f t="shared" si="38"/>
        <v>-16332.074243085674</v>
      </c>
      <c r="AJ60">
        <f t="shared" si="39"/>
        <v>70.926250544739503</v>
      </c>
      <c r="AK60">
        <f t="shared" si="61"/>
        <v>11.085369553840071</v>
      </c>
      <c r="AL60">
        <f t="shared" si="40"/>
        <v>-16250.062622987094</v>
      </c>
      <c r="AN60">
        <f t="shared" si="41"/>
        <v>0</v>
      </c>
      <c r="AO60">
        <f t="shared" si="42"/>
        <v>0</v>
      </c>
      <c r="AP60">
        <f t="shared" si="43"/>
        <v>-2.4292908531598277E-3</v>
      </c>
      <c r="AQ60">
        <f t="shared" si="44"/>
        <v>-65.38712770778055</v>
      </c>
      <c r="AR60">
        <f t="shared" si="45"/>
        <v>-65.389556998633708</v>
      </c>
      <c r="AS60">
        <f t="shared" si="46"/>
        <v>0.28397103966497628</v>
      </c>
      <c r="AT60">
        <f t="shared" si="47"/>
        <v>4.4383058361287024E-2</v>
      </c>
      <c r="AU60">
        <f t="shared" si="48"/>
        <v>-65.061202900607441</v>
      </c>
      <c r="AW60">
        <v>57</v>
      </c>
      <c r="AX60">
        <f>IF(Z60&gt;0, (R60*SUMPRODUCT(K60:$K$98, X60:$X$98)-K60*$AZ$3)/Z60, 0)</f>
        <v>1801.3109193738887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1000000</v>
      </c>
      <c r="S61">
        <f t="shared" si="32"/>
        <v>1001.5945967378783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87.436171652975787</v>
      </c>
      <c r="AC61">
        <f t="shared" si="33"/>
        <v>34.521910826412181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-13587.946638144682</v>
      </c>
      <c r="AI61">
        <f t="shared" si="38"/>
        <v>-13588.377475018939</v>
      </c>
      <c r="AJ61">
        <f t="shared" si="39"/>
        <v>52.914260826563606</v>
      </c>
      <c r="AK61">
        <f t="shared" si="61"/>
        <v>6.1205320157083056</v>
      </c>
      <c r="AL61">
        <f t="shared" si="40"/>
        <v>-13529.342682176668</v>
      </c>
      <c r="AN61">
        <f t="shared" si="41"/>
        <v>0</v>
      </c>
      <c r="AO61">
        <f t="shared" si="42"/>
        <v>0</v>
      </c>
      <c r="AP61">
        <f t="shared" si="43"/>
        <v>-1.540146003882334E-3</v>
      </c>
      <c r="AQ61">
        <f t="shared" si="44"/>
        <v>-48.573887162858234</v>
      </c>
      <c r="AR61">
        <f t="shared" si="45"/>
        <v>-48.575427308862125</v>
      </c>
      <c r="AS61">
        <f t="shared" si="46"/>
        <v>0.1891567138982006</v>
      </c>
      <c r="AT61">
        <f t="shared" si="47"/>
        <v>2.187954070065954E-2</v>
      </c>
      <c r="AU61">
        <f t="shared" si="48"/>
        <v>-48.364391054263265</v>
      </c>
      <c r="AW61">
        <v>58</v>
      </c>
      <c r="AX61">
        <f>IF(Z61&gt;0, (R61*SUMPRODUCT(K61:$K$98, X61:$X$98)-K61*$AZ$3)/Z61, 0)</f>
        <v>1001.5945967378783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1000000</v>
      </c>
      <c r="S62">
        <f t="shared" si="32"/>
        <v>-125.23239000262559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34.521910826412181</v>
      </c>
      <c r="AC62">
        <f t="shared" si="33"/>
        <v>-2.9154880496452904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-10841.657516086736</v>
      </c>
      <c r="AI62">
        <f t="shared" si="38"/>
        <v>-10841.948523873298</v>
      </c>
      <c r="AJ62">
        <f t="shared" si="39"/>
        <v>37.437398876057472</v>
      </c>
      <c r="AK62">
        <f t="shared" si="61"/>
        <v>2.4165337578488528</v>
      </c>
      <c r="AL62">
        <f t="shared" si="40"/>
        <v>-10802.094591239391</v>
      </c>
      <c r="AN62">
        <f t="shared" si="41"/>
        <v>0</v>
      </c>
      <c r="AO62">
        <f t="shared" si="42"/>
        <v>0</v>
      </c>
      <c r="AP62">
        <f t="shared" si="43"/>
        <v>-9.288286736519319E-4</v>
      </c>
      <c r="AQ62">
        <f t="shared" si="44"/>
        <v>-34.604030668096208</v>
      </c>
      <c r="AR62">
        <f t="shared" si="45"/>
        <v>-34.604959496769858</v>
      </c>
      <c r="AS62">
        <f t="shared" si="46"/>
        <v>0.11949140589606494</v>
      </c>
      <c r="AT62">
        <f t="shared" si="47"/>
        <v>7.7130095783799046E-3</v>
      </c>
      <c r="AU62">
        <f t="shared" si="48"/>
        <v>-34.477755081295413</v>
      </c>
      <c r="AW62">
        <v>59</v>
      </c>
      <c r="AX62">
        <f>IF(Z62&gt;0, (R62*SUMPRODUCT(K62:$K$98, X62:$X$98)-K62*$AZ$3)/Z62, 0)</f>
        <v>-125.23239000262559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1000000</v>
      </c>
      <c r="S63">
        <f t="shared" si="32"/>
        <v>-1856.464861706291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-2.9154880496452904</v>
      </c>
      <c r="AC63">
        <f t="shared" si="33"/>
        <v>-27.576225604526513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-8193.6569573233555</v>
      </c>
      <c r="AI63">
        <f t="shared" si="38"/>
        <v>-8193.8426343200863</v>
      </c>
      <c r="AJ63">
        <f t="shared" si="39"/>
        <v>24.660737554881223</v>
      </c>
      <c r="AK63">
        <f t="shared" si="61"/>
        <v>-0.20408416347517036</v>
      </c>
      <c r="AL63">
        <f t="shared" si="40"/>
        <v>-8169.3859809286805</v>
      </c>
      <c r="AN63">
        <f t="shared" si="41"/>
        <v>0</v>
      </c>
      <c r="AO63">
        <f t="shared" si="42"/>
        <v>0</v>
      </c>
      <c r="AP63">
        <f t="shared" si="43"/>
        <v>-5.2914059889520707E-4</v>
      </c>
      <c r="AQ63">
        <f t="shared" si="44"/>
        <v>-23.350208296627187</v>
      </c>
      <c r="AR63">
        <f t="shared" si="45"/>
        <v>-23.350737437226083</v>
      </c>
      <c r="AS63">
        <f t="shared" si="46"/>
        <v>7.0277943249779665E-2</v>
      </c>
      <c r="AT63">
        <f t="shared" si="47"/>
        <v>-5.8159717352200091E-4</v>
      </c>
      <c r="AU63">
        <f t="shared" si="48"/>
        <v>-23.281041091149827</v>
      </c>
      <c r="AW63">
        <v>60</v>
      </c>
      <c r="AX63">
        <f>IF(Z63&gt;0, (R63*SUMPRODUCT(K63:$K$98, X63:$X$98)-K63*$AZ$3)/Z63, 0)</f>
        <v>-1856.464861706291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1000000</v>
      </c>
      <c r="S64">
        <f t="shared" si="32"/>
        <v>-4726.0405491867414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-27.576225604526513</v>
      </c>
      <c r="AC64">
        <f t="shared" si="33"/>
        <v>-42.048493621497443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-5808.4254098414085</v>
      </c>
      <c r="AI64">
        <f t="shared" si="38"/>
        <v>-5808.5366247505481</v>
      </c>
      <c r="AJ64">
        <f t="shared" si="39"/>
        <v>14.472268016970929</v>
      </c>
      <c r="AK64">
        <f t="shared" si="61"/>
        <v>-1.930335792316856</v>
      </c>
      <c r="AL64">
        <f t="shared" si="40"/>
        <v>-5795.9946925258946</v>
      </c>
      <c r="AN64">
        <f t="shared" si="41"/>
        <v>0</v>
      </c>
      <c r="AO64">
        <f t="shared" si="42"/>
        <v>0</v>
      </c>
      <c r="AP64">
        <f t="shared" si="43"/>
        <v>-2.8298145177925715E-4</v>
      </c>
      <c r="AQ64">
        <f t="shared" si="44"/>
        <v>-14.779283350963354</v>
      </c>
      <c r="AR64">
        <f t="shared" si="45"/>
        <v>-14.779566332415133</v>
      </c>
      <c r="AS64">
        <f t="shared" si="46"/>
        <v>3.6824050351321955E-2</v>
      </c>
      <c r="AT64">
        <f t="shared" si="47"/>
        <v>-4.9116546437558729E-3</v>
      </c>
      <c r="AU64">
        <f t="shared" si="48"/>
        <v>-14.747653936707568</v>
      </c>
      <c r="AW64">
        <v>61</v>
      </c>
      <c r="AX64">
        <f>IF(Z64&gt;0, (R64*SUMPRODUCT(K64:$K$98, X64:$X$98)-K64*$AZ$3)/Z64, 0)</f>
        <v>-4726.0405491867414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1000000</v>
      </c>
      <c r="S65">
        <f t="shared" si="32"/>
        <v>-9284.6682200387277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-42.048493621497443</v>
      </c>
      <c r="AC65">
        <f t="shared" si="33"/>
        <v>-48.901044579910561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-3541.3611357599152</v>
      </c>
      <c r="AI65">
        <f t="shared" si="38"/>
        <v>-3541.4269715057667</v>
      </c>
      <c r="AJ65">
        <f t="shared" si="39"/>
        <v>6.8525509584131186</v>
      </c>
      <c r="AK65">
        <f t="shared" si="61"/>
        <v>-2.9433945535048212</v>
      </c>
      <c r="AL65">
        <f t="shared" si="40"/>
        <v>-3537.5178151008581</v>
      </c>
      <c r="AN65">
        <f t="shared" si="41"/>
        <v>0</v>
      </c>
      <c r="AO65">
        <f t="shared" si="42"/>
        <v>0</v>
      </c>
      <c r="AP65">
        <f t="shared" si="43"/>
        <v>-1.4956800342122165E-4</v>
      </c>
      <c r="AQ65">
        <f t="shared" si="44"/>
        <v>-8.0453909592640223</v>
      </c>
      <c r="AR65">
        <f t="shared" si="45"/>
        <v>-8.045540527267443</v>
      </c>
      <c r="AS65">
        <f t="shared" si="46"/>
        <v>1.5567870492508427E-2</v>
      </c>
      <c r="AT65">
        <f t="shared" si="47"/>
        <v>-6.6869090788825095E-3</v>
      </c>
      <c r="AU65">
        <f t="shared" si="48"/>
        <v>-8.0366595658538174</v>
      </c>
      <c r="AW65">
        <v>62</v>
      </c>
      <c r="AX65">
        <f>IF(Z65&gt;0, (R65*SUMPRODUCT(K65:$K$98, X65:$X$98)-K65*$AZ$3)/Z65, 0)</f>
        <v>-9284.6682200387277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1000000</v>
      </c>
      <c r="S66">
        <f t="shared" si="32"/>
        <v>-16201.828035363475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-48.901044579910561</v>
      </c>
      <c r="AC66">
        <f t="shared" si="33"/>
        <v>-49.868995902969004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-2136.2053161110121</v>
      </c>
      <c r="AI66">
        <f t="shared" si="38"/>
        <v>-2136.2437909329537</v>
      </c>
      <c r="AJ66">
        <f t="shared" si="39"/>
        <v>0.96795132305844334</v>
      </c>
      <c r="AK66">
        <f t="shared" si="61"/>
        <v>-3.4230731205937395</v>
      </c>
      <c r="AL66">
        <f t="shared" si="40"/>
        <v>-2138.6989127304892</v>
      </c>
      <c r="AN66">
        <f t="shared" si="41"/>
        <v>0</v>
      </c>
      <c r="AO66">
        <f t="shared" si="42"/>
        <v>0</v>
      </c>
      <c r="AP66">
        <f t="shared" si="43"/>
        <v>-7.8043283344192264E-5</v>
      </c>
      <c r="AQ66">
        <f t="shared" si="44"/>
        <v>-4.333131860108149</v>
      </c>
      <c r="AR66">
        <f t="shared" si="45"/>
        <v>-4.3332099033914933</v>
      </c>
      <c r="AS66">
        <f t="shared" si="46"/>
        <v>1.9634164775013665E-3</v>
      </c>
      <c r="AT66">
        <f t="shared" si="47"/>
        <v>-6.9434464404983017E-3</v>
      </c>
      <c r="AU66">
        <f t="shared" si="48"/>
        <v>-4.3381899333544904</v>
      </c>
      <c r="AW66">
        <v>63</v>
      </c>
      <c r="AX66">
        <f>IF(Z66&gt;0, (R66*SUMPRODUCT(K66:$K$98, X66:$X$98)-K66*$AZ$3)/Z66, 0)</f>
        <v>-16201.828035363475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-27004.549084098988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-49.868995902969004</v>
      </c>
      <c r="AC67">
        <f t="shared" ref="AC67:AC98" si="64">S67*Z67</f>
        <v>-47.882985230750762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-1274.0607479747914</v>
      </c>
      <c r="AI67">
        <f t="shared" ref="AI67:AI98" si="69">SUM(AE67:AH67)</f>
        <v>-1274.0829122891637</v>
      </c>
      <c r="AJ67">
        <f t="shared" ref="AJ67:AJ98" si="70">AB67-AC67</f>
        <v>-1.9860106722182422</v>
      </c>
      <c r="AK67">
        <f t="shared" si="61"/>
        <v>-3.4908297132078308</v>
      </c>
      <c r="AL67">
        <f t="shared" ref="AL67:AL98" si="71">SUM(AI67:AK67)</f>
        <v>-1279.5597526745898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-4.0141647451111408E-5</v>
      </c>
      <c r="AQ67">
        <f t="shared" ref="AQ67:AQ98" si="75">AH67*$K67</f>
        <v>-2.3074432403932534</v>
      </c>
      <c r="AR67">
        <f t="shared" ref="AR67:AR98" si="76">AI67*$K67</f>
        <v>-2.3074833820407044</v>
      </c>
      <c r="AS67">
        <f t="shared" ref="AS67:AS98" si="77">AJ67*$K67</f>
        <v>-3.5968511770284256E-3</v>
      </c>
      <c r="AT67">
        <f t="shared" ref="AT67:AT98" si="78">AK67*$K67</f>
        <v>-6.3222192802887475E-3</v>
      </c>
      <c r="AU67">
        <f t="shared" ref="AU67:AU98" si="79">AL67*$K67</f>
        <v>-2.3174024524980217</v>
      </c>
      <c r="AW67">
        <v>64</v>
      </c>
      <c r="AX67">
        <f>IF(Z67&gt;0, (R67*SUMPRODUCT(K67:$K$98, X67:$X$98)-K67*$AZ$3)/Z67, 0)</f>
        <v>-27004.549084098988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1000000</v>
      </c>
      <c r="S68">
        <f t="shared" si="63"/>
        <v>-44321.363176550207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-47.882985230750762</v>
      </c>
      <c r="AC68">
        <f t="shared" si="64"/>
        <v>-44.548336924424014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-750.2926069812155</v>
      </c>
      <c r="AI68">
        <f t="shared" si="69"/>
        <v>-750.30517099485689</v>
      </c>
      <c r="AJ68">
        <f t="shared" si="70"/>
        <v>-3.3346483063267485</v>
      </c>
      <c r="AK68">
        <f t="shared" si="61"/>
        <v>-3.3518089661525536</v>
      </c>
      <c r="AL68">
        <f t="shared" si="71"/>
        <v>-756.99162826733618</v>
      </c>
      <c r="AN68">
        <f t="shared" si="72"/>
        <v>0</v>
      </c>
      <c r="AO68">
        <f t="shared" si="73"/>
        <v>0</v>
      </c>
      <c r="AP68">
        <f t="shared" si="74"/>
        <v>-2.0316611104580374E-5</v>
      </c>
      <c r="AQ68">
        <f t="shared" si="75"/>
        <v>-1.2132590385335913</v>
      </c>
      <c r="AR68">
        <f t="shared" si="76"/>
        <v>-1.2132793551446959</v>
      </c>
      <c r="AS68">
        <f t="shared" si="77"/>
        <v>-5.392285836668188E-3</v>
      </c>
      <c r="AT68">
        <f t="shared" si="78"/>
        <v>-5.4200354445506759E-3</v>
      </c>
      <c r="AU68">
        <f t="shared" si="79"/>
        <v>-1.2240916764259147</v>
      </c>
      <c r="AW68">
        <v>65</v>
      </c>
      <c r="AX68">
        <f>IF(Z68&gt;0, (R68*SUMPRODUCT(K68:$K$98, X68:$X$98)-K68*$AZ$3)/Z68, 0)</f>
        <v>-44321.363176550207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1000000</v>
      </c>
      <c r="S69">
        <f t="shared" si="63"/>
        <v>-72648.650826162469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-44.548336924424014</v>
      </c>
      <c r="AC69">
        <f t="shared" si="64"/>
        <v>-40.724014224814759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-434.50868949248706</v>
      </c>
      <c r="AI69">
        <f t="shared" si="69"/>
        <v>-434.51569650737338</v>
      </c>
      <c r="AJ69">
        <f t="shared" si="70"/>
        <v>-3.8243226996092545</v>
      </c>
      <c r="AK69">
        <f t="shared" si="61"/>
        <v>-3.1183835847096812</v>
      </c>
      <c r="AL69">
        <f t="shared" si="71"/>
        <v>-441.45840279169232</v>
      </c>
      <c r="AN69">
        <f t="shared" si="72"/>
        <v>0</v>
      </c>
      <c r="AO69">
        <f t="shared" si="73"/>
        <v>0</v>
      </c>
      <c r="AP69">
        <f t="shared" si="74"/>
        <v>-1.0116677033814878E-5</v>
      </c>
      <c r="AQ69">
        <f t="shared" si="75"/>
        <v>-0.62734047969013618</v>
      </c>
      <c r="AR69">
        <f t="shared" si="76"/>
        <v>-0.62735059636717005</v>
      </c>
      <c r="AS69">
        <f t="shared" si="77"/>
        <v>-5.52152924643462E-3</v>
      </c>
      <c r="AT69">
        <f t="shared" si="78"/>
        <v>-4.5022994964141983E-3</v>
      </c>
      <c r="AU69">
        <f t="shared" si="79"/>
        <v>-0.63737442511001885</v>
      </c>
      <c r="AW69">
        <v>66</v>
      </c>
      <c r="AX69">
        <f>IF(Z69&gt;0, (R69*SUMPRODUCT(K69:$K$98, X69:$X$98)-K69*$AZ$3)/Z69, 0)</f>
        <v>-72648.650826162469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1000000</v>
      </c>
      <c r="S70">
        <f t="shared" si="63"/>
        <v>-120010.03937594879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-40.724014224814759</v>
      </c>
      <c r="AC70">
        <f t="shared" si="64"/>
        <v>-36.853513866877343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-247.86865478179411</v>
      </c>
      <c r="AI70">
        <f t="shared" si="69"/>
        <v>-247.8724933683468</v>
      </c>
      <c r="AJ70">
        <f t="shared" si="70"/>
        <v>-3.8705003579374164</v>
      </c>
      <c r="AK70">
        <f t="shared" si="61"/>
        <v>-2.8506809957370334</v>
      </c>
      <c r="AL70">
        <f t="shared" si="71"/>
        <v>-254.59367472202126</v>
      </c>
      <c r="AN70">
        <f t="shared" si="72"/>
        <v>0</v>
      </c>
      <c r="AO70">
        <f t="shared" si="73"/>
        <v>0</v>
      </c>
      <c r="AP70">
        <f t="shared" si="74"/>
        <v>-4.9483243692588189E-6</v>
      </c>
      <c r="AQ70">
        <f t="shared" si="75"/>
        <v>-0.31952764070763223</v>
      </c>
      <c r="AR70">
        <f t="shared" si="76"/>
        <v>-0.31953258903200149</v>
      </c>
      <c r="AS70">
        <f t="shared" si="77"/>
        <v>-4.989464475927863E-3</v>
      </c>
      <c r="AT70">
        <f t="shared" si="78"/>
        <v>-3.6748146867533705E-3</v>
      </c>
      <c r="AU70">
        <f t="shared" si="79"/>
        <v>-0.32819686819468274</v>
      </c>
      <c r="AW70">
        <v>67</v>
      </c>
      <c r="AX70">
        <f>IF(Z70&gt;0, (R70*SUMPRODUCT(K70:$K$98, X70:$X$98)-K70*$AZ$3)/Z70, 0)</f>
        <v>-120010.03937594879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1000000</v>
      </c>
      <c r="S71">
        <f t="shared" si="63"/>
        <v>-200893.81395013456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-36.853513866877343</v>
      </c>
      <c r="AC71">
        <f t="shared" si="64"/>
        <v>-33.157112188274667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-138.96810483282644</v>
      </c>
      <c r="AI71">
        <f t="shared" si="69"/>
        <v>-138.9701679322032</v>
      </c>
      <c r="AJ71">
        <f t="shared" si="70"/>
        <v>-3.6964016786026761</v>
      </c>
      <c r="AK71">
        <f t="shared" si="61"/>
        <v>-2.5797459706814143</v>
      </c>
      <c r="AL71">
        <f t="shared" si="71"/>
        <v>-145.24631558148729</v>
      </c>
      <c r="AN71">
        <f t="shared" si="72"/>
        <v>0</v>
      </c>
      <c r="AO71">
        <f t="shared" si="73"/>
        <v>0</v>
      </c>
      <c r="AP71">
        <f t="shared" si="74"/>
        <v>-2.3745917144916445E-6</v>
      </c>
      <c r="AQ71">
        <f t="shared" si="75"/>
        <v>-0.15994988609539923</v>
      </c>
      <c r="AR71">
        <f t="shared" si="76"/>
        <v>-0.15995226068711371</v>
      </c>
      <c r="AS71">
        <f t="shared" si="77"/>
        <v>-4.2544944263763224E-3</v>
      </c>
      <c r="AT71">
        <f t="shared" si="78"/>
        <v>-2.9692430119985895E-3</v>
      </c>
      <c r="AU71">
        <f t="shared" si="79"/>
        <v>-0.16717599812548864</v>
      </c>
      <c r="AW71">
        <v>68</v>
      </c>
      <c r="AX71">
        <f>IF(Z71&gt;0, (R71*SUMPRODUCT(K71:$K$98, X71:$X$98)-K71*$AZ$3)/Z71, 0)</f>
        <v>-200893.81395013456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1000000</v>
      </c>
      <c r="S72">
        <f t="shared" si="63"/>
        <v>-341972.32631722494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-33.157112188274667</v>
      </c>
      <c r="AC72">
        <f t="shared" si="64"/>
        <v>-29.731410896414438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-76.456485627908663</v>
      </c>
      <c r="AI72">
        <f t="shared" si="69"/>
        <v>-76.457572390221301</v>
      </c>
      <c r="AJ72">
        <f t="shared" si="70"/>
        <v>-3.4257012918602285</v>
      </c>
      <c r="AK72">
        <f t="shared" si="61"/>
        <v>-2.320997853179227</v>
      </c>
      <c r="AL72">
        <f t="shared" si="71"/>
        <v>-82.204271535260744</v>
      </c>
      <c r="AN72">
        <f t="shared" si="72"/>
        <v>0</v>
      </c>
      <c r="AO72">
        <f t="shared" si="73"/>
        <v>0</v>
      </c>
      <c r="AP72">
        <f t="shared" si="74"/>
        <v>-1.1168255653725119E-6</v>
      </c>
      <c r="AQ72">
        <f t="shared" si="75"/>
        <v>-7.8571511723536741E-2</v>
      </c>
      <c r="AR72">
        <f t="shared" si="76"/>
        <v>-7.8572628549102116E-2</v>
      </c>
      <c r="AS72">
        <f t="shared" si="77"/>
        <v>-3.5204669297077837E-3</v>
      </c>
      <c r="AT72">
        <f t="shared" si="78"/>
        <v>-2.3852039304930774E-3</v>
      </c>
      <c r="AU72">
        <f t="shared" si="79"/>
        <v>-8.4478299409302959E-2</v>
      </c>
      <c r="AW72">
        <v>69</v>
      </c>
      <c r="AX72">
        <f>IF(Z72&gt;0, (R72*SUMPRODUCT(K72:$K$98, X72:$X$98)-K72*$AZ$3)/Z72, 0)</f>
        <v>-341972.32631722494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1000000</v>
      </c>
      <c r="S73">
        <f t="shared" si="63"/>
        <v>-593954.17737285735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-29.731410896414438</v>
      </c>
      <c r="AC73">
        <f t="shared" si="64"/>
        <v>-26.60850814210616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-41.272651008213103</v>
      </c>
      <c r="AI73">
        <f t="shared" si="69"/>
        <v>-41.273210994765009</v>
      </c>
      <c r="AJ73">
        <f t="shared" si="70"/>
        <v>-3.1229027543082779</v>
      </c>
      <c r="AK73">
        <f t="shared" ref="AK73:AK98" si="92">G73*SUM(AB73:AB73, AE73:AF73)</f>
        <v>-2.0811987627490107</v>
      </c>
      <c r="AL73">
        <f t="shared" si="71"/>
        <v>-46.477312511822298</v>
      </c>
      <c r="AN73">
        <f t="shared" si="72"/>
        <v>0</v>
      </c>
      <c r="AO73">
        <f t="shared" si="73"/>
        <v>0</v>
      </c>
      <c r="AP73">
        <f t="shared" si="74"/>
        <v>-5.1381922819332588E-7</v>
      </c>
      <c r="AQ73">
        <f t="shared" si="75"/>
        <v>-3.7869983867304419E-2</v>
      </c>
      <c r="AR73">
        <f t="shared" si="76"/>
        <v>-3.7870497686532612E-2</v>
      </c>
      <c r="AS73">
        <f t="shared" si="77"/>
        <v>-2.8654393172195518E-3</v>
      </c>
      <c r="AT73">
        <f t="shared" si="78"/>
        <v>-1.9096171834049396E-3</v>
      </c>
      <c r="AU73">
        <f t="shared" si="79"/>
        <v>-4.2645554187157104E-2</v>
      </c>
      <c r="AW73">
        <v>70</v>
      </c>
      <c r="AX73">
        <f>IF(Z73&gt;0, (R73*SUMPRODUCT(K73:$K$98, X73:$X$98)-K73*$AZ$3)/Z73, 0)</f>
        <v>-593954.17737285735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1000000</v>
      </c>
      <c r="S74">
        <f t="shared" si="63"/>
        <v>-1054664.2947836909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-26.60850814210616</v>
      </c>
      <c r="AC74">
        <f t="shared" si="64"/>
        <v>-23.787918959873632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-21.795967346727572</v>
      </c>
      <c r="AI74">
        <f t="shared" si="69"/>
        <v>-21.796249283822124</v>
      </c>
      <c r="AJ74">
        <f t="shared" si="70"/>
        <v>-2.8205891822325277</v>
      </c>
      <c r="AK74">
        <f t="shared" si="92"/>
        <v>-1.8625955699474315</v>
      </c>
      <c r="AL74">
        <f t="shared" si="71"/>
        <v>-26.479434036002083</v>
      </c>
      <c r="AN74">
        <f t="shared" si="72"/>
        <v>0</v>
      </c>
      <c r="AO74">
        <f t="shared" si="73"/>
        <v>0</v>
      </c>
      <c r="AP74">
        <f t="shared" si="74"/>
        <v>-2.309760511033365E-7</v>
      </c>
      <c r="AQ74">
        <f t="shared" si="75"/>
        <v>-1.7856275619689693E-2</v>
      </c>
      <c r="AR74">
        <f t="shared" si="76"/>
        <v>-1.7856506595740798E-2</v>
      </c>
      <c r="AS74">
        <f t="shared" si="77"/>
        <v>-2.3107585475173218E-3</v>
      </c>
      <c r="AT74">
        <f t="shared" si="78"/>
        <v>-1.5259253849996171E-3</v>
      </c>
      <c r="AU74">
        <f t="shared" si="79"/>
        <v>-2.1693190528257737E-2</v>
      </c>
      <c r="AW74">
        <v>71</v>
      </c>
      <c r="AX74">
        <f>IF(Z74&gt;0, (R74*SUMPRODUCT(K74:$K$98, X74:$X$98)-K74*$AZ$3)/Z74, 0)</f>
        <v>-1054664.2947836909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1000000</v>
      </c>
      <c r="S75">
        <f t="shared" si="63"/>
        <v>-1919287.8518336387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-23.787918959873632</v>
      </c>
      <c r="AC75">
        <f t="shared" si="64"/>
        <v>-21.253579551475607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-11.255737861178613</v>
      </c>
      <c r="AI75">
        <f t="shared" si="69"/>
        <v>-11.255876282178955</v>
      </c>
      <c r="AJ75">
        <f t="shared" si="70"/>
        <v>-2.5343394083980257</v>
      </c>
      <c r="AK75">
        <f t="shared" si="92"/>
        <v>-1.6651543271911544</v>
      </c>
      <c r="AL75">
        <f t="shared" si="71"/>
        <v>-15.455370017768136</v>
      </c>
      <c r="AN75">
        <f t="shared" si="72"/>
        <v>0</v>
      </c>
      <c r="AO75">
        <f t="shared" si="73"/>
        <v>0</v>
      </c>
      <c r="AP75">
        <f t="shared" si="74"/>
        <v>-1.0125085355427245E-7</v>
      </c>
      <c r="AQ75">
        <f t="shared" si="75"/>
        <v>-8.233238186536998E-3</v>
      </c>
      <c r="AR75">
        <f t="shared" si="76"/>
        <v>-8.2333394373905536E-3</v>
      </c>
      <c r="AS75">
        <f t="shared" si="77"/>
        <v>-1.8537940606128602E-3</v>
      </c>
      <c r="AT75">
        <f t="shared" si="78"/>
        <v>-1.218010970244111E-3</v>
      </c>
      <c r="AU75">
        <f t="shared" si="79"/>
        <v>-1.1305144468247525E-2</v>
      </c>
      <c r="AW75">
        <v>72</v>
      </c>
      <c r="AX75">
        <f>IF(Z75&gt;0, (R75*SUMPRODUCT(K75:$K$98, X75:$X$98)-K75*$AZ$3)/Z75, 0)</f>
        <v>-1919287.8518336387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1000000</v>
      </c>
      <c r="S76">
        <f t="shared" si="63"/>
        <v>-3588371.4814892504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-21.253579551475607</v>
      </c>
      <c r="AC76">
        <f t="shared" si="64"/>
        <v>-18.983066643217761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-5.6727811740821785</v>
      </c>
      <c r="AI76">
        <f t="shared" si="69"/>
        <v>-5.67284730110784</v>
      </c>
      <c r="AJ76">
        <f t="shared" si="70"/>
        <v>-2.2705129082578459</v>
      </c>
      <c r="AK76">
        <f t="shared" si="92"/>
        <v>-1.4877505686032926</v>
      </c>
      <c r="AL76">
        <f t="shared" si="71"/>
        <v>-9.4311107779689785</v>
      </c>
      <c r="AN76">
        <f t="shared" si="72"/>
        <v>0</v>
      </c>
      <c r="AO76">
        <f t="shared" si="73"/>
        <v>0</v>
      </c>
      <c r="AP76">
        <f t="shared" si="74"/>
        <v>-4.318746132884824E-8</v>
      </c>
      <c r="AQ76">
        <f t="shared" si="75"/>
        <v>-3.704884880744263E-3</v>
      </c>
      <c r="AR76">
        <f t="shared" si="76"/>
        <v>-3.7049280682055915E-3</v>
      </c>
      <c r="AS76">
        <f t="shared" si="77"/>
        <v>-1.4828685766642828E-3</v>
      </c>
      <c r="AT76">
        <f t="shared" si="78"/>
        <v>-9.716476660725095E-4</v>
      </c>
      <c r="AU76">
        <f t="shared" si="79"/>
        <v>-6.1594443109423839E-3</v>
      </c>
      <c r="AW76">
        <v>73</v>
      </c>
      <c r="AX76">
        <f>IF(Z76&gt;0, (R76*SUMPRODUCT(K76:$K$98, X76:$X$98)-K76*$AZ$3)/Z76, 0)</f>
        <v>-3588371.4814892504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1000000</v>
      </c>
      <c r="S77">
        <f t="shared" si="63"/>
        <v>-6902628.8938024621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-18.983066643217761</v>
      </c>
      <c r="AC77">
        <f t="shared" si="64"/>
        <v>-16.95217675448745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-2.7813589178840581</v>
      </c>
      <c r="AI77">
        <f t="shared" si="69"/>
        <v>-2.7813896166529894</v>
      </c>
      <c r="AJ77">
        <f t="shared" si="70"/>
        <v>-2.0308898887303108</v>
      </c>
      <c r="AK77">
        <f t="shared" si="92"/>
        <v>-1.3288146650252435</v>
      </c>
      <c r="AL77">
        <f t="shared" si="71"/>
        <v>-6.1410941704085431</v>
      </c>
      <c r="AN77">
        <f t="shared" si="72"/>
        <v>0</v>
      </c>
      <c r="AO77">
        <f t="shared" si="73"/>
        <v>0</v>
      </c>
      <c r="AP77">
        <f t="shared" si="74"/>
        <v>-1.7901178543541294E-8</v>
      </c>
      <c r="AQ77">
        <f t="shared" si="75"/>
        <v>-1.621876196199536E-3</v>
      </c>
      <c r="AR77">
        <f t="shared" si="76"/>
        <v>-1.6218940973780794E-3</v>
      </c>
      <c r="AS77">
        <f t="shared" si="77"/>
        <v>-1.1842599480615902E-3</v>
      </c>
      <c r="AT77">
        <f t="shared" si="78"/>
        <v>-7.748632729517944E-4</v>
      </c>
      <c r="AU77">
        <f t="shared" si="79"/>
        <v>-3.5810173183914635E-3</v>
      </c>
      <c r="AW77">
        <v>74</v>
      </c>
      <c r="AX77">
        <f>IF(Z77&gt;0, (R77*SUMPRODUCT(K77:$K$98, X77:$X$98)-K77*$AZ$3)/Z77, 0)</f>
        <v>-6902628.8938024621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1000000</v>
      </c>
      <c r="S78">
        <f t="shared" si="63"/>
        <v>-13692407.75834354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-16.95217675448745</v>
      </c>
      <c r="AC78">
        <f t="shared" si="64"/>
        <v>-15.137196154245206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-1.3258250168878092</v>
      </c>
      <c r="AI78">
        <f t="shared" si="69"/>
        <v>-1.3258388358563402</v>
      </c>
      <c r="AJ78">
        <f t="shared" si="70"/>
        <v>-1.8149806002422437</v>
      </c>
      <c r="AK78">
        <f t="shared" si="92"/>
        <v>-1.1866523728141216</v>
      </c>
      <c r="AL78">
        <f t="shared" si="71"/>
        <v>-4.3274718089127058</v>
      </c>
      <c r="AN78">
        <f t="shared" si="72"/>
        <v>0</v>
      </c>
      <c r="AO78">
        <f t="shared" si="73"/>
        <v>0</v>
      </c>
      <c r="AP78">
        <f t="shared" si="74"/>
        <v>-7.1947924359959283E-9</v>
      </c>
      <c r="AQ78">
        <f t="shared" si="75"/>
        <v>-6.9028565927074597E-4</v>
      </c>
      <c r="AR78">
        <f t="shared" si="76"/>
        <v>-6.9029285406318195E-4</v>
      </c>
      <c r="AS78">
        <f t="shared" si="77"/>
        <v>-9.4496261893046443E-4</v>
      </c>
      <c r="AT78">
        <f t="shared" si="78"/>
        <v>-6.1782596123882412E-4</v>
      </c>
      <c r="AU78">
        <f t="shared" si="79"/>
        <v>-2.2530814342324708E-3</v>
      </c>
      <c r="AW78">
        <v>75</v>
      </c>
      <c r="AX78">
        <f>IF(Z78&gt;0, (R78*SUMPRODUCT(K78:$K$98, X78:$X$98)-K78*$AZ$3)/Z78, 0)</f>
        <v>-13692407.75834354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1000000</v>
      </c>
      <c r="S79">
        <f t="shared" si="63"/>
        <v>-28043562.656467583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-15.137196154245206</v>
      </c>
      <c r="AC79">
        <f t="shared" si="64"/>
        <v>-13.515919943084439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-0.61250072137793532</v>
      </c>
      <c r="AI79">
        <f t="shared" si="69"/>
        <v>-0.61250674589776388</v>
      </c>
      <c r="AJ79">
        <f t="shared" si="70"/>
        <v>-1.621276211160767</v>
      </c>
      <c r="AK79">
        <f t="shared" si="92"/>
        <v>-1.0596037307971646</v>
      </c>
      <c r="AL79">
        <f t="shared" si="71"/>
        <v>-3.2933866878556954</v>
      </c>
      <c r="AN79">
        <f t="shared" si="72"/>
        <v>0</v>
      </c>
      <c r="AO79">
        <f t="shared" si="73"/>
        <v>0</v>
      </c>
      <c r="AP79">
        <f t="shared" si="74"/>
        <v>-2.8005740285063583E-9</v>
      </c>
      <c r="AQ79">
        <f t="shared" si="75"/>
        <v>-2.8472868569348906E-4</v>
      </c>
      <c r="AR79">
        <f t="shared" si="76"/>
        <v>-2.8473148626751755E-4</v>
      </c>
      <c r="AS79">
        <f t="shared" si="77"/>
        <v>-7.5367069562206463E-4</v>
      </c>
      <c r="AT79">
        <f t="shared" si="78"/>
        <v>-4.925701588515104E-4</v>
      </c>
      <c r="AU79">
        <f t="shared" si="79"/>
        <v>-1.5309723407410925E-3</v>
      </c>
      <c r="AW79">
        <v>76</v>
      </c>
      <c r="AX79">
        <f>IF(Z79&gt;0, (R79*SUMPRODUCT(K79:$K$98, X79:$X$98)-K79*$AZ$3)/Z79, 0)</f>
        <v>-28043562.656467583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1000000</v>
      </c>
      <c r="S80">
        <f t="shared" si="63"/>
        <v>-59334285.223685659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-13.515919943084439</v>
      </c>
      <c r="AC80">
        <f t="shared" si="64"/>
        <v>-12.068020299609383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-0.27375163288080701</v>
      </c>
      <c r="AI80">
        <f t="shared" si="69"/>
        <v>-0.27375417526002632</v>
      </c>
      <c r="AJ80">
        <f t="shared" si="70"/>
        <v>-1.447899643475056</v>
      </c>
      <c r="AK80">
        <f t="shared" si="92"/>
        <v>-0.94611439601591085</v>
      </c>
      <c r="AL80">
        <f t="shared" si="71"/>
        <v>-2.6677682147509931</v>
      </c>
      <c r="AN80">
        <f t="shared" si="72"/>
        <v>0</v>
      </c>
      <c r="AO80">
        <f t="shared" si="73"/>
        <v>0</v>
      </c>
      <c r="AP80">
        <f t="shared" si="74"/>
        <v>-1.0552295059505106E-9</v>
      </c>
      <c r="AQ80">
        <f t="shared" si="75"/>
        <v>-1.1362223153976591E-4</v>
      </c>
      <c r="AR80">
        <f t="shared" si="76"/>
        <v>-1.1362328676927187E-4</v>
      </c>
      <c r="AS80">
        <f t="shared" si="77"/>
        <v>-6.0095929586252901E-4</v>
      </c>
      <c r="AT80">
        <f t="shared" si="78"/>
        <v>-3.9269036621246948E-4</v>
      </c>
      <c r="AU80">
        <f t="shared" si="79"/>
        <v>-1.1072729488442704E-3</v>
      </c>
      <c r="AW80">
        <v>77</v>
      </c>
      <c r="AX80">
        <f>IF(Z80&gt;0, (R80*SUMPRODUCT(K80:$K$98, X80:$X$98)-K80*$AZ$3)/Z80, 0)</f>
        <v>-59334285.223685659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1000000</v>
      </c>
      <c r="S81">
        <f t="shared" si="63"/>
        <v>-129937045.43405215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-12.068020299609383</v>
      </c>
      <c r="AC81">
        <f t="shared" si="64"/>
        <v>-10.775112160983113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-0.11843079795049979</v>
      </c>
      <c r="AI81">
        <f t="shared" si="69"/>
        <v>-0.11843183452095253</v>
      </c>
      <c r="AJ81">
        <f t="shared" si="70"/>
        <v>-1.2929081386262702</v>
      </c>
      <c r="AK81">
        <f t="shared" si="92"/>
        <v>-0.84476142097265694</v>
      </c>
      <c r="AL81">
        <f t="shared" si="71"/>
        <v>-2.2561013941198795</v>
      </c>
      <c r="AN81">
        <f t="shared" si="72"/>
        <v>0</v>
      </c>
      <c r="AO81">
        <f t="shared" si="73"/>
        <v>0</v>
      </c>
      <c r="AP81">
        <f t="shared" si="74"/>
        <v>-3.8413811306484364E-10</v>
      </c>
      <c r="AQ81">
        <f t="shared" si="75"/>
        <v>-4.3888751732741455E-5</v>
      </c>
      <c r="AR81">
        <f t="shared" si="76"/>
        <v>-4.3889135870854524E-5</v>
      </c>
      <c r="AS81">
        <f t="shared" si="77"/>
        <v>-4.7913317558770851E-4</v>
      </c>
      <c r="AT81">
        <f t="shared" si="78"/>
        <v>-3.1305644241258251E-4</v>
      </c>
      <c r="AU81">
        <f t="shared" si="79"/>
        <v>-8.360787538711455E-4</v>
      </c>
      <c r="AW81">
        <v>78</v>
      </c>
      <c r="AX81">
        <f>IF(Z81&gt;0, (R81*SUMPRODUCT(K81:$K$98, X81:$X$98)-K81*$AZ$3)/Z81, 0)</f>
        <v>-129937045.43405215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1000000</v>
      </c>
      <c r="S82">
        <f t="shared" si="63"/>
        <v>-295071622.82046634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-10.775112160983113</v>
      </c>
      <c r="AC82">
        <f t="shared" si="64"/>
        <v>-9.6206723346832277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-4.9491847293353444E-2</v>
      </c>
      <c r="AI82">
        <f t="shared" si="69"/>
        <v>-4.9492254850010485E-2</v>
      </c>
      <c r="AJ82">
        <f t="shared" si="70"/>
        <v>-1.1544398262998854</v>
      </c>
      <c r="AK82">
        <f t="shared" si="92"/>
        <v>-0.75425785126881795</v>
      </c>
      <c r="AL82">
        <f t="shared" si="71"/>
        <v>-1.9581899324187138</v>
      </c>
      <c r="AN82">
        <f t="shared" si="72"/>
        <v>0</v>
      </c>
      <c r="AO82">
        <f t="shared" si="73"/>
        <v>0</v>
      </c>
      <c r="AP82">
        <f t="shared" si="74"/>
        <v>-1.348523571760917E-10</v>
      </c>
      <c r="AQ82">
        <f t="shared" si="75"/>
        <v>-1.6375863706926609E-5</v>
      </c>
      <c r="AR82">
        <f t="shared" si="76"/>
        <v>-1.6375998559283785E-5</v>
      </c>
      <c r="AS82">
        <f t="shared" si="77"/>
        <v>-3.8198107945495519E-4</v>
      </c>
      <c r="AT82">
        <f t="shared" si="78"/>
        <v>-2.4956885725128827E-4</v>
      </c>
      <c r="AU82">
        <f t="shared" si="79"/>
        <v>-6.4792593526552718E-4</v>
      </c>
      <c r="AW82">
        <v>79</v>
      </c>
      <c r="AX82">
        <f>IF(Z82&gt;0, (R82*SUMPRODUCT(K82:$K$98, X82:$X$98)-K82*$AZ$3)/Z82, 0)</f>
        <v>-295071622.82046634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1000000</v>
      </c>
      <c r="S83">
        <f t="shared" si="63"/>
        <v>-696087280.71622479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-9.6206723346832277</v>
      </c>
      <c r="AC83">
        <f t="shared" si="64"/>
        <v>-8.5898996792508466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-1.9938224863411819E-2</v>
      </c>
      <c r="AI83">
        <f t="shared" si="69"/>
        <v>-1.9938379116691492E-2</v>
      </c>
      <c r="AJ83">
        <f t="shared" si="70"/>
        <v>-1.0307726554323811</v>
      </c>
      <c r="AK83">
        <f t="shared" si="92"/>
        <v>-0.67344706342782601</v>
      </c>
      <c r="AL83">
        <f t="shared" si="71"/>
        <v>-1.7241580979768985</v>
      </c>
      <c r="AN83">
        <f t="shared" si="72"/>
        <v>0</v>
      </c>
      <c r="AO83">
        <f t="shared" si="73"/>
        <v>0</v>
      </c>
      <c r="AP83">
        <f t="shared" si="74"/>
        <v>-4.5570829599291512E-11</v>
      </c>
      <c r="AQ83">
        <f t="shared" si="75"/>
        <v>-5.8903217466517326E-6</v>
      </c>
      <c r="AR83">
        <f t="shared" si="76"/>
        <v>-5.8903673174813319E-6</v>
      </c>
      <c r="AS83">
        <f t="shared" si="77"/>
        <v>-3.0451971676220433E-4</v>
      </c>
      <c r="AT83">
        <f t="shared" si="78"/>
        <v>-1.9895551936557267E-4</v>
      </c>
      <c r="AU83">
        <f t="shared" si="79"/>
        <v>-5.0936560344525829E-4</v>
      </c>
      <c r="AW83">
        <v>80</v>
      </c>
      <c r="AX83">
        <f>IF(Z83&gt;0, (R83*SUMPRODUCT(K83:$K$98, X83:$X$98)-K83*$AZ$3)/Z83, 0)</f>
        <v>-696087280.71622479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1000000</v>
      </c>
      <c r="S84">
        <f t="shared" si="63"/>
        <v>-1708728860.0936871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-8.5898996792508466</v>
      </c>
      <c r="AC84">
        <f t="shared" si="64"/>
        <v>-7.6695582202010879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-7.7284014586618465E-3</v>
      </c>
      <c r="AI84">
        <f t="shared" si="69"/>
        <v>-7.728457564390492E-3</v>
      </c>
      <c r="AJ84">
        <f t="shared" si="70"/>
        <v>-0.92034145904975873</v>
      </c>
      <c r="AK84">
        <f t="shared" si="92"/>
        <v>-0.60129297754755928</v>
      </c>
      <c r="AL84">
        <f t="shared" si="71"/>
        <v>-1.5293628941617086</v>
      </c>
      <c r="AN84">
        <f t="shared" si="72"/>
        <v>0</v>
      </c>
      <c r="AO84">
        <f t="shared" si="73"/>
        <v>0</v>
      </c>
      <c r="AP84">
        <f t="shared" si="74"/>
        <v>-1.4799318350542474E-11</v>
      </c>
      <c r="AQ84">
        <f t="shared" si="75"/>
        <v>-2.0385631964779305E-6</v>
      </c>
      <c r="AR84">
        <f t="shared" si="76"/>
        <v>-2.038577995796281E-6</v>
      </c>
      <c r="AS84">
        <f t="shared" si="77"/>
        <v>-2.4276355681663737E-4</v>
      </c>
      <c r="AT84">
        <f t="shared" si="78"/>
        <v>-1.5860637427876636E-4</v>
      </c>
      <c r="AU84">
        <f t="shared" si="79"/>
        <v>-4.0340850909120003E-4</v>
      </c>
      <c r="AW84">
        <v>81</v>
      </c>
      <c r="AX84">
        <f>IF(Z84&gt;0, (R84*SUMPRODUCT(K84:$K$98, X84:$X$98)-K84*$AZ$3)/Z84, 0)</f>
        <v>-1708728860.0936871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1000000</v>
      </c>
      <c r="S85">
        <f t="shared" si="63"/>
        <v>-4372896702.9658623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-7.6695582202010879</v>
      </c>
      <c r="AC85">
        <f t="shared" si="64"/>
        <v>-6.8478215539682958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-2.87760450815844E-3</v>
      </c>
      <c r="AI85">
        <f t="shared" si="69"/>
        <v>-2.8776240827734466E-3</v>
      </c>
      <c r="AJ85">
        <f t="shared" si="70"/>
        <v>-0.82173666623279207</v>
      </c>
      <c r="AK85">
        <f t="shared" si="92"/>
        <v>-0.53686907541407625</v>
      </c>
      <c r="AL85">
        <f t="shared" si="71"/>
        <v>-1.3614833657296419</v>
      </c>
      <c r="AN85">
        <f t="shared" si="72"/>
        <v>0</v>
      </c>
      <c r="AO85">
        <f t="shared" si="73"/>
        <v>0</v>
      </c>
      <c r="AP85">
        <f t="shared" si="74"/>
        <v>-4.6100932699013529E-12</v>
      </c>
      <c r="AQ85">
        <f t="shared" si="75"/>
        <v>-6.7771576462482391E-7</v>
      </c>
      <c r="AR85">
        <f t="shared" si="76"/>
        <v>-6.7772037471809377E-7</v>
      </c>
      <c r="AS85">
        <f t="shared" si="77"/>
        <v>-1.9353037969509166E-4</v>
      </c>
      <c r="AT85">
        <f t="shared" si="78"/>
        <v>-1.2644011187643015E-4</v>
      </c>
      <c r="AU85">
        <f t="shared" si="79"/>
        <v>-3.2064821194623995E-4</v>
      </c>
      <c r="AW85">
        <v>82</v>
      </c>
      <c r="AX85">
        <f>IF(Z85&gt;0, (R85*SUMPRODUCT(K85:$K$98, X85:$X$98)-K85*$AZ$3)/Z85, 0)</f>
        <v>-4372896702.9658623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1000000</v>
      </c>
      <c r="S86">
        <f t="shared" si="63"/>
        <v>-11691634879.303825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-6.8478215539682958</v>
      </c>
      <c r="AC86">
        <f t="shared" si="64"/>
        <v>-6.1141269595447882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-1.027360663252189E-3</v>
      </c>
      <c r="AI86">
        <f t="shared" si="69"/>
        <v>-1.0273672001127551E-3</v>
      </c>
      <c r="AJ86">
        <f t="shared" si="70"/>
        <v>-0.7336945944235076</v>
      </c>
      <c r="AK86">
        <f t="shared" si="92"/>
        <v>-0.47934750877778076</v>
      </c>
      <c r="AL86">
        <f t="shared" si="71"/>
        <v>-1.2140694704014012</v>
      </c>
      <c r="AN86">
        <f t="shared" si="72"/>
        <v>0</v>
      </c>
      <c r="AO86">
        <f t="shared" si="73"/>
        <v>0</v>
      </c>
      <c r="AP86">
        <f t="shared" si="74"/>
        <v>-1.3745725965556158E-12</v>
      </c>
      <c r="AQ86">
        <f t="shared" si="75"/>
        <v>-2.1603364493286064E-7</v>
      </c>
      <c r="AR86">
        <f t="shared" si="76"/>
        <v>-2.1603501950545723E-7</v>
      </c>
      <c r="AS86">
        <f t="shared" si="77"/>
        <v>-1.5428147404349192E-4</v>
      </c>
      <c r="AT86">
        <f t="shared" si="78"/>
        <v>-1.0079730830158368E-4</v>
      </c>
      <c r="AU86">
        <f t="shared" si="79"/>
        <v>-2.5529481736458106E-4</v>
      </c>
      <c r="AW86">
        <v>83</v>
      </c>
      <c r="AX86">
        <f>IF(Z86&gt;0, (R86*SUMPRODUCT(K86:$K$98, X86:$X$98)-K86*$AZ$3)/Z86, 0)</f>
        <v>-11691634879.303825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1000000</v>
      </c>
      <c r="S87">
        <f t="shared" si="63"/>
        <v>-32725770286.851929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-6.1141269595447882</v>
      </c>
      <c r="AC87">
        <f t="shared" si="64"/>
        <v>-5.4590421111683662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-3.5090763434120486E-4</v>
      </c>
      <c r="AI87">
        <f t="shared" si="69"/>
        <v>-3.5090971948773588E-4</v>
      </c>
      <c r="AJ87">
        <f t="shared" si="70"/>
        <v>-0.655084848376422</v>
      </c>
      <c r="AK87">
        <f t="shared" si="92"/>
        <v>-0.42798888716813521</v>
      </c>
      <c r="AL87">
        <f t="shared" si="71"/>
        <v>-1.0834246452640448</v>
      </c>
      <c r="AN87">
        <f t="shared" si="72"/>
        <v>0</v>
      </c>
      <c r="AO87">
        <f t="shared" si="73"/>
        <v>0</v>
      </c>
      <c r="AP87">
        <f t="shared" si="74"/>
        <v>-3.9148670457456899E-13</v>
      </c>
      <c r="AQ87">
        <f t="shared" si="75"/>
        <v>-6.5882982961895878E-8</v>
      </c>
      <c r="AR87">
        <f t="shared" si="76"/>
        <v>-6.5883374448600443E-8</v>
      </c>
      <c r="AS87">
        <f t="shared" si="77"/>
        <v>-1.2299231957494086E-4</v>
      </c>
      <c r="AT87">
        <f t="shared" si="78"/>
        <v>-8.0355004570124321E-5</v>
      </c>
      <c r="AU87">
        <f t="shared" si="79"/>
        <v>-2.0341320751951375E-4</v>
      </c>
      <c r="AW87">
        <v>84</v>
      </c>
      <c r="AX87">
        <f>IF(Z87&gt;0, (R87*SUMPRODUCT(K87:$K$98, X87:$X$98)-K87*$AZ$3)/Z87, 0)</f>
        <v>-32725770286.851929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1000000</v>
      </c>
      <c r="S88">
        <f t="shared" si="63"/>
        <v>-96089321865.215118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-5.4590421111683662</v>
      </c>
      <c r="AC88">
        <f t="shared" si="64"/>
        <v>-4.8741447981137904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-1.1441846011824232E-4</v>
      </c>
      <c r="AI88">
        <f t="shared" si="69"/>
        <v>-1.1441909418255659E-4</v>
      </c>
      <c r="AJ88">
        <f t="shared" si="70"/>
        <v>-0.58489731305457582</v>
      </c>
      <c r="AK88">
        <f t="shared" si="92"/>
        <v>-0.38213294778178569</v>
      </c>
      <c r="AL88">
        <f t="shared" si="71"/>
        <v>-0.96714467993054409</v>
      </c>
      <c r="AN88">
        <f t="shared" si="72"/>
        <v>0</v>
      </c>
      <c r="AO88">
        <f t="shared" si="73"/>
        <v>0</v>
      </c>
      <c r="AP88">
        <f t="shared" si="74"/>
        <v>-1.0629081234412247E-13</v>
      </c>
      <c r="AQ88">
        <f t="shared" si="75"/>
        <v>-1.9180437693100439E-8</v>
      </c>
      <c r="AR88">
        <f t="shared" si="76"/>
        <v>-1.9180543983912785E-8</v>
      </c>
      <c r="AS88">
        <f t="shared" si="77"/>
        <v>-9.8048745441178302E-5</v>
      </c>
      <c r="AT88">
        <f t="shared" si="78"/>
        <v>-6.4058519821320051E-5</v>
      </c>
      <c r="AU88">
        <f t="shared" si="79"/>
        <v>-1.6212644580648229E-4</v>
      </c>
      <c r="AW88">
        <v>85</v>
      </c>
      <c r="AX88">
        <f>IF(Z88&gt;0, (R88*SUMPRODUCT(K88:$K$98, X88:$X$98)-K88*$AZ$3)/Z88, 0)</f>
        <v>-96089321865.215118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1000000</v>
      </c>
      <c r="S89">
        <f t="shared" si="63"/>
        <v>-299151448860.78271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-4.8741447981137904</v>
      </c>
      <c r="AC89">
        <f t="shared" si="64"/>
        <v>-4.3519150146714072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-3.5670362560315174E-5</v>
      </c>
      <c r="AI89">
        <f t="shared" si="69"/>
        <v>-3.5670544404454292E-5</v>
      </c>
      <c r="AJ89">
        <f t="shared" si="70"/>
        <v>-0.52222978344238324</v>
      </c>
      <c r="AK89">
        <f t="shared" si="92"/>
        <v>-0.34119013586796537</v>
      </c>
      <c r="AL89">
        <f t="shared" si="71"/>
        <v>-0.86345558985475312</v>
      </c>
      <c r="AN89">
        <f t="shared" si="72"/>
        <v>0</v>
      </c>
      <c r="AO89">
        <f t="shared" si="73"/>
        <v>0</v>
      </c>
      <c r="AP89">
        <f t="shared" si="74"/>
        <v>-2.7217216027571363E-14</v>
      </c>
      <c r="AQ89">
        <f t="shared" si="75"/>
        <v>-5.3389015907000927E-9</v>
      </c>
      <c r="AR89">
        <f t="shared" si="76"/>
        <v>-5.3389288079161213E-9</v>
      </c>
      <c r="AS89">
        <f t="shared" si="77"/>
        <v>-7.8163865500863297E-5</v>
      </c>
      <c r="AT89">
        <f t="shared" si="78"/>
        <v>-5.1067060393247827E-5</v>
      </c>
      <c r="AU89">
        <f t="shared" si="79"/>
        <v>-1.2923626482291904E-4</v>
      </c>
      <c r="AW89">
        <v>86</v>
      </c>
      <c r="AX89">
        <f>IF(Z89&gt;0, (R89*SUMPRODUCT(K89:$K$98, X89:$X$98)-K89*$AZ$3)/Z89, 0)</f>
        <v>-299151448860.78271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1000000</v>
      </c>
      <c r="S90">
        <f t="shared" si="63"/>
        <v>-990760583134.07764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-4.3519150146714072</v>
      </c>
      <c r="AC90">
        <f t="shared" si="64"/>
        <v>-3.8856384105256478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-1.0480181576448108E-5</v>
      </c>
      <c r="AI90">
        <f t="shared" si="69"/>
        <v>-1.0480230599876127E-5</v>
      </c>
      <c r="AJ90">
        <f t="shared" si="70"/>
        <v>-0.46627660414575933</v>
      </c>
      <c r="AK90">
        <f t="shared" si="92"/>
        <v>-0.30463405102699853</v>
      </c>
      <c r="AL90">
        <f t="shared" si="71"/>
        <v>-0.77092113540335772</v>
      </c>
      <c r="AN90">
        <f t="shared" si="72"/>
        <v>0</v>
      </c>
      <c r="AO90">
        <f t="shared" si="73"/>
        <v>0</v>
      </c>
      <c r="AP90">
        <f t="shared" si="74"/>
        <v>-6.5513385985482411E-15</v>
      </c>
      <c r="AQ90">
        <f t="shared" si="75"/>
        <v>-1.4005389026372589E-9</v>
      </c>
      <c r="AR90">
        <f t="shared" si="76"/>
        <v>-1.4005454539758574E-9</v>
      </c>
      <c r="AS90">
        <f t="shared" si="77"/>
        <v>-6.2311756598119354E-5</v>
      </c>
      <c r="AT90">
        <f t="shared" si="78"/>
        <v>-4.0710348043024463E-5</v>
      </c>
      <c r="AU90">
        <f t="shared" si="79"/>
        <v>-1.0302350518659779E-4</v>
      </c>
      <c r="AW90">
        <v>87</v>
      </c>
      <c r="AX90">
        <f>IF(Z90&gt;0, (R90*SUMPRODUCT(K90:$K$98, X90:$X$98)-K90*$AZ$3)/Z90, 0)</f>
        <v>-990760583134.07764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1000000</v>
      </c>
      <c r="S91">
        <f t="shared" si="63"/>
        <v>-3503331644358.3521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-3.8856384105256478</v>
      </c>
      <c r="AC91">
        <f t="shared" si="64"/>
        <v>-3.4693200106005957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-2.8923638673885306E-6</v>
      </c>
      <c r="AI91">
        <f t="shared" si="69"/>
        <v>-2.8923762460339271E-6</v>
      </c>
      <c r="AJ91">
        <f t="shared" si="70"/>
        <v>-0.41631839992505215</v>
      </c>
      <c r="AK91">
        <f t="shared" si="92"/>
        <v>-0.27199468873679539</v>
      </c>
      <c r="AL91">
        <f t="shared" si="71"/>
        <v>-0.68831598103809355</v>
      </c>
      <c r="AN91">
        <f t="shared" si="72"/>
        <v>0</v>
      </c>
      <c r="AO91">
        <f t="shared" si="73"/>
        <v>0</v>
      </c>
      <c r="AP91">
        <f t="shared" si="74"/>
        <v>-1.4770033114364117E-15</v>
      </c>
      <c r="AQ91">
        <f t="shared" si="75"/>
        <v>-3.4511296455385552E-10</v>
      </c>
      <c r="AR91">
        <f t="shared" si="76"/>
        <v>-3.4511444155716692E-10</v>
      </c>
      <c r="AS91">
        <f t="shared" si="77"/>
        <v>-4.967455126113712E-5</v>
      </c>
      <c r="AT91">
        <f t="shared" si="78"/>
        <v>-3.2454040251032235E-5</v>
      </c>
      <c r="AU91">
        <f t="shared" si="79"/>
        <v>-8.2128936626610903E-5</v>
      </c>
      <c r="AW91">
        <v>88</v>
      </c>
      <c r="AX91">
        <f>IF(Z91&gt;0, (R91*SUMPRODUCT(K91:$K$98, X91:$X$98)-K91*$AZ$3)/Z91, 0)</f>
        <v>-3503331644358.3521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1000000</v>
      </c>
      <c r="S92">
        <f t="shared" si="63"/>
        <v>-13279134847696.166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-3.4693200106005957</v>
      </c>
      <c r="AC92">
        <f t="shared" si="64"/>
        <v>-3.0976071526192888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-7.4711996800702214E-7</v>
      </c>
      <c r="AI92">
        <f t="shared" si="69"/>
        <v>-7.4712288386636479E-7</v>
      </c>
      <c r="AJ92">
        <f t="shared" si="70"/>
        <v>-0.37171285798130693</v>
      </c>
      <c r="AK92">
        <f t="shared" si="92"/>
        <v>-0.24285240074204173</v>
      </c>
      <c r="AL92">
        <f t="shared" si="71"/>
        <v>-0.61456600584623255</v>
      </c>
      <c r="AN92">
        <f t="shared" si="72"/>
        <v>0</v>
      </c>
      <c r="AO92">
        <f t="shared" si="73"/>
        <v>0</v>
      </c>
      <c r="AP92">
        <f t="shared" si="74"/>
        <v>-3.1063965450305117E-16</v>
      </c>
      <c r="AQ92">
        <f t="shared" si="75"/>
        <v>-7.9594061805616458E-11</v>
      </c>
      <c r="AR92">
        <f t="shared" si="76"/>
        <v>-7.9594372445270959E-11</v>
      </c>
      <c r="AS92">
        <f t="shared" si="77"/>
        <v>-3.9600248231925717E-5</v>
      </c>
      <c r="AT92">
        <f t="shared" si="78"/>
        <v>-2.5872162198886279E-5</v>
      </c>
      <c r="AU92">
        <f t="shared" si="79"/>
        <v>-6.5472490025184451E-5</v>
      </c>
      <c r="AW92">
        <v>89</v>
      </c>
      <c r="AX92">
        <f>IF(Z92&gt;0, (R92*SUMPRODUCT(K92:$K$98, X92:$X$98)-K92*$AZ$3)/Z92, 0)</f>
        <v>-13279134847696.166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1000000</v>
      </c>
      <c r="S93">
        <f t="shared" si="63"/>
        <v>-54197112754670.305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-3.0976071526192888</v>
      </c>
      <c r="AC93">
        <f t="shared" si="64"/>
        <v>-2.7657206720502936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-1.7990528483659884E-7</v>
      </c>
      <c r="AI93">
        <f t="shared" si="69"/>
        <v>-1.799059227212876E-7</v>
      </c>
      <c r="AJ93">
        <f t="shared" si="70"/>
        <v>-0.33188648056899517</v>
      </c>
      <c r="AK93">
        <f t="shared" si="92"/>
        <v>-0.21683250068335022</v>
      </c>
      <c r="AL93">
        <f t="shared" si="71"/>
        <v>-0.54871916115826813</v>
      </c>
      <c r="AN93">
        <f t="shared" si="72"/>
        <v>0</v>
      </c>
      <c r="AO93">
        <f t="shared" si="73"/>
        <v>0</v>
      </c>
      <c r="AP93">
        <f t="shared" si="74"/>
        <v>-6.0675655846204154E-17</v>
      </c>
      <c r="AQ93">
        <f t="shared" si="75"/>
        <v>-1.7112608815019428E-11</v>
      </c>
      <c r="AR93">
        <f t="shared" si="76"/>
        <v>-1.7112669490675276E-11</v>
      </c>
      <c r="AS93">
        <f t="shared" si="77"/>
        <v>-3.1569075461730793E-5</v>
      </c>
      <c r="AT93">
        <f t="shared" si="78"/>
        <v>-2.0625129305938817E-5</v>
      </c>
      <c r="AU93">
        <f t="shared" si="79"/>
        <v>-5.2194221880339103E-5</v>
      </c>
      <c r="AW93">
        <v>90</v>
      </c>
      <c r="AX93">
        <f>IF(Z93&gt;0, (R93*SUMPRODUCT(K93:$K$98, X93:$X$98)-K93*$AZ$3)/Z93, 0)</f>
        <v>-54197112754670.305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1000000</v>
      </c>
      <c r="S94">
        <f t="shared" si="63"/>
        <v>-239487734413881.56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-2.7657206720502936</v>
      </c>
      <c r="AC94">
        <f t="shared" si="64"/>
        <v>-2.4693934572025946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-4.0209319417947727E-8</v>
      </c>
      <c r="AI94">
        <f t="shared" si="69"/>
        <v>-4.0209448307296866E-8</v>
      </c>
      <c r="AJ94">
        <f t="shared" si="70"/>
        <v>-0.29632721484769897</v>
      </c>
      <c r="AK94">
        <f t="shared" si="92"/>
        <v>-0.19360044704352056</v>
      </c>
      <c r="AL94">
        <f t="shared" si="71"/>
        <v>-0.48992770210066783</v>
      </c>
      <c r="AN94">
        <f t="shared" si="72"/>
        <v>0</v>
      </c>
      <c r="AO94">
        <f t="shared" si="73"/>
        <v>0</v>
      </c>
      <c r="AP94">
        <f t="shared" si="74"/>
        <v>-1.0946399886278577E-17</v>
      </c>
      <c r="AQ94">
        <f t="shared" si="75"/>
        <v>-3.4149236725078642E-12</v>
      </c>
      <c r="AR94">
        <f t="shared" si="76"/>
        <v>-3.4149346189077507E-12</v>
      </c>
      <c r="AS94">
        <f t="shared" si="77"/>
        <v>-2.5166673682620119E-5</v>
      </c>
      <c r="AT94">
        <f t="shared" si="78"/>
        <v>-1.6442226806801482E-5</v>
      </c>
      <c r="AU94">
        <f t="shared" si="79"/>
        <v>-4.1608903904356223E-5</v>
      </c>
      <c r="AW94">
        <v>91</v>
      </c>
      <c r="AX94">
        <f>IF(Z94&gt;0, (R94*SUMPRODUCT(K94:$K$98, X94:$X$98)-K94*$AZ$3)/Z94, 0)</f>
        <v>-239487734413881.56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1000000</v>
      </c>
      <c r="S95">
        <f t="shared" si="63"/>
        <v>-1153636376173892.5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-2.4693934572025946</v>
      </c>
      <c r="AC95">
        <f t="shared" si="64"/>
        <v>-2.2048155867909984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-8.2968488085796691E-9</v>
      </c>
      <c r="AI95">
        <f t="shared" si="69"/>
        <v>-8.2968726984252075E-9</v>
      </c>
      <c r="AJ95">
        <f t="shared" si="70"/>
        <v>-0.26457787041159619</v>
      </c>
      <c r="AK95">
        <f t="shared" si="92"/>
        <v>-0.17285754200418163</v>
      </c>
      <c r="AL95">
        <f t="shared" si="71"/>
        <v>-0.43743542071265051</v>
      </c>
      <c r="AN95">
        <f t="shared" si="72"/>
        <v>0</v>
      </c>
      <c r="AO95">
        <f t="shared" si="73"/>
        <v>0</v>
      </c>
      <c r="AP95">
        <f t="shared" si="74"/>
        <v>-1.8115469658971014E-18</v>
      </c>
      <c r="AQ95">
        <f t="shared" si="75"/>
        <v>-6.2914309182935978E-13</v>
      </c>
      <c r="AR95">
        <f t="shared" si="76"/>
        <v>-6.2914490337632557E-13</v>
      </c>
      <c r="AS95">
        <f t="shared" si="77"/>
        <v>-2.0062718179008856E-5</v>
      </c>
      <c r="AT95">
        <f t="shared" si="78"/>
        <v>-1.3107642543766136E-5</v>
      </c>
      <c r="AU95">
        <f t="shared" si="79"/>
        <v>-3.3170361351919899E-5</v>
      </c>
      <c r="AW95">
        <v>92</v>
      </c>
      <c r="AX95">
        <f>IF(Z95&gt;0, (R95*SUMPRODUCT(K95:$K$98, X95:$X$98)-K95*$AZ$3)/Z95, 0)</f>
        <v>-1153636376173892.5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1000000</v>
      </c>
      <c r="S96">
        <f t="shared" si="63"/>
        <v>-6107690864995710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-2.2048155867909984</v>
      </c>
      <c r="AC96">
        <f t="shared" si="64"/>
        <v>-1.9685853453496538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-1.5697632284650835E-9</v>
      </c>
      <c r="AI96">
        <f t="shared" si="69"/>
        <v>-1.5697672573718113E-9</v>
      </c>
      <c r="AJ96">
        <f t="shared" si="70"/>
        <v>-0.23623024144134463</v>
      </c>
      <c r="AK96">
        <f t="shared" si="92"/>
        <v>-0.15433709107536991</v>
      </c>
      <c r="AL96">
        <f t="shared" si="71"/>
        <v>-0.39056733408648181</v>
      </c>
      <c r="AN96">
        <f t="shared" si="72"/>
        <v>0</v>
      </c>
      <c r="AO96">
        <f t="shared" si="73"/>
        <v>0</v>
      </c>
      <c r="AP96">
        <f t="shared" si="74"/>
        <v>-2.727755541652173E-19</v>
      </c>
      <c r="AQ96">
        <f t="shared" si="75"/>
        <v>-1.0628020539807764E-13</v>
      </c>
      <c r="AR96">
        <f t="shared" si="76"/>
        <v>-1.0628047817363181E-13</v>
      </c>
      <c r="AS96">
        <f t="shared" si="77"/>
        <v>-1.5993876099501225E-5</v>
      </c>
      <c r="AT96">
        <f t="shared" si="78"/>
        <v>-1.044933238503171E-5</v>
      </c>
      <c r="AU96">
        <f t="shared" si="79"/>
        <v>-2.6443208590813415E-5</v>
      </c>
      <c r="AW96">
        <v>93</v>
      </c>
      <c r="AX96">
        <f>IF(Z96&gt;0, (R96*SUMPRODUCT(K96:$K$98, X96:$X$98)-K96*$AZ$3)/Z96, 0)</f>
        <v>-6107690864995710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1000000</v>
      </c>
      <c r="S97">
        <f t="shared" si="63"/>
        <v>-3.5891412482673144E+16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-1.9685853453496538</v>
      </c>
      <c r="AC97">
        <f t="shared" si="64"/>
        <v>-1.7576654869194268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-2.7011765705004952E-10</v>
      </c>
      <c r="AI97">
        <f t="shared" si="69"/>
        <v>-2.7011826919699683E-10</v>
      </c>
      <c r="AJ97">
        <f t="shared" si="70"/>
        <v>-0.21091985843022698</v>
      </c>
      <c r="AK97">
        <f t="shared" si="92"/>
        <v>-0.13780097417447579</v>
      </c>
      <c r="AL97">
        <f t="shared" si="71"/>
        <v>-0.34872083287482103</v>
      </c>
      <c r="AN97">
        <f t="shared" si="72"/>
        <v>0</v>
      </c>
      <c r="AO97">
        <f t="shared" si="73"/>
        <v>0</v>
      </c>
      <c r="AP97">
        <f t="shared" si="74"/>
        <v>-3.7004615748442856E-20</v>
      </c>
      <c r="AQ97">
        <f t="shared" si="75"/>
        <v>-1.6328759213236361E-14</v>
      </c>
      <c r="AR97">
        <f t="shared" si="76"/>
        <v>-1.6328796217852109E-14</v>
      </c>
      <c r="AS97">
        <f t="shared" si="77"/>
        <v>-1.2750220104859475E-5</v>
      </c>
      <c r="AT97">
        <f t="shared" si="78"/>
        <v>-8.3301438018452009E-6</v>
      </c>
      <c r="AU97">
        <f t="shared" si="79"/>
        <v>-2.1080363923033471E-5</v>
      </c>
      <c r="AW97">
        <v>94</v>
      </c>
      <c r="AX97">
        <f>IF(Z97&gt;0, (R97*SUMPRODUCT(K97:$K$98, X97:$X$98)-K97*$AZ$3)/Z97, 0)</f>
        <v>-3.5891412482673144E+16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-1.7576654869194268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-1.7576654869194268</v>
      </c>
      <c r="AK98">
        <f t="shared" si="92"/>
        <v>-0.12303658408435988</v>
      </c>
      <c r="AL98">
        <f t="shared" si="71"/>
        <v>-1.8807020710527584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-2.6431868391744894E-15</v>
      </c>
      <c r="AR98">
        <f t="shared" si="76"/>
        <v>-2.6431868391744894E-15</v>
      </c>
      <c r="AS98">
        <f t="shared" si="77"/>
        <v>-9.4867709113584636E-5</v>
      </c>
      <c r="AT98">
        <f t="shared" si="78"/>
        <v>-6.6407396379509244E-6</v>
      </c>
      <c r="AU98">
        <f t="shared" si="79"/>
        <v>-1.0150844875417875E-4</v>
      </c>
      <c r="AW98">
        <v>95</v>
      </c>
    </row>
    <row r="100" spans="5:50" x14ac:dyDescent="0.25">
      <c r="AN100" s="6">
        <f t="shared" ref="AN100:AU100" si="93">SUM(AN3:AN98)</f>
        <v>66414.21084876603</v>
      </c>
      <c r="AO100" s="6">
        <f t="shared" si="93"/>
        <v>-6641.4210848766033</v>
      </c>
      <c r="AP100" s="6">
        <f t="shared" si="93"/>
        <v>-750.46438139888801</v>
      </c>
      <c r="AQ100" s="6">
        <f t="shared" si="93"/>
        <v>-29076.090657246856</v>
      </c>
      <c r="AR100" s="6">
        <f t="shared" si="93"/>
        <v>29946.234725243681</v>
      </c>
      <c r="AS100" s="6">
        <f t="shared" si="93"/>
        <v>-6104.6274939685454</v>
      </c>
      <c r="AT100" s="6">
        <f t="shared" si="93"/>
        <v>2235.2093452046993</v>
      </c>
      <c r="AU100" s="6">
        <f t="shared" si="93"/>
        <v>26076.81657647985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146496.40642327434</v>
      </c>
      <c r="K3">
        <v>1</v>
      </c>
      <c r="L3" s="2">
        <v>0</v>
      </c>
      <c r="O3">
        <f>$C$3</f>
        <v>146496.40642327434</v>
      </c>
      <c r="P3">
        <f>O3*C5</f>
        <v>14649.640642327435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146496.40642327434</v>
      </c>
      <c r="AF3">
        <f t="shared" ref="AF3:AF34" si="4">-$Z3*P3</f>
        <v>-14649.640642327435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131221.8088102469</v>
      </c>
      <c r="AJ3">
        <f t="shared" ref="AJ3:AJ34" si="8">AB3-AC3</f>
        <v>0</v>
      </c>
      <c r="AL3">
        <f t="shared" ref="AL3:AL34" si="9">SUM(AI3:AK3)</f>
        <v>131221.8088102469</v>
      </c>
      <c r="AN3">
        <f t="shared" ref="AN3:AN34" si="10">AE3*$K3</f>
        <v>146496.40642327434</v>
      </c>
      <c r="AO3">
        <f t="shared" ref="AO3:AO34" si="11">AF3*$K3</f>
        <v>-14649.640642327435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131221.8088102469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131221.8088102469</v>
      </c>
      <c r="AW3">
        <v>0</v>
      </c>
      <c r="AX3">
        <f>IF(Z3&gt;0, (R3*SUMPRODUCT(K3:$K$98, X3:$X$98)-K3*$AZ$3)/Z3, 0)</f>
        <v>0</v>
      </c>
      <c r="AZ3">
        <f>C6*SUMPRODUCT(X4:X89, K4:K89)/1</f>
        <v>58640.716978224511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3978.4802264573254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3933.4523283275921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-3933.4523283275921</v>
      </c>
      <c r="AK4">
        <f>G4*SUM(AB4, AE4:AF4)</f>
        <v>0</v>
      </c>
      <c r="AL4">
        <f t="shared" si="9"/>
        <v>-5251.3163283275917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-1229.4654352085083</v>
      </c>
      <c r="AR4">
        <f t="shared" si="14"/>
        <v>-1229.4654352085083</v>
      </c>
      <c r="AS4">
        <f t="shared" si="15"/>
        <v>-3669.6075457856068</v>
      </c>
      <c r="AT4">
        <f t="shared" si="16"/>
        <v>0</v>
      </c>
      <c r="AU4">
        <f t="shared" si="17"/>
        <v>-4899.0729809941149</v>
      </c>
      <c r="AW4">
        <v>1</v>
      </c>
      <c r="AX4">
        <f>IF(Z4&gt;0, (R4*SUMPRODUCT(K4:$K$98, X4:$X$98)-K4*$AZ$3)/Z4, 0)</f>
        <v>3978.4802264573254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1000000</v>
      </c>
      <c r="S5">
        <f t="shared" si="1"/>
        <v>7434.7037695964327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3933.4523283275921</v>
      </c>
      <c r="AC5">
        <f t="shared" si="2"/>
        <v>7267.1042928813331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-1338.1733616189119</v>
      </c>
      <c r="AI5">
        <f t="shared" si="7"/>
        <v>-1350.3915758848916</v>
      </c>
      <c r="AJ5">
        <f t="shared" si="8"/>
        <v>-3333.651964553741</v>
      </c>
      <c r="AK5">
        <f>G5*SUM(AB5, AE5:AF5)</f>
        <v>161.27154546143129</v>
      </c>
      <c r="AL5">
        <f t="shared" si="9"/>
        <v>-4522.7719949772018</v>
      </c>
      <c r="AN5">
        <f t="shared" si="10"/>
        <v>0</v>
      </c>
      <c r="AO5">
        <f t="shared" si="11"/>
        <v>0</v>
      </c>
      <c r="AP5">
        <f t="shared" si="12"/>
        <v>-10.44789298047794</v>
      </c>
      <c r="AQ5">
        <f t="shared" si="13"/>
        <v>-1144.2827705558877</v>
      </c>
      <c r="AR5">
        <f t="shared" si="14"/>
        <v>-1154.7306635363657</v>
      </c>
      <c r="AS5">
        <f t="shared" si="15"/>
        <v>-2850.6325230190728</v>
      </c>
      <c r="AT5">
        <f t="shared" si="16"/>
        <v>137.90459154648022</v>
      </c>
      <c r="AU5">
        <f t="shared" si="17"/>
        <v>-3867.4585950089586</v>
      </c>
      <c r="AW5">
        <v>2</v>
      </c>
      <c r="AX5">
        <f>IF(Z5&gt;0, (R5*SUMPRODUCT(K5:$K$98, X5:$X$98)-K5*$AZ$3)/Z5, 0)</f>
        <v>7434.7037695964327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12.5</v>
      </c>
      <c r="R6">
        <f t="shared" si="0"/>
        <v>1000000</v>
      </c>
      <c r="S6">
        <f t="shared" si="1"/>
        <v>11415.502243949755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7267.1042928813331</v>
      </c>
      <c r="AC6">
        <f t="shared" si="2"/>
        <v>11030.931559889374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-1371.0292817569798</v>
      </c>
      <c r="AI6">
        <f t="shared" si="7"/>
        <v>-1383.1081760142779</v>
      </c>
      <c r="AJ6">
        <f t="shared" si="8"/>
        <v>-3763.8272670080405</v>
      </c>
      <c r="AK6">
        <f>G6*SUM(AB6, AE6:AF6)</f>
        <v>425.12560113355801</v>
      </c>
      <c r="AL6">
        <f t="shared" si="9"/>
        <v>-4721.8098418887603</v>
      </c>
      <c r="AN6">
        <f t="shared" si="10"/>
        <v>0</v>
      </c>
      <c r="AO6">
        <f t="shared" si="11"/>
        <v>0</v>
      </c>
      <c r="AP6">
        <f t="shared" si="12"/>
        <v>-9.3177801750401308</v>
      </c>
      <c r="AQ6">
        <f t="shared" si="13"/>
        <v>-1057.6257386503851</v>
      </c>
      <c r="AR6">
        <f t="shared" si="14"/>
        <v>-1066.9435188254254</v>
      </c>
      <c r="AS6">
        <f t="shared" si="15"/>
        <v>-2903.4541029791344</v>
      </c>
      <c r="AT6">
        <f t="shared" si="16"/>
        <v>327.94615250075003</v>
      </c>
      <c r="AU6">
        <f t="shared" si="17"/>
        <v>-3642.45146930381</v>
      </c>
      <c r="AW6">
        <v>3</v>
      </c>
      <c r="AX6">
        <f>IF(Z6&gt;0, (R6*SUMPRODUCT(K6:$K$98, X6:$X$98)-K6*$AZ$3)/Z6, 0)</f>
        <v>11415.502243949755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12.5</v>
      </c>
      <c r="R7">
        <f t="shared" si="0"/>
        <v>1000000</v>
      </c>
      <c r="S7">
        <f t="shared" si="1"/>
        <v>14710.460109420168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11030.931559889374</v>
      </c>
      <c r="AC7">
        <f t="shared" si="2"/>
        <v>14051.998649703877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-1409.8707628772565</v>
      </c>
      <c r="AI7">
        <f t="shared" si="7"/>
        <v>-1421.8112448074455</v>
      </c>
      <c r="AJ7">
        <f t="shared" si="8"/>
        <v>-3021.0670898145036</v>
      </c>
      <c r="AK7">
        <f>G7*SUM(AB7, AE7:AF7)</f>
        <v>541.61873959056823</v>
      </c>
      <c r="AL7">
        <f t="shared" si="9"/>
        <v>-3901.2595950313807</v>
      </c>
      <c r="AN7">
        <f t="shared" si="10"/>
        <v>0</v>
      </c>
      <c r="AO7">
        <f t="shared" si="11"/>
        <v>0</v>
      </c>
      <c r="AP7">
        <f t="shared" si="12"/>
        <v>-8.380499970617235</v>
      </c>
      <c r="AQ7">
        <f t="shared" si="13"/>
        <v>-989.52638226385795</v>
      </c>
      <c r="AR7">
        <f t="shared" si="14"/>
        <v>-997.90688223447512</v>
      </c>
      <c r="AS7">
        <f t="shared" si="15"/>
        <v>-2120.3543379109046</v>
      </c>
      <c r="AT7">
        <f t="shared" si="16"/>
        <v>380.13841131055858</v>
      </c>
      <c r="AU7">
        <f t="shared" si="17"/>
        <v>-2738.1228088348212</v>
      </c>
      <c r="AW7">
        <v>4</v>
      </c>
      <c r="AX7">
        <f>IF(Z7&gt;0, (R7*SUMPRODUCT(K7:$K$98, X7:$X$98)-K7*$AZ$3)/Z7, 0)</f>
        <v>14710.460109420168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12.5</v>
      </c>
      <c r="R8">
        <f t="shared" si="0"/>
        <v>1000000</v>
      </c>
      <c r="S8">
        <f t="shared" si="1"/>
        <v>16734.866176091175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14051.998649703877</v>
      </c>
      <c r="AC8">
        <f t="shared" si="2"/>
        <v>15801.685050588298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-1448.8571221705856</v>
      </c>
      <c r="AI8">
        <f t="shared" si="7"/>
        <v>-1460.6600885674457</v>
      </c>
      <c r="AJ8">
        <f t="shared" si="8"/>
        <v>-1749.6864008844204</v>
      </c>
      <c r="AK8">
        <f t="shared" ref="AK8:AK39" si="30">G8*SUM(AB8:AB8, AE8:AF8)</f>
        <v>299.30757123869256</v>
      </c>
      <c r="AL8">
        <f t="shared" si="9"/>
        <v>-2911.0389182131735</v>
      </c>
      <c r="AN8">
        <f t="shared" si="10"/>
        <v>0</v>
      </c>
      <c r="AO8">
        <f t="shared" si="11"/>
        <v>0</v>
      </c>
      <c r="AP8">
        <f t="shared" si="12"/>
        <v>-7.7326461831056923</v>
      </c>
      <c r="AQ8">
        <f t="shared" si="13"/>
        <v>-949.21048818696681</v>
      </c>
      <c r="AR8">
        <f t="shared" si="14"/>
        <v>-956.94313437007247</v>
      </c>
      <c r="AS8">
        <f t="shared" si="15"/>
        <v>-1146.2970760494738</v>
      </c>
      <c r="AT8">
        <f t="shared" si="16"/>
        <v>196.08964988066271</v>
      </c>
      <c r="AU8">
        <f t="shared" si="17"/>
        <v>-1907.1505605388836</v>
      </c>
      <c r="AW8">
        <v>5</v>
      </c>
      <c r="AX8">
        <f>IF(Z8&gt;0, (R8*SUMPRODUCT(K8:$K$98, X8:$X$98)-K8*$AZ$3)/Z8, 0)</f>
        <v>16734.866176091175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12.5</v>
      </c>
      <c r="R9">
        <f t="shared" si="0"/>
        <v>1000000</v>
      </c>
      <c r="S9">
        <f t="shared" si="1"/>
        <v>18093.066237986193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15801.685050588298</v>
      </c>
      <c r="AC9">
        <f t="shared" si="2"/>
        <v>16886.354244656774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-1489.6589986088873</v>
      </c>
      <c r="AI9">
        <f t="shared" si="7"/>
        <v>-1501.3253146042962</v>
      </c>
      <c r="AJ9">
        <f t="shared" si="8"/>
        <v>-1084.6691940684759</v>
      </c>
      <c r="AK9">
        <f t="shared" si="30"/>
        <v>93.229941798470961</v>
      </c>
      <c r="AL9">
        <f t="shared" si="9"/>
        <v>-2492.7645668743012</v>
      </c>
      <c r="AN9">
        <f t="shared" si="10"/>
        <v>0</v>
      </c>
      <c r="AO9">
        <f t="shared" si="11"/>
        <v>0</v>
      </c>
      <c r="AP9">
        <f t="shared" si="12"/>
        <v>-7.2384889205525997</v>
      </c>
      <c r="AQ9">
        <f t="shared" si="13"/>
        <v>-924.27465200457618</v>
      </c>
      <c r="AR9">
        <f t="shared" si="14"/>
        <v>-931.51314092512882</v>
      </c>
      <c r="AS9">
        <f t="shared" si="15"/>
        <v>-672.99445230347067</v>
      </c>
      <c r="AT9">
        <f t="shared" si="16"/>
        <v>57.845501616583562</v>
      </c>
      <c r="AU9">
        <f t="shared" si="17"/>
        <v>-1546.662091612016</v>
      </c>
      <c r="AW9">
        <v>6</v>
      </c>
      <c r="AX9">
        <f>IF(Z9&gt;0, (R9*SUMPRODUCT(K9:$K$98, X9:$X$98)-K9*$AZ$3)/Z9, 0)</f>
        <v>18093.066237986193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12.5</v>
      </c>
      <c r="R10">
        <f t="shared" si="0"/>
        <v>1000000</v>
      </c>
      <c r="S10">
        <f t="shared" si="1"/>
        <v>19328.698237601478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16886.354244656774</v>
      </c>
      <c r="AC10">
        <f t="shared" si="2"/>
        <v>17829.443247715084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-1538.4949552418987</v>
      </c>
      <c r="AI10">
        <f t="shared" si="7"/>
        <v>-1550.0253768904129</v>
      </c>
      <c r="AJ10">
        <f t="shared" si="8"/>
        <v>-943.08900305831048</v>
      </c>
      <c r="AK10">
        <f t="shared" si="30"/>
        <v>69.234052403092775</v>
      </c>
      <c r="AL10">
        <f t="shared" si="9"/>
        <v>-2423.8803275456307</v>
      </c>
      <c r="AN10">
        <f t="shared" si="10"/>
        <v>0</v>
      </c>
      <c r="AO10">
        <f t="shared" si="11"/>
        <v>0</v>
      </c>
      <c r="AP10">
        <f t="shared" si="12"/>
        <v>-6.7869953879009044</v>
      </c>
      <c r="AQ10">
        <f t="shared" si="13"/>
        <v>-905.5833762055945</v>
      </c>
      <c r="AR10">
        <f t="shared" si="14"/>
        <v>-912.37037159349541</v>
      </c>
      <c r="AS10">
        <f t="shared" si="15"/>
        <v>-555.11766258449052</v>
      </c>
      <c r="AT10">
        <f t="shared" si="16"/>
        <v>40.752299323418896</v>
      </c>
      <c r="AU10">
        <f t="shared" si="17"/>
        <v>-1426.735734854567</v>
      </c>
      <c r="AW10">
        <v>7</v>
      </c>
      <c r="AX10">
        <f>IF(Z10&gt;0, (R10*SUMPRODUCT(K10:$K$98, X10:$X$98)-K10*$AZ$3)/Z10, 0)</f>
        <v>19328.698237601478</v>
      </c>
    </row>
    <row r="11" spans="1:52" x14ac:dyDescent="0.25">
      <c r="A11" t="s">
        <v>33</v>
      </c>
      <c r="C11" s="25">
        <f>AU91</f>
        <v>63067.021390696005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12.5</v>
      </c>
      <c r="R11">
        <f t="shared" si="0"/>
        <v>1000000</v>
      </c>
      <c r="S11">
        <f t="shared" si="1"/>
        <v>20449.739379034683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17829.443247715084</v>
      </c>
      <c r="AC11">
        <f t="shared" si="2"/>
        <v>18642.488667608588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-1584.6387612275544</v>
      </c>
      <c r="AI11">
        <f t="shared" si="7"/>
        <v>-1596.0340706750681</v>
      </c>
      <c r="AJ11">
        <f t="shared" si="8"/>
        <v>-813.045419893504</v>
      </c>
      <c r="AK11">
        <f t="shared" si="30"/>
        <v>42.790663794516199</v>
      </c>
      <c r="AL11">
        <f t="shared" si="9"/>
        <v>-2366.2888267740559</v>
      </c>
      <c r="AN11">
        <f t="shared" si="10"/>
        <v>0</v>
      </c>
      <c r="AO11">
        <f t="shared" si="11"/>
        <v>0</v>
      </c>
      <c r="AP11">
        <f t="shared" si="12"/>
        <v>-6.373494991735055</v>
      </c>
      <c r="AQ11">
        <f t="shared" si="13"/>
        <v>-886.30214518629418</v>
      </c>
      <c r="AR11">
        <f t="shared" si="14"/>
        <v>-892.6756401780292</v>
      </c>
      <c r="AS11">
        <f t="shared" si="15"/>
        <v>-454.74332536664804</v>
      </c>
      <c r="AT11">
        <f t="shared" si="16"/>
        <v>23.933187829916459</v>
      </c>
      <c r="AU11">
        <f t="shared" si="17"/>
        <v>-1323.4857777147608</v>
      </c>
      <c r="AW11">
        <v>8</v>
      </c>
      <c r="AX11">
        <f>IF(Z11&gt;0, (R11*SUMPRODUCT(K11:$K$98, X11:$X$98)-K11*$AZ$3)/Z11, 0)</f>
        <v>20449.739379034683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12.5</v>
      </c>
      <c r="R12">
        <f t="shared" si="0"/>
        <v>1000000</v>
      </c>
      <c r="S12">
        <f t="shared" si="1"/>
        <v>21519.528370862667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18642.488667608588</v>
      </c>
      <c r="AC12">
        <f t="shared" si="2"/>
        <v>19386.281523992526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-1639.2517290150811</v>
      </c>
      <c r="AI12">
        <f t="shared" si="7"/>
        <v>-1650.512594721507</v>
      </c>
      <c r="AJ12">
        <f t="shared" si="8"/>
        <v>-743.79285638393776</v>
      </c>
      <c r="AK12">
        <f t="shared" si="30"/>
        <v>42.877723935499752</v>
      </c>
      <c r="AL12">
        <f t="shared" si="9"/>
        <v>-2351.4277271699448</v>
      </c>
      <c r="AN12">
        <f t="shared" si="10"/>
        <v>0</v>
      </c>
      <c r="AO12">
        <f t="shared" si="11"/>
        <v>0</v>
      </c>
      <c r="AP12">
        <f t="shared" si="12"/>
        <v>-5.9852698338837689</v>
      </c>
      <c r="AQ12">
        <f t="shared" si="13"/>
        <v>-871.27972036972437</v>
      </c>
      <c r="AR12">
        <f t="shared" si="14"/>
        <v>-877.26499020360814</v>
      </c>
      <c r="AS12">
        <f t="shared" si="15"/>
        <v>-395.33381020898332</v>
      </c>
      <c r="AT12">
        <f t="shared" si="16"/>
        <v>22.789966092064901</v>
      </c>
      <c r="AU12">
        <f t="shared" si="17"/>
        <v>-1249.8088343205263</v>
      </c>
      <c r="AW12">
        <v>9</v>
      </c>
      <c r="AX12">
        <f>IF(Z12&gt;0, (R12*SUMPRODUCT(K12:$K$98, X12:$X$98)-K12*$AZ$3)/Z12, 0)</f>
        <v>21519.528370862667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1000000</v>
      </c>
      <c r="S13">
        <f t="shared" si="1"/>
        <v>22530.291987263001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19386.281523992526</v>
      </c>
      <c r="AC13">
        <f t="shared" si="2"/>
        <v>20055.633507263909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-1697.5106426572349</v>
      </c>
      <c r="AI13">
        <f t="shared" si="7"/>
        <v>-1708.6376808235634</v>
      </c>
      <c r="AJ13">
        <f t="shared" si="8"/>
        <v>-669.35198327138278</v>
      </c>
      <c r="AK13">
        <f t="shared" si="30"/>
        <v>38.772563047985052</v>
      </c>
      <c r="AL13">
        <f t="shared" si="9"/>
        <v>-2339.2171010469615</v>
      </c>
      <c r="AN13">
        <f t="shared" si="10"/>
        <v>0</v>
      </c>
      <c r="AO13">
        <f t="shared" si="11"/>
        <v>0</v>
      </c>
      <c r="AP13">
        <f t="shared" si="12"/>
        <v>-5.6218052030809256</v>
      </c>
      <c r="AQ13">
        <f t="shared" si="13"/>
        <v>-857.64729306438664</v>
      </c>
      <c r="AR13">
        <f t="shared" si="14"/>
        <v>-863.2690982674676</v>
      </c>
      <c r="AS13">
        <f t="shared" si="15"/>
        <v>-338.18221938293738</v>
      </c>
      <c r="AT13">
        <f t="shared" si="16"/>
        <v>19.589381596582545</v>
      </c>
      <c r="AU13">
        <f t="shared" si="17"/>
        <v>-1181.8619360538225</v>
      </c>
      <c r="AW13">
        <v>10</v>
      </c>
      <c r="AX13">
        <f>IF(Z13&gt;0, (R13*SUMPRODUCT(K13:$K$98, X13:$X$98)-K13*$AZ$3)/Z13, 0)</f>
        <v>22530.291987263001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12.5</v>
      </c>
      <c r="R14">
        <f t="shared" si="0"/>
        <v>1000000</v>
      </c>
      <c r="S14">
        <f t="shared" si="1"/>
        <v>23487.328617454757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20055.633507263909</v>
      </c>
      <c r="AC14">
        <f t="shared" si="2"/>
        <v>20657.109809073674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-1761.2401205866079</v>
      </c>
      <c r="AI14">
        <f t="shared" si="7"/>
        <v>-1772.2338728697657</v>
      </c>
      <c r="AJ14">
        <f t="shared" si="8"/>
        <v>-601.47630180976557</v>
      </c>
      <c r="AK14">
        <f t="shared" si="30"/>
        <v>36.100140313075038</v>
      </c>
      <c r="AL14">
        <f t="shared" si="9"/>
        <v>-2337.6100343664566</v>
      </c>
      <c r="AN14">
        <f t="shared" si="10"/>
        <v>0</v>
      </c>
      <c r="AO14">
        <f t="shared" si="11"/>
        <v>0</v>
      </c>
      <c r="AP14">
        <f t="shared" si="12"/>
        <v>-5.2809127949888888</v>
      </c>
      <c r="AQ14">
        <f t="shared" si="13"/>
        <v>-846.02192666306075</v>
      </c>
      <c r="AR14">
        <f t="shared" si="14"/>
        <v>-851.30283945804968</v>
      </c>
      <c r="AS14">
        <f t="shared" si="15"/>
        <v>-288.92263681217202</v>
      </c>
      <c r="AT14">
        <f t="shared" si="16"/>
        <v>17.340912180845766</v>
      </c>
      <c r="AU14">
        <f t="shared" si="17"/>
        <v>-1122.884564089376</v>
      </c>
      <c r="AW14">
        <v>11</v>
      </c>
      <c r="AX14">
        <f>IF(Z14&gt;0, (R14*SUMPRODUCT(K14:$K$98, X14:$X$98)-K14*$AZ$3)/Z14, 0)</f>
        <v>23487.328617454757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1000000</v>
      </c>
      <c r="S15">
        <f t="shared" si="1"/>
        <v>24464.656367118885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20657.109809073674</v>
      </c>
      <c r="AC15">
        <f t="shared" si="2"/>
        <v>21256.78652196976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-1827.8010260936162</v>
      </c>
      <c r="AI15">
        <f t="shared" si="7"/>
        <v>-1838.6619933411162</v>
      </c>
      <c r="AJ15">
        <f t="shared" si="8"/>
        <v>-599.67671289608552</v>
      </c>
      <c r="AK15">
        <f t="shared" si="30"/>
        <v>84.694150217202065</v>
      </c>
      <c r="AL15">
        <f t="shared" si="9"/>
        <v>-2353.6445560199995</v>
      </c>
      <c r="AN15">
        <f t="shared" si="10"/>
        <v>0</v>
      </c>
      <c r="AO15">
        <f t="shared" si="11"/>
        <v>0</v>
      </c>
      <c r="AP15">
        <f t="shared" si="12"/>
        <v>-4.9493679266519388</v>
      </c>
      <c r="AQ15">
        <f t="shared" si="13"/>
        <v>-832.93316043573668</v>
      </c>
      <c r="AR15">
        <f t="shared" si="14"/>
        <v>-837.8825283623886</v>
      </c>
      <c r="AS15">
        <f t="shared" si="15"/>
        <v>-273.27406680570903</v>
      </c>
      <c r="AT15">
        <f t="shared" si="16"/>
        <v>38.595320389769824</v>
      </c>
      <c r="AU15">
        <f t="shared" si="17"/>
        <v>-1072.5612747783277</v>
      </c>
      <c r="AW15">
        <v>12</v>
      </c>
      <c r="AX15">
        <f>IF(Z15&gt;0, (R15*SUMPRODUCT(K15:$K$98, X15:$X$98)-K15*$AZ$3)/Z15, 0)</f>
        <v>24464.656367118885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1000000</v>
      </c>
      <c r="S16">
        <f t="shared" si="1"/>
        <v>25491.771557547323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21256.78652196976</v>
      </c>
      <c r="AC16">
        <f t="shared" si="2"/>
        <v>21867.299365831474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-2370.6502563106119</v>
      </c>
      <c r="AI16">
        <f t="shared" si="7"/>
        <v>-2381.3729807574332</v>
      </c>
      <c r="AJ16">
        <f t="shared" si="8"/>
        <v>-610.51284386171392</v>
      </c>
      <c r="AK16">
        <f t="shared" si="30"/>
        <v>150.9231843059853</v>
      </c>
      <c r="AL16">
        <f t="shared" si="9"/>
        <v>-2840.962640313162</v>
      </c>
      <c r="AN16">
        <f t="shared" si="10"/>
        <v>0</v>
      </c>
      <c r="AO16">
        <f t="shared" si="11"/>
        <v>0</v>
      </c>
      <c r="AP16">
        <f t="shared" si="12"/>
        <v>-4.6224296303454127</v>
      </c>
      <c r="AQ16">
        <f t="shared" si="13"/>
        <v>-1021.9570634592536</v>
      </c>
      <c r="AR16">
        <f t="shared" si="14"/>
        <v>-1026.5794930895991</v>
      </c>
      <c r="AS16">
        <f t="shared" si="15"/>
        <v>-263.18429361573732</v>
      </c>
      <c r="AT16">
        <f t="shared" si="16"/>
        <v>65.06105817620687</v>
      </c>
      <c r="AU16">
        <f t="shared" si="17"/>
        <v>-1224.7027285291294</v>
      </c>
      <c r="AW16">
        <v>13</v>
      </c>
      <c r="AX16">
        <f>IF(Z16&gt;0, (R16*SUMPRODUCT(K16:$K$98, X16:$X$98)-K16*$AZ$3)/Z16, 0)</f>
        <v>25491.771557547323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1000000</v>
      </c>
      <c r="S17">
        <f t="shared" si="1"/>
        <v>26423.799801005869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21867.299365831474</v>
      </c>
      <c r="AC17">
        <f t="shared" si="2"/>
        <v>22361.432804915519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-2978.7170931597989</v>
      </c>
      <c r="AI17">
        <f t="shared" si="7"/>
        <v>-2989.2953563984875</v>
      </c>
      <c r="AJ17">
        <f t="shared" si="8"/>
        <v>-494.13343908404568</v>
      </c>
      <c r="AK17">
        <f t="shared" si="30"/>
        <v>301.76873124847435</v>
      </c>
      <c r="AL17">
        <f t="shared" si="9"/>
        <v>-3181.6600642340586</v>
      </c>
      <c r="AN17">
        <f t="shared" si="10"/>
        <v>0</v>
      </c>
      <c r="AO17">
        <f t="shared" si="11"/>
        <v>0</v>
      </c>
      <c r="AP17">
        <f t="shared" si="12"/>
        <v>-4.2866650193725411</v>
      </c>
      <c r="AQ17">
        <f t="shared" si="13"/>
        <v>-1207.0754979092662</v>
      </c>
      <c r="AR17">
        <f t="shared" si="14"/>
        <v>-1211.3621629286388</v>
      </c>
      <c r="AS17">
        <f t="shared" si="15"/>
        <v>-200.23934746460813</v>
      </c>
      <c r="AT17">
        <f t="shared" si="16"/>
        <v>122.28675303259438</v>
      </c>
      <c r="AU17">
        <f t="shared" si="17"/>
        <v>-1289.3147573606525</v>
      </c>
      <c r="AW17">
        <v>14</v>
      </c>
      <c r="AX17">
        <f>IF(Z17&gt;0, (R17*SUMPRODUCT(K17:$K$98, X17:$X$98)-K17*$AZ$3)/Z17, 0)</f>
        <v>26423.799801005869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1000000</v>
      </c>
      <c r="S18">
        <f t="shared" si="1"/>
        <v>27262.385574532724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22361.432804915519</v>
      </c>
      <c r="AC18">
        <f t="shared" si="2"/>
        <v>22742.116974706445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-3604.5034243133173</v>
      </c>
      <c r="AI18">
        <f t="shared" si="7"/>
        <v>-3614.9308486268151</v>
      </c>
      <c r="AJ18">
        <f t="shared" si="8"/>
        <v>-380.68416979092581</v>
      </c>
      <c r="AK18">
        <f t="shared" si="30"/>
        <v>483.00694858617521</v>
      </c>
      <c r="AL18">
        <f t="shared" si="9"/>
        <v>-3512.6080698315654</v>
      </c>
      <c r="AN18">
        <f t="shared" si="10"/>
        <v>0</v>
      </c>
      <c r="AO18">
        <f t="shared" si="11"/>
        <v>0</v>
      </c>
      <c r="AP18">
        <f t="shared" si="12"/>
        <v>-3.9432064733437677</v>
      </c>
      <c r="AQ18">
        <f t="shared" si="13"/>
        <v>-1363.0692305811126</v>
      </c>
      <c r="AR18">
        <f t="shared" si="14"/>
        <v>-1367.0124370544565</v>
      </c>
      <c r="AS18">
        <f t="shared" si="15"/>
        <v>-143.95849228806898</v>
      </c>
      <c r="AT18">
        <f t="shared" si="16"/>
        <v>182.65259656400889</v>
      </c>
      <c r="AU18">
        <f t="shared" si="17"/>
        <v>-1328.3183327785166</v>
      </c>
      <c r="AW18">
        <v>15</v>
      </c>
      <c r="AX18">
        <f>IF(Z18&gt;0, (R18*SUMPRODUCT(K18:$K$98, X18:$X$98)-K18*$AZ$3)/Z18, 0)</f>
        <v>27262.385574532724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1000000</v>
      </c>
      <c r="S19">
        <f t="shared" si="1"/>
        <v>27841.818285897381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22742.116974706445</v>
      </c>
      <c r="AC19">
        <f t="shared" si="2"/>
        <v>22874.228624240543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-4273.889237567234</v>
      </c>
      <c r="AI19">
        <f t="shared" si="7"/>
        <v>-4284.1589640221273</v>
      </c>
      <c r="AJ19">
        <f t="shared" si="8"/>
        <v>-132.11164953409752</v>
      </c>
      <c r="AK19">
        <f t="shared" si="30"/>
        <v>507.14920853595373</v>
      </c>
      <c r="AL19">
        <f t="shared" si="9"/>
        <v>-3909.1214050202711</v>
      </c>
      <c r="AN19">
        <f t="shared" si="10"/>
        <v>0</v>
      </c>
      <c r="AO19">
        <f t="shared" si="11"/>
        <v>0</v>
      </c>
      <c r="AP19">
        <f t="shared" si="12"/>
        <v>-3.6217214204996329</v>
      </c>
      <c r="AQ19">
        <f t="shared" si="13"/>
        <v>-1507.2296490589652</v>
      </c>
      <c r="AR19">
        <f t="shared" si="14"/>
        <v>-1510.8513704794648</v>
      </c>
      <c r="AS19">
        <f t="shared" si="15"/>
        <v>-46.590490322866337</v>
      </c>
      <c r="AT19">
        <f t="shared" si="16"/>
        <v>178.85122452010026</v>
      </c>
      <c r="AU19">
        <f t="shared" si="17"/>
        <v>-1378.5906362822309</v>
      </c>
      <c r="AW19">
        <v>16</v>
      </c>
      <c r="AX19">
        <f>IF(Z19&gt;0, (R19*SUMPRODUCT(K19:$K$98, X19:$X$98)-K19*$AZ$3)/Z19, 0)</f>
        <v>27841.818285897381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1000000</v>
      </c>
      <c r="S20">
        <f t="shared" si="1"/>
        <v>27749.062363869372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22874.228624240543</v>
      </c>
      <c r="AC20">
        <f t="shared" si="2"/>
        <v>22432.100632771351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-4971.0339784131638</v>
      </c>
      <c r="AI20">
        <f t="shared" si="7"/>
        <v>-4981.1388696787781</v>
      </c>
      <c r="AJ20">
        <f t="shared" si="8"/>
        <v>442.12799146919133</v>
      </c>
      <c r="AK20">
        <f t="shared" si="30"/>
        <v>98.359183084234331</v>
      </c>
      <c r="AL20">
        <f t="shared" si="9"/>
        <v>-4440.6516951253525</v>
      </c>
      <c r="AN20">
        <f t="shared" si="10"/>
        <v>0</v>
      </c>
      <c r="AO20">
        <f t="shared" si="11"/>
        <v>0</v>
      </c>
      <c r="AP20">
        <f t="shared" si="12"/>
        <v>-3.3800537300972522</v>
      </c>
      <c r="AQ20">
        <f t="shared" si="13"/>
        <v>-1662.7949276755166</v>
      </c>
      <c r="AR20">
        <f t="shared" si="14"/>
        <v>-1666.1749814056141</v>
      </c>
      <c r="AS20">
        <f t="shared" si="15"/>
        <v>147.89039559794224</v>
      </c>
      <c r="AT20">
        <f t="shared" si="16"/>
        <v>32.90083138296724</v>
      </c>
      <c r="AU20">
        <f t="shared" si="17"/>
        <v>-1485.3837544247044</v>
      </c>
      <c r="AW20">
        <v>17</v>
      </c>
      <c r="AX20">
        <f>IF(Z20&gt;0, (R20*SUMPRODUCT(K20:$K$98, X20:$X$98)-K20*$AZ$3)/Z20, 0)</f>
        <v>27749.062363869372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1000000</v>
      </c>
      <c r="S21">
        <f t="shared" si="1"/>
        <v>27350.948908312785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22432.100632771351</v>
      </c>
      <c r="AC21">
        <f t="shared" si="2"/>
        <v>21731.782694148249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-5754.2351815517013</v>
      </c>
      <c r="AI21">
        <f t="shared" si="7"/>
        <v>-5764.16709596489</v>
      </c>
      <c r="AJ21">
        <f t="shared" si="8"/>
        <v>700.31793862310224</v>
      </c>
      <c r="AK21">
        <f t="shared" si="30"/>
        <v>35.89136101243416</v>
      </c>
      <c r="AL21">
        <f t="shared" si="9"/>
        <v>-5027.9577963293532</v>
      </c>
      <c r="AN21">
        <f t="shared" si="10"/>
        <v>0</v>
      </c>
      <c r="AO21">
        <f t="shared" si="11"/>
        <v>0</v>
      </c>
      <c r="AP21">
        <f t="shared" si="12"/>
        <v>-3.1591798474309707</v>
      </c>
      <c r="AQ21">
        <f t="shared" si="13"/>
        <v>-1830.3282797923835</v>
      </c>
      <c r="AR21">
        <f t="shared" si="14"/>
        <v>-1833.4874596398147</v>
      </c>
      <c r="AS21">
        <f t="shared" si="15"/>
        <v>222.75970436823789</v>
      </c>
      <c r="AT21">
        <f t="shared" si="16"/>
        <v>11.416456051693929</v>
      </c>
      <c r="AU21">
        <f t="shared" si="17"/>
        <v>-1599.3112992198826</v>
      </c>
      <c r="AW21">
        <v>18</v>
      </c>
      <c r="AX21">
        <f>IF(Z21&gt;0, (R21*SUMPRODUCT(K21:$K$98, X21:$X$98)-K21*$AZ$3)/Z21, 0)</f>
        <v>27350.948908312785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1000000</v>
      </c>
      <c r="S22">
        <f t="shared" si="1"/>
        <v>27100.468911273485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21731.782694148249</v>
      </c>
      <c r="AC22">
        <f t="shared" si="2"/>
        <v>21137.998291749333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-6621.1806642295614</v>
      </c>
      <c r="AI22">
        <f t="shared" si="7"/>
        <v>-6630.9304947403152</v>
      </c>
      <c r="AJ22">
        <f t="shared" si="8"/>
        <v>593.78440239891643</v>
      </c>
      <c r="AK22">
        <f t="shared" si="30"/>
        <v>456.36743657711327</v>
      </c>
      <c r="AL22">
        <f t="shared" si="9"/>
        <v>-5580.7786557642858</v>
      </c>
      <c r="AN22">
        <f t="shared" si="10"/>
        <v>0</v>
      </c>
      <c r="AO22">
        <f t="shared" si="11"/>
        <v>0</v>
      </c>
      <c r="AP22">
        <f t="shared" si="12"/>
        <v>-2.8956694027849772</v>
      </c>
      <c r="AQ22">
        <f t="shared" si="13"/>
        <v>-1966.470108231543</v>
      </c>
      <c r="AR22">
        <f t="shared" si="14"/>
        <v>-1969.3657776343282</v>
      </c>
      <c r="AS22">
        <f t="shared" si="15"/>
        <v>176.3521246837127</v>
      </c>
      <c r="AT22">
        <f t="shared" si="16"/>
        <v>135.53971231255821</v>
      </c>
      <c r="AU22">
        <f t="shared" si="17"/>
        <v>-1657.4739406380572</v>
      </c>
      <c r="AW22">
        <v>19</v>
      </c>
      <c r="AX22">
        <f>IF(Z22&gt;0, (R22*SUMPRODUCT(K22:$K$98, X22:$X$98)-K22*$AZ$3)/Z22, 0)</f>
        <v>27100.468911273485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1000000</v>
      </c>
      <c r="S23">
        <f t="shared" si="1"/>
        <v>27513.095792122691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21137.998291749333</v>
      </c>
      <c r="AC23">
        <f t="shared" si="2"/>
        <v>21037.540070932471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-7549.2477452765888</v>
      </c>
      <c r="AI23">
        <f t="shared" si="7"/>
        <v>-7558.8057118854194</v>
      </c>
      <c r="AJ23">
        <f t="shared" si="8"/>
        <v>100.45822081686129</v>
      </c>
      <c r="AK23">
        <f t="shared" si="30"/>
        <v>1479.6598804224534</v>
      </c>
      <c r="AL23">
        <f t="shared" si="9"/>
        <v>-5978.687610646105</v>
      </c>
      <c r="AN23">
        <f t="shared" si="10"/>
        <v>0</v>
      </c>
      <c r="AO23">
        <f t="shared" si="11"/>
        <v>0</v>
      </c>
      <c r="AP23">
        <f t="shared" si="12"/>
        <v>-2.5345414458655515</v>
      </c>
      <c r="AQ23">
        <f t="shared" si="13"/>
        <v>-2001.8778134078811</v>
      </c>
      <c r="AR23">
        <f t="shared" si="14"/>
        <v>-2004.4123548537468</v>
      </c>
      <c r="AS23">
        <f t="shared" si="15"/>
        <v>26.639089113684438</v>
      </c>
      <c r="AT23">
        <f t="shared" si="16"/>
        <v>392.36999313750073</v>
      </c>
      <c r="AU23">
        <f t="shared" si="17"/>
        <v>-1585.4032726025619</v>
      </c>
      <c r="AW23">
        <v>20</v>
      </c>
      <c r="AX23">
        <f>IF(Z23&gt;0, (R23*SUMPRODUCT(K23:$K$98, X23:$X$98)-K23*$AZ$3)/Z23, 0)</f>
        <v>27513.095792122691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1000000</v>
      </c>
      <c r="S24">
        <f t="shared" si="1"/>
        <v>27660.507685153854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21037.540070932471</v>
      </c>
      <c r="AC24">
        <f t="shared" si="2"/>
        <v>20701.744299859129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-8568.5281993961016</v>
      </c>
      <c r="AI24">
        <f t="shared" si="7"/>
        <v>-8577.8834797363506</v>
      </c>
      <c r="AJ24">
        <f t="shared" si="8"/>
        <v>335.79577107334262</v>
      </c>
      <c r="AK24">
        <f t="shared" si="30"/>
        <v>1472.6278049652731</v>
      </c>
      <c r="AL24">
        <f t="shared" si="9"/>
        <v>-6769.4599036977352</v>
      </c>
      <c r="AN24">
        <f t="shared" si="10"/>
        <v>0</v>
      </c>
      <c r="AO24">
        <f t="shared" si="11"/>
        <v>0</v>
      </c>
      <c r="AP24">
        <f t="shared" si="12"/>
        <v>-2.2149946003222336</v>
      </c>
      <c r="AQ24">
        <f t="shared" si="13"/>
        <v>-2028.7199318566934</v>
      </c>
      <c r="AR24">
        <f t="shared" si="14"/>
        <v>-2030.9349264570155</v>
      </c>
      <c r="AS24">
        <f t="shared" si="15"/>
        <v>79.504386045866084</v>
      </c>
      <c r="AT24">
        <f t="shared" si="16"/>
        <v>348.66540794602031</v>
      </c>
      <c r="AU24">
        <f t="shared" si="17"/>
        <v>-1602.7651324651292</v>
      </c>
      <c r="AW24">
        <v>21</v>
      </c>
      <c r="AX24">
        <f>IF(Z24&gt;0, (R24*SUMPRODUCT(K24:$K$98, X24:$X$98)-K24*$AZ$3)/Z24, 0)</f>
        <v>27660.507685153854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12.5</v>
      </c>
      <c r="R25">
        <f t="shared" si="0"/>
        <v>1000000</v>
      </c>
      <c r="S25">
        <f t="shared" si="1"/>
        <v>27569.847022065056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20701.744299859129</v>
      </c>
      <c r="AC25">
        <f t="shared" si="2"/>
        <v>20160.597620086846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-9682.8715724454869</v>
      </c>
      <c r="AI25">
        <f t="shared" si="7"/>
        <v>-9692.012264087678</v>
      </c>
      <c r="AJ25">
        <f t="shared" si="8"/>
        <v>541.14667977228237</v>
      </c>
      <c r="AK25">
        <f t="shared" si="30"/>
        <v>1449.1221009901392</v>
      </c>
      <c r="AL25">
        <f t="shared" si="9"/>
        <v>-7701.7434833252564</v>
      </c>
      <c r="AN25">
        <f t="shared" si="10"/>
        <v>0</v>
      </c>
      <c r="AO25">
        <f t="shared" si="11"/>
        <v>0</v>
      </c>
      <c r="AP25">
        <f t="shared" si="12"/>
        <v>-1.9323104453066708</v>
      </c>
      <c r="AQ25">
        <f t="shared" si="13"/>
        <v>-2046.9253982528837</v>
      </c>
      <c r="AR25">
        <f t="shared" si="14"/>
        <v>-2048.8577086981904</v>
      </c>
      <c r="AS25">
        <f t="shared" si="15"/>
        <v>114.39652738535182</v>
      </c>
      <c r="AT25">
        <f t="shared" si="16"/>
        <v>306.33937582393725</v>
      </c>
      <c r="AU25">
        <f t="shared" si="17"/>
        <v>-1628.1218054889011</v>
      </c>
      <c r="AW25">
        <v>22</v>
      </c>
      <c r="AX25">
        <f>IF(Z25&gt;0, (R25*SUMPRODUCT(K25:$K$98, X25:$X$98)-K25*$AZ$3)/Z25, 0)</f>
        <v>27569.847022065056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1000000</v>
      </c>
      <c r="S26">
        <f t="shared" si="1"/>
        <v>27261.498902171628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20160.597620086846</v>
      </c>
      <c r="AC26">
        <f t="shared" si="2"/>
        <v>19441.862625480768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-10780.868100252972</v>
      </c>
      <c r="AI26">
        <f t="shared" si="7"/>
        <v>-10789.782624127489</v>
      </c>
      <c r="AJ26">
        <f t="shared" si="8"/>
        <v>718.73499460607854</v>
      </c>
      <c r="AK26">
        <f t="shared" si="30"/>
        <v>1411.2418334060794</v>
      </c>
      <c r="AL26">
        <f t="shared" si="9"/>
        <v>-8659.8057961153318</v>
      </c>
      <c r="AN26">
        <f t="shared" si="10"/>
        <v>0</v>
      </c>
      <c r="AO26">
        <f t="shared" si="11"/>
        <v>0</v>
      </c>
      <c r="AP26">
        <f t="shared" si="12"/>
        <v>-1.6825887189739872</v>
      </c>
      <c r="AQ26">
        <f t="shared" si="13"/>
        <v>-2034.8554001956022</v>
      </c>
      <c r="AR26">
        <f t="shared" si="14"/>
        <v>-2036.5379889145763</v>
      </c>
      <c r="AS26">
        <f t="shared" si="15"/>
        <v>135.65899995097965</v>
      </c>
      <c r="AT26">
        <f t="shared" si="16"/>
        <v>266.3675168812166</v>
      </c>
      <c r="AU26">
        <f t="shared" si="17"/>
        <v>-1634.5114720823804</v>
      </c>
      <c r="AW26">
        <v>23</v>
      </c>
      <c r="AX26">
        <f>IF(Z26&gt;0, (R26*SUMPRODUCT(K26:$K$98, X26:$X$98)-K26*$AZ$3)/Z26, 0)</f>
        <v>27261.498902171628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1000000</v>
      </c>
      <c r="S27">
        <f t="shared" si="1"/>
        <v>26785.546650772649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19441.862625480768</v>
      </c>
      <c r="AC27">
        <f t="shared" si="2"/>
        <v>18592.89151425552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-11891.330150238175</v>
      </c>
      <c r="AI27">
        <f t="shared" si="7"/>
        <v>-11900.006887247067</v>
      </c>
      <c r="AJ27">
        <f t="shared" si="8"/>
        <v>848.97111122524802</v>
      </c>
      <c r="AK27">
        <f t="shared" si="30"/>
        <v>1360.930383783654</v>
      </c>
      <c r="AL27">
        <f t="shared" si="9"/>
        <v>-9690.1053922381652</v>
      </c>
      <c r="AN27">
        <f t="shared" si="10"/>
        <v>0</v>
      </c>
      <c r="AO27">
        <f t="shared" si="11"/>
        <v>0</v>
      </c>
      <c r="AP27">
        <f t="shared" si="12"/>
        <v>-1.4622385588888911</v>
      </c>
      <c r="AQ27">
        <f t="shared" si="13"/>
        <v>-2003.9747020492343</v>
      </c>
      <c r="AR27">
        <f t="shared" si="14"/>
        <v>-2005.4369406081232</v>
      </c>
      <c r="AS27">
        <f t="shared" si="15"/>
        <v>143.07202038553675</v>
      </c>
      <c r="AT27">
        <f t="shared" si="16"/>
        <v>229.3494525755786</v>
      </c>
      <c r="AU27">
        <f t="shared" si="17"/>
        <v>-1633.0154676470079</v>
      </c>
      <c r="AW27">
        <v>24</v>
      </c>
      <c r="AX27">
        <f>IF(Z27&gt;0, (R27*SUMPRODUCT(K27:$K$98, X27:$X$98)-K27*$AZ$3)/Z27, 0)</f>
        <v>26785.546650772649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1000000</v>
      </c>
      <c r="S28">
        <f t="shared" si="1"/>
        <v>26177.931732366065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18592.89151425552</v>
      </c>
      <c r="AC28">
        <f t="shared" si="2"/>
        <v>17647.742070215525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-13051.796310525067</v>
      </c>
      <c r="AI28">
        <f t="shared" si="7"/>
        <v>-13060.223132709991</v>
      </c>
      <c r="AJ28">
        <f t="shared" si="8"/>
        <v>945.14944403999471</v>
      </c>
      <c r="AK28">
        <f t="shared" si="30"/>
        <v>1301.5024059978864</v>
      </c>
      <c r="AL28">
        <f t="shared" si="9"/>
        <v>-10813.57128267211</v>
      </c>
      <c r="AN28">
        <f t="shared" si="10"/>
        <v>0</v>
      </c>
      <c r="AO28">
        <f t="shared" si="11"/>
        <v>0</v>
      </c>
      <c r="AP28">
        <f t="shared" si="12"/>
        <v>-1.2679659904599017</v>
      </c>
      <c r="AQ28">
        <f t="shared" si="13"/>
        <v>-1963.8759989223186</v>
      </c>
      <c r="AR28">
        <f t="shared" si="14"/>
        <v>-1965.1439649127785</v>
      </c>
      <c r="AS28">
        <f t="shared" si="15"/>
        <v>142.21462428494229</v>
      </c>
      <c r="AT28">
        <f t="shared" si="16"/>
        <v>195.83429566838481</v>
      </c>
      <c r="AU28">
        <f t="shared" si="17"/>
        <v>-1627.0950449594516</v>
      </c>
      <c r="AW28">
        <v>25</v>
      </c>
      <c r="AX28">
        <f>IF(Z28&gt;0, (R28*SUMPRODUCT(K28:$K$98, X28:$X$98)-K28*$AZ$3)/Z28, 0)</f>
        <v>26177.931732366065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1000000</v>
      </c>
      <c r="S29">
        <f t="shared" si="1"/>
        <v>25465.452308310389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17647.742070215525</v>
      </c>
      <c r="AC29">
        <f t="shared" si="2"/>
        <v>16629.245765944317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-14392.323989011893</v>
      </c>
      <c r="AI29">
        <f t="shared" si="7"/>
        <v>-14400.486638925104</v>
      </c>
      <c r="AJ29">
        <f t="shared" si="8"/>
        <v>1018.4963042712079</v>
      </c>
      <c r="AK29">
        <f t="shared" si="30"/>
        <v>1235.341944915087</v>
      </c>
      <c r="AL29">
        <f t="shared" si="9"/>
        <v>-12146.64838973881</v>
      </c>
      <c r="AN29">
        <f t="shared" si="10"/>
        <v>0</v>
      </c>
      <c r="AO29">
        <f t="shared" si="11"/>
        <v>0</v>
      </c>
      <c r="AP29">
        <f t="shared" si="12"/>
        <v>-1.0966219207609462</v>
      </c>
      <c r="AQ29">
        <f t="shared" si="13"/>
        <v>-1933.5556645030456</v>
      </c>
      <c r="AR29">
        <f t="shared" si="14"/>
        <v>-1934.6522864238066</v>
      </c>
      <c r="AS29">
        <f t="shared" si="15"/>
        <v>136.83122335923841</v>
      </c>
      <c r="AT29">
        <f t="shared" si="16"/>
        <v>165.96363568610613</v>
      </c>
      <c r="AU29">
        <f t="shared" si="17"/>
        <v>-1631.857427378462</v>
      </c>
      <c r="AW29">
        <v>26</v>
      </c>
      <c r="AX29">
        <f>IF(Z29&gt;0, (R29*SUMPRODUCT(K29:$K$98, X29:$X$98)-K29*$AZ$3)/Z29, 0)</f>
        <v>25465.452308310389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12.5</v>
      </c>
      <c r="R30">
        <f t="shared" si="0"/>
        <v>1000000</v>
      </c>
      <c r="S30">
        <f t="shared" si="1"/>
        <v>24636.276001761235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16629.245765944317</v>
      </c>
      <c r="AC30">
        <f t="shared" si="2"/>
        <v>15539.779114522618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-15713.687487700585</v>
      </c>
      <c r="AI30">
        <f t="shared" si="7"/>
        <v>-15721.572090021067</v>
      </c>
      <c r="AJ30">
        <f t="shared" si="8"/>
        <v>1089.4666514216988</v>
      </c>
      <c r="AK30">
        <f t="shared" si="30"/>
        <v>1164.0472036161023</v>
      </c>
      <c r="AL30">
        <f t="shared" si="9"/>
        <v>-13468.058234983266</v>
      </c>
      <c r="AN30">
        <f t="shared" si="10"/>
        <v>0</v>
      </c>
      <c r="AO30">
        <f t="shared" si="11"/>
        <v>0</v>
      </c>
      <c r="AP30">
        <f t="shared" si="12"/>
        <v>-0.94577433198084082</v>
      </c>
      <c r="AQ30">
        <f t="shared" si="13"/>
        <v>-1884.8892667710793</v>
      </c>
      <c r="AR30">
        <f t="shared" si="14"/>
        <v>-1885.8350411030601</v>
      </c>
      <c r="AS30">
        <f t="shared" si="15"/>
        <v>130.68377485406421</v>
      </c>
      <c r="AT30">
        <f t="shared" si="16"/>
        <v>139.62986611692807</v>
      </c>
      <c r="AU30">
        <f t="shared" si="17"/>
        <v>-1615.5214001320678</v>
      </c>
      <c r="AW30">
        <v>27</v>
      </c>
      <c r="AX30">
        <f>IF(Z30&gt;0, (R30*SUMPRODUCT(K30:$K$98, X30:$X$98)-K30*$AZ$3)/Z30, 0)</f>
        <v>24636.276001761235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1000000</v>
      </c>
      <c r="S31">
        <f t="shared" si="1"/>
        <v>23714.789140575831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15539.779114522618</v>
      </c>
      <c r="AC31">
        <f t="shared" si="2"/>
        <v>14408.540752288462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-16884.334039441703</v>
      </c>
      <c r="AI31">
        <f t="shared" si="7"/>
        <v>-16891.928741563486</v>
      </c>
      <c r="AJ31">
        <f t="shared" si="8"/>
        <v>1131.2383622341567</v>
      </c>
      <c r="AK31">
        <f t="shared" si="30"/>
        <v>1087.7845380165834</v>
      </c>
      <c r="AL31">
        <f t="shared" si="9"/>
        <v>-14672.905841312746</v>
      </c>
      <c r="AN31">
        <f t="shared" si="10"/>
        <v>0</v>
      </c>
      <c r="AO31">
        <f t="shared" si="11"/>
        <v>0</v>
      </c>
      <c r="AP31">
        <f t="shared" si="12"/>
        <v>-0.81339303967140297</v>
      </c>
      <c r="AQ31">
        <f t="shared" si="13"/>
        <v>-1808.3131592186396</v>
      </c>
      <c r="AR31">
        <f t="shared" si="14"/>
        <v>-1809.126552258311</v>
      </c>
      <c r="AS31">
        <f t="shared" si="15"/>
        <v>121.15569449540509</v>
      </c>
      <c r="AT31">
        <f t="shared" si="16"/>
        <v>116.50178739030675</v>
      </c>
      <c r="AU31">
        <f t="shared" si="17"/>
        <v>-1571.4690703725992</v>
      </c>
      <c r="AW31">
        <v>28</v>
      </c>
      <c r="AX31">
        <f>IF(Z31&gt;0, (R31*SUMPRODUCT(K31:$K$98, X31:$X$98)-K31*$AZ$3)/Z31, 0)</f>
        <v>23714.789140575831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1000000</v>
      </c>
      <c r="S32">
        <f t="shared" si="1"/>
        <v>22750.18767803011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14408.540752288462</v>
      </c>
      <c r="AC32">
        <f t="shared" si="2"/>
        <v>13273.130186406357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-18070.927187728259</v>
      </c>
      <c r="AI32">
        <f t="shared" si="7"/>
        <v>-18078.220056238981</v>
      </c>
      <c r="AJ32">
        <f t="shared" si="8"/>
        <v>1135.4105658821045</v>
      </c>
      <c r="AK32">
        <f t="shared" si="30"/>
        <v>1008.5978526601924</v>
      </c>
      <c r="AL32">
        <f t="shared" si="9"/>
        <v>-15934.211637696686</v>
      </c>
      <c r="AN32">
        <f t="shared" si="10"/>
        <v>0</v>
      </c>
      <c r="AO32">
        <f t="shared" si="11"/>
        <v>0</v>
      </c>
      <c r="AP32">
        <f t="shared" si="12"/>
        <v>-0.69738093066350626</v>
      </c>
      <c r="AQ32">
        <f t="shared" si="13"/>
        <v>-1728.0333522544122</v>
      </c>
      <c r="AR32">
        <f t="shared" si="14"/>
        <v>-1728.7307331850757</v>
      </c>
      <c r="AS32">
        <f t="shared" si="15"/>
        <v>108.57369441888517</v>
      </c>
      <c r="AT32">
        <f t="shared" si="16"/>
        <v>96.447222121096772</v>
      </c>
      <c r="AU32">
        <f t="shared" si="17"/>
        <v>-1523.709816645094</v>
      </c>
      <c r="AW32">
        <v>29</v>
      </c>
      <c r="AX32">
        <f>IF(Z32&gt;0, (R32*SUMPRODUCT(K32:$K$98, X32:$X$98)-K32*$AZ$3)/Z32, 0)</f>
        <v>22750.18767803011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1000000</v>
      </c>
      <c r="S33">
        <f t="shared" si="1"/>
        <v>21751.401803381763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13273.130186406357</v>
      </c>
      <c r="AC33">
        <f t="shared" si="2"/>
        <v>12145.90272105956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-19198.866085364021</v>
      </c>
      <c r="AI33">
        <f t="shared" si="7"/>
        <v>-19205.846039363569</v>
      </c>
      <c r="AJ33">
        <f t="shared" si="8"/>
        <v>1127.2274653467975</v>
      </c>
      <c r="AK33">
        <f t="shared" si="30"/>
        <v>929.11911304844512</v>
      </c>
      <c r="AL33">
        <f t="shared" si="9"/>
        <v>-17149.499460968327</v>
      </c>
      <c r="AN33">
        <f t="shared" si="10"/>
        <v>0</v>
      </c>
      <c r="AO33">
        <f t="shared" si="11"/>
        <v>0</v>
      </c>
      <c r="AP33">
        <f t="shared" si="12"/>
        <v>-0.59594505737211023</v>
      </c>
      <c r="AQ33">
        <f t="shared" si="13"/>
        <v>-1639.1897928648345</v>
      </c>
      <c r="AR33">
        <f t="shared" si="14"/>
        <v>-1639.7857379222069</v>
      </c>
      <c r="AS33">
        <f t="shared" si="15"/>
        <v>96.242129468363103</v>
      </c>
      <c r="AT33">
        <f t="shared" si="16"/>
        <v>79.327735278370355</v>
      </c>
      <c r="AU33">
        <f t="shared" si="17"/>
        <v>-1464.2158731754735</v>
      </c>
      <c r="AW33">
        <v>30</v>
      </c>
      <c r="AX33">
        <f>IF(Z33&gt;0, (R33*SUMPRODUCT(K33:$K$98, X33:$X$98)-K33*$AZ$3)/Z33, 0)</f>
        <v>21751.401803381763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1000000</v>
      </c>
      <c r="S34">
        <f t="shared" si="1"/>
        <v>20739.460767516604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12145.90272105956</v>
      </c>
      <c r="AC34">
        <f t="shared" si="2"/>
        <v>11043.146755790818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-20342.063559148439</v>
      </c>
      <c r="AI34">
        <f t="shared" si="7"/>
        <v>-20348.719437813499</v>
      </c>
      <c r="AJ34">
        <f t="shared" si="8"/>
        <v>1102.7559652687414</v>
      </c>
      <c r="AK34">
        <f t="shared" si="30"/>
        <v>850.21319047416921</v>
      </c>
      <c r="AL34">
        <f t="shared" si="9"/>
        <v>-18395.750282070589</v>
      </c>
      <c r="AN34">
        <f t="shared" si="10"/>
        <v>0</v>
      </c>
      <c r="AO34">
        <f t="shared" si="11"/>
        <v>0</v>
      </c>
      <c r="AP34">
        <f t="shared" si="12"/>
        <v>-0.50738898560302714</v>
      </c>
      <c r="AQ34">
        <f t="shared" si="13"/>
        <v>-1550.7102087856194</v>
      </c>
      <c r="AR34">
        <f t="shared" si="14"/>
        <v>-1551.2175977712225</v>
      </c>
      <c r="AS34">
        <f t="shared" si="15"/>
        <v>84.064968540146666</v>
      </c>
      <c r="AT34">
        <f t="shared" si="16"/>
        <v>64.813201978200823</v>
      </c>
      <c r="AU34">
        <f t="shared" si="17"/>
        <v>-1402.3394272528749</v>
      </c>
      <c r="AW34">
        <v>31</v>
      </c>
      <c r="AX34">
        <f>IF(Z34&gt;0, (R34*SUMPRODUCT(K34:$K$98, X34:$X$98)-K34*$AZ$3)/Z34, 0)</f>
        <v>20739.460767516604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19722.517711916811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11043.146755790818</v>
      </c>
      <c r="AC35">
        <f t="shared" ref="AC35:AC66" si="33">S35*Z35</f>
        <v>9971.3953216445643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-21561.28976440907</v>
      </c>
      <c r="AI35">
        <f t="shared" ref="AI35:AI66" si="38">SUM(AE35:AH35)</f>
        <v>-21567.609568165426</v>
      </c>
      <c r="AJ35">
        <f t="shared" ref="AJ35:AJ66" si="39">AB35-AC35</f>
        <v>1071.7514341462538</v>
      </c>
      <c r="AK35">
        <f t="shared" si="30"/>
        <v>773.02027290535739</v>
      </c>
      <c r="AL35">
        <f t="shared" ref="AL35:AL66" si="40">SUM(AI35:AK35)</f>
        <v>-19722.837861113818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-0.43015126961317557</v>
      </c>
      <c r="AQ35">
        <f t="shared" ref="AQ35:AQ66" si="44">AH35*$K35</f>
        <v>-1467.5481271600131</v>
      </c>
      <c r="AR35">
        <f t="shared" ref="AR35:AR66" si="45">AI35*$K35</f>
        <v>-1467.9782784296262</v>
      </c>
      <c r="AS35">
        <f t="shared" ref="AS35:AS66" si="46">AJ35*$K35</f>
        <v>72.947714498910443</v>
      </c>
      <c r="AT35">
        <f t="shared" ref="AT35:AT66" si="47">AK35*$K35</f>
        <v>52.614869803920151</v>
      </c>
      <c r="AU35">
        <f t="shared" ref="AU35:AU66" si="48">AL35*$K35</f>
        <v>-1342.4156941267959</v>
      </c>
      <c r="AW35">
        <v>32</v>
      </c>
      <c r="AX35">
        <f>IF(Z35&gt;0, (R35*SUMPRODUCT(K35:$K$98, X35:$X$98)-K35*$AZ$3)/Z35, 0)</f>
        <v>19722.517711916811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1000000</v>
      </c>
      <c r="S36">
        <f t="shared" si="32"/>
        <v>18690.61616726184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9971.3953216445643</v>
      </c>
      <c r="AC36">
        <f t="shared" si="33"/>
        <v>8931.4889575554153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-22668.932829157882</v>
      </c>
      <c r="AI36">
        <f t="shared" si="38"/>
        <v>-22674.906073216309</v>
      </c>
      <c r="AJ36">
        <f t="shared" si="39"/>
        <v>1039.9063640891491</v>
      </c>
      <c r="AK36">
        <f t="shared" si="30"/>
        <v>697.99767251511958</v>
      </c>
      <c r="AL36">
        <f t="shared" si="40"/>
        <v>-20937.002036612037</v>
      </c>
      <c r="AN36">
        <f t="shared" si="41"/>
        <v>0</v>
      </c>
      <c r="AO36">
        <f t="shared" si="42"/>
        <v>0</v>
      </c>
      <c r="AP36">
        <f t="shared" si="43"/>
        <v>-0.36300269847015482</v>
      </c>
      <c r="AQ36">
        <f t="shared" si="44"/>
        <v>-1377.6239021764552</v>
      </c>
      <c r="AR36">
        <f t="shared" si="45"/>
        <v>-1377.9869048749251</v>
      </c>
      <c r="AS36">
        <f t="shared" si="46"/>
        <v>63.196616884935295</v>
      </c>
      <c r="AT36">
        <f t="shared" si="47"/>
        <v>42.418330168746792</v>
      </c>
      <c r="AU36">
        <f t="shared" si="48"/>
        <v>-1272.3719578212429</v>
      </c>
      <c r="AW36">
        <v>33</v>
      </c>
      <c r="AX36">
        <f>IF(Z36&gt;0, (R36*SUMPRODUCT(K36:$K$98, X36:$X$98)-K36*$AZ$3)/Z36, 0)</f>
        <v>18690.61616726184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17656.440499747601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8931.4889575554153</v>
      </c>
      <c r="AC37">
        <f t="shared" si="33"/>
        <v>7935.6880581207988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-23630.87984161605</v>
      </c>
      <c r="AI37">
        <f t="shared" si="38"/>
        <v>-23636.497967235871</v>
      </c>
      <c r="AJ37">
        <f t="shared" si="39"/>
        <v>995.80089943461644</v>
      </c>
      <c r="AK37">
        <f t="shared" si="30"/>
        <v>625.20422702887913</v>
      </c>
      <c r="AL37">
        <f t="shared" si="40"/>
        <v>-22015.492840772375</v>
      </c>
      <c r="AN37">
        <f t="shared" si="41"/>
        <v>0</v>
      </c>
      <c r="AO37">
        <f t="shared" si="42"/>
        <v>0</v>
      </c>
      <c r="AP37">
        <f t="shared" si="43"/>
        <v>-0.30484074668035932</v>
      </c>
      <c r="AQ37">
        <f t="shared" si="44"/>
        <v>-1282.216800246488</v>
      </c>
      <c r="AR37">
        <f t="shared" si="45"/>
        <v>-1282.5216409931684</v>
      </c>
      <c r="AS37">
        <f t="shared" si="46"/>
        <v>54.032378460450488</v>
      </c>
      <c r="AT37">
        <f t="shared" si="47"/>
        <v>33.923720523929752</v>
      </c>
      <c r="AU37">
        <f t="shared" si="48"/>
        <v>-1194.565542008788</v>
      </c>
      <c r="AW37">
        <v>34</v>
      </c>
      <c r="AX37">
        <f>IF(Z37&gt;0, (R37*SUMPRODUCT(K37:$K$98, X37:$X$98)-K37*$AZ$3)/Z37, 0)</f>
        <v>17656.440499747601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1000000</v>
      </c>
      <c r="S38">
        <f t="shared" si="32"/>
        <v>16637.720875222269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7935.6880581207988</v>
      </c>
      <c r="AC38">
        <f t="shared" si="33"/>
        <v>6994.3846531795261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-24562.353072605394</v>
      </c>
      <c r="AI38">
        <f t="shared" si="38"/>
        <v>-24567.60798755561</v>
      </c>
      <c r="AJ38">
        <f t="shared" si="39"/>
        <v>941.30340494127267</v>
      </c>
      <c r="AK38">
        <f t="shared" si="30"/>
        <v>555.49816406845594</v>
      </c>
      <c r="AL38">
        <f t="shared" si="40"/>
        <v>-23070.806418545879</v>
      </c>
      <c r="AN38">
        <f t="shared" si="41"/>
        <v>0</v>
      </c>
      <c r="AO38">
        <f t="shared" si="42"/>
        <v>0</v>
      </c>
      <c r="AP38">
        <f t="shared" si="43"/>
        <v>-0.25458290616055995</v>
      </c>
      <c r="AQ38">
        <f t="shared" si="44"/>
        <v>-1189.9631652663263</v>
      </c>
      <c r="AR38">
        <f t="shared" si="45"/>
        <v>-1190.2177481724868</v>
      </c>
      <c r="AS38">
        <f t="shared" si="46"/>
        <v>45.602975248701355</v>
      </c>
      <c r="AT38">
        <f t="shared" si="47"/>
        <v>26.912012528301979</v>
      </c>
      <c r="AU38">
        <f t="shared" si="48"/>
        <v>-1117.7027603954834</v>
      </c>
      <c r="AW38">
        <v>35</v>
      </c>
      <c r="AX38">
        <f>IF(Z38&gt;0, (R38*SUMPRODUCT(K38:$K$98, X38:$X$98)-K38*$AZ$3)/Z38, 0)</f>
        <v>16637.720875222269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1000000</v>
      </c>
      <c r="S39">
        <f t="shared" si="32"/>
        <v>15633.510861441866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6994.3846531795261</v>
      </c>
      <c r="AC39">
        <f t="shared" si="33"/>
        <v>6108.8084480071411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-25438.36349820286</v>
      </c>
      <c r="AI39">
        <f t="shared" si="38"/>
        <v>-25443.247884459848</v>
      </c>
      <c r="AJ39">
        <f t="shared" si="39"/>
        <v>885.57620517238502</v>
      </c>
      <c r="AK39">
        <f t="shared" si="30"/>
        <v>489.60692572256687</v>
      </c>
      <c r="AL39">
        <f t="shared" si="40"/>
        <v>-24068.064753564897</v>
      </c>
      <c r="AN39">
        <f t="shared" si="41"/>
        <v>0</v>
      </c>
      <c r="AO39">
        <f t="shared" si="42"/>
        <v>0</v>
      </c>
      <c r="AP39">
        <f t="shared" si="43"/>
        <v>-0.21127860772363632</v>
      </c>
      <c r="AQ39">
        <f t="shared" si="44"/>
        <v>-1100.3597463201158</v>
      </c>
      <c r="AR39">
        <f t="shared" si="45"/>
        <v>-1100.5710249278395</v>
      </c>
      <c r="AS39">
        <f t="shared" si="46"/>
        <v>38.306411044855871</v>
      </c>
      <c r="AT39">
        <f t="shared" si="47"/>
        <v>21.178396661511503</v>
      </c>
      <c r="AU39">
        <f t="shared" si="48"/>
        <v>-1041.0862172214722</v>
      </c>
      <c r="AW39">
        <v>36</v>
      </c>
      <c r="AX39">
        <f>IF(Z39&gt;0, (R39*SUMPRODUCT(K39:$K$98, X39:$X$98)-K39*$AZ$3)/Z39, 0)</f>
        <v>15633.510861441866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1000000</v>
      </c>
      <c r="S40">
        <f t="shared" si="32"/>
        <v>14643.792119858386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6108.8084480071411</v>
      </c>
      <c r="AC40">
        <f t="shared" si="33"/>
        <v>5280.2227731994726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-26265.835550061191</v>
      </c>
      <c r="AI40">
        <f t="shared" si="38"/>
        <v>-26270.342769511233</v>
      </c>
      <c r="AJ40">
        <f t="shared" si="39"/>
        <v>828.58567480766851</v>
      </c>
      <c r="AK40">
        <f t="shared" ref="AK40:AK71" si="61">G40*SUM(AB40:AB40, AE40:AF40)</f>
        <v>427.61659136049991</v>
      </c>
      <c r="AL40">
        <f t="shared" si="40"/>
        <v>-25014.140503343064</v>
      </c>
      <c r="AN40">
        <f t="shared" si="41"/>
        <v>0</v>
      </c>
      <c r="AO40">
        <f t="shared" si="42"/>
        <v>0</v>
      </c>
      <c r="AP40">
        <f t="shared" si="43"/>
        <v>-0.17407492101332983</v>
      </c>
      <c r="AQ40">
        <f t="shared" si="44"/>
        <v>-1014.4221508193237</v>
      </c>
      <c r="AR40">
        <f t="shared" si="45"/>
        <v>-1014.5962257403371</v>
      </c>
      <c r="AS40">
        <f t="shared" si="46"/>
        <v>32.001101231844032</v>
      </c>
      <c r="AT40">
        <f t="shared" si="47"/>
        <v>16.515132043188917</v>
      </c>
      <c r="AU40">
        <f t="shared" si="48"/>
        <v>-966.07999246530414</v>
      </c>
      <c r="AW40">
        <v>37</v>
      </c>
      <c r="AX40">
        <f>IF(Z40&gt;0, (R40*SUMPRODUCT(K40:$K$98, X40:$X$98)-K40*$AZ$3)/Z40, 0)</f>
        <v>14643.792119858386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1000000</v>
      </c>
      <c r="S41">
        <f t="shared" si="32"/>
        <v>13664.347839736842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5280.2227731994726</v>
      </c>
      <c r="AC41">
        <f t="shared" si="33"/>
        <v>4508.456043373405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-27028.771362218708</v>
      </c>
      <c r="AI41">
        <f t="shared" si="38"/>
        <v>-27032.895649832222</v>
      </c>
      <c r="AJ41">
        <f t="shared" si="39"/>
        <v>771.7667298260676</v>
      </c>
      <c r="AK41">
        <f t="shared" si="61"/>
        <v>369.61559412396309</v>
      </c>
      <c r="AL41">
        <f t="shared" si="40"/>
        <v>-25891.513325882192</v>
      </c>
      <c r="AN41">
        <f t="shared" si="41"/>
        <v>0</v>
      </c>
      <c r="AO41">
        <f t="shared" si="42"/>
        <v>0</v>
      </c>
      <c r="AP41">
        <f t="shared" si="43"/>
        <v>-0.14221926315663885</v>
      </c>
      <c r="AQ41">
        <f t="shared" si="44"/>
        <v>-932.04264769721271</v>
      </c>
      <c r="AR41">
        <f t="shared" si="45"/>
        <v>-932.18486696036939</v>
      </c>
      <c r="AS41">
        <f t="shared" si="46"/>
        <v>26.613104111612895</v>
      </c>
      <c r="AT41">
        <f t="shared" si="47"/>
        <v>12.745584782999851</v>
      </c>
      <c r="AU41">
        <f t="shared" si="48"/>
        <v>-892.82617806575672</v>
      </c>
      <c r="AW41">
        <v>38</v>
      </c>
      <c r="AX41">
        <f>IF(Z41&gt;0, (R41*SUMPRODUCT(K41:$K$98, X41:$X$98)-K41*$AZ$3)/Z41, 0)</f>
        <v>13664.347839736842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1000000</v>
      </c>
      <c r="S42">
        <f t="shared" si="32"/>
        <v>12687.261389014309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4508.456043373405</v>
      </c>
      <c r="AC42">
        <f t="shared" si="33"/>
        <v>3793.0700215630304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-27676.77242259519</v>
      </c>
      <c r="AI42">
        <f t="shared" si="38"/>
        <v>-27680.509507677285</v>
      </c>
      <c r="AJ42">
        <f t="shared" si="39"/>
        <v>715.38602181037459</v>
      </c>
      <c r="AK42">
        <f t="shared" si="61"/>
        <v>315.59192303613838</v>
      </c>
      <c r="AL42">
        <f t="shared" si="40"/>
        <v>-26649.531562830773</v>
      </c>
      <c r="AN42">
        <f t="shared" si="41"/>
        <v>0</v>
      </c>
      <c r="AO42">
        <f t="shared" si="42"/>
        <v>0</v>
      </c>
      <c r="AP42">
        <f t="shared" si="43"/>
        <v>-0.11506001947981083</v>
      </c>
      <c r="AQ42">
        <f t="shared" si="44"/>
        <v>-852.13205054888112</v>
      </c>
      <c r="AR42">
        <f t="shared" si="45"/>
        <v>-852.24711056836099</v>
      </c>
      <c r="AS42">
        <f t="shared" si="46"/>
        <v>22.025810972149475</v>
      </c>
      <c r="AT42">
        <f t="shared" si="47"/>
        <v>9.716667406416919</v>
      </c>
      <c r="AU42">
        <f t="shared" si="48"/>
        <v>-820.50463218979462</v>
      </c>
      <c r="AW42">
        <v>39</v>
      </c>
      <c r="AX42">
        <f>IF(Z42&gt;0, (R42*SUMPRODUCT(K42:$K$98, X42:$X$98)-K42*$AZ$3)/Z42, 0)</f>
        <v>12687.261389014309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1000000</v>
      </c>
      <c r="S43">
        <f t="shared" si="32"/>
        <v>11707.66190602532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3793.0700215630304</v>
      </c>
      <c r="AC43">
        <f t="shared" si="33"/>
        <v>3134.3813869845389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-28256.613930701496</v>
      </c>
      <c r="AI43">
        <f t="shared" si="38"/>
        <v>-28259.960437258636</v>
      </c>
      <c r="AJ43">
        <f t="shared" si="39"/>
        <v>658.68863457849147</v>
      </c>
      <c r="AK43">
        <f t="shared" si="61"/>
        <v>265.51490150941214</v>
      </c>
      <c r="AL43">
        <f t="shared" si="40"/>
        <v>-27335.756901170731</v>
      </c>
      <c r="AN43">
        <f t="shared" si="41"/>
        <v>0</v>
      </c>
      <c r="AO43">
        <f t="shared" si="42"/>
        <v>0</v>
      </c>
      <c r="AP43">
        <f t="shared" si="43"/>
        <v>-9.1995188857869309E-2</v>
      </c>
      <c r="AQ43">
        <f t="shared" si="44"/>
        <v>-776.77198315707767</v>
      </c>
      <c r="AR43">
        <f t="shared" si="45"/>
        <v>-776.86397834593549</v>
      </c>
      <c r="AS43">
        <f t="shared" si="46"/>
        <v>18.107296161506504</v>
      </c>
      <c r="AT43">
        <f t="shared" si="47"/>
        <v>7.2989827128271916</v>
      </c>
      <c r="AU43">
        <f t="shared" si="48"/>
        <v>-751.4576994716017</v>
      </c>
      <c r="AW43">
        <v>40</v>
      </c>
      <c r="AX43">
        <f>IF(Z43&gt;0, (R43*SUMPRODUCT(K43:$K$98, X43:$X$98)-K43*$AZ$3)/Z43, 0)</f>
        <v>11707.66190602532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1000000</v>
      </c>
      <c r="S44">
        <f t="shared" si="32"/>
        <v>10700.982312522225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3134.3813869845389</v>
      </c>
      <c r="AC44">
        <f t="shared" si="33"/>
        <v>2530.3267395153098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-28585.892743886787</v>
      </c>
      <c r="AI44">
        <f t="shared" si="38"/>
        <v>-28588.848461719059</v>
      </c>
      <c r="AJ44">
        <f t="shared" si="39"/>
        <v>604.05464746922917</v>
      </c>
      <c r="AK44">
        <f t="shared" si="61"/>
        <v>219.40669708891775</v>
      </c>
      <c r="AL44">
        <f t="shared" si="40"/>
        <v>-27765.387117160913</v>
      </c>
      <c r="AN44">
        <f t="shared" si="41"/>
        <v>0</v>
      </c>
      <c r="AO44">
        <f t="shared" si="42"/>
        <v>0</v>
      </c>
      <c r="AP44">
        <f t="shared" si="43"/>
        <v>-7.2546820613926616E-2</v>
      </c>
      <c r="AQ44">
        <f t="shared" si="44"/>
        <v>-701.62842012091369</v>
      </c>
      <c r="AR44">
        <f t="shared" si="45"/>
        <v>-701.70096694152755</v>
      </c>
      <c r="AS44">
        <f t="shared" si="46"/>
        <v>14.826261043086255</v>
      </c>
      <c r="AT44">
        <f t="shared" si="47"/>
        <v>5.3852428406444073</v>
      </c>
      <c r="AU44">
        <f t="shared" si="48"/>
        <v>-681.48946305779691</v>
      </c>
      <c r="AW44">
        <v>41</v>
      </c>
      <c r="AX44">
        <f>IF(Z44&gt;0, (R44*SUMPRODUCT(K44:$K$98, X44:$X$98)-K44*$AZ$3)/Z44, 0)</f>
        <v>10700.982312522225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1000000</v>
      </c>
      <c r="S45">
        <f t="shared" si="32"/>
        <v>9648.4548457633937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2530.3267395153098</v>
      </c>
      <c r="AC45">
        <f t="shared" si="33"/>
        <v>1982.9102262585436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-28577.020200109597</v>
      </c>
      <c r="AI45">
        <f t="shared" si="38"/>
        <v>-28579.589148011044</v>
      </c>
      <c r="AJ45">
        <f t="shared" si="39"/>
        <v>547.41651325676617</v>
      </c>
      <c r="AK45">
        <f t="shared" si="61"/>
        <v>177.12287176607171</v>
      </c>
      <c r="AL45">
        <f t="shared" si="40"/>
        <v>-27855.049762988208</v>
      </c>
      <c r="AN45">
        <f t="shared" si="41"/>
        <v>0</v>
      </c>
      <c r="AO45">
        <f t="shared" si="42"/>
        <v>0</v>
      </c>
      <c r="AP45">
        <f t="shared" si="43"/>
        <v>-5.6297963674844027E-2</v>
      </c>
      <c r="AQ45">
        <f t="shared" si="44"/>
        <v>-626.25950656871657</v>
      </c>
      <c r="AR45">
        <f t="shared" si="45"/>
        <v>-626.31580453239144</v>
      </c>
      <c r="AS45">
        <f t="shared" si="46"/>
        <v>11.996520038797987</v>
      </c>
      <c r="AT45">
        <f t="shared" si="47"/>
        <v>3.8816112210967577</v>
      </c>
      <c r="AU45">
        <f t="shared" si="48"/>
        <v>-610.43767327249668</v>
      </c>
      <c r="AW45">
        <v>42</v>
      </c>
      <c r="AX45">
        <f>IF(Z45&gt;0, (R45*SUMPRODUCT(K45:$K$98, X45:$X$98)-K45*$AZ$3)/Z45, 0)</f>
        <v>9648.4548457633937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1000000</v>
      </c>
      <c r="S46">
        <f t="shared" si="32"/>
        <v>8525.4156655048391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1982.9102262585436</v>
      </c>
      <c r="AC46">
        <f t="shared" si="33"/>
        <v>1494.3399222471048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-28180.079759368196</v>
      </c>
      <c r="AI46">
        <f t="shared" si="38"/>
        <v>-28182.270766793637</v>
      </c>
      <c r="AJ46">
        <f t="shared" si="39"/>
        <v>488.57030401143879</v>
      </c>
      <c r="AK46">
        <f t="shared" si="61"/>
        <v>138.80371583809807</v>
      </c>
      <c r="AL46">
        <f t="shared" si="40"/>
        <v>-27554.896746944101</v>
      </c>
      <c r="AN46">
        <f t="shared" si="41"/>
        <v>0</v>
      </c>
      <c r="AO46">
        <f t="shared" si="42"/>
        <v>0</v>
      </c>
      <c r="AP46">
        <f t="shared" si="43"/>
        <v>-4.2870960763493372E-2</v>
      </c>
      <c r="AQ46">
        <f t="shared" si="44"/>
        <v>-551.39342735592868</v>
      </c>
      <c r="AR46">
        <f t="shared" si="45"/>
        <v>-551.43629831669216</v>
      </c>
      <c r="AS46">
        <f t="shared" si="46"/>
        <v>9.5597477627307867</v>
      </c>
      <c r="AT46">
        <f t="shared" si="47"/>
        <v>2.7159418021258017</v>
      </c>
      <c r="AU46">
        <f t="shared" si="48"/>
        <v>-539.16060875183564</v>
      </c>
      <c r="AW46">
        <v>43</v>
      </c>
      <c r="AX46">
        <f>IF(Z46&gt;0, (R46*SUMPRODUCT(K46:$K$98, X46:$X$98)-K46*$AZ$3)/Z46, 0)</f>
        <v>8525.4156655048391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1000000</v>
      </c>
      <c r="S47">
        <f t="shared" si="32"/>
        <v>7285.2962614008175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1494.3399222471048</v>
      </c>
      <c r="AC47">
        <f t="shared" si="33"/>
        <v>1065.883282888745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-27221.688158227924</v>
      </c>
      <c r="AI47">
        <f t="shared" si="38"/>
        <v>-27223.516984477134</v>
      </c>
      <c r="AJ47">
        <f t="shared" si="39"/>
        <v>428.45663935835978</v>
      </c>
      <c r="AK47">
        <f t="shared" si="61"/>
        <v>104.60379455729735</v>
      </c>
      <c r="AL47">
        <f t="shared" si="40"/>
        <v>-26690.456550561477</v>
      </c>
      <c r="AN47">
        <f t="shared" si="41"/>
        <v>0</v>
      </c>
      <c r="AO47">
        <f t="shared" si="42"/>
        <v>0</v>
      </c>
      <c r="AP47">
        <f t="shared" si="43"/>
        <v>-3.1950215434610615E-2</v>
      </c>
      <c r="AQ47">
        <f t="shared" si="44"/>
        <v>-475.57213350675323</v>
      </c>
      <c r="AR47">
        <f t="shared" si="45"/>
        <v>-475.60408372218785</v>
      </c>
      <c r="AS47">
        <f t="shared" si="46"/>
        <v>7.4852829446288531</v>
      </c>
      <c r="AT47">
        <f t="shared" si="47"/>
        <v>1.8274638024416487</v>
      </c>
      <c r="AU47">
        <f t="shared" si="48"/>
        <v>-466.29133697511736</v>
      </c>
      <c r="AW47">
        <v>44</v>
      </c>
      <c r="AX47">
        <f>IF(Z47&gt;0, (R47*SUMPRODUCT(K47:$K$98, X47:$X$98)-K47*$AZ$3)/Z47, 0)</f>
        <v>7285.2962614008175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1000000</v>
      </c>
      <c r="S48">
        <f t="shared" si="32"/>
        <v>5875.0951705812031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1065.883282888745</v>
      </c>
      <c r="AC48">
        <f t="shared" si="33"/>
        <v>700.07613866553652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-25683.073296050665</v>
      </c>
      <c r="AI48">
        <f t="shared" si="38"/>
        <v>-25684.562795621179</v>
      </c>
      <c r="AJ48">
        <f t="shared" si="39"/>
        <v>365.80714422320852</v>
      </c>
      <c r="AK48">
        <f t="shared" si="61"/>
        <v>74.611829802212156</v>
      </c>
      <c r="AL48">
        <f t="shared" si="40"/>
        <v>-25244.143821595761</v>
      </c>
      <c r="AN48">
        <f t="shared" si="41"/>
        <v>0</v>
      </c>
      <c r="AO48">
        <f t="shared" si="42"/>
        <v>0</v>
      </c>
      <c r="AP48">
        <f t="shared" si="43"/>
        <v>-2.3233984965344609E-2</v>
      </c>
      <c r="AQ48">
        <f t="shared" si="44"/>
        <v>-400.61786564846784</v>
      </c>
      <c r="AR48">
        <f t="shared" si="45"/>
        <v>-400.64109963343316</v>
      </c>
      <c r="AS48">
        <f t="shared" si="46"/>
        <v>5.7060491035626235</v>
      </c>
      <c r="AT48">
        <f t="shared" si="47"/>
        <v>1.1638339252835972</v>
      </c>
      <c r="AU48">
        <f t="shared" si="48"/>
        <v>-393.77121660458698</v>
      </c>
      <c r="AW48">
        <v>45</v>
      </c>
      <c r="AX48">
        <f>IF(Z48&gt;0, (R48*SUMPRODUCT(K48:$K$98, X48:$X$98)-K48*$AZ$3)/Z48, 0)</f>
        <v>5875.0951705812031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1000000</v>
      </c>
      <c r="S49">
        <f t="shared" si="32"/>
        <v>4209.5924818192743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700.07613866553652</v>
      </c>
      <c r="AC49">
        <f t="shared" si="33"/>
        <v>397.4627277345179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-23550.027523072575</v>
      </c>
      <c r="AI49">
        <f t="shared" si="38"/>
        <v>-23551.207752303348</v>
      </c>
      <c r="AJ49">
        <f t="shared" si="39"/>
        <v>302.61341093101862</v>
      </c>
      <c r="AK49">
        <f t="shared" si="61"/>
        <v>49.00532970658756</v>
      </c>
      <c r="AL49">
        <f t="shared" si="40"/>
        <v>-23199.589011665743</v>
      </c>
      <c r="AN49">
        <f t="shared" si="41"/>
        <v>0</v>
      </c>
      <c r="AO49">
        <f t="shared" si="42"/>
        <v>0</v>
      </c>
      <c r="AP49">
        <f t="shared" si="43"/>
        <v>-1.6437344812587559E-2</v>
      </c>
      <c r="AQ49">
        <f t="shared" si="44"/>
        <v>-327.98706611379254</v>
      </c>
      <c r="AR49">
        <f t="shared" si="45"/>
        <v>-328.00350345860517</v>
      </c>
      <c r="AS49">
        <f t="shared" si="46"/>
        <v>4.2145719244154281</v>
      </c>
      <c r="AT49">
        <f t="shared" si="47"/>
        <v>0.68250936431626197</v>
      </c>
      <c r="AU49">
        <f t="shared" si="48"/>
        <v>-323.1064221698735</v>
      </c>
      <c r="AW49">
        <v>46</v>
      </c>
      <c r="AX49">
        <f>IF(Z49&gt;0, (R49*SUMPRODUCT(K49:$K$98, X49:$X$98)-K49*$AZ$3)/Z49, 0)</f>
        <v>4209.5924818192743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1000000</v>
      </c>
      <c r="S50">
        <f t="shared" si="32"/>
        <v>2164.6041263971542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397.4627277345179</v>
      </c>
      <c r="AC50">
        <f t="shared" si="33"/>
        <v>156.97963904701916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-20952.97804867167</v>
      </c>
      <c r="AI50">
        <f t="shared" si="38"/>
        <v>-20953.884563384527</v>
      </c>
      <c r="AJ50">
        <f t="shared" si="39"/>
        <v>240.48308868749874</v>
      </c>
      <c r="AK50">
        <f t="shared" si="61"/>
        <v>27.822390941416256</v>
      </c>
      <c r="AL50">
        <f t="shared" si="40"/>
        <v>-20685.579083755612</v>
      </c>
      <c r="AN50">
        <f t="shared" si="41"/>
        <v>0</v>
      </c>
      <c r="AO50">
        <f t="shared" si="42"/>
        <v>0</v>
      </c>
      <c r="AP50">
        <f t="shared" si="43"/>
        <v>-1.1272549043554948E-2</v>
      </c>
      <c r="AQ50">
        <f t="shared" si="44"/>
        <v>-260.55117397715281</v>
      </c>
      <c r="AR50">
        <f t="shared" si="45"/>
        <v>-260.56244652619637</v>
      </c>
      <c r="AS50">
        <f t="shared" si="46"/>
        <v>2.9904174448916496</v>
      </c>
      <c r="AT50">
        <f t="shared" si="47"/>
        <v>0.34597261572069815</v>
      </c>
      <c r="AU50">
        <f t="shared" si="48"/>
        <v>-257.22605646558407</v>
      </c>
      <c r="AW50">
        <v>47</v>
      </c>
      <c r="AX50">
        <f>IF(Z50&gt;0, (R50*SUMPRODUCT(K50:$K$98, X50:$X$98)-K50*$AZ$3)/Z50, 0)</f>
        <v>2164.6041263971542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1000000</v>
      </c>
      <c r="S51">
        <f t="shared" si="32"/>
        <v>-473.61044951113831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156.97963904701916</v>
      </c>
      <c r="AC51">
        <f t="shared" si="33"/>
        <v>-25.442983656656907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-18074.634398792172</v>
      </c>
      <c r="AI51">
        <f t="shared" si="38"/>
        <v>-18075.305915427914</v>
      </c>
      <c r="AJ51">
        <f t="shared" si="39"/>
        <v>182.42262270367607</v>
      </c>
      <c r="AK51">
        <f t="shared" si="61"/>
        <v>10.988574733291342</v>
      </c>
      <c r="AL51">
        <f t="shared" si="40"/>
        <v>-17881.894717990948</v>
      </c>
      <c r="AN51">
        <f t="shared" si="41"/>
        <v>0</v>
      </c>
      <c r="AO51">
        <f t="shared" si="42"/>
        <v>0</v>
      </c>
      <c r="AP51">
        <f t="shared" si="43"/>
        <v>-7.4556588848897236E-3</v>
      </c>
      <c r="AQ51">
        <f t="shared" si="44"/>
        <v>-200.67754300306473</v>
      </c>
      <c r="AR51">
        <f t="shared" si="45"/>
        <v>-200.68499866194961</v>
      </c>
      <c r="AS51">
        <f t="shared" si="46"/>
        <v>2.0253866775194704</v>
      </c>
      <c r="AT51">
        <f t="shared" si="47"/>
        <v>0.12200303087346666</v>
      </c>
      <c r="AU51">
        <f t="shared" si="48"/>
        <v>-198.53760895355668</v>
      </c>
      <c r="AW51">
        <v>48</v>
      </c>
      <c r="AX51">
        <f>IF(Z51&gt;0, (R51*SUMPRODUCT(K51:$K$98, X51:$X$98)-K51*$AZ$3)/Z51, 0)</f>
        <v>-473.61044951113831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1000000</v>
      </c>
      <c r="S52">
        <f t="shared" si="32"/>
        <v>-4099.0812712538436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-25.442983656656907</v>
      </c>
      <c r="AC52">
        <f t="shared" si="33"/>
        <v>-156.36289159411683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-15038.279191692687</v>
      </c>
      <c r="AI52">
        <f t="shared" si="38"/>
        <v>-15038.756014672175</v>
      </c>
      <c r="AJ52">
        <f t="shared" si="39"/>
        <v>130.91990793745993</v>
      </c>
      <c r="AK52">
        <f t="shared" si="61"/>
        <v>-1.7810088559659836</v>
      </c>
      <c r="AL52">
        <f t="shared" si="40"/>
        <v>-14909.617115590681</v>
      </c>
      <c r="AN52">
        <f t="shared" si="41"/>
        <v>0</v>
      </c>
      <c r="AO52">
        <f t="shared" si="42"/>
        <v>0</v>
      </c>
      <c r="AP52">
        <f t="shared" si="43"/>
        <v>-4.7268128569029969E-3</v>
      </c>
      <c r="AQ52">
        <f t="shared" si="44"/>
        <v>-149.07656402210489</v>
      </c>
      <c r="AR52">
        <f t="shared" si="45"/>
        <v>-149.08129083496181</v>
      </c>
      <c r="AS52">
        <f t="shared" si="46"/>
        <v>1.2978273503652122</v>
      </c>
      <c r="AT52">
        <f t="shared" si="47"/>
        <v>-1.7655389779371672E-2</v>
      </c>
      <c r="AU52">
        <f t="shared" si="48"/>
        <v>-147.80111887437596</v>
      </c>
      <c r="AW52">
        <v>49</v>
      </c>
      <c r="AX52">
        <f>IF(Z52&gt;0, (R52*SUMPRODUCT(K52:$K$98, X52:$X$98)-K52*$AZ$3)/Z52, 0)</f>
        <v>-4099.0812712538436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1000000</v>
      </c>
      <c r="S53">
        <f t="shared" si="32"/>
        <v>-9437.2578295630265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-156.36289159411683</v>
      </c>
      <c r="AC53">
        <f t="shared" si="33"/>
        <v>-243.1558528790749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-11998.860237641282</v>
      </c>
      <c r="AI53">
        <f t="shared" si="38"/>
        <v>-11999.182306638006</v>
      </c>
      <c r="AJ53">
        <f t="shared" si="39"/>
        <v>86.792961284958068</v>
      </c>
      <c r="AK53">
        <f t="shared" si="61"/>
        <v>-10.94540241158818</v>
      </c>
      <c r="AL53">
        <f t="shared" si="40"/>
        <v>-11923.334747764635</v>
      </c>
      <c r="AN53">
        <f t="shared" si="41"/>
        <v>0</v>
      </c>
      <c r="AO53">
        <f t="shared" si="42"/>
        <v>0</v>
      </c>
      <c r="AP53">
        <f t="shared" si="43"/>
        <v>-2.8506383845498919E-3</v>
      </c>
      <c r="AQ53">
        <f t="shared" si="44"/>
        <v>-106.20212411700621</v>
      </c>
      <c r="AR53">
        <f t="shared" si="45"/>
        <v>-106.20497475539075</v>
      </c>
      <c r="AS53">
        <f t="shared" si="46"/>
        <v>0.76820603493249895</v>
      </c>
      <c r="AT53">
        <f t="shared" si="47"/>
        <v>-9.6877950272264757E-2</v>
      </c>
      <c r="AU53">
        <f t="shared" si="48"/>
        <v>-105.53364667073052</v>
      </c>
      <c r="AW53">
        <v>50</v>
      </c>
      <c r="AX53">
        <f>IF(Z53&gt;0, (R53*SUMPRODUCT(K53:$K$98, X53:$X$98)-K53*$AZ$3)/Z53, 0)</f>
        <v>-9437.2578295630265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1000000</v>
      </c>
      <c r="S54">
        <f t="shared" si="32"/>
        <v>-17868.247197106801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-243.1558528790749</v>
      </c>
      <c r="AC54">
        <f t="shared" si="33"/>
        <v>-293.74761740934298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-9068.2208435584671</v>
      </c>
      <c r="AI54">
        <f t="shared" si="38"/>
        <v>-9068.4263391046788</v>
      </c>
      <c r="AJ54">
        <f t="shared" si="39"/>
        <v>50.59176453026808</v>
      </c>
      <c r="AK54">
        <f t="shared" si="61"/>
        <v>-17.020909701535246</v>
      </c>
      <c r="AL54">
        <f t="shared" si="40"/>
        <v>-9034.8554842759459</v>
      </c>
      <c r="AN54">
        <f t="shared" si="41"/>
        <v>0</v>
      </c>
      <c r="AO54">
        <f t="shared" si="42"/>
        <v>0</v>
      </c>
      <c r="AP54">
        <f t="shared" si="43"/>
        <v>-1.6239684936768511E-3</v>
      </c>
      <c r="AQ54">
        <f t="shared" si="44"/>
        <v>-71.663377699022845</v>
      </c>
      <c r="AR54">
        <f t="shared" si="45"/>
        <v>-71.66500166751652</v>
      </c>
      <c r="AS54">
        <f t="shared" si="46"/>
        <v>0.39981125212317975</v>
      </c>
      <c r="AT54">
        <f t="shared" si="47"/>
        <v>-0.13451104706923186</v>
      </c>
      <c r="AU54">
        <f t="shared" si="48"/>
        <v>-71.399701462462573</v>
      </c>
      <c r="AW54">
        <v>51</v>
      </c>
      <c r="AX54">
        <f>IF(Z54&gt;0, (R54*SUMPRODUCT(K54:$K$98, X54:$X$98)-K54*$AZ$3)/Z54, 0)</f>
        <v>-17868.247197106801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1000000</v>
      </c>
      <c r="S55">
        <f t="shared" si="32"/>
        <v>-32066.995827977091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-293.74761740934298</v>
      </c>
      <c r="AC55">
        <f t="shared" si="33"/>
        <v>-315.75888833449244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-6428.3975572959571</v>
      </c>
      <c r="AI55">
        <f t="shared" si="38"/>
        <v>-6428.5206429172404</v>
      </c>
      <c r="AJ55">
        <f t="shared" si="39"/>
        <v>22.011270925149461</v>
      </c>
      <c r="AK55">
        <f t="shared" si="61"/>
        <v>-20.562333218654011</v>
      </c>
      <c r="AL55">
        <f t="shared" si="40"/>
        <v>-6427.0717052107448</v>
      </c>
      <c r="AN55">
        <f t="shared" si="41"/>
        <v>0</v>
      </c>
      <c r="AO55">
        <f t="shared" si="42"/>
        <v>0</v>
      </c>
      <c r="AP55">
        <f t="shared" si="43"/>
        <v>-8.6848932579346497E-4</v>
      </c>
      <c r="AQ55">
        <f t="shared" si="44"/>
        <v>-45.358625989385828</v>
      </c>
      <c r="AR55">
        <f t="shared" si="45"/>
        <v>-45.359494478711625</v>
      </c>
      <c r="AS55">
        <f t="shared" si="46"/>
        <v>0.15531102371099537</v>
      </c>
      <c r="AT55">
        <f t="shared" si="47"/>
        <v>-0.14508735242665574</v>
      </c>
      <c r="AU55">
        <f t="shared" si="48"/>
        <v>-45.349270807427281</v>
      </c>
      <c r="AW55">
        <v>52</v>
      </c>
      <c r="AX55">
        <f>IF(Z55&gt;0, (R55*SUMPRODUCT(K55:$K$98, X55:$X$98)-K55*$AZ$3)/Z55, 0)</f>
        <v>-32066.995827977091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1000000</v>
      </c>
      <c r="S56">
        <f t="shared" si="32"/>
        <v>-54346.168380313007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-315.75888833449244</v>
      </c>
      <c r="AC56">
        <f t="shared" si="33"/>
        <v>-316.78527613291982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-3919.3543289804338</v>
      </c>
      <c r="AI56">
        <f t="shared" si="38"/>
        <v>-3919.4271918163922</v>
      </c>
      <c r="AJ56">
        <f t="shared" si="39"/>
        <v>1.026387798427379</v>
      </c>
      <c r="AK56">
        <f t="shared" si="61"/>
        <v>-22.103122183414474</v>
      </c>
      <c r="AL56">
        <f t="shared" si="40"/>
        <v>-3940.5039262013793</v>
      </c>
      <c r="AN56">
        <f t="shared" si="41"/>
        <v>0</v>
      </c>
      <c r="AO56">
        <f t="shared" si="42"/>
        <v>0</v>
      </c>
      <c r="AP56">
        <f t="shared" si="43"/>
        <v>-4.5903437711140171E-4</v>
      </c>
      <c r="AQ56">
        <f t="shared" si="44"/>
        <v>-24.691852155054313</v>
      </c>
      <c r="AR56">
        <f t="shared" si="45"/>
        <v>-24.692311189431425</v>
      </c>
      <c r="AS56">
        <f t="shared" si="46"/>
        <v>6.4662221491755944E-3</v>
      </c>
      <c r="AT56">
        <f t="shared" si="47"/>
        <v>-0.13924921793430839</v>
      </c>
      <c r="AU56">
        <f t="shared" si="48"/>
        <v>-24.825094185216557</v>
      </c>
      <c r="AW56">
        <v>53</v>
      </c>
      <c r="AX56">
        <f>IF(Z56&gt;0, (R56*SUMPRODUCT(K56:$K$98, X56:$X$98)-K56*$AZ$3)/Z56, 0)</f>
        <v>-54346.168380313007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1000000</v>
      </c>
      <c r="S57">
        <f t="shared" si="32"/>
        <v>-88622.638739069516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-316.78527613291982</v>
      </c>
      <c r="AC57">
        <f t="shared" si="33"/>
        <v>-301.89477276033267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-2364.2168172984443</v>
      </c>
      <c r="AI57">
        <f t="shared" si="38"/>
        <v>-2364.2593987958267</v>
      </c>
      <c r="AJ57">
        <f t="shared" si="39"/>
        <v>-14.890503372587148</v>
      </c>
      <c r="AK57">
        <f t="shared" si="61"/>
        <v>-22.174969329304389</v>
      </c>
      <c r="AL57">
        <f t="shared" si="40"/>
        <v>-2401.3248714977185</v>
      </c>
      <c r="AN57">
        <f t="shared" si="41"/>
        <v>0</v>
      </c>
      <c r="AO57">
        <f t="shared" si="42"/>
        <v>0</v>
      </c>
      <c r="AP57">
        <f t="shared" si="43"/>
        <v>-2.3952014560720485E-4</v>
      </c>
      <c r="AQ57">
        <f t="shared" si="44"/>
        <v>-13.29867644715844</v>
      </c>
      <c r="AR57">
        <f t="shared" si="45"/>
        <v>-13.298915967304046</v>
      </c>
      <c r="AS57">
        <f t="shared" si="46"/>
        <v>-8.375880969903475E-2</v>
      </c>
      <c r="AT57">
        <f t="shared" si="47"/>
        <v>-0.12473379775424166</v>
      </c>
      <c r="AU57">
        <f t="shared" si="48"/>
        <v>-13.507408574757324</v>
      </c>
      <c r="AW57">
        <v>54</v>
      </c>
      <c r="AX57">
        <f>IF(Z57&gt;0, (R57*SUMPRODUCT(K57:$K$98, X57:$X$98)-K57*$AZ$3)/Z57, 0)</f>
        <v>-88622.638739069516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1000000</v>
      </c>
      <c r="S58">
        <f t="shared" si="32"/>
        <v>-142606.69319623514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-301.89477276033267</v>
      </c>
      <c r="AC58">
        <f t="shared" si="33"/>
        <v>-279.85206034352564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-1410.0497849642579</v>
      </c>
      <c r="AI58">
        <f t="shared" si="38"/>
        <v>-1410.0743150243545</v>
      </c>
      <c r="AJ58">
        <f t="shared" si="39"/>
        <v>-22.042712416807035</v>
      </c>
      <c r="AK58">
        <f t="shared" si="61"/>
        <v>-21.132634093223288</v>
      </c>
      <c r="AL58">
        <f t="shared" si="40"/>
        <v>-1453.2496615343848</v>
      </c>
      <c r="AN58">
        <f t="shared" si="41"/>
        <v>0</v>
      </c>
      <c r="AO58">
        <f t="shared" si="42"/>
        <v>0</v>
      </c>
      <c r="AP58">
        <f t="shared" si="43"/>
        <v>-1.2319744672965231E-4</v>
      </c>
      <c r="AQ58">
        <f t="shared" si="44"/>
        <v>-7.0817002724230136</v>
      </c>
      <c r="AR58">
        <f t="shared" si="45"/>
        <v>-7.0818234698697431</v>
      </c>
      <c r="AS58">
        <f t="shared" si="46"/>
        <v>-0.11070522771009916</v>
      </c>
      <c r="AT58">
        <f t="shared" si="47"/>
        <v>-0.10613453667438325</v>
      </c>
      <c r="AU58">
        <f t="shared" si="48"/>
        <v>-7.2986632342542253</v>
      </c>
      <c r="AW58">
        <v>55</v>
      </c>
      <c r="AX58">
        <f>IF(Z58&gt;0, (R58*SUMPRODUCT(K58:$K$98, X58:$X$98)-K58*$AZ$3)/Z58, 0)</f>
        <v>-142606.69319623514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1000000</v>
      </c>
      <c r="S59">
        <f t="shared" si="32"/>
        <v>-229573.83997714979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-279.85206034352564</v>
      </c>
      <c r="AC59">
        <f t="shared" si="33"/>
        <v>-255.37894913026514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-830.37636220707725</v>
      </c>
      <c r="AI59">
        <f t="shared" si="38"/>
        <v>-830.39026726204543</v>
      </c>
      <c r="AJ59">
        <f t="shared" si="39"/>
        <v>-24.473111213260495</v>
      </c>
      <c r="AK59">
        <f t="shared" si="61"/>
        <v>-19.589644224046797</v>
      </c>
      <c r="AL59">
        <f t="shared" si="40"/>
        <v>-874.45302269935269</v>
      </c>
      <c r="AN59">
        <f t="shared" si="41"/>
        <v>0</v>
      </c>
      <c r="AO59">
        <f t="shared" si="42"/>
        <v>0</v>
      </c>
      <c r="AP59">
        <f t="shared" si="43"/>
        <v>-6.2353061551147267E-5</v>
      </c>
      <c r="AQ59">
        <f t="shared" si="44"/>
        <v>-3.7235745232193476</v>
      </c>
      <c r="AR59">
        <f t="shared" si="45"/>
        <v>-3.7236368762808989</v>
      </c>
      <c r="AS59">
        <f t="shared" si="46"/>
        <v>-0.109742350053656</v>
      </c>
      <c r="AT59">
        <f t="shared" si="47"/>
        <v>-8.7843902441675267E-2</v>
      </c>
      <c r="AU59">
        <f t="shared" si="48"/>
        <v>-3.92122312877623</v>
      </c>
      <c r="AW59">
        <v>56</v>
      </c>
      <c r="AX59">
        <f>IF(Z59&gt;0, (R59*SUMPRODUCT(K59:$K$98, X59:$X$98)-K59*$AZ$3)/Z59, 0)</f>
        <v>-229573.83997714979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1000000</v>
      </c>
      <c r="S60">
        <f t="shared" si="32"/>
        <v>-372229.12913241191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-255.37894913026514</v>
      </c>
      <c r="AC60">
        <f t="shared" si="33"/>
        <v>-230.92858482698131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-480.88671215864599</v>
      </c>
      <c r="AI60">
        <f t="shared" si="38"/>
        <v>-480.89446707916244</v>
      </c>
      <c r="AJ60">
        <f t="shared" si="39"/>
        <v>-24.450364303283834</v>
      </c>
      <c r="AK60">
        <f t="shared" si="61"/>
        <v>-17.87652643911856</v>
      </c>
      <c r="AL60">
        <f t="shared" si="40"/>
        <v>-523.22135782156488</v>
      </c>
      <c r="AN60">
        <f t="shared" si="41"/>
        <v>0</v>
      </c>
      <c r="AO60">
        <f t="shared" si="42"/>
        <v>0</v>
      </c>
      <c r="AP60">
        <f t="shared" si="43"/>
        <v>-3.1048770020523843E-5</v>
      </c>
      <c r="AQ60">
        <f t="shared" si="44"/>
        <v>-1.9253506080463629</v>
      </c>
      <c r="AR60">
        <f t="shared" si="45"/>
        <v>-1.9253816568163833</v>
      </c>
      <c r="AS60">
        <f t="shared" si="46"/>
        <v>-9.7893168157976163E-2</v>
      </c>
      <c r="AT60">
        <f t="shared" si="47"/>
        <v>-7.1573158873142265E-2</v>
      </c>
      <c r="AU60">
        <f t="shared" si="48"/>
        <v>-2.0948479838475018</v>
      </c>
      <c r="AW60">
        <v>57</v>
      </c>
      <c r="AX60">
        <f>IF(Z60&gt;0, (R60*SUMPRODUCT(K60:$K$98, X60:$X$98)-K60*$AZ$3)/Z60, 0)</f>
        <v>-372229.12913241191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1000000</v>
      </c>
      <c r="S61">
        <f t="shared" si="32"/>
        <v>-611122.11871314747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-230.92858482698131</v>
      </c>
      <c r="AC61">
        <f t="shared" si="33"/>
        <v>-207.6986329113642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-274.32533647238927</v>
      </c>
      <c r="AI61">
        <f t="shared" si="38"/>
        <v>-274.32958477699469</v>
      </c>
      <c r="AJ61">
        <f t="shared" si="39"/>
        <v>-23.229951915617107</v>
      </c>
      <c r="AK61">
        <f t="shared" si="61"/>
        <v>-16.165000937888692</v>
      </c>
      <c r="AL61">
        <f t="shared" si="40"/>
        <v>-313.72453763050049</v>
      </c>
      <c r="AN61">
        <f t="shared" si="41"/>
        <v>0</v>
      </c>
      <c r="AO61">
        <f t="shared" si="42"/>
        <v>0</v>
      </c>
      <c r="AP61">
        <f t="shared" si="43"/>
        <v>-1.5186744107233321E-5</v>
      </c>
      <c r="AQ61">
        <f t="shared" si="44"/>
        <v>-0.98065206572980601</v>
      </c>
      <c r="AR61">
        <f t="shared" si="45"/>
        <v>-0.9806672524739134</v>
      </c>
      <c r="AS61">
        <f t="shared" si="46"/>
        <v>-8.3041911570376686E-2</v>
      </c>
      <c r="AT61">
        <f t="shared" si="47"/>
        <v>-5.7786283126860648E-2</v>
      </c>
      <c r="AU61">
        <f t="shared" si="48"/>
        <v>-1.1214954471711507</v>
      </c>
      <c r="AW61">
        <v>58</v>
      </c>
      <c r="AX61">
        <f>IF(Z61&gt;0, (R61*SUMPRODUCT(K61:$K$98, X61:$X$98)-K61*$AZ$3)/Z61, 0)</f>
        <v>-611122.11871314747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1000000</v>
      </c>
      <c r="S62">
        <f t="shared" si="32"/>
        <v>-1019459.5431947645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-207.6986329113642</v>
      </c>
      <c r="AC62">
        <f t="shared" si="33"/>
        <v>-186.21919343810868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-153.80110143719335</v>
      </c>
      <c r="AI62">
        <f t="shared" si="38"/>
        <v>-153.80338474498473</v>
      </c>
      <c r="AJ62">
        <f t="shared" si="39"/>
        <v>-21.479439473255525</v>
      </c>
      <c r="AK62">
        <f t="shared" si="61"/>
        <v>-14.538904303795496</v>
      </c>
      <c r="AL62">
        <f t="shared" si="40"/>
        <v>-189.82172852203576</v>
      </c>
      <c r="AN62">
        <f t="shared" si="41"/>
        <v>0</v>
      </c>
      <c r="AO62">
        <f t="shared" si="42"/>
        <v>0</v>
      </c>
      <c r="AP62">
        <f t="shared" si="43"/>
        <v>-7.2877835073173692E-6</v>
      </c>
      <c r="AQ62">
        <f t="shared" si="44"/>
        <v>-0.49089708128325243</v>
      </c>
      <c r="AR62">
        <f t="shared" si="45"/>
        <v>-0.49090436906675972</v>
      </c>
      <c r="AS62">
        <f t="shared" si="46"/>
        <v>-6.8557338318719865E-2</v>
      </c>
      <c r="AT62">
        <f t="shared" si="47"/>
        <v>-4.6404776175834175E-2</v>
      </c>
      <c r="AU62">
        <f t="shared" si="48"/>
        <v>-0.60586648356131378</v>
      </c>
      <c r="AW62">
        <v>59</v>
      </c>
      <c r="AX62">
        <f>IF(Z62&gt;0, (R62*SUMPRODUCT(K62:$K$98, X62:$X$98)-K62*$AZ$3)/Z62, 0)</f>
        <v>-1019459.5431947645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1000000</v>
      </c>
      <c r="S63">
        <f t="shared" si="32"/>
        <v>-1732021.2920323925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-186.21919343810868</v>
      </c>
      <c r="AC63">
        <f t="shared" si="33"/>
        <v>-166.65643735958363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-84.617198426466658</v>
      </c>
      <c r="AI63">
        <f t="shared" si="38"/>
        <v>-84.61840118619979</v>
      </c>
      <c r="AJ63">
        <f t="shared" si="39"/>
        <v>-19.562756078525041</v>
      </c>
      <c r="AK63">
        <f t="shared" si="61"/>
        <v>-13.035343540667608</v>
      </c>
      <c r="AL63">
        <f t="shared" si="40"/>
        <v>-117.21650080539244</v>
      </c>
      <c r="AN63">
        <f t="shared" si="41"/>
        <v>0</v>
      </c>
      <c r="AO63">
        <f t="shared" si="42"/>
        <v>0</v>
      </c>
      <c r="AP63">
        <f t="shared" si="43"/>
        <v>-3.4276136340409305E-6</v>
      </c>
      <c r="AQ63">
        <f t="shared" si="44"/>
        <v>-0.24114131443702522</v>
      </c>
      <c r="AR63">
        <f t="shared" si="45"/>
        <v>-0.24114474205065925</v>
      </c>
      <c r="AS63">
        <f t="shared" si="46"/>
        <v>-5.5749762489311197E-2</v>
      </c>
      <c r="AT63">
        <f t="shared" si="47"/>
        <v>-3.714800222636052E-2</v>
      </c>
      <c r="AU63">
        <f t="shared" si="48"/>
        <v>-0.33404250676633096</v>
      </c>
      <c r="AW63">
        <v>60</v>
      </c>
      <c r="AX63">
        <f>IF(Z63&gt;0, (R63*SUMPRODUCT(K63:$K$98, X63:$X$98)-K63*$AZ$3)/Z63, 0)</f>
        <v>-1732021.2920323925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1000000</v>
      </c>
      <c r="S64">
        <f t="shared" si="32"/>
        <v>-3005056.2317310525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-166.65643735958363</v>
      </c>
      <c r="AC64">
        <f t="shared" si="33"/>
        <v>-148.99253120990616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-45.677957484792714</v>
      </c>
      <c r="AI64">
        <f t="shared" si="38"/>
        <v>-45.678577242459959</v>
      </c>
      <c r="AJ64">
        <f t="shared" si="39"/>
        <v>-17.663906149677473</v>
      </c>
      <c r="AK64">
        <f t="shared" si="61"/>
        <v>-11.665950615170855</v>
      </c>
      <c r="AL64">
        <f t="shared" si="40"/>
        <v>-75.008434007308281</v>
      </c>
      <c r="AN64">
        <f t="shared" si="41"/>
        <v>0</v>
      </c>
      <c r="AO64">
        <f t="shared" si="42"/>
        <v>0</v>
      </c>
      <c r="AP64">
        <f t="shared" si="43"/>
        <v>-1.576946164731106E-6</v>
      </c>
      <c r="AQ64">
        <f t="shared" si="44"/>
        <v>-0.11622555665726303</v>
      </c>
      <c r="AR64">
        <f t="shared" si="45"/>
        <v>-0.11622713360342776</v>
      </c>
      <c r="AS64">
        <f t="shared" si="46"/>
        <v>-4.4945033404162352E-2</v>
      </c>
      <c r="AT64">
        <f t="shared" si="47"/>
        <v>-2.9683498975097086E-2</v>
      </c>
      <c r="AU64">
        <f t="shared" si="48"/>
        <v>-0.19085566598268719</v>
      </c>
      <c r="AW64">
        <v>61</v>
      </c>
      <c r="AX64">
        <f>IF(Z64&gt;0, (R64*SUMPRODUCT(K64:$K$98, X64:$X$98)-K64*$AZ$3)/Z64, 0)</f>
        <v>-3005056.2317310525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1000000</v>
      </c>
      <c r="S65">
        <f t="shared" si="32"/>
        <v>-5332902.7741346536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-148.99253120990616</v>
      </c>
      <c r="AC65">
        <f t="shared" si="33"/>
        <v>-133.12210724503257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-24.122396925887614</v>
      </c>
      <c r="AI65">
        <f t="shared" si="38"/>
        <v>-24.122708956016616</v>
      </c>
      <c r="AJ65">
        <f t="shared" si="39"/>
        <v>-15.870423964873595</v>
      </c>
      <c r="AK65">
        <f t="shared" si="61"/>
        <v>-10.429477184693432</v>
      </c>
      <c r="AL65">
        <f t="shared" si="40"/>
        <v>-50.422610105583644</v>
      </c>
      <c r="AN65">
        <f t="shared" si="41"/>
        <v>0</v>
      </c>
      <c r="AO65">
        <f t="shared" si="42"/>
        <v>0</v>
      </c>
      <c r="AP65">
        <f t="shared" si="43"/>
        <v>-7.0888121336536939E-7</v>
      </c>
      <c r="AQ65">
        <f t="shared" si="44"/>
        <v>-5.4802124579612942E-2</v>
      </c>
      <c r="AR65">
        <f t="shared" si="45"/>
        <v>-5.480283346082631E-2</v>
      </c>
      <c r="AS65">
        <f t="shared" si="46"/>
        <v>-3.6054997101921477E-2</v>
      </c>
      <c r="AT65">
        <f t="shared" si="47"/>
        <v>-2.3694059497147965E-2</v>
      </c>
      <c r="AU65">
        <f t="shared" si="48"/>
        <v>-0.11455189005989576</v>
      </c>
      <c r="AW65">
        <v>62</v>
      </c>
      <c r="AX65">
        <f>IF(Z65&gt;0, (R65*SUMPRODUCT(K65:$K$98, X65:$X$98)-K65*$AZ$3)/Z65, 0)</f>
        <v>-5332902.7741346536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1000000</v>
      </c>
      <c r="S66">
        <f t="shared" si="32"/>
        <v>-9701903.5238677599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-133.12210724503257</v>
      </c>
      <c r="AC66">
        <f t="shared" si="33"/>
        <v>-118.90311515395965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-12.457138151377205</v>
      </c>
      <c r="AI66">
        <f t="shared" si="38"/>
        <v>-12.457291346978023</v>
      </c>
      <c r="AJ66">
        <f t="shared" si="39"/>
        <v>-14.21899209107292</v>
      </c>
      <c r="AK66">
        <f t="shared" si="61"/>
        <v>-9.3185475071522799</v>
      </c>
      <c r="AL66">
        <f t="shared" si="40"/>
        <v>-35.994830945203226</v>
      </c>
      <c r="AN66">
        <f t="shared" si="41"/>
        <v>0</v>
      </c>
      <c r="AO66">
        <f t="shared" si="42"/>
        <v>0</v>
      </c>
      <c r="AP66">
        <f t="shared" si="43"/>
        <v>-3.1074575731542227E-7</v>
      </c>
      <c r="AQ66">
        <f t="shared" si="44"/>
        <v>-2.5268368074174478E-2</v>
      </c>
      <c r="AR66">
        <f t="shared" si="45"/>
        <v>-2.5268678819931792E-2</v>
      </c>
      <c r="AS66">
        <f t="shared" si="46"/>
        <v>-2.8842156315115185E-2</v>
      </c>
      <c r="AT66">
        <f t="shared" si="47"/>
        <v>-1.8901972946440589E-2</v>
      </c>
      <c r="AU66">
        <f t="shared" si="48"/>
        <v>-7.3012808081487565E-2</v>
      </c>
      <c r="AW66">
        <v>63</v>
      </c>
      <c r="AX66">
        <f>IF(Z66&gt;0, (R66*SUMPRODUCT(K66:$K$98, X66:$X$98)-K66*$AZ$3)/Z66, 0)</f>
        <v>-9701903.5238677599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-18136166.136652432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-118.90311515395965</v>
      </c>
      <c r="AC67">
        <f t="shared" ref="AC67:AC89" si="64">S67*Z67</f>
        <v>-106.18392440091549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-6.2782751037410742</v>
      </c>
      <c r="AI67">
        <f t="shared" ref="AI67:AI89" si="69">SUM(AE67:AH67)</f>
        <v>-6.2783482889470879</v>
      </c>
      <c r="AJ67">
        <f t="shared" ref="AJ67:AJ89" si="70">AB67-AC67</f>
        <v>-12.71919075304416</v>
      </c>
      <c r="AK67">
        <f t="shared" si="61"/>
        <v>-8.323218060777176</v>
      </c>
      <c r="AL67">
        <f t="shared" ref="AL67:AL89" si="71">SUM(AI67:AK67)</f>
        <v>-27.320757102768422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-1.325452567169708E-7</v>
      </c>
      <c r="AQ67">
        <f t="shared" ref="AQ67:AQ89" si="75">AH67*$K67</f>
        <v>-1.1370543729947192E-2</v>
      </c>
      <c r="AR67">
        <f t="shared" ref="AR67:AR89" si="76">AI67*$K67</f>
        <v>-1.137067627520391E-2</v>
      </c>
      <c r="AS67">
        <f t="shared" ref="AS67:AS89" si="77">AJ67*$K67</f>
        <v>-2.3035644707708098E-2</v>
      </c>
      <c r="AT67">
        <f t="shared" ref="AT67:AT89" si="78">AK67*$K67</f>
        <v>-1.5074126789627253E-2</v>
      </c>
      <c r="AU67">
        <f t="shared" ref="AU67:AU89" si="79">AL67*$K67</f>
        <v>-4.9480447772539252E-2</v>
      </c>
      <c r="AW67">
        <v>64</v>
      </c>
      <c r="AX67">
        <f>IF(Z67&gt;0, (R67*SUMPRODUCT(K67:$K$98, X67:$X$98)-K67*$AZ$3)/Z67, 0)</f>
        <v>-18136166.136652432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1000000</v>
      </c>
      <c r="S68">
        <f t="shared" si="63"/>
        <v>-34884122.946633391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-106.18392440091549</v>
      </c>
      <c r="AC68">
        <f t="shared" si="64"/>
        <v>-94.816313586504052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-3.0782319840752472</v>
      </c>
      <c r="AI68">
        <f t="shared" si="69"/>
        <v>-3.0782659595294</v>
      </c>
      <c r="AJ68">
        <f t="shared" si="70"/>
        <v>-11.367610814411435</v>
      </c>
      <c r="AK68">
        <f t="shared" si="61"/>
        <v>-7.4328747080640847</v>
      </c>
      <c r="AL68">
        <f t="shared" si="71"/>
        <v>-21.878751482004919</v>
      </c>
      <c r="AN68">
        <f t="shared" si="72"/>
        <v>0</v>
      </c>
      <c r="AO68">
        <f t="shared" si="73"/>
        <v>0</v>
      </c>
      <c r="AP68">
        <f t="shared" si="74"/>
        <v>-5.4939934707509428E-8</v>
      </c>
      <c r="AQ68">
        <f t="shared" si="75"/>
        <v>-4.9776483769564672E-3</v>
      </c>
      <c r="AR68">
        <f t="shared" si="76"/>
        <v>-4.9777033168911747E-3</v>
      </c>
      <c r="AS68">
        <f t="shared" si="77"/>
        <v>-1.8381970498960506E-2</v>
      </c>
      <c r="AT68">
        <f t="shared" si="78"/>
        <v>-1.2019313982221147E-2</v>
      </c>
      <c r="AU68">
        <f t="shared" si="79"/>
        <v>-3.5378987798072824E-2</v>
      </c>
      <c r="AW68">
        <v>65</v>
      </c>
      <c r="AX68">
        <f>IF(Z68&gt;0, (R68*SUMPRODUCT(K68:$K$98, X68:$X$98)-K68*$AZ$3)/Z68, 0)</f>
        <v>-34884122.946633391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1000000</v>
      </c>
      <c r="S69">
        <f t="shared" si="63"/>
        <v>-69195199.177088425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-94.816313586504052</v>
      </c>
      <c r="AC69">
        <f t="shared" si="64"/>
        <v>-84.661486450826231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-1.4673392010032145</v>
      </c>
      <c r="AI69">
        <f t="shared" si="69"/>
        <v>-1.4673544949628132</v>
      </c>
      <c r="AJ69">
        <f t="shared" si="70"/>
        <v>-10.15482713567782</v>
      </c>
      <c r="AK69">
        <f t="shared" si="61"/>
        <v>-6.637141951055284</v>
      </c>
      <c r="AL69">
        <f t="shared" si="71"/>
        <v>-18.259323581695917</v>
      </c>
      <c r="AN69">
        <f t="shared" si="72"/>
        <v>0</v>
      </c>
      <c r="AO69">
        <f t="shared" si="73"/>
        <v>0</v>
      </c>
      <c r="AP69">
        <f t="shared" si="74"/>
        <v>-2.2081307423768234E-8</v>
      </c>
      <c r="AQ69">
        <f t="shared" si="75"/>
        <v>-2.1185336461295654E-3</v>
      </c>
      <c r="AR69">
        <f t="shared" si="76"/>
        <v>-2.1185557274369894E-3</v>
      </c>
      <c r="AS69">
        <f t="shared" si="77"/>
        <v>-1.4661465421801849E-2</v>
      </c>
      <c r="AT69">
        <f t="shared" si="78"/>
        <v>-9.5826571850838489E-3</v>
      </c>
      <c r="AU69">
        <f t="shared" si="79"/>
        <v>-2.6362678334322688E-2</v>
      </c>
      <c r="AW69">
        <v>66</v>
      </c>
      <c r="AX69">
        <f>IF(Z69&gt;0, (R69*SUMPRODUCT(K69:$K$98, X69:$X$98)-K69*$AZ$3)/Z69, 0)</f>
        <v>-69195199.177088425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1000000</v>
      </c>
      <c r="S70">
        <f t="shared" si="63"/>
        <v>-141716727.47622812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-84.661486450826231</v>
      </c>
      <c r="AC70">
        <f t="shared" si="64"/>
        <v>-75.592350712994886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-0.6778770257558383</v>
      </c>
      <c r="AI70">
        <f t="shared" si="69"/>
        <v>-0.67788369331301901</v>
      </c>
      <c r="AJ70">
        <f t="shared" si="70"/>
        <v>-9.0691357378313455</v>
      </c>
      <c r="AK70">
        <f t="shared" si="61"/>
        <v>-5.9263040515578371</v>
      </c>
      <c r="AL70">
        <f t="shared" si="71"/>
        <v>-15.673323482702202</v>
      </c>
      <c r="AN70">
        <f t="shared" si="72"/>
        <v>0</v>
      </c>
      <c r="AO70">
        <f t="shared" si="73"/>
        <v>0</v>
      </c>
      <c r="AP70">
        <f t="shared" si="74"/>
        <v>-8.5951522071824447E-9</v>
      </c>
      <c r="AQ70">
        <f t="shared" si="75"/>
        <v>-8.7385170553472941E-4</v>
      </c>
      <c r="AR70">
        <f t="shared" si="76"/>
        <v>-8.7386030068693668E-4</v>
      </c>
      <c r="AS70">
        <f t="shared" si="77"/>
        <v>-1.1691028654339422E-2</v>
      </c>
      <c r="AT70">
        <f t="shared" si="78"/>
        <v>-7.639602326390822E-3</v>
      </c>
      <c r="AU70">
        <f t="shared" si="79"/>
        <v>-2.0204491281417179E-2</v>
      </c>
      <c r="AW70">
        <v>67</v>
      </c>
      <c r="AX70">
        <f>IF(Z70&gt;0, (R70*SUMPRODUCT(K70:$K$98, X70:$X$98)-K70*$AZ$3)/Z70, 0)</f>
        <v>-141716727.47622812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1000000</v>
      </c>
      <c r="S71">
        <f t="shared" si="63"/>
        <v>-299840182.8634631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-75.592350712994886</v>
      </c>
      <c r="AC71">
        <f t="shared" si="64"/>
        <v>-67.493890393738354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-0.30297097818198682</v>
      </c>
      <c r="AI71">
        <f t="shared" si="69"/>
        <v>-0.30297379192636847</v>
      </c>
      <c r="AJ71">
        <f t="shared" si="70"/>
        <v>-8.0984603192565316</v>
      </c>
      <c r="AK71">
        <f t="shared" si="61"/>
        <v>-5.2914645499096427</v>
      </c>
      <c r="AL71">
        <f t="shared" si="71"/>
        <v>-13.692898661092542</v>
      </c>
      <c r="AN71">
        <f t="shared" si="72"/>
        <v>0</v>
      </c>
      <c r="AO71">
        <f t="shared" si="73"/>
        <v>0</v>
      </c>
      <c r="AP71">
        <f t="shared" si="74"/>
        <v>-3.2385711375006341E-9</v>
      </c>
      <c r="AQ71">
        <f t="shared" si="75"/>
        <v>-3.4871435793642212E-4</v>
      </c>
      <c r="AR71">
        <f t="shared" si="76"/>
        <v>-3.4871759650755967E-4</v>
      </c>
      <c r="AS71">
        <f t="shared" si="77"/>
        <v>-9.3211878162363145E-3</v>
      </c>
      <c r="AT71">
        <f t="shared" si="78"/>
        <v>-6.0903842148098764E-3</v>
      </c>
      <c r="AU71">
        <f t="shared" si="79"/>
        <v>-1.5760289627553749E-2</v>
      </c>
      <c r="AW71">
        <v>68</v>
      </c>
      <c r="AX71">
        <f>IF(Z71&gt;0, (R71*SUMPRODUCT(K71:$K$98, X71:$X$98)-K71*$AZ$3)/Z71, 0)</f>
        <v>-299840182.8634631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1000000</v>
      </c>
      <c r="S72">
        <f t="shared" si="63"/>
        <v>-656621949.46901619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-67.493890393738354</v>
      </c>
      <c r="AC72">
        <f t="shared" si="64"/>
        <v>-60.262690741165891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-0.13107171023728278</v>
      </c>
      <c r="AI72">
        <f t="shared" si="69"/>
        <v>-0.13107285744784264</v>
      </c>
      <c r="AJ72">
        <f t="shared" si="70"/>
        <v>-7.2311996525724638</v>
      </c>
      <c r="AK72">
        <f t="shared" ref="AK72:AK89" si="92">G72*SUM(AB72:AB72, AE72:AF72)</f>
        <v>-4.7245723275616855</v>
      </c>
      <c r="AL72">
        <f t="shared" si="71"/>
        <v>-12.086844837581992</v>
      </c>
      <c r="AN72">
        <f t="shared" si="72"/>
        <v>0</v>
      </c>
      <c r="AO72">
        <f t="shared" si="73"/>
        <v>0</v>
      </c>
      <c r="AP72">
        <f t="shared" si="74"/>
        <v>-1.1789460006287045E-9</v>
      </c>
      <c r="AQ72">
        <f t="shared" si="75"/>
        <v>-1.3469756467296277E-4</v>
      </c>
      <c r="AR72">
        <f t="shared" si="76"/>
        <v>-1.3469874361896338E-4</v>
      </c>
      <c r="AS72">
        <f t="shared" si="77"/>
        <v>-7.4312373059158268E-3</v>
      </c>
      <c r="AT72">
        <f t="shared" si="78"/>
        <v>-4.8552688104226199E-3</v>
      </c>
      <c r="AU72">
        <f t="shared" si="79"/>
        <v>-1.2421204859957411E-2</v>
      </c>
      <c r="AW72">
        <v>69</v>
      </c>
      <c r="AX72">
        <f>IF(Z72&gt;0, (R72*SUMPRODUCT(K72:$K$98, X72:$X$98)-K72*$AZ$3)/Z72, 0)</f>
        <v>-656621949.46901619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1000000</v>
      </c>
      <c r="S73">
        <f t="shared" si="63"/>
        <v>-1491108036.8001516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-60.262690741165891</v>
      </c>
      <c r="AC73">
        <f t="shared" si="64"/>
        <v>-53.806085825399862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-5.4774443639682452E-2</v>
      </c>
      <c r="AI73">
        <f t="shared" si="69"/>
        <v>-5.4774894697591212E-2</v>
      </c>
      <c r="AJ73">
        <f t="shared" si="70"/>
        <v>-6.4566049157660288</v>
      </c>
      <c r="AK73">
        <f t="shared" si="92"/>
        <v>-4.2183883518816128</v>
      </c>
      <c r="AL73">
        <f t="shared" si="71"/>
        <v>-10.729768162345232</v>
      </c>
      <c r="AN73">
        <f t="shared" si="72"/>
        <v>0</v>
      </c>
      <c r="AO73">
        <f t="shared" si="73"/>
        <v>0</v>
      </c>
      <c r="AP73">
        <f t="shared" si="74"/>
        <v>-4.1387105772883817E-10</v>
      </c>
      <c r="AQ73">
        <f t="shared" si="75"/>
        <v>-5.0258639711865612E-5</v>
      </c>
      <c r="AR73">
        <f t="shared" si="76"/>
        <v>-5.0259053582923337E-5</v>
      </c>
      <c r="AS73">
        <f t="shared" si="77"/>
        <v>-5.9242989734039865E-3</v>
      </c>
      <c r="AT73">
        <f t="shared" si="78"/>
        <v>-3.8706091062575996E-3</v>
      </c>
      <c r="AU73">
        <f t="shared" si="79"/>
        <v>-9.8451671332445093E-3</v>
      </c>
      <c r="AW73">
        <v>70</v>
      </c>
      <c r="AX73">
        <f>IF(Z73&gt;0, (R73*SUMPRODUCT(K73:$K$98, X73:$X$98)-K73*$AZ$3)/Z73, 0)</f>
        <v>-1491108036.8001516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1000000</v>
      </c>
      <c r="S74">
        <f t="shared" si="63"/>
        <v>-3517588657.0336709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-53.806085825399862</v>
      </c>
      <c r="AC74">
        <f t="shared" si="64"/>
        <v>-48.041190000708582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-2.2066365144606987E-2</v>
      </c>
      <c r="AI74">
        <f t="shared" si="69"/>
        <v>-2.2066535862372352E-2</v>
      </c>
      <c r="AJ74">
        <f t="shared" si="70"/>
        <v>-5.7648958246912798</v>
      </c>
      <c r="AK74">
        <f t="shared" si="92"/>
        <v>-3.7664260077779907</v>
      </c>
      <c r="AL74">
        <f t="shared" si="71"/>
        <v>-9.5533883683316425</v>
      </c>
      <c r="AN74">
        <f t="shared" si="72"/>
        <v>0</v>
      </c>
      <c r="AO74">
        <f t="shared" si="73"/>
        <v>0</v>
      </c>
      <c r="AP74">
        <f t="shared" si="74"/>
        <v>-1.3985997607154351E-10</v>
      </c>
      <c r="AQ74">
        <f t="shared" si="75"/>
        <v>-1.8077798139387216E-5</v>
      </c>
      <c r="AR74">
        <f t="shared" si="76"/>
        <v>-1.8077937999363284E-5</v>
      </c>
      <c r="AS74">
        <f t="shared" si="77"/>
        <v>-4.722872223422608E-3</v>
      </c>
      <c r="AT74">
        <f t="shared" si="78"/>
        <v>-3.0856323018922504E-3</v>
      </c>
      <c r="AU74">
        <f t="shared" si="79"/>
        <v>-7.8265824633142224E-3</v>
      </c>
      <c r="AW74">
        <v>71</v>
      </c>
      <c r="AX74">
        <f>IF(Z74&gt;0, (R74*SUMPRODUCT(K74:$K$98, X74:$X$98)-K74*$AZ$3)/Z74, 0)</f>
        <v>-3517588657.0336709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1000000</v>
      </c>
      <c r="S75">
        <f t="shared" si="63"/>
        <v>-8634841746.8204803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-48.041190000708582</v>
      </c>
      <c r="AC75">
        <f t="shared" si="64"/>
        <v>-42.893934789818331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-8.5533055093533119E-3</v>
      </c>
      <c r="AI75">
        <f t="shared" si="69"/>
        <v>-8.5533676036221584E-3</v>
      </c>
      <c r="AJ75">
        <f t="shared" si="70"/>
        <v>-5.1472552108902505</v>
      </c>
      <c r="AK75">
        <f t="shared" si="92"/>
        <v>-3.3628833000496012</v>
      </c>
      <c r="AL75">
        <f t="shared" si="71"/>
        <v>-8.5186918785434749</v>
      </c>
      <c r="AN75">
        <f t="shared" si="72"/>
        <v>0</v>
      </c>
      <c r="AO75">
        <f t="shared" si="73"/>
        <v>0</v>
      </c>
      <c r="AP75">
        <f t="shared" si="74"/>
        <v>-4.5420114766008232E-11</v>
      </c>
      <c r="AQ75">
        <f t="shared" si="75"/>
        <v>-6.2564891266356303E-6</v>
      </c>
      <c r="AR75">
        <f t="shared" si="76"/>
        <v>-6.2565345467503965E-6</v>
      </c>
      <c r="AS75">
        <f t="shared" si="77"/>
        <v>-3.7650644214377261E-3</v>
      </c>
      <c r="AT75">
        <f t="shared" si="78"/>
        <v>-2.4598493270113105E-3</v>
      </c>
      <c r="AU75">
        <f t="shared" si="79"/>
        <v>-6.2311702829957877E-3</v>
      </c>
      <c r="AW75">
        <v>72</v>
      </c>
      <c r="AX75">
        <f>IF(Z75&gt;0, (R75*SUMPRODUCT(K75:$K$98, X75:$X$98)-K75*$AZ$3)/Z75, 0)</f>
        <v>-8634841746.8204803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1000000</v>
      </c>
      <c r="S76">
        <f t="shared" si="63"/>
        <v>-22097869136.038979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-42.893934789818331</v>
      </c>
      <c r="AC76">
        <f t="shared" si="64"/>
        <v>-38.298161324264257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-3.1847505108298559E-3</v>
      </c>
      <c r="AI76">
        <f t="shared" si="69"/>
        <v>-3.1847721747746286E-3</v>
      </c>
      <c r="AJ76">
        <f t="shared" si="70"/>
        <v>-4.5957734655540747</v>
      </c>
      <c r="AK76">
        <f t="shared" si="92"/>
        <v>-3.0025754352872833</v>
      </c>
      <c r="AL76">
        <f t="shared" si="71"/>
        <v>-7.6015336730161334</v>
      </c>
      <c r="AN76">
        <f t="shared" si="72"/>
        <v>0</v>
      </c>
      <c r="AO76">
        <f t="shared" si="73"/>
        <v>0</v>
      </c>
      <c r="AP76">
        <f t="shared" si="74"/>
        <v>-1.4148689854573358E-11</v>
      </c>
      <c r="AQ76">
        <f t="shared" si="75"/>
        <v>-2.079955784373285E-6</v>
      </c>
      <c r="AR76">
        <f t="shared" si="76"/>
        <v>-2.0799699330631396E-6</v>
      </c>
      <c r="AS76">
        <f t="shared" si="77"/>
        <v>-3.0014927608435012E-3</v>
      </c>
      <c r="AT76">
        <f t="shared" si="78"/>
        <v>-1.960977515634526E-3</v>
      </c>
      <c r="AU76">
        <f t="shared" si="79"/>
        <v>-4.9645502464110911E-3</v>
      </c>
      <c r="AW76">
        <v>73</v>
      </c>
      <c r="AX76">
        <f>IF(Z76&gt;0, (R76*SUMPRODUCT(K76:$K$98, X76:$X$98)-K76*$AZ$3)/Z76, 0)</f>
        <v>-22097869136.038979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1000000</v>
      </c>
      <c r="S77">
        <f t="shared" si="63"/>
        <v>-59082165482.162407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-38.298161324264257</v>
      </c>
      <c r="AC77">
        <f t="shared" si="64"/>
        <v>-34.194788652395758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-1.137017747860284E-3</v>
      </c>
      <c r="AI77">
        <f t="shared" si="69"/>
        <v>-1.1370249824437606E-3</v>
      </c>
      <c r="AJ77">
        <f t="shared" si="70"/>
        <v>-4.1033726718684989</v>
      </c>
      <c r="AK77">
        <f t="shared" si="92"/>
        <v>-2.6808712926984981</v>
      </c>
      <c r="AL77">
        <f t="shared" si="71"/>
        <v>-6.7853809895494406</v>
      </c>
      <c r="AN77">
        <f t="shared" si="72"/>
        <v>0</v>
      </c>
      <c r="AO77">
        <f t="shared" si="73"/>
        <v>0</v>
      </c>
      <c r="AP77">
        <f t="shared" si="74"/>
        <v>-4.2186568064114586E-12</v>
      </c>
      <c r="AQ77">
        <f t="shared" si="75"/>
        <v>-6.6302195234619936E-7</v>
      </c>
      <c r="AR77">
        <f t="shared" si="76"/>
        <v>-6.6302617100300581E-7</v>
      </c>
      <c r="AS77">
        <f t="shared" si="77"/>
        <v>-2.3927736970035416E-3</v>
      </c>
      <c r="AT77">
        <f t="shared" si="78"/>
        <v>-1.5632794842638223E-3</v>
      </c>
      <c r="AU77">
        <f t="shared" si="79"/>
        <v>-3.9567162074383667E-3</v>
      </c>
      <c r="AW77">
        <v>74</v>
      </c>
      <c r="AX77">
        <f>IF(Z77&gt;0, (R77*SUMPRODUCT(K77:$K$98, X77:$X$98)-K77*$AZ$3)/Z77, 0)</f>
        <v>-59082165482.162407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1000000</v>
      </c>
      <c r="S78">
        <f t="shared" si="63"/>
        <v>-165375447174.93018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-34.194788652395758</v>
      </c>
      <c r="AC78">
        <f t="shared" si="64"/>
        <v>-30.531061858431745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-3.883623564509361E-4</v>
      </c>
      <c r="AI78">
        <f t="shared" si="69"/>
        <v>-3.8836466415912221E-4</v>
      </c>
      <c r="AJ78">
        <f t="shared" si="70"/>
        <v>-3.6637267939640132</v>
      </c>
      <c r="AK78">
        <f t="shared" si="92"/>
        <v>-2.3936352056677035</v>
      </c>
      <c r="AL78">
        <f t="shared" si="71"/>
        <v>-6.0577503642958757</v>
      </c>
      <c r="AN78">
        <f t="shared" si="72"/>
        <v>0</v>
      </c>
      <c r="AO78">
        <f t="shared" si="73"/>
        <v>0</v>
      </c>
      <c r="AP78">
        <f t="shared" si="74"/>
        <v>-1.2014993278721852E-12</v>
      </c>
      <c r="AQ78">
        <f t="shared" si="75"/>
        <v>-2.0219935650932117E-7</v>
      </c>
      <c r="AR78">
        <f t="shared" si="76"/>
        <v>-2.0220055800864901E-7</v>
      </c>
      <c r="AS78">
        <f t="shared" si="77"/>
        <v>-1.9075051633102122E-3</v>
      </c>
      <c r="AT78">
        <f t="shared" si="78"/>
        <v>-1.246236897744263E-3</v>
      </c>
      <c r="AU78">
        <f t="shared" si="79"/>
        <v>-3.1539442616124835E-3</v>
      </c>
      <c r="AW78">
        <v>75</v>
      </c>
      <c r="AX78">
        <f>IF(Z78&gt;0, (R78*SUMPRODUCT(K78:$K$98, X78:$X$98)-K78*$AZ$3)/Z78, 0)</f>
        <v>-165375447174.93018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1000000</v>
      </c>
      <c r="S79">
        <f t="shared" si="63"/>
        <v>-485574956693.89685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-30.531061858431745</v>
      </c>
      <c r="AC79">
        <f t="shared" si="64"/>
        <v>-27.259876831179341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-1.2663110871449684E-4</v>
      </c>
      <c r="AI79">
        <f t="shared" si="69"/>
        <v>-1.2663181045674218E-4</v>
      </c>
      <c r="AJ79">
        <f t="shared" si="70"/>
        <v>-3.2711850272524039</v>
      </c>
      <c r="AK79">
        <f t="shared" si="92"/>
        <v>-2.1371743300902222</v>
      </c>
      <c r="AL79">
        <f t="shared" si="71"/>
        <v>-5.4084859891530828</v>
      </c>
      <c r="AN79">
        <f t="shared" si="72"/>
        <v>0</v>
      </c>
      <c r="AO79">
        <f t="shared" si="73"/>
        <v>0</v>
      </c>
      <c r="AP79">
        <f t="shared" si="74"/>
        <v>-3.2621373369303347E-13</v>
      </c>
      <c r="AQ79">
        <f t="shared" si="75"/>
        <v>-5.886606806123327E-8</v>
      </c>
      <c r="AR79">
        <f t="shared" si="76"/>
        <v>-5.8866394274966964E-8</v>
      </c>
      <c r="AS79">
        <f t="shared" si="77"/>
        <v>-1.5206516187841177E-3</v>
      </c>
      <c r="AT79">
        <f t="shared" si="78"/>
        <v>-9.9349244313620341E-4</v>
      </c>
      <c r="AU79">
        <f t="shared" si="79"/>
        <v>-2.5142029283145959E-3</v>
      </c>
      <c r="AW79">
        <v>76</v>
      </c>
      <c r="AX79">
        <f>IF(Z79&gt;0, (R79*SUMPRODUCT(K79:$K$98, X79:$X$98)-K79*$AZ$3)/Z79, 0)</f>
        <v>-485574956693.89685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1000000</v>
      </c>
      <c r="S80">
        <f t="shared" si="63"/>
        <v>-1511723142170.8359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-27.259876831179341</v>
      </c>
      <c r="AC80">
        <f t="shared" si="64"/>
        <v>-24.339175792320621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-3.9477699268045169E-5</v>
      </c>
      <c r="AI80">
        <f t="shared" si="69"/>
        <v>-3.9477900521627199E-5</v>
      </c>
      <c r="AJ80">
        <f t="shared" si="70"/>
        <v>-2.92070103885872</v>
      </c>
      <c r="AK80">
        <f t="shared" si="92"/>
        <v>-1.9081913781825541</v>
      </c>
      <c r="AL80">
        <f t="shared" si="71"/>
        <v>-4.8289318949417961</v>
      </c>
      <c r="AN80">
        <f t="shared" si="72"/>
        <v>0</v>
      </c>
      <c r="AO80">
        <f t="shared" si="73"/>
        <v>0</v>
      </c>
      <c r="AP80">
        <f t="shared" si="74"/>
        <v>-8.3531487484909456E-14</v>
      </c>
      <c r="AQ80">
        <f t="shared" si="75"/>
        <v>-1.6385452169500325E-8</v>
      </c>
      <c r="AR80">
        <f t="shared" si="76"/>
        <v>-1.6385535700987807E-8</v>
      </c>
      <c r="AS80">
        <f t="shared" si="77"/>
        <v>-1.2122542108822143E-3</v>
      </c>
      <c r="AT80">
        <f t="shared" si="78"/>
        <v>-7.9200609805474568E-4</v>
      </c>
      <c r="AU80">
        <f t="shared" si="79"/>
        <v>-2.0042766944726609E-3</v>
      </c>
      <c r="AW80">
        <v>77</v>
      </c>
      <c r="AX80">
        <f>IF(Z80&gt;0, (R80*SUMPRODUCT(K80:$K$98, X80:$X$98)-K80*$AZ$3)/Z80, 0)</f>
        <v>-1511723142170.8359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1000000</v>
      </c>
      <c r="S81">
        <f t="shared" si="63"/>
        <v>-5006680418174.2656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-24.339175792320621</v>
      </c>
      <c r="AC81">
        <f t="shared" si="64"/>
        <v>-21.731406971451804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-1.15988015498845E-5</v>
      </c>
      <c r="AI81">
        <f t="shared" si="69"/>
        <v>-1.1598855805911339E-5</v>
      </c>
      <c r="AJ81">
        <f t="shared" si="70"/>
        <v>-2.6077688208688166</v>
      </c>
      <c r="AK81">
        <f t="shared" si="92"/>
        <v>-1.7037423054624437</v>
      </c>
      <c r="AL81">
        <f t="shared" si="71"/>
        <v>-4.311522725187066</v>
      </c>
      <c r="AN81">
        <f t="shared" si="72"/>
        <v>0</v>
      </c>
      <c r="AO81">
        <f t="shared" si="73"/>
        <v>0</v>
      </c>
      <c r="AP81">
        <f t="shared" si="74"/>
        <v>-2.0106503824626032E-14</v>
      </c>
      <c r="AQ81">
        <f t="shared" si="75"/>
        <v>-4.2983491661770855E-9</v>
      </c>
      <c r="AR81">
        <f t="shared" si="76"/>
        <v>-4.2983692726809103E-9</v>
      </c>
      <c r="AS81">
        <f t="shared" si="77"/>
        <v>-9.6640164835613536E-4</v>
      </c>
      <c r="AT81">
        <f t="shared" si="78"/>
        <v>-6.3138241365445595E-4</v>
      </c>
      <c r="AU81">
        <f t="shared" si="79"/>
        <v>-1.5977883603798639E-3</v>
      </c>
      <c r="AW81">
        <v>78</v>
      </c>
      <c r="AX81">
        <f>IF(Z81&gt;0, (R81*SUMPRODUCT(K81:$K$98, X81:$X$98)-K81*$AZ$3)/Z81, 0)</f>
        <v>-5006680418174.2656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1000000</v>
      </c>
      <c r="S82">
        <f t="shared" si="63"/>
        <v>-17703633186486.746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-21.731406971451804</v>
      </c>
      <c r="AC82">
        <f t="shared" si="64"/>
        <v>-19.403041942487405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-3.2010852353252764E-6</v>
      </c>
      <c r="AI82">
        <f t="shared" si="69"/>
        <v>-3.2010989352264053E-6</v>
      </c>
      <c r="AJ82">
        <f t="shared" si="70"/>
        <v>-2.3283650289643987</v>
      </c>
      <c r="AK82">
        <f t="shared" si="92"/>
        <v>-1.5211984880016265</v>
      </c>
      <c r="AL82">
        <f t="shared" si="71"/>
        <v>-3.8495667180649606</v>
      </c>
      <c r="AN82">
        <f t="shared" si="72"/>
        <v>0</v>
      </c>
      <c r="AO82">
        <f t="shared" si="73"/>
        <v>0</v>
      </c>
      <c r="AP82">
        <f t="shared" si="74"/>
        <v>-4.5330236384000013E-15</v>
      </c>
      <c r="AQ82">
        <f t="shared" si="75"/>
        <v>-1.0591751650979834E-9</v>
      </c>
      <c r="AR82">
        <f t="shared" si="76"/>
        <v>-1.0591796981216217E-9</v>
      </c>
      <c r="AS82">
        <f t="shared" si="77"/>
        <v>-7.7040948074322106E-4</v>
      </c>
      <c r="AT82">
        <f t="shared" si="78"/>
        <v>-5.0333419488350574E-4</v>
      </c>
      <c r="AU82">
        <f t="shared" si="79"/>
        <v>-1.273744734806425E-3</v>
      </c>
      <c r="AW82">
        <v>79</v>
      </c>
      <c r="AX82">
        <f>IF(Z82&gt;0, (R82*SUMPRODUCT(K82:$K$98, X82:$X$98)-K82*$AZ$3)/Z82, 0)</f>
        <v>-17703633186486.746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1000000</v>
      </c>
      <c r="S83">
        <f t="shared" si="63"/>
        <v>-67104389830150.219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-19.403041942487405</v>
      </c>
      <c r="AC83">
        <f t="shared" si="64"/>
        <v>-17.324144592419135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-8.2686508622558029E-7</v>
      </c>
      <c r="AI83">
        <f t="shared" si="69"/>
        <v>-8.2686831331412028E-7</v>
      </c>
      <c r="AJ83">
        <f t="shared" si="70"/>
        <v>-2.0788973500682708</v>
      </c>
      <c r="AK83">
        <f t="shared" si="92"/>
        <v>-1.3582129359741184</v>
      </c>
      <c r="AL83">
        <f t="shared" si="71"/>
        <v>-3.4371111129107028</v>
      </c>
      <c r="AN83">
        <f t="shared" si="72"/>
        <v>0</v>
      </c>
      <c r="AO83">
        <f t="shared" si="73"/>
        <v>0</v>
      </c>
      <c r="AP83">
        <f t="shared" si="74"/>
        <v>-9.5337423144793267E-16</v>
      </c>
      <c r="AQ83">
        <f t="shared" si="75"/>
        <v>-2.4427959019959402E-10</v>
      </c>
      <c r="AR83">
        <f t="shared" si="76"/>
        <v>-2.442805435738255E-10</v>
      </c>
      <c r="AS83">
        <f t="shared" si="77"/>
        <v>-6.1416572207664301E-4</v>
      </c>
      <c r="AT83">
        <f t="shared" si="78"/>
        <v>-4.012549385995358E-4</v>
      </c>
      <c r="AU83">
        <f t="shared" si="79"/>
        <v>-1.0154209049567224E-3</v>
      </c>
      <c r="AW83">
        <v>80</v>
      </c>
      <c r="AX83">
        <f>IF(Z83&gt;0, (R83*SUMPRODUCT(K83:$K$98, X83:$X$98)-K83*$AZ$3)/Z83, 0)</f>
        <v>-67104389830150.219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1000000</v>
      </c>
      <c r="S84">
        <f t="shared" si="63"/>
        <v>-273878097001790.5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-17.324144592419135</v>
      </c>
      <c r="AC84">
        <f t="shared" si="64"/>
        <v>-15.467986243442478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-1.9910778085033562E-7</v>
      </c>
      <c r="AI84">
        <f t="shared" si="69"/>
        <v>-1.9910848682072958E-7</v>
      </c>
      <c r="AJ84">
        <f t="shared" si="70"/>
        <v>-1.8561583489766562</v>
      </c>
      <c r="AK84">
        <f t="shared" si="92"/>
        <v>-1.2126901214693395</v>
      </c>
      <c r="AL84">
        <f t="shared" si="71"/>
        <v>-3.0688486695544825</v>
      </c>
      <c r="AN84">
        <f t="shared" si="72"/>
        <v>0</v>
      </c>
      <c r="AO84">
        <f t="shared" si="73"/>
        <v>0</v>
      </c>
      <c r="AP84">
        <f t="shared" si="74"/>
        <v>-1.8621771535419336E-16</v>
      </c>
      <c r="AQ84">
        <f t="shared" si="75"/>
        <v>-5.2519760566911199E-11</v>
      </c>
      <c r="AR84">
        <f t="shared" si="76"/>
        <v>-5.2519946784626549E-11</v>
      </c>
      <c r="AS84">
        <f t="shared" si="77"/>
        <v>-4.8960915362621733E-4</v>
      </c>
      <c r="AT84">
        <f t="shared" si="78"/>
        <v>-3.1987798040550964E-4</v>
      </c>
      <c r="AU84">
        <f t="shared" si="79"/>
        <v>-8.0948718655167375E-4</v>
      </c>
      <c r="AW84">
        <v>81</v>
      </c>
      <c r="AX84">
        <f>IF(Z84&gt;0, (R84*SUMPRODUCT(K84:$K$98, X84:$X$98)-K84*$AZ$3)/Z84, 0)</f>
        <v>-273878097001790.5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1000000</v>
      </c>
      <c r="S85">
        <f t="shared" si="63"/>
        <v>-1210220279690345.5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-15.467986243442478</v>
      </c>
      <c r="AC85">
        <f t="shared" si="64"/>
        <v>-13.810702003119161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-4.4501129391954306E-8</v>
      </c>
      <c r="AI85">
        <f t="shared" si="69"/>
        <v>-4.4501272038526946E-8</v>
      </c>
      <c r="AJ85">
        <f t="shared" si="70"/>
        <v>-1.6572842403233174</v>
      </c>
      <c r="AK85">
        <f t="shared" si="92"/>
        <v>-1.0827590370409736</v>
      </c>
      <c r="AL85">
        <f t="shared" si="71"/>
        <v>-2.7400433218655631</v>
      </c>
      <c r="AN85">
        <f t="shared" si="72"/>
        <v>0</v>
      </c>
      <c r="AO85">
        <f t="shared" si="73"/>
        <v>0</v>
      </c>
      <c r="AP85">
        <f t="shared" si="74"/>
        <v>-3.3595245898009055E-17</v>
      </c>
      <c r="AQ85">
        <f t="shared" si="75"/>
        <v>-1.0480633056777232E-11</v>
      </c>
      <c r="AR85">
        <f t="shared" si="76"/>
        <v>-1.048066665202313E-11</v>
      </c>
      <c r="AS85">
        <f t="shared" si="77"/>
        <v>-3.9031341970275583E-4</v>
      </c>
      <c r="AT85">
        <f t="shared" si="78"/>
        <v>-2.5500476754613789E-4</v>
      </c>
      <c r="AU85">
        <f t="shared" si="79"/>
        <v>-6.4531819772956035E-4</v>
      </c>
      <c r="AW85">
        <v>82</v>
      </c>
      <c r="AX85">
        <f>IF(Z85&gt;0, (R85*SUMPRODUCT(K85:$K$98, X85:$X$98)-K85*$AZ$3)/Z85, 0)</f>
        <v>-1210220279690345.5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1000000</v>
      </c>
      <c r="S86">
        <f t="shared" si="63"/>
        <v>-5829752163509346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-13.810702003119161</v>
      </c>
      <c r="AC86">
        <f t="shared" si="64"/>
        <v>-12.330983931365504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-9.1824270522540179E-9</v>
      </c>
      <c r="AI86">
        <f t="shared" si="69"/>
        <v>-9.1824534920227791E-9</v>
      </c>
      <c r="AJ86">
        <f t="shared" si="70"/>
        <v>-1.4797180717536573</v>
      </c>
      <c r="AK86">
        <f t="shared" si="92"/>
        <v>-0.96674914021834135</v>
      </c>
      <c r="AL86">
        <f t="shared" si="71"/>
        <v>-2.4464672211544523</v>
      </c>
      <c r="AN86">
        <f t="shared" si="72"/>
        <v>0</v>
      </c>
      <c r="AO86">
        <f t="shared" si="73"/>
        <v>0</v>
      </c>
      <c r="AP86">
        <f t="shared" si="74"/>
        <v>-5.5597608718271983E-18</v>
      </c>
      <c r="AQ86">
        <f t="shared" si="75"/>
        <v>-1.9308829473273217E-12</v>
      </c>
      <c r="AR86">
        <f t="shared" si="76"/>
        <v>-1.9308885070881935E-12</v>
      </c>
      <c r="AS86">
        <f t="shared" si="77"/>
        <v>-3.1115546852069498E-4</v>
      </c>
      <c r="AT86">
        <f t="shared" si="78"/>
        <v>-2.0328823943477228E-4</v>
      </c>
      <c r="AU86">
        <f t="shared" si="79"/>
        <v>-5.1444370988635582E-4</v>
      </c>
      <c r="AW86">
        <v>83</v>
      </c>
      <c r="AX86">
        <f>IF(Z86&gt;0, (R86*SUMPRODUCT(K86:$K$98, X86:$X$98)-K86*$AZ$3)/Z86, 0)</f>
        <v>-5829752163509346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1000000</v>
      </c>
      <c r="S87">
        <f t="shared" si="63"/>
        <v>-3.0864425541383452E+16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-12.330983931365504</v>
      </c>
      <c r="AC87">
        <f t="shared" si="64"/>
        <v>-11.009807081578025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-1.737314571742683E-9</v>
      </c>
      <c r="AI87">
        <f t="shared" si="69"/>
        <v>-1.7373190306816104E-9</v>
      </c>
      <c r="AJ87">
        <f t="shared" si="70"/>
        <v>-1.321176849787479</v>
      </c>
      <c r="AK87">
        <f t="shared" si="92"/>
        <v>-0.86316887519558538</v>
      </c>
      <c r="AL87">
        <f t="shared" si="71"/>
        <v>-2.1843457267203834</v>
      </c>
      <c r="AN87">
        <f t="shared" si="72"/>
        <v>0</v>
      </c>
      <c r="AO87">
        <f t="shared" si="73"/>
        <v>0</v>
      </c>
      <c r="AP87">
        <f t="shared" si="74"/>
        <v>-8.3716673174285158E-19</v>
      </c>
      <c r="AQ87">
        <f t="shared" si="75"/>
        <v>-3.2618118025406657E-13</v>
      </c>
      <c r="AR87">
        <f t="shared" si="76"/>
        <v>-3.2618201742079829E-13</v>
      </c>
      <c r="AS87">
        <f t="shared" si="77"/>
        <v>-2.4805123447261185E-4</v>
      </c>
      <c r="AT87">
        <f t="shared" si="78"/>
        <v>-1.6206013985564611E-4</v>
      </c>
      <c r="AU87">
        <f t="shared" si="79"/>
        <v>-4.1011137465443996E-4</v>
      </c>
      <c r="AW87">
        <v>84</v>
      </c>
      <c r="AX87">
        <f>IF(Z87&gt;0, (R87*SUMPRODUCT(K87:$K$98, X87:$X$98)-K87*$AZ$3)/Z87, 0)</f>
        <v>-3.0864425541383452E+16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1000000</v>
      </c>
      <c r="S88">
        <f t="shared" si="63"/>
        <v>-1.8137260916320086E+17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-11.009807081578025</v>
      </c>
      <c r="AC88">
        <f t="shared" si="64"/>
        <v>-9.8301848942663774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-2.9894912377129999E-10</v>
      </c>
      <c r="AI88">
        <f t="shared" si="69"/>
        <v>-2.98949801256791E-10</v>
      </c>
      <c r="AJ88">
        <f t="shared" si="70"/>
        <v>-1.1796221873116473</v>
      </c>
      <c r="AK88">
        <f t="shared" si="92"/>
        <v>-0.77068649571046177</v>
      </c>
      <c r="AL88">
        <f t="shared" si="71"/>
        <v>-1.9503086833210588</v>
      </c>
      <c r="AN88">
        <f t="shared" si="72"/>
        <v>0</v>
      </c>
      <c r="AO88">
        <f t="shared" si="73"/>
        <v>0</v>
      </c>
      <c r="AP88">
        <f t="shared" si="74"/>
        <v>-1.1356968303237429E-19</v>
      </c>
      <c r="AQ88">
        <f t="shared" si="75"/>
        <v>-5.011407281636885E-14</v>
      </c>
      <c r="AR88">
        <f t="shared" si="76"/>
        <v>-5.0114186386051877E-14</v>
      </c>
      <c r="AS88">
        <f t="shared" si="77"/>
        <v>-1.9774492544077316E-4</v>
      </c>
      <c r="AT88">
        <f t="shared" si="78"/>
        <v>-1.2919335128800291E-4</v>
      </c>
      <c r="AU88">
        <f t="shared" si="79"/>
        <v>-3.2693827677889026E-4</v>
      </c>
      <c r="AW88">
        <v>85</v>
      </c>
      <c r="AX88">
        <f>IF(Z88&gt;0, (R88*SUMPRODUCT(K88:$K$98, X88:$X$98)-K88*$AZ$3)/Z88, 0)</f>
        <v>-1.8137260916320086E+17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-9.8301848942663774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-9.8301848942663774</v>
      </c>
      <c r="AK89">
        <f t="shared" si="92"/>
        <v>-0.68811294259864653</v>
      </c>
      <c r="AL89">
        <f t="shared" si="71"/>
        <v>-10.518297836919222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-8.1121202165981617E-15</v>
      </c>
      <c r="AR89">
        <f t="shared" si="76"/>
        <v>-8.1121202165981617E-15</v>
      </c>
      <c r="AS89">
        <f t="shared" si="77"/>
        <v>-1.4713164095299586E-3</v>
      </c>
      <c r="AT89">
        <f t="shared" si="78"/>
        <v>-1.0299214866709713E-4</v>
      </c>
      <c r="AU89">
        <f t="shared" si="79"/>
        <v>-1.5743085582051678E-3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146496.40642327434</v>
      </c>
      <c r="AO91" s="6">
        <f t="shared" si="93"/>
        <v>-14649.640642327435</v>
      </c>
      <c r="AP91" s="6">
        <f t="shared" si="93"/>
        <v>-747.09247952190242</v>
      </c>
      <c r="AQ91" s="6">
        <f t="shared" si="93"/>
        <v>-58640.716978224533</v>
      </c>
      <c r="AR91" s="6">
        <f t="shared" si="93"/>
        <v>72458.956323200488</v>
      </c>
      <c r="AS91" s="6">
        <f t="shared" si="93"/>
        <v>-14023.4154778794</v>
      </c>
      <c r="AT91" s="6">
        <f t="shared" si="93"/>
        <v>4631.4805453749277</v>
      </c>
      <c r="AU91" s="6">
        <f t="shared" si="93"/>
        <v>63067.021390696005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329714.10709966405</v>
      </c>
      <c r="K3">
        <v>1</v>
      </c>
      <c r="L3" s="2">
        <v>0</v>
      </c>
      <c r="O3">
        <f>$C$3</f>
        <v>329714.10709966405</v>
      </c>
      <c r="P3">
        <f>O3*C5</f>
        <v>32971.410709966403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329714.10709966405</v>
      </c>
      <c r="AF3">
        <f t="shared" ref="AF3:AF34" si="4">-$Z3*P3</f>
        <v>-32971.410709966403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296117.73941899766</v>
      </c>
      <c r="AJ3">
        <f t="shared" ref="AJ3:AJ34" si="8">AB3-AC3</f>
        <v>0</v>
      </c>
      <c r="AL3">
        <f t="shared" ref="AL3:AL34" si="9">SUM(AI3:AK3)</f>
        <v>296117.73941899766</v>
      </c>
      <c r="AN3">
        <f t="shared" ref="AN3:AN34" si="10">AE3*$K3</f>
        <v>329714.10709966405</v>
      </c>
      <c r="AO3">
        <f t="shared" ref="AO3:AO34" si="11">AF3*$K3</f>
        <v>-32971.410709966403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296117.73941899766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296117.73941899766</v>
      </c>
      <c r="AW3">
        <v>0</v>
      </c>
      <c r="AX3">
        <f>IF(Z3&gt;0, (R3*SUMPRODUCT(K3:$K$98, X3:$X$98)-K3*$AZ$3)/Z3, 0)</f>
        <v>0</v>
      </c>
      <c r="AZ3">
        <f>C6*ABS(SUMPRODUCT(X4:X79, K4:K79))/1</f>
        <v>138053.02007522737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9372.4722224627258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9260.2035109700955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-9260.2035109700955</v>
      </c>
      <c r="AK4">
        <f>G4*SUM(AB4, AE4:AF4)</f>
        <v>0</v>
      </c>
      <c r="AL4">
        <f t="shared" si="9"/>
        <v>-11238.762510970095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-1845.842895792518</v>
      </c>
      <c r="AR4">
        <f t="shared" si="14"/>
        <v>-1845.842895792518</v>
      </c>
      <c r="AS4">
        <f t="shared" si="15"/>
        <v>-8639.0554258513803</v>
      </c>
      <c r="AT4">
        <f t="shared" si="16"/>
        <v>0</v>
      </c>
      <c r="AU4">
        <f t="shared" si="17"/>
        <v>-10484.898321643897</v>
      </c>
      <c r="AW4">
        <v>1</v>
      </c>
      <c r="AX4">
        <f>IF(Z4&gt;0, (R4*SUMPRODUCT(K4:$K$98, X4:$X$98)-K4*$AZ$3)/Z4, 0)</f>
        <v>9372.4722224627258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1000000</v>
      </c>
      <c r="S5">
        <f t="shared" si="1"/>
        <v>18601.739623449208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9260.2035109700955</v>
      </c>
      <c r="AC5">
        <f t="shared" si="2"/>
        <v>18156.932849226534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-2053.3328352651074</v>
      </c>
      <c r="AI5">
        <f t="shared" si="7"/>
        <v>-2065.5339339370416</v>
      </c>
      <c r="AJ5">
        <f t="shared" si="8"/>
        <v>-8896.7293382564385</v>
      </c>
      <c r="AK5">
        <f>G5*SUM(AB5, AE5:AF5)</f>
        <v>379.66834394977394</v>
      </c>
      <c r="AL5">
        <f t="shared" si="9"/>
        <v>-10582.594928243707</v>
      </c>
      <c r="AN5">
        <f t="shared" si="10"/>
        <v>0</v>
      </c>
      <c r="AO5">
        <f t="shared" si="11"/>
        <v>0</v>
      </c>
      <c r="AP5">
        <f t="shared" si="12"/>
        <v>-10.43325729878234</v>
      </c>
      <c r="AQ5">
        <f t="shared" si="13"/>
        <v>-1755.8213703850847</v>
      </c>
      <c r="AR5">
        <f t="shared" si="14"/>
        <v>-1766.2546276838671</v>
      </c>
      <c r="AS5">
        <f t="shared" si="15"/>
        <v>-7607.6645882038702</v>
      </c>
      <c r="AT5">
        <f t="shared" si="16"/>
        <v>324.65744496783378</v>
      </c>
      <c r="AU5">
        <f t="shared" si="17"/>
        <v>-9049.2617709199039</v>
      </c>
      <c r="AW5">
        <v>2</v>
      </c>
      <c r="AX5">
        <f>IF(Z5&gt;0, (R5*SUMPRODUCT(K5:$K$98, X5:$X$98)-K5*$AZ$3)/Z5, 0)</f>
        <v>18601.739623449208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1000000</v>
      </c>
      <c r="S6">
        <f t="shared" si="1"/>
        <v>29009.982580539468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18156.932849226534</v>
      </c>
      <c r="AC6">
        <f t="shared" si="2"/>
        <v>27955.871523791953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-2663.1640658477813</v>
      </c>
      <c r="AI6">
        <f t="shared" si="7"/>
        <v>-2675.2098639821729</v>
      </c>
      <c r="AJ6">
        <f t="shared" si="8"/>
        <v>-9798.9386745654192</v>
      </c>
      <c r="AK6">
        <f>G6*SUM(AB6, AE6:AF6)</f>
        <v>1062.1805716797523</v>
      </c>
      <c r="AL6">
        <f t="shared" si="9"/>
        <v>-11411.96796686784</v>
      </c>
      <c r="AN6">
        <f t="shared" si="10"/>
        <v>0</v>
      </c>
      <c r="AO6">
        <f t="shared" si="11"/>
        <v>0</v>
      </c>
      <c r="AP6">
        <f t="shared" si="12"/>
        <v>-9.2922494938935269</v>
      </c>
      <c r="AQ6">
        <f t="shared" si="13"/>
        <v>-2054.3914705307375</v>
      </c>
      <c r="AR6">
        <f t="shared" si="14"/>
        <v>-2063.6837200246309</v>
      </c>
      <c r="AS6">
        <f t="shared" si="15"/>
        <v>-7558.9995717641177</v>
      </c>
      <c r="AT6">
        <f t="shared" si="16"/>
        <v>819.37674610658792</v>
      </c>
      <c r="AU6">
        <f t="shared" si="17"/>
        <v>-8803.3065456821605</v>
      </c>
      <c r="AW6">
        <v>3</v>
      </c>
      <c r="AX6">
        <f>IF(Z6&gt;0, (R6*SUMPRODUCT(K6:$K$98, X6:$X$98)-K6*$AZ$3)/Z6, 0)</f>
        <v>29009.982580539468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1000000</v>
      </c>
      <c r="S7">
        <f t="shared" si="1"/>
        <v>37345.453545853299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27955.871523791953</v>
      </c>
      <c r="AC7">
        <f t="shared" si="2"/>
        <v>35503.611335827925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-3346.2600835837284</v>
      </c>
      <c r="AI7">
        <f t="shared" si="7"/>
        <v>-3358.1435954857316</v>
      </c>
      <c r="AJ7">
        <f t="shared" si="8"/>
        <v>-7547.7398120359721</v>
      </c>
      <c r="AK7">
        <f>G7*SUM(AB7, AE7:AF7)</f>
        <v>1372.6332918181849</v>
      </c>
      <c r="AL7">
        <f t="shared" si="9"/>
        <v>-9533.2501157035185</v>
      </c>
      <c r="AN7">
        <f t="shared" si="10"/>
        <v>0</v>
      </c>
      <c r="AO7">
        <f t="shared" si="11"/>
        <v>0</v>
      </c>
      <c r="AP7">
        <f t="shared" si="12"/>
        <v>-8.3405152093378803</v>
      </c>
      <c r="AQ7">
        <f t="shared" si="13"/>
        <v>-2348.5930212958365</v>
      </c>
      <c r="AR7">
        <f t="shared" si="14"/>
        <v>-2356.9335365051743</v>
      </c>
      <c r="AS7">
        <f t="shared" si="15"/>
        <v>-5297.4271593736648</v>
      </c>
      <c r="AT7">
        <f t="shared" si="16"/>
        <v>963.39103639248174</v>
      </c>
      <c r="AU7">
        <f t="shared" si="17"/>
        <v>-6690.9696594863572</v>
      </c>
      <c r="AW7">
        <v>4</v>
      </c>
      <c r="AX7">
        <f>IF(Z7&gt;0, (R7*SUMPRODUCT(K7:$K$98, X7:$X$98)-K7*$AZ$3)/Z7, 0)</f>
        <v>37345.453545853299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1000000</v>
      </c>
      <c r="S8">
        <f t="shared" si="1"/>
        <v>42260.87967741325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35503.611335827925</v>
      </c>
      <c r="AC8">
        <f t="shared" si="2"/>
        <v>39603.721823438871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-4049.2619986027812</v>
      </c>
      <c r="AI8">
        <f t="shared" si="7"/>
        <v>-4060.9760596107817</v>
      </c>
      <c r="AJ8">
        <f t="shared" si="8"/>
        <v>-4100.1104876109457</v>
      </c>
      <c r="AK8">
        <f t="shared" ref="AK8:AK39" si="30">G8*SUM(AB8:AB8, AE8:AF8)</f>
        <v>756.22692145313476</v>
      </c>
      <c r="AL8">
        <f t="shared" si="9"/>
        <v>-7404.8596257685931</v>
      </c>
      <c r="AN8">
        <f t="shared" si="10"/>
        <v>0</v>
      </c>
      <c r="AO8">
        <f t="shared" si="11"/>
        <v>0</v>
      </c>
      <c r="AP8">
        <f t="shared" si="12"/>
        <v>-7.674400324165914</v>
      </c>
      <c r="AQ8">
        <f t="shared" si="13"/>
        <v>-2652.8509262061939</v>
      </c>
      <c r="AR8">
        <f t="shared" si="14"/>
        <v>-2660.52532653036</v>
      </c>
      <c r="AS8">
        <f t="shared" si="15"/>
        <v>-2686.1640240516876</v>
      </c>
      <c r="AT8">
        <f t="shared" si="16"/>
        <v>495.4377587054733</v>
      </c>
      <c r="AU8">
        <f t="shared" si="17"/>
        <v>-4851.2515918765748</v>
      </c>
      <c r="AW8">
        <v>5</v>
      </c>
      <c r="AX8">
        <f>IF(Z8&gt;0, (R8*SUMPRODUCT(K8:$K$98, X8:$X$98)-K8*$AZ$3)/Z8, 0)</f>
        <v>42260.87967741325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1000000</v>
      </c>
      <c r="S9">
        <f t="shared" si="1"/>
        <v>45223.423408698291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39603.721823438871</v>
      </c>
      <c r="AC9">
        <f t="shared" si="2"/>
        <v>41739.066660754412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-4801.2431224740321</v>
      </c>
      <c r="AI9">
        <f t="shared" si="7"/>
        <v>-4812.7800273329212</v>
      </c>
      <c r="AJ9">
        <f t="shared" si="8"/>
        <v>-2135.3448373155406</v>
      </c>
      <c r="AK9">
        <f t="shared" si="30"/>
        <v>233.66195875828933</v>
      </c>
      <c r="AL9">
        <f t="shared" si="9"/>
        <v>-6714.4629058901728</v>
      </c>
      <c r="AN9">
        <f t="shared" si="10"/>
        <v>0</v>
      </c>
      <c r="AO9">
        <f t="shared" si="11"/>
        <v>0</v>
      </c>
      <c r="AP9">
        <f t="shared" si="12"/>
        <v>-7.1581944147069141</v>
      </c>
      <c r="AQ9">
        <f t="shared" si="13"/>
        <v>-2978.9819820228327</v>
      </c>
      <c r="AR9">
        <f t="shared" si="14"/>
        <v>-2986.1401764375391</v>
      </c>
      <c r="AS9">
        <f t="shared" si="15"/>
        <v>-1324.8972471301627</v>
      </c>
      <c r="AT9">
        <f t="shared" si="16"/>
        <v>144.97802907894106</v>
      </c>
      <c r="AU9">
        <f t="shared" si="17"/>
        <v>-4166.0593944887605</v>
      </c>
      <c r="AW9">
        <v>6</v>
      </c>
      <c r="AX9">
        <f>IF(Z9&gt;0, (R9*SUMPRODUCT(K9:$K$98, X9:$X$98)-K9*$AZ$3)/Z9, 0)</f>
        <v>45223.423408698291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1000000</v>
      </c>
      <c r="S10">
        <f t="shared" si="1"/>
        <v>47521.680353774158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41739.066660754412</v>
      </c>
      <c r="AC10">
        <f t="shared" si="2"/>
        <v>43156.265446027901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-5584.4083395166526</v>
      </c>
      <c r="AI10">
        <f t="shared" si="7"/>
        <v>-5595.7600702227091</v>
      </c>
      <c r="AJ10">
        <f t="shared" si="8"/>
        <v>-1417.1987852734892</v>
      </c>
      <c r="AK10">
        <f t="shared" si="30"/>
        <v>171.1301733090931</v>
      </c>
      <c r="AL10">
        <f t="shared" si="9"/>
        <v>-6841.8286821871052</v>
      </c>
      <c r="AN10">
        <f t="shared" si="10"/>
        <v>0</v>
      </c>
      <c r="AO10">
        <f t="shared" si="11"/>
        <v>0</v>
      </c>
      <c r="AP10">
        <f t="shared" si="12"/>
        <v>-6.6818149669858409</v>
      </c>
      <c r="AQ10">
        <f t="shared" si="13"/>
        <v>-3287.07438459883</v>
      </c>
      <c r="AR10">
        <f t="shared" si="14"/>
        <v>-3293.7561995658157</v>
      </c>
      <c r="AS10">
        <f t="shared" si="15"/>
        <v>-834.18646018286438</v>
      </c>
      <c r="AT10">
        <f t="shared" si="16"/>
        <v>100.73002812773642</v>
      </c>
      <c r="AU10">
        <f t="shared" si="17"/>
        <v>-4027.2126316209433</v>
      </c>
      <c r="AW10">
        <v>7</v>
      </c>
      <c r="AX10">
        <f>IF(Z10&gt;0, (R10*SUMPRODUCT(K10:$K$98, X10:$X$98)-K10*$AZ$3)/Z10, 0)</f>
        <v>47521.680353774158</v>
      </c>
    </row>
    <row r="11" spans="1:52" x14ac:dyDescent="0.25">
      <c r="A11" t="s">
        <v>33</v>
      </c>
      <c r="C11" s="25">
        <f>AU81</f>
        <v>140583.26264068991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1000000</v>
      </c>
      <c r="S11">
        <f t="shared" si="1"/>
        <v>49199.608626788453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43156.265446027901</v>
      </c>
      <c r="AC11">
        <f t="shared" si="2"/>
        <v>43915.217575358591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-6464.2484993947173</v>
      </c>
      <c r="AI11">
        <f t="shared" si="7"/>
        <v>-6475.4059096874707</v>
      </c>
      <c r="AJ11">
        <f t="shared" si="8"/>
        <v>-758.95212933068979</v>
      </c>
      <c r="AK11">
        <f t="shared" si="30"/>
        <v>103.57503707046695</v>
      </c>
      <c r="AL11">
        <f t="shared" si="9"/>
        <v>-7130.7830019476933</v>
      </c>
      <c r="AN11">
        <f t="shared" si="10"/>
        <v>0</v>
      </c>
      <c r="AO11">
        <f t="shared" si="11"/>
        <v>0</v>
      </c>
      <c r="AP11">
        <f t="shared" si="12"/>
        <v>-6.2404359398168152</v>
      </c>
      <c r="AQ11">
        <f t="shared" si="13"/>
        <v>-3615.5100154135985</v>
      </c>
      <c r="AR11">
        <f t="shared" si="14"/>
        <v>-3621.7504513534154</v>
      </c>
      <c r="AS11">
        <f t="shared" si="15"/>
        <v>-424.48848076795332</v>
      </c>
      <c r="AT11">
        <f t="shared" si="16"/>
        <v>57.930412778867066</v>
      </c>
      <c r="AU11">
        <f t="shared" si="17"/>
        <v>-3988.3085193425013</v>
      </c>
      <c r="AW11">
        <v>8</v>
      </c>
      <c r="AX11">
        <f>IF(Z11&gt;0, (R11*SUMPRODUCT(K11:$K$98, X11:$X$98)-K11*$AZ$3)/Z11, 0)</f>
        <v>49199.608626788453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1000000</v>
      </c>
      <c r="S12">
        <f t="shared" si="1"/>
        <v>50371.900365996233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43915.217575358591</v>
      </c>
      <c r="AC12">
        <f t="shared" si="2"/>
        <v>44137.306238349105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-7438.1661198327047</v>
      </c>
      <c r="AI12">
        <f t="shared" si="7"/>
        <v>-7449.1189789460332</v>
      </c>
      <c r="AJ12">
        <f t="shared" si="8"/>
        <v>-222.08866299051442</v>
      </c>
      <c r="AK12">
        <f t="shared" si="30"/>
        <v>101.00500042332476</v>
      </c>
      <c r="AL12">
        <f t="shared" si="9"/>
        <v>-7570.2026415132232</v>
      </c>
      <c r="AN12">
        <f t="shared" si="10"/>
        <v>0</v>
      </c>
      <c r="AO12">
        <f t="shared" si="11"/>
        <v>0</v>
      </c>
      <c r="AP12">
        <f t="shared" si="12"/>
        <v>-5.8215610553257608</v>
      </c>
      <c r="AQ12">
        <f t="shared" si="13"/>
        <v>-3953.464365625674</v>
      </c>
      <c r="AR12">
        <f t="shared" si="14"/>
        <v>-3959.2859266809996</v>
      </c>
      <c r="AS12">
        <f t="shared" si="15"/>
        <v>-118.04248533806557</v>
      </c>
      <c r="AT12">
        <f t="shared" si="16"/>
        <v>53.68523147915414</v>
      </c>
      <c r="AU12">
        <f t="shared" si="17"/>
        <v>-4023.6431805399111</v>
      </c>
      <c r="AW12">
        <v>9</v>
      </c>
      <c r="AX12">
        <f>IF(Z12&gt;0, (R12*SUMPRODUCT(K12:$K$98, X12:$X$98)-K12*$AZ$3)/Z12, 0)</f>
        <v>50371.900365996233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1000000</v>
      </c>
      <c r="S13">
        <f t="shared" si="1"/>
        <v>51002.973314245479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44137.306238349105</v>
      </c>
      <c r="AC13">
        <f t="shared" si="2"/>
        <v>43810.824462146309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-8480.7471139550398</v>
      </c>
      <c r="AI13">
        <f t="shared" si="7"/>
        <v>-8491.4844351383108</v>
      </c>
      <c r="AJ13">
        <f t="shared" si="8"/>
        <v>326.48177620279603</v>
      </c>
      <c r="AK13">
        <f t="shared" si="30"/>
        <v>88.274612476698209</v>
      </c>
      <c r="AL13">
        <f t="shared" si="9"/>
        <v>-8076.7280464588166</v>
      </c>
      <c r="AN13">
        <f t="shared" si="10"/>
        <v>0</v>
      </c>
      <c r="AO13">
        <f t="shared" si="11"/>
        <v>0</v>
      </c>
      <c r="AP13">
        <f t="shared" si="12"/>
        <v>-5.4249052796391357</v>
      </c>
      <c r="AQ13">
        <f t="shared" si="13"/>
        <v>-4284.7977636602236</v>
      </c>
      <c r="AR13">
        <f t="shared" si="14"/>
        <v>-4290.2226689398631</v>
      </c>
      <c r="AS13">
        <f t="shared" si="15"/>
        <v>164.95107869065677</v>
      </c>
      <c r="AT13">
        <f t="shared" si="16"/>
        <v>44.599710030940393</v>
      </c>
      <c r="AU13">
        <f t="shared" si="17"/>
        <v>-4080.6718802182659</v>
      </c>
      <c r="AW13">
        <v>10</v>
      </c>
      <c r="AX13">
        <f>IF(Z13&gt;0, (R13*SUMPRODUCT(K13:$K$98, X13:$X$98)-K13*$AZ$3)/Z13, 0)</f>
        <v>51002.973314245479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1000000</v>
      </c>
      <c r="S14">
        <f t="shared" si="1"/>
        <v>51097.350439765876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43810.824462146309</v>
      </c>
      <c r="AC14">
        <f t="shared" si="2"/>
        <v>42961.121446904683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-9625.7962713354373</v>
      </c>
      <c r="AI14">
        <f t="shared" si="7"/>
        <v>-9636.3058968534842</v>
      </c>
      <c r="AJ14">
        <f t="shared" si="8"/>
        <v>849.70301524162642</v>
      </c>
      <c r="AK14">
        <f t="shared" si="30"/>
        <v>78.85948403186336</v>
      </c>
      <c r="AL14">
        <f t="shared" si="9"/>
        <v>-8707.7433975799941</v>
      </c>
      <c r="AN14">
        <f t="shared" si="10"/>
        <v>0</v>
      </c>
      <c r="AO14">
        <f t="shared" si="11"/>
        <v>0</v>
      </c>
      <c r="AP14">
        <f t="shared" si="12"/>
        <v>-5.0483596900593195</v>
      </c>
      <c r="AQ14">
        <f t="shared" si="13"/>
        <v>-4623.8071753833037</v>
      </c>
      <c r="AR14">
        <f t="shared" si="14"/>
        <v>-4628.8555350733641</v>
      </c>
      <c r="AS14">
        <f t="shared" si="15"/>
        <v>408.15978107897246</v>
      </c>
      <c r="AT14">
        <f t="shared" si="16"/>
        <v>37.880611414910788</v>
      </c>
      <c r="AU14">
        <f t="shared" si="17"/>
        <v>-4182.8151425794804</v>
      </c>
      <c r="AW14">
        <v>11</v>
      </c>
      <c r="AX14">
        <f>IF(Z14&gt;0, (R14*SUMPRODUCT(K14:$K$98, X14:$X$98)-K14*$AZ$3)/Z14, 0)</f>
        <v>51097.350439765876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12.5</v>
      </c>
      <c r="R15">
        <f t="shared" si="0"/>
        <v>1000000</v>
      </c>
      <c r="S15">
        <f t="shared" si="1"/>
        <v>50811.419377479651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42961.121446904683</v>
      </c>
      <c r="AC15">
        <f t="shared" si="2"/>
        <v>41740.803751090658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-10877.638132116395</v>
      </c>
      <c r="AI15">
        <f t="shared" si="7"/>
        <v>-10887.90669090261</v>
      </c>
      <c r="AJ15">
        <f t="shared" si="8"/>
        <v>1220.3176958140248</v>
      </c>
      <c r="AK15">
        <f t="shared" si="30"/>
        <v>176.14059793230922</v>
      </c>
      <c r="AL15">
        <f t="shared" si="9"/>
        <v>-9491.448397156275</v>
      </c>
      <c r="AN15">
        <f t="shared" si="10"/>
        <v>0</v>
      </c>
      <c r="AO15">
        <f t="shared" si="11"/>
        <v>0</v>
      </c>
      <c r="AP15">
        <f t="shared" si="12"/>
        <v>-4.6794060189369207</v>
      </c>
      <c r="AQ15">
        <f t="shared" si="13"/>
        <v>-4956.9648873782498</v>
      </c>
      <c r="AR15">
        <f t="shared" si="14"/>
        <v>-4961.6442933971875</v>
      </c>
      <c r="AS15">
        <f t="shared" si="15"/>
        <v>556.10160000970006</v>
      </c>
      <c r="AT15">
        <f t="shared" si="16"/>
        <v>80.267678386391466</v>
      </c>
      <c r="AU15">
        <f t="shared" si="17"/>
        <v>-4325.2750150010952</v>
      </c>
      <c r="AW15">
        <v>12</v>
      </c>
      <c r="AX15">
        <f>IF(Z15&gt;0, (R15*SUMPRODUCT(K15:$K$98, X15:$X$98)-K15*$AZ$3)/Z15, 0)</f>
        <v>50811.419377479651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1000000</v>
      </c>
      <c r="S16">
        <f t="shared" si="1"/>
        <v>50154.885861495022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41740.803751090658</v>
      </c>
      <c r="AC16">
        <f t="shared" si="2"/>
        <v>40182.025149237888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-12111.116115424362</v>
      </c>
      <c r="AI16">
        <f t="shared" si="7"/>
        <v>-12121.130599671271</v>
      </c>
      <c r="AJ16">
        <f t="shared" si="8"/>
        <v>1558.7786018527695</v>
      </c>
      <c r="AK16">
        <f t="shared" si="30"/>
        <v>296.35970663274367</v>
      </c>
      <c r="AL16">
        <f t="shared" si="9"/>
        <v>-10265.992291185757</v>
      </c>
      <c r="AN16">
        <f t="shared" si="10"/>
        <v>0</v>
      </c>
      <c r="AO16">
        <f t="shared" si="11"/>
        <v>0</v>
      </c>
      <c r="AP16">
        <f t="shared" si="12"/>
        <v>-4.3171163210543995</v>
      </c>
      <c r="AQ16">
        <f t="shared" si="13"/>
        <v>-5220.9475554589926</v>
      </c>
      <c r="AR16">
        <f t="shared" si="14"/>
        <v>-5225.2646717800471</v>
      </c>
      <c r="AS16">
        <f t="shared" si="15"/>
        <v>671.96955699898717</v>
      </c>
      <c r="AT16">
        <f t="shared" si="16"/>
        <v>127.75688641199623</v>
      </c>
      <c r="AU16">
        <f t="shared" si="17"/>
        <v>-4425.5382283690633</v>
      </c>
      <c r="AW16">
        <v>13</v>
      </c>
      <c r="AX16">
        <f>IF(Z16&gt;0, (R16*SUMPRODUCT(K16:$K$98, X16:$X$98)-K16*$AZ$3)/Z16, 0)</f>
        <v>50154.885861495022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1000000</v>
      </c>
      <c r="S17">
        <f t="shared" si="1"/>
        <v>49411.195666370113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40182.025149237888</v>
      </c>
      <c r="AC17">
        <f t="shared" si="2"/>
        <v>38530.284850593169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-13358.597737876209</v>
      </c>
      <c r="AI17">
        <f t="shared" si="7"/>
        <v>-13368.345094808927</v>
      </c>
      <c r="AJ17">
        <f t="shared" si="8"/>
        <v>1651.7402986447196</v>
      </c>
      <c r="AK17">
        <f t="shared" si="30"/>
        <v>554.51194705948285</v>
      </c>
      <c r="AL17">
        <f t="shared" si="9"/>
        <v>-11162.092849104723</v>
      </c>
      <c r="AN17">
        <f t="shared" si="10"/>
        <v>0</v>
      </c>
      <c r="AO17">
        <f t="shared" si="11"/>
        <v>0</v>
      </c>
      <c r="AP17">
        <f t="shared" si="12"/>
        <v>-3.9499540758257448</v>
      </c>
      <c r="AQ17">
        <f t="shared" si="13"/>
        <v>-5413.3492747078672</v>
      </c>
      <c r="AR17">
        <f t="shared" si="14"/>
        <v>-5417.2992287836933</v>
      </c>
      <c r="AS17">
        <f t="shared" si="15"/>
        <v>669.34024986186068</v>
      </c>
      <c r="AT17">
        <f t="shared" si="16"/>
        <v>224.70673234813108</v>
      </c>
      <c r="AU17">
        <f t="shared" si="17"/>
        <v>-4523.2522465737011</v>
      </c>
      <c r="AW17">
        <v>14</v>
      </c>
      <c r="AX17">
        <f>IF(Z17&gt;0, (R17*SUMPRODUCT(K17:$K$98, X17:$X$98)-K17*$AZ$3)/Z17, 0)</f>
        <v>49411.195666370113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1000000</v>
      </c>
      <c r="S18">
        <f t="shared" si="1"/>
        <v>48664.313787622792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38530.284850593169</v>
      </c>
      <c r="AC18">
        <f t="shared" si="2"/>
        <v>36854.867657463452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-14662.253462495028</v>
      </c>
      <c r="AI18">
        <f t="shared" si="7"/>
        <v>-14671.720067690136</v>
      </c>
      <c r="AJ18">
        <f t="shared" si="8"/>
        <v>1675.4171931297169</v>
      </c>
      <c r="AK18">
        <f t="shared" si="30"/>
        <v>832.25415277281252</v>
      </c>
      <c r="AL18">
        <f t="shared" si="9"/>
        <v>-12164.048721787607</v>
      </c>
      <c r="AN18">
        <f t="shared" si="10"/>
        <v>0</v>
      </c>
      <c r="AO18">
        <f t="shared" si="11"/>
        <v>0</v>
      </c>
      <c r="AP18">
        <f t="shared" si="12"/>
        <v>-3.5798657236592146</v>
      </c>
      <c r="AQ18">
        <f t="shared" si="13"/>
        <v>-5544.6379689639934</v>
      </c>
      <c r="AR18">
        <f t="shared" si="14"/>
        <v>-5548.2178346876526</v>
      </c>
      <c r="AS18">
        <f t="shared" si="15"/>
        <v>633.57121786526056</v>
      </c>
      <c r="AT18">
        <f t="shared" si="16"/>
        <v>314.72297127421598</v>
      </c>
      <c r="AU18">
        <f t="shared" si="17"/>
        <v>-4599.9236455481769</v>
      </c>
      <c r="AW18">
        <v>15</v>
      </c>
      <c r="AX18">
        <f>IF(Z18&gt;0, (R18*SUMPRODUCT(K18:$K$98, X18:$X$98)-K18*$AZ$3)/Z18, 0)</f>
        <v>48664.313787622792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1000000</v>
      </c>
      <c r="S19">
        <f t="shared" si="1"/>
        <v>47479.322623822496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36854.867657463452</v>
      </c>
      <c r="AC19">
        <f t="shared" si="2"/>
        <v>34830.211139873776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-16168.188440932734</v>
      </c>
      <c r="AI19">
        <f t="shared" si="7"/>
        <v>-16177.358277720379</v>
      </c>
      <c r="AJ19">
        <f t="shared" si="8"/>
        <v>2024.6565175896758</v>
      </c>
      <c r="AK19">
        <f t="shared" si="30"/>
        <v>821.86354876143503</v>
      </c>
      <c r="AL19">
        <f t="shared" si="9"/>
        <v>-13330.838211369268</v>
      </c>
      <c r="AN19">
        <f t="shared" si="10"/>
        <v>0</v>
      </c>
      <c r="AO19">
        <f t="shared" si="11"/>
        <v>0</v>
      </c>
      <c r="AP19">
        <f t="shared" si="12"/>
        <v>-3.2338343637651796</v>
      </c>
      <c r="AQ19">
        <f t="shared" si="13"/>
        <v>-5701.8728458245168</v>
      </c>
      <c r="AR19">
        <f t="shared" si="14"/>
        <v>-5705.1066801882826</v>
      </c>
      <c r="AS19">
        <f t="shared" si="15"/>
        <v>714.01530616377545</v>
      </c>
      <c r="AT19">
        <f t="shared" si="16"/>
        <v>289.83837421092414</v>
      </c>
      <c r="AU19">
        <f t="shared" si="17"/>
        <v>-4701.2529998135824</v>
      </c>
      <c r="AW19">
        <v>16</v>
      </c>
      <c r="AX19">
        <f>IF(Z19&gt;0, (R19*SUMPRODUCT(K19:$K$98, X19:$X$98)-K19*$AZ$3)/Z19, 0)</f>
        <v>47479.322623822496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12.5</v>
      </c>
      <c r="R20">
        <f t="shared" si="0"/>
        <v>1000000</v>
      </c>
      <c r="S20">
        <f t="shared" si="1"/>
        <v>44645.621630683781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34830.211139873776</v>
      </c>
      <c r="AC20">
        <f t="shared" si="2"/>
        <v>31635.819581701326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-17652.594577292632</v>
      </c>
      <c r="AI20">
        <f t="shared" si="7"/>
        <v>-17661.452058280185</v>
      </c>
      <c r="AJ20">
        <f t="shared" si="8"/>
        <v>3194.3915581724505</v>
      </c>
      <c r="AK20">
        <f t="shared" si="30"/>
        <v>149.76990790145723</v>
      </c>
      <c r="AL20">
        <f t="shared" si="9"/>
        <v>-14317.290592206278</v>
      </c>
      <c r="AN20">
        <f t="shared" si="10"/>
        <v>0</v>
      </c>
      <c r="AO20">
        <f t="shared" si="11"/>
        <v>0</v>
      </c>
      <c r="AP20">
        <f t="shared" si="12"/>
        <v>-2.9627989915262924</v>
      </c>
      <c r="AQ20">
        <f t="shared" si="13"/>
        <v>-5904.7362884460445</v>
      </c>
      <c r="AR20">
        <f t="shared" si="14"/>
        <v>-5907.6990874375706</v>
      </c>
      <c r="AS20">
        <f t="shared" si="15"/>
        <v>1068.5137343668282</v>
      </c>
      <c r="AT20">
        <f t="shared" si="16"/>
        <v>50.097554001525651</v>
      </c>
      <c r="AU20">
        <f t="shared" si="17"/>
        <v>-4789.087799069217</v>
      </c>
      <c r="AW20">
        <v>17</v>
      </c>
      <c r="AX20">
        <f>IF(Z20&gt;0, (R20*SUMPRODUCT(K20:$K$98, X20:$X$98)-K20*$AZ$3)/Z20, 0)</f>
        <v>44645.621630683781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1000000</v>
      </c>
      <c r="S21">
        <f t="shared" si="1"/>
        <v>41018.499381677895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31635.819581701326</v>
      </c>
      <c r="AC21">
        <f t="shared" si="2"/>
        <v>27996.963758887017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-18967.686848751284</v>
      </c>
      <c r="AI21">
        <f t="shared" si="7"/>
        <v>-18976.218658843351</v>
      </c>
      <c r="AJ21">
        <f t="shared" si="8"/>
        <v>3638.8558228143083</v>
      </c>
      <c r="AK21">
        <f t="shared" si="30"/>
        <v>50.617311330722124</v>
      </c>
      <c r="AL21">
        <f t="shared" si="9"/>
        <v>-15286.745524698321</v>
      </c>
      <c r="AN21">
        <f t="shared" si="10"/>
        <v>0</v>
      </c>
      <c r="AO21">
        <f t="shared" si="11"/>
        <v>0</v>
      </c>
      <c r="AP21">
        <f t="shared" si="12"/>
        <v>-2.7138295180210572</v>
      </c>
      <c r="AQ21">
        <f t="shared" si="13"/>
        <v>-6033.3115602956041</v>
      </c>
      <c r="AR21">
        <f t="shared" si="14"/>
        <v>-6036.0253898136243</v>
      </c>
      <c r="AS21">
        <f t="shared" si="15"/>
        <v>1157.460636982199</v>
      </c>
      <c r="AT21">
        <f t="shared" si="16"/>
        <v>16.100540463258042</v>
      </c>
      <c r="AU21">
        <f t="shared" si="17"/>
        <v>-4862.4642123681679</v>
      </c>
      <c r="AW21">
        <v>18</v>
      </c>
      <c r="AX21">
        <f>IF(Z21&gt;0, (R21*SUMPRODUCT(K21:$K$98, X21:$X$98)-K21*$AZ$3)/Z21, 0)</f>
        <v>41018.499381677895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1000000</v>
      </c>
      <c r="S22">
        <f t="shared" si="1"/>
        <v>37952.45254048179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27996.963758887017</v>
      </c>
      <c r="AC22">
        <f t="shared" si="2"/>
        <v>24874.745812830286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-20300.693362422317</v>
      </c>
      <c r="AI22">
        <f t="shared" si="7"/>
        <v>-20308.886095746435</v>
      </c>
      <c r="AJ22">
        <f t="shared" si="8"/>
        <v>3122.2179460567313</v>
      </c>
      <c r="AK22">
        <f t="shared" si="30"/>
        <v>587.93623893662743</v>
      </c>
      <c r="AL22">
        <f t="shared" si="9"/>
        <v>-16598.731910753075</v>
      </c>
      <c r="AN22">
        <f t="shared" si="10"/>
        <v>0</v>
      </c>
      <c r="AO22">
        <f t="shared" si="11"/>
        <v>0</v>
      </c>
      <c r="AP22">
        <f t="shared" si="12"/>
        <v>-2.4332163708545176</v>
      </c>
      <c r="AQ22">
        <f t="shared" si="13"/>
        <v>-6029.2429247923483</v>
      </c>
      <c r="AR22">
        <f t="shared" si="14"/>
        <v>-6031.6761411632024</v>
      </c>
      <c r="AS22">
        <f t="shared" si="15"/>
        <v>927.28904007621816</v>
      </c>
      <c r="AT22">
        <f t="shared" si="16"/>
        <v>174.61523828537406</v>
      </c>
      <c r="AU22">
        <f t="shared" si="17"/>
        <v>-4929.77186280161</v>
      </c>
      <c r="AW22">
        <v>19</v>
      </c>
      <c r="AX22">
        <f>IF(Z22&gt;0, (R22*SUMPRODUCT(K22:$K$98, X22:$X$98)-K22*$AZ$3)/Z22, 0)</f>
        <v>37952.45254048179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1000000</v>
      </c>
      <c r="S23">
        <f t="shared" si="1"/>
        <v>37045.47206309934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24874.745812830286</v>
      </c>
      <c r="AC23">
        <f t="shared" si="2"/>
        <v>23238.501299867305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-21567.808295407154</v>
      </c>
      <c r="AI23">
        <f t="shared" si="7"/>
        <v>-21575.649503794339</v>
      </c>
      <c r="AJ23">
        <f t="shared" si="8"/>
        <v>1636.2445129629814</v>
      </c>
      <c r="AK23">
        <f t="shared" si="30"/>
        <v>1741.2322068981202</v>
      </c>
      <c r="AL23">
        <f t="shared" si="9"/>
        <v>-18198.172783933238</v>
      </c>
      <c r="AN23">
        <f t="shared" si="10"/>
        <v>0</v>
      </c>
      <c r="AO23">
        <f t="shared" si="11"/>
        <v>0</v>
      </c>
      <c r="AP23">
        <f t="shared" si="12"/>
        <v>-2.0792987103160763</v>
      </c>
      <c r="AQ23">
        <f t="shared" si="13"/>
        <v>-5719.2608279976575</v>
      </c>
      <c r="AR23">
        <f t="shared" si="14"/>
        <v>-5721.3401267079744</v>
      </c>
      <c r="AS23">
        <f t="shared" si="15"/>
        <v>433.89244840460151</v>
      </c>
      <c r="AT23">
        <f t="shared" si="16"/>
        <v>461.73264417789727</v>
      </c>
      <c r="AU23">
        <f t="shared" si="17"/>
        <v>-4825.7150341254755</v>
      </c>
      <c r="AW23">
        <v>20</v>
      </c>
      <c r="AX23">
        <f>IF(Z23&gt;0, (R23*SUMPRODUCT(K23:$K$98, X23:$X$98)-K23*$AZ$3)/Z23, 0)</f>
        <v>37045.47206309934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1000000</v>
      </c>
      <c r="S24">
        <f t="shared" si="1"/>
        <v>35845.16392794931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23238.501299867305</v>
      </c>
      <c r="AC24">
        <f t="shared" si="2"/>
        <v>21441.560482431545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-22852.064555581419</v>
      </c>
      <c r="AI24">
        <f t="shared" si="7"/>
        <v>-22859.541701077786</v>
      </c>
      <c r="AJ24">
        <f t="shared" si="8"/>
        <v>1796.9408174357595</v>
      </c>
      <c r="AK24">
        <f t="shared" si="30"/>
        <v>1626.6950909907114</v>
      </c>
      <c r="AL24">
        <f t="shared" si="9"/>
        <v>-19435.905792651316</v>
      </c>
      <c r="AN24">
        <f t="shared" si="10"/>
        <v>0</v>
      </c>
      <c r="AO24">
        <f t="shared" si="11"/>
        <v>0</v>
      </c>
      <c r="AP24">
        <f t="shared" si="12"/>
        <v>-1.770319680215424</v>
      </c>
      <c r="AQ24">
        <f t="shared" si="13"/>
        <v>-5410.5486694029105</v>
      </c>
      <c r="AR24">
        <f t="shared" si="14"/>
        <v>-5412.3189890831263</v>
      </c>
      <c r="AS24">
        <f t="shared" si="15"/>
        <v>425.45108889945817</v>
      </c>
      <c r="AT24">
        <f t="shared" si="16"/>
        <v>385.14301141926347</v>
      </c>
      <c r="AU24">
        <f t="shared" si="17"/>
        <v>-4601.7248887644046</v>
      </c>
      <c r="AW24">
        <v>21</v>
      </c>
      <c r="AX24">
        <f>IF(Z24&gt;0, (R24*SUMPRODUCT(K24:$K$98, X24:$X$98)-K24*$AZ$3)/Z24, 0)</f>
        <v>35845.16392794931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1000000</v>
      </c>
      <c r="S25">
        <f t="shared" si="1"/>
        <v>34391.156944029564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21441.560482431545</v>
      </c>
      <c r="AC25">
        <f t="shared" si="2"/>
        <v>19533.083251030319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-24221.730709138501</v>
      </c>
      <c r="AI25">
        <f t="shared" si="7"/>
        <v>-24228.83031154604</v>
      </c>
      <c r="AJ25">
        <f t="shared" si="8"/>
        <v>1908.4772314012262</v>
      </c>
      <c r="AK25">
        <f t="shared" si="30"/>
        <v>1500.9092337702084</v>
      </c>
      <c r="AL25">
        <f t="shared" si="9"/>
        <v>-20819.443846374605</v>
      </c>
      <c r="AN25">
        <f t="shared" si="10"/>
        <v>0</v>
      </c>
      <c r="AO25">
        <f t="shared" si="11"/>
        <v>0</v>
      </c>
      <c r="AP25">
        <f t="shared" si="12"/>
        <v>-1.5008312747680432</v>
      </c>
      <c r="AQ25">
        <f t="shared" si="13"/>
        <v>-5120.3896909329333</v>
      </c>
      <c r="AR25">
        <f t="shared" si="14"/>
        <v>-5121.890522207701</v>
      </c>
      <c r="AS25">
        <f t="shared" si="15"/>
        <v>403.44545393530353</v>
      </c>
      <c r="AT25">
        <f t="shared" si="16"/>
        <v>317.28699571098338</v>
      </c>
      <c r="AU25">
        <f t="shared" si="17"/>
        <v>-4401.158072561414</v>
      </c>
      <c r="AW25">
        <v>22</v>
      </c>
      <c r="AX25">
        <f>IF(Z25&gt;0, (R25*SUMPRODUCT(K25:$K$98, X25:$X$98)-K25*$AZ$3)/Z25, 0)</f>
        <v>34391.156944029564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1000000</v>
      </c>
      <c r="S26">
        <f t="shared" si="1"/>
        <v>32672.893175102399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19533.083251030319</v>
      </c>
      <c r="AC26">
        <f t="shared" si="2"/>
        <v>17539.543058313175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-25466.045512628454</v>
      </c>
      <c r="AI26">
        <f t="shared" si="7"/>
        <v>-25472.755793443011</v>
      </c>
      <c r="AJ26">
        <f t="shared" si="8"/>
        <v>1993.5401927171442</v>
      </c>
      <c r="AK26">
        <f t="shared" si="30"/>
        <v>1367.3158275721225</v>
      </c>
      <c r="AL26">
        <f t="shared" si="9"/>
        <v>-22111.899773153746</v>
      </c>
      <c r="AN26">
        <f t="shared" si="10"/>
        <v>0</v>
      </c>
      <c r="AO26">
        <f t="shared" si="11"/>
        <v>0</v>
      </c>
      <c r="AP26">
        <f t="shared" si="12"/>
        <v>-1.2665446813143957</v>
      </c>
      <c r="AQ26">
        <f t="shared" si="13"/>
        <v>-4806.6370677314053</v>
      </c>
      <c r="AR26">
        <f t="shared" si="14"/>
        <v>-4807.9036124127206</v>
      </c>
      <c r="AS26">
        <f t="shared" si="15"/>
        <v>376.27452529191743</v>
      </c>
      <c r="AT26">
        <f t="shared" si="16"/>
        <v>258.07661958527871</v>
      </c>
      <c r="AU26">
        <f t="shared" si="17"/>
        <v>-4173.5524675355246</v>
      </c>
      <c r="AW26">
        <v>23</v>
      </c>
      <c r="AX26">
        <f>IF(Z26&gt;0, (R26*SUMPRODUCT(K26:$K$98, X26:$X$98)-K26*$AZ$3)/Z26, 0)</f>
        <v>32672.893175102399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1000000</v>
      </c>
      <c r="S27">
        <f t="shared" si="1"/>
        <v>30747.680021368229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17539.543058313175</v>
      </c>
      <c r="AC27">
        <f t="shared" si="2"/>
        <v>15524.73589970301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-26546.686872529055</v>
      </c>
      <c r="AI27">
        <f t="shared" si="7"/>
        <v>-26552.99821694956</v>
      </c>
      <c r="AJ27">
        <f t="shared" si="8"/>
        <v>2014.8071586101651</v>
      </c>
      <c r="AK27">
        <f t="shared" si="30"/>
        <v>1227.7680140819223</v>
      </c>
      <c r="AL27">
        <f t="shared" si="9"/>
        <v>-23310.423044257474</v>
      </c>
      <c r="AN27">
        <f t="shared" si="10"/>
        <v>0</v>
      </c>
      <c r="AO27">
        <f t="shared" si="11"/>
        <v>0</v>
      </c>
      <c r="AP27">
        <f t="shared" si="12"/>
        <v>-1.0636131025556601</v>
      </c>
      <c r="AQ27">
        <f t="shared" si="13"/>
        <v>-4473.7542599223179</v>
      </c>
      <c r="AR27">
        <f t="shared" si="14"/>
        <v>-4474.8178730248737</v>
      </c>
      <c r="AS27">
        <f t="shared" si="15"/>
        <v>339.54339206380536</v>
      </c>
      <c r="AT27">
        <f t="shared" si="16"/>
        <v>206.90839537039682</v>
      </c>
      <c r="AU27">
        <f t="shared" si="17"/>
        <v>-3928.3660855906719</v>
      </c>
      <c r="AW27">
        <v>24</v>
      </c>
      <c r="AX27">
        <f>IF(Z27&gt;0, (R27*SUMPRODUCT(K27:$K$98, X27:$X$98)-K27*$AZ$3)/Z27, 0)</f>
        <v>30747.680021368229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1000000</v>
      </c>
      <c r="S28">
        <f t="shared" si="1"/>
        <v>28678.127553421538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15524.73589970301</v>
      </c>
      <c r="AC28">
        <f t="shared" si="2"/>
        <v>13543.686915781786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-27593.094300392568</v>
      </c>
      <c r="AI28">
        <f t="shared" si="7"/>
        <v>-27598.997617690111</v>
      </c>
      <c r="AJ28">
        <f t="shared" si="8"/>
        <v>1981.0489839212241</v>
      </c>
      <c r="AK28">
        <f t="shared" si="30"/>
        <v>1086.7315129792107</v>
      </c>
      <c r="AL28">
        <f t="shared" si="9"/>
        <v>-24531.217120789675</v>
      </c>
      <c r="AN28">
        <f t="shared" si="10"/>
        <v>0</v>
      </c>
      <c r="AO28">
        <f t="shared" si="11"/>
        <v>0</v>
      </c>
      <c r="AP28">
        <f t="shared" si="12"/>
        <v>-0.88825958349653811</v>
      </c>
      <c r="AQ28">
        <f t="shared" si="13"/>
        <v>-4151.8741438557718</v>
      </c>
      <c r="AR28">
        <f t="shared" si="14"/>
        <v>-4152.7624034392684</v>
      </c>
      <c r="AS28">
        <f t="shared" si="15"/>
        <v>298.08422225184296</v>
      </c>
      <c r="AT28">
        <f t="shared" si="16"/>
        <v>163.51817671958074</v>
      </c>
      <c r="AU28">
        <f t="shared" si="17"/>
        <v>-3691.1600044678448</v>
      </c>
      <c r="AW28">
        <v>25</v>
      </c>
      <c r="AX28">
        <f>IF(Z28&gt;0, (R28*SUMPRODUCT(K28:$K$98, X28:$X$98)-K28*$AZ$3)/Z28, 0)</f>
        <v>28678.127553421538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1000000</v>
      </c>
      <c r="S29">
        <f t="shared" si="1"/>
        <v>26465.500289734628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13543.686915781786</v>
      </c>
      <c r="AC29">
        <f t="shared" si="2"/>
        <v>11617.442482641283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-28577.195384282491</v>
      </c>
      <c r="AI29">
        <f t="shared" si="7"/>
        <v>-28582.682453464757</v>
      </c>
      <c r="AJ29">
        <f t="shared" si="8"/>
        <v>1926.2444331405022</v>
      </c>
      <c r="AK29">
        <f t="shared" si="30"/>
        <v>948.05808410472503</v>
      </c>
      <c r="AL29">
        <f t="shared" si="9"/>
        <v>-25708.379936219528</v>
      </c>
      <c r="AN29">
        <f t="shared" si="10"/>
        <v>0</v>
      </c>
      <c r="AO29">
        <f t="shared" si="11"/>
        <v>0</v>
      </c>
      <c r="AP29">
        <f t="shared" si="12"/>
        <v>-0.73716751422409366</v>
      </c>
      <c r="AQ29">
        <f t="shared" si="13"/>
        <v>-3839.2408378991249</v>
      </c>
      <c r="AR29">
        <f t="shared" si="14"/>
        <v>-3839.9780054133494</v>
      </c>
      <c r="AS29">
        <f t="shared" si="15"/>
        <v>258.78383767345849</v>
      </c>
      <c r="AT29">
        <f t="shared" si="16"/>
        <v>127.36810818031405</v>
      </c>
      <c r="AU29">
        <f t="shared" si="17"/>
        <v>-3453.8260595595766</v>
      </c>
      <c r="AW29">
        <v>26</v>
      </c>
      <c r="AX29">
        <f>IF(Z29&gt;0, (R29*SUMPRODUCT(K29:$K$98, X29:$X$98)-K29*$AZ$3)/Z29, 0)</f>
        <v>26465.500289734628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1000000</v>
      </c>
      <c r="S30">
        <f t="shared" si="1"/>
        <v>24107.913394471489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11617.442482641283</v>
      </c>
      <c r="AC30">
        <f t="shared" si="2"/>
        <v>9765.3710293093682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-29506.768959353834</v>
      </c>
      <c r="AI30">
        <f t="shared" si="7"/>
        <v>-29511.832323232284</v>
      </c>
      <c r="AJ30">
        <f t="shared" si="8"/>
        <v>1852.0714533319151</v>
      </c>
      <c r="AK30">
        <f t="shared" si="30"/>
        <v>813.22097378488991</v>
      </c>
      <c r="AL30">
        <f t="shared" si="9"/>
        <v>-26846.539896115479</v>
      </c>
      <c r="AN30">
        <f t="shared" si="10"/>
        <v>0</v>
      </c>
      <c r="AO30">
        <f t="shared" si="11"/>
        <v>0</v>
      </c>
      <c r="AP30">
        <f t="shared" si="12"/>
        <v>-0.60736095430922332</v>
      </c>
      <c r="AQ30">
        <f t="shared" si="13"/>
        <v>-3539.3978753944684</v>
      </c>
      <c r="AR30">
        <f t="shared" si="14"/>
        <v>-3540.0052363487775</v>
      </c>
      <c r="AS30">
        <f t="shared" si="15"/>
        <v>222.1597958092826</v>
      </c>
      <c r="AT30">
        <f t="shared" si="16"/>
        <v>97.547535306403532</v>
      </c>
      <c r="AU30">
        <f t="shared" si="17"/>
        <v>-3220.2979052330916</v>
      </c>
      <c r="AW30">
        <v>27</v>
      </c>
      <c r="AX30">
        <f>IF(Z30&gt;0, (R30*SUMPRODUCT(K30:$K$98, X30:$X$98)-K30*$AZ$3)/Z30, 0)</f>
        <v>24107.913394471489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1000000</v>
      </c>
      <c r="S31">
        <f t="shared" si="1"/>
        <v>21584.062497338185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9765.3710293093682</v>
      </c>
      <c r="AC31">
        <f t="shared" si="2"/>
        <v>8000.2315329927651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-30363.843187860384</v>
      </c>
      <c r="AI31">
        <f t="shared" si="7"/>
        <v>-30368.476370060202</v>
      </c>
      <c r="AJ31">
        <f t="shared" si="8"/>
        <v>1765.1394963166031</v>
      </c>
      <c r="AK31">
        <f t="shared" si="30"/>
        <v>683.57597205165587</v>
      </c>
      <c r="AL31">
        <f t="shared" si="9"/>
        <v>-27919.760901691945</v>
      </c>
      <c r="AN31">
        <f t="shared" si="10"/>
        <v>0</v>
      </c>
      <c r="AO31">
        <f t="shared" si="11"/>
        <v>0</v>
      </c>
      <c r="AP31">
        <f t="shared" si="12"/>
        <v>-0.49621408350578144</v>
      </c>
      <c r="AQ31">
        <f t="shared" si="13"/>
        <v>-3251.969374261133</v>
      </c>
      <c r="AR31">
        <f t="shared" si="14"/>
        <v>-3252.4655883446389</v>
      </c>
      <c r="AS31">
        <f t="shared" si="15"/>
        <v>189.04654288345381</v>
      </c>
      <c r="AT31">
        <f t="shared" si="16"/>
        <v>73.211026428351559</v>
      </c>
      <c r="AU31">
        <f t="shared" si="17"/>
        <v>-2990.2080190328338</v>
      </c>
      <c r="AW31">
        <v>28</v>
      </c>
      <c r="AX31">
        <f>IF(Z31&gt;0, (R31*SUMPRODUCT(K31:$K$98, X31:$X$98)-K31*$AZ$3)/Z31, 0)</f>
        <v>21584.062497338185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1000000</v>
      </c>
      <c r="S32">
        <f t="shared" si="1"/>
        <v>18854.559995794596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8000.2315329927651</v>
      </c>
      <c r="AC32">
        <f t="shared" si="2"/>
        <v>6332.4214257654385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-31091.800900741924</v>
      </c>
      <c r="AI32">
        <f t="shared" si="7"/>
        <v>-31095.999103608483</v>
      </c>
      <c r="AJ32">
        <f t="shared" si="8"/>
        <v>1667.8101072273266</v>
      </c>
      <c r="AK32">
        <f t="shared" si="30"/>
        <v>560.01620730949367</v>
      </c>
      <c r="AL32">
        <f t="shared" si="9"/>
        <v>-28868.172789071661</v>
      </c>
      <c r="AN32">
        <f t="shared" si="10"/>
        <v>0</v>
      </c>
      <c r="AO32">
        <f t="shared" si="11"/>
        <v>0</v>
      </c>
      <c r="AP32">
        <f t="shared" si="12"/>
        <v>-0.4014533674770096</v>
      </c>
      <c r="AQ32">
        <f t="shared" si="13"/>
        <v>-2973.1550783194789</v>
      </c>
      <c r="AR32">
        <f t="shared" si="14"/>
        <v>-2973.5565316869561</v>
      </c>
      <c r="AS32">
        <f t="shared" si="15"/>
        <v>159.48442825185967</v>
      </c>
      <c r="AT32">
        <f t="shared" si="16"/>
        <v>53.551578952240881</v>
      </c>
      <c r="AU32">
        <f t="shared" si="17"/>
        <v>-2760.5205244828553</v>
      </c>
      <c r="AW32">
        <v>29</v>
      </c>
      <c r="AX32">
        <f>IF(Z32&gt;0, (R32*SUMPRODUCT(K32:$K$98, X32:$X$98)-K32*$AZ$3)/Z32, 0)</f>
        <v>18854.559995794596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1000000</v>
      </c>
      <c r="S33">
        <f t="shared" si="1"/>
        <v>15872.396293819525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6332.4214257654385</v>
      </c>
      <c r="AC33">
        <f t="shared" si="2"/>
        <v>4773.6942644404298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-31743.188875060376</v>
      </c>
      <c r="AI33">
        <f t="shared" si="7"/>
        <v>-31746.948306037331</v>
      </c>
      <c r="AJ33">
        <f t="shared" si="8"/>
        <v>1558.7271613250086</v>
      </c>
      <c r="AK33">
        <f t="shared" si="30"/>
        <v>443.26949980358074</v>
      </c>
      <c r="AL33">
        <f t="shared" si="9"/>
        <v>-29744.951644908742</v>
      </c>
      <c r="AN33">
        <f t="shared" si="10"/>
        <v>0</v>
      </c>
      <c r="AO33">
        <f t="shared" si="11"/>
        <v>0</v>
      </c>
      <c r="AP33">
        <f t="shared" si="12"/>
        <v>-0.32097837742114577</v>
      </c>
      <c r="AQ33">
        <f t="shared" si="13"/>
        <v>-2710.2179350397278</v>
      </c>
      <c r="AR33">
        <f t="shared" si="14"/>
        <v>-2710.5389134171487</v>
      </c>
      <c r="AS33">
        <f t="shared" si="15"/>
        <v>133.0833623894558</v>
      </c>
      <c r="AT33">
        <f t="shared" si="16"/>
        <v>37.846133013045261</v>
      </c>
      <c r="AU33">
        <f t="shared" si="17"/>
        <v>-2539.6094180146479</v>
      </c>
      <c r="AW33">
        <v>30</v>
      </c>
      <c r="AX33">
        <f>IF(Z33&gt;0, (R33*SUMPRODUCT(K33:$K$98, X33:$X$98)-K33*$AZ$3)/Z33, 0)</f>
        <v>15872.396293819525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1000000</v>
      </c>
      <c r="S34">
        <f t="shared" si="1"/>
        <v>12522.344469740357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4773.6942644404298</v>
      </c>
      <c r="AC34">
        <f t="shared" si="2"/>
        <v>3326.3583981457705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-32113.097300221667</v>
      </c>
      <c r="AI34">
        <f t="shared" si="7"/>
        <v>-32116.417723172599</v>
      </c>
      <c r="AJ34">
        <f t="shared" si="8"/>
        <v>1447.3358662946594</v>
      </c>
      <c r="AK34">
        <f t="shared" si="30"/>
        <v>334.15859851083013</v>
      </c>
      <c r="AL34">
        <f t="shared" si="9"/>
        <v>-30334.923258367111</v>
      </c>
      <c r="AN34">
        <f t="shared" si="10"/>
        <v>0</v>
      </c>
      <c r="AO34">
        <f t="shared" si="11"/>
        <v>0</v>
      </c>
      <c r="AP34">
        <f t="shared" si="12"/>
        <v>-0.25312150620938922</v>
      </c>
      <c r="AQ34">
        <f t="shared" si="13"/>
        <v>-2448.0361923155992</v>
      </c>
      <c r="AR34">
        <f t="shared" si="14"/>
        <v>-2448.2893138218087</v>
      </c>
      <c r="AS34">
        <f t="shared" si="15"/>
        <v>110.33288225054891</v>
      </c>
      <c r="AT34">
        <f t="shared" si="16"/>
        <v>25.473480040877998</v>
      </c>
      <c r="AU34">
        <f t="shared" si="17"/>
        <v>-2312.4829515303818</v>
      </c>
      <c r="AW34">
        <v>31</v>
      </c>
      <c r="AX34">
        <f>IF(Z34&gt;0, (R34*SUMPRODUCT(K34:$K$98, X34:$X$98)-K34*$AZ$3)/Z34, 0)</f>
        <v>12522.344469740357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8688.2554401712805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3326.3583981457705</v>
      </c>
      <c r="AC35">
        <f t="shared" ref="AC35:AC66" si="33">S35*Z35</f>
        <v>2005.895481495405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-32103.129975983447</v>
      </c>
      <c r="AI35">
        <f t="shared" ref="AI35:AI66" si="38">SUM(AE35:AH35)</f>
        <v>-32106.015905580171</v>
      </c>
      <c r="AJ35">
        <f t="shared" ref="AJ35:AJ66" si="39">AB35-AC35</f>
        <v>1320.4629166503655</v>
      </c>
      <c r="AK35">
        <f t="shared" si="30"/>
        <v>232.84508787020397</v>
      </c>
      <c r="AL35">
        <f t="shared" ref="AL35:AL66" si="40">SUM(AI35:AK35)</f>
        <v>-30552.707901059603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-0.19642797908034618</v>
      </c>
      <c r="AQ35">
        <f t="shared" ref="AQ35:AQ66" si="44">AH35*$K35</f>
        <v>-2185.0681840934021</v>
      </c>
      <c r="AR35">
        <f t="shared" ref="AR35:AR66" si="45">AI35*$K35</f>
        <v>-2185.2646120724821</v>
      </c>
      <c r="AS35">
        <f t="shared" ref="AS35:AS66" si="46">AJ35*$K35</f>
        <v>89.876018618944741</v>
      </c>
      <c r="AT35">
        <f t="shared" ref="AT35:AT66" si="47">AK35*$K35</f>
        <v>15.848373467267475</v>
      </c>
      <c r="AU35">
        <f t="shared" ref="AU35:AU66" si="48">AL35*$K35</f>
        <v>-2079.5402199862701</v>
      </c>
      <c r="AW35">
        <v>32</v>
      </c>
      <c r="AX35">
        <f>IF(Z35&gt;0, (R35*SUMPRODUCT(K35:$K$98, X35:$X$98)-K35*$AZ$3)/Z35, 0)</f>
        <v>8688.2554401712805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1000000</v>
      </c>
      <c r="S36">
        <f t="shared" si="32"/>
        <v>4202.9141292129816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2005.895481495405</v>
      </c>
      <c r="AC36">
        <f t="shared" si="33"/>
        <v>827.58915067453745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-31657.211175751218</v>
      </c>
      <c r="AI36">
        <f t="shared" si="38"/>
        <v>-31659.672530912278</v>
      </c>
      <c r="AJ36">
        <f t="shared" si="39"/>
        <v>1178.3063308208675</v>
      </c>
      <c r="AK36">
        <f t="shared" si="30"/>
        <v>140.41268370467836</v>
      </c>
      <c r="AL36">
        <f t="shared" si="40"/>
        <v>-30340.953516386733</v>
      </c>
      <c r="AN36">
        <f t="shared" si="41"/>
        <v>0</v>
      </c>
      <c r="AO36">
        <f t="shared" si="42"/>
        <v>0</v>
      </c>
      <c r="AP36">
        <f t="shared" si="43"/>
        <v>-0.14958012038663934</v>
      </c>
      <c r="AQ36">
        <f t="shared" si="44"/>
        <v>-1923.8546040361878</v>
      </c>
      <c r="AR36">
        <f t="shared" si="45"/>
        <v>-1924.0041841565744</v>
      </c>
      <c r="AS36">
        <f t="shared" si="46"/>
        <v>71.607383446685446</v>
      </c>
      <c r="AT36">
        <f t="shared" si="47"/>
        <v>8.5330822892333398</v>
      </c>
      <c r="AU36">
        <f t="shared" si="48"/>
        <v>-1843.8637184206557</v>
      </c>
      <c r="AW36">
        <v>33</v>
      </c>
      <c r="AX36">
        <f>IF(Z36&gt;0, (R36*SUMPRODUCT(K36:$K$98, X36:$X$98)-K36*$AZ$3)/Z36, 0)</f>
        <v>4202.9141292129816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1000000</v>
      </c>
      <c r="S37">
        <f t="shared" si="32"/>
        <v>-1200.8543731640289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827.58915067453745</v>
      </c>
      <c r="AC37">
        <f t="shared" si="33"/>
        <v>-197.37094151117526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-30580.563928282809</v>
      </c>
      <c r="AI37">
        <f t="shared" si="38"/>
        <v>-30582.618412843156</v>
      </c>
      <c r="AJ37">
        <f t="shared" si="39"/>
        <v>1024.9600921857127</v>
      </c>
      <c r="AK37">
        <f t="shared" si="30"/>
        <v>57.931240547217627</v>
      </c>
      <c r="AL37">
        <f t="shared" si="40"/>
        <v>-29499.727080110224</v>
      </c>
      <c r="AN37">
        <f t="shared" si="41"/>
        <v>0</v>
      </c>
      <c r="AO37">
        <f t="shared" si="42"/>
        <v>0</v>
      </c>
      <c r="AP37">
        <f t="shared" si="43"/>
        <v>-0.1114767895558282</v>
      </c>
      <c r="AQ37">
        <f t="shared" si="44"/>
        <v>-1659.3082057318111</v>
      </c>
      <c r="AR37">
        <f t="shared" si="45"/>
        <v>-1659.4196825213671</v>
      </c>
      <c r="AS37">
        <f t="shared" si="46"/>
        <v>55.614562749722566</v>
      </c>
      <c r="AT37">
        <f t="shared" si="47"/>
        <v>3.1433620071119264</v>
      </c>
      <c r="AU37">
        <f t="shared" si="48"/>
        <v>-1600.6617577645325</v>
      </c>
      <c r="AW37">
        <v>34</v>
      </c>
      <c r="AX37">
        <f>IF(Z37&gt;0, (R37*SUMPRODUCT(K37:$K$98, X37:$X$98)-K37*$AZ$3)/Z37, 0)</f>
        <v>-1200.8543731640289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1000000</v>
      </c>
      <c r="S38">
        <f t="shared" si="32"/>
        <v>-7874.4249922018298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-197.37094151117526</v>
      </c>
      <c r="AC38">
        <f t="shared" si="33"/>
        <v>-1054.094761662207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-28852.099849187991</v>
      </c>
      <c r="AI38">
        <f t="shared" si="38"/>
        <v>-28853.773137654618</v>
      </c>
      <c r="AJ38">
        <f t="shared" si="39"/>
        <v>856.72382015103176</v>
      </c>
      <c r="AK38">
        <f t="shared" si="30"/>
        <v>-13.815965905782269</v>
      </c>
      <c r="AL38">
        <f t="shared" si="40"/>
        <v>-28010.86528340937</v>
      </c>
      <c r="AN38">
        <f t="shared" si="41"/>
        <v>0</v>
      </c>
      <c r="AO38">
        <f t="shared" si="42"/>
        <v>0</v>
      </c>
      <c r="AP38">
        <f t="shared" si="43"/>
        <v>-8.1065182731734617E-2</v>
      </c>
      <c r="AQ38">
        <f t="shared" si="44"/>
        <v>-1397.7869286233681</v>
      </c>
      <c r="AR38">
        <f t="shared" si="45"/>
        <v>-1397.8679938060998</v>
      </c>
      <c r="AS38">
        <f t="shared" si="46"/>
        <v>41.505379625985597</v>
      </c>
      <c r="AT38">
        <f t="shared" si="47"/>
        <v>-0.6693369512220122</v>
      </c>
      <c r="AU38">
        <f t="shared" si="48"/>
        <v>-1357.0319511313362</v>
      </c>
      <c r="AW38">
        <v>35</v>
      </c>
      <c r="AX38">
        <f>IF(Z38&gt;0, (R38*SUMPRODUCT(K38:$K$98, X38:$X$98)-K38*$AZ$3)/Z38, 0)</f>
        <v>-7874.4249922018298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1000000</v>
      </c>
      <c r="S39">
        <f t="shared" si="32"/>
        <v>-16360.060183106967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-1054.094761662207</v>
      </c>
      <c r="AC39">
        <f t="shared" si="33"/>
        <v>-1735.2884888741637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-26455.858211147119</v>
      </c>
      <c r="AI39">
        <f t="shared" si="38"/>
        <v>-26457.184068501439</v>
      </c>
      <c r="AJ39">
        <f t="shared" si="39"/>
        <v>681.19372721195668</v>
      </c>
      <c r="AK39">
        <f t="shared" si="30"/>
        <v>-73.786633316354497</v>
      </c>
      <c r="AL39">
        <f t="shared" si="40"/>
        <v>-25849.776974605837</v>
      </c>
      <c r="AN39">
        <f t="shared" si="41"/>
        <v>0</v>
      </c>
      <c r="AO39">
        <f t="shared" si="42"/>
        <v>0</v>
      </c>
      <c r="AP39">
        <f t="shared" si="43"/>
        <v>-5.7351175996905736E-2</v>
      </c>
      <c r="AQ39">
        <f t="shared" si="44"/>
        <v>-1144.3724134202027</v>
      </c>
      <c r="AR39">
        <f t="shared" si="45"/>
        <v>-1144.4297645961997</v>
      </c>
      <c r="AS39">
        <f t="shared" si="46"/>
        <v>29.465659491922771</v>
      </c>
      <c r="AT39">
        <f t="shared" si="47"/>
        <v>-3.1917085045008964</v>
      </c>
      <c r="AU39">
        <f t="shared" si="48"/>
        <v>-1118.1558136087776</v>
      </c>
      <c r="AW39">
        <v>36</v>
      </c>
      <c r="AX39">
        <f>IF(Z39&gt;0, (R39*SUMPRODUCT(K39:$K$98, X39:$X$98)-K39*$AZ$3)/Z39, 0)</f>
        <v>-16360.060183106967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1000000</v>
      </c>
      <c r="S40">
        <f t="shared" si="32"/>
        <v>-27493.041756642189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-1735.2884888741637</v>
      </c>
      <c r="AC40">
        <f t="shared" si="33"/>
        <v>-2239.8455438913215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-23538.359596983282</v>
      </c>
      <c r="AI40">
        <f t="shared" si="38"/>
        <v>-23539.377966269098</v>
      </c>
      <c r="AJ40">
        <f t="shared" si="39"/>
        <v>504.55705501715784</v>
      </c>
      <c r="AK40">
        <f t="shared" ref="AK40:AK71" si="61">G40*SUM(AB40:AB40, AE40:AF40)</f>
        <v>-121.47019422119148</v>
      </c>
      <c r="AL40">
        <f t="shared" si="40"/>
        <v>-23156.29110547313</v>
      </c>
      <c r="AN40">
        <f t="shared" si="41"/>
        <v>0</v>
      </c>
      <c r="AO40">
        <f t="shared" si="42"/>
        <v>0</v>
      </c>
      <c r="AP40">
        <f t="shared" si="43"/>
        <v>-3.9330801385610195E-2</v>
      </c>
      <c r="AQ40">
        <f t="shared" si="44"/>
        <v>-909.08333464666134</v>
      </c>
      <c r="AR40">
        <f t="shared" si="45"/>
        <v>-909.12266544804697</v>
      </c>
      <c r="AS40">
        <f t="shared" si="46"/>
        <v>19.486676979532703</v>
      </c>
      <c r="AT40">
        <f t="shared" si="47"/>
        <v>-4.6913434544066881</v>
      </c>
      <c r="AU40">
        <f t="shared" si="48"/>
        <v>-894.32733192292085</v>
      </c>
      <c r="AW40">
        <v>37</v>
      </c>
      <c r="AX40">
        <f>IF(Z40&gt;0, (R40*SUMPRODUCT(K40:$K$98, X40:$X$98)-K40*$AZ$3)/Z40, 0)</f>
        <v>-27493.041756642189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1000000</v>
      </c>
      <c r="S41">
        <f t="shared" si="32"/>
        <v>-42711.940630930512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-2239.8455438913215</v>
      </c>
      <c r="AC41">
        <f t="shared" si="33"/>
        <v>-2577.6651656781205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-20304.858005124741</v>
      </c>
      <c r="AI41">
        <f t="shared" si="38"/>
        <v>-20305.612379992635</v>
      </c>
      <c r="AJ41">
        <f t="shared" si="39"/>
        <v>337.81962178679896</v>
      </c>
      <c r="AK41">
        <f t="shared" si="61"/>
        <v>-156.78918807239253</v>
      </c>
      <c r="AL41">
        <f t="shared" si="40"/>
        <v>-20124.581946278227</v>
      </c>
      <c r="AN41">
        <f t="shared" si="41"/>
        <v>0</v>
      </c>
      <c r="AO41">
        <f t="shared" si="42"/>
        <v>0</v>
      </c>
      <c r="AP41">
        <f t="shared" si="43"/>
        <v>-2.6013374407815527E-2</v>
      </c>
      <c r="AQ41">
        <f t="shared" si="44"/>
        <v>-700.17957392862104</v>
      </c>
      <c r="AR41">
        <f t="shared" si="45"/>
        <v>-700.20558730302889</v>
      </c>
      <c r="AS41">
        <f t="shared" si="46"/>
        <v>11.649153064144054</v>
      </c>
      <c r="AT41">
        <f t="shared" si="47"/>
        <v>-5.4066168240839074</v>
      </c>
      <c r="AU41">
        <f t="shared" si="48"/>
        <v>-693.9630510629687</v>
      </c>
      <c r="AW41">
        <v>38</v>
      </c>
      <c r="AX41">
        <f>IF(Z41&gt;0, (R41*SUMPRODUCT(K41:$K$98, X41:$X$98)-K41*$AZ$3)/Z41, 0)</f>
        <v>-42711.940630930512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1000000</v>
      </c>
      <c r="S42">
        <f t="shared" si="32"/>
        <v>-64588.500141141056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-2577.6651656781205</v>
      </c>
      <c r="AC42">
        <f t="shared" si="33"/>
        <v>-2767.7878531247216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-16893.847858363704</v>
      </c>
      <c r="AI42">
        <f t="shared" si="38"/>
        <v>-16894.383516384689</v>
      </c>
      <c r="AJ42">
        <f t="shared" si="39"/>
        <v>190.12268744660105</v>
      </c>
      <c r="AK42">
        <f t="shared" si="61"/>
        <v>-180.43656159746845</v>
      </c>
      <c r="AL42">
        <f t="shared" si="40"/>
        <v>-16884.697390535555</v>
      </c>
      <c r="AN42">
        <f t="shared" si="41"/>
        <v>0</v>
      </c>
      <c r="AO42">
        <f t="shared" si="42"/>
        <v>0</v>
      </c>
      <c r="AP42">
        <f t="shared" si="43"/>
        <v>-1.6492218125952061E-2</v>
      </c>
      <c r="AQ42">
        <f t="shared" si="44"/>
        <v>-520.13974019079012</v>
      </c>
      <c r="AR42">
        <f t="shared" si="45"/>
        <v>-520.15623240891603</v>
      </c>
      <c r="AS42">
        <f t="shared" si="46"/>
        <v>5.8536318121209918</v>
      </c>
      <c r="AT42">
        <f t="shared" si="47"/>
        <v>-5.5554085165839204</v>
      </c>
      <c r="AU42">
        <f t="shared" si="48"/>
        <v>-519.85800911337901</v>
      </c>
      <c r="AW42">
        <v>39</v>
      </c>
      <c r="AX42">
        <f>IF(Z42&gt;0, (R42*SUMPRODUCT(K42:$K$98, X42:$X$98)-K42*$AZ$3)/Z42, 0)</f>
        <v>-64588.500141141056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1000000</v>
      </c>
      <c r="S43">
        <f t="shared" si="32"/>
        <v>-97859.634651958288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-2767.7878531247216</v>
      </c>
      <c r="AC43">
        <f t="shared" si="33"/>
        <v>-2832.5196589565653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-13479.395929852077</v>
      </c>
      <c r="AI43">
        <f t="shared" si="38"/>
        <v>-13479.757738843729</v>
      </c>
      <c r="AJ43">
        <f t="shared" si="39"/>
        <v>64.731805831843758</v>
      </c>
      <c r="AK43">
        <f t="shared" si="61"/>
        <v>-193.74514971873052</v>
      </c>
      <c r="AL43">
        <f t="shared" si="40"/>
        <v>-13608.771082730616</v>
      </c>
      <c r="AN43">
        <f t="shared" si="41"/>
        <v>0</v>
      </c>
      <c r="AO43">
        <f t="shared" si="42"/>
        <v>0</v>
      </c>
      <c r="AP43">
        <f t="shared" si="43"/>
        <v>-9.9460992976590033E-3</v>
      </c>
      <c r="AQ43">
        <f t="shared" si="44"/>
        <v>-370.54748080817552</v>
      </c>
      <c r="AR43">
        <f t="shared" si="45"/>
        <v>-370.5574269074732</v>
      </c>
      <c r="AS43">
        <f t="shared" si="46"/>
        <v>1.7794719959247385</v>
      </c>
      <c r="AT43">
        <f t="shared" si="47"/>
        <v>-5.3260381637789189</v>
      </c>
      <c r="AU43">
        <f t="shared" si="48"/>
        <v>-374.10399307532737</v>
      </c>
      <c r="AW43">
        <v>40</v>
      </c>
      <c r="AX43">
        <f>IF(Z43&gt;0, (R43*SUMPRODUCT(K43:$K$98, X43:$X$98)-K43*$AZ$3)/Z43, 0)</f>
        <v>-97859.634651958288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1000000</v>
      </c>
      <c r="S44">
        <f t="shared" si="32"/>
        <v>-151420.49968042687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-2832.5196589565653</v>
      </c>
      <c r="AC44">
        <f t="shared" si="33"/>
        <v>-2796.4529126585394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-10187.145837919217</v>
      </c>
      <c r="AI44">
        <f t="shared" si="38"/>
        <v>-10187.37668949798</v>
      </c>
      <c r="AJ44">
        <f t="shared" si="39"/>
        <v>-36.066746298025919</v>
      </c>
      <c r="AK44">
        <f t="shared" si="61"/>
        <v>-198.2763761269596</v>
      </c>
      <c r="AL44">
        <f t="shared" si="40"/>
        <v>-10421.719811922965</v>
      </c>
      <c r="AN44">
        <f t="shared" si="41"/>
        <v>0</v>
      </c>
      <c r="AO44">
        <f t="shared" si="42"/>
        <v>0</v>
      </c>
      <c r="AP44">
        <f t="shared" si="43"/>
        <v>-5.6661525298762373E-3</v>
      </c>
      <c r="AQ44">
        <f t="shared" si="44"/>
        <v>-250.03910508721629</v>
      </c>
      <c r="AR44">
        <f t="shared" si="45"/>
        <v>-250.04477123974615</v>
      </c>
      <c r="AS44">
        <f t="shared" si="46"/>
        <v>-0.88524274720779583</v>
      </c>
      <c r="AT44">
        <f t="shared" si="47"/>
        <v>-4.8666082174050453</v>
      </c>
      <c r="AU44">
        <f t="shared" si="48"/>
        <v>-255.79662220435898</v>
      </c>
      <c r="AW44">
        <v>41</v>
      </c>
      <c r="AX44">
        <f>IF(Z44&gt;0, (R44*SUMPRODUCT(K44:$K$98, X44:$X$98)-K44*$AZ$3)/Z44, 0)</f>
        <v>-151420.49968042687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1000000</v>
      </c>
      <c r="S45">
        <f t="shared" si="32"/>
        <v>-242585.43809323746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-2796.4529126585394</v>
      </c>
      <c r="AC45">
        <f t="shared" si="33"/>
        <v>-2683.4436006866458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-7221.5955643400248</v>
      </c>
      <c r="AI45">
        <f t="shared" si="38"/>
        <v>-7221.7338374584451</v>
      </c>
      <c r="AJ45">
        <f t="shared" si="39"/>
        <v>-113.00931197189357</v>
      </c>
      <c r="AK45">
        <f t="shared" si="61"/>
        <v>-195.75170388609777</v>
      </c>
      <c r="AL45">
        <f t="shared" si="40"/>
        <v>-7530.4948533164361</v>
      </c>
      <c r="AN45">
        <f t="shared" si="41"/>
        <v>0</v>
      </c>
      <c r="AO45">
        <f t="shared" si="42"/>
        <v>0</v>
      </c>
      <c r="AP45">
        <f t="shared" si="43"/>
        <v>-3.0302268853587529E-3</v>
      </c>
      <c r="AQ45">
        <f t="shared" si="44"/>
        <v>-158.25977806969081</v>
      </c>
      <c r="AR45">
        <f t="shared" si="45"/>
        <v>-158.26280829657617</v>
      </c>
      <c r="AS45">
        <f t="shared" si="46"/>
        <v>-2.4765757751368631</v>
      </c>
      <c r="AT45">
        <f t="shared" si="47"/>
        <v>-4.2898582366968743</v>
      </c>
      <c r="AU45">
        <f t="shared" si="48"/>
        <v>-165.02924230840989</v>
      </c>
      <c r="AW45">
        <v>42</v>
      </c>
      <c r="AX45">
        <f>IF(Z45&gt;0, (R45*SUMPRODUCT(K45:$K$98, X45:$X$98)-K45*$AZ$3)/Z45, 0)</f>
        <v>-242585.43809323746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1000000</v>
      </c>
      <c r="S46">
        <f t="shared" si="32"/>
        <v>-384460.85743585794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-2683.4436006866458</v>
      </c>
      <c r="AC46">
        <f t="shared" si="33"/>
        <v>-2517.553006382132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-4402.9622600298208</v>
      </c>
      <c r="AI46">
        <f t="shared" si="38"/>
        <v>-4403.0441133888071</v>
      </c>
      <c r="AJ46">
        <f t="shared" si="39"/>
        <v>-165.8905943045138</v>
      </c>
      <c r="AK46">
        <f t="shared" si="61"/>
        <v>-187.84105204806522</v>
      </c>
      <c r="AL46">
        <f t="shared" si="40"/>
        <v>-4756.7757597413865</v>
      </c>
      <c r="AN46">
        <f t="shared" si="41"/>
        <v>0</v>
      </c>
      <c r="AO46">
        <f t="shared" si="42"/>
        <v>0</v>
      </c>
      <c r="AP46">
        <f t="shared" si="43"/>
        <v>-1.6016066859037778E-3</v>
      </c>
      <c r="AQ46">
        <f t="shared" si="44"/>
        <v>-86.15179487806671</v>
      </c>
      <c r="AR46">
        <f t="shared" si="45"/>
        <v>-86.153396484752619</v>
      </c>
      <c r="AS46">
        <f t="shared" si="46"/>
        <v>-3.2459448000415652</v>
      </c>
      <c r="AT46">
        <f t="shared" si="47"/>
        <v>-3.6754445825332973</v>
      </c>
      <c r="AU46">
        <f t="shared" si="48"/>
        <v>-93.074785867327492</v>
      </c>
      <c r="AW46">
        <v>43</v>
      </c>
      <c r="AX46">
        <f>IF(Z46&gt;0, (R46*SUMPRODUCT(K46:$K$98, X46:$X$98)-K46*$AZ$3)/Z46, 0)</f>
        <v>-384460.85743585794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1000000</v>
      </c>
      <c r="S47">
        <f t="shared" si="32"/>
        <v>-604749.41391739133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-2517.553006382132</v>
      </c>
      <c r="AC47">
        <f t="shared" si="33"/>
        <v>-2314.2848259260882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-2655.9368067649984</v>
      </c>
      <c r="AI47">
        <f t="shared" si="38"/>
        <v>-2655.9846423803101</v>
      </c>
      <c r="AJ47">
        <f t="shared" si="39"/>
        <v>-203.26818045604386</v>
      </c>
      <c r="AK47">
        <f t="shared" si="61"/>
        <v>-176.22871044674926</v>
      </c>
      <c r="AL47">
        <f t="shared" si="40"/>
        <v>-3035.4815332831031</v>
      </c>
      <c r="AN47">
        <f t="shared" si="41"/>
        <v>0</v>
      </c>
      <c r="AO47">
        <f t="shared" si="42"/>
        <v>0</v>
      </c>
      <c r="AP47">
        <f t="shared" si="43"/>
        <v>-8.3570443901644163E-4</v>
      </c>
      <c r="AQ47">
        <f t="shared" si="44"/>
        <v>-46.400117667594657</v>
      </c>
      <c r="AR47">
        <f t="shared" si="45"/>
        <v>-46.400953372033669</v>
      </c>
      <c r="AS47">
        <f t="shared" si="46"/>
        <v>-3.5511641192722205</v>
      </c>
      <c r="AT47">
        <f t="shared" si="47"/>
        <v>-3.0787753986878461</v>
      </c>
      <c r="AU47">
        <f t="shared" si="48"/>
        <v>-53.030892889993737</v>
      </c>
      <c r="AW47">
        <v>44</v>
      </c>
      <c r="AX47">
        <f>IF(Z47&gt;0, (R47*SUMPRODUCT(K47:$K$98, X47:$X$98)-K47*$AZ$3)/Z47, 0)</f>
        <v>-604749.41391739133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1000000</v>
      </c>
      <c r="S48">
        <f t="shared" si="32"/>
        <v>-953608.98988607212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-2314.2848259260882</v>
      </c>
      <c r="AC48">
        <f t="shared" si="33"/>
        <v>-2102.2742513310836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-1584.0353963546386</v>
      </c>
      <c r="AI48">
        <f t="shared" si="38"/>
        <v>-1584.0629531713425</v>
      </c>
      <c r="AJ48">
        <f t="shared" si="39"/>
        <v>-212.01057459500453</v>
      </c>
      <c r="AK48">
        <f t="shared" si="61"/>
        <v>-161.99993781482618</v>
      </c>
      <c r="AL48">
        <f t="shared" si="40"/>
        <v>-1958.0734655811732</v>
      </c>
      <c r="AN48">
        <f t="shared" si="41"/>
        <v>0</v>
      </c>
      <c r="AO48">
        <f t="shared" si="42"/>
        <v>0</v>
      </c>
      <c r="AP48">
        <f t="shared" si="43"/>
        <v>-4.2984548479819013E-4</v>
      </c>
      <c r="AQ48">
        <f t="shared" si="44"/>
        <v>-24.708603689450307</v>
      </c>
      <c r="AR48">
        <f t="shared" si="45"/>
        <v>-24.709033534935102</v>
      </c>
      <c r="AS48">
        <f t="shared" si="46"/>
        <v>-3.3070506364289605</v>
      </c>
      <c r="AT48">
        <f t="shared" si="47"/>
        <v>-2.5269588485167773</v>
      </c>
      <c r="AU48">
        <f t="shared" si="48"/>
        <v>-30.543043019880841</v>
      </c>
      <c r="AW48">
        <v>45</v>
      </c>
      <c r="AX48">
        <f>IF(Z48&gt;0, (R48*SUMPRODUCT(K48:$K$98, X48:$X$98)-K48*$AZ$3)/Z48, 0)</f>
        <v>-953608.98988607212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12.5</v>
      </c>
      <c r="R49">
        <f t="shared" si="31"/>
        <v>1000000</v>
      </c>
      <c r="S49">
        <f t="shared" si="32"/>
        <v>-1517415.5417973285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-2102.2742513310836</v>
      </c>
      <c r="AC49">
        <f t="shared" si="33"/>
        <v>-1896.259022643213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-932.83624738508945</v>
      </c>
      <c r="AI49">
        <f t="shared" si="38"/>
        <v>-932.85186818053421</v>
      </c>
      <c r="AJ49">
        <f t="shared" si="39"/>
        <v>-206.0152286878706</v>
      </c>
      <c r="AK49">
        <f t="shared" si="61"/>
        <v>-147.15919759317586</v>
      </c>
      <c r="AL49">
        <f t="shared" si="40"/>
        <v>-1286.0262944615806</v>
      </c>
      <c r="AN49">
        <f t="shared" si="41"/>
        <v>0</v>
      </c>
      <c r="AO49">
        <f t="shared" si="42"/>
        <v>0</v>
      </c>
      <c r="AP49">
        <f t="shared" si="43"/>
        <v>-2.175546870700956E-4</v>
      </c>
      <c r="AQ49">
        <f t="shared" si="44"/>
        <v>-12.991841459407224</v>
      </c>
      <c r="AR49">
        <f t="shared" si="45"/>
        <v>-12.992059014094295</v>
      </c>
      <c r="AS49">
        <f t="shared" si="46"/>
        <v>-2.8692251151679673</v>
      </c>
      <c r="AT49">
        <f t="shared" si="47"/>
        <v>-2.0495225928274552</v>
      </c>
      <c r="AU49">
        <f t="shared" si="48"/>
        <v>-17.910806722089717</v>
      </c>
      <c r="AW49">
        <v>46</v>
      </c>
      <c r="AX49">
        <f>IF(Z49&gt;0, (R49*SUMPRODUCT(K49:$K$98, X49:$X$98)-K49*$AZ$3)/Z49, 0)</f>
        <v>-1517415.5417973285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12.5</v>
      </c>
      <c r="R50">
        <f t="shared" si="31"/>
        <v>1000000</v>
      </c>
      <c r="S50">
        <f t="shared" si="32"/>
        <v>-2443880.534601531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-1896.259022643213</v>
      </c>
      <c r="AC50">
        <f t="shared" si="33"/>
        <v>-1703.2474423371559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-540.22317638607967</v>
      </c>
      <c r="AI50">
        <f t="shared" si="38"/>
        <v>-540.23188818386507</v>
      </c>
      <c r="AJ50">
        <f t="shared" si="39"/>
        <v>-193.01158030605711</v>
      </c>
      <c r="AK50">
        <f t="shared" si="61"/>
        <v>-132.73813158502492</v>
      </c>
      <c r="AL50">
        <f t="shared" si="40"/>
        <v>-865.9816000749471</v>
      </c>
      <c r="AN50">
        <f t="shared" si="41"/>
        <v>0</v>
      </c>
      <c r="AO50">
        <f t="shared" si="42"/>
        <v>0</v>
      </c>
      <c r="AP50">
        <f t="shared" si="43"/>
        <v>-1.0833157631218423E-4</v>
      </c>
      <c r="AQ50">
        <f t="shared" si="44"/>
        <v>-6.7176981949820203</v>
      </c>
      <c r="AR50">
        <f t="shared" si="45"/>
        <v>-6.7178065265583315</v>
      </c>
      <c r="AS50">
        <f t="shared" si="46"/>
        <v>-2.4001072173660214</v>
      </c>
      <c r="AT50">
        <f t="shared" si="47"/>
        <v>-1.6506043167550868</v>
      </c>
      <c r="AU50">
        <f t="shared" si="48"/>
        <v>-10.76851806067944</v>
      </c>
      <c r="AW50">
        <v>47</v>
      </c>
      <c r="AX50">
        <f>IF(Z50&gt;0, (R50*SUMPRODUCT(K50:$K$98, X50:$X$98)-K50*$AZ$3)/Z50, 0)</f>
        <v>-2443880.534601531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1000000</v>
      </c>
      <c r="S51">
        <f t="shared" si="32"/>
        <v>-3996943.4233344644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-1703.2474423371559</v>
      </c>
      <c r="AC51">
        <f t="shared" si="33"/>
        <v>-1526.0335139558297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-308.17425577649055</v>
      </c>
      <c r="AI51">
        <f t="shared" si="38"/>
        <v>-308.17902827810093</v>
      </c>
      <c r="AJ51">
        <f t="shared" si="39"/>
        <v>-177.21392838132624</v>
      </c>
      <c r="AK51">
        <f t="shared" si="61"/>
        <v>-119.22732096360093</v>
      </c>
      <c r="AL51">
        <f t="shared" si="40"/>
        <v>-604.62027762302807</v>
      </c>
      <c r="AN51">
        <f t="shared" si="41"/>
        <v>0</v>
      </c>
      <c r="AO51">
        <f t="shared" si="42"/>
        <v>0</v>
      </c>
      <c r="AP51">
        <f t="shared" si="43"/>
        <v>-5.2987732753949639E-5</v>
      </c>
      <c r="AQ51">
        <f t="shared" si="44"/>
        <v>-3.4215714189027704</v>
      </c>
      <c r="AR51">
        <f t="shared" si="45"/>
        <v>-3.4216244066355244</v>
      </c>
      <c r="AS51">
        <f t="shared" si="46"/>
        <v>-1.9675560207105545</v>
      </c>
      <c r="AT51">
        <f t="shared" si="47"/>
        <v>-1.3237471531602369</v>
      </c>
      <c r="AU51">
        <f t="shared" si="48"/>
        <v>-6.7129275805063156</v>
      </c>
      <c r="AW51">
        <v>48</v>
      </c>
      <c r="AX51">
        <f>IF(Z51&gt;0, (R51*SUMPRODUCT(K51:$K$98, X51:$X$98)-K51*$AZ$3)/Z51, 0)</f>
        <v>-3996943.4233344644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1000000</v>
      </c>
      <c r="S52">
        <f t="shared" si="32"/>
        <v>-6653054.412122732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-1526.0335139558297</v>
      </c>
      <c r="AC52">
        <f t="shared" si="33"/>
        <v>-1365.2304187887432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-172.77857226936143</v>
      </c>
      <c r="AI52">
        <f t="shared" si="38"/>
        <v>-172.78113731380233</v>
      </c>
      <c r="AJ52">
        <f t="shared" si="39"/>
        <v>-160.80309516708644</v>
      </c>
      <c r="AK52">
        <f t="shared" si="61"/>
        <v>-106.82234597690808</v>
      </c>
      <c r="AL52">
        <f t="shared" si="40"/>
        <v>-440.40657845779685</v>
      </c>
      <c r="AN52">
        <f t="shared" si="41"/>
        <v>0</v>
      </c>
      <c r="AO52">
        <f t="shared" si="42"/>
        <v>0</v>
      </c>
      <c r="AP52">
        <f t="shared" si="43"/>
        <v>-2.5427644143318924E-5</v>
      </c>
      <c r="AQ52">
        <f t="shared" si="44"/>
        <v>-1.7127781418494958</v>
      </c>
      <c r="AR52">
        <f t="shared" si="45"/>
        <v>-1.712803569493639</v>
      </c>
      <c r="AS52">
        <f t="shared" si="46"/>
        <v>-1.5940635631283646</v>
      </c>
      <c r="AT52">
        <f t="shared" si="47"/>
        <v>-1.0589448497415159</v>
      </c>
      <c r="AU52">
        <f t="shared" si="48"/>
        <v>-4.3658119823635193</v>
      </c>
      <c r="AW52">
        <v>49</v>
      </c>
      <c r="AX52">
        <f>IF(Z52&gt;0, (R52*SUMPRODUCT(K52:$K$98, X52:$X$98)-K52*$AZ$3)/Z52, 0)</f>
        <v>-6653054.412122732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1000000</v>
      </c>
      <c r="S53">
        <f t="shared" si="32"/>
        <v>-11289437.463145057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-1365.2304187887432</v>
      </c>
      <c r="AC53">
        <f t="shared" si="33"/>
        <v>-1220.3140303359596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-95.058088641377182</v>
      </c>
      <c r="AI53">
        <f t="shared" si="38"/>
        <v>-95.059439809265655</v>
      </c>
      <c r="AJ53">
        <f t="shared" si="39"/>
        <v>-144.91638845278362</v>
      </c>
      <c r="AK53">
        <f t="shared" si="61"/>
        <v>-95.566129315212038</v>
      </c>
      <c r="AL53">
        <f t="shared" si="40"/>
        <v>-335.54195757726131</v>
      </c>
      <c r="AN53">
        <f t="shared" si="41"/>
        <v>0</v>
      </c>
      <c r="AO53">
        <f t="shared" si="42"/>
        <v>0</v>
      </c>
      <c r="AP53">
        <f t="shared" si="43"/>
        <v>-1.1959210871133997E-5</v>
      </c>
      <c r="AQ53">
        <f t="shared" si="44"/>
        <v>-0.84136082330111794</v>
      </c>
      <c r="AR53">
        <f t="shared" si="45"/>
        <v>-0.8413727825119891</v>
      </c>
      <c r="AS53">
        <f t="shared" si="46"/>
        <v>-1.2826575164839356</v>
      </c>
      <c r="AT53">
        <f t="shared" si="47"/>
        <v>-0.84585750028797346</v>
      </c>
      <c r="AU53">
        <f t="shared" si="48"/>
        <v>-2.9698877992838981</v>
      </c>
      <c r="AW53">
        <v>50</v>
      </c>
      <c r="AX53">
        <f>IF(Z53&gt;0, (R53*SUMPRODUCT(K53:$K$98, X53:$X$98)-K53*$AZ$3)/Z53, 0)</f>
        <v>-11289437.463145057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1000000</v>
      </c>
      <c r="S54">
        <f t="shared" si="32"/>
        <v>-19573945.918735322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-1220.3140303359596</v>
      </c>
      <c r="AC54">
        <f t="shared" si="33"/>
        <v>-1090.2364924140527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-51.314146678110404</v>
      </c>
      <c r="AI54">
        <f t="shared" si="38"/>
        <v>-51.314842907486522</v>
      </c>
      <c r="AJ54">
        <f t="shared" si="39"/>
        <v>-130.07753792190692</v>
      </c>
      <c r="AK54">
        <f t="shared" si="61"/>
        <v>-85.421982123517182</v>
      </c>
      <c r="AL54">
        <f t="shared" si="40"/>
        <v>-266.81436295291064</v>
      </c>
      <c r="AN54">
        <f t="shared" si="41"/>
        <v>0</v>
      </c>
      <c r="AO54">
        <f t="shared" si="42"/>
        <v>0</v>
      </c>
      <c r="AP54">
        <f t="shared" si="43"/>
        <v>-5.5020879626423216E-6</v>
      </c>
      <c r="AQ54">
        <f t="shared" si="44"/>
        <v>-0.40552001744737554</v>
      </c>
      <c r="AR54">
        <f t="shared" si="45"/>
        <v>-0.40552551953533816</v>
      </c>
      <c r="AS54">
        <f t="shared" si="46"/>
        <v>-1.0279630250600083</v>
      </c>
      <c r="AT54">
        <f t="shared" si="47"/>
        <v>-0.67506381619115896</v>
      </c>
      <c r="AU54">
        <f t="shared" si="48"/>
        <v>-2.1085523607865055</v>
      </c>
      <c r="AW54">
        <v>51</v>
      </c>
      <c r="AX54">
        <f>IF(Z54&gt;0, (R54*SUMPRODUCT(K54:$K$98, X54:$X$98)-K54*$AZ$3)/Z54, 0)</f>
        <v>-19573945.918735322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1000000</v>
      </c>
      <c r="S55">
        <f t="shared" si="32"/>
        <v>-34724066.52147387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-1090.2364924140527</v>
      </c>
      <c r="AC55">
        <f t="shared" si="33"/>
        <v>-973.75013855184989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-27.09885209938944</v>
      </c>
      <c r="AI55">
        <f t="shared" si="38"/>
        <v>-27.099202630820553</v>
      </c>
      <c r="AJ55">
        <f t="shared" si="39"/>
        <v>-116.4863538622028</v>
      </c>
      <c r="AK55">
        <f t="shared" si="61"/>
        <v>-76.316554468983696</v>
      </c>
      <c r="AL55">
        <f t="shared" si="40"/>
        <v>-219.90211096200704</v>
      </c>
      <c r="AN55">
        <f t="shared" si="41"/>
        <v>0</v>
      </c>
      <c r="AO55">
        <f t="shared" si="42"/>
        <v>0</v>
      </c>
      <c r="AP55">
        <f t="shared" si="43"/>
        <v>-2.4733417527071687E-6</v>
      </c>
      <c r="AQ55">
        <f t="shared" si="44"/>
        <v>-0.19120887999884775</v>
      </c>
      <c r="AR55">
        <f t="shared" si="45"/>
        <v>-0.19121135334060044</v>
      </c>
      <c r="AS55">
        <f t="shared" si="46"/>
        <v>-0.8219250459558427</v>
      </c>
      <c r="AT55">
        <f t="shared" si="47"/>
        <v>-0.53848786110442703</v>
      </c>
      <c r="AU55">
        <f t="shared" si="48"/>
        <v>-1.5516242604008701</v>
      </c>
      <c r="AW55">
        <v>52</v>
      </c>
      <c r="AX55">
        <f>IF(Z55&gt;0, (R55*SUMPRODUCT(K55:$K$98, X55:$X$98)-K55*$AZ$3)/Z55, 0)</f>
        <v>-34724066.52147387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1000000</v>
      </c>
      <c r="S56">
        <f t="shared" si="32"/>
        <v>-63159637.849574976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-973.75013855184989</v>
      </c>
      <c r="AC56">
        <f t="shared" si="33"/>
        <v>-869.5736028964468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-13.994220615097973</v>
      </c>
      <c r="AI56">
        <f t="shared" si="38"/>
        <v>-13.994392713457088</v>
      </c>
      <c r="AJ56">
        <f t="shared" si="39"/>
        <v>-104.17653565540309</v>
      </c>
      <c r="AK56">
        <f t="shared" si="61"/>
        <v>-68.162509698629492</v>
      </c>
      <c r="AL56">
        <f t="shared" si="40"/>
        <v>-186.33343806748968</v>
      </c>
      <c r="AN56">
        <f t="shared" si="41"/>
        <v>0</v>
      </c>
      <c r="AO56">
        <f t="shared" si="42"/>
        <v>0</v>
      </c>
      <c r="AP56">
        <f t="shared" si="43"/>
        <v>-1.0842161444737053E-6</v>
      </c>
      <c r="AQ56">
        <f t="shared" si="44"/>
        <v>-8.8163303812110475E-2</v>
      </c>
      <c r="AR56">
        <f t="shared" si="45"/>
        <v>-8.816438802825495E-2</v>
      </c>
      <c r="AS56">
        <f t="shared" si="46"/>
        <v>-0.6563100451032986</v>
      </c>
      <c r="AT56">
        <f t="shared" si="47"/>
        <v>-0.42942241775671242</v>
      </c>
      <c r="AU56">
        <f t="shared" si="48"/>
        <v>-1.1738968508882661</v>
      </c>
      <c r="AW56">
        <v>53</v>
      </c>
      <c r="AX56">
        <f>IF(Z56&gt;0, (R56*SUMPRODUCT(K56:$K$98, X56:$X$98)-K56*$AZ$3)/Z56, 0)</f>
        <v>-63159637.849574976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1000000</v>
      </c>
      <c r="S57">
        <f t="shared" si="32"/>
        <v>-118055023.32353406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-869.5736028964468</v>
      </c>
      <c r="AC57">
        <f t="shared" si="33"/>
        <v>-776.47628000793588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-7.0529495471892423</v>
      </c>
      <c r="AI57">
        <f t="shared" si="38"/>
        <v>-7.0530317626954258</v>
      </c>
      <c r="AJ57">
        <f t="shared" si="39"/>
        <v>-93.097322888510917</v>
      </c>
      <c r="AK57">
        <f t="shared" si="61"/>
        <v>-60.870152202751285</v>
      </c>
      <c r="AL57">
        <f t="shared" si="40"/>
        <v>-161.02050685395761</v>
      </c>
      <c r="AN57">
        <f t="shared" si="41"/>
        <v>0</v>
      </c>
      <c r="AO57">
        <f t="shared" si="42"/>
        <v>0</v>
      </c>
      <c r="AP57">
        <f t="shared" si="43"/>
        <v>-4.6246072174070331E-7</v>
      </c>
      <c r="AQ57">
        <f t="shared" si="44"/>
        <v>-3.9672712477098609E-2</v>
      </c>
      <c r="AR57">
        <f t="shared" si="45"/>
        <v>-3.9673174937820348E-2</v>
      </c>
      <c r="AS57">
        <f t="shared" si="46"/>
        <v>-0.5236707420961797</v>
      </c>
      <c r="AT57">
        <f t="shared" si="47"/>
        <v>-0.34239349517810852</v>
      </c>
      <c r="AU57">
        <f t="shared" si="48"/>
        <v>-0.90573741221210846</v>
      </c>
      <c r="AW57">
        <v>54</v>
      </c>
      <c r="AX57">
        <f>IF(Z57&gt;0, (R57*SUMPRODUCT(K57:$K$98, X57:$X$98)-K57*$AZ$3)/Z57, 0)</f>
        <v>-118055023.32353406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1000000</v>
      </c>
      <c r="S58">
        <f t="shared" si="32"/>
        <v>-227062109.82377914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-776.47628000793588</v>
      </c>
      <c r="AC58">
        <f t="shared" si="33"/>
        <v>-693.31462576298168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-3.4580540864305429</v>
      </c>
      <c r="AI58">
        <f t="shared" si="38"/>
        <v>-3.4580922541055847</v>
      </c>
      <c r="AJ58">
        <f t="shared" si="39"/>
        <v>-83.161654244954207</v>
      </c>
      <c r="AK58">
        <f t="shared" si="61"/>
        <v>-54.353339600555515</v>
      </c>
      <c r="AL58">
        <f t="shared" si="40"/>
        <v>-140.9730860996153</v>
      </c>
      <c r="AN58">
        <f t="shared" si="41"/>
        <v>0</v>
      </c>
      <c r="AO58">
        <f t="shared" si="42"/>
        <v>0</v>
      </c>
      <c r="AP58">
        <f t="shared" si="43"/>
        <v>-1.9168971026609961E-7</v>
      </c>
      <c r="AQ58">
        <f t="shared" si="44"/>
        <v>-1.7367402787518908E-2</v>
      </c>
      <c r="AR58">
        <f t="shared" si="45"/>
        <v>-1.7367594477229176E-2</v>
      </c>
      <c r="AS58">
        <f t="shared" si="46"/>
        <v>-0.41766320296029041</v>
      </c>
      <c r="AT58">
        <f t="shared" si="47"/>
        <v>-0.2729790564565856</v>
      </c>
      <c r="AU58">
        <f t="shared" si="48"/>
        <v>-0.7080098538941052</v>
      </c>
      <c r="AW58">
        <v>55</v>
      </c>
      <c r="AX58">
        <f>IF(Z58&gt;0, (R58*SUMPRODUCT(K58:$K$98, X58:$X$98)-K58*$AZ$3)/Z58, 0)</f>
        <v>-227062109.82377914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1000000</v>
      </c>
      <c r="S59">
        <f t="shared" si="32"/>
        <v>-450382933.48813605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-693.31462576298168</v>
      </c>
      <c r="AC59">
        <f t="shared" si="33"/>
        <v>-619.0450940966341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-1.648393735903972</v>
      </c>
      <c r="AI59">
        <f t="shared" si="38"/>
        <v>-1.6484109169805645</v>
      </c>
      <c r="AJ59">
        <f t="shared" si="39"/>
        <v>-74.269531666347575</v>
      </c>
      <c r="AK59">
        <f t="shared" si="61"/>
        <v>-48.53202380340872</v>
      </c>
      <c r="AL59">
        <f t="shared" si="40"/>
        <v>-124.44996638673686</v>
      </c>
      <c r="AN59">
        <f t="shared" si="41"/>
        <v>0</v>
      </c>
      <c r="AO59">
        <f t="shared" si="42"/>
        <v>0</v>
      </c>
      <c r="AP59">
        <f t="shared" si="43"/>
        <v>-7.7043401032296012E-8</v>
      </c>
      <c r="AQ59">
        <f t="shared" si="44"/>
        <v>-7.3917288576619338E-3</v>
      </c>
      <c r="AR59">
        <f t="shared" si="45"/>
        <v>-7.3918059010629669E-3</v>
      </c>
      <c r="AS59">
        <f t="shared" si="46"/>
        <v>-0.33303950901155288</v>
      </c>
      <c r="AT59">
        <f t="shared" si="47"/>
        <v>-0.21762735022264756</v>
      </c>
      <c r="AU59">
        <f t="shared" si="48"/>
        <v>-0.55805866513526348</v>
      </c>
      <c r="AW59">
        <v>56</v>
      </c>
      <c r="AX59">
        <f>IF(Z59&gt;0, (R59*SUMPRODUCT(K59:$K$98, X59:$X$98)-K59*$AZ$3)/Z59, 0)</f>
        <v>-450382933.48813605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1000000</v>
      </c>
      <c r="S60">
        <f t="shared" si="32"/>
        <v>-922405442.02738833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-619.0450940966341</v>
      </c>
      <c r="AC60">
        <f t="shared" si="33"/>
        <v>-552.72489737090689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-0.76152006448486598</v>
      </c>
      <c r="AI60">
        <f t="shared" si="38"/>
        <v>-0.76152755474988643</v>
      </c>
      <c r="AJ60">
        <f t="shared" si="39"/>
        <v>-66.320196725727214</v>
      </c>
      <c r="AK60">
        <f t="shared" si="61"/>
        <v>-43.333156586764389</v>
      </c>
      <c r="AL60">
        <f t="shared" si="40"/>
        <v>-110.41488086724149</v>
      </c>
      <c r="AN60">
        <f t="shared" si="41"/>
        <v>0</v>
      </c>
      <c r="AO60">
        <f t="shared" si="42"/>
        <v>0</v>
      </c>
      <c r="AP60">
        <f t="shared" si="43"/>
        <v>-2.9989155339542624E-8</v>
      </c>
      <c r="AQ60">
        <f t="shared" si="44"/>
        <v>-3.0489366458346652E-3</v>
      </c>
      <c r="AR60">
        <f t="shared" si="45"/>
        <v>-3.0489666349900043E-3</v>
      </c>
      <c r="AS60">
        <f t="shared" si="46"/>
        <v>-0.26552954752783459</v>
      </c>
      <c r="AT60">
        <f t="shared" si="47"/>
        <v>-0.17349516481414184</v>
      </c>
      <c r="AU60">
        <f t="shared" si="48"/>
        <v>-0.44207367897696642</v>
      </c>
      <c r="AW60">
        <v>57</v>
      </c>
      <c r="AX60">
        <f>IF(Z60&gt;0, (R60*SUMPRODUCT(K60:$K$98, X60:$X$98)-K60*$AZ$3)/Z60, 0)</f>
        <v>-922405442.02738833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1000000</v>
      </c>
      <c r="S61">
        <f t="shared" si="32"/>
        <v>-1951588062.7461047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-552.72489737090689</v>
      </c>
      <c r="AC61">
        <f t="shared" si="33"/>
        <v>-493.50688518738758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-0.34035447444901457</v>
      </c>
      <c r="AI61">
        <f t="shared" si="38"/>
        <v>-0.34035763538045427</v>
      </c>
      <c r="AJ61">
        <f t="shared" si="39"/>
        <v>-59.218012183519306</v>
      </c>
      <c r="AK61">
        <f t="shared" si="61"/>
        <v>-38.690742815963489</v>
      </c>
      <c r="AL61">
        <f t="shared" si="40"/>
        <v>-98.249112634863252</v>
      </c>
      <c r="AN61">
        <f t="shared" si="41"/>
        <v>0</v>
      </c>
      <c r="AO61">
        <f t="shared" si="42"/>
        <v>0</v>
      </c>
      <c r="AP61">
        <f t="shared" si="43"/>
        <v>-1.129962688031363E-8</v>
      </c>
      <c r="AQ61">
        <f t="shared" si="44"/>
        <v>-1.2166915485854234E-3</v>
      </c>
      <c r="AR61">
        <f t="shared" si="45"/>
        <v>-1.2167028482123038E-3</v>
      </c>
      <c r="AS61">
        <f t="shared" si="46"/>
        <v>-0.21169122299436596</v>
      </c>
      <c r="AT61">
        <f t="shared" si="47"/>
        <v>-0.13831080043499414</v>
      </c>
      <c r="AU61">
        <f t="shared" si="48"/>
        <v>-0.35121872627757239</v>
      </c>
      <c r="AW61">
        <v>58</v>
      </c>
      <c r="AX61">
        <f>IF(Z61&gt;0, (R61*SUMPRODUCT(K61:$K$98, X61:$X$98)-K61*$AZ$3)/Z61, 0)</f>
        <v>-1951588062.7461047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1000000</v>
      </c>
      <c r="S62">
        <f t="shared" si="32"/>
        <v>-4273784579.2592335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-493.50688518738758</v>
      </c>
      <c r="AC62">
        <f t="shared" si="33"/>
        <v>-440.63215445021729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-0.14724460844611773</v>
      </c>
      <c r="AI62">
        <f t="shared" si="38"/>
        <v>-0.14724589721063744</v>
      </c>
      <c r="AJ62">
        <f t="shared" si="39"/>
        <v>-52.874730737170296</v>
      </c>
      <c r="AK62">
        <f t="shared" si="61"/>
        <v>-34.545481963117133</v>
      </c>
      <c r="AL62">
        <f t="shared" si="40"/>
        <v>-87.567458597498074</v>
      </c>
      <c r="AN62">
        <f t="shared" si="41"/>
        <v>0</v>
      </c>
      <c r="AO62">
        <f t="shared" si="42"/>
        <v>0</v>
      </c>
      <c r="AP62">
        <f t="shared" si="43"/>
        <v>-4.1134343985487791E-9</v>
      </c>
      <c r="AQ62">
        <f t="shared" si="44"/>
        <v>-4.6997029179541856E-4</v>
      </c>
      <c r="AR62">
        <f t="shared" si="45"/>
        <v>-4.6997440522981711E-4</v>
      </c>
      <c r="AS62">
        <f t="shared" si="46"/>
        <v>-0.16876375233966875</v>
      </c>
      <c r="AT62">
        <f t="shared" si="47"/>
        <v>-0.11026108466552544</v>
      </c>
      <c r="AU62">
        <f t="shared" si="48"/>
        <v>-0.27949481141042404</v>
      </c>
      <c r="AW62">
        <v>59</v>
      </c>
      <c r="AX62">
        <f>IF(Z62&gt;0, (R62*SUMPRODUCT(K62:$K$98, X62:$X$98)-K62*$AZ$3)/Z62, 0)</f>
        <v>-4273784579.2592335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1000000</v>
      </c>
      <c r="S63">
        <f t="shared" si="32"/>
        <v>-9705230851.2702408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-440.63215445021729</v>
      </c>
      <c r="AC63">
        <f t="shared" si="33"/>
        <v>-393.4219570734387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-6.1533045475474855E-2</v>
      </c>
      <c r="AI63">
        <f t="shared" si="38"/>
        <v>-6.1533552189280923E-2</v>
      </c>
      <c r="AJ63">
        <f t="shared" si="39"/>
        <v>-47.210197376778581</v>
      </c>
      <c r="AK63">
        <f t="shared" si="61"/>
        <v>-30.844250811515213</v>
      </c>
      <c r="AL63">
        <f t="shared" si="40"/>
        <v>-78.115981740483079</v>
      </c>
      <c r="AN63">
        <f t="shared" si="41"/>
        <v>0</v>
      </c>
      <c r="AO63">
        <f t="shared" si="42"/>
        <v>0</v>
      </c>
      <c r="AP63">
        <f t="shared" si="43"/>
        <v>-1.4440283477934559E-9</v>
      </c>
      <c r="AQ63">
        <f t="shared" si="44"/>
        <v>-1.7535630750247291E-4</v>
      </c>
      <c r="AR63">
        <f t="shared" si="45"/>
        <v>-1.7535775153082071E-4</v>
      </c>
      <c r="AS63">
        <f t="shared" si="46"/>
        <v>-0.13453918661891062</v>
      </c>
      <c r="AT63">
        <f t="shared" si="47"/>
        <v>-8.7899662501561268E-2</v>
      </c>
      <c r="AU63">
        <f t="shared" si="48"/>
        <v>-0.2226142068720027</v>
      </c>
      <c r="AW63">
        <v>60</v>
      </c>
      <c r="AX63">
        <f>IF(Z63&gt;0, (R63*SUMPRODUCT(K63:$K$98, X63:$X$98)-K63*$AZ$3)/Z63, 0)</f>
        <v>-9705230851.2702408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1000000</v>
      </c>
      <c r="S64">
        <f t="shared" si="32"/>
        <v>-22895050882.400482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-393.4219570734387</v>
      </c>
      <c r="AC64">
        <f t="shared" si="33"/>
        <v>-351.26975086986192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-2.4789127185909778E-2</v>
      </c>
      <c r="AI64">
        <f t="shared" si="38"/>
        <v>-2.4789318968487961E-2</v>
      </c>
      <c r="AJ64">
        <f t="shared" si="39"/>
        <v>-42.152206203576782</v>
      </c>
      <c r="AK64">
        <f t="shared" si="61"/>
        <v>-27.539536995140711</v>
      </c>
      <c r="AL64">
        <f t="shared" si="40"/>
        <v>-69.716532517685977</v>
      </c>
      <c r="AN64">
        <f t="shared" si="41"/>
        <v>0</v>
      </c>
      <c r="AO64">
        <f t="shared" si="42"/>
        <v>0</v>
      </c>
      <c r="AP64">
        <f t="shared" si="43"/>
        <v>-4.879823471525412E-10</v>
      </c>
      <c r="AQ64">
        <f t="shared" si="44"/>
        <v>-6.3074845393191093E-5</v>
      </c>
      <c r="AR64">
        <f t="shared" si="45"/>
        <v>-6.307533337553825E-5</v>
      </c>
      <c r="AS64">
        <f t="shared" si="46"/>
        <v>-0.10725443737219416</v>
      </c>
      <c r="AT64">
        <f t="shared" si="47"/>
        <v>-7.0073142355569218E-2</v>
      </c>
      <c r="AU64">
        <f t="shared" si="48"/>
        <v>-0.17739065506113891</v>
      </c>
      <c r="AW64">
        <v>61</v>
      </c>
      <c r="AX64">
        <f>IF(Z64&gt;0, (R64*SUMPRODUCT(K64:$K$98, X64:$X$98)-K64*$AZ$3)/Z64, 0)</f>
        <v>-22895050882.400482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1000000</v>
      </c>
      <c r="S65">
        <f t="shared" si="32"/>
        <v>-56201882577.294693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-351.26975086986192</v>
      </c>
      <c r="AC65">
        <f t="shared" si="33"/>
        <v>-313.63375898052499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-9.6086952582275179E-3</v>
      </c>
      <c r="AI65">
        <f t="shared" si="38"/>
        <v>-9.6087650142891914E-3</v>
      </c>
      <c r="AJ65">
        <f t="shared" si="39"/>
        <v>-37.635991889336935</v>
      </c>
      <c r="AK65">
        <f t="shared" si="61"/>
        <v>-24.588882560890337</v>
      </c>
      <c r="AL65">
        <f t="shared" si="40"/>
        <v>-62.234483215241568</v>
      </c>
      <c r="AN65">
        <f t="shared" si="41"/>
        <v>0</v>
      </c>
      <c r="AO65">
        <f t="shared" si="42"/>
        <v>0</v>
      </c>
      <c r="AP65">
        <f t="shared" si="43"/>
        <v>-1.5847431719934432E-10</v>
      </c>
      <c r="AQ65">
        <f t="shared" si="44"/>
        <v>-2.1829377744125009E-5</v>
      </c>
      <c r="AR65">
        <f t="shared" si="45"/>
        <v>-2.1829536218442204E-5</v>
      </c>
      <c r="AS65">
        <f t="shared" si="46"/>
        <v>-8.5502793214685957E-2</v>
      </c>
      <c r="AT65">
        <f t="shared" si="47"/>
        <v>-5.5861903338853235E-2</v>
      </c>
      <c r="AU65">
        <f t="shared" si="48"/>
        <v>-0.14138652608975766</v>
      </c>
      <c r="AW65">
        <v>62</v>
      </c>
      <c r="AX65">
        <f>IF(Z65&gt;0, (R65*SUMPRODUCT(K65:$K$98, X65:$X$98)-K65*$AZ$3)/Z65, 0)</f>
        <v>-56201882577.294693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1000000</v>
      </c>
      <c r="S66">
        <f t="shared" si="32"/>
        <v>-143829127805.18405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-313.63375898052499</v>
      </c>
      <c r="AC66">
        <f t="shared" si="33"/>
        <v>-280.03016030616845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-3.5777159015990957E-3</v>
      </c>
      <c r="AI66">
        <f t="shared" si="38"/>
        <v>-3.5777402386513828E-3</v>
      </c>
      <c r="AJ66">
        <f t="shared" si="39"/>
        <v>-33.603598674356533</v>
      </c>
      <c r="AK66">
        <f t="shared" si="61"/>
        <v>-21.95436312863675</v>
      </c>
      <c r="AL66">
        <f t="shared" si="40"/>
        <v>-55.561539543231937</v>
      </c>
      <c r="AN66">
        <f t="shared" si="41"/>
        <v>0</v>
      </c>
      <c r="AO66">
        <f t="shared" si="42"/>
        <v>0</v>
      </c>
      <c r="AP66">
        <f t="shared" si="43"/>
        <v>-4.9365880635044896E-11</v>
      </c>
      <c r="AQ66">
        <f t="shared" si="44"/>
        <v>-7.2571276940071822E-6</v>
      </c>
      <c r="AR66">
        <f t="shared" si="45"/>
        <v>-7.2571770598878164E-6</v>
      </c>
      <c r="AS66">
        <f t="shared" si="46"/>
        <v>-6.8162373219454814E-2</v>
      </c>
      <c r="AT66">
        <f t="shared" si="47"/>
        <v>-4.4532774833772507E-2</v>
      </c>
      <c r="AU66">
        <f t="shared" si="48"/>
        <v>-0.11270240523028721</v>
      </c>
      <c r="AW66">
        <v>63</v>
      </c>
      <c r="AX66">
        <f>IF(Z66&gt;0, (R66*SUMPRODUCT(K66:$K$98, X66:$X$98)-K66*$AZ$3)/Z66, 0)</f>
        <v>-143829127805.18405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-384550023792.47827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-280.03016030616845</v>
      </c>
      <c r="AC67">
        <f t="shared" ref="AC67:AC79" si="64">S67*Z67</f>
        <v>-250.02693497067625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-1.2773140197597905E-3</v>
      </c>
      <c r="AI67">
        <f t="shared" ref="AI67:AI79" si="69">SUM(AE67:AH67)</f>
        <v>-1.2773221470163078E-3</v>
      </c>
      <c r="AJ67">
        <f t="shared" ref="AJ67:AJ79" si="70">AB67-AC67</f>
        <v>-30.003225335492203</v>
      </c>
      <c r="AK67">
        <f t="shared" si="61"/>
        <v>-19.602111221431795</v>
      </c>
      <c r="AL67">
        <f t="shared" ref="AL67:AL79" si="71">SUM(AI67:AK67)</f>
        <v>-49.606613879071013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-1.4719222096610697E-11</v>
      </c>
      <c r="AQ67">
        <f t="shared" ref="AQ67:AQ79" si="75">AH67*$K67</f>
        <v>-2.3133352200350335E-6</v>
      </c>
      <c r="AR67">
        <f t="shared" ref="AR67:AR79" si="76">AI67*$K67</f>
        <v>-2.3133499392571299E-6</v>
      </c>
      <c r="AS67">
        <f t="shared" ref="AS67:AS79" si="77">AJ67*$K67</f>
        <v>-5.433864876570775E-2</v>
      </c>
      <c r="AT67">
        <f t="shared" ref="AT67:AT79" si="78">AK67*$K67</f>
        <v>-3.5501257775366668E-2</v>
      </c>
      <c r="AU67">
        <f t="shared" ref="AU67:AU79" si="79">AL67*$K67</f>
        <v>-8.9842219891013667E-2</v>
      </c>
      <c r="AW67">
        <v>64</v>
      </c>
      <c r="AX67">
        <f>IF(Z67&gt;0, (R67*SUMPRODUCT(K67:$K$98, X67:$X$98)-K67*$AZ$3)/Z67, 0)</f>
        <v>-384550023792.47827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1000000</v>
      </c>
      <c r="S68">
        <f t="shared" si="63"/>
        <v>-1076384574180.304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-250.02693497067625</v>
      </c>
      <c r="AC68">
        <f t="shared" si="64"/>
        <v>-223.23833675488657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-4.3628226874668389E-4</v>
      </c>
      <c r="AI68">
        <f t="shared" si="69"/>
        <v>-4.3628486120227681E-4</v>
      </c>
      <c r="AJ68">
        <f t="shared" si="70"/>
        <v>-26.788598215789676</v>
      </c>
      <c r="AK68">
        <f t="shared" si="61"/>
        <v>-17.501885447947338</v>
      </c>
      <c r="AL68">
        <f t="shared" si="71"/>
        <v>-44.290919948598216</v>
      </c>
      <c r="AN68">
        <f t="shared" si="72"/>
        <v>0</v>
      </c>
      <c r="AO68">
        <f t="shared" si="73"/>
        <v>0</v>
      </c>
      <c r="AP68">
        <f t="shared" si="74"/>
        <v>-4.1921247134873673E-12</v>
      </c>
      <c r="AQ68">
        <f t="shared" si="75"/>
        <v>-7.0548929975276675E-7</v>
      </c>
      <c r="AR68">
        <f t="shared" si="76"/>
        <v>-7.0549349187748035E-7</v>
      </c>
      <c r="AS68">
        <f t="shared" si="77"/>
        <v>-4.3318444847431872E-2</v>
      </c>
      <c r="AT68">
        <f t="shared" si="78"/>
        <v>-2.830138603729207E-2</v>
      </c>
      <c r="AU68">
        <f t="shared" si="79"/>
        <v>-7.1620536378215818E-2</v>
      </c>
      <c r="AW68">
        <v>65</v>
      </c>
      <c r="AX68">
        <f>IF(Z68&gt;0, (R68*SUMPRODUCT(K68:$K$98, X68:$X$98)-K68*$AZ$3)/Z68, 0)</f>
        <v>-1076384574180.304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1000000</v>
      </c>
      <c r="S69">
        <f t="shared" si="63"/>
        <v>-3160477569066.835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-223.23833675488657</v>
      </c>
      <c r="AC69">
        <f t="shared" si="64"/>
        <v>-199.31994413080005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-1.4225608246057776E-4</v>
      </c>
      <c r="AI69">
        <f t="shared" si="69"/>
        <v>-1.4225687079058396E-4</v>
      </c>
      <c r="AJ69">
        <f t="shared" si="70"/>
        <v>-23.918392624086522</v>
      </c>
      <c r="AK69">
        <f t="shared" si="61"/>
        <v>-15.626683572842062</v>
      </c>
      <c r="AL69">
        <f t="shared" si="71"/>
        <v>-39.545218453799379</v>
      </c>
      <c r="AN69">
        <f t="shared" si="72"/>
        <v>0</v>
      </c>
      <c r="AO69">
        <f t="shared" si="73"/>
        <v>0</v>
      </c>
      <c r="AP69">
        <f t="shared" si="74"/>
        <v>-1.1381851185180431E-12</v>
      </c>
      <c r="AQ69">
        <f t="shared" si="75"/>
        <v>-2.0538829525802037E-7</v>
      </c>
      <c r="AR69">
        <f t="shared" si="76"/>
        <v>-2.0538943344313886E-7</v>
      </c>
      <c r="AS69">
        <f t="shared" si="77"/>
        <v>-3.4533200980945859E-2</v>
      </c>
      <c r="AT69">
        <f t="shared" si="78"/>
        <v>-2.2561691873189144E-2</v>
      </c>
      <c r="AU69">
        <f t="shared" si="79"/>
        <v>-5.7095098243568454E-2</v>
      </c>
      <c r="AW69">
        <v>66</v>
      </c>
      <c r="AX69">
        <f>IF(Z69&gt;0, (R69*SUMPRODUCT(K69:$K$98, X69:$X$98)-K69*$AZ$3)/Z69, 0)</f>
        <v>-3160477569066.835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1000000</v>
      </c>
      <c r="S70">
        <f t="shared" si="63"/>
        <v>-9839401745198.4238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-199.31994413080005</v>
      </c>
      <c r="AC70">
        <f t="shared" si="64"/>
        <v>-177.96423600621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-4.434884049772207E-5</v>
      </c>
      <c r="AI70">
        <f t="shared" si="69"/>
        <v>-4.4349066583921988E-5</v>
      </c>
      <c r="AJ70">
        <f t="shared" si="70"/>
        <v>-21.355708124590052</v>
      </c>
      <c r="AK70">
        <f t="shared" si="61"/>
        <v>-13.952396089156005</v>
      </c>
      <c r="AL70">
        <f t="shared" si="71"/>
        <v>-35.30814856281264</v>
      </c>
      <c r="AN70">
        <f t="shared" si="72"/>
        <v>0</v>
      </c>
      <c r="AO70">
        <f t="shared" si="73"/>
        <v>0</v>
      </c>
      <c r="AP70">
        <f t="shared" si="74"/>
        <v>-2.9144786427804059E-13</v>
      </c>
      <c r="AQ70">
        <f t="shared" si="75"/>
        <v>-5.7170118524389799E-8</v>
      </c>
      <c r="AR70">
        <f t="shared" si="76"/>
        <v>-5.7170409972254073E-8</v>
      </c>
      <c r="AS70">
        <f t="shared" si="77"/>
        <v>-2.7529656941488651E-2</v>
      </c>
      <c r="AT70">
        <f t="shared" si="78"/>
        <v>-1.7986042682609761E-2</v>
      </c>
      <c r="AU70">
        <f t="shared" si="79"/>
        <v>-4.5515756794508387E-2</v>
      </c>
      <c r="AW70">
        <v>67</v>
      </c>
      <c r="AX70">
        <f>IF(Z70&gt;0, (R70*SUMPRODUCT(K70:$K$98, X70:$X$98)-K70*$AZ$3)/Z70, 0)</f>
        <v>-9839401745198.4238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1000000</v>
      </c>
      <c r="S71">
        <f t="shared" si="63"/>
        <v>-32587144202128.176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-177.96423600621</v>
      </c>
      <c r="AC71">
        <f t="shared" si="64"/>
        <v>-158.89663934018515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-1.3029974123059646E-5</v>
      </c>
      <c r="AI71">
        <f t="shared" si="69"/>
        <v>-1.3030035073721031E-5</v>
      </c>
      <c r="AJ71">
        <f t="shared" si="70"/>
        <v>-19.067596666024855</v>
      </c>
      <c r="AK71">
        <f t="shared" si="61"/>
        <v>-12.457496520434701</v>
      </c>
      <c r="AL71">
        <f t="shared" si="71"/>
        <v>-31.525106216494628</v>
      </c>
      <c r="AN71">
        <f t="shared" si="72"/>
        <v>0</v>
      </c>
      <c r="AO71">
        <f t="shared" si="73"/>
        <v>0</v>
      </c>
      <c r="AP71">
        <f t="shared" si="74"/>
        <v>-7.0153157500567222E-14</v>
      </c>
      <c r="AQ71">
        <f t="shared" si="75"/>
        <v>-1.4997274945330353E-8</v>
      </c>
      <c r="AR71">
        <f t="shared" si="76"/>
        <v>-1.4997345098487852E-8</v>
      </c>
      <c r="AS71">
        <f t="shared" si="77"/>
        <v>-2.1946474110102889E-2</v>
      </c>
      <c r="AT71">
        <f t="shared" si="78"/>
        <v>-1.433836312205853E-2</v>
      </c>
      <c r="AU71">
        <f t="shared" si="79"/>
        <v>-3.6284852229506517E-2</v>
      </c>
      <c r="AW71">
        <v>68</v>
      </c>
      <c r="AX71">
        <f>IF(Z71&gt;0, (R71*SUMPRODUCT(K71:$K$98, X71:$X$98)-K71*$AZ$3)/Z71, 0)</f>
        <v>-32587144202128.176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1000000</v>
      </c>
      <c r="S72">
        <f t="shared" si="63"/>
        <v>-115228214966159.69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-158.89663934018515</v>
      </c>
      <c r="AC72">
        <f t="shared" si="64"/>
        <v>-141.8719994237583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-3.596066162750409E-6</v>
      </c>
      <c r="AI72">
        <f t="shared" si="69"/>
        <v>-3.5960815530781452E-6</v>
      </c>
      <c r="AJ72">
        <f t="shared" si="70"/>
        <v>-17.02463991642685</v>
      </c>
      <c r="AK72">
        <f t="shared" ref="AK72:AK79" si="92">G72*SUM(AB72:AB72, AE72:AF72)</f>
        <v>-11.122764753812961</v>
      </c>
      <c r="AL72">
        <f t="shared" si="71"/>
        <v>-28.147408266321364</v>
      </c>
      <c r="AN72">
        <f t="shared" si="72"/>
        <v>0</v>
      </c>
      <c r="AO72">
        <f t="shared" si="73"/>
        <v>0</v>
      </c>
      <c r="AP72">
        <f t="shared" si="74"/>
        <v>-1.5816072452585351E-14</v>
      </c>
      <c r="AQ72">
        <f t="shared" si="75"/>
        <v>-3.695544627047569E-9</v>
      </c>
      <c r="AR72">
        <f t="shared" si="76"/>
        <v>-3.6955604431200214E-9</v>
      </c>
      <c r="AS72">
        <f t="shared" si="77"/>
        <v>-1.7495594831450703E-2</v>
      </c>
      <c r="AT72">
        <f t="shared" si="78"/>
        <v>-1.1430455298527971E-2</v>
      </c>
      <c r="AU72">
        <f t="shared" si="79"/>
        <v>-2.8926053825539116E-2</v>
      </c>
      <c r="AW72">
        <v>69</v>
      </c>
      <c r="AX72">
        <f>IF(Z72&gt;0, (R72*SUMPRODUCT(K72:$K$98, X72:$X$98)-K72*$AZ$3)/Z72, 0)</f>
        <v>-115228214966159.69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1000000</v>
      </c>
      <c r="S73">
        <f t="shared" si="63"/>
        <v>-436764531599689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-141.8719994237583</v>
      </c>
      <c r="AC73">
        <f t="shared" si="64"/>
        <v>-126.67142806011091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-9.2889171613493863E-7</v>
      </c>
      <c r="AI73">
        <f t="shared" si="69"/>
        <v>-9.2889534141294587E-7</v>
      </c>
      <c r="AJ73">
        <f t="shared" si="70"/>
        <v>-15.200571363647384</v>
      </c>
      <c r="AK73">
        <f t="shared" si="92"/>
        <v>-9.9310399596630816</v>
      </c>
      <c r="AL73">
        <f t="shared" si="71"/>
        <v>-25.131612252205805</v>
      </c>
      <c r="AN73">
        <f t="shared" si="72"/>
        <v>0</v>
      </c>
      <c r="AO73">
        <f t="shared" si="73"/>
        <v>0</v>
      </c>
      <c r="AP73">
        <f t="shared" si="74"/>
        <v>-3.3263969310185645E-15</v>
      </c>
      <c r="AQ73">
        <f t="shared" si="75"/>
        <v>-8.5231051180847875E-10</v>
      </c>
      <c r="AR73">
        <f t="shared" si="76"/>
        <v>-8.5231383820540981E-10</v>
      </c>
      <c r="AS73">
        <f t="shared" si="77"/>
        <v>-1.3947381092641339E-2</v>
      </c>
      <c r="AT73">
        <f t="shared" si="78"/>
        <v>-9.1122889824343054E-3</v>
      </c>
      <c r="AU73">
        <f t="shared" si="79"/>
        <v>-2.3059670927389482E-2</v>
      </c>
      <c r="AW73">
        <v>70</v>
      </c>
      <c r="AX73">
        <f>IF(Z73&gt;0, (R73*SUMPRODUCT(K73:$K$98, X73:$X$98)-K73*$AZ$3)/Z73, 0)</f>
        <v>-436764531599689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1000000</v>
      </c>
      <c r="S74">
        <f t="shared" si="63"/>
        <v>-1782599306160473.3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-126.67142806011091</v>
      </c>
      <c r="AC74">
        <f t="shared" si="64"/>
        <v>-113.09948934012132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-2.2367562898819821E-7</v>
      </c>
      <c r="AI74">
        <f t="shared" si="69"/>
        <v>-2.2367642206806303E-7</v>
      </c>
      <c r="AJ74">
        <f t="shared" si="70"/>
        <v>-13.571938719989589</v>
      </c>
      <c r="AK74">
        <f t="shared" si="92"/>
        <v>-8.8669999642077642</v>
      </c>
      <c r="AL74">
        <f t="shared" si="71"/>
        <v>-22.438938907873776</v>
      </c>
      <c r="AN74">
        <f t="shared" si="72"/>
        <v>0</v>
      </c>
      <c r="AO74">
        <f t="shared" si="73"/>
        <v>0</v>
      </c>
      <c r="AP74">
        <f t="shared" si="74"/>
        <v>-6.497281093015433E-16</v>
      </c>
      <c r="AQ74">
        <f t="shared" si="75"/>
        <v>-1.8324553423504643E-10</v>
      </c>
      <c r="AR74">
        <f t="shared" si="76"/>
        <v>-1.8324618396315573E-10</v>
      </c>
      <c r="AS74">
        <f t="shared" si="77"/>
        <v>-1.1118766816929464E-2</v>
      </c>
      <c r="AT74">
        <f t="shared" si="78"/>
        <v>-7.2642609874548313E-3</v>
      </c>
      <c r="AU74">
        <f t="shared" si="79"/>
        <v>-1.8383027987630481E-2</v>
      </c>
      <c r="AW74">
        <v>71</v>
      </c>
      <c r="AX74">
        <f>IF(Z74&gt;0, (R74*SUMPRODUCT(K74:$K$98, X74:$X$98)-K74*$AZ$3)/Z74, 0)</f>
        <v>-1782599306160473.3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1000000</v>
      </c>
      <c r="S75">
        <f t="shared" si="63"/>
        <v>-7877000221961971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-113.09948934012132</v>
      </c>
      <c r="AC75">
        <f t="shared" si="64"/>
        <v>-100.98168691098141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-4.9992110127090468E-8</v>
      </c>
      <c r="AI75">
        <f t="shared" si="69"/>
        <v>-4.9992270374780046E-8</v>
      </c>
      <c r="AJ75">
        <f t="shared" si="70"/>
        <v>-12.117802429139914</v>
      </c>
      <c r="AK75">
        <f t="shared" si="92"/>
        <v>-7.9169642538084934</v>
      </c>
      <c r="AL75">
        <f t="shared" si="71"/>
        <v>-20.034766732940678</v>
      </c>
      <c r="AN75">
        <f t="shared" si="72"/>
        <v>0</v>
      </c>
      <c r="AO75">
        <f t="shared" si="73"/>
        <v>0</v>
      </c>
      <c r="AP75">
        <f t="shared" si="74"/>
        <v>-1.1721642893811994E-16</v>
      </c>
      <c r="AQ75">
        <f t="shared" si="75"/>
        <v>-3.6567744842702391E-11</v>
      </c>
      <c r="AR75">
        <f t="shared" si="76"/>
        <v>-3.6567862059131326E-11</v>
      </c>
      <c r="AS75">
        <f t="shared" si="77"/>
        <v>-8.8638128327962439E-3</v>
      </c>
      <c r="AT75">
        <f t="shared" si="78"/>
        <v>-5.7910243841694364E-3</v>
      </c>
      <c r="AU75">
        <f t="shared" si="79"/>
        <v>-1.4654837253533544E-2</v>
      </c>
      <c r="AW75">
        <v>72</v>
      </c>
      <c r="AX75">
        <f>IF(Z75&gt;0, (R75*SUMPRODUCT(K75:$K$98, X75:$X$98)-K75*$AZ$3)/Z75, 0)</f>
        <v>-7877000221961971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1000000</v>
      </c>
      <c r="S76">
        <f t="shared" si="63"/>
        <v>-3.7944298122056168E+16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-100.98168691098141</v>
      </c>
      <c r="AC76">
        <f t="shared" si="64"/>
        <v>-90.162220456265217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-1.0315443915750426E-8</v>
      </c>
      <c r="AI76">
        <f t="shared" si="69"/>
        <v>-1.0315473617914163E-8</v>
      </c>
      <c r="AJ76">
        <f t="shared" si="70"/>
        <v>-10.819466454716192</v>
      </c>
      <c r="AK76">
        <f t="shared" si="92"/>
        <v>-7.0687180837686991</v>
      </c>
      <c r="AL76">
        <f t="shared" si="71"/>
        <v>-17.888184548800364</v>
      </c>
      <c r="AN76">
        <f t="shared" si="72"/>
        <v>0</v>
      </c>
      <c r="AO76">
        <f t="shared" si="73"/>
        <v>0</v>
      </c>
      <c r="AP76">
        <f t="shared" si="74"/>
        <v>-1.9398438610151502E-17</v>
      </c>
      <c r="AQ76">
        <f t="shared" si="75"/>
        <v>-6.7370009575263611E-12</v>
      </c>
      <c r="AR76">
        <f t="shared" si="76"/>
        <v>-6.7370203559649712E-12</v>
      </c>
      <c r="AS76">
        <f t="shared" si="77"/>
        <v>-7.0661773221462653E-3</v>
      </c>
      <c r="AT76">
        <f t="shared" si="78"/>
        <v>-4.616569183815802E-3</v>
      </c>
      <c r="AU76">
        <f t="shared" si="79"/>
        <v>-1.1682746512699087E-2</v>
      </c>
      <c r="AW76">
        <v>73</v>
      </c>
      <c r="AX76">
        <f>IF(Z76&gt;0, (R76*SUMPRODUCT(K76:$K$98, X76:$X$98)-K76*$AZ$3)/Z76, 0)</f>
        <v>-3.7944298122056168E+16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1000000</v>
      </c>
      <c r="S77">
        <f t="shared" si="63"/>
        <v>-2.0088829357767728E+17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-90.162220456265217</v>
      </c>
      <c r="AC77">
        <f t="shared" si="64"/>
        <v>-80.501982550242644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-1.9516812850071591E-9</v>
      </c>
      <c r="AI77">
        <f t="shared" si="69"/>
        <v>-1.9516862941331962E-9</v>
      </c>
      <c r="AJ77">
        <f t="shared" si="70"/>
        <v>-9.6602379060225729</v>
      </c>
      <c r="AK77">
        <f t="shared" si="92"/>
        <v>-6.3113554319385656</v>
      </c>
      <c r="AL77">
        <f t="shared" si="71"/>
        <v>-15.971593339912825</v>
      </c>
      <c r="AN77">
        <f t="shared" si="72"/>
        <v>0</v>
      </c>
      <c r="AO77">
        <f t="shared" si="73"/>
        <v>0</v>
      </c>
      <c r="AP77">
        <f t="shared" si="74"/>
        <v>-2.9209399156834131E-18</v>
      </c>
      <c r="AQ77">
        <f t="shared" si="75"/>
        <v>-1.1380715370346114E-12</v>
      </c>
      <c r="AR77">
        <f t="shared" si="76"/>
        <v>-1.1380744579745271E-12</v>
      </c>
      <c r="AS77">
        <f t="shared" si="77"/>
        <v>-5.6331132989200115E-3</v>
      </c>
      <c r="AT77">
        <f t="shared" si="78"/>
        <v>-3.6803006886299673E-3</v>
      </c>
      <c r="AU77">
        <f t="shared" si="79"/>
        <v>-9.3134139886880546E-3</v>
      </c>
      <c r="AW77">
        <v>74</v>
      </c>
      <c r="AX77">
        <f>IF(Z77&gt;0, (R77*SUMPRODUCT(K77:$K$98, X77:$X$98)-K77*$AZ$3)/Z77, 0)</f>
        <v>-2.0088829357767728E+17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1000000</v>
      </c>
      <c r="S78">
        <f t="shared" si="63"/>
        <v>-1.1805058191565069E+18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-80.501982550242644</v>
      </c>
      <c r="AC78">
        <f t="shared" si="64"/>
        <v>-71.876770134146199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-3.358363646535692E-10</v>
      </c>
      <c r="AI78">
        <f t="shared" si="69"/>
        <v>-3.3583712573378759E-10</v>
      </c>
      <c r="AJ78">
        <f t="shared" si="70"/>
        <v>-8.6252124160964456</v>
      </c>
      <c r="AK78">
        <f t="shared" si="92"/>
        <v>-5.6351387785169855</v>
      </c>
      <c r="AL78">
        <f t="shared" si="71"/>
        <v>-14.260351194949267</v>
      </c>
      <c r="AN78">
        <f t="shared" si="72"/>
        <v>0</v>
      </c>
      <c r="AO78">
        <f t="shared" si="73"/>
        <v>0</v>
      </c>
      <c r="AP78">
        <f t="shared" si="74"/>
        <v>-3.9625346756214746E-19</v>
      </c>
      <c r="AQ78">
        <f t="shared" si="75"/>
        <v>-1.7485190234692672E-13</v>
      </c>
      <c r="AR78">
        <f t="shared" si="76"/>
        <v>-1.7485229860039427E-13</v>
      </c>
      <c r="AS78">
        <f t="shared" si="77"/>
        <v>-4.4906834334527967E-3</v>
      </c>
      <c r="AT78">
        <f t="shared" si="78"/>
        <v>-2.9339131765228274E-3</v>
      </c>
      <c r="AU78">
        <f t="shared" si="79"/>
        <v>-7.4245966101504756E-3</v>
      </c>
      <c r="AW78">
        <v>75</v>
      </c>
      <c r="AX78">
        <f>IF(Z78&gt;0, (R78*SUMPRODUCT(K78:$K$98, X78:$X$98)-K78*$AZ$3)/Z78, 0)</f>
        <v>-1.1805058191565069E+18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-71.876770134146199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-71.876770134146199</v>
      </c>
      <c r="AK79">
        <f t="shared" si="92"/>
        <v>-5.0313739093902345</v>
      </c>
      <c r="AL79">
        <f t="shared" si="71"/>
        <v>-76.908144043597332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-2.8303819111581958E-14</v>
      </c>
      <c r="AR79">
        <f t="shared" si="76"/>
        <v>-2.8303819111581958E-14</v>
      </c>
      <c r="AS79">
        <f t="shared" si="77"/>
        <v>-3.3412823165575652E-2</v>
      </c>
      <c r="AT79">
        <f t="shared" si="78"/>
        <v>-2.3388976215902961E-3</v>
      </c>
      <c r="AU79">
        <f t="shared" si="79"/>
        <v>-3.5751720787194262E-2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329714.10709966405</v>
      </c>
      <c r="AO81" s="6">
        <f t="shared" si="93"/>
        <v>-32971.410709966403</v>
      </c>
      <c r="AP81" s="6">
        <f t="shared" si="93"/>
        <v>-737.02752196841641</v>
      </c>
      <c r="AQ81" s="6">
        <f t="shared" si="93"/>
        <v>-138053.02007522725</v>
      </c>
      <c r="AR81" s="6">
        <f t="shared" si="93"/>
        <v>157952.64879250192</v>
      </c>
      <c r="AS81" s="6">
        <f t="shared" si="93"/>
        <v>-23871.818619852187</v>
      </c>
      <c r="AT81" s="6">
        <f t="shared" si="93"/>
        <v>6502.4324680401323</v>
      </c>
      <c r="AU81" s="6">
        <f t="shared" si="93"/>
        <v>140583.26264068991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569034.14766630984</v>
      </c>
      <c r="K3">
        <v>1</v>
      </c>
      <c r="L3" s="2">
        <v>0</v>
      </c>
      <c r="O3">
        <f>$C$3</f>
        <v>569034.14766630984</v>
      </c>
      <c r="P3" s="2">
        <f>O3*C5</f>
        <v>56903.414766630987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569034.14766630984</v>
      </c>
      <c r="AF3">
        <f t="shared" ref="AF3:AF34" si="4">-$Z3*P3</f>
        <v>-56903.414766630987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511505.77592897887</v>
      </c>
      <c r="AJ3">
        <f t="shared" ref="AJ3:AJ34" si="8">AB3-AC3</f>
        <v>0</v>
      </c>
      <c r="AL3">
        <f t="shared" ref="AL3:AL34" si="9">SUM(AI3:AK3)</f>
        <v>511505.77592897887</v>
      </c>
      <c r="AN3">
        <f t="shared" ref="AN3:AN34" si="10">AE3*$K3</f>
        <v>569034.14766630984</v>
      </c>
      <c r="AO3">
        <f t="shared" ref="AO3:AO34" si="11">AF3*$K3</f>
        <v>-56903.414766630987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511505.77592897887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511505.77592897887</v>
      </c>
      <c r="AW3">
        <v>0</v>
      </c>
      <c r="AX3">
        <f>IF(Z3&gt;0, (R3*SUMPRODUCT(K3:$K$98, X3:$X$98)-K3*$AZ$3)/Z3, 0)</f>
        <v>0</v>
      </c>
      <c r="AZ3">
        <f>C6*ABS(SUMPRODUCT(X4:X69, K4:K69))/1</f>
        <v>283804.9046864683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19449.266130091433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19036.824934188917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-19036.824934188917</v>
      </c>
      <c r="AK4">
        <f>G4*SUM(AB4, AE4:AF4)</f>
        <v>0</v>
      </c>
      <c r="AL4">
        <f t="shared" si="9"/>
        <v>-30242.827934188917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-10454.33622539416</v>
      </c>
      <c r="AR4">
        <f t="shared" si="14"/>
        <v>-10454.33622539416</v>
      </c>
      <c r="AS4">
        <f t="shared" si="15"/>
        <v>-17759.88892078451</v>
      </c>
      <c r="AT4">
        <f t="shared" si="16"/>
        <v>0</v>
      </c>
      <c r="AU4">
        <f t="shared" si="17"/>
        <v>-28214.225146178669</v>
      </c>
      <c r="AW4">
        <v>1</v>
      </c>
      <c r="AX4">
        <f>IF(Z4&gt;0, (R4*SUMPRODUCT(K4:$K$98, X4:$X$98)-K4*$AZ$3)/Z4, 0)</f>
        <v>19449.266130091433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1000000</v>
      </c>
      <c r="S5">
        <f t="shared" si="1"/>
        <v>32066.662760712687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19036.824934188917</v>
      </c>
      <c r="AC5">
        <f t="shared" si="2"/>
        <v>30666.719008938875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-12663.351904132875</v>
      </c>
      <c r="AI5">
        <f t="shared" si="7"/>
        <v>-12675.306187946948</v>
      </c>
      <c r="AJ5">
        <f t="shared" si="8"/>
        <v>-11629.894074749958</v>
      </c>
      <c r="AK5">
        <f>G5*SUM(AB5, AE5:AF5)</f>
        <v>780.50982230174566</v>
      </c>
      <c r="AL5">
        <f t="shared" si="9"/>
        <v>-23524.690440395159</v>
      </c>
      <c r="AN5">
        <f t="shared" si="10"/>
        <v>0</v>
      </c>
      <c r="AO5">
        <f t="shared" si="11"/>
        <v>0</v>
      </c>
      <c r="AP5">
        <f t="shared" si="12"/>
        <v>-10.22220393494487</v>
      </c>
      <c r="AQ5">
        <f t="shared" si="13"/>
        <v>-10828.533743830396</v>
      </c>
      <c r="AR5">
        <f t="shared" si="14"/>
        <v>-10838.755947765341</v>
      </c>
      <c r="AS5">
        <f t="shared" si="15"/>
        <v>-9944.8156679988042</v>
      </c>
      <c r="AT5">
        <f t="shared" si="16"/>
        <v>667.42020692224116</v>
      </c>
      <c r="AU5">
        <f t="shared" si="17"/>
        <v>-20116.151408841903</v>
      </c>
      <c r="AW5">
        <v>2</v>
      </c>
      <c r="AX5">
        <f>IF(Z5&gt;0, (R5*SUMPRODUCT(K5:$K$98, X5:$X$98)-K5*$AZ$3)/Z5, 0)</f>
        <v>32066.662760712687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1000000</v>
      </c>
      <c r="S6">
        <f t="shared" si="1"/>
        <v>46738.524352060667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30666.719008938875</v>
      </c>
      <c r="AC6">
        <f t="shared" si="2"/>
        <v>43592.084828082559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-14099.322247962451</v>
      </c>
      <c r="AI6">
        <f t="shared" si="7"/>
        <v>-14110.980747410284</v>
      </c>
      <c r="AJ6">
        <f t="shared" si="8"/>
        <v>-12925.365819143684</v>
      </c>
      <c r="AK6">
        <f>G6*SUM(AB6, AE6:AF6)</f>
        <v>1794.0030620229243</v>
      </c>
      <c r="AL6">
        <f t="shared" si="9"/>
        <v>-25242.343504531047</v>
      </c>
      <c r="AN6">
        <f t="shared" si="10"/>
        <v>0</v>
      </c>
      <c r="AO6">
        <f t="shared" si="11"/>
        <v>0</v>
      </c>
      <c r="AP6">
        <f t="shared" si="12"/>
        <v>-8.9934834026799138</v>
      </c>
      <c r="AQ6">
        <f t="shared" si="13"/>
        <v>-10876.358590869448</v>
      </c>
      <c r="AR6">
        <f t="shared" si="14"/>
        <v>-10885.352074272127</v>
      </c>
      <c r="AS6">
        <f t="shared" si="15"/>
        <v>-9970.7568275127287</v>
      </c>
      <c r="AT6">
        <f t="shared" si="16"/>
        <v>1383.9119549522259</v>
      </c>
      <c r="AU6">
        <f t="shared" si="17"/>
        <v>-19472.196946832632</v>
      </c>
      <c r="AW6">
        <v>3</v>
      </c>
      <c r="AX6">
        <f>IF(Z6&gt;0, (R6*SUMPRODUCT(K6:$K$98, X6:$X$98)-K6*$AZ$3)/Z6, 0)</f>
        <v>46738.524352060667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1000000</v>
      </c>
      <c r="S7">
        <f t="shared" si="1"/>
        <v>57782.975265320143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43592.084828082559</v>
      </c>
      <c r="AC7">
        <f t="shared" si="2"/>
        <v>52455.47515361369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-15551.595120729255</v>
      </c>
      <c r="AI7">
        <f t="shared" si="7"/>
        <v>-15562.9426402436</v>
      </c>
      <c r="AJ7">
        <f t="shared" si="8"/>
        <v>-8863.3903255311307</v>
      </c>
      <c r="AK7">
        <f>G7*SUM(AB7, AE7:AF7)</f>
        <v>2140.3713650588534</v>
      </c>
      <c r="AL7">
        <f t="shared" si="9"/>
        <v>-22285.961600715877</v>
      </c>
      <c r="AN7">
        <f t="shared" si="10"/>
        <v>0</v>
      </c>
      <c r="AO7">
        <f t="shared" si="11"/>
        <v>0</v>
      </c>
      <c r="AP7">
        <f t="shared" si="12"/>
        <v>-7.9643256874009882</v>
      </c>
      <c r="AQ7">
        <f t="shared" si="13"/>
        <v>-10914.98175821611</v>
      </c>
      <c r="AR7">
        <f t="shared" si="14"/>
        <v>-10922.946083903511</v>
      </c>
      <c r="AS7">
        <f t="shared" si="15"/>
        <v>-6220.8244857254795</v>
      </c>
      <c r="AT7">
        <f t="shared" si="16"/>
        <v>1502.2326792886561</v>
      </c>
      <c r="AU7">
        <f t="shared" si="17"/>
        <v>-15641.537890340333</v>
      </c>
      <c r="AW7">
        <v>4</v>
      </c>
      <c r="AX7">
        <f>IF(Z7&gt;0, (R7*SUMPRODUCT(K7:$K$98, X7:$X$98)-K7*$AZ$3)/Z7, 0)</f>
        <v>57782.975265320143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1000000</v>
      </c>
      <c r="S8">
        <f t="shared" si="1"/>
        <v>62153.078916540944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52455.47515361369</v>
      </c>
      <c r="AC8">
        <f t="shared" si="2"/>
        <v>54797.528146968398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-17069.263846437585</v>
      </c>
      <c r="AI8">
        <f t="shared" si="7"/>
        <v>-17080.284524958708</v>
      </c>
      <c r="AJ8">
        <f t="shared" si="8"/>
        <v>-2342.0529933547077</v>
      </c>
      <c r="AK8">
        <f t="shared" ref="AK8:AK39" si="30">G8*SUM(AB8:AB8, AE8:AF8)</f>
        <v>1117.3016207719716</v>
      </c>
      <c r="AL8">
        <f t="shared" si="9"/>
        <v>-18305.035897541446</v>
      </c>
      <c r="AN8">
        <f t="shared" si="10"/>
        <v>0</v>
      </c>
      <c r="AO8">
        <f t="shared" si="11"/>
        <v>0</v>
      </c>
      <c r="AP8">
        <f t="shared" si="12"/>
        <v>-7.2201347386922663</v>
      </c>
      <c r="AQ8">
        <f t="shared" si="13"/>
        <v>-11182.830950505229</v>
      </c>
      <c r="AR8">
        <f t="shared" si="14"/>
        <v>-11190.051085243924</v>
      </c>
      <c r="AS8">
        <f t="shared" si="15"/>
        <v>-1534.3826738770902</v>
      </c>
      <c r="AT8">
        <f t="shared" si="16"/>
        <v>731.99379060662454</v>
      </c>
      <c r="AU8">
        <f t="shared" si="17"/>
        <v>-11992.439968514389</v>
      </c>
      <c r="AW8">
        <v>5</v>
      </c>
      <c r="AX8">
        <f>IF(Z8&gt;0, (R8*SUMPRODUCT(K8:$K$98, X8:$X$98)-K8*$AZ$3)/Z8, 0)</f>
        <v>62153.078916540944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1000000</v>
      </c>
      <c r="S9">
        <f t="shared" si="1"/>
        <v>62596.200465010581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54797.528146968398</v>
      </c>
      <c r="AC9">
        <f t="shared" si="2"/>
        <v>53458.114178908989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-18822.418745054267</v>
      </c>
      <c r="AI9">
        <f t="shared" si="7"/>
        <v>-18833.093936555862</v>
      </c>
      <c r="AJ9">
        <f t="shared" si="8"/>
        <v>1339.4139680594089</v>
      </c>
      <c r="AK9">
        <f t="shared" si="30"/>
        <v>323.30541606711353</v>
      </c>
      <c r="AL9">
        <f t="shared" si="9"/>
        <v>-17170.374552429341</v>
      </c>
      <c r="AN9">
        <f t="shared" si="10"/>
        <v>0</v>
      </c>
      <c r="AO9">
        <f t="shared" si="11"/>
        <v>0</v>
      </c>
      <c r="AP9">
        <f t="shared" si="12"/>
        <v>-6.6235352650741843</v>
      </c>
      <c r="AQ9">
        <f t="shared" si="13"/>
        <v>-11678.568418487486</v>
      </c>
      <c r="AR9">
        <f t="shared" si="14"/>
        <v>-11685.191953752559</v>
      </c>
      <c r="AS9">
        <f t="shared" si="15"/>
        <v>831.0535366646111</v>
      </c>
      <c r="AT9">
        <f t="shared" si="16"/>
        <v>200.5982585314363</v>
      </c>
      <c r="AU9">
        <f t="shared" si="17"/>
        <v>-10653.540158556512</v>
      </c>
      <c r="AW9">
        <v>6</v>
      </c>
      <c r="AX9">
        <f>IF(Z9&gt;0, (R9*SUMPRODUCT(K9:$K$98, X9:$X$98)-K9*$AZ$3)/Z9, 0)</f>
        <v>62596.200465010581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12.5</v>
      </c>
      <c r="R10">
        <f t="shared" si="0"/>
        <v>1000000</v>
      </c>
      <c r="S10">
        <f t="shared" si="1"/>
        <v>61602.075634060951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53458.114178908989</v>
      </c>
      <c r="AC10">
        <f t="shared" si="2"/>
        <v>50817.071074733249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-20550.510546332291</v>
      </c>
      <c r="AI10">
        <f t="shared" si="7"/>
        <v>-20560.822104537045</v>
      </c>
      <c r="AJ10">
        <f t="shared" si="8"/>
        <v>2641.0431041757402</v>
      </c>
      <c r="AK10">
        <f t="shared" si="30"/>
        <v>219.17826813352687</v>
      </c>
      <c r="AL10">
        <f t="shared" si="9"/>
        <v>-17700.600732227776</v>
      </c>
      <c r="AN10">
        <f t="shared" si="10"/>
        <v>0</v>
      </c>
      <c r="AO10">
        <f t="shared" si="11"/>
        <v>0</v>
      </c>
      <c r="AP10">
        <f t="shared" si="12"/>
        <v>-6.06955236426613</v>
      </c>
      <c r="AQ10">
        <f t="shared" si="13"/>
        <v>-12096.367726061329</v>
      </c>
      <c r="AR10">
        <f t="shared" si="14"/>
        <v>-12102.437278425597</v>
      </c>
      <c r="AS10">
        <f t="shared" si="15"/>
        <v>1554.5613086576057</v>
      </c>
      <c r="AT10">
        <f t="shared" si="16"/>
        <v>129.01192517465651</v>
      </c>
      <c r="AU10">
        <f t="shared" si="17"/>
        <v>-10418.864044593334</v>
      </c>
      <c r="AW10">
        <v>7</v>
      </c>
      <c r="AX10">
        <f>IF(Z10&gt;0, (R10*SUMPRODUCT(K10:$K$98, X10:$X$98)-K10*$AZ$3)/Z10, 0)</f>
        <v>61602.075634060951</v>
      </c>
    </row>
    <row r="11" spans="1:52" x14ac:dyDescent="0.25">
      <c r="A11" t="s">
        <v>33</v>
      </c>
      <c r="C11" s="25">
        <f>AU71</f>
        <v>214450.52767495034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1000000</v>
      </c>
      <c r="S11">
        <f t="shared" si="1"/>
        <v>59198.028035111856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50817.071074733249</v>
      </c>
      <c r="AC11">
        <f t="shared" si="2"/>
        <v>47038.392947341868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-22081.493285196964</v>
      </c>
      <c r="AI11">
        <f t="shared" si="7"/>
        <v>-22091.425709153606</v>
      </c>
      <c r="AJ11">
        <f t="shared" si="8"/>
        <v>3778.6781273913803</v>
      </c>
      <c r="AK11">
        <f t="shared" si="30"/>
        <v>121.96097057935978</v>
      </c>
      <c r="AL11">
        <f t="shared" si="9"/>
        <v>-18190.786611182866</v>
      </c>
      <c r="AN11">
        <f t="shared" si="10"/>
        <v>0</v>
      </c>
      <c r="AO11">
        <f t="shared" si="11"/>
        <v>0</v>
      </c>
      <c r="AP11">
        <f t="shared" si="12"/>
        <v>-5.5552905022025856</v>
      </c>
      <c r="AQ11">
        <f t="shared" si="13"/>
        <v>-12350.369905394758</v>
      </c>
      <c r="AR11">
        <f t="shared" si="14"/>
        <v>-12355.925195896963</v>
      </c>
      <c r="AS11">
        <f t="shared" si="15"/>
        <v>2113.4473119167787</v>
      </c>
      <c r="AT11">
        <f t="shared" si="16"/>
        <v>68.213824183975476</v>
      </c>
      <c r="AU11">
        <f t="shared" si="17"/>
        <v>-10174.264059796209</v>
      </c>
      <c r="AW11">
        <v>8</v>
      </c>
      <c r="AX11">
        <f>IF(Z11&gt;0, (R11*SUMPRODUCT(K11:$K$98, X11:$X$98)-K11*$AZ$3)/Z11, 0)</f>
        <v>59198.028035111856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1000000</v>
      </c>
      <c r="S12">
        <f t="shared" si="1"/>
        <v>55801.331850640578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47038.392947341868</v>
      </c>
      <c r="AC12">
        <f t="shared" si="2"/>
        <v>42577.233481210948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-23633.331135297725</v>
      </c>
      <c r="AI12">
        <f t="shared" si="7"/>
        <v>-23642.868818375606</v>
      </c>
      <c r="AJ12">
        <f t="shared" si="8"/>
        <v>4461.1594661309209</v>
      </c>
      <c r="AK12">
        <f t="shared" si="30"/>
        <v>108.18830377888629</v>
      </c>
      <c r="AL12">
        <f t="shared" si="9"/>
        <v>-19073.521048465798</v>
      </c>
      <c r="AN12">
        <f t="shared" si="10"/>
        <v>0</v>
      </c>
      <c r="AO12">
        <f t="shared" si="11"/>
        <v>0</v>
      </c>
      <c r="AP12">
        <f t="shared" si="12"/>
        <v>-5.0693799481700577</v>
      </c>
      <c r="AQ12">
        <f t="shared" si="13"/>
        <v>-12561.366737334009</v>
      </c>
      <c r="AR12">
        <f t="shared" si="14"/>
        <v>-12566.436117282177</v>
      </c>
      <c r="AS12">
        <f t="shared" si="15"/>
        <v>2371.1536815097288</v>
      </c>
      <c r="AT12">
        <f t="shared" si="16"/>
        <v>57.503233576199342</v>
      </c>
      <c r="AU12">
        <f t="shared" si="17"/>
        <v>-10137.77920219625</v>
      </c>
      <c r="AW12">
        <v>9</v>
      </c>
      <c r="AX12">
        <f>IF(Z12&gt;0, (R12*SUMPRODUCT(K12:$K$98, X12:$X$98)-K12*$AZ$3)/Z12, 0)</f>
        <v>55801.331850640578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12.5</v>
      </c>
      <c r="R13">
        <f t="shared" si="0"/>
        <v>1000000</v>
      </c>
      <c r="S13">
        <f t="shared" si="1"/>
        <v>51312.240116409033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42577.233481210948</v>
      </c>
      <c r="AC13">
        <f t="shared" si="2"/>
        <v>37472.099483513797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-25108.460396308252</v>
      </c>
      <c r="AI13">
        <f t="shared" si="7"/>
        <v>-25117.588846800401</v>
      </c>
      <c r="AJ13">
        <f t="shared" si="8"/>
        <v>5105.1339976971503</v>
      </c>
      <c r="AK13">
        <f t="shared" si="30"/>
        <v>85.154466962421893</v>
      </c>
      <c r="AL13">
        <f t="shared" si="9"/>
        <v>-19927.300382140827</v>
      </c>
      <c r="AN13">
        <f t="shared" si="10"/>
        <v>0</v>
      </c>
      <c r="AO13">
        <f t="shared" si="11"/>
        <v>0</v>
      </c>
      <c r="AP13">
        <f t="shared" si="12"/>
        <v>-4.6120422798698479</v>
      </c>
      <c r="AQ13">
        <f t="shared" si="13"/>
        <v>-12685.754392796678</v>
      </c>
      <c r="AR13">
        <f t="shared" si="14"/>
        <v>-12690.366435076547</v>
      </c>
      <c r="AS13">
        <f t="shared" si="15"/>
        <v>2579.3089267482305</v>
      </c>
      <c r="AT13">
        <f t="shared" si="16"/>
        <v>43.023293196170414</v>
      </c>
      <c r="AU13">
        <f t="shared" si="17"/>
        <v>-10068.034215132146</v>
      </c>
      <c r="AW13">
        <v>10</v>
      </c>
      <c r="AX13">
        <f>IF(Z13&gt;0, (R13*SUMPRODUCT(K13:$K$98, X13:$X$98)-K13*$AZ$3)/Z13, 0)</f>
        <v>51312.240116409033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1000000</v>
      </c>
      <c r="S14">
        <f t="shared" si="1"/>
        <v>45734.470494431625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37472.099483513797</v>
      </c>
      <c r="AC14">
        <f t="shared" si="2"/>
        <v>31848.101053264571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-26603.544968910061</v>
      </c>
      <c r="AI14">
        <f t="shared" si="7"/>
        <v>-26612.249590585176</v>
      </c>
      <c r="AJ14">
        <f t="shared" si="8"/>
        <v>5623.9984302492267</v>
      </c>
      <c r="AK14">
        <f t="shared" si="30"/>
        <v>67.449779070324837</v>
      </c>
      <c r="AL14">
        <f t="shared" si="9"/>
        <v>-20920.801381265625</v>
      </c>
      <c r="AN14">
        <f t="shared" si="10"/>
        <v>0</v>
      </c>
      <c r="AO14">
        <f t="shared" si="11"/>
        <v>0</v>
      </c>
      <c r="AP14">
        <f t="shared" si="12"/>
        <v>-4.1813156050535216</v>
      </c>
      <c r="AQ14">
        <f t="shared" si="13"/>
        <v>-12779.167421628066</v>
      </c>
      <c r="AR14">
        <f t="shared" si="14"/>
        <v>-12783.34873723312</v>
      </c>
      <c r="AS14">
        <f t="shared" si="15"/>
        <v>2701.5203275773365</v>
      </c>
      <c r="AT14">
        <f t="shared" si="16"/>
        <v>32.399893333719866</v>
      </c>
      <c r="AU14">
        <f t="shared" si="17"/>
        <v>-10049.428516322063</v>
      </c>
      <c r="AW14">
        <v>11</v>
      </c>
      <c r="AX14">
        <f>IF(Z14&gt;0, (R14*SUMPRODUCT(K14:$K$98, X14:$X$98)-K14*$AZ$3)/Z14, 0)</f>
        <v>45734.470494431625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1000000</v>
      </c>
      <c r="S15">
        <f t="shared" si="1"/>
        <v>39421.358266048468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31848.101053264571</v>
      </c>
      <c r="AC15">
        <f t="shared" si="2"/>
        <v>26065.716511317136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-28198.060642534405</v>
      </c>
      <c r="AI15">
        <f t="shared" si="7"/>
        <v>-28206.325742234738</v>
      </c>
      <c r="AJ15">
        <f t="shared" si="8"/>
        <v>5782.3845419474346</v>
      </c>
      <c r="AK15">
        <f t="shared" si="30"/>
        <v>130.57721431838476</v>
      </c>
      <c r="AL15">
        <f t="shared" si="9"/>
        <v>-22293.363985968917</v>
      </c>
      <c r="AN15">
        <f t="shared" si="10"/>
        <v>0</v>
      </c>
      <c r="AO15">
        <f t="shared" si="11"/>
        <v>0</v>
      </c>
      <c r="AP15">
        <f t="shared" si="12"/>
        <v>-3.766425073865125</v>
      </c>
      <c r="AQ15">
        <f t="shared" si="13"/>
        <v>-12849.921536230597</v>
      </c>
      <c r="AR15">
        <f t="shared" si="14"/>
        <v>-12853.68796130446</v>
      </c>
      <c r="AS15">
        <f t="shared" si="15"/>
        <v>2635.0460266851514</v>
      </c>
      <c r="AT15">
        <f t="shared" si="16"/>
        <v>59.504338957262505</v>
      </c>
      <c r="AU15">
        <f t="shared" si="17"/>
        <v>-10159.137595662047</v>
      </c>
      <c r="AW15">
        <v>12</v>
      </c>
      <c r="AX15">
        <f>IF(Z15&gt;0, (R15*SUMPRODUCT(K15:$K$98, X15:$X$98)-K15*$AZ$3)/Z15, 0)</f>
        <v>39421.358266048468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1000000</v>
      </c>
      <c r="S16">
        <f t="shared" si="1"/>
        <v>32325.305997187101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26065.716511317136</v>
      </c>
      <c r="AC16">
        <f t="shared" si="2"/>
        <v>20201.67572108467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-29646.646819490579</v>
      </c>
      <c r="AI16">
        <f t="shared" si="7"/>
        <v>-29654.458685108664</v>
      </c>
      <c r="AJ16">
        <f t="shared" si="8"/>
        <v>5864.040790232466</v>
      </c>
      <c r="AK16">
        <f t="shared" si="30"/>
        <v>185.06658723035167</v>
      </c>
      <c r="AL16">
        <f t="shared" si="9"/>
        <v>-23605.351307645848</v>
      </c>
      <c r="AN16">
        <f t="shared" si="10"/>
        <v>0</v>
      </c>
      <c r="AO16">
        <f t="shared" si="11"/>
        <v>0</v>
      </c>
      <c r="AP16">
        <f t="shared" si="12"/>
        <v>-3.3675955472329262</v>
      </c>
      <c r="AQ16">
        <f t="shared" si="13"/>
        <v>-12780.29099586021</v>
      </c>
      <c r="AR16">
        <f t="shared" si="14"/>
        <v>-12783.658591407442</v>
      </c>
      <c r="AS16">
        <f t="shared" si="15"/>
        <v>2527.9131284923083</v>
      </c>
      <c r="AT16">
        <f t="shared" si="16"/>
        <v>79.779843326486628</v>
      </c>
      <c r="AU16">
        <f t="shared" si="17"/>
        <v>-10175.965619588647</v>
      </c>
      <c r="AW16">
        <v>13</v>
      </c>
      <c r="AX16">
        <f>IF(Z16&gt;0, (R16*SUMPRODUCT(K16:$K$98, X16:$X$98)-K16*$AZ$3)/Z16, 0)</f>
        <v>32325.305997187101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1000000</v>
      </c>
      <c r="S17">
        <f t="shared" si="1"/>
        <v>25108.827301112258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20201.67572108467</v>
      </c>
      <c r="AC17">
        <f t="shared" si="2"/>
        <v>14758.844816821467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-30904.690308010224</v>
      </c>
      <c r="AI17">
        <f t="shared" si="7"/>
        <v>-30912.037746343278</v>
      </c>
      <c r="AJ17">
        <f t="shared" si="8"/>
        <v>5442.8309042632027</v>
      </c>
      <c r="AK17">
        <f t="shared" si="30"/>
        <v>278.78312495096844</v>
      </c>
      <c r="AL17">
        <f t="shared" si="9"/>
        <v>-25190.423717129106</v>
      </c>
      <c r="AN17">
        <f t="shared" si="10"/>
        <v>0</v>
      </c>
      <c r="AO17">
        <f t="shared" si="11"/>
        <v>0</v>
      </c>
      <c r="AP17">
        <f t="shared" si="12"/>
        <v>-2.9774270287692204</v>
      </c>
      <c r="AQ17">
        <f t="shared" si="13"/>
        <v>-12523.61109651438</v>
      </c>
      <c r="AR17">
        <f t="shared" si="14"/>
        <v>-12526.588523543149</v>
      </c>
      <c r="AS17">
        <f t="shared" si="15"/>
        <v>2205.6165853703624</v>
      </c>
      <c r="AT17">
        <f t="shared" si="16"/>
        <v>112.97221885611229</v>
      </c>
      <c r="AU17">
        <f t="shared" si="17"/>
        <v>-10207.999719316673</v>
      </c>
      <c r="AW17">
        <v>14</v>
      </c>
      <c r="AX17">
        <f>IF(Z17&gt;0, (R17*SUMPRODUCT(K17:$K$98, X17:$X$98)-K17*$AZ$3)/Z17, 0)</f>
        <v>25108.827301112258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1000000</v>
      </c>
      <c r="S18">
        <f t="shared" si="1"/>
        <v>18042.300488412529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14758.844816821467</v>
      </c>
      <c r="AC18">
        <f t="shared" si="2"/>
        <v>9919.5528142226249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-32122.879894130972</v>
      </c>
      <c r="AI18">
        <f t="shared" si="7"/>
        <v>-32129.752322082022</v>
      </c>
      <c r="AJ18">
        <f t="shared" si="8"/>
        <v>4839.2920025988424</v>
      </c>
      <c r="AK18">
        <f t="shared" si="30"/>
        <v>318.79104804334372</v>
      </c>
      <c r="AL18">
        <f t="shared" si="9"/>
        <v>-26971.669271439838</v>
      </c>
      <c r="AN18">
        <f t="shared" si="10"/>
        <v>0</v>
      </c>
      <c r="AO18">
        <f t="shared" si="11"/>
        <v>0</v>
      </c>
      <c r="AP18">
        <f t="shared" si="12"/>
        <v>-2.5988586988912195</v>
      </c>
      <c r="AQ18">
        <f t="shared" si="13"/>
        <v>-12147.501063807167</v>
      </c>
      <c r="AR18">
        <f t="shared" si="14"/>
        <v>-12150.099922506059</v>
      </c>
      <c r="AS18">
        <f t="shared" si="15"/>
        <v>1830.0135275350376</v>
      </c>
      <c r="AT18">
        <f t="shared" si="16"/>
        <v>120.55315737572613</v>
      </c>
      <c r="AU18">
        <f t="shared" si="17"/>
        <v>-10199.533237595297</v>
      </c>
      <c r="AW18">
        <v>15</v>
      </c>
      <c r="AX18">
        <f>IF(Z18&gt;0, (R18*SUMPRODUCT(K18:$K$98, X18:$X$98)-K18*$AZ$3)/Z18, 0)</f>
        <v>18042.300488412529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1000000</v>
      </c>
      <c r="S19">
        <f t="shared" si="1"/>
        <v>9800.4755027987812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9919.5528142226249</v>
      </c>
      <c r="AC19">
        <f t="shared" si="2"/>
        <v>5008.3150336167892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-33268.534693746187</v>
      </c>
      <c r="AI19">
        <f t="shared" si="7"/>
        <v>-33274.922540734056</v>
      </c>
      <c r="AJ19">
        <f t="shared" si="8"/>
        <v>4911.2377806058357</v>
      </c>
      <c r="AK19">
        <f t="shared" si="30"/>
        <v>221.20602775716455</v>
      </c>
      <c r="AL19">
        <f t="shared" si="9"/>
        <v>-28142.478732371055</v>
      </c>
      <c r="AN19">
        <f t="shared" si="10"/>
        <v>0</v>
      </c>
      <c r="AO19">
        <f t="shared" si="11"/>
        <v>0</v>
      </c>
      <c r="AP19">
        <f t="shared" si="12"/>
        <v>-2.2527379252449586</v>
      </c>
      <c r="AQ19">
        <f t="shared" si="13"/>
        <v>-11732.480437350652</v>
      </c>
      <c r="AR19">
        <f t="shared" si="14"/>
        <v>-11734.733175275898</v>
      </c>
      <c r="AS19">
        <f t="shared" si="15"/>
        <v>1731.9969669408672</v>
      </c>
      <c r="AT19">
        <f t="shared" si="16"/>
        <v>78.010511048232061</v>
      </c>
      <c r="AU19">
        <f t="shared" si="17"/>
        <v>-9924.7256972867999</v>
      </c>
      <c r="AW19">
        <v>16</v>
      </c>
      <c r="AX19">
        <f>IF(Z19&gt;0, (R19*SUMPRODUCT(K19:$K$98, X19:$X$98)-K19*$AZ$3)/Z19, 0)</f>
        <v>9800.4755027987812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1000000</v>
      </c>
      <c r="S20">
        <f t="shared" si="1"/>
        <v>-3327.984697962856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5008.3150336167892</v>
      </c>
      <c r="AC20">
        <f t="shared" si="2"/>
        <v>-1569.3669976040255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-34350.710544692716</v>
      </c>
      <c r="AI20">
        <f t="shared" si="7"/>
        <v>-34356.605129328898</v>
      </c>
      <c r="AJ20">
        <f t="shared" si="8"/>
        <v>6577.6820312208147</v>
      </c>
      <c r="AK20">
        <f t="shared" si="30"/>
        <v>21.535754644552192</v>
      </c>
      <c r="AL20">
        <f t="shared" si="9"/>
        <v>-27757.387343463532</v>
      </c>
      <c r="AN20">
        <f t="shared" si="10"/>
        <v>0</v>
      </c>
      <c r="AO20">
        <f t="shared" si="11"/>
        <v>0</v>
      </c>
      <c r="AP20">
        <f t="shared" si="12"/>
        <v>-1.971719661614765</v>
      </c>
      <c r="AQ20">
        <f t="shared" si="13"/>
        <v>-11490.202542127463</v>
      </c>
      <c r="AR20">
        <f t="shared" si="14"/>
        <v>-11492.17426178908</v>
      </c>
      <c r="AS20">
        <f t="shared" si="15"/>
        <v>2200.213550112916</v>
      </c>
      <c r="AT20">
        <f t="shared" si="16"/>
        <v>7.2036408807764438</v>
      </c>
      <c r="AU20">
        <f t="shared" si="17"/>
        <v>-9284.7570707953873</v>
      </c>
      <c r="AW20">
        <v>17</v>
      </c>
      <c r="AX20">
        <f>IF(Z20&gt;0, (R20*SUMPRODUCT(K20:$K$98, X20:$X$98)-K20*$AZ$3)/Z20, 0)</f>
        <v>-3327.984697962856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1000000</v>
      </c>
      <c r="S21">
        <f t="shared" si="1"/>
        <v>-19470.209195159296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-1569.3669976040255</v>
      </c>
      <c r="AC21">
        <f t="shared" si="2"/>
        <v>-8401.4462387770764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-35348.485285102281</v>
      </c>
      <c r="AI21">
        <f t="shared" si="7"/>
        <v>-35353.879067826034</v>
      </c>
      <c r="AJ21">
        <f t="shared" si="8"/>
        <v>6832.0792411730508</v>
      </c>
      <c r="AK21">
        <f t="shared" si="30"/>
        <v>-2.5109871961664409</v>
      </c>
      <c r="AL21">
        <f t="shared" si="9"/>
        <v>-28524.310813849148</v>
      </c>
      <c r="AN21">
        <f t="shared" si="10"/>
        <v>0</v>
      </c>
      <c r="AO21">
        <f t="shared" si="11"/>
        <v>0</v>
      </c>
      <c r="AP21">
        <f t="shared" si="12"/>
        <v>-1.7156742369503044</v>
      </c>
      <c r="AQ21">
        <f t="shared" si="13"/>
        <v>-11243.776144669266</v>
      </c>
      <c r="AR21">
        <f t="shared" si="14"/>
        <v>-11245.491818906215</v>
      </c>
      <c r="AS21">
        <f t="shared" si="15"/>
        <v>2173.1728805581088</v>
      </c>
      <c r="AT21">
        <f t="shared" si="16"/>
        <v>-0.79870403804049461</v>
      </c>
      <c r="AU21">
        <f t="shared" si="17"/>
        <v>-9073.1176423861471</v>
      </c>
      <c r="AW21">
        <v>18</v>
      </c>
      <c r="AX21">
        <f>IF(Z21&gt;0, (R21*SUMPRODUCT(K21:$K$98, X21:$X$98)-K21*$AZ$3)/Z21, 0)</f>
        <v>-19470.209195159296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1000000</v>
      </c>
      <c r="S22">
        <f t="shared" si="1"/>
        <v>-34938.575001411358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-8401.4462387770764</v>
      </c>
      <c r="AC22">
        <f t="shared" si="2"/>
        <v>-13660.690894948262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-36195.947259621295</v>
      </c>
      <c r="AI22">
        <f t="shared" si="7"/>
        <v>-36200.834655177066</v>
      </c>
      <c r="AJ22">
        <f t="shared" si="8"/>
        <v>5259.2446561711859</v>
      </c>
      <c r="AK22">
        <f t="shared" si="30"/>
        <v>-176.43037101431861</v>
      </c>
      <c r="AL22">
        <f t="shared" si="9"/>
        <v>-31118.0203700202</v>
      </c>
      <c r="AN22">
        <f t="shared" si="10"/>
        <v>0</v>
      </c>
      <c r="AO22">
        <f t="shared" si="11"/>
        <v>0</v>
      </c>
      <c r="AP22">
        <f t="shared" si="12"/>
        <v>-1.4515413118764013</v>
      </c>
      <c r="AQ22">
        <f t="shared" si="13"/>
        <v>-10750.084000834766</v>
      </c>
      <c r="AR22">
        <f t="shared" si="14"/>
        <v>-10751.535542146643</v>
      </c>
      <c r="AS22">
        <f t="shared" si="15"/>
        <v>1561.9793406498939</v>
      </c>
      <c r="AT22">
        <f t="shared" si="16"/>
        <v>-52.399272633988588</v>
      </c>
      <c r="AU22">
        <f t="shared" si="17"/>
        <v>-9241.9554741307365</v>
      </c>
      <c r="AW22">
        <v>19</v>
      </c>
      <c r="AX22">
        <f>IF(Z22&gt;0, (R22*SUMPRODUCT(K22:$K$98, X22:$X$98)-K22*$AZ$3)/Z22, 0)</f>
        <v>-34938.575001411358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1000000</v>
      </c>
      <c r="S23">
        <f t="shared" si="1"/>
        <v>-43926.265681369332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-13660.690894948262</v>
      </c>
      <c r="AC23">
        <f t="shared" si="2"/>
        <v>-15379.791764246691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-36954.269520826172</v>
      </c>
      <c r="AI23">
        <f t="shared" si="7"/>
        <v>-36958.646114057374</v>
      </c>
      <c r="AJ23">
        <f t="shared" si="8"/>
        <v>1719.1008692984287</v>
      </c>
      <c r="AK23">
        <f t="shared" si="30"/>
        <v>-956.2483626463785</v>
      </c>
      <c r="AL23">
        <f t="shared" si="9"/>
        <v>-36195.793607405329</v>
      </c>
      <c r="AN23">
        <f t="shared" si="10"/>
        <v>0</v>
      </c>
      <c r="AO23">
        <f t="shared" si="11"/>
        <v>0</v>
      </c>
      <c r="AP23">
        <f t="shared" si="12"/>
        <v>-1.1605666131883439</v>
      </c>
      <c r="AQ23">
        <f t="shared" si="13"/>
        <v>-9799.3779990494422</v>
      </c>
      <c r="AR23">
        <f t="shared" si="14"/>
        <v>-9800.5385656626295</v>
      </c>
      <c r="AS23">
        <f t="shared" si="15"/>
        <v>455.86394901557696</v>
      </c>
      <c r="AT23">
        <f t="shared" si="16"/>
        <v>-253.5739249632035</v>
      </c>
      <c r="AU23">
        <f t="shared" si="17"/>
        <v>-9598.2485416102572</v>
      </c>
      <c r="AW23">
        <v>20</v>
      </c>
      <c r="AX23">
        <f>IF(Z23&gt;0, (R23*SUMPRODUCT(K23:$K$98, X23:$X$98)-K23*$AZ$3)/Z23, 0)</f>
        <v>-43926.265681369332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12.5</v>
      </c>
      <c r="R24">
        <f t="shared" si="0"/>
        <v>1000000</v>
      </c>
      <c r="S24">
        <f t="shared" si="1"/>
        <v>-55347.694668557771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-15379.791764246691</v>
      </c>
      <c r="AC24">
        <f t="shared" si="2"/>
        <v>-17115.791967281562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-37384.903496991516</v>
      </c>
      <c r="AI24">
        <f t="shared" si="7"/>
        <v>-37388.769012996694</v>
      </c>
      <c r="AJ24">
        <f t="shared" si="8"/>
        <v>1736.0002030348714</v>
      </c>
      <c r="AK24">
        <f t="shared" si="30"/>
        <v>-1076.5854234972685</v>
      </c>
      <c r="AL24">
        <f t="shared" si="9"/>
        <v>-36729.354233459089</v>
      </c>
      <c r="AN24">
        <f t="shared" si="10"/>
        <v>0</v>
      </c>
      <c r="AO24">
        <f t="shared" si="11"/>
        <v>0</v>
      </c>
      <c r="AP24">
        <f t="shared" si="12"/>
        <v>-0.91521544705525137</v>
      </c>
      <c r="AQ24">
        <f t="shared" si="13"/>
        <v>-8851.4033110413329</v>
      </c>
      <c r="AR24">
        <f t="shared" si="14"/>
        <v>-8852.3185264883887</v>
      </c>
      <c r="AS24">
        <f t="shared" si="15"/>
        <v>411.02253871934812</v>
      </c>
      <c r="AT24">
        <f t="shared" si="16"/>
        <v>-254.89678695919093</v>
      </c>
      <c r="AU24">
        <f t="shared" si="17"/>
        <v>-8696.1927747282316</v>
      </c>
      <c r="AW24">
        <v>21</v>
      </c>
      <c r="AX24">
        <f>IF(Z24&gt;0, (R24*SUMPRODUCT(K24:$K$98, X24:$X$98)-K24*$AZ$3)/Z24, 0)</f>
        <v>-55347.694668557771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12.5</v>
      </c>
      <c r="R25">
        <f t="shared" si="0"/>
        <v>1000000</v>
      </c>
      <c r="S25">
        <f t="shared" si="1"/>
        <v>-69826.848390491767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-17115.791967281562</v>
      </c>
      <c r="AC25">
        <f t="shared" si="2"/>
        <v>-18767.750817595588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-37373.299899515827</v>
      </c>
      <c r="AI25">
        <f t="shared" si="7"/>
        <v>-37376.659594112207</v>
      </c>
      <c r="AJ25">
        <f t="shared" si="8"/>
        <v>1651.9588503140258</v>
      </c>
      <c r="AK25">
        <f t="shared" si="30"/>
        <v>-1198.1054377097096</v>
      </c>
      <c r="AL25">
        <f t="shared" si="9"/>
        <v>-36922.806181507891</v>
      </c>
      <c r="AN25">
        <f t="shared" si="10"/>
        <v>0</v>
      </c>
      <c r="AO25">
        <f t="shared" si="11"/>
        <v>0</v>
      </c>
      <c r="AP25">
        <f t="shared" si="12"/>
        <v>-0.71022776128498744</v>
      </c>
      <c r="AQ25">
        <f t="shared" si="13"/>
        <v>-7900.5857103937724</v>
      </c>
      <c r="AR25">
        <f t="shared" si="14"/>
        <v>-7901.2959381550572</v>
      </c>
      <c r="AS25">
        <f t="shared" si="15"/>
        <v>349.21835968566955</v>
      </c>
      <c r="AT25">
        <f t="shared" si="16"/>
        <v>-253.27532559780832</v>
      </c>
      <c r="AU25">
        <f t="shared" si="17"/>
        <v>-7805.3529040671956</v>
      </c>
      <c r="AW25">
        <v>22</v>
      </c>
      <c r="AX25">
        <f>IF(Z25&gt;0, (R25*SUMPRODUCT(K25:$K$98, X25:$X$98)-K25*$AZ$3)/Z25, 0)</f>
        <v>-69826.848390491767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12.5</v>
      </c>
      <c r="R26">
        <f t="shared" si="0"/>
        <v>1000000</v>
      </c>
      <c r="S26">
        <f t="shared" si="1"/>
        <v>-88295.337414390102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-18767.750817595588</v>
      </c>
      <c r="AC26">
        <f t="shared" si="2"/>
        <v>-20240.26111662569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-36854.177400732093</v>
      </c>
      <c r="AI26">
        <f t="shared" si="7"/>
        <v>-36857.042821165</v>
      </c>
      <c r="AJ26">
        <f t="shared" si="8"/>
        <v>1472.510299030102</v>
      </c>
      <c r="AK26">
        <f t="shared" si="30"/>
        <v>-1313.7425572316913</v>
      </c>
      <c r="AL26">
        <f t="shared" si="9"/>
        <v>-36698.275079366591</v>
      </c>
      <c r="AN26">
        <f t="shared" si="10"/>
        <v>0</v>
      </c>
      <c r="AO26">
        <f t="shared" si="11"/>
        <v>0</v>
      </c>
      <c r="AP26">
        <f t="shared" si="12"/>
        <v>-0.54083921512773614</v>
      </c>
      <c r="AQ26">
        <f t="shared" si="13"/>
        <v>-6956.1116235052277</v>
      </c>
      <c r="AR26">
        <f t="shared" si="14"/>
        <v>-6956.6524627203553</v>
      </c>
      <c r="AS26">
        <f t="shared" si="15"/>
        <v>277.93174964776125</v>
      </c>
      <c r="AT26">
        <f t="shared" si="16"/>
        <v>-247.96483104982605</v>
      </c>
      <c r="AU26">
        <f t="shared" si="17"/>
        <v>-6926.6855441224207</v>
      </c>
      <c r="AW26">
        <v>23</v>
      </c>
      <c r="AX26">
        <f>IF(Z26&gt;0, (R26*SUMPRODUCT(K26:$K$98, X26:$X$98)-K26*$AZ$3)/Z26, 0)</f>
        <v>-88295.337414390102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1000000</v>
      </c>
      <c r="S27">
        <f t="shared" si="1"/>
        <v>-112140.49330909662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-20240.26111662569</v>
      </c>
      <c r="AC27">
        <f t="shared" si="2"/>
        <v>-21457.019694270515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-35600.783713084587</v>
      </c>
      <c r="AI27">
        <f t="shared" si="7"/>
        <v>-35603.175469516755</v>
      </c>
      <c r="AJ27">
        <f t="shared" si="8"/>
        <v>1216.758577644825</v>
      </c>
      <c r="AK27">
        <f t="shared" si="30"/>
        <v>-1416.8182781637984</v>
      </c>
      <c r="AL27">
        <f t="shared" si="9"/>
        <v>-35803.235170035725</v>
      </c>
      <c r="AN27">
        <f t="shared" si="10"/>
        <v>0</v>
      </c>
      <c r="AO27">
        <f t="shared" si="11"/>
        <v>0</v>
      </c>
      <c r="AP27">
        <f t="shared" si="12"/>
        <v>-0.4030683971405547</v>
      </c>
      <c r="AQ27">
        <f t="shared" si="13"/>
        <v>-5999.5870127883863</v>
      </c>
      <c r="AR27">
        <f t="shared" si="14"/>
        <v>-5999.9900811855268</v>
      </c>
      <c r="AS27">
        <f t="shared" si="15"/>
        <v>205.05304093779617</v>
      </c>
      <c r="AT27">
        <f t="shared" si="16"/>
        <v>-238.76790493318686</v>
      </c>
      <c r="AU27">
        <f t="shared" si="17"/>
        <v>-6033.7049451809171</v>
      </c>
      <c r="AW27">
        <v>24</v>
      </c>
      <c r="AX27">
        <f>IF(Z27&gt;0, (R27*SUMPRODUCT(K27:$K$98, X27:$X$98)-K27*$AZ$3)/Z27, 0)</f>
        <v>-112140.49330909662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1000000</v>
      </c>
      <c r="S28">
        <f t="shared" si="1"/>
        <v>-143303.34596527167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-21457.019694270515</v>
      </c>
      <c r="AC28">
        <f t="shared" si="2"/>
        <v>-22332.184344683545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-33588.568504104114</v>
      </c>
      <c r="AI28">
        <f t="shared" si="7"/>
        <v>-33590.516485865657</v>
      </c>
      <c r="AJ28">
        <f t="shared" si="8"/>
        <v>875.16465041302945</v>
      </c>
      <c r="AK28">
        <f t="shared" si="30"/>
        <v>-1501.9913785989363</v>
      </c>
      <c r="AL28">
        <f t="shared" si="9"/>
        <v>-34217.343214051565</v>
      </c>
      <c r="AN28">
        <f t="shared" si="10"/>
        <v>0</v>
      </c>
      <c r="AO28">
        <f t="shared" si="11"/>
        <v>0</v>
      </c>
      <c r="AP28">
        <f t="shared" si="12"/>
        <v>-0.29310866771259786</v>
      </c>
      <c r="AQ28">
        <f t="shared" si="13"/>
        <v>-5054.0003807885432</v>
      </c>
      <c r="AR28">
        <f t="shared" si="14"/>
        <v>-5054.2934894562559</v>
      </c>
      <c r="AS28">
        <f t="shared" si="15"/>
        <v>131.68416141044165</v>
      </c>
      <c r="AT28">
        <f t="shared" si="16"/>
        <v>-226.00144446324342</v>
      </c>
      <c r="AU28">
        <f t="shared" si="17"/>
        <v>-5148.6107725090578</v>
      </c>
      <c r="AW28">
        <v>25</v>
      </c>
      <c r="AX28">
        <f>IF(Z28&gt;0, (R28*SUMPRODUCT(K28:$K$98, X28:$X$98)-K28*$AZ$3)/Z28, 0)</f>
        <v>-143303.34596527167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1000000</v>
      </c>
      <c r="S29">
        <f t="shared" si="1"/>
        <v>-184731.00973235769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-22332.184344683545</v>
      </c>
      <c r="AC29">
        <f t="shared" si="2"/>
        <v>-22810.807616208345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-30798.950873760728</v>
      </c>
      <c r="AI29">
        <f t="shared" si="7"/>
        <v>-30800.494388818734</v>
      </c>
      <c r="AJ29">
        <f t="shared" si="8"/>
        <v>478.62327152480066</v>
      </c>
      <c r="AK29">
        <f t="shared" si="30"/>
        <v>-1563.2529041278483</v>
      </c>
      <c r="AL29">
        <f t="shared" si="9"/>
        <v>-31885.12402142178</v>
      </c>
      <c r="AN29">
        <f t="shared" si="10"/>
        <v>0</v>
      </c>
      <c r="AO29">
        <f t="shared" si="11"/>
        <v>0</v>
      </c>
      <c r="AP29">
        <f t="shared" si="12"/>
        <v>-0.20736555721872316</v>
      </c>
      <c r="AQ29">
        <f t="shared" si="13"/>
        <v>-4137.7254964644244</v>
      </c>
      <c r="AR29">
        <f t="shared" si="14"/>
        <v>-4137.9328620216429</v>
      </c>
      <c r="AS29">
        <f t="shared" si="15"/>
        <v>64.301271881199085</v>
      </c>
      <c r="AT29">
        <f t="shared" si="16"/>
        <v>-210.01726407319134</v>
      </c>
      <c r="AU29">
        <f t="shared" si="17"/>
        <v>-4283.6488542136349</v>
      </c>
      <c r="AW29">
        <v>26</v>
      </c>
      <c r="AX29">
        <f>IF(Z29&gt;0, (R29*SUMPRODUCT(K29:$K$98, X29:$X$98)-K29*$AZ$3)/Z29, 0)</f>
        <v>-184731.00973235769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1000000</v>
      </c>
      <c r="S30">
        <f t="shared" si="1"/>
        <v>-241063.24091510652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-22810.807616208345</v>
      </c>
      <c r="AC30">
        <f t="shared" si="2"/>
        <v>-22863.374979401589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-27402.504771927735</v>
      </c>
      <c r="AI30">
        <f t="shared" si="7"/>
        <v>-27403.690320525511</v>
      </c>
      <c r="AJ30">
        <f t="shared" si="8"/>
        <v>52.567363193244091</v>
      </c>
      <c r="AK30">
        <f t="shared" si="30"/>
        <v>-1596.7565331345843</v>
      </c>
      <c r="AL30">
        <f t="shared" si="9"/>
        <v>-28947.87949046685</v>
      </c>
      <c r="AN30">
        <f t="shared" si="10"/>
        <v>0</v>
      </c>
      <c r="AO30">
        <f t="shared" si="11"/>
        <v>0</v>
      </c>
      <c r="AP30">
        <f t="shared" si="12"/>
        <v>-0.14220900275220197</v>
      </c>
      <c r="AQ30">
        <f t="shared" si="13"/>
        <v>-3286.9870402906949</v>
      </c>
      <c r="AR30">
        <f t="shared" si="14"/>
        <v>-3287.1292492934472</v>
      </c>
      <c r="AS30">
        <f t="shared" si="15"/>
        <v>6.3055637795366382</v>
      </c>
      <c r="AT30">
        <f t="shared" si="16"/>
        <v>-191.53424384363865</v>
      </c>
      <c r="AU30">
        <f t="shared" si="17"/>
        <v>-3472.357929357549</v>
      </c>
      <c r="AW30">
        <v>27</v>
      </c>
      <c r="AX30">
        <f>IF(Z30&gt;0, (R30*SUMPRODUCT(K30:$K$98, X30:$X$98)-K30*$AZ$3)/Z30, 0)</f>
        <v>-241063.24091510652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1000000</v>
      </c>
      <c r="S31">
        <f t="shared" si="1"/>
        <v>-320292.82615752489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-22863.374979401589</v>
      </c>
      <c r="AC31">
        <f t="shared" si="2"/>
        <v>-22502.89940070016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-23638.179461327261</v>
      </c>
      <c r="AI31">
        <f t="shared" si="7"/>
        <v>-23639.057677195793</v>
      </c>
      <c r="AJ31">
        <f t="shared" si="8"/>
        <v>-360.47557870142919</v>
      </c>
      <c r="AK31">
        <f t="shared" si="30"/>
        <v>-1600.4362485581114</v>
      </c>
      <c r="AL31">
        <f t="shared" si="9"/>
        <v>-25599.969504455334</v>
      </c>
      <c r="AN31">
        <f t="shared" si="10"/>
        <v>0</v>
      </c>
      <c r="AO31">
        <f t="shared" si="11"/>
        <v>0</v>
      </c>
      <c r="AP31">
        <f t="shared" si="12"/>
        <v>-9.4056970680199775E-2</v>
      </c>
      <c r="AQ31">
        <f t="shared" si="13"/>
        <v>-2531.6503973468693</v>
      </c>
      <c r="AR31">
        <f t="shared" si="14"/>
        <v>-2531.7444543175498</v>
      </c>
      <c r="AS31">
        <f t="shared" si="15"/>
        <v>-38.606955478375674</v>
      </c>
      <c r="AT31">
        <f t="shared" si="16"/>
        <v>-171.40681545375551</v>
      </c>
      <c r="AU31">
        <f t="shared" si="17"/>
        <v>-2741.7582252496809</v>
      </c>
      <c r="AW31">
        <v>28</v>
      </c>
      <c r="AX31">
        <f>IF(Z31&gt;0, (R31*SUMPRODUCT(K31:$K$98, X31:$X$98)-K31*$AZ$3)/Z31, 0)</f>
        <v>-320292.82615752489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1000000</v>
      </c>
      <c r="S32">
        <f t="shared" si="1"/>
        <v>-436540.0227696551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-22502.89940070016</v>
      </c>
      <c r="AC32">
        <f t="shared" si="2"/>
        <v>-21777.88674537549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-19667.205127342982</v>
      </c>
      <c r="AI32">
        <f t="shared" si="7"/>
        <v>-19667.828720988738</v>
      </c>
      <c r="AJ32">
        <f t="shared" si="8"/>
        <v>-725.01265532467005</v>
      </c>
      <c r="AK32">
        <f t="shared" si="30"/>
        <v>-1575.2029580490114</v>
      </c>
      <c r="AL32">
        <f t="shared" si="9"/>
        <v>-21968.044334362421</v>
      </c>
      <c r="AN32">
        <f t="shared" si="10"/>
        <v>0</v>
      </c>
      <c r="AO32">
        <f t="shared" si="11"/>
        <v>0</v>
      </c>
      <c r="AP32">
        <f t="shared" si="12"/>
        <v>-5.9631174810526814E-2</v>
      </c>
      <c r="AQ32">
        <f t="shared" si="13"/>
        <v>-1880.6775132576952</v>
      </c>
      <c r="AR32">
        <f t="shared" si="14"/>
        <v>-1880.7371444325056</v>
      </c>
      <c r="AS32">
        <f t="shared" si="15"/>
        <v>-69.329372875695853</v>
      </c>
      <c r="AT32">
        <f t="shared" si="16"/>
        <v>-150.62886479488321</v>
      </c>
      <c r="AU32">
        <f t="shared" si="17"/>
        <v>-2100.6953821030847</v>
      </c>
      <c r="AW32">
        <v>29</v>
      </c>
      <c r="AX32">
        <f>IF(Z32&gt;0, (R32*SUMPRODUCT(K32:$K$98, X32:$X$98)-K32*$AZ$3)/Z32, 0)</f>
        <v>-436540.0227696551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1000000</v>
      </c>
      <c r="S33">
        <f t="shared" si="1"/>
        <v>-615817.53113326721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-21777.88674537549</v>
      </c>
      <c r="AC33">
        <f t="shared" si="2"/>
        <v>-20750.829390176452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-15692.223995839277</v>
      </c>
      <c r="AI33">
        <f t="shared" si="7"/>
        <v>-15692.645200748626</v>
      </c>
      <c r="AJ33">
        <f t="shared" si="8"/>
        <v>-1027.0573551990383</v>
      </c>
      <c r="AK33">
        <f t="shared" si="30"/>
        <v>-1524.4520721762844</v>
      </c>
      <c r="AL33">
        <f t="shared" si="9"/>
        <v>-18244.15462812395</v>
      </c>
      <c r="AN33">
        <f t="shared" si="10"/>
        <v>0</v>
      </c>
      <c r="AO33">
        <f t="shared" si="11"/>
        <v>0</v>
      </c>
      <c r="AP33">
        <f t="shared" si="12"/>
        <v>-3.5962269075756823E-2</v>
      </c>
      <c r="AQ33">
        <f t="shared" si="13"/>
        <v>-1339.7944069695643</v>
      </c>
      <c r="AR33">
        <f t="shared" si="14"/>
        <v>-1339.8303692386401</v>
      </c>
      <c r="AS33">
        <f t="shared" si="15"/>
        <v>-87.68965447456506</v>
      </c>
      <c r="AT33">
        <f t="shared" si="16"/>
        <v>-130.15697204784331</v>
      </c>
      <c r="AU33">
        <f t="shared" si="17"/>
        <v>-1557.6769957610486</v>
      </c>
      <c r="AW33">
        <v>30</v>
      </c>
      <c r="AX33">
        <f>IF(Z33&gt;0, (R33*SUMPRODUCT(K33:$K$98, X33:$X$98)-K33*$AZ$3)/Z33, 0)</f>
        <v>-615817.53113326721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1000000</v>
      </c>
      <c r="S34">
        <f t="shared" si="1"/>
        <v>-906721.01208040759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-20750.829390176452</v>
      </c>
      <c r="AC34">
        <f t="shared" si="2"/>
        <v>-19494.431950309649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-11859.505811597925</v>
      </c>
      <c r="AI34">
        <f t="shared" si="7"/>
        <v>-11859.774560635537</v>
      </c>
      <c r="AJ34">
        <f t="shared" si="8"/>
        <v>-1256.3974398668033</v>
      </c>
      <c r="AK34">
        <f t="shared" si="30"/>
        <v>-1452.5580573123518</v>
      </c>
      <c r="AL34">
        <f t="shared" si="9"/>
        <v>-14568.730057814691</v>
      </c>
      <c r="AN34">
        <f t="shared" si="10"/>
        <v>0</v>
      </c>
      <c r="AO34">
        <f t="shared" si="11"/>
        <v>0</v>
      </c>
      <c r="AP34">
        <f t="shared" si="12"/>
        <v>-2.0487197624464694E-2</v>
      </c>
      <c r="AQ34">
        <f t="shared" si="13"/>
        <v>-904.07036039991397</v>
      </c>
      <c r="AR34">
        <f t="shared" si="14"/>
        <v>-904.09084759753841</v>
      </c>
      <c r="AS34">
        <f t="shared" si="15"/>
        <v>-95.777320261953236</v>
      </c>
      <c r="AT34">
        <f t="shared" si="16"/>
        <v>-110.73097878091406</v>
      </c>
      <c r="AU34">
        <f t="shared" si="17"/>
        <v>-1110.5991466404057</v>
      </c>
      <c r="AW34">
        <v>31</v>
      </c>
      <c r="AX34">
        <f>IF(Z34&gt;0, (R34*SUMPRODUCT(K34:$K$98, X34:$X$98)-K34*$AZ$3)/Z34, 0)</f>
        <v>-906721.01208040759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-1404002.8703349731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-19494.431950309649</v>
      </c>
      <c r="AC35">
        <f t="shared" ref="AC35:AC69" si="33">S35*Z35</f>
        <v>-18080.473876034233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-8407.1197101654252</v>
      </c>
      <c r="AI35">
        <f t="shared" ref="AI35:AI66" si="38">SUM(AE35:AH35)</f>
        <v>-8407.280682716284</v>
      </c>
      <c r="AJ35">
        <f t="shared" ref="AJ35:AJ69" si="39">AB35-AC35</f>
        <v>-1413.9580742754151</v>
      </c>
      <c r="AK35">
        <f t="shared" si="30"/>
        <v>-1364.6102365216755</v>
      </c>
      <c r="AL35">
        <f t="shared" ref="AL35:AL66" si="40">SUM(AI35:AK35)</f>
        <v>-11185.848993513375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-1.0956439439279776E-2</v>
      </c>
      <c r="AQ35">
        <f t="shared" ref="AQ35:AQ69" si="44">AH35*$K35</f>
        <v>-572.22239115904972</v>
      </c>
      <c r="AR35">
        <f t="shared" ref="AR35:AR69" si="45">AI35*$K35</f>
        <v>-572.23334759848899</v>
      </c>
      <c r="AS35">
        <f t="shared" ref="AS35:AS69" si="46">AJ35*$K35</f>
        <v>-96.239675198416165</v>
      </c>
      <c r="AT35">
        <f t="shared" ref="AT35:AT69" si="47">AK35*$K35</f>
        <v>-92.880862823729757</v>
      </c>
      <c r="AU35">
        <f t="shared" ref="AU35:AU69" si="48">AL35*$K35</f>
        <v>-761.35388562063497</v>
      </c>
      <c r="AW35">
        <v>32</v>
      </c>
      <c r="AX35">
        <f>IF(Z35&gt;0, (R35*SUMPRODUCT(K35:$K$98, X35:$X$98)-K35*$AZ$3)/Z35, 0)</f>
        <v>-1404002.8703349731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1000000</v>
      </c>
      <c r="S36">
        <f t="shared" si="32"/>
        <v>-2175320.6009932985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-18080.473876034233</v>
      </c>
      <c r="AC36">
        <f t="shared" si="33"/>
        <v>-16583.028021947455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-5125.7690173340643</v>
      </c>
      <c r="AI36">
        <f t="shared" si="38"/>
        <v>-5125.8643080466973</v>
      </c>
      <c r="AJ36">
        <f t="shared" si="39"/>
        <v>-1497.4458540867781</v>
      </c>
      <c r="AK36">
        <f t="shared" si="30"/>
        <v>-1265.6331713223965</v>
      </c>
      <c r="AL36">
        <f t="shared" si="40"/>
        <v>-7888.9433334558717</v>
      </c>
      <c r="AN36">
        <f t="shared" si="41"/>
        <v>0</v>
      </c>
      <c r="AO36">
        <f t="shared" si="42"/>
        <v>0</v>
      </c>
      <c r="AP36">
        <f t="shared" si="43"/>
        <v>-5.7909547118194776E-3</v>
      </c>
      <c r="AQ36">
        <f t="shared" si="44"/>
        <v>-311.50041197494022</v>
      </c>
      <c r="AR36">
        <f t="shared" si="45"/>
        <v>-311.50620292965203</v>
      </c>
      <c r="AS36">
        <f t="shared" si="46"/>
        <v>-91.001954805369465</v>
      </c>
      <c r="AT36">
        <f t="shared" si="47"/>
        <v>-76.914362107000542</v>
      </c>
      <c r="AU36">
        <f t="shared" si="48"/>
        <v>-479.42251984202204</v>
      </c>
      <c r="AW36">
        <v>33</v>
      </c>
      <c r="AX36">
        <f>IF(Z36&gt;0, (R36*SUMPRODUCT(K36:$K$98, X36:$X$98)-K36*$AZ$3)/Z36, 0)</f>
        <v>-2175320.6009932985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1000000</v>
      </c>
      <c r="S37">
        <f t="shared" si="32"/>
        <v>-3377405.8738219612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-16583.028021947455</v>
      </c>
      <c r="AC37">
        <f t="shared" si="33"/>
        <v>-15046.61035781005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-3091.9453295566059</v>
      </c>
      <c r="AI37">
        <f t="shared" si="38"/>
        <v>-3092.0010180454933</v>
      </c>
      <c r="AJ37">
        <f t="shared" si="39"/>
        <v>-1536.4176641374052</v>
      </c>
      <c r="AK37">
        <f t="shared" si="30"/>
        <v>-1160.8119615363221</v>
      </c>
      <c r="AL37">
        <f t="shared" si="40"/>
        <v>-5789.230643719221</v>
      </c>
      <c r="AN37">
        <f t="shared" si="41"/>
        <v>0</v>
      </c>
      <c r="AO37">
        <f t="shared" si="42"/>
        <v>0</v>
      </c>
      <c r="AP37">
        <f t="shared" si="43"/>
        <v>-3.0216698028328955E-3</v>
      </c>
      <c r="AQ37">
        <f t="shared" si="44"/>
        <v>-167.76964182345992</v>
      </c>
      <c r="AR37">
        <f t="shared" si="45"/>
        <v>-167.77266349326274</v>
      </c>
      <c r="AS37">
        <f t="shared" si="46"/>
        <v>-83.366364450089918</v>
      </c>
      <c r="AT37">
        <f t="shared" si="47"/>
        <v>-62.985915420200612</v>
      </c>
      <c r="AU37">
        <f t="shared" si="48"/>
        <v>-314.12494336355331</v>
      </c>
      <c r="AW37">
        <v>34</v>
      </c>
      <c r="AX37">
        <f>IF(Z37&gt;0, (R37*SUMPRODUCT(K37:$K$98, X37:$X$98)-K37*$AZ$3)/Z37, 0)</f>
        <v>-3377405.8738219612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1000000</v>
      </c>
      <c r="S38">
        <f t="shared" si="32"/>
        <v>-5285294.4397650212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-15046.61035781005</v>
      </c>
      <c r="AC38">
        <f t="shared" si="33"/>
        <v>-13564.453145961772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-1844.0765733340854</v>
      </c>
      <c r="AI38">
        <f t="shared" si="38"/>
        <v>-1844.1086539809173</v>
      </c>
      <c r="AJ38">
        <f t="shared" si="39"/>
        <v>-1482.1572118482782</v>
      </c>
      <c r="AK38">
        <f t="shared" si="30"/>
        <v>-1053.2627250467035</v>
      </c>
      <c r="AL38">
        <f t="shared" si="40"/>
        <v>-4379.5285908758997</v>
      </c>
      <c r="AN38">
        <f t="shared" si="41"/>
        <v>0</v>
      </c>
      <c r="AO38">
        <f t="shared" si="42"/>
        <v>0</v>
      </c>
      <c r="AP38">
        <f t="shared" si="43"/>
        <v>-1.554199141059252E-3</v>
      </c>
      <c r="AQ38">
        <f t="shared" si="44"/>
        <v>-89.339290487014608</v>
      </c>
      <c r="AR38">
        <f t="shared" si="45"/>
        <v>-89.340844686155677</v>
      </c>
      <c r="AS38">
        <f t="shared" si="46"/>
        <v>-71.805518063347691</v>
      </c>
      <c r="AT38">
        <f t="shared" si="47"/>
        <v>-51.027026704191343</v>
      </c>
      <c r="AU38">
        <f t="shared" si="48"/>
        <v>-212.17338945369474</v>
      </c>
      <c r="AW38">
        <v>35</v>
      </c>
      <c r="AX38">
        <f>IF(Z38&gt;0, (R38*SUMPRODUCT(K38:$K$98, X38:$X$98)-K38*$AZ$3)/Z38, 0)</f>
        <v>-5285294.4397650212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1000000</v>
      </c>
      <c r="S39">
        <f t="shared" si="32"/>
        <v>-8372651.7968547177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-13564.453145961772</v>
      </c>
      <c r="AC39">
        <f t="shared" si="33"/>
        <v>-12180.643459956163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-1085.9741357538419</v>
      </c>
      <c r="AI39">
        <f t="shared" si="38"/>
        <v>-1085.9923209175086</v>
      </c>
      <c r="AJ39">
        <f t="shared" si="39"/>
        <v>-1383.8096860056085</v>
      </c>
      <c r="AK39">
        <f t="shared" si="30"/>
        <v>-949.51172021732418</v>
      </c>
      <c r="AL39">
        <f t="shared" si="40"/>
        <v>-3419.3137271404412</v>
      </c>
      <c r="AN39">
        <f t="shared" si="41"/>
        <v>0</v>
      </c>
      <c r="AO39">
        <f t="shared" si="42"/>
        <v>0</v>
      </c>
      <c r="AP39">
        <f t="shared" si="43"/>
        <v>-7.866159346456874E-4</v>
      </c>
      <c r="AQ39">
        <f t="shared" si="44"/>
        <v>-46.974807346106395</v>
      </c>
      <c r="AR39">
        <f t="shared" si="45"/>
        <v>-46.975593962041046</v>
      </c>
      <c r="AS39">
        <f t="shared" si="46"/>
        <v>-59.857957260341202</v>
      </c>
      <c r="AT39">
        <f t="shared" si="47"/>
        <v>-41.072000392640184</v>
      </c>
      <c r="AU39">
        <f t="shared" si="48"/>
        <v>-147.90555161502243</v>
      </c>
      <c r="AW39">
        <v>36</v>
      </c>
      <c r="AX39">
        <f>IF(Z39&gt;0, (R39*SUMPRODUCT(K39:$K$98, X39:$X$98)-K39*$AZ$3)/Z39, 0)</f>
        <v>-8372651.7968547177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1000000</v>
      </c>
      <c r="S40">
        <f t="shared" si="32"/>
        <v>-13449456.079168806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-12180.643459956163</v>
      </c>
      <c r="AC40">
        <f t="shared" si="33"/>
        <v>-10912.30668114814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-628.90823414571082</v>
      </c>
      <c r="AI40">
        <f t="shared" si="38"/>
        <v>-628.918376104814</v>
      </c>
      <c r="AJ40">
        <f t="shared" si="39"/>
        <v>-1268.3367788080232</v>
      </c>
      <c r="AK40">
        <f t="shared" ref="AK40:AK69" si="61">G40*SUM(AB40:AB40, AE40:AF40)</f>
        <v>-852.64504219693151</v>
      </c>
      <c r="AL40">
        <f t="shared" si="40"/>
        <v>-2749.9001971097687</v>
      </c>
      <c r="AN40">
        <f t="shared" si="41"/>
        <v>0</v>
      </c>
      <c r="AO40">
        <f t="shared" si="42"/>
        <v>0</v>
      </c>
      <c r="AP40">
        <f t="shared" si="43"/>
        <v>-3.9169619970078247E-4</v>
      </c>
      <c r="AQ40">
        <f t="shared" si="44"/>
        <v>-24.289287973882431</v>
      </c>
      <c r="AR40">
        <f t="shared" si="45"/>
        <v>-24.289679670082133</v>
      </c>
      <c r="AS40">
        <f t="shared" si="46"/>
        <v>-48.984884591599844</v>
      </c>
      <c r="AT40">
        <f t="shared" si="47"/>
        <v>-32.930306593228835</v>
      </c>
      <c r="AU40">
        <f t="shared" si="48"/>
        <v>-106.20487085491081</v>
      </c>
      <c r="AW40">
        <v>37</v>
      </c>
      <c r="AX40">
        <f>IF(Z40&gt;0, (R40*SUMPRODUCT(K40:$K$98, X40:$X$98)-K40*$AZ$3)/Z40, 0)</f>
        <v>-13449456.079168806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1000000</v>
      </c>
      <c r="S41">
        <f t="shared" si="32"/>
        <v>-21963322.276180387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-10912.30668114814</v>
      </c>
      <c r="AC41">
        <f t="shared" si="33"/>
        <v>-9762.210624341551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-358.76529456975635</v>
      </c>
      <c r="AI41">
        <f t="shared" si="38"/>
        <v>-358.77085054308634</v>
      </c>
      <c r="AJ41">
        <f t="shared" si="39"/>
        <v>-1150.0960568065893</v>
      </c>
      <c r="AK41">
        <f t="shared" si="61"/>
        <v>-763.86146768036986</v>
      </c>
      <c r="AL41">
        <f t="shared" si="40"/>
        <v>-2272.7283750300458</v>
      </c>
      <c r="AN41">
        <f t="shared" si="41"/>
        <v>0</v>
      </c>
      <c r="AO41">
        <f t="shared" si="42"/>
        <v>0</v>
      </c>
      <c r="AP41">
        <f t="shared" si="43"/>
        <v>-1.9158858623705255E-4</v>
      </c>
      <c r="AQ41">
        <f t="shared" si="44"/>
        <v>-12.371430079876838</v>
      </c>
      <c r="AR41">
        <f t="shared" si="45"/>
        <v>-12.371621668463076</v>
      </c>
      <c r="AS41">
        <f t="shared" si="46"/>
        <v>-39.659167615384554</v>
      </c>
      <c r="AT41">
        <f t="shared" si="47"/>
        <v>-26.340504171265035</v>
      </c>
      <c r="AU41">
        <f t="shared" si="48"/>
        <v>-78.371293455112678</v>
      </c>
      <c r="AW41">
        <v>38</v>
      </c>
      <c r="AX41">
        <f>IF(Z41&gt;0, (R41*SUMPRODUCT(K41:$K$98, X41:$X$98)-K41*$AZ$3)/Z41, 0)</f>
        <v>-21963322.276180387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1000000</v>
      </c>
      <c r="S42">
        <f t="shared" si="32"/>
        <v>-36527288.861837775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-9762.210624341551</v>
      </c>
      <c r="AC42">
        <f t="shared" si="33"/>
        <v>-8726.0237108674355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-201.14254910545367</v>
      </c>
      <c r="AI42">
        <f t="shared" si="38"/>
        <v>-201.14553523718652</v>
      </c>
      <c r="AJ42">
        <f t="shared" si="39"/>
        <v>-1036.1869134741155</v>
      </c>
      <c r="AK42">
        <f t="shared" si="61"/>
        <v>-683.35474370390864</v>
      </c>
      <c r="AL42">
        <f t="shared" si="40"/>
        <v>-1920.6871924152106</v>
      </c>
      <c r="AN42">
        <f t="shared" si="41"/>
        <v>0</v>
      </c>
      <c r="AO42">
        <f t="shared" si="42"/>
        <v>0</v>
      </c>
      <c r="AP42">
        <f t="shared" si="43"/>
        <v>-9.1939136467283859E-5</v>
      </c>
      <c r="AQ42">
        <f t="shared" si="44"/>
        <v>-6.1929191093802931</v>
      </c>
      <c r="AR42">
        <f t="shared" si="45"/>
        <v>-6.1930110485167598</v>
      </c>
      <c r="AS42">
        <f t="shared" si="46"/>
        <v>-31.902855789996782</v>
      </c>
      <c r="AT42">
        <f t="shared" si="47"/>
        <v>-21.039609319810818</v>
      </c>
      <c r="AU42">
        <f t="shared" si="48"/>
        <v>-59.135476158324359</v>
      </c>
      <c r="AW42">
        <v>39</v>
      </c>
      <c r="AX42">
        <f>IF(Z42&gt;0, (R42*SUMPRODUCT(K42:$K$98, X42:$X$98)-K42*$AZ$3)/Z42, 0)</f>
        <v>-36527288.861837775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1000000</v>
      </c>
      <c r="S43">
        <f t="shared" si="32"/>
        <v>-61952476.601738393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-8726.0237108674355</v>
      </c>
      <c r="AC43">
        <f t="shared" si="33"/>
        <v>-7796.0038232321813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-110.66318011130676</v>
      </c>
      <c r="AI43">
        <f t="shared" si="38"/>
        <v>-110.66475309197091</v>
      </c>
      <c r="AJ43">
        <f t="shared" si="39"/>
        <v>-930.01988763525424</v>
      </c>
      <c r="AK43">
        <f t="shared" si="61"/>
        <v>-610.82165976072054</v>
      </c>
      <c r="AL43">
        <f t="shared" si="40"/>
        <v>-1651.5063004879457</v>
      </c>
      <c r="AN43">
        <f t="shared" si="41"/>
        <v>0</v>
      </c>
      <c r="AO43">
        <f t="shared" si="42"/>
        <v>0</v>
      </c>
      <c r="AP43">
        <f t="shared" si="43"/>
        <v>-4.3241108540175574E-5</v>
      </c>
      <c r="AQ43">
        <f t="shared" si="44"/>
        <v>-3.0421216812581684</v>
      </c>
      <c r="AR43">
        <f t="shared" si="45"/>
        <v>-3.0421649223667089</v>
      </c>
      <c r="AS43">
        <f t="shared" si="46"/>
        <v>-25.566169897980568</v>
      </c>
      <c r="AT43">
        <f t="shared" si="47"/>
        <v>-16.791436977242004</v>
      </c>
      <c r="AU43">
        <f t="shared" si="48"/>
        <v>-45.399771797589281</v>
      </c>
      <c r="AW43">
        <v>40</v>
      </c>
      <c r="AX43">
        <f>IF(Z43&gt;0, (R43*SUMPRODUCT(K43:$K$98, X43:$X$98)-K43*$AZ$3)/Z43, 0)</f>
        <v>-61952476.601738393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1000000</v>
      </c>
      <c r="S44">
        <f t="shared" si="32"/>
        <v>-107386288.11040267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-7796.0038232321813</v>
      </c>
      <c r="AC44">
        <f t="shared" si="33"/>
        <v>-6963.1416531771565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-59.738068977182785</v>
      </c>
      <c r="AI44">
        <f t="shared" si="38"/>
        <v>-59.738879502178072</v>
      </c>
      <c r="AJ44">
        <f t="shared" si="39"/>
        <v>-832.86217005502476</v>
      </c>
      <c r="AK44">
        <f t="shared" si="61"/>
        <v>-545.72026762625273</v>
      </c>
      <c r="AL44">
        <f t="shared" si="40"/>
        <v>-1438.3213171834554</v>
      </c>
      <c r="AN44">
        <f t="shared" si="41"/>
        <v>0</v>
      </c>
      <c r="AO44">
        <f t="shared" si="42"/>
        <v>0</v>
      </c>
      <c r="AP44">
        <f t="shared" si="43"/>
        <v>-1.9893986765002192E-5</v>
      </c>
      <c r="AQ44">
        <f t="shared" si="44"/>
        <v>-1.4662451627122399</v>
      </c>
      <c r="AR44">
        <f t="shared" si="45"/>
        <v>-1.466265056699005</v>
      </c>
      <c r="AS44">
        <f t="shared" si="46"/>
        <v>-20.442243094861904</v>
      </c>
      <c r="AT44">
        <f t="shared" si="47"/>
        <v>-13.394468825342289</v>
      </c>
      <c r="AU44">
        <f t="shared" si="48"/>
        <v>-35.302976976903196</v>
      </c>
      <c r="AW44">
        <v>41</v>
      </c>
      <c r="AX44">
        <f>IF(Z44&gt;0, (R44*SUMPRODUCT(K44:$K$98, X44:$X$98)-K44*$AZ$3)/Z44, 0)</f>
        <v>-107386288.11040267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1000000</v>
      </c>
      <c r="S45">
        <f t="shared" si="32"/>
        <v>-190475090.75248039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-6963.1416531771565</v>
      </c>
      <c r="AC45">
        <f t="shared" si="33"/>
        <v>-6218.2647807181893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-31.547501044314608</v>
      </c>
      <c r="AI45">
        <f t="shared" si="38"/>
        <v>-31.54790912029689</v>
      </c>
      <c r="AJ45">
        <f t="shared" si="39"/>
        <v>-744.87687245896723</v>
      </c>
      <c r="AK45">
        <f t="shared" si="61"/>
        <v>-487.41991572240102</v>
      </c>
      <c r="AL45">
        <f t="shared" si="40"/>
        <v>-1263.8446973016653</v>
      </c>
      <c r="AN45">
        <f t="shared" si="41"/>
        <v>0</v>
      </c>
      <c r="AO45">
        <f t="shared" si="42"/>
        <v>0</v>
      </c>
      <c r="AP45">
        <f t="shared" si="43"/>
        <v>-8.9429010273499398E-6</v>
      </c>
      <c r="AQ45">
        <f t="shared" si="44"/>
        <v>-0.69135698190858841</v>
      </c>
      <c r="AR45">
        <f t="shared" si="45"/>
        <v>-0.69136592480961578</v>
      </c>
      <c r="AS45">
        <f t="shared" si="46"/>
        <v>-16.323823104510126</v>
      </c>
      <c r="AT45">
        <f t="shared" si="47"/>
        <v>-10.681706972055316</v>
      </c>
      <c r="AU45">
        <f t="shared" si="48"/>
        <v>-27.696896001375062</v>
      </c>
      <c r="AW45">
        <v>42</v>
      </c>
      <c r="AX45">
        <f>IF(Z45&gt;0, (R45*SUMPRODUCT(K45:$K$98, X45:$X$98)-K45*$AZ$3)/Z45, 0)</f>
        <v>-190475090.75248039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1000000</v>
      </c>
      <c r="S46">
        <f t="shared" si="32"/>
        <v>-346428736.9731946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-6218.2647807181893</v>
      </c>
      <c r="AC46">
        <f t="shared" si="33"/>
        <v>-5552.5783541093115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-16.29156422751646</v>
      </c>
      <c r="AI46">
        <f t="shared" si="38"/>
        <v>-16.291764578186076</v>
      </c>
      <c r="AJ46">
        <f t="shared" si="39"/>
        <v>-665.68642660887781</v>
      </c>
      <c r="AK46">
        <f t="shared" si="61"/>
        <v>-435.27853465027329</v>
      </c>
      <c r="AL46">
        <f t="shared" si="40"/>
        <v>-1117.2567258373372</v>
      </c>
      <c r="AN46">
        <f t="shared" si="41"/>
        <v>0</v>
      </c>
      <c r="AO46">
        <f t="shared" si="42"/>
        <v>0</v>
      </c>
      <c r="AP46">
        <f t="shared" si="43"/>
        <v>-3.9202175201508652E-6</v>
      </c>
      <c r="AQ46">
        <f t="shared" si="44"/>
        <v>-0.31877345675053353</v>
      </c>
      <c r="AR46">
        <f t="shared" si="45"/>
        <v>-0.31877737696805369</v>
      </c>
      <c r="AS46">
        <f t="shared" si="46"/>
        <v>-13.02534000778213</v>
      </c>
      <c r="AT46">
        <f t="shared" si="47"/>
        <v>-8.5169994238746476</v>
      </c>
      <c r="AU46">
        <f t="shared" si="48"/>
        <v>-21.861116808624832</v>
      </c>
      <c r="AW46">
        <v>43</v>
      </c>
      <c r="AX46">
        <f>IF(Z46&gt;0, (R46*SUMPRODUCT(K46:$K$98, X46:$X$98)-K46*$AZ$3)/Z46, 0)</f>
        <v>-346428736.9731946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1000000</v>
      </c>
      <c r="S47">
        <f t="shared" si="32"/>
        <v>-647502512.7201519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-5552.5783541093115</v>
      </c>
      <c r="AC47">
        <f t="shared" si="33"/>
        <v>-4957.9169636457173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-8.2107881318878473</v>
      </c>
      <c r="AI47">
        <f t="shared" si="38"/>
        <v>-8.2108838441991168</v>
      </c>
      <c r="AJ47">
        <f t="shared" si="39"/>
        <v>-594.66139046359422</v>
      </c>
      <c r="AK47">
        <f t="shared" si="61"/>
        <v>-388.68048478765184</v>
      </c>
      <c r="AL47">
        <f t="shared" si="40"/>
        <v>-991.55275909544514</v>
      </c>
      <c r="AN47">
        <f t="shared" si="41"/>
        <v>0</v>
      </c>
      <c r="AO47">
        <f t="shared" si="42"/>
        <v>0</v>
      </c>
      <c r="AP47">
        <f t="shared" si="43"/>
        <v>-1.6721265708781255E-6</v>
      </c>
      <c r="AQ47">
        <f t="shared" si="44"/>
        <v>-0.14344525611184683</v>
      </c>
      <c r="AR47">
        <f t="shared" si="45"/>
        <v>-0.14344692823841768</v>
      </c>
      <c r="AS47">
        <f t="shared" si="46"/>
        <v>-10.388936370626396</v>
      </c>
      <c r="AT47">
        <f t="shared" si="47"/>
        <v>-6.7903800208302654</v>
      </c>
      <c r="AU47">
        <f t="shared" si="48"/>
        <v>-17.322763319695078</v>
      </c>
      <c r="AW47">
        <v>44</v>
      </c>
      <c r="AX47">
        <f>IF(Z47&gt;0, (R47*SUMPRODUCT(K47:$K$98, X47:$X$98)-K47*$AZ$3)/Z47, 0)</f>
        <v>-647502512.7201519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1000000</v>
      </c>
      <c r="S48">
        <f t="shared" si="32"/>
        <v>-1245354224.2822356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-4957.9169636457173</v>
      </c>
      <c r="AC48">
        <f t="shared" si="33"/>
        <v>-4426.8281196872358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-4.025741182794305</v>
      </c>
      <c r="AI48">
        <f t="shared" si="38"/>
        <v>-4.0257856162176777</v>
      </c>
      <c r="AJ48">
        <f t="shared" si="39"/>
        <v>-531.08884395848145</v>
      </c>
      <c r="AK48">
        <f t="shared" si="61"/>
        <v>-347.05418745520024</v>
      </c>
      <c r="AL48">
        <f t="shared" si="40"/>
        <v>-882.1688170298994</v>
      </c>
      <c r="AN48">
        <f t="shared" si="41"/>
        <v>0</v>
      </c>
      <c r="AO48">
        <f t="shared" si="42"/>
        <v>0</v>
      </c>
      <c r="AP48">
        <f t="shared" si="43"/>
        <v>-6.9309552753669729E-7</v>
      </c>
      <c r="AQ48">
        <f t="shared" si="44"/>
        <v>-6.2795593880588807E-2</v>
      </c>
      <c r="AR48">
        <f t="shared" si="45"/>
        <v>-6.2796286976116347E-2</v>
      </c>
      <c r="AS48">
        <f t="shared" si="46"/>
        <v>-8.2841985724923379</v>
      </c>
      <c r="AT48">
        <f t="shared" si="47"/>
        <v>-5.4135307811485873</v>
      </c>
      <c r="AU48">
        <f t="shared" si="48"/>
        <v>-13.760525640617043</v>
      </c>
      <c r="AW48">
        <v>45</v>
      </c>
      <c r="AX48">
        <f>IF(Z48&gt;0, (R48*SUMPRODUCT(K48:$K$98, X48:$X$98)-K48*$AZ$3)/Z48, 0)</f>
        <v>-1245354224.2822356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1000000</v>
      </c>
      <c r="S49">
        <f t="shared" si="32"/>
        <v>-2470164298.0301113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-4426.8281196872358</v>
      </c>
      <c r="AC49">
        <f t="shared" si="33"/>
        <v>-3952.5763713395163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-1.9190002186861597</v>
      </c>
      <c r="AI49">
        <f t="shared" si="38"/>
        <v>-1.9190202202725648</v>
      </c>
      <c r="AJ49">
        <f t="shared" si="39"/>
        <v>-474.25174834771951</v>
      </c>
      <c r="AK49">
        <f t="shared" si="61"/>
        <v>-309.87796837810652</v>
      </c>
      <c r="AL49">
        <f t="shared" si="40"/>
        <v>-786.04873694609864</v>
      </c>
      <c r="AN49">
        <f t="shared" si="41"/>
        <v>0</v>
      </c>
      <c r="AO49">
        <f t="shared" si="42"/>
        <v>0</v>
      </c>
      <c r="AP49">
        <f t="shared" si="43"/>
        <v>-2.7856704779601337E-7</v>
      </c>
      <c r="AQ49">
        <f t="shared" si="44"/>
        <v>-2.672639133784252E-2</v>
      </c>
      <c r="AR49">
        <f t="shared" si="45"/>
        <v>-2.6726669904890317E-2</v>
      </c>
      <c r="AS49">
        <f t="shared" si="46"/>
        <v>-6.6050215604848166</v>
      </c>
      <c r="AT49">
        <f t="shared" si="47"/>
        <v>-4.3157472152447527</v>
      </c>
      <c r="AU49">
        <f t="shared" si="48"/>
        <v>-10.947495445634459</v>
      </c>
      <c r="AW49">
        <v>46</v>
      </c>
      <c r="AX49">
        <f>IF(Z49&gt;0, (R49*SUMPRODUCT(K49:$K$98, X49:$X$98)-K49*$AZ$3)/Z49, 0)</f>
        <v>-2470164298.0301113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1000000</v>
      </c>
      <c r="S50">
        <f t="shared" si="32"/>
        <v>-5058988654.227354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-3952.5763713395163</v>
      </c>
      <c r="AC50">
        <f t="shared" si="33"/>
        <v>-3529.1079692115673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-0.88653404732756647</v>
      </c>
      <c r="AI50">
        <f t="shared" si="38"/>
        <v>-0.8865427672225159</v>
      </c>
      <c r="AJ50">
        <f t="shared" si="39"/>
        <v>-423.46840212794905</v>
      </c>
      <c r="AK50">
        <f t="shared" si="61"/>
        <v>-276.6803459937662</v>
      </c>
      <c r="AL50">
        <f t="shared" si="40"/>
        <v>-701.03529088893777</v>
      </c>
      <c r="AN50">
        <f t="shared" si="41"/>
        <v>0</v>
      </c>
      <c r="AO50">
        <f t="shared" si="42"/>
        <v>0</v>
      </c>
      <c r="AP50">
        <f t="shared" si="43"/>
        <v>-1.0843226489093479E-7</v>
      </c>
      <c r="AQ50">
        <f t="shared" si="44"/>
        <v>-1.102408861715759E-2</v>
      </c>
      <c r="AR50">
        <f t="shared" si="45"/>
        <v>-1.1024197049422481E-2</v>
      </c>
      <c r="AS50">
        <f t="shared" si="46"/>
        <v>-5.2658476069782809</v>
      </c>
      <c r="AT50">
        <f t="shared" si="47"/>
        <v>-3.4405318803667995</v>
      </c>
      <c r="AU50">
        <f t="shared" si="48"/>
        <v>-8.7174036843945029</v>
      </c>
      <c r="AW50">
        <v>47</v>
      </c>
      <c r="AX50">
        <f>IF(Z50&gt;0, (R50*SUMPRODUCT(K50:$K$98, X50:$X$98)-K50*$AZ$3)/Z50, 0)</f>
        <v>-5058988654.227354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1000000</v>
      </c>
      <c r="S51">
        <f t="shared" si="32"/>
        <v>-10703579593.739067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-3529.1079692115673</v>
      </c>
      <c r="AC51">
        <f t="shared" si="33"/>
        <v>-3150.9983428365358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-0.3962283383346471</v>
      </c>
      <c r="AI51">
        <f t="shared" si="38"/>
        <v>-0.39623201817641784</v>
      </c>
      <c r="AJ51">
        <f t="shared" si="39"/>
        <v>-378.10962637503144</v>
      </c>
      <c r="AK51">
        <f t="shared" si="61"/>
        <v>-247.03755784480973</v>
      </c>
      <c r="AL51">
        <f t="shared" si="40"/>
        <v>-625.54341623801758</v>
      </c>
      <c r="AN51">
        <f t="shared" si="41"/>
        <v>0</v>
      </c>
      <c r="AO51">
        <f t="shared" si="42"/>
        <v>0</v>
      </c>
      <c r="AP51">
        <f t="shared" si="43"/>
        <v>-4.0856240236927625E-8</v>
      </c>
      <c r="AQ51">
        <f t="shared" si="44"/>
        <v>-4.399210941190463E-3</v>
      </c>
      <c r="AR51">
        <f t="shared" si="45"/>
        <v>-4.3992517974306995E-3</v>
      </c>
      <c r="AS51">
        <f t="shared" si="46"/>
        <v>-4.1980440175220712</v>
      </c>
      <c r="AT51">
        <f t="shared" si="47"/>
        <v>-2.7427879891770708</v>
      </c>
      <c r="AU51">
        <f t="shared" si="48"/>
        <v>-6.9452312584965723</v>
      </c>
      <c r="AW51">
        <v>48</v>
      </c>
      <c r="AX51">
        <f>IF(Z51&gt;0, (R51*SUMPRODUCT(K51:$K$98, X51:$X$98)-K51*$AZ$3)/Z51, 0)</f>
        <v>-10703579593.739067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1000000</v>
      </c>
      <c r="S52">
        <f t="shared" si="32"/>
        <v>-23439756034.72316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-3150.9983428365358</v>
      </c>
      <c r="AC52">
        <f t="shared" si="33"/>
        <v>-2813.3950184192186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-0.1714168342513761</v>
      </c>
      <c r="AI52">
        <f t="shared" si="38"/>
        <v>-0.171418334584301</v>
      </c>
      <c r="AJ52">
        <f t="shared" si="39"/>
        <v>-337.60332441731725</v>
      </c>
      <c r="AK52">
        <f t="shared" si="61"/>
        <v>-220.56988399855751</v>
      </c>
      <c r="AL52">
        <f t="shared" si="40"/>
        <v>-558.34462675045904</v>
      </c>
      <c r="AN52">
        <f t="shared" si="41"/>
        <v>0</v>
      </c>
      <c r="AO52">
        <f t="shared" si="42"/>
        <v>0</v>
      </c>
      <c r="AP52">
        <f t="shared" si="43"/>
        <v>-1.4873010035291201E-8</v>
      </c>
      <c r="AQ52">
        <f t="shared" si="44"/>
        <v>-1.6992790425023002E-3</v>
      </c>
      <c r="AR52">
        <f t="shared" si="45"/>
        <v>-1.6992939155123356E-3</v>
      </c>
      <c r="AS52">
        <f t="shared" si="46"/>
        <v>-3.3467089528684775</v>
      </c>
      <c r="AT52">
        <f t="shared" si="47"/>
        <v>-2.1865400963843977</v>
      </c>
      <c r="AU52">
        <f t="shared" si="48"/>
        <v>-5.534948343168387</v>
      </c>
      <c r="AW52">
        <v>49</v>
      </c>
      <c r="AX52">
        <f>IF(Z52&gt;0, (R52*SUMPRODUCT(K52:$K$98, X52:$X$98)-K52*$AZ$3)/Z52, 0)</f>
        <v>-23439756034.72316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1000000</v>
      </c>
      <c r="S53">
        <f t="shared" si="32"/>
        <v>-53228734682.24707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-2813.3950184192186</v>
      </c>
      <c r="AC53">
        <f t="shared" si="33"/>
        <v>-2511.9612501730312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-7.1634540432845076E-2</v>
      </c>
      <c r="AI53">
        <f t="shared" si="38"/>
        <v>-7.1635130330685304E-2</v>
      </c>
      <c r="AJ53">
        <f t="shared" si="39"/>
        <v>-301.43376824618736</v>
      </c>
      <c r="AK53">
        <f t="shared" si="61"/>
        <v>-196.93765128934533</v>
      </c>
      <c r="AL53">
        <f t="shared" si="40"/>
        <v>-498.44305466586331</v>
      </c>
      <c r="AN53">
        <f t="shared" si="41"/>
        <v>0</v>
      </c>
      <c r="AO53">
        <f t="shared" si="42"/>
        <v>0</v>
      </c>
      <c r="AP53">
        <f t="shared" si="43"/>
        <v>-5.2211962139360095E-9</v>
      </c>
      <c r="AQ53">
        <f t="shared" si="44"/>
        <v>-6.3403858395213964E-4</v>
      </c>
      <c r="AR53">
        <f t="shared" si="45"/>
        <v>-6.3404380514835352E-4</v>
      </c>
      <c r="AS53">
        <f t="shared" si="46"/>
        <v>-2.6679956124425632</v>
      </c>
      <c r="AT53">
        <f t="shared" si="47"/>
        <v>-1.7430986336460752</v>
      </c>
      <c r="AU53">
        <f t="shared" si="48"/>
        <v>-4.4117282898937864</v>
      </c>
      <c r="AW53">
        <v>50</v>
      </c>
      <c r="AX53">
        <f>IF(Z53&gt;0, (R53*SUMPRODUCT(K53:$K$98, X53:$X$98)-K53*$AZ$3)/Z53, 0)</f>
        <v>-53228734682.24707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1000000</v>
      </c>
      <c r="S54">
        <f t="shared" si="32"/>
        <v>-125568818242.07213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-2511.9612501730312</v>
      </c>
      <c r="AC54">
        <f t="shared" si="33"/>
        <v>-2242.8230739212313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-2.8858603047719356E-2</v>
      </c>
      <c r="AI54">
        <f t="shared" si="38"/>
        <v>-2.8858826314043087E-2</v>
      </c>
      <c r="AJ54">
        <f t="shared" si="39"/>
        <v>-269.13817625179991</v>
      </c>
      <c r="AK54">
        <f t="shared" si="61"/>
        <v>-175.8372875121122</v>
      </c>
      <c r="AL54">
        <f t="shared" si="40"/>
        <v>-445.00432259022614</v>
      </c>
      <c r="AN54">
        <f t="shared" si="41"/>
        <v>0</v>
      </c>
      <c r="AO54">
        <f t="shared" si="42"/>
        <v>0</v>
      </c>
      <c r="AP54">
        <f t="shared" si="43"/>
        <v>-1.7644055169094799E-9</v>
      </c>
      <c r="AQ54">
        <f t="shared" si="44"/>
        <v>-2.2806071948985941E-4</v>
      </c>
      <c r="AR54">
        <f t="shared" si="45"/>
        <v>-2.2806248389537634E-4</v>
      </c>
      <c r="AS54">
        <f t="shared" si="46"/>
        <v>-2.1269167470330768</v>
      </c>
      <c r="AT54">
        <f t="shared" si="47"/>
        <v>-1.389588339977764</v>
      </c>
      <c r="AU54">
        <f t="shared" si="48"/>
        <v>-3.516733149494736</v>
      </c>
      <c r="AW54">
        <v>51</v>
      </c>
      <c r="AX54">
        <f>IF(Z54&gt;0, (R54*SUMPRODUCT(K54:$K$98, X54:$X$98)-K54*$AZ$3)/Z54, 0)</f>
        <v>-125568818242.07213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1000000</v>
      </c>
      <c r="S55">
        <f t="shared" si="32"/>
        <v>-308241440419.83307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-2242.8230739212313</v>
      </c>
      <c r="AC55">
        <f t="shared" si="33"/>
        <v>-2002.5207927941078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-1.1186094620600667E-2</v>
      </c>
      <c r="AI55">
        <f t="shared" si="38"/>
        <v>-1.1186175828078402E-2</v>
      </c>
      <c r="AJ55">
        <f t="shared" si="39"/>
        <v>-240.30228112712348</v>
      </c>
      <c r="AK55">
        <f t="shared" si="61"/>
        <v>-156.99761517448621</v>
      </c>
      <c r="AL55">
        <f t="shared" si="40"/>
        <v>-397.31108247743776</v>
      </c>
      <c r="AN55">
        <f t="shared" si="41"/>
        <v>0</v>
      </c>
      <c r="AO55">
        <f t="shared" si="42"/>
        <v>0</v>
      </c>
      <c r="AP55">
        <f t="shared" si="43"/>
        <v>-5.7299810369488676E-10</v>
      </c>
      <c r="AQ55">
        <f t="shared" si="44"/>
        <v>-7.8928827543007997E-5</v>
      </c>
      <c r="AR55">
        <f t="shared" si="45"/>
        <v>-7.8929400541111688E-5</v>
      </c>
      <c r="AS55">
        <f t="shared" si="46"/>
        <v>-1.6955673940344054</v>
      </c>
      <c r="AT55">
        <f t="shared" si="47"/>
        <v>-1.107771578290579</v>
      </c>
      <c r="AU55">
        <f t="shared" si="48"/>
        <v>-2.8034179017255254</v>
      </c>
      <c r="AW55">
        <v>52</v>
      </c>
      <c r="AX55">
        <f>IF(Z55&gt;0, (R55*SUMPRODUCT(K55:$K$98, X55:$X$98)-K55*$AZ$3)/Z55, 0)</f>
        <v>-308241440419.83307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1000000</v>
      </c>
      <c r="S56">
        <f t="shared" si="32"/>
        <v>-788836498624.38123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-2002.5207927941078</v>
      </c>
      <c r="AC56">
        <f t="shared" si="33"/>
        <v>-1787.9650599480753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-4.1650471292288211E-3</v>
      </c>
      <c r="AI56">
        <f t="shared" si="38"/>
        <v>-4.1650754615426633E-3</v>
      </c>
      <c r="AJ56">
        <f t="shared" si="39"/>
        <v>-214.55573284603247</v>
      </c>
      <c r="AK56">
        <f t="shared" si="61"/>
        <v>-140.17645549558756</v>
      </c>
      <c r="AL56">
        <f t="shared" si="40"/>
        <v>-354.73635341708155</v>
      </c>
      <c r="AN56">
        <f t="shared" si="41"/>
        <v>0</v>
      </c>
      <c r="AO56">
        <f t="shared" si="42"/>
        <v>0</v>
      </c>
      <c r="AP56">
        <f t="shared" si="43"/>
        <v>-1.7849299805171138E-10</v>
      </c>
      <c r="AQ56">
        <f t="shared" si="44"/>
        <v>-2.6239711774287212E-5</v>
      </c>
      <c r="AR56">
        <f t="shared" si="45"/>
        <v>-2.6239890267285263E-5</v>
      </c>
      <c r="AS56">
        <f t="shared" si="46"/>
        <v>-1.3516967310867523</v>
      </c>
      <c r="AT56">
        <f t="shared" si="47"/>
        <v>-0.88310880420372362</v>
      </c>
      <c r="AU56">
        <f t="shared" si="48"/>
        <v>-2.2348317751807429</v>
      </c>
      <c r="AW56">
        <v>53</v>
      </c>
      <c r="AX56">
        <f>IF(Z56&gt;0, (R56*SUMPRODUCT(K56:$K$98, X56:$X$98)-K56*$AZ$3)/Z56, 0)</f>
        <v>-788836498624.38123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1000000</v>
      </c>
      <c r="S57">
        <f t="shared" si="32"/>
        <v>-2109079681702.7429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-1787.9650599480753</v>
      </c>
      <c r="AC57">
        <f t="shared" si="33"/>
        <v>-1596.3973971030912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-1.4870026680280516E-3</v>
      </c>
      <c r="AI57">
        <f t="shared" si="38"/>
        <v>-1.4870121294854053E-3</v>
      </c>
      <c r="AJ57">
        <f t="shared" si="39"/>
        <v>-191.56766284498417</v>
      </c>
      <c r="AK57">
        <f t="shared" si="61"/>
        <v>-125.15755419636528</v>
      </c>
      <c r="AL57">
        <f t="shared" si="40"/>
        <v>-316.7267040534789</v>
      </c>
      <c r="AN57">
        <f t="shared" si="41"/>
        <v>0</v>
      </c>
      <c r="AO57">
        <f t="shared" si="42"/>
        <v>0</v>
      </c>
      <c r="AP57">
        <f t="shared" si="43"/>
        <v>-5.322052492968054E-11</v>
      </c>
      <c r="AQ57">
        <f t="shared" si="44"/>
        <v>-8.3643628678537203E-6</v>
      </c>
      <c r="AR57">
        <f t="shared" si="45"/>
        <v>-8.3644160883786498E-6</v>
      </c>
      <c r="AS57">
        <f t="shared" si="46"/>
        <v>-1.0775646071348399</v>
      </c>
      <c r="AT57">
        <f t="shared" si="47"/>
        <v>-0.70400895806040253</v>
      </c>
      <c r="AU57">
        <f t="shared" si="48"/>
        <v>-1.7815819296113307</v>
      </c>
      <c r="AW57">
        <v>54</v>
      </c>
      <c r="AX57">
        <f>IF(Z57&gt;0, (R57*SUMPRODUCT(K57:$K$98, X57:$X$98)-K57*$AZ$3)/Z57, 0)</f>
        <v>-2109079681702.7429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1000000</v>
      </c>
      <c r="S58">
        <f t="shared" si="32"/>
        <v>-5903473374075.2813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-1596.3973971030912</v>
      </c>
      <c r="AC58">
        <f t="shared" si="33"/>
        <v>-1425.3548259275469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-5.0790399823659178E-4</v>
      </c>
      <c r="AI58">
        <f t="shared" si="38"/>
        <v>-5.0790701627939389E-4</v>
      </c>
      <c r="AJ58">
        <f t="shared" si="39"/>
        <v>-171.04257117554425</v>
      </c>
      <c r="AK58">
        <f t="shared" si="61"/>
        <v>-111.7478177972164</v>
      </c>
      <c r="AL58">
        <f t="shared" si="40"/>
        <v>-282.79089687977694</v>
      </c>
      <c r="AN58">
        <f t="shared" si="41"/>
        <v>0</v>
      </c>
      <c r="AO58">
        <f t="shared" si="42"/>
        <v>0</v>
      </c>
      <c r="AP58">
        <f t="shared" si="43"/>
        <v>-1.5157531855834817E-11</v>
      </c>
      <c r="AQ58">
        <f t="shared" si="44"/>
        <v>-2.5508488572749099E-6</v>
      </c>
      <c r="AR58">
        <f t="shared" si="45"/>
        <v>-2.550864014806766E-6</v>
      </c>
      <c r="AS58">
        <f t="shared" si="46"/>
        <v>-0.85902798312932471</v>
      </c>
      <c r="AT58">
        <f t="shared" si="47"/>
        <v>-0.56123163889371774</v>
      </c>
      <c r="AU58">
        <f t="shared" si="48"/>
        <v>-1.4202621728870573</v>
      </c>
      <c r="AW58">
        <v>55</v>
      </c>
      <c r="AX58">
        <f>IF(Z58&gt;0, (R58*SUMPRODUCT(K58:$K$98, X58:$X$98)-K58*$AZ$3)/Z58, 0)</f>
        <v>-5903473374075.2813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1000000</v>
      </c>
      <c r="S59">
        <f t="shared" si="32"/>
        <v>-17333763044878.123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-1425.3548259275469</v>
      </c>
      <c r="AC59">
        <f t="shared" si="33"/>
        <v>-1272.6382396034785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-1.656093731765965E-4</v>
      </c>
      <c r="AI59">
        <f t="shared" si="38"/>
        <v>-1.6561029092180589E-4</v>
      </c>
      <c r="AJ59">
        <f t="shared" si="39"/>
        <v>-152.71658632406843</v>
      </c>
      <c r="AK59">
        <f t="shared" si="61"/>
        <v>-99.77483781492829</v>
      </c>
      <c r="AL59">
        <f t="shared" si="40"/>
        <v>-252.49158974928764</v>
      </c>
      <c r="AN59">
        <f t="shared" si="41"/>
        <v>0</v>
      </c>
      <c r="AO59">
        <f t="shared" si="42"/>
        <v>0</v>
      </c>
      <c r="AP59">
        <f t="shared" si="43"/>
        <v>-4.1153539960939313E-12</v>
      </c>
      <c r="AQ59">
        <f t="shared" si="44"/>
        <v>-7.4262571868937598E-7</v>
      </c>
      <c r="AR59">
        <f t="shared" si="45"/>
        <v>-7.4262983404337212E-7</v>
      </c>
      <c r="AS59">
        <f t="shared" si="46"/>
        <v>-0.68481187084600614</v>
      </c>
      <c r="AT59">
        <f t="shared" si="47"/>
        <v>-0.44741042863809366</v>
      </c>
      <c r="AU59">
        <f t="shared" si="48"/>
        <v>-1.1322230421139339</v>
      </c>
      <c r="AW59">
        <v>56</v>
      </c>
      <c r="AX59">
        <f>IF(Z59&gt;0, (R59*SUMPRODUCT(K59:$K$98, X59:$X$98)-K59*$AZ$3)/Z59, 0)</f>
        <v>-17333763044878.123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1000000</v>
      </c>
      <c r="S60">
        <f t="shared" si="32"/>
        <v>-53964584324574.547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-1272.6382396034785</v>
      </c>
      <c r="AC60">
        <f t="shared" si="33"/>
        <v>-1136.284143136357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-5.1629312075087916E-5</v>
      </c>
      <c r="AI60">
        <f t="shared" si="38"/>
        <v>-5.1629575276444269E-5</v>
      </c>
      <c r="AJ60">
        <f t="shared" si="39"/>
        <v>-136.35409646712151</v>
      </c>
      <c r="AK60">
        <f t="shared" si="61"/>
        <v>-89.084676772243498</v>
      </c>
      <c r="AL60">
        <f t="shared" si="40"/>
        <v>-225.43882486894029</v>
      </c>
      <c r="AN60">
        <f t="shared" si="41"/>
        <v>0</v>
      </c>
      <c r="AO60">
        <f t="shared" si="42"/>
        <v>0</v>
      </c>
      <c r="AP60">
        <f t="shared" si="43"/>
        <v>-1.0537926681657478E-12</v>
      </c>
      <c r="AQ60">
        <f t="shared" si="44"/>
        <v>-2.067109048419539E-7</v>
      </c>
      <c r="AR60">
        <f t="shared" si="45"/>
        <v>-2.0671195863462206E-7</v>
      </c>
      <c r="AS60">
        <f t="shared" si="46"/>
        <v>-0.54592783685812374</v>
      </c>
      <c r="AT60">
        <f t="shared" si="47"/>
        <v>-0.35667285507042251</v>
      </c>
      <c r="AU60">
        <f t="shared" si="48"/>
        <v>-0.90260089864050497</v>
      </c>
      <c r="AW60">
        <v>57</v>
      </c>
      <c r="AX60">
        <f>IF(Z60&gt;0, (R60*SUMPRODUCT(K60:$K$98, X60:$X$98)-K60*$AZ$3)/Z60, 0)</f>
        <v>-53964584324574.547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1000000</v>
      </c>
      <c r="S61">
        <f t="shared" si="32"/>
        <v>-178725468935764.91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-1136.284143136357</v>
      </c>
      <c r="AC61">
        <f t="shared" si="33"/>
        <v>-1014.5394136915077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-1.5169023423832704E-5</v>
      </c>
      <c r="AI61">
        <f t="shared" si="38"/>
        <v>-1.5169094380382695E-5</v>
      </c>
      <c r="AJ61">
        <f t="shared" si="39"/>
        <v>-121.74472944484933</v>
      </c>
      <c r="AK61">
        <f t="shared" si="61"/>
        <v>-79.539890019544998</v>
      </c>
      <c r="AL61">
        <f t="shared" si="40"/>
        <v>-201.28463463348871</v>
      </c>
      <c r="AN61">
        <f t="shared" si="41"/>
        <v>0</v>
      </c>
      <c r="AO61">
        <f t="shared" si="42"/>
        <v>0</v>
      </c>
      <c r="AP61">
        <f t="shared" si="43"/>
        <v>-2.5365388490975046E-13</v>
      </c>
      <c r="AQ61">
        <f t="shared" si="44"/>
        <v>-5.4225885027512118E-8</v>
      </c>
      <c r="AR61">
        <f t="shared" si="45"/>
        <v>-5.4226138681397027E-8</v>
      </c>
      <c r="AS61">
        <f t="shared" si="46"/>
        <v>-0.43521033075931109</v>
      </c>
      <c r="AT61">
        <f t="shared" si="47"/>
        <v>-0.28433741650924449</v>
      </c>
      <c r="AU61">
        <f t="shared" si="48"/>
        <v>-0.71954780149469422</v>
      </c>
      <c r="AW61">
        <v>58</v>
      </c>
      <c r="AX61">
        <f>IF(Z61&gt;0, (R61*SUMPRODUCT(K61:$K$98, X61:$X$98)-K61*$AZ$3)/Z61, 0)</f>
        <v>-178725468935764.91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1000000</v>
      </c>
      <c r="S62">
        <f t="shared" si="32"/>
        <v>-631973658873189.88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-1014.5394136915077</v>
      </c>
      <c r="AC62">
        <f t="shared" si="33"/>
        <v>-905.83876227112592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-4.1864098379041317E-6</v>
      </c>
      <c r="AI62">
        <f t="shared" si="38"/>
        <v>-4.1864277547656483E-6</v>
      </c>
      <c r="AJ62">
        <f t="shared" si="39"/>
        <v>-108.70065142038175</v>
      </c>
      <c r="AK62">
        <f t="shared" si="61"/>
        <v>-71.017758958405537</v>
      </c>
      <c r="AL62">
        <f t="shared" si="40"/>
        <v>-179.71841456521503</v>
      </c>
      <c r="AN62">
        <f t="shared" si="41"/>
        <v>0</v>
      </c>
      <c r="AO62">
        <f t="shared" si="42"/>
        <v>0</v>
      </c>
      <c r="AP62">
        <f t="shared" si="43"/>
        <v>-5.7186424168861124E-14</v>
      </c>
      <c r="AQ62">
        <f t="shared" si="44"/>
        <v>-1.3362039356537749E-8</v>
      </c>
      <c r="AR62">
        <f t="shared" si="45"/>
        <v>-1.3362096542961917E-8</v>
      </c>
      <c r="AS62">
        <f t="shared" si="46"/>
        <v>-0.3469470115442847</v>
      </c>
      <c r="AT62">
        <f t="shared" si="47"/>
        <v>-0.22667204763936843</v>
      </c>
      <c r="AU62">
        <f t="shared" si="48"/>
        <v>-0.57361907254574962</v>
      </c>
      <c r="AW62">
        <v>59</v>
      </c>
      <c r="AX62">
        <f>IF(Z62&gt;0, (R62*SUMPRODUCT(K62:$K$98, X62:$X$98)-K62*$AZ$3)/Z62, 0)</f>
        <v>-631973658873189.88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1000000</v>
      </c>
      <c r="S63">
        <f t="shared" si="32"/>
        <v>-2395452183123242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-905.83876227112592</v>
      </c>
      <c r="AC63">
        <f t="shared" si="33"/>
        <v>-808.78460918216012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-1.0813820554960858E-6</v>
      </c>
      <c r="AI63">
        <f t="shared" si="38"/>
        <v>-1.0813862759132938E-6</v>
      </c>
      <c r="AJ63">
        <f t="shared" si="39"/>
        <v>-97.054153088965791</v>
      </c>
      <c r="AK63">
        <f t="shared" si="61"/>
        <v>-63.408713358978822</v>
      </c>
      <c r="AL63">
        <f t="shared" si="40"/>
        <v>-160.46286752933088</v>
      </c>
      <c r="AN63">
        <f t="shared" si="41"/>
        <v>0</v>
      </c>
      <c r="AO63">
        <f t="shared" si="42"/>
        <v>0</v>
      </c>
      <c r="AP63">
        <f t="shared" si="43"/>
        <v>-1.2027306173608902E-14</v>
      </c>
      <c r="AQ63">
        <f t="shared" si="44"/>
        <v>-3.0817126437664667E-9</v>
      </c>
      <c r="AR63">
        <f t="shared" si="45"/>
        <v>-3.0817246710726402E-9</v>
      </c>
      <c r="AS63">
        <f t="shared" si="46"/>
        <v>-0.27658403353762212</v>
      </c>
      <c r="AT63">
        <f t="shared" si="47"/>
        <v>-0.18070156859934691</v>
      </c>
      <c r="AU63">
        <f t="shared" si="48"/>
        <v>-0.45728560521869371</v>
      </c>
      <c r="AW63">
        <v>60</v>
      </c>
      <c r="AX63">
        <f>IF(Z63&gt;0, (R63*SUMPRODUCT(K63:$K$98, X63:$X$98)-K63*$AZ$3)/Z63, 0)</f>
        <v>-2395452183123242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1000000</v>
      </c>
      <c r="S64">
        <f t="shared" si="32"/>
        <v>-9776735725138402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-808.78460918216012</v>
      </c>
      <c r="AC64">
        <f t="shared" si="33"/>
        <v>-722.12911534387786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-2.6039505707519979E-7</v>
      </c>
      <c r="AI64">
        <f t="shared" si="38"/>
        <v>-2.6039598035002234E-7</v>
      </c>
      <c r="AJ64">
        <f t="shared" si="39"/>
        <v>-86.655493838282268</v>
      </c>
      <c r="AK64">
        <f t="shared" si="61"/>
        <v>-56.614922642751218</v>
      </c>
      <c r="AL64">
        <f t="shared" si="40"/>
        <v>-143.27041674142947</v>
      </c>
      <c r="AN64">
        <f t="shared" si="41"/>
        <v>0</v>
      </c>
      <c r="AO64">
        <f t="shared" si="42"/>
        <v>0</v>
      </c>
      <c r="AP64">
        <f t="shared" si="43"/>
        <v>-2.3492322360268809E-15</v>
      </c>
      <c r="AQ64">
        <f t="shared" si="44"/>
        <v>-6.6256378625162192E-10</v>
      </c>
      <c r="AR64">
        <f t="shared" si="45"/>
        <v>-6.6256613548385802E-10</v>
      </c>
      <c r="AS64">
        <f t="shared" si="46"/>
        <v>-0.22049109818707316</v>
      </c>
      <c r="AT64">
        <f t="shared" si="47"/>
        <v>-0.1440541841533155</v>
      </c>
      <c r="AU64">
        <f t="shared" si="48"/>
        <v>-0.3645452830029548</v>
      </c>
      <c r="AW64">
        <v>61</v>
      </c>
      <c r="AX64">
        <f>IF(Z64&gt;0, (R64*SUMPRODUCT(K64:$K$98, X64:$X$98)-K64*$AZ$3)/Z64, 0)</f>
        <v>-9776735725138402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1000000</v>
      </c>
      <c r="S65">
        <f t="shared" si="32"/>
        <v>-4.3201716286314696E+16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-722.12911534387786</v>
      </c>
      <c r="AC65">
        <f t="shared" si="33"/>
        <v>-644.75813870046511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-5.8199001959843622E-8</v>
      </c>
      <c r="AI65">
        <f t="shared" si="38"/>
        <v>-5.8199188514393452E-8</v>
      </c>
      <c r="AJ65">
        <f t="shared" si="39"/>
        <v>-77.370976643412746</v>
      </c>
      <c r="AK65">
        <f t="shared" si="61"/>
        <v>-50.549038074071454</v>
      </c>
      <c r="AL65">
        <f t="shared" si="40"/>
        <v>-127.9200147756834</v>
      </c>
      <c r="AN65">
        <f t="shared" si="41"/>
        <v>0</v>
      </c>
      <c r="AO65">
        <f t="shared" si="42"/>
        <v>0</v>
      </c>
      <c r="AP65">
        <f t="shared" si="43"/>
        <v>-4.2382130234353936E-16</v>
      </c>
      <c r="AQ65">
        <f t="shared" si="44"/>
        <v>-1.32218575360132E-10</v>
      </c>
      <c r="AR65">
        <f t="shared" si="45"/>
        <v>-1.3221899918143435E-10</v>
      </c>
      <c r="AS65">
        <f t="shared" si="46"/>
        <v>-0.17577415353398215</v>
      </c>
      <c r="AT65">
        <f t="shared" si="47"/>
        <v>-0.11483911364305389</v>
      </c>
      <c r="AU65">
        <f t="shared" si="48"/>
        <v>-0.29061326730925507</v>
      </c>
      <c r="AW65">
        <v>62</v>
      </c>
      <c r="AX65">
        <f>IF(Z65&gt;0, (R65*SUMPRODUCT(K65:$K$98, X65:$X$98)-K65*$AZ$3)/Z65, 0)</f>
        <v>-4.3201716286314696E+16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1000000</v>
      </c>
      <c r="S66">
        <f t="shared" si="32"/>
        <v>-2.0810698945795667E+17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-644.75813870046511</v>
      </c>
      <c r="AC66">
        <f t="shared" si="33"/>
        <v>-575.67690955410148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-1.2008865781884457E-8</v>
      </c>
      <c r="AI66">
        <f t="shared" si="38"/>
        <v>-1.2008900360066517E-8</v>
      </c>
      <c r="AJ66">
        <f t="shared" si="39"/>
        <v>-69.081229146363626</v>
      </c>
      <c r="AK66">
        <f t="shared" si="61"/>
        <v>-45.133069709032561</v>
      </c>
      <c r="AL66">
        <f t="shared" si="40"/>
        <v>-114.21429886740509</v>
      </c>
      <c r="AN66">
        <f t="shared" si="41"/>
        <v>0</v>
      </c>
      <c r="AO66">
        <f t="shared" si="42"/>
        <v>0</v>
      </c>
      <c r="AP66">
        <f t="shared" si="43"/>
        <v>-7.0139242337145649E-17</v>
      </c>
      <c r="AQ66">
        <f t="shared" si="44"/>
        <v>-2.4359081278750056E-11</v>
      </c>
      <c r="AR66">
        <f t="shared" si="45"/>
        <v>-2.4359151417992392E-11</v>
      </c>
      <c r="AS66">
        <f t="shared" si="46"/>
        <v>-0.14012607902993543</v>
      </c>
      <c r="AT66">
        <f t="shared" si="47"/>
        <v>-9.1549038299709937E-2</v>
      </c>
      <c r="AU66">
        <f t="shared" si="48"/>
        <v>-0.23167511735400453</v>
      </c>
      <c r="AW66">
        <v>63</v>
      </c>
      <c r="AX66">
        <f>IF(Z66&gt;0, (R66*SUMPRODUCT(K66:$K$98, X66:$X$98)-K66*$AZ$3)/Z66, 0)</f>
        <v>-2.0810698945795667E+17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1000000</v>
      </c>
      <c r="S67">
        <f t="shared" si="32"/>
        <v>-1.1017797156061829E+18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-575.67690955410148</v>
      </c>
      <c r="AC67">
        <f t="shared" si="33"/>
        <v>-513.99724067332602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-2.2720765865326055E-9</v>
      </c>
      <c r="AI67">
        <f t="shared" ref="AI67:AI69" si="62">SUM(AE67:AH67)</f>
        <v>-2.272082417975513E-9</v>
      </c>
      <c r="AJ67">
        <f t="shared" si="39"/>
        <v>-61.679668880775466</v>
      </c>
      <c r="AK67">
        <f t="shared" si="61"/>
        <v>-40.297383668787106</v>
      </c>
      <c r="AL67">
        <f t="shared" ref="AL67:AL69" si="63">SUM(AI67:AK67)</f>
        <v>-101.97705255183465</v>
      </c>
      <c r="AN67">
        <f t="shared" si="41"/>
        <v>0</v>
      </c>
      <c r="AO67">
        <f t="shared" si="42"/>
        <v>0</v>
      </c>
      <c r="AP67">
        <f t="shared" si="43"/>
        <v>-1.0561288808633689E-17</v>
      </c>
      <c r="AQ67">
        <f t="shared" si="44"/>
        <v>-4.1149433177217466E-12</v>
      </c>
      <c r="AR67">
        <f t="shared" si="45"/>
        <v>-4.1149538790105547E-12</v>
      </c>
      <c r="AS67">
        <f t="shared" si="46"/>
        <v>-0.11170765228806456</v>
      </c>
      <c r="AT67">
        <f t="shared" si="47"/>
        <v>-7.2982332828227178E-2</v>
      </c>
      <c r="AU67">
        <f t="shared" si="48"/>
        <v>-0.18468998512040669</v>
      </c>
      <c r="AW67">
        <v>64</v>
      </c>
      <c r="AX67">
        <f>IF(Z67&gt;0, (R67*SUMPRODUCT(K67:$K$98, X67:$X$98)-K67*$AZ$3)/Z67, 0)</f>
        <v>-1.1017797156061829E+18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1000000</v>
      </c>
      <c r="S68">
        <f t="shared" si="32"/>
        <v>-6.4745304096018319E+18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-513.99724067332602</v>
      </c>
      <c r="AC68">
        <f t="shared" si="33"/>
        <v>-458.92610774404471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-3.9096851873168518E-10</v>
      </c>
      <c r="AI68">
        <f t="shared" si="62"/>
        <v>-3.9096940475367966E-10</v>
      </c>
      <c r="AJ68">
        <f t="shared" si="39"/>
        <v>-55.071132929281305</v>
      </c>
      <c r="AK68">
        <f t="shared" si="61"/>
        <v>-35.979806847132828</v>
      </c>
      <c r="AL68">
        <f t="shared" si="63"/>
        <v>-91.050939776805109</v>
      </c>
      <c r="AN68">
        <f t="shared" si="41"/>
        <v>0</v>
      </c>
      <c r="AO68">
        <f t="shared" si="42"/>
        <v>0</v>
      </c>
      <c r="AP68">
        <f t="shared" si="43"/>
        <v>-1.4327399512315026E-18</v>
      </c>
      <c r="AQ68">
        <f t="shared" si="44"/>
        <v>-6.3221479822629064E-13</v>
      </c>
      <c r="AR68">
        <f t="shared" si="45"/>
        <v>-6.3221623096624186E-13</v>
      </c>
      <c r="AS68">
        <f t="shared" si="46"/>
        <v>-8.9052656479671602E-2</v>
      </c>
      <c r="AT68">
        <f t="shared" si="47"/>
        <v>-5.8181068900055949E-2</v>
      </c>
      <c r="AU68">
        <f t="shared" si="48"/>
        <v>-0.14723372538035978</v>
      </c>
      <c r="AW68">
        <v>65</v>
      </c>
      <c r="AX68">
        <f>IF(Z68&gt;0, (R68*SUMPRODUCT(K68:$K$98, X68:$X$98)-K68*$AZ$3)/Z68, 0)</f>
        <v>-6.4745304096018319E+18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-458.92610774404471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-458.92610774404471</v>
      </c>
      <c r="AK69">
        <f t="shared" si="61"/>
        <v>-32.124827542083132</v>
      </c>
      <c r="AL69">
        <f t="shared" si="63"/>
        <v>-491.05093528619875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-1.0233856794510732E-13</v>
      </c>
      <c r="AR69">
        <f t="shared" si="45"/>
        <v>-1.0233856794510732E-13</v>
      </c>
      <c r="AS69">
        <f t="shared" si="46"/>
        <v>-0.66259417023570055</v>
      </c>
      <c r="AT69">
        <f t="shared" si="47"/>
        <v>-4.6381591916499043E-2</v>
      </c>
      <c r="AU69">
        <f t="shared" si="48"/>
        <v>-0.70897576215230196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569034.14766630984</v>
      </c>
      <c r="AO71" s="6">
        <f t="shared" si="70"/>
        <v>-56903.414766630987</v>
      </c>
      <c r="AP71" s="6">
        <f t="shared" si="70"/>
        <v>-716.17581610339846</v>
      </c>
      <c r="AQ71" s="6">
        <f t="shared" si="70"/>
        <v>-283804.90468646807</v>
      </c>
      <c r="AR71" s="6">
        <f t="shared" si="70"/>
        <v>227609.65239710719</v>
      </c>
      <c r="AS71" s="6">
        <f t="shared" si="70"/>
        <v>-15453.426851421744</v>
      </c>
      <c r="AT71" s="6">
        <f t="shared" si="70"/>
        <v>2294.3021292647841</v>
      </c>
      <c r="AU71" s="6">
        <f t="shared" si="70"/>
        <v>214450.52767495034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132504.38464545243</v>
      </c>
      <c r="K3">
        <v>1</v>
      </c>
      <c r="L3" s="2">
        <v>0</v>
      </c>
      <c r="O3">
        <f>$C$3</f>
        <v>132504.38464545243</v>
      </c>
      <c r="P3">
        <f>O3*C5</f>
        <v>13250.438464545245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132504.38464545243</v>
      </c>
      <c r="AF3">
        <f t="shared" ref="AF3:AF34" si="4">-$Z3*P3</f>
        <v>-13250.438464545245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118628.98921020719</v>
      </c>
      <c r="AJ3">
        <f t="shared" ref="AJ3:AJ34" si="8">AB3-AC3</f>
        <v>0</v>
      </c>
      <c r="AL3">
        <f t="shared" ref="AL3:AL34" si="9">SUM(AI3:AK3)</f>
        <v>118628.98921020719</v>
      </c>
      <c r="AN3">
        <f t="shared" ref="AN3:AN34" si="10">AE3*$K3</f>
        <v>132504.38464545243</v>
      </c>
      <c r="AO3">
        <f t="shared" ref="AO3:AO34" si="11">AF3*$K3</f>
        <v>-13250.438464545245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118628.98921020719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118628.98921020719</v>
      </c>
      <c r="AW3">
        <v>0</v>
      </c>
      <c r="AX3">
        <f>IF(Z3&gt;0, (R3*SUMPRODUCT(K3:$K$98, X3:$X$98)-K3*$AZ$3)/Z3, 0)</f>
        <v>0</v>
      </c>
      <c r="AZ3">
        <f>C6*SUMPRODUCT(X4:X98, K4:K98)/1</f>
        <v>58152.18131449369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3944.6751528326545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3900.682747002611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-3900.682747002611</v>
      </c>
      <c r="AK4">
        <f>G4*SUM(AB4, AE4:AF4)</f>
        <v>0</v>
      </c>
      <c r="AL4">
        <f t="shared" si="9"/>
        <v>-6205.3867470026107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-2150.111017818826</v>
      </c>
      <c r="AR4">
        <f t="shared" si="14"/>
        <v>-2150.111017818826</v>
      </c>
      <c r="AS4">
        <f t="shared" si="15"/>
        <v>-3639.0360546717147</v>
      </c>
      <c r="AT4">
        <f t="shared" si="16"/>
        <v>0</v>
      </c>
      <c r="AU4">
        <f t="shared" si="17"/>
        <v>-5789.1470724905403</v>
      </c>
      <c r="AW4">
        <v>1</v>
      </c>
      <c r="AX4">
        <f>IF(Z4&gt;0, (R4*SUMPRODUCT(K4:$K$98, X4:$X$98)-K4*$AZ$3)/Z4, 0)</f>
        <v>3944.6751528326545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12.5</v>
      </c>
      <c r="R5">
        <f t="shared" si="0"/>
        <v>2000000</v>
      </c>
      <c r="S5">
        <f t="shared" si="1"/>
        <v>6418.0775398059313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3900.682747002611</v>
      </c>
      <c r="AC5">
        <f t="shared" si="2"/>
        <v>6275.6738095153123</v>
      </c>
      <c r="AE5">
        <f t="shared" si="3"/>
        <v>0</v>
      </c>
      <c r="AF5">
        <f t="shared" si="4"/>
        <v>0</v>
      </c>
      <c r="AG5">
        <f t="shared" si="5"/>
        <v>-12.222651118252683</v>
      </c>
      <c r="AH5">
        <f t="shared" si="6"/>
        <v>-2294.1641195706238</v>
      </c>
      <c r="AI5">
        <f t="shared" si="7"/>
        <v>-2306.3867706888764</v>
      </c>
      <c r="AJ5">
        <f t="shared" si="8"/>
        <v>-2374.9910625127013</v>
      </c>
      <c r="AK5">
        <f>G5*SUM(AB5, AE5:AF5)</f>
        <v>159.92799262710705</v>
      </c>
      <c r="AL5">
        <f t="shared" si="9"/>
        <v>-4521.4498405744698</v>
      </c>
      <c r="AN5">
        <f t="shared" si="10"/>
        <v>0</v>
      </c>
      <c r="AO5">
        <f t="shared" si="11"/>
        <v>0</v>
      </c>
      <c r="AP5">
        <f t="shared" si="12"/>
        <v>-10.45168696842974</v>
      </c>
      <c r="AQ5">
        <f t="shared" si="13"/>
        <v>-1961.7581325010601</v>
      </c>
      <c r="AR5">
        <f t="shared" si="14"/>
        <v>-1972.2098194694897</v>
      </c>
      <c r="AS5">
        <f t="shared" si="15"/>
        <v>-2030.8738994547759</v>
      </c>
      <c r="AT5">
        <f t="shared" si="16"/>
        <v>136.75570874568314</v>
      </c>
      <c r="AU5">
        <f t="shared" si="17"/>
        <v>-3866.3280101785817</v>
      </c>
      <c r="AW5">
        <v>2</v>
      </c>
      <c r="AX5">
        <f>IF(Z5&gt;0, (R5*SUMPRODUCT(K5:$K$98, X5:$X$98)-K5*$AZ$3)/Z5, 0)</f>
        <v>6418.0775398059313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12.5</v>
      </c>
      <c r="R6">
        <f t="shared" si="0"/>
        <v>2000000</v>
      </c>
      <c r="S6">
        <f t="shared" si="1"/>
        <v>9495.5291682477655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6275.6738095153123</v>
      </c>
      <c r="AC6">
        <f t="shared" si="2"/>
        <v>9181.136262360953</v>
      </c>
      <c r="AE6">
        <f t="shared" si="3"/>
        <v>0</v>
      </c>
      <c r="AF6">
        <f t="shared" si="4"/>
        <v>0</v>
      </c>
      <c r="AG6">
        <f t="shared" si="5"/>
        <v>-12.086130351036523</v>
      </c>
      <c r="AH6">
        <f t="shared" si="6"/>
        <v>-2287.080965381474</v>
      </c>
      <c r="AI6">
        <f t="shared" si="7"/>
        <v>-2299.1670957325105</v>
      </c>
      <c r="AJ6">
        <f t="shared" si="8"/>
        <v>-2905.4624528456407</v>
      </c>
      <c r="AK6">
        <f>G6*SUM(AB6, AE6:AF6)</f>
        <v>367.12691785664578</v>
      </c>
      <c r="AL6">
        <f t="shared" si="9"/>
        <v>-4837.5026307215057</v>
      </c>
      <c r="AN6">
        <f t="shared" si="10"/>
        <v>0</v>
      </c>
      <c r="AO6">
        <f t="shared" si="11"/>
        <v>0</v>
      </c>
      <c r="AP6">
        <f t="shared" si="12"/>
        <v>-9.3233621703242413</v>
      </c>
      <c r="AQ6">
        <f t="shared" si="13"/>
        <v>-1764.2771949152084</v>
      </c>
      <c r="AR6">
        <f t="shared" si="14"/>
        <v>-1773.6005570855325</v>
      </c>
      <c r="AS6">
        <f t="shared" si="15"/>
        <v>-2241.3028763863499</v>
      </c>
      <c r="AT6">
        <f t="shared" si="16"/>
        <v>283.2053865246321</v>
      </c>
      <c r="AU6">
        <f t="shared" si="17"/>
        <v>-3731.698046947251</v>
      </c>
      <c r="AW6">
        <v>3</v>
      </c>
      <c r="AX6">
        <f>IF(Z6&gt;0, (R6*SUMPRODUCT(K6:$K$98, X6:$X$98)-K6*$AZ$3)/Z6, 0)</f>
        <v>9495.5291682477655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12.5</v>
      </c>
      <c r="R7">
        <f t="shared" si="0"/>
        <v>2000000</v>
      </c>
      <c r="S7">
        <f t="shared" si="1"/>
        <v>11988.074616212518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9181.136262360953</v>
      </c>
      <c r="AC7">
        <f t="shared" si="2"/>
        <v>11461.572316349069</v>
      </c>
      <c r="AE7">
        <f t="shared" si="3"/>
        <v>0</v>
      </c>
      <c r="AF7">
        <f t="shared" si="4"/>
        <v>0</v>
      </c>
      <c r="AG7">
        <f t="shared" si="5"/>
        <v>-11.951014532442711</v>
      </c>
      <c r="AH7">
        <f t="shared" si="6"/>
        <v>-2280.7224133514137</v>
      </c>
      <c r="AI7">
        <f t="shared" si="7"/>
        <v>-2292.6734278838562</v>
      </c>
      <c r="AJ7">
        <f t="shared" si="8"/>
        <v>-2280.4360539881163</v>
      </c>
      <c r="AK7">
        <f>G7*SUM(AB7, AE7:AF7)</f>
        <v>450.79379048192277</v>
      </c>
      <c r="AL7">
        <f t="shared" si="9"/>
        <v>-4122.3156913900493</v>
      </c>
      <c r="AN7">
        <f t="shared" si="10"/>
        <v>0</v>
      </c>
      <c r="AO7">
        <f t="shared" si="11"/>
        <v>0</v>
      </c>
      <c r="AP7">
        <f t="shared" si="12"/>
        <v>-8.3878923416616633</v>
      </c>
      <c r="AQ7">
        <f t="shared" si="13"/>
        <v>-1600.7389173926717</v>
      </c>
      <c r="AR7">
        <f t="shared" si="14"/>
        <v>-1609.1268097343332</v>
      </c>
      <c r="AS7">
        <f t="shared" si="15"/>
        <v>-1600.5379343293639</v>
      </c>
      <c r="AT7">
        <f t="shared" si="16"/>
        <v>316.39236757576742</v>
      </c>
      <c r="AU7">
        <f t="shared" si="17"/>
        <v>-2893.2723764879293</v>
      </c>
      <c r="AW7">
        <v>4</v>
      </c>
      <c r="AX7">
        <f>IF(Z7&gt;0, (R7*SUMPRODUCT(K7:$K$98, X7:$X$98)-K7*$AZ$3)/Z7, 0)</f>
        <v>11988.074616212518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12.5</v>
      </c>
      <c r="R8">
        <f t="shared" si="0"/>
        <v>2000000</v>
      </c>
      <c r="S8">
        <f t="shared" si="1"/>
        <v>13303.874591334819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11461.572316349069</v>
      </c>
      <c r="AC8">
        <f t="shared" si="2"/>
        <v>12577.225807387702</v>
      </c>
      <c r="AE8">
        <f t="shared" si="3"/>
        <v>0</v>
      </c>
      <c r="AF8">
        <f t="shared" si="4"/>
        <v>0</v>
      </c>
      <c r="AG8">
        <f t="shared" si="5"/>
        <v>-11.817258311706045</v>
      </c>
      <c r="AH8">
        <f t="shared" si="6"/>
        <v>-2279.3720659581559</v>
      </c>
      <c r="AI8">
        <f t="shared" si="7"/>
        <v>-2291.189324269862</v>
      </c>
      <c r="AJ8">
        <f t="shared" si="8"/>
        <v>-1115.6534910386326</v>
      </c>
      <c r="AK8">
        <f>G8*SUM(AB8, AE8:AF8)</f>
        <v>244.13149033823518</v>
      </c>
      <c r="AL8">
        <f t="shared" si="9"/>
        <v>-3162.7113249702593</v>
      </c>
      <c r="AN8">
        <f t="shared" si="10"/>
        <v>0</v>
      </c>
      <c r="AO8">
        <f t="shared" si="11"/>
        <v>0</v>
      </c>
      <c r="AP8">
        <f t="shared" si="12"/>
        <v>-7.7420094496835485</v>
      </c>
      <c r="AQ8">
        <f t="shared" si="13"/>
        <v>-1493.317621441169</v>
      </c>
      <c r="AR8">
        <f t="shared" si="14"/>
        <v>-1501.0596308908525</v>
      </c>
      <c r="AS8">
        <f t="shared" si="15"/>
        <v>-730.9140278026606</v>
      </c>
      <c r="AT8">
        <f t="shared" si="16"/>
        <v>159.94135486499977</v>
      </c>
      <c r="AU8">
        <f t="shared" si="17"/>
        <v>-2072.0323038285132</v>
      </c>
      <c r="AW8">
        <v>5</v>
      </c>
      <c r="AX8">
        <f>IF(Z8&gt;0, (R8*SUMPRODUCT(K8:$K$98, X8:$X$98)-K8*$AZ$3)/Z8, 0)</f>
        <v>13303.874591334819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12.5</v>
      </c>
      <c r="R9">
        <f t="shared" si="0"/>
        <v>2000000</v>
      </c>
      <c r="S9">
        <f t="shared" si="1"/>
        <v>14014.877560176104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12577.225807387702</v>
      </c>
      <c r="AC9">
        <f t="shared" si="2"/>
        <v>13100.843621751374</v>
      </c>
      <c r="AE9">
        <f t="shared" si="3"/>
        <v>0</v>
      </c>
      <c r="AF9">
        <f t="shared" si="4"/>
        <v>0</v>
      </c>
      <c r="AG9">
        <f t="shared" si="5"/>
        <v>-11.684764605951679</v>
      </c>
      <c r="AH9">
        <f t="shared" si="6"/>
        <v>-2291.3796219691112</v>
      </c>
      <c r="AI9">
        <f t="shared" si="7"/>
        <v>-2303.0643865750631</v>
      </c>
      <c r="AJ9">
        <f t="shared" si="8"/>
        <v>-523.61781436367164</v>
      </c>
      <c r="AK9">
        <f t="shared" ref="AK9:AK40" si="30">G9*SUM(AB9:AB9, AE9:AF9)</f>
        <v>74.205632263587447</v>
      </c>
      <c r="AL9">
        <f t="shared" si="9"/>
        <v>-2752.4765686751471</v>
      </c>
      <c r="AN9">
        <f t="shared" si="10"/>
        <v>0</v>
      </c>
      <c r="AO9">
        <f t="shared" si="11"/>
        <v>0</v>
      </c>
      <c r="AP9">
        <f t="shared" si="12"/>
        <v>-7.2499355557257434</v>
      </c>
      <c r="AQ9">
        <f t="shared" si="13"/>
        <v>-1421.7106765263979</v>
      </c>
      <c r="AR9">
        <f t="shared" si="14"/>
        <v>-1428.9606120821238</v>
      </c>
      <c r="AS9">
        <f t="shared" si="15"/>
        <v>-324.88420075086304</v>
      </c>
      <c r="AT9">
        <f t="shared" si="16"/>
        <v>46.041667926187124</v>
      </c>
      <c r="AU9">
        <f t="shared" si="17"/>
        <v>-1707.8031449067996</v>
      </c>
      <c r="AW9">
        <v>6</v>
      </c>
      <c r="AX9">
        <f>IF(Z9&gt;0, (R9*SUMPRODUCT(K9:$K$98, X9:$X$98)-K9*$AZ$3)/Z9, 0)</f>
        <v>14014.877560176104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12.5</v>
      </c>
      <c r="R10">
        <f t="shared" si="0"/>
        <v>2000000</v>
      </c>
      <c r="S10">
        <f t="shared" si="1"/>
        <v>14639.460151531925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13100.843621751374</v>
      </c>
      <c r="AC10">
        <f t="shared" si="2"/>
        <v>13530.939598435514</v>
      </c>
      <c r="AE10">
        <f t="shared" si="3"/>
        <v>0</v>
      </c>
      <c r="AF10">
        <f t="shared" si="4"/>
        <v>0</v>
      </c>
      <c r="AG10">
        <f t="shared" si="5"/>
        <v>-11.553482384577197</v>
      </c>
      <c r="AH10">
        <f t="shared" si="6"/>
        <v>-2309.5320503942571</v>
      </c>
      <c r="AI10">
        <f t="shared" si="7"/>
        <v>-2321.0855327788345</v>
      </c>
      <c r="AJ10">
        <f t="shared" si="8"/>
        <v>-430.09597668414062</v>
      </c>
      <c r="AK10">
        <f t="shared" si="30"/>
        <v>53.71345884918064</v>
      </c>
      <c r="AL10">
        <f t="shared" si="9"/>
        <v>-2697.4680506137943</v>
      </c>
      <c r="AN10">
        <f t="shared" si="10"/>
        <v>0</v>
      </c>
      <c r="AO10">
        <f t="shared" si="11"/>
        <v>0</v>
      </c>
      <c r="AP10">
        <f t="shared" si="12"/>
        <v>-6.8005693155569906</v>
      </c>
      <c r="AQ10">
        <f t="shared" si="13"/>
        <v>-1359.4284625536629</v>
      </c>
      <c r="AR10">
        <f t="shared" si="14"/>
        <v>-1366.2290318692199</v>
      </c>
      <c r="AS10">
        <f t="shared" si="15"/>
        <v>-253.16154942921298</v>
      </c>
      <c r="AT10">
        <f t="shared" si="16"/>
        <v>31.616623276267585</v>
      </c>
      <c r="AU10">
        <f t="shared" si="17"/>
        <v>-1587.7739580221653</v>
      </c>
      <c r="AW10">
        <v>7</v>
      </c>
      <c r="AX10">
        <f>IF(Z10&gt;0, (R10*SUMPRODUCT(K10:$K$98, X10:$X$98)-K10*$AZ$3)/Z10, 0)</f>
        <v>14639.460151531925</v>
      </c>
    </row>
    <row r="11" spans="1:52" x14ac:dyDescent="0.25">
      <c r="A11" t="s">
        <v>33</v>
      </c>
      <c r="C11" s="25">
        <f>AU100</f>
        <v>52612.464187486963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12.5</v>
      </c>
      <c r="R11">
        <f t="shared" si="0"/>
        <v>2000000</v>
      </c>
      <c r="S11">
        <f t="shared" si="1"/>
        <v>15183.538390820389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13530.939598435514</v>
      </c>
      <c r="AC11">
        <f t="shared" si="2"/>
        <v>13875.822039859657</v>
      </c>
      <c r="AE11">
        <f t="shared" si="3"/>
        <v>0</v>
      </c>
      <c r="AF11">
        <f t="shared" si="4"/>
        <v>0</v>
      </c>
      <c r="AG11">
        <f t="shared" si="5"/>
        <v>-11.423409421028511</v>
      </c>
      <c r="AH11">
        <f t="shared" si="6"/>
        <v>-2326.1023524663301</v>
      </c>
      <c r="AI11">
        <f t="shared" si="7"/>
        <v>-2337.5257618873588</v>
      </c>
      <c r="AJ11">
        <f t="shared" si="8"/>
        <v>-344.8824414241426</v>
      </c>
      <c r="AK11">
        <f t="shared" si="30"/>
        <v>32.474255036245232</v>
      </c>
      <c r="AL11">
        <f t="shared" si="9"/>
        <v>-2649.9339482752562</v>
      </c>
      <c r="AN11">
        <f t="shared" si="10"/>
        <v>0</v>
      </c>
      <c r="AO11">
        <f t="shared" si="11"/>
        <v>0</v>
      </c>
      <c r="AP11">
        <f t="shared" si="12"/>
        <v>-6.3892115496125985</v>
      </c>
      <c r="AQ11">
        <f t="shared" si="13"/>
        <v>-1301.0091355563802</v>
      </c>
      <c r="AR11">
        <f t="shared" si="14"/>
        <v>-1307.3983471059928</v>
      </c>
      <c r="AS11">
        <f t="shared" si="15"/>
        <v>-192.89572813081639</v>
      </c>
      <c r="AT11">
        <f t="shared" si="16"/>
        <v>18.163131311804296</v>
      </c>
      <c r="AU11">
        <f t="shared" si="17"/>
        <v>-1482.1309439250049</v>
      </c>
      <c r="AW11">
        <v>8</v>
      </c>
      <c r="AX11">
        <f>IF(Z11&gt;0, (R11*SUMPRODUCT(K11:$K$98, X11:$X$98)-K11*$AZ$3)/Z11, 0)</f>
        <v>15183.538390820389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12.5</v>
      </c>
      <c r="R12">
        <f t="shared" si="0"/>
        <v>2000000</v>
      </c>
      <c r="S12">
        <f t="shared" si="1"/>
        <v>15706.063032258815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13875.822039859657</v>
      </c>
      <c r="AC12">
        <f t="shared" si="2"/>
        <v>14191.327588568856</v>
      </c>
      <c r="AE12">
        <f t="shared" si="3"/>
        <v>0</v>
      </c>
      <c r="AF12">
        <f t="shared" si="4"/>
        <v>0</v>
      </c>
      <c r="AG12">
        <f t="shared" si="5"/>
        <v>-11.294465996524057</v>
      </c>
      <c r="AH12">
        <f t="shared" si="6"/>
        <v>-2353.4928470669629</v>
      </c>
      <c r="AI12">
        <f t="shared" si="7"/>
        <v>-2364.7873130634871</v>
      </c>
      <c r="AJ12">
        <f t="shared" si="8"/>
        <v>-315.5055487091995</v>
      </c>
      <c r="AK12">
        <f t="shared" si="30"/>
        <v>31.914390691677209</v>
      </c>
      <c r="AL12">
        <f t="shared" si="9"/>
        <v>-2648.3784710810096</v>
      </c>
      <c r="AN12">
        <f t="shared" si="10"/>
        <v>0</v>
      </c>
      <c r="AO12">
        <f t="shared" si="11"/>
        <v>0</v>
      </c>
      <c r="AP12">
        <f t="shared" si="12"/>
        <v>-6.0031287452656432</v>
      </c>
      <c r="AQ12">
        <f t="shared" si="13"/>
        <v>-1250.9064674994677</v>
      </c>
      <c r="AR12">
        <f t="shared" si="14"/>
        <v>-1256.9095962447334</v>
      </c>
      <c r="AS12">
        <f t="shared" si="15"/>
        <v>-167.69455318471026</v>
      </c>
      <c r="AT12">
        <f t="shared" si="16"/>
        <v>16.962837925034048</v>
      </c>
      <c r="AU12">
        <f t="shared" si="17"/>
        <v>-1407.6413115044097</v>
      </c>
      <c r="AW12">
        <v>9</v>
      </c>
      <c r="AX12">
        <f>IF(Z12&gt;0, (R12*SUMPRODUCT(K12:$K$98, X12:$X$98)-K12*$AZ$3)/Z12, 0)</f>
        <v>15706.063032258815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12.5</v>
      </c>
      <c r="R13">
        <f t="shared" si="0"/>
        <v>2000000</v>
      </c>
      <c r="S13">
        <f t="shared" si="1"/>
        <v>16195.809589483753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14191.327588568856</v>
      </c>
      <c r="AC13">
        <f t="shared" si="2"/>
        <v>14468.217825912943</v>
      </c>
      <c r="AE13">
        <f t="shared" si="3"/>
        <v>0</v>
      </c>
      <c r="AF13">
        <f t="shared" si="4"/>
        <v>0</v>
      </c>
      <c r="AG13">
        <f t="shared" si="5"/>
        <v>-11.166636766422773</v>
      </c>
      <c r="AH13">
        <f t="shared" si="6"/>
        <v>-2381.5312217669089</v>
      </c>
      <c r="AI13">
        <f t="shared" si="7"/>
        <v>-2392.6978585333318</v>
      </c>
      <c r="AJ13">
        <f t="shared" si="8"/>
        <v>-276.89023734408693</v>
      </c>
      <c r="AK13">
        <f t="shared" si="30"/>
        <v>28.382655177137714</v>
      </c>
      <c r="AL13">
        <f t="shared" si="9"/>
        <v>-2641.2054407002811</v>
      </c>
      <c r="AN13">
        <f t="shared" si="10"/>
        <v>0</v>
      </c>
      <c r="AO13">
        <f t="shared" si="11"/>
        <v>0</v>
      </c>
      <c r="AP13">
        <f t="shared" si="12"/>
        <v>-5.6418119301827332</v>
      </c>
      <c r="AQ13">
        <f t="shared" si="13"/>
        <v>-1203.2406480229295</v>
      </c>
      <c r="AR13">
        <f t="shared" si="14"/>
        <v>-1208.8824599531124</v>
      </c>
      <c r="AS13">
        <f t="shared" si="15"/>
        <v>-139.89553677400008</v>
      </c>
      <c r="AT13">
        <f t="shared" si="16"/>
        <v>14.340002808198777</v>
      </c>
      <c r="AU13">
        <f t="shared" si="17"/>
        <v>-1334.4379939189137</v>
      </c>
      <c r="AW13">
        <v>10</v>
      </c>
      <c r="AX13">
        <f>IF(Z13&gt;0, (R13*SUMPRODUCT(K13:$K$98, X13:$X$98)-K13*$AZ$3)/Z13, 0)</f>
        <v>16195.809589483753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12.5</v>
      </c>
      <c r="R14">
        <f t="shared" si="0"/>
        <v>2000000</v>
      </c>
      <c r="S14">
        <f t="shared" si="1"/>
        <v>16657.762819203093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14468.217825912943</v>
      </c>
      <c r="AC14">
        <f t="shared" si="2"/>
        <v>14711.944817813071</v>
      </c>
      <c r="AE14">
        <f t="shared" si="3"/>
        <v>0</v>
      </c>
      <c r="AF14">
        <f t="shared" si="4"/>
        <v>0</v>
      </c>
      <c r="AG14">
        <f t="shared" si="5"/>
        <v>-11.039856445228287</v>
      </c>
      <c r="AH14">
        <f t="shared" si="6"/>
        <v>-2418.2325648414544</v>
      </c>
      <c r="AI14">
        <f t="shared" si="7"/>
        <v>-2429.2724212866829</v>
      </c>
      <c r="AJ14">
        <f t="shared" si="8"/>
        <v>-243.72699190012827</v>
      </c>
      <c r="AK14">
        <f t="shared" si="30"/>
        <v>26.042792086643296</v>
      </c>
      <c r="AL14">
        <f t="shared" si="9"/>
        <v>-2646.9566211001679</v>
      </c>
      <c r="AN14">
        <f t="shared" si="10"/>
        <v>0</v>
      </c>
      <c r="AO14">
        <f t="shared" si="11"/>
        <v>0</v>
      </c>
      <c r="AP14">
        <f t="shared" si="12"/>
        <v>-5.3030591971552568</v>
      </c>
      <c r="AQ14">
        <f t="shared" si="13"/>
        <v>-1161.6120651084825</v>
      </c>
      <c r="AR14">
        <f t="shared" si="14"/>
        <v>-1166.9151243056378</v>
      </c>
      <c r="AS14">
        <f t="shared" si="15"/>
        <v>-117.07567688070904</v>
      </c>
      <c r="AT14">
        <f t="shared" si="16"/>
        <v>12.509806516041165</v>
      </c>
      <c r="AU14">
        <f t="shared" si="17"/>
        <v>-1271.4809946703058</v>
      </c>
      <c r="AW14">
        <v>11</v>
      </c>
      <c r="AX14">
        <f>IF(Z14&gt;0, (R14*SUMPRODUCT(K14:$K$98, X14:$X$98)-K14*$AZ$3)/Z14, 0)</f>
        <v>16657.762819203093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12.5</v>
      </c>
      <c r="R15">
        <f t="shared" si="0"/>
        <v>2000000</v>
      </c>
      <c r="S15">
        <f t="shared" si="1"/>
        <v>17161.472160652796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14711.944817813071</v>
      </c>
      <c r="AC15">
        <f t="shared" si="2"/>
        <v>14983.987280581166</v>
      </c>
      <c r="AE15">
        <f t="shared" si="3"/>
        <v>0</v>
      </c>
      <c r="AF15">
        <f t="shared" si="4"/>
        <v>0</v>
      </c>
      <c r="AG15">
        <f t="shared" si="5"/>
        <v>-10.913972837172961</v>
      </c>
      <c r="AH15">
        <f t="shared" si="6"/>
        <v>-2477.6069764868816</v>
      </c>
      <c r="AI15">
        <f t="shared" si="7"/>
        <v>-2488.5209493240545</v>
      </c>
      <c r="AJ15">
        <f t="shared" si="8"/>
        <v>-272.04246276809499</v>
      </c>
      <c r="AK15">
        <f t="shared" si="30"/>
        <v>60.318973753033596</v>
      </c>
      <c r="AL15">
        <f t="shared" si="9"/>
        <v>-2700.2444383391157</v>
      </c>
      <c r="AN15">
        <f t="shared" si="10"/>
        <v>0</v>
      </c>
      <c r="AO15">
        <f t="shared" si="11"/>
        <v>0</v>
      </c>
      <c r="AP15">
        <f t="shared" si="12"/>
        <v>-4.9735226966168993</v>
      </c>
      <c r="AQ15">
        <f t="shared" si="13"/>
        <v>-1129.0512368588368</v>
      </c>
      <c r="AR15">
        <f t="shared" si="14"/>
        <v>-1134.0247595554536</v>
      </c>
      <c r="AS15">
        <f t="shared" si="15"/>
        <v>-123.97038028281801</v>
      </c>
      <c r="AT15">
        <f t="shared" si="16"/>
        <v>27.48749602670441</v>
      </c>
      <c r="AU15">
        <f t="shared" si="17"/>
        <v>-1230.507643811567</v>
      </c>
      <c r="AW15">
        <v>12</v>
      </c>
      <c r="AX15">
        <f>IF(Z15&gt;0, (R15*SUMPRODUCT(K15:$K$98, X15:$X$98)-K15*$AZ$3)/Z15, 0)</f>
        <v>17161.472160652796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12.5</v>
      </c>
      <c r="R16">
        <f t="shared" si="0"/>
        <v>2000000</v>
      </c>
      <c r="S16">
        <f t="shared" si="1"/>
        <v>17710.729806878375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14983.987280581166</v>
      </c>
      <c r="AC16">
        <f t="shared" si="2"/>
        <v>15286.356703035839</v>
      </c>
      <c r="AE16">
        <f t="shared" si="3"/>
        <v>0</v>
      </c>
      <c r="AF16">
        <f t="shared" si="4"/>
        <v>0</v>
      </c>
      <c r="AG16">
        <f t="shared" si="5"/>
        <v>-10.788909371410421</v>
      </c>
      <c r="AH16">
        <f t="shared" si="6"/>
        <v>-2547.797982529697</v>
      </c>
      <c r="AI16">
        <f t="shared" si="7"/>
        <v>-2558.5868919011073</v>
      </c>
      <c r="AJ16">
        <f t="shared" si="8"/>
        <v>-302.36942245467253</v>
      </c>
      <c r="AK16">
        <f t="shared" si="30"/>
        <v>106.38630969212629</v>
      </c>
      <c r="AL16">
        <f t="shared" si="9"/>
        <v>-2754.5700046636534</v>
      </c>
      <c r="AN16">
        <f t="shared" si="10"/>
        <v>0</v>
      </c>
      <c r="AO16">
        <f t="shared" si="11"/>
        <v>0</v>
      </c>
      <c r="AP16">
        <f t="shared" si="12"/>
        <v>-4.6509611064661289</v>
      </c>
      <c r="AQ16">
        <f t="shared" si="13"/>
        <v>-1098.3231868903347</v>
      </c>
      <c r="AR16">
        <f t="shared" si="14"/>
        <v>-1102.9741479968006</v>
      </c>
      <c r="AS16">
        <f t="shared" si="15"/>
        <v>-130.34759818706894</v>
      </c>
      <c r="AT16">
        <f t="shared" si="16"/>
        <v>45.861780056259342</v>
      </c>
      <c r="AU16">
        <f t="shared" si="17"/>
        <v>-1187.4599661276102</v>
      </c>
      <c r="AW16">
        <v>13</v>
      </c>
      <c r="AX16">
        <f>IF(Z16&gt;0, (R16*SUMPRODUCT(K16:$K$98, X16:$X$98)-K16*$AZ$3)/Z16, 0)</f>
        <v>17710.729806878375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12.5</v>
      </c>
      <c r="R17">
        <f t="shared" si="0"/>
        <v>2000000</v>
      </c>
      <c r="S17">
        <f t="shared" si="1"/>
        <v>18391.93543057315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15286.356703035839</v>
      </c>
      <c r="AC17">
        <f t="shared" si="2"/>
        <v>15691.493472575068</v>
      </c>
      <c r="AE17">
        <f t="shared" si="3"/>
        <v>0</v>
      </c>
      <c r="AF17">
        <f t="shared" si="4"/>
        <v>0</v>
      </c>
      <c r="AG17">
        <f t="shared" si="5"/>
        <v>-10.66465621019614</v>
      </c>
      <c r="AH17">
        <f t="shared" si="6"/>
        <v>-2618.2508000283815</v>
      </c>
      <c r="AI17">
        <f t="shared" si="7"/>
        <v>-2628.9154562385775</v>
      </c>
      <c r="AJ17">
        <f t="shared" si="8"/>
        <v>-405.13676953922914</v>
      </c>
      <c r="AK17">
        <f t="shared" si="30"/>
        <v>210.95172250189458</v>
      </c>
      <c r="AL17">
        <f t="shared" si="9"/>
        <v>-2823.1005032759122</v>
      </c>
      <c r="AN17">
        <f t="shared" si="10"/>
        <v>0</v>
      </c>
      <c r="AO17">
        <f t="shared" si="11"/>
        <v>0</v>
      </c>
      <c r="AP17">
        <f t="shared" si="12"/>
        <v>-4.3216743323878513</v>
      </c>
      <c r="AQ17">
        <f t="shared" si="13"/>
        <v>-1061.0025354046088</v>
      </c>
      <c r="AR17">
        <f t="shared" si="14"/>
        <v>-1065.3242097369966</v>
      </c>
      <c r="AS17">
        <f t="shared" si="15"/>
        <v>-164.17492917870791</v>
      </c>
      <c r="AT17">
        <f t="shared" si="16"/>
        <v>85.48467259899374</v>
      </c>
      <c r="AU17">
        <f t="shared" si="17"/>
        <v>-1144.0144663167109</v>
      </c>
      <c r="AW17">
        <v>14</v>
      </c>
      <c r="AX17">
        <f>IF(Z17&gt;0, (R17*SUMPRODUCT(K17:$K$98, X17:$X$98)-K17*$AZ$3)/Z17, 0)</f>
        <v>18391.93543057315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12.5</v>
      </c>
      <c r="R18">
        <f t="shared" si="0"/>
        <v>2000000</v>
      </c>
      <c r="S18">
        <f t="shared" si="1"/>
        <v>19216.320763330405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15691.493472575068</v>
      </c>
      <c r="AC18">
        <f t="shared" si="2"/>
        <v>16205.022983124592</v>
      </c>
      <c r="AE18">
        <f t="shared" si="3"/>
        <v>0</v>
      </c>
      <c r="AF18">
        <f t="shared" si="4"/>
        <v>0</v>
      </c>
      <c r="AG18">
        <f t="shared" si="5"/>
        <v>-10.541184745187975</v>
      </c>
      <c r="AH18">
        <f t="shared" si="6"/>
        <v>-2691.9844649926654</v>
      </c>
      <c r="AI18">
        <f t="shared" si="7"/>
        <v>-2702.5256497378532</v>
      </c>
      <c r="AJ18">
        <f t="shared" si="8"/>
        <v>-513.52951054952428</v>
      </c>
      <c r="AK18">
        <f t="shared" si="30"/>
        <v>338.93625900762152</v>
      </c>
      <c r="AL18">
        <f t="shared" si="9"/>
        <v>-2877.1189012797558</v>
      </c>
      <c r="AN18">
        <f t="shared" si="10"/>
        <v>0</v>
      </c>
      <c r="AO18">
        <f t="shared" si="11"/>
        <v>0</v>
      </c>
      <c r="AP18">
        <f t="shared" si="12"/>
        <v>-3.9862258093912084</v>
      </c>
      <c r="AQ18">
        <f t="shared" si="13"/>
        <v>-1017.9935379400837</v>
      </c>
      <c r="AR18">
        <f t="shared" si="14"/>
        <v>-1021.9797637494748</v>
      </c>
      <c r="AS18">
        <f t="shared" si="15"/>
        <v>-194.19492574314469</v>
      </c>
      <c r="AT18">
        <f t="shared" si="16"/>
        <v>128.17121567017858</v>
      </c>
      <c r="AU18">
        <f t="shared" si="17"/>
        <v>-1088.003473822441</v>
      </c>
      <c r="AW18">
        <v>15</v>
      </c>
      <c r="AX18">
        <f>IF(Z18&gt;0, (R18*SUMPRODUCT(K18:$K$98, X18:$X$98)-K18*$AZ$3)/Z18, 0)</f>
        <v>19216.320763330405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12.5</v>
      </c>
      <c r="R19">
        <f t="shared" si="0"/>
        <v>2000000</v>
      </c>
      <c r="S19">
        <f t="shared" si="1"/>
        <v>20000.383584885618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16205.022983124592</v>
      </c>
      <c r="AC19">
        <f t="shared" si="2"/>
        <v>16669.753977197157</v>
      </c>
      <c r="AE19">
        <f t="shared" si="3"/>
        <v>0</v>
      </c>
      <c r="AF19">
        <f t="shared" si="4"/>
        <v>0</v>
      </c>
      <c r="AG19">
        <f t="shared" si="5"/>
        <v>-10.418396418778292</v>
      </c>
      <c r="AH19">
        <f t="shared" si="6"/>
        <v>-2780.236633248549</v>
      </c>
      <c r="AI19">
        <f t="shared" si="7"/>
        <v>-2790.6550296673272</v>
      </c>
      <c r="AJ19">
        <f t="shared" si="8"/>
        <v>-464.7309940725645</v>
      </c>
      <c r="AK19">
        <f t="shared" si="30"/>
        <v>361.37201252367839</v>
      </c>
      <c r="AL19">
        <f t="shared" si="9"/>
        <v>-2894.0140112162135</v>
      </c>
      <c r="AN19">
        <f t="shared" si="10"/>
        <v>0</v>
      </c>
      <c r="AO19">
        <f t="shared" si="11"/>
        <v>0</v>
      </c>
      <c r="AP19">
        <f t="shared" si="12"/>
        <v>-3.6741513654599842</v>
      </c>
      <c r="AQ19">
        <f t="shared" si="13"/>
        <v>-980.47816686455894</v>
      </c>
      <c r="AR19">
        <f t="shared" si="14"/>
        <v>-984.15231823001886</v>
      </c>
      <c r="AS19">
        <f t="shared" si="15"/>
        <v>-163.89201829234261</v>
      </c>
      <c r="AT19">
        <f t="shared" si="16"/>
        <v>127.44144299018636</v>
      </c>
      <c r="AU19">
        <f t="shared" si="17"/>
        <v>-1020.6028935321752</v>
      </c>
      <c r="AW19">
        <v>16</v>
      </c>
      <c r="AX19">
        <f>IF(Z19&gt;0, (R19*SUMPRODUCT(K19:$K$98, X19:$X$98)-K19*$AZ$3)/Z19, 0)</f>
        <v>20000.383584885618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12.5</v>
      </c>
      <c r="R20">
        <f t="shared" si="0"/>
        <v>2000000</v>
      </c>
      <c r="S20">
        <f t="shared" si="1"/>
        <v>20329.487326612478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16669.753977197157</v>
      </c>
      <c r="AC20">
        <f t="shared" si="2"/>
        <v>16745.50410872684</v>
      </c>
      <c r="AE20">
        <f t="shared" si="3"/>
        <v>0</v>
      </c>
      <c r="AF20">
        <f t="shared" si="4"/>
        <v>0</v>
      </c>
      <c r="AG20">
        <f t="shared" si="5"/>
        <v>-10.29631480598505</v>
      </c>
      <c r="AH20">
        <f t="shared" si="6"/>
        <v>-2863.6237768733795</v>
      </c>
      <c r="AI20">
        <f t="shared" si="7"/>
        <v>-2873.9200916793648</v>
      </c>
      <c r="AJ20">
        <f t="shared" si="8"/>
        <v>-75.750131529683131</v>
      </c>
      <c r="AK20">
        <f t="shared" si="30"/>
        <v>71.679942101947773</v>
      </c>
      <c r="AL20">
        <f t="shared" si="9"/>
        <v>-2877.9902811071001</v>
      </c>
      <c r="AN20">
        <f t="shared" si="10"/>
        <v>0</v>
      </c>
      <c r="AO20">
        <f t="shared" si="11"/>
        <v>0</v>
      </c>
      <c r="AP20">
        <f t="shared" si="12"/>
        <v>-3.4440842906101921</v>
      </c>
      <c r="AQ20">
        <f t="shared" si="13"/>
        <v>-957.87297202825562</v>
      </c>
      <c r="AR20">
        <f t="shared" si="14"/>
        <v>-961.31705631886587</v>
      </c>
      <c r="AS20">
        <f t="shared" si="15"/>
        <v>-25.338176126995187</v>
      </c>
      <c r="AT20">
        <f t="shared" si="16"/>
        <v>23.97671081323821</v>
      </c>
      <c r="AU20">
        <f t="shared" si="17"/>
        <v>-962.67852163262285</v>
      </c>
      <c r="AW20">
        <v>17</v>
      </c>
      <c r="AX20">
        <f>IF(Z20&gt;0, (R20*SUMPRODUCT(K20:$K$98, X20:$X$98)-K20*$AZ$3)/Z20, 0)</f>
        <v>20329.487326612478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12.5</v>
      </c>
      <c r="R21">
        <f t="shared" si="0"/>
        <v>2000000</v>
      </c>
      <c r="S21">
        <f t="shared" si="1"/>
        <v>20568.006922348199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16745.50410872684</v>
      </c>
      <c r="AC21">
        <f t="shared" si="2"/>
        <v>16742.08973240757</v>
      </c>
      <c r="AE21">
        <f t="shared" si="3"/>
        <v>0</v>
      </c>
      <c r="AF21">
        <f t="shared" si="4"/>
        <v>0</v>
      </c>
      <c r="AG21">
        <f t="shared" si="5"/>
        <v>-10.174837185012095</v>
      </c>
      <c r="AH21">
        <f t="shared" si="6"/>
        <v>-2962.3156660966574</v>
      </c>
      <c r="AI21">
        <f t="shared" si="7"/>
        <v>-2972.4905032816696</v>
      </c>
      <c r="AJ21">
        <f t="shared" si="8"/>
        <v>3.4143763192696497</v>
      </c>
      <c r="AK21">
        <f t="shared" si="30"/>
        <v>26.792806573962945</v>
      </c>
      <c r="AL21">
        <f t="shared" si="9"/>
        <v>-2942.283320388437</v>
      </c>
      <c r="AN21">
        <f t="shared" si="10"/>
        <v>0</v>
      </c>
      <c r="AO21">
        <f t="shared" si="11"/>
        <v>0</v>
      </c>
      <c r="AP21">
        <f t="shared" si="12"/>
        <v>-3.2364496157052729</v>
      </c>
      <c r="AQ21">
        <f t="shared" si="13"/>
        <v>-942.26425689236623</v>
      </c>
      <c r="AR21">
        <f t="shared" si="14"/>
        <v>-945.50070650807152</v>
      </c>
      <c r="AS21">
        <f t="shared" si="15"/>
        <v>1.0860573712816917</v>
      </c>
      <c r="AT21">
        <f t="shared" si="16"/>
        <v>8.522354408550175</v>
      </c>
      <c r="AU21">
        <f t="shared" si="17"/>
        <v>-935.89229472823968</v>
      </c>
      <c r="AW21">
        <v>18</v>
      </c>
      <c r="AX21">
        <f>IF(Z21&gt;0, (R21*SUMPRODUCT(K21:$K$98, X21:$X$98)-K21*$AZ$3)/Z21, 0)</f>
        <v>20568.006922348199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12.5</v>
      </c>
      <c r="R22">
        <f t="shared" si="0"/>
        <v>2000000</v>
      </c>
      <c r="S22">
        <f t="shared" si="1"/>
        <v>21168.4520967182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16742.08973240757</v>
      </c>
      <c r="AC22">
        <f t="shared" si="2"/>
        <v>17026.067709016785</v>
      </c>
      <c r="AE22">
        <f t="shared" si="3"/>
        <v>0</v>
      </c>
      <c r="AF22">
        <f t="shared" si="4"/>
        <v>0</v>
      </c>
      <c r="AG22">
        <f t="shared" si="5"/>
        <v>-10.053916336929744</v>
      </c>
      <c r="AH22">
        <f t="shared" si="6"/>
        <v>-3067.5961971567754</v>
      </c>
      <c r="AI22">
        <f t="shared" si="7"/>
        <v>-3077.6501134937052</v>
      </c>
      <c r="AJ22">
        <f t="shared" si="8"/>
        <v>-283.97797660921424</v>
      </c>
      <c r="AK22">
        <f t="shared" si="30"/>
        <v>351.58388438055903</v>
      </c>
      <c r="AL22">
        <f t="shared" si="9"/>
        <v>-3010.0442057223604</v>
      </c>
      <c r="AN22">
        <f t="shared" si="10"/>
        <v>0</v>
      </c>
      <c r="AO22">
        <f t="shared" si="11"/>
        <v>0</v>
      </c>
      <c r="AP22">
        <f t="shared" si="12"/>
        <v>-2.9859819494192323</v>
      </c>
      <c r="AQ22">
        <f t="shared" si="13"/>
        <v>-911.066550173265</v>
      </c>
      <c r="AR22">
        <f t="shared" si="14"/>
        <v>-914.05253212268428</v>
      </c>
      <c r="AS22">
        <f t="shared" si="15"/>
        <v>-84.340577718260363</v>
      </c>
      <c r="AT22">
        <f t="shared" si="16"/>
        <v>104.41932250926624</v>
      </c>
      <c r="AU22">
        <f t="shared" si="17"/>
        <v>-893.97378733167841</v>
      </c>
      <c r="AW22">
        <v>19</v>
      </c>
      <c r="AX22">
        <f>IF(Z22&gt;0, (R22*SUMPRODUCT(K22:$K$98, X22:$X$98)-K22*$AZ$3)/Z22, 0)</f>
        <v>21168.4520967182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12.5</v>
      </c>
      <c r="R23">
        <f t="shared" si="0"/>
        <v>2000000</v>
      </c>
      <c r="S23">
        <f t="shared" si="1"/>
        <v>22607.206174802868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17026.067709016785</v>
      </c>
      <c r="AC23">
        <f t="shared" si="2"/>
        <v>17965.467305978702</v>
      </c>
      <c r="AE23">
        <f t="shared" si="3"/>
        <v>0</v>
      </c>
      <c r="AF23">
        <f t="shared" si="4"/>
        <v>0</v>
      </c>
      <c r="AG23">
        <f t="shared" si="5"/>
        <v>-9.9334849069067666</v>
      </c>
      <c r="AH23">
        <f t="shared" si="6"/>
        <v>-3182.7626645887003</v>
      </c>
      <c r="AI23">
        <f t="shared" si="7"/>
        <v>-3192.6961494956072</v>
      </c>
      <c r="AJ23">
        <f t="shared" si="8"/>
        <v>-939.39959696191727</v>
      </c>
      <c r="AK23">
        <f t="shared" si="30"/>
        <v>1191.8247396311751</v>
      </c>
      <c r="AL23">
        <f t="shared" si="9"/>
        <v>-2940.2710068263486</v>
      </c>
      <c r="AN23">
        <f t="shared" si="10"/>
        <v>0</v>
      </c>
      <c r="AO23">
        <f t="shared" si="11"/>
        <v>0</v>
      </c>
      <c r="AP23">
        <f t="shared" si="12"/>
        <v>-2.634119811129624</v>
      </c>
      <c r="AQ23">
        <f t="shared" si="13"/>
        <v>-843.99163712299526</v>
      </c>
      <c r="AR23">
        <f t="shared" si="14"/>
        <v>-846.62575693412498</v>
      </c>
      <c r="AS23">
        <f t="shared" si="15"/>
        <v>-249.10604003677031</v>
      </c>
      <c r="AT23">
        <f t="shared" si="16"/>
        <v>316.04307928973128</v>
      </c>
      <c r="AU23">
        <f t="shared" si="17"/>
        <v>-779.68871768116378</v>
      </c>
      <c r="AW23">
        <v>20</v>
      </c>
      <c r="AX23">
        <f>IF(Z23&gt;0, (R23*SUMPRODUCT(K23:$K$98, X23:$X$98)-K23*$AZ$3)/Z23, 0)</f>
        <v>22607.206174802868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12.5</v>
      </c>
      <c r="R24">
        <f t="shared" si="0"/>
        <v>2000000</v>
      </c>
      <c r="S24">
        <f t="shared" si="1"/>
        <v>23913.061174559673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17965.467305978702</v>
      </c>
      <c r="AC24">
        <f t="shared" si="2"/>
        <v>18773.67758594067</v>
      </c>
      <c r="AE24">
        <f t="shared" si="3"/>
        <v>0</v>
      </c>
      <c r="AF24">
        <f t="shared" si="4"/>
        <v>0</v>
      </c>
      <c r="AG24">
        <f t="shared" si="5"/>
        <v>-9.8135060213000731</v>
      </c>
      <c r="AH24">
        <f t="shared" si="6"/>
        <v>-3303.0458460201812</v>
      </c>
      <c r="AI24">
        <f t="shared" si="7"/>
        <v>-3312.8593520414811</v>
      </c>
      <c r="AJ24">
        <f t="shared" si="8"/>
        <v>-808.2102799619679</v>
      </c>
      <c r="AK24">
        <f t="shared" si="30"/>
        <v>1257.5827114185092</v>
      </c>
      <c r="AL24">
        <f t="shared" si="9"/>
        <v>-2863.48692058494</v>
      </c>
      <c r="AN24">
        <f t="shared" si="10"/>
        <v>0</v>
      </c>
      <c r="AO24">
        <f t="shared" si="11"/>
        <v>0</v>
      </c>
      <c r="AP24">
        <f t="shared" si="12"/>
        <v>-2.3234859947371458</v>
      </c>
      <c r="AQ24">
        <f t="shared" si="13"/>
        <v>-782.04270181778361</v>
      </c>
      <c r="AR24">
        <f t="shared" si="14"/>
        <v>-784.36618781252071</v>
      </c>
      <c r="AS24">
        <f t="shared" si="15"/>
        <v>-191.35518562054585</v>
      </c>
      <c r="AT24">
        <f t="shared" si="16"/>
        <v>297.75044829670105</v>
      </c>
      <c r="AU24">
        <f t="shared" si="17"/>
        <v>-677.97092513636562</v>
      </c>
      <c r="AW24">
        <v>21</v>
      </c>
      <c r="AX24">
        <f>IF(Z24&gt;0, (R24*SUMPRODUCT(K24:$K$98, X24:$X$98)-K24*$AZ$3)/Z24, 0)</f>
        <v>23913.061174559673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12.5</v>
      </c>
      <c r="R25">
        <f t="shared" si="0"/>
        <v>2000000</v>
      </c>
      <c r="S25">
        <f t="shared" si="1"/>
        <v>25115.630408362387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18773.67758594067</v>
      </c>
      <c r="AC25">
        <f t="shared" si="2"/>
        <v>19466.815167234476</v>
      </c>
      <c r="AE25">
        <f t="shared" si="3"/>
        <v>0</v>
      </c>
      <c r="AF25">
        <f t="shared" si="4"/>
        <v>0</v>
      </c>
      <c r="AG25">
        <f t="shared" si="5"/>
        <v>-9.6885957323775216</v>
      </c>
      <c r="AH25">
        <f t="shared" si="6"/>
        <v>-4284.0365935282007</v>
      </c>
      <c r="AI25">
        <f t="shared" si="7"/>
        <v>-4293.7251892605782</v>
      </c>
      <c r="AJ25">
        <f t="shared" si="8"/>
        <v>-693.13758129380585</v>
      </c>
      <c r="AK25">
        <f t="shared" si="30"/>
        <v>1314.1574310158471</v>
      </c>
      <c r="AL25">
        <f t="shared" si="9"/>
        <v>-3672.7053395385369</v>
      </c>
      <c r="AN25">
        <f t="shared" si="10"/>
        <v>0</v>
      </c>
      <c r="AO25">
        <f t="shared" si="11"/>
        <v>0</v>
      </c>
      <c r="AP25">
        <f t="shared" si="12"/>
        <v>-2.0481354657685871</v>
      </c>
      <c r="AQ25">
        <f t="shared" si="13"/>
        <v>-905.63044699382829</v>
      </c>
      <c r="AR25">
        <f t="shared" si="14"/>
        <v>-907.6785824595969</v>
      </c>
      <c r="AS25">
        <f t="shared" si="15"/>
        <v>-146.5268757329531</v>
      </c>
      <c r="AT25">
        <f t="shared" si="16"/>
        <v>277.80831365191005</v>
      </c>
      <c r="AU25">
        <f t="shared" si="17"/>
        <v>-776.39714454063994</v>
      </c>
      <c r="AW25">
        <v>22</v>
      </c>
      <c r="AX25">
        <f>IF(Z25&gt;0, (R25*SUMPRODUCT(K25:$K$98, X25:$X$98)-K25*$AZ$3)/Z25, 0)</f>
        <v>25115.630408362387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12.5</v>
      </c>
      <c r="R26">
        <f t="shared" si="0"/>
        <v>2000000</v>
      </c>
      <c r="S26">
        <f t="shared" si="1"/>
        <v>25996.77120933781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19466.815167234476</v>
      </c>
      <c r="AC26">
        <f t="shared" si="2"/>
        <v>19878.309973018859</v>
      </c>
      <c r="AE26">
        <f t="shared" si="3"/>
        <v>0</v>
      </c>
      <c r="AF26">
        <f t="shared" si="4"/>
        <v>0</v>
      </c>
      <c r="AG26">
        <f t="shared" si="5"/>
        <v>-9.5580667561317885</v>
      </c>
      <c r="AH26">
        <f t="shared" si="6"/>
        <v>-5382.8830275133341</v>
      </c>
      <c r="AI26">
        <f t="shared" si="7"/>
        <v>-5392.4410942694658</v>
      </c>
      <c r="AJ26">
        <f t="shared" si="8"/>
        <v>-411.49480578438306</v>
      </c>
      <c r="AK26">
        <f t="shared" si="30"/>
        <v>1362.6770617064135</v>
      </c>
      <c r="AL26">
        <f t="shared" si="9"/>
        <v>-4441.2588383474358</v>
      </c>
      <c r="AN26">
        <f t="shared" si="10"/>
        <v>0</v>
      </c>
      <c r="AO26">
        <f t="shared" si="11"/>
        <v>0</v>
      </c>
      <c r="AP26">
        <f t="shared" si="12"/>
        <v>-1.8040554409239509</v>
      </c>
      <c r="AQ26">
        <f t="shared" si="13"/>
        <v>-1016.0024680108776</v>
      </c>
      <c r="AR26">
        <f t="shared" si="14"/>
        <v>-1017.8065234518015</v>
      </c>
      <c r="AS26">
        <f t="shared" si="15"/>
        <v>-77.668367696952387</v>
      </c>
      <c r="AT26">
        <f t="shared" si="16"/>
        <v>257.201066922515</v>
      </c>
      <c r="AU26">
        <f t="shared" si="17"/>
        <v>-838.27382422623907</v>
      </c>
      <c r="AW26">
        <v>23</v>
      </c>
      <c r="AX26">
        <f>IF(Z26&gt;0, (R26*SUMPRODUCT(K26:$K$98, X26:$X$98)-K26*$AZ$3)/Z26, 0)</f>
        <v>25996.77120933781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12.5</v>
      </c>
      <c r="R27">
        <f t="shared" si="0"/>
        <v>2000000</v>
      </c>
      <c r="S27">
        <f t="shared" si="1"/>
        <v>26585.107214273037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19878.309973018859</v>
      </c>
      <c r="AC27">
        <f t="shared" si="2"/>
        <v>20038.312194988524</v>
      </c>
      <c r="AE27">
        <f t="shared" si="3"/>
        <v>0</v>
      </c>
      <c r="AF27">
        <f t="shared" si="4"/>
        <v>0</v>
      </c>
      <c r="AG27">
        <f t="shared" si="5"/>
        <v>-9.4217751472102087</v>
      </c>
      <c r="AH27">
        <f t="shared" si="6"/>
        <v>-6513.7506176418083</v>
      </c>
      <c r="AI27">
        <f t="shared" si="7"/>
        <v>-6523.1723927890189</v>
      </c>
      <c r="AJ27">
        <f t="shared" si="8"/>
        <v>-160.0022219696657</v>
      </c>
      <c r="AK27">
        <f t="shared" si="30"/>
        <v>1391.4816981113202</v>
      </c>
      <c r="AL27">
        <f t="shared" si="9"/>
        <v>-5291.6929166473647</v>
      </c>
      <c r="AN27">
        <f t="shared" si="10"/>
        <v>0</v>
      </c>
      <c r="AO27">
        <f t="shared" si="11"/>
        <v>0</v>
      </c>
      <c r="AP27">
        <f t="shared" si="12"/>
        <v>-1.5877953773764566</v>
      </c>
      <c r="AQ27">
        <f t="shared" si="13"/>
        <v>-1097.7234075828185</v>
      </c>
      <c r="AR27">
        <f t="shared" si="14"/>
        <v>-1099.311202960195</v>
      </c>
      <c r="AS27">
        <f t="shared" si="15"/>
        <v>-26.964216874632321</v>
      </c>
      <c r="AT27">
        <f t="shared" si="16"/>
        <v>234.49808273330498</v>
      </c>
      <c r="AU27">
        <f t="shared" si="17"/>
        <v>-891.77733710152245</v>
      </c>
      <c r="AW27">
        <v>24</v>
      </c>
      <c r="AX27">
        <f>IF(Z27&gt;0, (R27*SUMPRODUCT(K27:$K$98, X27:$X$98)-K27*$AZ$3)/Z27, 0)</f>
        <v>26585.107214273037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12.5</v>
      </c>
      <c r="R28">
        <f t="shared" si="0"/>
        <v>2000000</v>
      </c>
      <c r="S28">
        <f t="shared" si="1"/>
        <v>26929.055696548447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20038.312194988524</v>
      </c>
      <c r="AC28">
        <f t="shared" si="2"/>
        <v>19990.592974888325</v>
      </c>
      <c r="AE28">
        <f t="shared" si="3"/>
        <v>0</v>
      </c>
      <c r="AF28">
        <f t="shared" si="4"/>
        <v>0</v>
      </c>
      <c r="AG28">
        <f t="shared" si="5"/>
        <v>-9.2792860990714949</v>
      </c>
      <c r="AH28">
        <f t="shared" si="6"/>
        <v>-7723.4074666581209</v>
      </c>
      <c r="AI28">
        <f t="shared" si="7"/>
        <v>-7732.6867527571922</v>
      </c>
      <c r="AJ28">
        <f t="shared" si="8"/>
        <v>47.719220100199891</v>
      </c>
      <c r="AK28">
        <f t="shared" si="30"/>
        <v>1402.6818536491969</v>
      </c>
      <c r="AL28">
        <f t="shared" si="9"/>
        <v>-6282.2856790077949</v>
      </c>
      <c r="AN28">
        <f t="shared" si="10"/>
        <v>0</v>
      </c>
      <c r="AO28">
        <f t="shared" si="11"/>
        <v>0</v>
      </c>
      <c r="AP28">
        <f t="shared" si="12"/>
        <v>-1.3962344204226169</v>
      </c>
      <c r="AQ28">
        <f t="shared" si="13"/>
        <v>-1162.1246756230689</v>
      </c>
      <c r="AR28">
        <f t="shared" si="14"/>
        <v>-1163.5209100434913</v>
      </c>
      <c r="AS28">
        <f t="shared" si="15"/>
        <v>7.1802094372635779</v>
      </c>
      <c r="AT28">
        <f t="shared" si="16"/>
        <v>211.05855170940114</v>
      </c>
      <c r="AU28">
        <f t="shared" si="17"/>
        <v>-945.28214889682658</v>
      </c>
      <c r="AW28">
        <v>25</v>
      </c>
      <c r="AX28">
        <f>IF(Z28&gt;0, (R28*SUMPRODUCT(K28:$K$98, X28:$X$98)-K28*$AZ$3)/Z28, 0)</f>
        <v>26929.055696548447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12.5</v>
      </c>
      <c r="R29">
        <f t="shared" si="0"/>
        <v>2000000</v>
      </c>
      <c r="S29">
        <f t="shared" si="1"/>
        <v>27060.813974280227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19990.592974888325</v>
      </c>
      <c r="AC29">
        <f t="shared" si="2"/>
        <v>19765.972038089029</v>
      </c>
      <c r="AE29">
        <f t="shared" si="3"/>
        <v>0</v>
      </c>
      <c r="AF29">
        <f t="shared" si="4"/>
        <v>0</v>
      </c>
      <c r="AG29">
        <f t="shared" si="5"/>
        <v>-9.1303480638440266</v>
      </c>
      <c r="AH29">
        <f t="shared" si="6"/>
        <v>-8983.2278778805103</v>
      </c>
      <c r="AI29">
        <f t="shared" si="7"/>
        <v>-8992.3582259443538</v>
      </c>
      <c r="AJ29">
        <f t="shared" si="8"/>
        <v>224.62093679929603</v>
      </c>
      <c r="AK29">
        <f t="shared" si="30"/>
        <v>1399.341508242183</v>
      </c>
      <c r="AL29">
        <f t="shared" si="9"/>
        <v>-7368.3957809028743</v>
      </c>
      <c r="AN29">
        <f t="shared" si="10"/>
        <v>0</v>
      </c>
      <c r="AO29">
        <f t="shared" si="11"/>
        <v>0</v>
      </c>
      <c r="AP29">
        <f t="shared" si="12"/>
        <v>-1.226628599467908</v>
      </c>
      <c r="AQ29">
        <f t="shared" si="13"/>
        <v>-1206.8635449048172</v>
      </c>
      <c r="AR29">
        <f t="shared" si="14"/>
        <v>-1208.0901735042851</v>
      </c>
      <c r="AS29">
        <f t="shared" si="15"/>
        <v>30.176994698413367</v>
      </c>
      <c r="AT29">
        <f t="shared" si="16"/>
        <v>187.99637236499348</v>
      </c>
      <c r="AU29">
        <f t="shared" si="17"/>
        <v>-989.91680644087819</v>
      </c>
      <c r="AW29">
        <v>26</v>
      </c>
      <c r="AX29">
        <f>IF(Z29&gt;0, (R29*SUMPRODUCT(K29:$K$98, X29:$X$98)-K29*$AZ$3)/Z29, 0)</f>
        <v>27060.813974280227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12.5</v>
      </c>
      <c r="R30">
        <f t="shared" si="0"/>
        <v>2000000</v>
      </c>
      <c r="S30">
        <f t="shared" si="1"/>
        <v>27017.006936152975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19765.972038089029</v>
      </c>
      <c r="AC30">
        <f t="shared" si="2"/>
        <v>19396.165402848284</v>
      </c>
      <c r="AE30">
        <f t="shared" si="3"/>
        <v>0</v>
      </c>
      <c r="AF30">
        <f t="shared" si="4"/>
        <v>0</v>
      </c>
      <c r="AG30">
        <f t="shared" si="5"/>
        <v>-8.9740535696115487</v>
      </c>
      <c r="AH30">
        <f t="shared" si="6"/>
        <v>-10398.562175046103</v>
      </c>
      <c r="AI30">
        <f t="shared" si="7"/>
        <v>-10407.536228615714</v>
      </c>
      <c r="AJ30">
        <f t="shared" si="8"/>
        <v>369.80663524074407</v>
      </c>
      <c r="AK30">
        <f t="shared" si="30"/>
        <v>1383.6180426662322</v>
      </c>
      <c r="AL30">
        <f t="shared" si="9"/>
        <v>-8654.1115507087379</v>
      </c>
      <c r="AN30">
        <f t="shared" si="10"/>
        <v>0</v>
      </c>
      <c r="AO30">
        <f t="shared" si="11"/>
        <v>0</v>
      </c>
      <c r="AP30">
        <f t="shared" si="12"/>
        <v>-1.076456259298098</v>
      </c>
      <c r="AQ30">
        <f t="shared" si="13"/>
        <v>-1247.3290084798712</v>
      </c>
      <c r="AR30">
        <f t="shared" si="14"/>
        <v>-1248.4054647391692</v>
      </c>
      <c r="AS30">
        <f t="shared" si="15"/>
        <v>44.359069638593532</v>
      </c>
      <c r="AT30">
        <f t="shared" si="16"/>
        <v>165.96784172866475</v>
      </c>
      <c r="AU30">
        <f t="shared" si="17"/>
        <v>-1038.0785533719111</v>
      </c>
      <c r="AW30">
        <v>27</v>
      </c>
      <c r="AX30">
        <f>IF(Z30&gt;0, (R30*SUMPRODUCT(K30:$K$98, X30:$X$98)-K30*$AZ$3)/Z30, 0)</f>
        <v>27017.006936152975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12.5</v>
      </c>
      <c r="R31">
        <f t="shared" si="0"/>
        <v>2000000</v>
      </c>
      <c r="S31">
        <f t="shared" si="1"/>
        <v>26812.168070571239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19396.165402848284</v>
      </c>
      <c r="AC31">
        <f t="shared" si="2"/>
        <v>18896.208635139919</v>
      </c>
      <c r="AE31">
        <f t="shared" si="3"/>
        <v>0</v>
      </c>
      <c r="AF31">
        <f t="shared" si="4"/>
        <v>0</v>
      </c>
      <c r="AG31">
        <f t="shared" si="5"/>
        <v>-8.8095303340464497</v>
      </c>
      <c r="AH31">
        <f t="shared" si="6"/>
        <v>-11965.231979037339</v>
      </c>
      <c r="AI31">
        <f t="shared" si="7"/>
        <v>-11974.041509371385</v>
      </c>
      <c r="AJ31">
        <f t="shared" si="8"/>
        <v>499.95676770836508</v>
      </c>
      <c r="AK31">
        <f t="shared" si="30"/>
        <v>1357.73157819938</v>
      </c>
      <c r="AL31">
        <f t="shared" si="9"/>
        <v>-10116.35316346364</v>
      </c>
      <c r="AN31">
        <f t="shared" si="10"/>
        <v>0</v>
      </c>
      <c r="AO31">
        <f t="shared" si="11"/>
        <v>0</v>
      </c>
      <c r="AP31">
        <f t="shared" si="12"/>
        <v>-0.94350121197428805</v>
      </c>
      <c r="AQ31">
        <f t="shared" si="13"/>
        <v>-1281.4770419877543</v>
      </c>
      <c r="AR31">
        <f t="shared" si="14"/>
        <v>-1282.4205431997286</v>
      </c>
      <c r="AS31">
        <f t="shared" si="15"/>
        <v>53.545398946474968</v>
      </c>
      <c r="AT31">
        <f t="shared" si="16"/>
        <v>145.41313111960997</v>
      </c>
      <c r="AU31">
        <f t="shared" si="17"/>
        <v>-1083.4620131336437</v>
      </c>
      <c r="AW31">
        <v>28</v>
      </c>
      <c r="AX31">
        <f>IF(Z31&gt;0, (R31*SUMPRODUCT(K31:$K$98, X31:$X$98)-K31*$AZ$3)/Z31, 0)</f>
        <v>26812.168070571239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12.5</v>
      </c>
      <c r="R32">
        <f t="shared" si="0"/>
        <v>2000000</v>
      </c>
      <c r="S32">
        <f t="shared" si="1"/>
        <v>26461.422689551684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18896.208635139919</v>
      </c>
      <c r="AC32">
        <f t="shared" si="2"/>
        <v>18282.028236698152</v>
      </c>
      <c r="AE32">
        <f t="shared" si="3"/>
        <v>0</v>
      </c>
      <c r="AF32">
        <f t="shared" si="4"/>
        <v>0</v>
      </c>
      <c r="AG32">
        <f t="shared" si="5"/>
        <v>-8.6361703087476211</v>
      </c>
      <c r="AH32">
        <f t="shared" si="6"/>
        <v>-13642.355513337976</v>
      </c>
      <c r="AI32">
        <f t="shared" si="7"/>
        <v>-13650.991683646724</v>
      </c>
      <c r="AJ32">
        <f t="shared" si="8"/>
        <v>614.18039844176747</v>
      </c>
      <c r="AK32">
        <f t="shared" si="30"/>
        <v>1322.7346044597946</v>
      </c>
      <c r="AL32">
        <f t="shared" si="9"/>
        <v>-11714.076680745162</v>
      </c>
      <c r="AN32">
        <f t="shared" si="10"/>
        <v>0</v>
      </c>
      <c r="AO32">
        <f t="shared" si="11"/>
        <v>0</v>
      </c>
      <c r="AP32">
        <f t="shared" si="12"/>
        <v>-0.82583423496939312</v>
      </c>
      <c r="AQ32">
        <f t="shared" si="13"/>
        <v>-1304.5509555463759</v>
      </c>
      <c r="AR32">
        <f t="shared" si="14"/>
        <v>-1305.3767897813452</v>
      </c>
      <c r="AS32">
        <f t="shared" si="15"/>
        <v>58.731032546520908</v>
      </c>
      <c r="AT32">
        <f t="shared" si="16"/>
        <v>126.48656535121137</v>
      </c>
      <c r="AU32">
        <f t="shared" si="17"/>
        <v>-1120.1591918836129</v>
      </c>
      <c r="AW32">
        <v>29</v>
      </c>
      <c r="AX32">
        <f>IF(Z32&gt;0, (R32*SUMPRODUCT(K32:$K$98, X32:$X$98)-K32*$AZ$3)/Z32, 0)</f>
        <v>26461.422689551684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12.5</v>
      </c>
      <c r="R33">
        <f t="shared" si="0"/>
        <v>2000000</v>
      </c>
      <c r="S33">
        <f t="shared" si="1"/>
        <v>25986.649779056886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18282.028236698152</v>
      </c>
      <c r="AC33">
        <f t="shared" si="2"/>
        <v>17573.277855746401</v>
      </c>
      <c r="AE33">
        <f t="shared" si="3"/>
        <v>0</v>
      </c>
      <c r="AF33">
        <f t="shared" si="4"/>
        <v>0</v>
      </c>
      <c r="AG33">
        <f t="shared" si="5"/>
        <v>-8.4530316552718094</v>
      </c>
      <c r="AH33">
        <f t="shared" si="6"/>
        <v>-15484.312062133886</v>
      </c>
      <c r="AI33">
        <f t="shared" si="7"/>
        <v>-15492.765093789158</v>
      </c>
      <c r="AJ33">
        <f t="shared" si="8"/>
        <v>708.75038095175114</v>
      </c>
      <c r="AK33">
        <f t="shared" si="30"/>
        <v>1279.7419765688708</v>
      </c>
      <c r="AL33">
        <f t="shared" si="9"/>
        <v>-13504.272736268536</v>
      </c>
      <c r="AN33">
        <f t="shared" si="10"/>
        <v>0</v>
      </c>
      <c r="AO33">
        <f t="shared" si="11"/>
        <v>0</v>
      </c>
      <c r="AP33">
        <f t="shared" si="12"/>
        <v>-0.72171570687957987</v>
      </c>
      <c r="AQ33">
        <f t="shared" si="13"/>
        <v>-1322.0429877956749</v>
      </c>
      <c r="AR33">
        <f t="shared" si="14"/>
        <v>-1322.7647035025545</v>
      </c>
      <c r="AS33">
        <f t="shared" si="15"/>
        <v>60.512760752617417</v>
      </c>
      <c r="AT33">
        <f t="shared" si="16"/>
        <v>109.26374381513828</v>
      </c>
      <c r="AU33">
        <f t="shared" si="17"/>
        <v>-1152.9881989347989</v>
      </c>
      <c r="AW33">
        <v>30</v>
      </c>
      <c r="AX33">
        <f>IF(Z33&gt;0, (R33*SUMPRODUCT(K33:$K$98, X33:$X$98)-K33*$AZ$3)/Z33, 0)</f>
        <v>25986.649779056886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12.5</v>
      </c>
      <c r="R34">
        <f t="shared" si="0"/>
        <v>2000000</v>
      </c>
      <c r="S34">
        <f t="shared" si="1"/>
        <v>25400.953921385371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17573.277855746401</v>
      </c>
      <c r="AC34">
        <f t="shared" si="2"/>
        <v>16783.199666695928</v>
      </c>
      <c r="AE34">
        <f t="shared" si="3"/>
        <v>0</v>
      </c>
      <c r="AF34">
        <f t="shared" si="4"/>
        <v>0</v>
      </c>
      <c r="AG34">
        <f t="shared" si="5"/>
        <v>-8.259138474995396</v>
      </c>
      <c r="AH34">
        <f t="shared" si="6"/>
        <v>-17498.058195791196</v>
      </c>
      <c r="AI34">
        <f t="shared" si="7"/>
        <v>-17506.31733426619</v>
      </c>
      <c r="AJ34">
        <f t="shared" si="8"/>
        <v>790.07818905047316</v>
      </c>
      <c r="AK34">
        <f t="shared" si="30"/>
        <v>1230.1294499022481</v>
      </c>
      <c r="AL34">
        <f t="shared" si="9"/>
        <v>-15486.109695313469</v>
      </c>
      <c r="AN34">
        <f t="shared" si="10"/>
        <v>0</v>
      </c>
      <c r="AO34">
        <f t="shared" si="11"/>
        <v>0</v>
      </c>
      <c r="AP34">
        <f t="shared" si="12"/>
        <v>-0.62960821608432749</v>
      </c>
      <c r="AQ34">
        <f t="shared" si="13"/>
        <v>-1333.9068280481858</v>
      </c>
      <c r="AR34">
        <f t="shared" si="14"/>
        <v>-1334.5364362642702</v>
      </c>
      <c r="AS34">
        <f t="shared" si="15"/>
        <v>60.229008229031017</v>
      </c>
      <c r="AT34">
        <f t="shared" si="16"/>
        <v>93.774866573620585</v>
      </c>
      <c r="AU34">
        <f t="shared" si="17"/>
        <v>-1180.5325614616186</v>
      </c>
      <c r="AW34">
        <v>31</v>
      </c>
      <c r="AX34">
        <f>IF(Z34&gt;0, (R34*SUMPRODUCT(K34:$K$98, X34:$X$98)-K34*$AZ$3)/Z34, 0)</f>
        <v>25400.953921385371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24712.430992050147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16783.199666695928</v>
      </c>
      <c r="AC35">
        <f t="shared" ref="AC35:AC66" si="33">S35*Z35</f>
        <v>15924.261408955957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-8.0547829420741248</v>
      </c>
      <c r="AH35">
        <f t="shared" ref="AH35:AH66" si="37">-X35*R35</f>
        <v>-19482.263707410901</v>
      </c>
      <c r="AI35">
        <f t="shared" ref="AI35:AI66" si="38">SUM(AE35:AH35)</f>
        <v>-19490.318490352976</v>
      </c>
      <c r="AJ35">
        <f t="shared" ref="AJ35:AJ66" si="39">AB35-AC35</f>
        <v>858.93825773997014</v>
      </c>
      <c r="AK35">
        <f t="shared" si="30"/>
        <v>1174.823976668715</v>
      </c>
      <c r="AL35">
        <f t="shared" ref="AL35:AL66" si="40">SUM(AI35:AK35)</f>
        <v>-17456.556255944291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-0.54824093319471578</v>
      </c>
      <c r="AQ35">
        <f t="shared" ref="AQ35:AQ66" si="44">AH35*$K35</f>
        <v>-1326.0412493432282</v>
      </c>
      <c r="AR35">
        <f t="shared" ref="AR35:AR66" si="45">AI35*$K35</f>
        <v>-1326.5894902764228</v>
      </c>
      <c r="AS35">
        <f t="shared" ref="AS35:AS66" si="46">AJ35*$K35</f>
        <v>58.462793518647615</v>
      </c>
      <c r="AT35">
        <f t="shared" ref="AT35:AT66" si="47">AK35*$K35</f>
        <v>79.963246426418223</v>
      </c>
      <c r="AU35">
        <f t="shared" ref="AU35:AU66" si="48">AL35*$K35</f>
        <v>-1188.1634503313571</v>
      </c>
      <c r="AW35">
        <v>32</v>
      </c>
      <c r="AX35">
        <f>IF(Z35&gt;0, (R35*SUMPRODUCT(K35:$K$98, X35:$X$98)-K35*$AZ$3)/Z35, 0)</f>
        <v>24712.430992050147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12.5</v>
      </c>
      <c r="R36">
        <f t="shared" si="31"/>
        <v>2000000</v>
      </c>
      <c r="S36">
        <f t="shared" si="32"/>
        <v>23951.587210909329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15924.261408955957</v>
      </c>
      <c r="AC36">
        <f t="shared" si="33"/>
        <v>15022.299240245067</v>
      </c>
      <c r="AE36">
        <f t="shared" si="34"/>
        <v>0</v>
      </c>
      <c r="AF36">
        <f t="shared" si="35"/>
        <v>0</v>
      </c>
      <c r="AG36">
        <f t="shared" si="36"/>
        <v>-7.8399288886180782</v>
      </c>
      <c r="AH36">
        <f t="shared" si="37"/>
        <v>-21488.995845649024</v>
      </c>
      <c r="AI36">
        <f t="shared" si="38"/>
        <v>-21496.835774537642</v>
      </c>
      <c r="AJ36">
        <f t="shared" si="39"/>
        <v>901.96216871089018</v>
      </c>
      <c r="AK36">
        <f t="shared" si="30"/>
        <v>1114.6982986269172</v>
      </c>
      <c r="AL36">
        <f t="shared" si="40"/>
        <v>-19480.175307199836</v>
      </c>
      <c r="AN36">
        <f t="shared" si="41"/>
        <v>0</v>
      </c>
      <c r="AO36">
        <f t="shared" si="42"/>
        <v>0</v>
      </c>
      <c r="AP36">
        <f t="shared" si="43"/>
        <v>-0.47644384099245563</v>
      </c>
      <c r="AQ36">
        <f t="shared" si="44"/>
        <v>-1305.9174216026108</v>
      </c>
      <c r="AR36">
        <f t="shared" si="45"/>
        <v>-1306.3938654436033</v>
      </c>
      <c r="AS36">
        <f t="shared" si="46"/>
        <v>54.813548208885585</v>
      </c>
      <c r="AT36">
        <f t="shared" si="47"/>
        <v>67.741831142957949</v>
      </c>
      <c r="AU36">
        <f t="shared" si="48"/>
        <v>-1183.8384860917599</v>
      </c>
      <c r="AW36">
        <v>33</v>
      </c>
      <c r="AX36">
        <f>IF(Z36&gt;0, (R36*SUMPRODUCT(K36:$K$98, X36:$X$98)-K36*$AZ$3)/Z36, 0)</f>
        <v>23951.587210909329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23139.624602513373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15022.299240245067</v>
      </c>
      <c r="AC37">
        <f t="shared" si="33"/>
        <v>14095.023854921328</v>
      </c>
      <c r="AE37">
        <f t="shared" si="34"/>
        <v>0</v>
      </c>
      <c r="AF37">
        <f t="shared" si="35"/>
        <v>0</v>
      </c>
      <c r="AG37">
        <f t="shared" si="36"/>
        <v>-7.6141165301091132</v>
      </c>
      <c r="AH37">
        <f t="shared" si="37"/>
        <v>-23586.091139645363</v>
      </c>
      <c r="AI37">
        <f t="shared" si="38"/>
        <v>-23593.705256175472</v>
      </c>
      <c r="AJ37">
        <f t="shared" si="39"/>
        <v>927.2753853237391</v>
      </c>
      <c r="AK37">
        <f t="shared" si="30"/>
        <v>1051.5609468171549</v>
      </c>
      <c r="AL37">
        <f t="shared" si="40"/>
        <v>-21614.868924034578</v>
      </c>
      <c r="AN37">
        <f t="shared" si="41"/>
        <v>0</v>
      </c>
      <c r="AO37">
        <f t="shared" si="42"/>
        <v>0</v>
      </c>
      <c r="AP37">
        <f t="shared" si="43"/>
        <v>-0.41314365776372797</v>
      </c>
      <c r="AQ37">
        <f t="shared" si="44"/>
        <v>-1279.78655530796</v>
      </c>
      <c r="AR37">
        <f t="shared" si="45"/>
        <v>-1280.1996989657239</v>
      </c>
      <c r="AS37">
        <f t="shared" si="46"/>
        <v>50.314168811575819</v>
      </c>
      <c r="AT37">
        <f t="shared" si="47"/>
        <v>57.057931043157097</v>
      </c>
      <c r="AU37">
        <f t="shared" si="48"/>
        <v>-1172.8275991109908</v>
      </c>
      <c r="AW37">
        <v>34</v>
      </c>
      <c r="AX37">
        <f>IF(Z37&gt;0, (R37*SUMPRODUCT(K37:$K$98, X37:$X$98)-K37*$AZ$3)/Z37, 0)</f>
        <v>23139.624602513373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12.5</v>
      </c>
      <c r="R38">
        <f t="shared" si="31"/>
        <v>2000000</v>
      </c>
      <c r="S38">
        <f t="shared" si="32"/>
        <v>22292.471858779158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14095.023854921328</v>
      </c>
      <c r="AC38">
        <f t="shared" si="33"/>
        <v>13153.31054629093</v>
      </c>
      <c r="AE38">
        <f t="shared" si="34"/>
        <v>0</v>
      </c>
      <c r="AF38">
        <f t="shared" si="35"/>
        <v>0</v>
      </c>
      <c r="AG38">
        <f t="shared" si="36"/>
        <v>-7.3754217509031701</v>
      </c>
      <c r="AH38">
        <f t="shared" si="37"/>
        <v>-26008.578224776371</v>
      </c>
      <c r="AI38">
        <f t="shared" si="38"/>
        <v>-26015.953646527276</v>
      </c>
      <c r="AJ38">
        <f t="shared" si="39"/>
        <v>941.71330863039839</v>
      </c>
      <c r="AK38">
        <f t="shared" si="30"/>
        <v>986.65166984449309</v>
      </c>
      <c r="AL38">
        <f t="shared" si="40"/>
        <v>-24087.588668052384</v>
      </c>
      <c r="AN38">
        <f t="shared" si="41"/>
        <v>0</v>
      </c>
      <c r="AO38">
        <f t="shared" si="42"/>
        <v>0</v>
      </c>
      <c r="AP38">
        <f t="shared" si="43"/>
        <v>-0.35731430885045506</v>
      </c>
      <c r="AQ38">
        <f t="shared" si="44"/>
        <v>-1260.0278962258592</v>
      </c>
      <c r="AR38">
        <f t="shared" si="45"/>
        <v>-1260.3852105347098</v>
      </c>
      <c r="AS38">
        <f t="shared" si="46"/>
        <v>45.62283369996311</v>
      </c>
      <c r="AT38">
        <f t="shared" si="47"/>
        <v>47.79994573780963</v>
      </c>
      <c r="AU38">
        <f t="shared" si="48"/>
        <v>-1166.9624310969371</v>
      </c>
      <c r="AW38">
        <v>35</v>
      </c>
      <c r="AX38">
        <f>IF(Z38&gt;0, (R38*SUMPRODUCT(K38:$K$98, X38:$X$98)-K38*$AZ$3)/Z38, 0)</f>
        <v>22292.471858779158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12.5</v>
      </c>
      <c r="R39">
        <f t="shared" si="31"/>
        <v>2000000</v>
      </c>
      <c r="S39">
        <f t="shared" si="32"/>
        <v>21397.404588780719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13153.31054629093</v>
      </c>
      <c r="AC39">
        <f t="shared" si="33"/>
        <v>12195.133763170043</v>
      </c>
      <c r="AE39">
        <f t="shared" si="34"/>
        <v>0</v>
      </c>
      <c r="AF39">
        <f t="shared" si="35"/>
        <v>0</v>
      </c>
      <c r="AG39">
        <f t="shared" si="36"/>
        <v>-7.1241898243842998</v>
      </c>
      <c r="AH39">
        <f t="shared" si="37"/>
        <v>-28396.433441574376</v>
      </c>
      <c r="AI39">
        <f t="shared" si="38"/>
        <v>-28403.557631398759</v>
      </c>
      <c r="AJ39">
        <f t="shared" si="39"/>
        <v>958.17678312088719</v>
      </c>
      <c r="AK39">
        <f t="shared" si="30"/>
        <v>920.73173824036519</v>
      </c>
      <c r="AL39">
        <f t="shared" si="40"/>
        <v>-26524.649110037506</v>
      </c>
      <c r="AN39">
        <f t="shared" si="41"/>
        <v>0</v>
      </c>
      <c r="AO39">
        <f t="shared" si="42"/>
        <v>0</v>
      </c>
      <c r="AP39">
        <f t="shared" si="43"/>
        <v>-0.30816336547945278</v>
      </c>
      <c r="AQ39">
        <f t="shared" si="44"/>
        <v>-1228.3137749947746</v>
      </c>
      <c r="AR39">
        <f t="shared" si="45"/>
        <v>-1228.621938360254</v>
      </c>
      <c r="AS39">
        <f t="shared" si="46"/>
        <v>41.446815636517258</v>
      </c>
      <c r="AT39">
        <f t="shared" si="47"/>
        <v>39.82709587393947</v>
      </c>
      <c r="AU39">
        <f t="shared" si="48"/>
        <v>-1147.3480268497972</v>
      </c>
      <c r="AW39">
        <v>36</v>
      </c>
      <c r="AX39">
        <f>IF(Z39&gt;0, (R39*SUMPRODUCT(K39:$K$98, X39:$X$98)-K39*$AZ$3)/Z39, 0)</f>
        <v>21397.404588780719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12.5</v>
      </c>
      <c r="R40">
        <f t="shared" si="31"/>
        <v>2000000</v>
      </c>
      <c r="S40">
        <f t="shared" si="32"/>
        <v>20467.65373549427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12195.133763170043</v>
      </c>
      <c r="AC40">
        <f t="shared" si="33"/>
        <v>11236.329910590415</v>
      </c>
      <c r="AE40">
        <f t="shared" si="34"/>
        <v>0</v>
      </c>
      <c r="AF40">
        <f t="shared" si="35"/>
        <v>0</v>
      </c>
      <c r="AG40">
        <f t="shared" si="36"/>
        <v>-6.8622483894580295</v>
      </c>
      <c r="AH40">
        <f t="shared" si="37"/>
        <v>-30511.92586918849</v>
      </c>
      <c r="AI40">
        <f t="shared" si="38"/>
        <v>-30518.788117577948</v>
      </c>
      <c r="AJ40">
        <f t="shared" si="39"/>
        <v>958.80385257962735</v>
      </c>
      <c r="AK40">
        <f t="shared" si="30"/>
        <v>853.65936342190309</v>
      </c>
      <c r="AL40">
        <f t="shared" si="40"/>
        <v>-28706.324901576416</v>
      </c>
      <c r="AN40">
        <f t="shared" si="41"/>
        <v>0</v>
      </c>
      <c r="AO40">
        <f t="shared" si="42"/>
        <v>0</v>
      </c>
      <c r="AP40">
        <f t="shared" si="43"/>
        <v>-0.26502932897081349</v>
      </c>
      <c r="AQ40">
        <f t="shared" si="44"/>
        <v>-1178.4119110495933</v>
      </c>
      <c r="AR40">
        <f t="shared" si="45"/>
        <v>-1178.676940378564</v>
      </c>
      <c r="AS40">
        <f t="shared" si="46"/>
        <v>37.030303661724311</v>
      </c>
      <c r="AT40">
        <f t="shared" si="47"/>
        <v>32.969481053020765</v>
      </c>
      <c r="AU40">
        <f t="shared" si="48"/>
        <v>-1108.6771556638189</v>
      </c>
      <c r="AW40">
        <v>37</v>
      </c>
      <c r="AX40">
        <f>IF(Z40&gt;0, (R40*SUMPRODUCT(K40:$K$98, X40:$X$98)-K40*$AZ$3)/Z40, 0)</f>
        <v>20467.65373549427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12.5</v>
      </c>
      <c r="R41">
        <f t="shared" si="31"/>
        <v>2000000</v>
      </c>
      <c r="S41">
        <f t="shared" si="32"/>
        <v>19535.840491380419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11236.329910590415</v>
      </c>
      <c r="AC41">
        <f t="shared" si="33"/>
        <v>10298.551858840063</v>
      </c>
      <c r="AE41">
        <f t="shared" si="34"/>
        <v>0</v>
      </c>
      <c r="AF41">
        <f t="shared" si="35"/>
        <v>0</v>
      </c>
      <c r="AG41">
        <f t="shared" si="36"/>
        <v>-6.5895244329159901</v>
      </c>
      <c r="AH41">
        <f t="shared" si="37"/>
        <v>-32656.235623593446</v>
      </c>
      <c r="AI41">
        <f t="shared" si="38"/>
        <v>-32662.825148026361</v>
      </c>
      <c r="AJ41">
        <f t="shared" si="39"/>
        <v>937.77805175035246</v>
      </c>
      <c r="AK41">
        <f t="shared" ref="AK41:AK72" si="61">G41*SUM(AB41:AB41, AE41:AF41)</f>
        <v>786.54309374132913</v>
      </c>
      <c r="AL41">
        <f t="shared" si="40"/>
        <v>-30938.504002534679</v>
      </c>
      <c r="AN41">
        <f t="shared" si="41"/>
        <v>0</v>
      </c>
      <c r="AO41">
        <f t="shared" si="42"/>
        <v>0</v>
      </c>
      <c r="AP41">
        <f t="shared" si="43"/>
        <v>-0.22722889313812819</v>
      </c>
      <c r="AQ41">
        <f t="shared" si="44"/>
        <v>-1126.096480914536</v>
      </c>
      <c r="AR41">
        <f t="shared" si="45"/>
        <v>-1126.323709807674</v>
      </c>
      <c r="AS41">
        <f t="shared" si="46"/>
        <v>32.337731027148855</v>
      </c>
      <c r="AT41">
        <f t="shared" si="47"/>
        <v>27.122642675625052</v>
      </c>
      <c r="AU41">
        <f t="shared" si="48"/>
        <v>-1066.8633361049001</v>
      </c>
      <c r="AW41">
        <v>38</v>
      </c>
      <c r="AX41">
        <f>IF(Z41&gt;0, (R41*SUMPRODUCT(K41:$K$98, X41:$X$98)-K41*$AZ$3)/Z41, 0)</f>
        <v>19535.840491380419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12.5</v>
      </c>
      <c r="R42">
        <f t="shared" si="31"/>
        <v>2000000</v>
      </c>
      <c r="S42">
        <f t="shared" si="32"/>
        <v>18605.561714346062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10298.551858840063</v>
      </c>
      <c r="AC42">
        <f t="shared" si="33"/>
        <v>9387.3070380141362</v>
      </c>
      <c r="AE42">
        <f t="shared" si="34"/>
        <v>0</v>
      </c>
      <c r="AF42">
        <f t="shared" si="35"/>
        <v>0</v>
      </c>
      <c r="AG42">
        <f t="shared" si="36"/>
        <v>-6.3067882484138664</v>
      </c>
      <c r="AH42">
        <f t="shared" si="37"/>
        <v>-34694.550427674076</v>
      </c>
      <c r="AI42">
        <f t="shared" si="38"/>
        <v>-34700.857215922493</v>
      </c>
      <c r="AJ42">
        <f t="shared" si="39"/>
        <v>911.24482082592658</v>
      </c>
      <c r="AK42">
        <f t="shared" si="61"/>
        <v>720.89863011880448</v>
      </c>
      <c r="AL42">
        <f t="shared" si="40"/>
        <v>-33068.713764977765</v>
      </c>
      <c r="AN42">
        <f t="shared" si="41"/>
        <v>0</v>
      </c>
      <c r="AO42">
        <f t="shared" si="42"/>
        <v>0</v>
      </c>
      <c r="AP42">
        <f t="shared" si="43"/>
        <v>-0.1941778586187676</v>
      </c>
      <c r="AQ42">
        <f t="shared" si="44"/>
        <v>-1068.2003648181637</v>
      </c>
      <c r="AR42">
        <f t="shared" si="45"/>
        <v>-1068.3945426767825</v>
      </c>
      <c r="AS42">
        <f t="shared" si="46"/>
        <v>28.056050245530539</v>
      </c>
      <c r="AT42">
        <f t="shared" si="47"/>
        <v>22.195537056896992</v>
      </c>
      <c r="AU42">
        <f t="shared" si="48"/>
        <v>-1018.1429553743551</v>
      </c>
      <c r="AW42">
        <v>39</v>
      </c>
      <c r="AX42">
        <f>IF(Z42&gt;0, (R42*SUMPRODUCT(K42:$K$98, X42:$X$98)-K42*$AZ$3)/Z42, 0)</f>
        <v>18605.561714346062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12.5</v>
      </c>
      <c r="R43">
        <f t="shared" si="31"/>
        <v>2000000</v>
      </c>
      <c r="S43">
        <f t="shared" si="32"/>
        <v>17689.94083701666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9387.3070380141362</v>
      </c>
      <c r="AC43">
        <f t="shared" si="33"/>
        <v>8510.9385125607987</v>
      </c>
      <c r="AE43">
        <f t="shared" si="34"/>
        <v>0</v>
      </c>
      <c r="AF43">
        <f t="shared" si="35"/>
        <v>0</v>
      </c>
      <c r="AG43">
        <f t="shared" si="36"/>
        <v>-6.0139676207617949</v>
      </c>
      <c r="AH43">
        <f t="shared" si="37"/>
        <v>-36760.439226869326</v>
      </c>
      <c r="AI43">
        <f t="shared" si="38"/>
        <v>-36766.453194490088</v>
      </c>
      <c r="AJ43">
        <f t="shared" si="39"/>
        <v>876.3685254533375</v>
      </c>
      <c r="AK43">
        <f t="shared" si="61"/>
        <v>657.1114926609896</v>
      </c>
      <c r="AL43">
        <f t="shared" si="40"/>
        <v>-35232.973176375759</v>
      </c>
      <c r="AN43">
        <f t="shared" si="41"/>
        <v>0</v>
      </c>
      <c r="AO43">
        <f t="shared" si="42"/>
        <v>0</v>
      </c>
      <c r="AP43">
        <f t="shared" si="43"/>
        <v>-0.16532347318324342</v>
      </c>
      <c r="AQ43">
        <f t="shared" si="44"/>
        <v>-1010.5414381924716</v>
      </c>
      <c r="AR43">
        <f t="shared" si="45"/>
        <v>-1010.7067616656548</v>
      </c>
      <c r="AS43">
        <f t="shared" si="46"/>
        <v>24.091298382825478</v>
      </c>
      <c r="AT43">
        <f t="shared" si="47"/>
        <v>18.063940660455227</v>
      </c>
      <c r="AU43">
        <f t="shared" si="48"/>
        <v>-968.55152262237402</v>
      </c>
      <c r="AW43">
        <v>40</v>
      </c>
      <c r="AX43">
        <f>IF(Z43&gt;0, (R43*SUMPRODUCT(K43:$K$98, X43:$X$98)-K43*$AZ$3)/Z43, 0)</f>
        <v>17689.94083701666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12.5</v>
      </c>
      <c r="R44">
        <f t="shared" si="31"/>
        <v>2000000</v>
      </c>
      <c r="S44">
        <f t="shared" si="32"/>
        <v>16793.489835966055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8510.9385125607987</v>
      </c>
      <c r="AC44">
        <f t="shared" si="33"/>
        <v>7671.6755023726428</v>
      </c>
      <c r="AE44">
        <f t="shared" si="34"/>
        <v>0</v>
      </c>
      <c r="AF44">
        <f t="shared" si="35"/>
        <v>0</v>
      </c>
      <c r="AG44">
        <f t="shared" si="36"/>
        <v>-5.7103046904688561</v>
      </c>
      <c r="AH44">
        <f t="shared" si="37"/>
        <v>-38963.720653651297</v>
      </c>
      <c r="AI44">
        <f t="shared" si="38"/>
        <v>-38969.430958341763</v>
      </c>
      <c r="AJ44">
        <f t="shared" si="39"/>
        <v>839.26301018815593</v>
      </c>
      <c r="AK44">
        <f t="shared" si="61"/>
        <v>595.76569587925599</v>
      </c>
      <c r="AL44">
        <f t="shared" si="40"/>
        <v>-37534.402252274347</v>
      </c>
      <c r="AN44">
        <f t="shared" si="41"/>
        <v>0</v>
      </c>
      <c r="AO44">
        <f t="shared" si="42"/>
        <v>0</v>
      </c>
      <c r="AP44">
        <f t="shared" si="43"/>
        <v>-0.14015696813385392</v>
      </c>
      <c r="AQ44">
        <f t="shared" si="44"/>
        <v>-956.34773449922534</v>
      </c>
      <c r="AR44">
        <f t="shared" si="45"/>
        <v>-956.48789146735908</v>
      </c>
      <c r="AS44">
        <f t="shared" si="46"/>
        <v>20.599348957893447</v>
      </c>
      <c r="AT44">
        <f t="shared" si="47"/>
        <v>14.622812297908432</v>
      </c>
      <c r="AU44">
        <f t="shared" si="48"/>
        <v>-921.26573021155707</v>
      </c>
      <c r="AW44">
        <v>41</v>
      </c>
      <c r="AX44">
        <f>IF(Z44&gt;0, (R44*SUMPRODUCT(K44:$K$98, X44:$X$98)-K44*$AZ$3)/Z44, 0)</f>
        <v>16793.489835966055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12.5</v>
      </c>
      <c r="R45">
        <f t="shared" si="31"/>
        <v>2000000</v>
      </c>
      <c r="S45">
        <f t="shared" si="32"/>
        <v>15907.0802076368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7671.6755023726428</v>
      </c>
      <c r="AC45">
        <f t="shared" si="33"/>
        <v>6868.2549357344069</v>
      </c>
      <c r="AE45">
        <f t="shared" si="34"/>
        <v>0</v>
      </c>
      <c r="AF45">
        <f t="shared" si="35"/>
        <v>0</v>
      </c>
      <c r="AG45">
        <f t="shared" si="36"/>
        <v>-5.3971681525477564</v>
      </c>
      <c r="AH45">
        <f t="shared" si="37"/>
        <v>-40965.358562625886</v>
      </c>
      <c r="AI45">
        <f t="shared" si="38"/>
        <v>-40970.755730778437</v>
      </c>
      <c r="AJ45">
        <f t="shared" si="39"/>
        <v>803.42056663823587</v>
      </c>
      <c r="AK45">
        <f t="shared" si="61"/>
        <v>537.017285166085</v>
      </c>
      <c r="AL45">
        <f t="shared" si="40"/>
        <v>-39630.317878974121</v>
      </c>
      <c r="AN45">
        <f t="shared" si="41"/>
        <v>0</v>
      </c>
      <c r="AO45">
        <f t="shared" si="42"/>
        <v>0</v>
      </c>
      <c r="AP45">
        <f t="shared" si="43"/>
        <v>-0.11827782744367402</v>
      </c>
      <c r="AQ45">
        <f t="shared" si="44"/>
        <v>-897.74738794292648</v>
      </c>
      <c r="AR45">
        <f t="shared" si="45"/>
        <v>-897.86566577037024</v>
      </c>
      <c r="AS45">
        <f t="shared" si="46"/>
        <v>17.606796093740055</v>
      </c>
      <c r="AT45">
        <f t="shared" si="47"/>
        <v>11.76862309897847</v>
      </c>
      <c r="AU45">
        <f t="shared" si="48"/>
        <v>-868.49024657765176</v>
      </c>
      <c r="AW45">
        <v>42</v>
      </c>
      <c r="AX45">
        <f>IF(Z45&gt;0, (R45*SUMPRODUCT(K45:$K$98, X45:$X$98)-K45*$AZ$3)/Z45, 0)</f>
        <v>15907.0802076368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12.5</v>
      </c>
      <c r="R46">
        <f t="shared" si="31"/>
        <v>2000000</v>
      </c>
      <c r="S46">
        <f t="shared" si="32"/>
        <v>15038.147135991228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6868.2549357344069</v>
      </c>
      <c r="AC46">
        <f t="shared" si="33"/>
        <v>6107.049661953075</v>
      </c>
      <c r="AE46">
        <f t="shared" si="34"/>
        <v>0</v>
      </c>
      <c r="AF46">
        <f t="shared" si="35"/>
        <v>0</v>
      </c>
      <c r="AG46">
        <f t="shared" si="36"/>
        <v>-5.0762983021832007</v>
      </c>
      <c r="AH46">
        <f t="shared" si="37"/>
        <v>-42703.707014252548</v>
      </c>
      <c r="AI46">
        <f t="shared" si="38"/>
        <v>-42708.783312554733</v>
      </c>
      <c r="AJ46">
        <f t="shared" si="39"/>
        <v>761.20527378133193</v>
      </c>
      <c r="AK46">
        <f t="shared" si="61"/>
        <v>480.77784550140854</v>
      </c>
      <c r="AL46">
        <f t="shared" si="40"/>
        <v>-41466.800193271993</v>
      </c>
      <c r="AN46">
        <f t="shared" si="41"/>
        <v>0</v>
      </c>
      <c r="AO46">
        <f t="shared" si="42"/>
        <v>0</v>
      </c>
      <c r="AP46">
        <f t="shared" si="43"/>
        <v>-9.9326813232008815E-2</v>
      </c>
      <c r="AQ46">
        <f t="shared" si="44"/>
        <v>-835.57404991248484</v>
      </c>
      <c r="AR46">
        <f t="shared" si="45"/>
        <v>-835.67337672571682</v>
      </c>
      <c r="AS46">
        <f t="shared" si="46"/>
        <v>14.894336297687857</v>
      </c>
      <c r="AT46">
        <f t="shared" si="47"/>
        <v>9.407274439657737</v>
      </c>
      <c r="AU46">
        <f t="shared" si="48"/>
        <v>-811.37176598837118</v>
      </c>
      <c r="AW46">
        <v>43</v>
      </c>
      <c r="AX46">
        <f>IF(Z46&gt;0, (R46*SUMPRODUCT(K46:$K$98, X46:$X$98)-K46*$AZ$3)/Z46, 0)</f>
        <v>15038.147135991228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12.5</v>
      </c>
      <c r="R47">
        <f t="shared" si="31"/>
        <v>2000000</v>
      </c>
      <c r="S47">
        <f t="shared" si="32"/>
        <v>14198.75658844423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6107.049661953075</v>
      </c>
      <c r="AC47">
        <f t="shared" si="33"/>
        <v>5393.3882139705893</v>
      </c>
      <c r="AE47">
        <f t="shared" si="34"/>
        <v>0</v>
      </c>
      <c r="AF47">
        <f t="shared" si="35"/>
        <v>0</v>
      </c>
      <c r="AG47">
        <f t="shared" si="36"/>
        <v>-4.7481166575882083</v>
      </c>
      <c r="AH47">
        <f t="shared" si="37"/>
        <v>-44386.985851705598</v>
      </c>
      <c r="AI47">
        <f t="shared" si="38"/>
        <v>-44391.733968363187</v>
      </c>
      <c r="AJ47">
        <f t="shared" si="39"/>
        <v>713.6614479824857</v>
      </c>
      <c r="AK47">
        <f t="shared" si="61"/>
        <v>427.49347633671528</v>
      </c>
      <c r="AL47">
        <f t="shared" si="40"/>
        <v>-43250.579044043989</v>
      </c>
      <c r="AN47">
        <f t="shared" si="41"/>
        <v>0</v>
      </c>
      <c r="AO47">
        <f t="shared" si="42"/>
        <v>0</v>
      </c>
      <c r="AP47">
        <f t="shared" si="43"/>
        <v>-8.2951209927282263E-2</v>
      </c>
      <c r="AQ47">
        <f t="shared" si="44"/>
        <v>-775.45571159036695</v>
      </c>
      <c r="AR47">
        <f t="shared" si="45"/>
        <v>-775.53866280029433</v>
      </c>
      <c r="AS47">
        <f t="shared" si="46"/>
        <v>12.467907774337078</v>
      </c>
      <c r="AT47">
        <f t="shared" si="47"/>
        <v>7.4684561596603452</v>
      </c>
      <c r="AU47">
        <f t="shared" si="48"/>
        <v>-755.60229886629691</v>
      </c>
      <c r="AW47">
        <v>44</v>
      </c>
      <c r="AX47">
        <f>IF(Z47&gt;0, (R47*SUMPRODUCT(K47:$K$98, X47:$X$98)-K47*$AZ$3)/Z47, 0)</f>
        <v>14198.75658844423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12.5</v>
      </c>
      <c r="R48">
        <f t="shared" si="31"/>
        <v>2000000</v>
      </c>
      <c r="S48">
        <f t="shared" si="32"/>
        <v>13387.823918129832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5393.3882139705893</v>
      </c>
      <c r="AC48">
        <f t="shared" si="33"/>
        <v>4726.783039817723</v>
      </c>
      <c r="AE48">
        <f t="shared" si="34"/>
        <v>0</v>
      </c>
      <c r="AF48">
        <f t="shared" si="35"/>
        <v>0</v>
      </c>
      <c r="AG48">
        <f t="shared" si="36"/>
        <v>-4.4133227594746547</v>
      </c>
      <c r="AH48">
        <f t="shared" si="37"/>
        <v>-45970.037046027384</v>
      </c>
      <c r="AI48">
        <f t="shared" si="38"/>
        <v>-45974.450368786856</v>
      </c>
      <c r="AJ48">
        <f t="shared" si="39"/>
        <v>666.60517415286631</v>
      </c>
      <c r="AK48">
        <f t="shared" si="61"/>
        <v>377.53717497794128</v>
      </c>
      <c r="AL48">
        <f t="shared" si="40"/>
        <v>-44930.308019656048</v>
      </c>
      <c r="AN48">
        <f t="shared" si="41"/>
        <v>0</v>
      </c>
      <c r="AO48">
        <f t="shared" si="42"/>
        <v>0</v>
      </c>
      <c r="AP48">
        <f t="shared" si="43"/>
        <v>-6.8841291847670738E-2</v>
      </c>
      <c r="AQ48">
        <f t="shared" si="44"/>
        <v>-717.06442265974511</v>
      </c>
      <c r="AR48">
        <f t="shared" si="45"/>
        <v>-717.13326395159277</v>
      </c>
      <c r="AS48">
        <f t="shared" si="46"/>
        <v>10.398052406773759</v>
      </c>
      <c r="AT48">
        <f t="shared" si="47"/>
        <v>5.8890201923720973</v>
      </c>
      <c r="AU48">
        <f t="shared" si="48"/>
        <v>-700.84619135244691</v>
      </c>
      <c r="AW48">
        <v>45</v>
      </c>
      <c r="AX48">
        <f>IF(Z48&gt;0, (R48*SUMPRODUCT(K48:$K$98, X48:$X$98)-K48*$AZ$3)/Z48, 0)</f>
        <v>13387.823918129832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12.5</v>
      </c>
      <c r="R49">
        <f t="shared" si="31"/>
        <v>2000000</v>
      </c>
      <c r="S49">
        <f t="shared" si="32"/>
        <v>12605.510713375788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4726.783039817723</v>
      </c>
      <c r="AC49">
        <f t="shared" si="33"/>
        <v>4106.9065970128895</v>
      </c>
      <c r="AE49">
        <f t="shared" si="34"/>
        <v>0</v>
      </c>
      <c r="AF49">
        <f t="shared" si="35"/>
        <v>0</v>
      </c>
      <c r="AG49">
        <f t="shared" si="36"/>
        <v>-4.0725309453894489</v>
      </c>
      <c r="AH49">
        <f t="shared" si="37"/>
        <v>-47465.373838473453</v>
      </c>
      <c r="AI49">
        <f t="shared" si="38"/>
        <v>-47469.446369418845</v>
      </c>
      <c r="AJ49">
        <f t="shared" si="39"/>
        <v>619.87644280483346</v>
      </c>
      <c r="AK49">
        <f t="shared" si="61"/>
        <v>330.87481278724061</v>
      </c>
      <c r="AL49">
        <f t="shared" si="40"/>
        <v>-46518.695113826776</v>
      </c>
      <c r="AN49">
        <f t="shared" si="41"/>
        <v>0</v>
      </c>
      <c r="AO49">
        <f t="shared" si="42"/>
        <v>0</v>
      </c>
      <c r="AP49">
        <f t="shared" si="43"/>
        <v>-5.6719147148650187E-2</v>
      </c>
      <c r="AQ49">
        <f t="shared" si="44"/>
        <v>-661.06201752940069</v>
      </c>
      <c r="AR49">
        <f t="shared" si="45"/>
        <v>-661.11873667654936</v>
      </c>
      <c r="AS49">
        <f t="shared" si="46"/>
        <v>8.6331727480752178</v>
      </c>
      <c r="AT49">
        <f t="shared" si="47"/>
        <v>4.6081754677660118</v>
      </c>
      <c r="AU49">
        <f t="shared" si="48"/>
        <v>-647.87738846070829</v>
      </c>
      <c r="AW49">
        <v>46</v>
      </c>
      <c r="AX49">
        <f>IF(Z49&gt;0, (R49*SUMPRODUCT(K49:$K$98, X49:$X$98)-K49*$AZ$3)/Z49, 0)</f>
        <v>12605.510713375788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12.5</v>
      </c>
      <c r="R50">
        <f t="shared" si="31"/>
        <v>2000000</v>
      </c>
      <c r="S50">
        <f t="shared" si="32"/>
        <v>11849.560682725036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4106.9065970128895</v>
      </c>
      <c r="AC50">
        <f t="shared" si="33"/>
        <v>3532.6195614968019</v>
      </c>
      <c r="AE50">
        <f t="shared" si="34"/>
        <v>0</v>
      </c>
      <c r="AF50">
        <f t="shared" si="35"/>
        <v>0</v>
      </c>
      <c r="AG50">
        <f t="shared" si="36"/>
        <v>-3.7265300968571515</v>
      </c>
      <c r="AH50">
        <f t="shared" si="37"/>
        <v>-48844.08625254441</v>
      </c>
      <c r="AI50">
        <f t="shared" si="38"/>
        <v>-48847.812782641267</v>
      </c>
      <c r="AJ50">
        <f t="shared" si="39"/>
        <v>574.2870355160876</v>
      </c>
      <c r="AK50">
        <f t="shared" si="61"/>
        <v>287.48346179090231</v>
      </c>
      <c r="AL50">
        <f t="shared" si="40"/>
        <v>-47986.042285334282</v>
      </c>
      <c r="AN50">
        <f t="shared" si="41"/>
        <v>0</v>
      </c>
      <c r="AO50">
        <f t="shared" si="42"/>
        <v>0</v>
      </c>
      <c r="AP50">
        <f t="shared" si="43"/>
        <v>-4.6339560388117623E-2</v>
      </c>
      <c r="AQ50">
        <f t="shared" si="44"/>
        <v>-607.37829178170477</v>
      </c>
      <c r="AR50">
        <f t="shared" si="45"/>
        <v>-607.42463134209288</v>
      </c>
      <c r="AS50">
        <f t="shared" si="46"/>
        <v>7.1412837333193053</v>
      </c>
      <c r="AT50">
        <f t="shared" si="47"/>
        <v>3.5748690851792384</v>
      </c>
      <c r="AU50">
        <f t="shared" si="48"/>
        <v>-596.70847852359441</v>
      </c>
      <c r="AW50">
        <v>47</v>
      </c>
      <c r="AX50">
        <f>IF(Z50&gt;0, (R50*SUMPRODUCT(K50:$K$98, X50:$X$98)-K50*$AZ$3)/Z50, 0)</f>
        <v>11849.560682725036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12.5</v>
      </c>
      <c r="R51">
        <f t="shared" si="31"/>
        <v>2000000</v>
      </c>
      <c r="S51">
        <f t="shared" si="32"/>
        <v>11115.679608444476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3532.6195614968019</v>
      </c>
      <c r="AC51">
        <f t="shared" si="33"/>
        <v>3002.7189322269869</v>
      </c>
      <c r="AE51">
        <f t="shared" si="34"/>
        <v>0</v>
      </c>
      <c r="AF51">
        <f t="shared" si="35"/>
        <v>0</v>
      </c>
      <c r="AG51">
        <f t="shared" si="36"/>
        <v>-3.3766704308680437</v>
      </c>
      <c r="AH51">
        <f t="shared" si="37"/>
        <v>-50015.09840328581</v>
      </c>
      <c r="AI51">
        <f t="shared" si="38"/>
        <v>-50018.475073716676</v>
      </c>
      <c r="AJ51">
        <f t="shared" si="39"/>
        <v>529.900629269815</v>
      </c>
      <c r="AK51">
        <f t="shared" si="61"/>
        <v>247.28336930477616</v>
      </c>
      <c r="AL51">
        <f t="shared" si="40"/>
        <v>-49241.291075142079</v>
      </c>
      <c r="AN51">
        <f t="shared" si="41"/>
        <v>0</v>
      </c>
      <c r="AO51">
        <f t="shared" si="42"/>
        <v>0</v>
      </c>
      <c r="AP51">
        <f t="shared" si="43"/>
        <v>-3.7490214775408162E-2</v>
      </c>
      <c r="AQ51">
        <f t="shared" si="44"/>
        <v>-555.30346225418612</v>
      </c>
      <c r="AR51">
        <f t="shared" si="45"/>
        <v>-555.34095246896152</v>
      </c>
      <c r="AS51">
        <f t="shared" si="46"/>
        <v>5.8833365019405548</v>
      </c>
      <c r="AT51">
        <f t="shared" si="47"/>
        <v>2.7455171641490059</v>
      </c>
      <c r="AU51">
        <f t="shared" si="48"/>
        <v>-546.71209880287188</v>
      </c>
      <c r="AW51">
        <v>48</v>
      </c>
      <c r="AX51">
        <f>IF(Z51&gt;0, (R51*SUMPRODUCT(K51:$K$98, X51:$X$98)-K51*$AZ$3)/Z51, 0)</f>
        <v>11115.679608444476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12.5</v>
      </c>
      <c r="R52">
        <f t="shared" si="31"/>
        <v>2000000</v>
      </c>
      <c r="S52">
        <f t="shared" si="32"/>
        <v>10403.403600250012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3002.7189322269869</v>
      </c>
      <c r="AC52">
        <f t="shared" si="33"/>
        <v>2516.5919543584137</v>
      </c>
      <c r="AE52">
        <f t="shared" si="34"/>
        <v>0</v>
      </c>
      <c r="AF52">
        <f t="shared" si="35"/>
        <v>0</v>
      </c>
      <c r="AG52">
        <f t="shared" si="36"/>
        <v>-3.0237603613421467</v>
      </c>
      <c r="AH52">
        <f t="shared" si="37"/>
        <v>-51062.938434754593</v>
      </c>
      <c r="AI52">
        <f t="shared" si="38"/>
        <v>-51065.962195115935</v>
      </c>
      <c r="AJ52">
        <f t="shared" si="39"/>
        <v>486.12697786857325</v>
      </c>
      <c r="AK52">
        <f t="shared" si="61"/>
        <v>210.19032525588909</v>
      </c>
      <c r="AL52">
        <f t="shared" si="40"/>
        <v>-50369.644891991469</v>
      </c>
      <c r="AN52">
        <f t="shared" si="41"/>
        <v>0</v>
      </c>
      <c r="AO52">
        <f t="shared" si="42"/>
        <v>0</v>
      </c>
      <c r="AP52">
        <f t="shared" si="43"/>
        <v>-2.9974959192414576E-2</v>
      </c>
      <c r="AQ52">
        <f t="shared" si="44"/>
        <v>-506.19404744996399</v>
      </c>
      <c r="AR52">
        <f t="shared" si="45"/>
        <v>-506.22402240915642</v>
      </c>
      <c r="AS52">
        <f t="shared" si="46"/>
        <v>4.8190446935664051</v>
      </c>
      <c r="AT52">
        <f t="shared" si="47"/>
        <v>2.0836460794760416</v>
      </c>
      <c r="AU52">
        <f t="shared" si="48"/>
        <v>-499.32133163611394</v>
      </c>
      <c r="AW52">
        <v>49</v>
      </c>
      <c r="AX52">
        <f>IF(Z52&gt;0, (R52*SUMPRODUCT(K52:$K$98, X52:$X$98)-K52*$AZ$3)/Z52, 0)</f>
        <v>10403.403600250012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12.5</v>
      </c>
      <c r="R53">
        <f t="shared" si="31"/>
        <v>2000000</v>
      </c>
      <c r="S53">
        <f t="shared" si="32"/>
        <v>9698.7371219298457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2516.5919543584137</v>
      </c>
      <c r="AC53">
        <f t="shared" si="33"/>
        <v>2072.1626251098896</v>
      </c>
      <c r="AE53">
        <f t="shared" si="34"/>
        <v>0</v>
      </c>
      <c r="AF53">
        <f t="shared" si="35"/>
        <v>0</v>
      </c>
      <c r="AG53">
        <f t="shared" si="36"/>
        <v>-2.6706603641526123</v>
      </c>
      <c r="AH53">
        <f t="shared" si="37"/>
        <v>-51657.982972178121</v>
      </c>
      <c r="AI53">
        <f t="shared" si="38"/>
        <v>-51660.653632542271</v>
      </c>
      <c r="AJ53">
        <f t="shared" si="39"/>
        <v>444.42932924852403</v>
      </c>
      <c r="AK53">
        <f t="shared" si="61"/>
        <v>176.16143680508898</v>
      </c>
      <c r="AL53">
        <f t="shared" si="40"/>
        <v>-51040.062866488661</v>
      </c>
      <c r="AN53">
        <f t="shared" si="41"/>
        <v>0</v>
      </c>
      <c r="AO53">
        <f t="shared" si="42"/>
        <v>0</v>
      </c>
      <c r="AP53">
        <f t="shared" si="43"/>
        <v>-2.3638062103460273E-2</v>
      </c>
      <c r="AQ53">
        <f t="shared" si="44"/>
        <v>-457.22572065927494</v>
      </c>
      <c r="AR53">
        <f t="shared" si="45"/>
        <v>-457.24935872137837</v>
      </c>
      <c r="AS53">
        <f t="shared" si="46"/>
        <v>3.9336518512001555</v>
      </c>
      <c r="AT53">
        <f t="shared" si="47"/>
        <v>1.5592079918985653</v>
      </c>
      <c r="AU53">
        <f t="shared" si="48"/>
        <v>-451.75649887827967</v>
      </c>
      <c r="AW53">
        <v>50</v>
      </c>
      <c r="AX53">
        <f>IF(Z53&gt;0, (R53*SUMPRODUCT(K53:$K$98, X53:$X$98)-K53*$AZ$3)/Z53, 0)</f>
        <v>9698.7371219298457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12.5</v>
      </c>
      <c r="R54">
        <f t="shared" si="31"/>
        <v>2000000</v>
      </c>
      <c r="S54">
        <f t="shared" si="32"/>
        <v>8993.678022987915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2072.1626251098896</v>
      </c>
      <c r="AC54">
        <f t="shared" si="33"/>
        <v>1670.0839742733283</v>
      </c>
      <c r="AE54">
        <f t="shared" si="34"/>
        <v>0</v>
      </c>
      <c r="AF54">
        <f t="shared" si="35"/>
        <v>0</v>
      </c>
      <c r="AG54">
        <f t="shared" si="36"/>
        <v>-2.3211915775789671</v>
      </c>
      <c r="AH54">
        <f t="shared" si="37"/>
        <v>-51641.949269139062</v>
      </c>
      <c r="AI54">
        <f t="shared" si="38"/>
        <v>-51644.270460716638</v>
      </c>
      <c r="AJ54">
        <f t="shared" si="39"/>
        <v>402.07865083656134</v>
      </c>
      <c r="AK54">
        <f t="shared" si="61"/>
        <v>145.05138375769229</v>
      </c>
      <c r="AL54">
        <f t="shared" si="40"/>
        <v>-51097.14042612238</v>
      </c>
      <c r="AN54">
        <f t="shared" si="41"/>
        <v>0</v>
      </c>
      <c r="AO54">
        <f t="shared" si="42"/>
        <v>0</v>
      </c>
      <c r="AP54">
        <f t="shared" si="43"/>
        <v>-1.8343667584363423E-2</v>
      </c>
      <c r="AQ54">
        <f t="shared" si="44"/>
        <v>-408.11054113409102</v>
      </c>
      <c r="AR54">
        <f t="shared" si="45"/>
        <v>-408.12888480167533</v>
      </c>
      <c r="AS54">
        <f t="shared" si="46"/>
        <v>3.1775046855064213</v>
      </c>
      <c r="AT54">
        <f t="shared" si="47"/>
        <v>1.1462967520665663</v>
      </c>
      <c r="AU54">
        <f t="shared" si="48"/>
        <v>-403.8050833641023</v>
      </c>
      <c r="AW54">
        <v>51</v>
      </c>
      <c r="AX54">
        <f>IF(Z54&gt;0, (R54*SUMPRODUCT(K54:$K$98, X54:$X$98)-K54*$AZ$3)/Z54, 0)</f>
        <v>8993.678022987915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12.5</v>
      </c>
      <c r="R55">
        <f t="shared" si="31"/>
        <v>2000000</v>
      </c>
      <c r="S55">
        <f t="shared" si="32"/>
        <v>8279.1042748079199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1670.0839742733283</v>
      </c>
      <c r="AC55">
        <f t="shared" si="33"/>
        <v>1311.2118883380904</v>
      </c>
      <c r="AE55">
        <f t="shared" si="34"/>
        <v>0</v>
      </c>
      <c r="AF55">
        <f t="shared" si="35"/>
        <v>0</v>
      </c>
      <c r="AG55">
        <f t="shared" si="36"/>
        <v>-1.9797007091816574</v>
      </c>
      <c r="AH55">
        <f t="shared" si="37"/>
        <v>-50924.632419443231</v>
      </c>
      <c r="AI55">
        <f t="shared" si="38"/>
        <v>-50926.612120152415</v>
      </c>
      <c r="AJ55">
        <f t="shared" si="39"/>
        <v>358.87208593523792</v>
      </c>
      <c r="AK55">
        <f t="shared" si="61"/>
        <v>116.90587819913299</v>
      </c>
      <c r="AL55">
        <f t="shared" si="40"/>
        <v>-50450.834156018042</v>
      </c>
      <c r="AN55">
        <f t="shared" si="41"/>
        <v>0</v>
      </c>
      <c r="AO55">
        <f t="shared" si="42"/>
        <v>0</v>
      </c>
      <c r="AP55">
        <f t="shared" si="43"/>
        <v>-1.3968722879744343E-2</v>
      </c>
      <c r="AQ55">
        <f t="shared" si="44"/>
        <v>-359.32304045801777</v>
      </c>
      <c r="AR55">
        <f t="shared" si="45"/>
        <v>-359.33700918089755</v>
      </c>
      <c r="AS55">
        <f t="shared" si="46"/>
        <v>2.5321932221650503</v>
      </c>
      <c r="AT55">
        <f t="shared" si="47"/>
        <v>0.82488520007242561</v>
      </c>
      <c r="AU55">
        <f t="shared" si="48"/>
        <v>-355.97993075866003</v>
      </c>
      <c r="AW55">
        <v>52</v>
      </c>
      <c r="AX55">
        <f>IF(Z55&gt;0, (R55*SUMPRODUCT(K55:$K$98, X55:$X$98)-K55*$AZ$3)/Z55, 0)</f>
        <v>8279.1042748079199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12.5</v>
      </c>
      <c r="R56">
        <f t="shared" si="31"/>
        <v>2000000</v>
      </c>
      <c r="S56">
        <f t="shared" si="32"/>
        <v>7533.1492159377722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1311.2118883380904</v>
      </c>
      <c r="AC56">
        <f t="shared" si="33"/>
        <v>995.8517543076191</v>
      </c>
      <c r="AE56">
        <f t="shared" si="34"/>
        <v>0</v>
      </c>
      <c r="AF56">
        <f t="shared" si="35"/>
        <v>0</v>
      </c>
      <c r="AG56">
        <f t="shared" si="36"/>
        <v>-1.6524492708187539</v>
      </c>
      <c r="AH56">
        <f t="shared" si="37"/>
        <v>-49192.709003373944</v>
      </c>
      <c r="AI56">
        <f t="shared" si="38"/>
        <v>-49194.361452644764</v>
      </c>
      <c r="AJ56">
        <f t="shared" si="39"/>
        <v>315.36013403047127</v>
      </c>
      <c r="AK56">
        <f t="shared" si="61"/>
        <v>91.784832183666339</v>
      </c>
      <c r="AL56">
        <f t="shared" si="40"/>
        <v>-48787.216486430625</v>
      </c>
      <c r="AN56">
        <f t="shared" si="41"/>
        <v>0</v>
      </c>
      <c r="AO56">
        <f t="shared" si="42"/>
        <v>0</v>
      </c>
      <c r="AP56">
        <f t="shared" si="43"/>
        <v>-1.0410396627599135E-2</v>
      </c>
      <c r="AQ56">
        <f t="shared" si="44"/>
        <v>-309.91306114798135</v>
      </c>
      <c r="AR56">
        <f t="shared" si="45"/>
        <v>-309.92347154460896</v>
      </c>
      <c r="AS56">
        <f t="shared" si="46"/>
        <v>1.9867623979544979</v>
      </c>
      <c r="AT56">
        <f t="shared" si="47"/>
        <v>0.57824256653649297</v>
      </c>
      <c r="AU56">
        <f t="shared" si="48"/>
        <v>-307.35846658011798</v>
      </c>
      <c r="AW56">
        <v>53</v>
      </c>
      <c r="AX56">
        <f>IF(Z56&gt;0, (R56*SUMPRODUCT(K56:$K$98, X56:$X$98)-K56*$AZ$3)/Z56, 0)</f>
        <v>7533.1492159377722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12.5</v>
      </c>
      <c r="R57">
        <f t="shared" si="31"/>
        <v>2000000</v>
      </c>
      <c r="S57">
        <f t="shared" si="32"/>
        <v>6735.4484974300894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995.8517543076191</v>
      </c>
      <c r="AC57">
        <f t="shared" si="33"/>
        <v>725.19128818423292</v>
      </c>
      <c r="AE57">
        <f t="shared" si="34"/>
        <v>0</v>
      </c>
      <c r="AF57">
        <f t="shared" si="35"/>
        <v>0</v>
      </c>
      <c r="AG57">
        <f t="shared" si="36"/>
        <v>-1.3458481800820867</v>
      </c>
      <c r="AH57">
        <f t="shared" si="37"/>
        <v>-46412.255684556723</v>
      </c>
      <c r="AI57">
        <f t="shared" si="38"/>
        <v>-46413.601532736808</v>
      </c>
      <c r="AJ57">
        <f t="shared" si="39"/>
        <v>270.66046612338619</v>
      </c>
      <c r="AK57">
        <f t="shared" si="61"/>
        <v>69.709622801533342</v>
      </c>
      <c r="AL57">
        <f t="shared" si="40"/>
        <v>-46073.231443811885</v>
      </c>
      <c r="AN57">
        <f t="shared" si="41"/>
        <v>0</v>
      </c>
      <c r="AO57">
        <f t="shared" si="42"/>
        <v>0</v>
      </c>
      <c r="AP57">
        <f t="shared" si="43"/>
        <v>-7.570371449417434E-3</v>
      </c>
      <c r="AQ57">
        <f t="shared" si="44"/>
        <v>-261.06809113937356</v>
      </c>
      <c r="AR57">
        <f t="shared" si="45"/>
        <v>-261.07566151082295</v>
      </c>
      <c r="AS57">
        <f t="shared" si="46"/>
        <v>1.5224601820255266</v>
      </c>
      <c r="AT57">
        <f t="shared" si="47"/>
        <v>0.39211535596399821</v>
      </c>
      <c r="AU57">
        <f t="shared" si="48"/>
        <v>-259.1610859728334</v>
      </c>
      <c r="AW57">
        <v>54</v>
      </c>
      <c r="AX57">
        <f>IF(Z57&gt;0, (R57*SUMPRODUCT(K57:$K$98, X57:$X$98)-K57*$AZ$3)/Z57, 0)</f>
        <v>6735.4484974300894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12.5</v>
      </c>
      <c r="R58">
        <f t="shared" si="31"/>
        <v>2000000</v>
      </c>
      <c r="S58">
        <f t="shared" si="32"/>
        <v>5851.0871940466441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725.19128818423292</v>
      </c>
      <c r="AC58">
        <f t="shared" si="33"/>
        <v>499.1701568882483</v>
      </c>
      <c r="AE58">
        <f t="shared" si="34"/>
        <v>0</v>
      </c>
      <c r="AF58">
        <f t="shared" si="35"/>
        <v>0</v>
      </c>
      <c r="AG58">
        <f t="shared" si="36"/>
        <v>-1.066404713204717</v>
      </c>
      <c r="AH58">
        <f t="shared" si="37"/>
        <v>-42557.597612247853</v>
      </c>
      <c r="AI58">
        <f t="shared" si="38"/>
        <v>-42558.664016961055</v>
      </c>
      <c r="AJ58">
        <f t="shared" si="39"/>
        <v>226.02113129598462</v>
      </c>
      <c r="AK58">
        <f t="shared" si="61"/>
        <v>50.763390172896308</v>
      </c>
      <c r="AL58">
        <f t="shared" si="40"/>
        <v>-42281.879495492169</v>
      </c>
      <c r="AN58">
        <f t="shared" si="41"/>
        <v>0</v>
      </c>
      <c r="AO58">
        <f t="shared" si="42"/>
        <v>0</v>
      </c>
      <c r="AP58">
        <f t="shared" si="43"/>
        <v>-5.3558098646896059E-3</v>
      </c>
      <c r="AQ58">
        <f t="shared" si="44"/>
        <v>-213.73724092441464</v>
      </c>
      <c r="AR58">
        <f t="shared" si="45"/>
        <v>-213.74259673427929</v>
      </c>
      <c r="AS58">
        <f t="shared" si="46"/>
        <v>1.1351470878120127</v>
      </c>
      <c r="AT58">
        <f t="shared" si="47"/>
        <v>0.25494923501983158</v>
      </c>
      <c r="AU58">
        <f t="shared" si="48"/>
        <v>-212.35250041144744</v>
      </c>
      <c r="AW58">
        <v>55</v>
      </c>
      <c r="AX58">
        <f>IF(Z58&gt;0, (R58*SUMPRODUCT(K58:$K$98, X58:$X$98)-K58*$AZ$3)/Z58, 0)</f>
        <v>5851.0871940466441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12.5</v>
      </c>
      <c r="R59">
        <f t="shared" si="31"/>
        <v>2000000</v>
      </c>
      <c r="S59">
        <f t="shared" si="32"/>
        <v>4833.4986103210949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499.1701568882483</v>
      </c>
      <c r="AC59">
        <f t="shared" si="33"/>
        <v>316.72484439543058</v>
      </c>
      <c r="AE59">
        <f t="shared" si="34"/>
        <v>0</v>
      </c>
      <c r="AF59">
        <f t="shared" si="35"/>
        <v>0</v>
      </c>
      <c r="AG59">
        <f t="shared" si="36"/>
        <v>-0.81908796797603245</v>
      </c>
      <c r="AH59">
        <f t="shared" si="37"/>
        <v>-37864.431695461986</v>
      </c>
      <c r="AI59">
        <f t="shared" si="38"/>
        <v>-37865.250783429961</v>
      </c>
      <c r="AJ59">
        <f t="shared" si="39"/>
        <v>182.44531249281772</v>
      </c>
      <c r="AK59">
        <f t="shared" si="61"/>
        <v>34.941910982177383</v>
      </c>
      <c r="AL59">
        <f t="shared" si="40"/>
        <v>-37647.863559954967</v>
      </c>
      <c r="AN59">
        <f t="shared" si="41"/>
        <v>0</v>
      </c>
      <c r="AO59">
        <f t="shared" si="42"/>
        <v>0</v>
      </c>
      <c r="AP59">
        <f t="shared" si="43"/>
        <v>-3.6729550943918532E-3</v>
      </c>
      <c r="AQ59">
        <f t="shared" si="44"/>
        <v>-169.79172290340486</v>
      </c>
      <c r="AR59">
        <f t="shared" si="45"/>
        <v>-169.79539585849926</v>
      </c>
      <c r="AS59">
        <f t="shared" si="46"/>
        <v>0.81812145479838971</v>
      </c>
      <c r="AT59">
        <f t="shared" si="47"/>
        <v>0.15668655256517022</v>
      </c>
      <c r="AU59">
        <f t="shared" si="48"/>
        <v>-168.82058785113571</v>
      </c>
      <c r="AW59">
        <v>56</v>
      </c>
      <c r="AX59">
        <f>IF(Z59&gt;0, (R59*SUMPRODUCT(K59:$K$98, X59:$X$98)-K59*$AZ$3)/Z59, 0)</f>
        <v>4833.4986103210949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12.5</v>
      </c>
      <c r="R60">
        <f t="shared" si="31"/>
        <v>2000000</v>
      </c>
      <c r="S60">
        <f t="shared" si="32"/>
        <v>3602.6218387477775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316.72484439543058</v>
      </c>
      <c r="AC60">
        <f t="shared" si="33"/>
        <v>174.87234330595157</v>
      </c>
      <c r="AE60">
        <f t="shared" si="34"/>
        <v>0</v>
      </c>
      <c r="AF60">
        <f t="shared" si="35"/>
        <v>0</v>
      </c>
      <c r="AG60">
        <f t="shared" si="36"/>
        <v>-0.60675374467950971</v>
      </c>
      <c r="AH60">
        <f t="shared" si="37"/>
        <v>-32662.934978681988</v>
      </c>
      <c r="AI60">
        <f t="shared" si="38"/>
        <v>-32663.541732426667</v>
      </c>
      <c r="AJ60">
        <f t="shared" si="39"/>
        <v>141.85250108947901</v>
      </c>
      <c r="AK60">
        <f t="shared" si="61"/>
        <v>22.170739107680141</v>
      </c>
      <c r="AL60">
        <f t="shared" si="40"/>
        <v>-32499.518492229508</v>
      </c>
      <c r="AN60">
        <f t="shared" si="41"/>
        <v>0</v>
      </c>
      <c r="AO60">
        <f t="shared" si="42"/>
        <v>0</v>
      </c>
      <c r="AP60">
        <f t="shared" si="43"/>
        <v>-2.4292908531598277E-3</v>
      </c>
      <c r="AQ60">
        <f t="shared" si="44"/>
        <v>-130.7742554155611</v>
      </c>
      <c r="AR60">
        <f t="shared" si="45"/>
        <v>-130.77668470641424</v>
      </c>
      <c r="AS60">
        <f t="shared" si="46"/>
        <v>0.56794207932995255</v>
      </c>
      <c r="AT60">
        <f t="shared" si="47"/>
        <v>8.8766116722574048E-2</v>
      </c>
      <c r="AU60">
        <f t="shared" si="48"/>
        <v>-130.11997651036174</v>
      </c>
      <c r="AW60">
        <v>57</v>
      </c>
      <c r="AX60">
        <f>IF(Z60&gt;0, (R60*SUMPRODUCT(K60:$K$98, X60:$X$98)-K60*$AZ$3)/Z60, 0)</f>
        <v>3602.6218387477775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12.5</v>
      </c>
      <c r="R61">
        <f t="shared" si="31"/>
        <v>2000000</v>
      </c>
      <c r="S61">
        <f t="shared" si="32"/>
        <v>2003.1891934757566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174.87234330595157</v>
      </c>
      <c r="AC61">
        <f t="shared" si="33"/>
        <v>69.043821652824363</v>
      </c>
      <c r="AE61">
        <f t="shared" si="34"/>
        <v>0</v>
      </c>
      <c r="AF61">
        <f t="shared" si="35"/>
        <v>0</v>
      </c>
      <c r="AG61">
        <f t="shared" si="36"/>
        <v>-0.43083687425590611</v>
      </c>
      <c r="AH61">
        <f t="shared" si="37"/>
        <v>-27175.893276289364</v>
      </c>
      <c r="AI61">
        <f t="shared" si="38"/>
        <v>-27176.32411316362</v>
      </c>
      <c r="AJ61">
        <f t="shared" si="39"/>
        <v>105.82852165312721</v>
      </c>
      <c r="AK61">
        <f t="shared" si="61"/>
        <v>12.241064031416611</v>
      </c>
      <c r="AL61">
        <f t="shared" si="40"/>
        <v>-27058.254527479079</v>
      </c>
      <c r="AN61">
        <f t="shared" si="41"/>
        <v>0</v>
      </c>
      <c r="AO61">
        <f t="shared" si="42"/>
        <v>0</v>
      </c>
      <c r="AP61">
        <f t="shared" si="43"/>
        <v>-1.540146003882334E-3</v>
      </c>
      <c r="AQ61">
        <f t="shared" si="44"/>
        <v>-97.147774325716469</v>
      </c>
      <c r="AR61">
        <f t="shared" si="45"/>
        <v>-97.149314471720359</v>
      </c>
      <c r="AS61">
        <f t="shared" si="46"/>
        <v>0.3783134277964012</v>
      </c>
      <c r="AT61">
        <f t="shared" si="47"/>
        <v>4.375908140131908E-2</v>
      </c>
      <c r="AU61">
        <f t="shared" si="48"/>
        <v>-96.727241962522655</v>
      </c>
      <c r="AW61">
        <v>58</v>
      </c>
      <c r="AX61">
        <f>IF(Z61&gt;0, (R61*SUMPRODUCT(K61:$K$98, X61:$X$98)-K61*$AZ$3)/Z61, 0)</f>
        <v>2003.1891934757566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12.5</v>
      </c>
      <c r="R62">
        <f t="shared" si="31"/>
        <v>2000000</v>
      </c>
      <c r="S62">
        <f t="shared" si="32"/>
        <v>-250.46478000525119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69.043821652824363</v>
      </c>
      <c r="AC62">
        <f t="shared" si="33"/>
        <v>-5.8309760992905808</v>
      </c>
      <c r="AE62">
        <f t="shared" si="34"/>
        <v>0</v>
      </c>
      <c r="AF62">
        <f t="shared" si="35"/>
        <v>0</v>
      </c>
      <c r="AG62">
        <f t="shared" si="36"/>
        <v>-0.29100778656226289</v>
      </c>
      <c r="AH62">
        <f t="shared" si="37"/>
        <v>-21683.315032173472</v>
      </c>
      <c r="AI62">
        <f t="shared" si="38"/>
        <v>-21683.606039960036</v>
      </c>
      <c r="AJ62">
        <f t="shared" si="39"/>
        <v>74.874797752114944</v>
      </c>
      <c r="AK62">
        <f t="shared" si="61"/>
        <v>4.8330675156977057</v>
      </c>
      <c r="AL62">
        <f t="shared" si="40"/>
        <v>-21603.898174692222</v>
      </c>
      <c r="AN62">
        <f t="shared" si="41"/>
        <v>0</v>
      </c>
      <c r="AO62">
        <f t="shared" si="42"/>
        <v>0</v>
      </c>
      <c r="AP62">
        <f t="shared" si="43"/>
        <v>-9.288286736519319E-4</v>
      </c>
      <c r="AQ62">
        <f t="shared" si="44"/>
        <v>-69.208061336192415</v>
      </c>
      <c r="AR62">
        <f t="shared" si="45"/>
        <v>-69.20899016486608</v>
      </c>
      <c r="AS62">
        <f t="shared" si="46"/>
        <v>0.23898281179212988</v>
      </c>
      <c r="AT62">
        <f t="shared" si="47"/>
        <v>1.5426019156759809E-2</v>
      </c>
      <c r="AU62">
        <f t="shared" si="48"/>
        <v>-68.954581333917176</v>
      </c>
      <c r="AW62">
        <v>59</v>
      </c>
      <c r="AX62">
        <f>IF(Z62&gt;0, (R62*SUMPRODUCT(K62:$K$98, X62:$X$98)-K62*$AZ$3)/Z62, 0)</f>
        <v>-250.46478000525119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12.5</v>
      </c>
      <c r="R63">
        <f t="shared" si="31"/>
        <v>2000000</v>
      </c>
      <c r="S63">
        <f t="shared" si="32"/>
        <v>-3712.929723412582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-5.8309760992905808</v>
      </c>
      <c r="AC63">
        <f t="shared" si="33"/>
        <v>-55.152451209053027</v>
      </c>
      <c r="AE63">
        <f t="shared" si="34"/>
        <v>0</v>
      </c>
      <c r="AF63">
        <f t="shared" si="35"/>
        <v>0</v>
      </c>
      <c r="AG63">
        <f t="shared" si="36"/>
        <v>-0.1856769967300983</v>
      </c>
      <c r="AH63">
        <f t="shared" si="37"/>
        <v>-16387.313914646711</v>
      </c>
      <c r="AI63">
        <f t="shared" si="38"/>
        <v>-16387.499591643442</v>
      </c>
      <c r="AJ63">
        <f t="shared" si="39"/>
        <v>49.321475109762446</v>
      </c>
      <c r="AK63">
        <f t="shared" si="61"/>
        <v>-0.40816832695034072</v>
      </c>
      <c r="AL63">
        <f t="shared" si="40"/>
        <v>-16338.58628486063</v>
      </c>
      <c r="AN63">
        <f t="shared" si="41"/>
        <v>0</v>
      </c>
      <c r="AO63">
        <f t="shared" si="42"/>
        <v>0</v>
      </c>
      <c r="AP63">
        <f t="shared" si="43"/>
        <v>-5.2914059889520707E-4</v>
      </c>
      <c r="AQ63">
        <f t="shared" si="44"/>
        <v>-46.700416593254374</v>
      </c>
      <c r="AR63">
        <f t="shared" si="45"/>
        <v>-46.700945733853267</v>
      </c>
      <c r="AS63">
        <f t="shared" si="46"/>
        <v>0.14055588649955933</v>
      </c>
      <c r="AT63">
        <f t="shared" si="47"/>
        <v>-1.1631943470440018E-3</v>
      </c>
      <c r="AU63">
        <f t="shared" si="48"/>
        <v>-46.561553041700755</v>
      </c>
      <c r="AW63">
        <v>60</v>
      </c>
      <c r="AX63">
        <f>IF(Z63&gt;0, (R63*SUMPRODUCT(K63:$K$98, X63:$X$98)-K63*$AZ$3)/Z63, 0)</f>
        <v>-3712.929723412582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12.5</v>
      </c>
      <c r="R64">
        <f t="shared" si="31"/>
        <v>2000000</v>
      </c>
      <c r="S64">
        <f t="shared" si="32"/>
        <v>-9452.0810983734827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-55.152451209053027</v>
      </c>
      <c r="AC64">
        <f t="shared" si="33"/>
        <v>-84.096987242994885</v>
      </c>
      <c r="AE64">
        <f t="shared" si="34"/>
        <v>0</v>
      </c>
      <c r="AF64">
        <f t="shared" si="35"/>
        <v>0</v>
      </c>
      <c r="AG64">
        <f t="shared" si="36"/>
        <v>-0.11121490913977972</v>
      </c>
      <c r="AH64">
        <f t="shared" si="37"/>
        <v>-11616.850819682817</v>
      </c>
      <c r="AI64">
        <f t="shared" si="38"/>
        <v>-11616.962034591957</v>
      </c>
      <c r="AJ64">
        <f t="shared" si="39"/>
        <v>28.944536033941858</v>
      </c>
      <c r="AK64">
        <f t="shared" si="61"/>
        <v>-3.8606715846337121</v>
      </c>
      <c r="AL64">
        <f t="shared" si="40"/>
        <v>-11591.878170142651</v>
      </c>
      <c r="AN64">
        <f t="shared" si="41"/>
        <v>0</v>
      </c>
      <c r="AO64">
        <f t="shared" si="42"/>
        <v>0</v>
      </c>
      <c r="AP64">
        <f t="shared" si="43"/>
        <v>-2.8298145177925715E-4</v>
      </c>
      <c r="AQ64">
        <f t="shared" si="44"/>
        <v>-29.558566701926708</v>
      </c>
      <c r="AR64">
        <f t="shared" si="45"/>
        <v>-29.55884968337849</v>
      </c>
      <c r="AS64">
        <f t="shared" si="46"/>
        <v>7.3648100702643909E-2</v>
      </c>
      <c r="AT64">
        <f t="shared" si="47"/>
        <v>-9.8233092875117459E-3</v>
      </c>
      <c r="AU64">
        <f t="shared" si="48"/>
        <v>-29.495024891963361</v>
      </c>
      <c r="AW64">
        <v>61</v>
      </c>
      <c r="AX64">
        <f>IF(Z64&gt;0, (R64*SUMPRODUCT(K64:$K$98, X64:$X$98)-K64*$AZ$3)/Z64, 0)</f>
        <v>-9452.0810983734827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12.5</v>
      </c>
      <c r="R65">
        <f t="shared" si="31"/>
        <v>2000000</v>
      </c>
      <c r="S65">
        <f t="shared" si="32"/>
        <v>-18569.336440077455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-84.096987242994885</v>
      </c>
      <c r="AC65">
        <f t="shared" si="33"/>
        <v>-97.802089159821122</v>
      </c>
      <c r="AE65">
        <f t="shared" si="34"/>
        <v>0</v>
      </c>
      <c r="AF65">
        <f t="shared" si="35"/>
        <v>0</v>
      </c>
      <c r="AG65">
        <f t="shared" si="36"/>
        <v>-6.5835745851382965E-2</v>
      </c>
      <c r="AH65">
        <f t="shared" si="37"/>
        <v>-7082.7222715198304</v>
      </c>
      <c r="AI65">
        <f t="shared" si="38"/>
        <v>-7082.7881072656819</v>
      </c>
      <c r="AJ65">
        <f t="shared" si="39"/>
        <v>13.705101916826237</v>
      </c>
      <c r="AK65">
        <f t="shared" si="61"/>
        <v>-5.8867891070096423</v>
      </c>
      <c r="AL65">
        <f t="shared" si="40"/>
        <v>-7074.9697944558648</v>
      </c>
      <c r="AN65">
        <f t="shared" si="41"/>
        <v>0</v>
      </c>
      <c r="AO65">
        <f t="shared" si="42"/>
        <v>0</v>
      </c>
      <c r="AP65">
        <f t="shared" si="43"/>
        <v>-1.4956800342122165E-4</v>
      </c>
      <c r="AQ65">
        <f t="shared" si="44"/>
        <v>-16.090781918528045</v>
      </c>
      <c r="AR65">
        <f t="shared" si="45"/>
        <v>-16.090931486531467</v>
      </c>
      <c r="AS65">
        <f t="shared" si="46"/>
        <v>3.1135740985016855E-2</v>
      </c>
      <c r="AT65">
        <f t="shared" si="47"/>
        <v>-1.3373818157765019E-2</v>
      </c>
      <c r="AU65">
        <f t="shared" si="48"/>
        <v>-16.073169563704212</v>
      </c>
      <c r="AW65">
        <v>62</v>
      </c>
      <c r="AX65">
        <f>IF(Z65&gt;0, (R65*SUMPRODUCT(K65:$K$98, X65:$X$98)-K65*$AZ$3)/Z65, 0)</f>
        <v>-18569.336440077455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12.5</v>
      </c>
      <c r="R66">
        <f t="shared" si="31"/>
        <v>2000000</v>
      </c>
      <c r="S66">
        <f t="shared" si="32"/>
        <v>-32403.656070726949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-97.802089159821122</v>
      </c>
      <c r="AC66">
        <f t="shared" si="33"/>
        <v>-99.737991805938009</v>
      </c>
      <c r="AE66">
        <f t="shared" si="34"/>
        <v>0</v>
      </c>
      <c r="AF66">
        <f t="shared" si="35"/>
        <v>0</v>
      </c>
      <c r="AG66">
        <f t="shared" si="36"/>
        <v>-3.8474821941481489E-2</v>
      </c>
      <c r="AH66">
        <f t="shared" si="37"/>
        <v>-4272.4106322220241</v>
      </c>
      <c r="AI66">
        <f t="shared" si="38"/>
        <v>-4272.4491070439653</v>
      </c>
      <c r="AJ66">
        <f t="shared" si="39"/>
        <v>1.9359026461168867</v>
      </c>
      <c r="AK66">
        <f t="shared" si="61"/>
        <v>-6.8461462411874789</v>
      </c>
      <c r="AL66">
        <f t="shared" si="40"/>
        <v>-4277.3593506390362</v>
      </c>
      <c r="AN66">
        <f t="shared" si="41"/>
        <v>0</v>
      </c>
      <c r="AO66">
        <f t="shared" si="42"/>
        <v>0</v>
      </c>
      <c r="AP66">
        <f t="shared" si="43"/>
        <v>-7.8043283344192264E-5</v>
      </c>
      <c r="AQ66">
        <f t="shared" si="44"/>
        <v>-8.666263720216298</v>
      </c>
      <c r="AR66">
        <f t="shared" si="45"/>
        <v>-8.6663417634996414</v>
      </c>
      <c r="AS66">
        <f t="shared" si="46"/>
        <v>3.926832955002733E-3</v>
      </c>
      <c r="AT66">
        <f t="shared" si="47"/>
        <v>-1.3886892880996603E-2</v>
      </c>
      <c r="AU66">
        <f t="shared" si="48"/>
        <v>-8.6763018234256357</v>
      </c>
      <c r="AW66">
        <v>63</v>
      </c>
      <c r="AX66">
        <f>IF(Z66&gt;0, (R66*SUMPRODUCT(K66:$K$98, X66:$X$98)-K66*$AZ$3)/Z66, 0)</f>
        <v>-32403.656070726949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-54009.098168197976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-99.737991805938009</v>
      </c>
      <c r="AC67">
        <f t="shared" ref="AC67:AC98" si="64">S67*Z67</f>
        <v>-95.765970461501524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-2.2164314372381783E-2</v>
      </c>
      <c r="AH67">
        <f t="shared" ref="AH67:AH98" si="68">-X67*R67</f>
        <v>-2548.1214959495828</v>
      </c>
      <c r="AI67">
        <f t="shared" ref="AI67:AI98" si="69">SUM(AE67:AH67)</f>
        <v>-2548.1436602639551</v>
      </c>
      <c r="AJ67">
        <f t="shared" ref="AJ67:AJ98" si="70">AB67-AC67</f>
        <v>-3.9720213444364845</v>
      </c>
      <c r="AK67">
        <f t="shared" si="61"/>
        <v>-6.9816594264156615</v>
      </c>
      <c r="AL67">
        <f t="shared" ref="AL67:AL98" si="71">SUM(AI67:AK67)</f>
        <v>-2559.0973410348074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-4.0141647451111408E-5</v>
      </c>
      <c r="AQ67">
        <f t="shared" ref="AQ67:AQ98" si="75">AH67*$K67</f>
        <v>-4.6148864807865069</v>
      </c>
      <c r="AR67">
        <f t="shared" ref="AR67:AR98" si="76">AI67*$K67</f>
        <v>-4.6149266224339582</v>
      </c>
      <c r="AS67">
        <f t="shared" ref="AS67:AS98" si="77">AJ67*$K67</f>
        <v>-7.1937023540568513E-3</v>
      </c>
      <c r="AT67">
        <f t="shared" ref="AT67:AT98" si="78">AK67*$K67</f>
        <v>-1.2644438560577495E-2</v>
      </c>
      <c r="AU67">
        <f t="shared" ref="AU67:AU98" si="79">AL67*$K67</f>
        <v>-4.6347647633485929</v>
      </c>
      <c r="AW67">
        <v>64</v>
      </c>
      <c r="AX67">
        <f>IF(Z67&gt;0, (R67*SUMPRODUCT(K67:$K$98, X67:$X$98)-K67*$AZ$3)/Z67, 0)</f>
        <v>-54009.098168197976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12.5</v>
      </c>
      <c r="R68">
        <f t="shared" si="62"/>
        <v>2000000</v>
      </c>
      <c r="S68">
        <f t="shared" si="63"/>
        <v>-88642.726353100414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-95.765970461501524</v>
      </c>
      <c r="AC68">
        <f t="shared" si="64"/>
        <v>-89.096673848848027</v>
      </c>
      <c r="AE68">
        <f t="shared" si="65"/>
        <v>0</v>
      </c>
      <c r="AF68">
        <f t="shared" si="66"/>
        <v>0</v>
      </c>
      <c r="AG68">
        <f t="shared" si="67"/>
        <v>-1.2564013641392773E-2</v>
      </c>
      <c r="AH68">
        <f t="shared" si="68"/>
        <v>-1500.585213962431</v>
      </c>
      <c r="AI68">
        <f t="shared" si="69"/>
        <v>-1500.5977779760724</v>
      </c>
      <c r="AJ68">
        <f t="shared" si="70"/>
        <v>-6.6692966126534969</v>
      </c>
      <c r="AK68">
        <f t="shared" si="61"/>
        <v>-6.7036179323051073</v>
      </c>
      <c r="AL68">
        <f t="shared" si="71"/>
        <v>-1513.970692521031</v>
      </c>
      <c r="AN68">
        <f t="shared" si="72"/>
        <v>0</v>
      </c>
      <c r="AO68">
        <f t="shared" si="73"/>
        <v>0</v>
      </c>
      <c r="AP68">
        <f t="shared" si="74"/>
        <v>-2.0316611104580374E-5</v>
      </c>
      <c r="AQ68">
        <f t="shared" si="75"/>
        <v>-2.4265180770671826</v>
      </c>
      <c r="AR68">
        <f t="shared" si="76"/>
        <v>-2.4265383936782872</v>
      </c>
      <c r="AS68">
        <f t="shared" si="77"/>
        <v>-1.0784571673336376E-2</v>
      </c>
      <c r="AT68">
        <f t="shared" si="78"/>
        <v>-1.0840070889101352E-2</v>
      </c>
      <c r="AU68">
        <f t="shared" si="79"/>
        <v>-2.4481630362407247</v>
      </c>
      <c r="AW68">
        <v>65</v>
      </c>
      <c r="AX68">
        <f>IF(Z68&gt;0, (R68*SUMPRODUCT(K68:$K$98, X68:$X$98)-K68*$AZ$3)/Z68, 0)</f>
        <v>-88642.726353100414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12.5</v>
      </c>
      <c r="R69">
        <f t="shared" si="62"/>
        <v>2000000</v>
      </c>
      <c r="S69">
        <f t="shared" si="63"/>
        <v>-145297.30165232494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-89.096673848848027</v>
      </c>
      <c r="AC69">
        <f t="shared" si="64"/>
        <v>-81.448028449629518</v>
      </c>
      <c r="AE69">
        <f t="shared" si="65"/>
        <v>0</v>
      </c>
      <c r="AF69">
        <f t="shared" si="66"/>
        <v>0</v>
      </c>
      <c r="AG69">
        <f t="shared" si="67"/>
        <v>-7.0070148863227572E-3</v>
      </c>
      <c r="AH69">
        <f t="shared" si="68"/>
        <v>-869.01737898497413</v>
      </c>
      <c r="AI69">
        <f t="shared" si="69"/>
        <v>-869.02438599986044</v>
      </c>
      <c r="AJ69">
        <f t="shared" si="70"/>
        <v>-7.6486453992185091</v>
      </c>
      <c r="AK69">
        <f t="shared" si="61"/>
        <v>-6.2367671694193625</v>
      </c>
      <c r="AL69">
        <f t="shared" si="71"/>
        <v>-882.90979856849833</v>
      </c>
      <c r="AN69">
        <f t="shared" si="72"/>
        <v>0</v>
      </c>
      <c r="AO69">
        <f t="shared" si="73"/>
        <v>0</v>
      </c>
      <c r="AP69">
        <f t="shared" si="74"/>
        <v>-1.0116677033814878E-5</v>
      </c>
      <c r="AQ69">
        <f t="shared" si="75"/>
        <v>-1.2546809593802724</v>
      </c>
      <c r="AR69">
        <f t="shared" si="76"/>
        <v>-1.2546910760573062</v>
      </c>
      <c r="AS69">
        <f t="shared" si="77"/>
        <v>-1.104305849286924E-2</v>
      </c>
      <c r="AT69">
        <f t="shared" si="78"/>
        <v>-9.0045989928283967E-3</v>
      </c>
      <c r="AU69">
        <f t="shared" si="79"/>
        <v>-1.2747387335430038</v>
      </c>
      <c r="AW69">
        <v>66</v>
      </c>
      <c r="AX69">
        <f>IF(Z69&gt;0, (R69*SUMPRODUCT(K69:$K$98, X69:$X$98)-K69*$AZ$3)/Z69, 0)</f>
        <v>-145297.30165232494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12.5</v>
      </c>
      <c r="R70">
        <f t="shared" si="62"/>
        <v>2000000</v>
      </c>
      <c r="S70">
        <f t="shared" si="63"/>
        <v>-240020.07875189758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-81.448028449629518</v>
      </c>
      <c r="AC70">
        <f t="shared" si="64"/>
        <v>-73.707027733754686</v>
      </c>
      <c r="AE70">
        <f t="shared" si="65"/>
        <v>0</v>
      </c>
      <c r="AF70">
        <f t="shared" si="66"/>
        <v>0</v>
      </c>
      <c r="AG70">
        <f t="shared" si="67"/>
        <v>-3.8385865526871033E-3</v>
      </c>
      <c r="AH70">
        <f t="shared" si="68"/>
        <v>-495.73730956358821</v>
      </c>
      <c r="AI70">
        <f t="shared" si="69"/>
        <v>-495.74114815014087</v>
      </c>
      <c r="AJ70">
        <f t="shared" si="70"/>
        <v>-7.7410007158748328</v>
      </c>
      <c r="AK70">
        <f t="shared" si="61"/>
        <v>-5.7013619914740667</v>
      </c>
      <c r="AL70">
        <f t="shared" si="71"/>
        <v>-509.18351085748975</v>
      </c>
      <c r="AN70">
        <f t="shared" si="72"/>
        <v>0</v>
      </c>
      <c r="AO70">
        <f t="shared" si="73"/>
        <v>0</v>
      </c>
      <c r="AP70">
        <f t="shared" si="74"/>
        <v>-4.9483243692588189E-6</v>
      </c>
      <c r="AQ70">
        <f t="shared" si="75"/>
        <v>-0.63905528141526446</v>
      </c>
      <c r="AR70">
        <f t="shared" si="76"/>
        <v>-0.63906022973963372</v>
      </c>
      <c r="AS70">
        <f t="shared" si="77"/>
        <v>-9.9789289518557259E-3</v>
      </c>
      <c r="AT70">
        <f t="shared" si="78"/>
        <v>-7.349629373506741E-3</v>
      </c>
      <c r="AU70">
        <f t="shared" si="79"/>
        <v>-0.65638878806499612</v>
      </c>
      <c r="AW70">
        <v>67</v>
      </c>
      <c r="AX70">
        <f>IF(Z70&gt;0, (R70*SUMPRODUCT(K70:$K$98, X70:$X$98)-K70*$AZ$3)/Z70, 0)</f>
        <v>-240020.07875189758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12.5</v>
      </c>
      <c r="R71">
        <f t="shared" si="62"/>
        <v>2000000</v>
      </c>
      <c r="S71">
        <f t="shared" si="63"/>
        <v>-401787.62790026912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-73.707027733754686</v>
      </c>
      <c r="AC71">
        <f t="shared" si="64"/>
        <v>-66.314224376549333</v>
      </c>
      <c r="AE71">
        <f t="shared" si="65"/>
        <v>0</v>
      </c>
      <c r="AF71">
        <f t="shared" si="66"/>
        <v>0</v>
      </c>
      <c r="AG71">
        <f t="shared" si="67"/>
        <v>-2.0630993767499018E-3</v>
      </c>
      <c r="AH71">
        <f t="shared" si="68"/>
        <v>-277.93620966565288</v>
      </c>
      <c r="AI71">
        <f t="shared" si="69"/>
        <v>-277.93827276502964</v>
      </c>
      <c r="AJ71">
        <f t="shared" si="70"/>
        <v>-7.3928033572053522</v>
      </c>
      <c r="AK71">
        <f t="shared" si="61"/>
        <v>-5.1594919413628286</v>
      </c>
      <c r="AL71">
        <f t="shared" si="71"/>
        <v>-290.49056806359783</v>
      </c>
      <c r="AN71">
        <f t="shared" si="72"/>
        <v>0</v>
      </c>
      <c r="AO71">
        <f t="shared" si="73"/>
        <v>0</v>
      </c>
      <c r="AP71">
        <f t="shared" si="74"/>
        <v>-2.3745917144916445E-6</v>
      </c>
      <c r="AQ71">
        <f t="shared" si="75"/>
        <v>-0.31989977219079846</v>
      </c>
      <c r="AR71">
        <f t="shared" si="76"/>
        <v>-0.31990214678251294</v>
      </c>
      <c r="AS71">
        <f t="shared" si="77"/>
        <v>-8.5089888527526449E-3</v>
      </c>
      <c r="AT71">
        <f t="shared" si="78"/>
        <v>-5.938486023997179E-3</v>
      </c>
      <c r="AU71">
        <f t="shared" si="79"/>
        <v>-0.3343496216592628</v>
      </c>
      <c r="AW71">
        <v>68</v>
      </c>
      <c r="AX71">
        <f>IF(Z71&gt;0, (R71*SUMPRODUCT(K71:$K$98, X71:$X$98)-K71*$AZ$3)/Z71, 0)</f>
        <v>-401787.62790026912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12.5</v>
      </c>
      <c r="R72">
        <f t="shared" si="62"/>
        <v>2000000</v>
      </c>
      <c r="S72">
        <f t="shared" si="63"/>
        <v>-683944.65263444989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-66.314224376549333</v>
      </c>
      <c r="AC72">
        <f t="shared" si="64"/>
        <v>-59.462821792828876</v>
      </c>
      <c r="AE72">
        <f t="shared" si="65"/>
        <v>0</v>
      </c>
      <c r="AF72">
        <f t="shared" si="66"/>
        <v>0</v>
      </c>
      <c r="AG72">
        <f t="shared" si="67"/>
        <v>-1.0867623126335443E-3</v>
      </c>
      <c r="AH72">
        <f t="shared" si="68"/>
        <v>-152.91297125581733</v>
      </c>
      <c r="AI72">
        <f t="shared" si="69"/>
        <v>-152.91405801812996</v>
      </c>
      <c r="AJ72">
        <f t="shared" si="70"/>
        <v>-6.8514025837204571</v>
      </c>
      <c r="AK72">
        <f t="shared" si="61"/>
        <v>-4.641995706358454</v>
      </c>
      <c r="AL72">
        <f t="shared" si="71"/>
        <v>-164.40745630820885</v>
      </c>
      <c r="AN72">
        <f t="shared" si="72"/>
        <v>0</v>
      </c>
      <c r="AO72">
        <f t="shared" si="73"/>
        <v>0</v>
      </c>
      <c r="AP72">
        <f t="shared" si="74"/>
        <v>-1.1168255653725119E-6</v>
      </c>
      <c r="AQ72">
        <f t="shared" si="75"/>
        <v>-0.15714302344707348</v>
      </c>
      <c r="AR72">
        <f t="shared" si="76"/>
        <v>-0.15714414027263884</v>
      </c>
      <c r="AS72">
        <f t="shared" si="77"/>
        <v>-7.0409338594155674E-3</v>
      </c>
      <c r="AT72">
        <f t="shared" si="78"/>
        <v>-4.7704078609861547E-3</v>
      </c>
      <c r="AU72">
        <f t="shared" si="79"/>
        <v>-0.16895548199304056</v>
      </c>
      <c r="AW72">
        <v>69</v>
      </c>
      <c r="AX72">
        <f>IF(Z72&gt;0, (R72*SUMPRODUCT(K72:$K$98, X72:$X$98)-K72*$AZ$3)/Z72, 0)</f>
        <v>-683944.65263444989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12.5</v>
      </c>
      <c r="R73">
        <f t="shared" si="62"/>
        <v>2000000</v>
      </c>
      <c r="S73">
        <f t="shared" si="63"/>
        <v>-1187908.3547457147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-59.462821792828876</v>
      </c>
      <c r="AC73">
        <f t="shared" si="64"/>
        <v>-53.21701628421232</v>
      </c>
      <c r="AE73">
        <f t="shared" si="65"/>
        <v>0</v>
      </c>
      <c r="AF73">
        <f t="shared" si="66"/>
        <v>0</v>
      </c>
      <c r="AG73">
        <f t="shared" si="67"/>
        <v>-5.5998655190454512E-4</v>
      </c>
      <c r="AH73">
        <f t="shared" si="68"/>
        <v>-82.545302016426206</v>
      </c>
      <c r="AI73">
        <f t="shared" si="69"/>
        <v>-82.545862002978112</v>
      </c>
      <c r="AJ73">
        <f t="shared" si="70"/>
        <v>-6.2458055086165558</v>
      </c>
      <c r="AK73">
        <f t="shared" ref="AK73:AK98" si="92">G73*SUM(AB73:AB73, AE73:AF73)</f>
        <v>-4.1623975254980214</v>
      </c>
      <c r="AL73">
        <f t="shared" si="71"/>
        <v>-92.95406503709269</v>
      </c>
      <c r="AN73">
        <f t="shared" si="72"/>
        <v>0</v>
      </c>
      <c r="AO73">
        <f t="shared" si="73"/>
        <v>0</v>
      </c>
      <c r="AP73">
        <f t="shared" si="74"/>
        <v>-5.1381922819332588E-7</v>
      </c>
      <c r="AQ73">
        <f t="shared" si="75"/>
        <v>-7.5739967734608837E-2</v>
      </c>
      <c r="AR73">
        <f t="shared" si="76"/>
        <v>-7.574048155383703E-2</v>
      </c>
      <c r="AS73">
        <f t="shared" si="77"/>
        <v>-5.7308786344391037E-3</v>
      </c>
      <c r="AT73">
        <f t="shared" si="78"/>
        <v>-3.8192343668098793E-3</v>
      </c>
      <c r="AU73">
        <f t="shared" si="79"/>
        <v>-8.5290594555086002E-2</v>
      </c>
      <c r="AW73">
        <v>70</v>
      </c>
      <c r="AX73">
        <f>IF(Z73&gt;0, (R73*SUMPRODUCT(K73:$K$98, X73:$X$98)-K73*$AZ$3)/Z73, 0)</f>
        <v>-1187908.3547457147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12.5</v>
      </c>
      <c r="R74">
        <f t="shared" si="62"/>
        <v>2000000</v>
      </c>
      <c r="S74">
        <f t="shared" si="63"/>
        <v>-2109328.5895673819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-53.21701628421232</v>
      </c>
      <c r="AC74">
        <f t="shared" si="64"/>
        <v>-47.575837919747265</v>
      </c>
      <c r="AE74">
        <f t="shared" si="65"/>
        <v>0</v>
      </c>
      <c r="AF74">
        <f t="shared" si="66"/>
        <v>0</v>
      </c>
      <c r="AG74">
        <f t="shared" si="67"/>
        <v>-2.8193709455140502E-4</v>
      </c>
      <c r="AH74">
        <f t="shared" si="68"/>
        <v>-43.591934693455144</v>
      </c>
      <c r="AI74">
        <f t="shared" si="69"/>
        <v>-43.592216630549693</v>
      </c>
      <c r="AJ74">
        <f t="shared" si="70"/>
        <v>-5.6411783644650555</v>
      </c>
      <c r="AK74">
        <f t="shared" si="92"/>
        <v>-3.7251911398948629</v>
      </c>
      <c r="AL74">
        <f t="shared" si="71"/>
        <v>-52.958586134909609</v>
      </c>
      <c r="AN74">
        <f t="shared" si="72"/>
        <v>0</v>
      </c>
      <c r="AO74">
        <f t="shared" si="73"/>
        <v>0</v>
      </c>
      <c r="AP74">
        <f t="shared" si="74"/>
        <v>-2.309760511033365E-7</v>
      </c>
      <c r="AQ74">
        <f t="shared" si="75"/>
        <v>-3.5712551239379386E-2</v>
      </c>
      <c r="AR74">
        <f t="shared" si="76"/>
        <v>-3.5712782215430491E-2</v>
      </c>
      <c r="AS74">
        <f t="shared" si="77"/>
        <v>-4.6215170950346437E-3</v>
      </c>
      <c r="AT74">
        <f t="shared" si="78"/>
        <v>-3.0518507699992341E-3</v>
      </c>
      <c r="AU74">
        <f t="shared" si="79"/>
        <v>-4.338615008046437E-2</v>
      </c>
      <c r="AW74">
        <v>71</v>
      </c>
      <c r="AX74">
        <f>IF(Z74&gt;0, (R74*SUMPRODUCT(K74:$K$98, X74:$X$98)-K74*$AZ$3)/Z74, 0)</f>
        <v>-2109328.5895673819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12.5</v>
      </c>
      <c r="R75">
        <f t="shared" si="62"/>
        <v>2000000</v>
      </c>
      <c r="S75">
        <f t="shared" si="63"/>
        <v>-3838575.7036672775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-47.575837919747265</v>
      </c>
      <c r="AC75">
        <f t="shared" si="64"/>
        <v>-42.507159102951213</v>
      </c>
      <c r="AE75">
        <f t="shared" si="65"/>
        <v>0</v>
      </c>
      <c r="AF75">
        <f t="shared" si="66"/>
        <v>0</v>
      </c>
      <c r="AG75">
        <f t="shared" si="67"/>
        <v>-1.3842100034115832E-4</v>
      </c>
      <c r="AH75">
        <f t="shared" si="68"/>
        <v>-22.511475722357225</v>
      </c>
      <c r="AI75">
        <f t="shared" si="69"/>
        <v>-22.511614143357566</v>
      </c>
      <c r="AJ75">
        <f t="shared" si="70"/>
        <v>-5.0686788167960515</v>
      </c>
      <c r="AK75">
        <f t="shared" si="92"/>
        <v>-3.3303086543823088</v>
      </c>
      <c r="AL75">
        <f t="shared" si="71"/>
        <v>-30.910601614535928</v>
      </c>
      <c r="AN75">
        <f t="shared" si="72"/>
        <v>0</v>
      </c>
      <c r="AO75">
        <f t="shared" si="73"/>
        <v>0</v>
      </c>
      <c r="AP75">
        <f t="shared" si="74"/>
        <v>-1.0125085355427245E-7</v>
      </c>
      <c r="AQ75">
        <f t="shared" si="75"/>
        <v>-1.6466476373073996E-2</v>
      </c>
      <c r="AR75">
        <f t="shared" si="76"/>
        <v>-1.6466577623927552E-2</v>
      </c>
      <c r="AS75">
        <f t="shared" si="77"/>
        <v>-3.7075881212257204E-3</v>
      </c>
      <c r="AT75">
        <f t="shared" si="78"/>
        <v>-2.436021940488222E-3</v>
      </c>
      <c r="AU75">
        <f t="shared" si="79"/>
        <v>-2.2610187685641495E-2</v>
      </c>
      <c r="AW75">
        <v>72</v>
      </c>
      <c r="AX75">
        <f>IF(Z75&gt;0, (R75*SUMPRODUCT(K75:$K$98, X75:$X$98)-K75*$AZ$3)/Z75, 0)</f>
        <v>-3838575.7036672775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12.5</v>
      </c>
      <c r="R76">
        <f t="shared" si="62"/>
        <v>2000000</v>
      </c>
      <c r="S76">
        <f t="shared" si="63"/>
        <v>-7176742.9629785009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-42.507159102951213</v>
      </c>
      <c r="AC76">
        <f t="shared" si="64"/>
        <v>-37.966133286435522</v>
      </c>
      <c r="AE76">
        <f t="shared" si="65"/>
        <v>0</v>
      </c>
      <c r="AF76">
        <f t="shared" si="66"/>
        <v>0</v>
      </c>
      <c r="AG76">
        <f t="shared" si="67"/>
        <v>-6.612702566171948E-5</v>
      </c>
      <c r="AH76">
        <f t="shared" si="68"/>
        <v>-11.345562348164357</v>
      </c>
      <c r="AI76">
        <f t="shared" si="69"/>
        <v>-11.345628475190018</v>
      </c>
      <c r="AJ76">
        <f t="shared" si="70"/>
        <v>-4.5410258165156918</v>
      </c>
      <c r="AK76">
        <f t="shared" si="92"/>
        <v>-2.9755011372065852</v>
      </c>
      <c r="AL76">
        <f t="shared" si="71"/>
        <v>-18.862155428912295</v>
      </c>
      <c r="AN76">
        <f t="shared" si="72"/>
        <v>0</v>
      </c>
      <c r="AO76">
        <f t="shared" si="73"/>
        <v>0</v>
      </c>
      <c r="AP76">
        <f t="shared" si="74"/>
        <v>-4.318746132884824E-8</v>
      </c>
      <c r="AQ76">
        <f t="shared" si="75"/>
        <v>-7.409769761488526E-3</v>
      </c>
      <c r="AR76">
        <f t="shared" si="76"/>
        <v>-7.4098129489498545E-3</v>
      </c>
      <c r="AS76">
        <f t="shared" si="77"/>
        <v>-2.9657371533285655E-3</v>
      </c>
      <c r="AT76">
        <f t="shared" si="78"/>
        <v>-1.943295332145019E-3</v>
      </c>
      <c r="AU76">
        <f t="shared" si="79"/>
        <v>-1.231884543442344E-2</v>
      </c>
      <c r="AW76">
        <v>73</v>
      </c>
      <c r="AX76">
        <f>IF(Z76&gt;0, (R76*SUMPRODUCT(K76:$K$98, X76:$X$98)-K76*$AZ$3)/Z76, 0)</f>
        <v>-7176742.9629785009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12.5</v>
      </c>
      <c r="R77">
        <f t="shared" si="62"/>
        <v>2000000</v>
      </c>
      <c r="S77">
        <f t="shared" si="63"/>
        <v>-13805257.787604924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-37.966133286435522</v>
      </c>
      <c r="AC77">
        <f t="shared" si="64"/>
        <v>-33.9043535089749</v>
      </c>
      <c r="AE77">
        <f t="shared" si="65"/>
        <v>0</v>
      </c>
      <c r="AF77">
        <f t="shared" si="66"/>
        <v>0</v>
      </c>
      <c r="AG77">
        <f t="shared" si="67"/>
        <v>-3.0698768931551559E-5</v>
      </c>
      <c r="AH77">
        <f t="shared" si="68"/>
        <v>-5.5627178357681162</v>
      </c>
      <c r="AI77">
        <f t="shared" si="69"/>
        <v>-5.5627485345370475</v>
      </c>
      <c r="AJ77">
        <f t="shared" si="70"/>
        <v>-4.0617797774606217</v>
      </c>
      <c r="AK77">
        <f t="shared" si="92"/>
        <v>-2.657629330050487</v>
      </c>
      <c r="AL77">
        <f t="shared" si="71"/>
        <v>-12.282157642048155</v>
      </c>
      <c r="AN77">
        <f t="shared" si="72"/>
        <v>0</v>
      </c>
      <c r="AO77">
        <f t="shared" si="73"/>
        <v>0</v>
      </c>
      <c r="AP77">
        <f t="shared" si="74"/>
        <v>-1.7901178543541294E-8</v>
      </c>
      <c r="AQ77">
        <f t="shared" si="75"/>
        <v>-3.2437523923990719E-3</v>
      </c>
      <c r="AR77">
        <f t="shared" si="76"/>
        <v>-3.2437702935776153E-3</v>
      </c>
      <c r="AS77">
        <f t="shared" si="77"/>
        <v>-2.3685198961231804E-3</v>
      </c>
      <c r="AT77">
        <f t="shared" si="78"/>
        <v>-1.5497265459035888E-3</v>
      </c>
      <c r="AU77">
        <f t="shared" si="79"/>
        <v>-7.162016735604384E-3</v>
      </c>
      <c r="AW77">
        <v>74</v>
      </c>
      <c r="AX77">
        <f>IF(Z77&gt;0, (R77*SUMPRODUCT(K77:$K$98, X77:$X$98)-K77*$AZ$3)/Z77, 0)</f>
        <v>-13805257.787604924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12.5</v>
      </c>
      <c r="R78">
        <f t="shared" si="62"/>
        <v>2000000</v>
      </c>
      <c r="S78">
        <f t="shared" si="63"/>
        <v>-27384815.51668708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-33.9043535089749</v>
      </c>
      <c r="AC78">
        <f t="shared" si="64"/>
        <v>-30.274392308490413</v>
      </c>
      <c r="AE78">
        <f t="shared" si="65"/>
        <v>0</v>
      </c>
      <c r="AF78">
        <f t="shared" si="66"/>
        <v>0</v>
      </c>
      <c r="AG78">
        <f t="shared" si="67"/>
        <v>-1.381896853113843E-5</v>
      </c>
      <c r="AH78">
        <f t="shared" si="68"/>
        <v>-2.6516500337756184</v>
      </c>
      <c r="AI78">
        <f t="shared" si="69"/>
        <v>-2.6516638527441496</v>
      </c>
      <c r="AJ78">
        <f t="shared" si="70"/>
        <v>-3.6299612004844874</v>
      </c>
      <c r="AK78">
        <f t="shared" si="92"/>
        <v>-2.3733047456282432</v>
      </c>
      <c r="AL78">
        <f t="shared" si="71"/>
        <v>-8.6549297988568803</v>
      </c>
      <c r="AN78">
        <f t="shared" si="72"/>
        <v>0</v>
      </c>
      <c r="AO78">
        <f t="shared" si="73"/>
        <v>0</v>
      </c>
      <c r="AP78">
        <f t="shared" si="74"/>
        <v>-7.1947924359959283E-9</v>
      </c>
      <c r="AQ78">
        <f t="shared" si="75"/>
        <v>-1.3805713185414919E-3</v>
      </c>
      <c r="AR78">
        <f t="shared" si="76"/>
        <v>-1.380578513333928E-3</v>
      </c>
      <c r="AS78">
        <f t="shared" si="77"/>
        <v>-1.8899252378609289E-3</v>
      </c>
      <c r="AT78">
        <f t="shared" si="78"/>
        <v>-1.2356519224776482E-3</v>
      </c>
      <c r="AU78">
        <f t="shared" si="79"/>
        <v>-4.5061556736725053E-3</v>
      </c>
      <c r="AW78">
        <v>75</v>
      </c>
      <c r="AX78">
        <f>IF(Z78&gt;0, (R78*SUMPRODUCT(K78:$K$98, X78:$X$98)-K78*$AZ$3)/Z78, 0)</f>
        <v>-27384815.51668708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12.5</v>
      </c>
      <c r="R79">
        <f t="shared" si="62"/>
        <v>2000000</v>
      </c>
      <c r="S79">
        <f t="shared" si="63"/>
        <v>-56087125.312935166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-30.274392308490413</v>
      </c>
      <c r="AC79">
        <f t="shared" si="64"/>
        <v>-27.031839886168878</v>
      </c>
      <c r="AE79">
        <f t="shared" si="65"/>
        <v>0</v>
      </c>
      <c r="AF79">
        <f t="shared" si="66"/>
        <v>0</v>
      </c>
      <c r="AG79">
        <f t="shared" si="67"/>
        <v>-6.0245198286028545E-6</v>
      </c>
      <c r="AH79">
        <f t="shared" si="68"/>
        <v>-1.2250014427558706</v>
      </c>
      <c r="AI79">
        <f t="shared" si="69"/>
        <v>-1.2250074672756992</v>
      </c>
      <c r="AJ79">
        <f t="shared" si="70"/>
        <v>-3.2425524223215341</v>
      </c>
      <c r="AK79">
        <f t="shared" si="92"/>
        <v>-2.1192074615943293</v>
      </c>
      <c r="AL79">
        <f t="shared" si="71"/>
        <v>-6.5867673511915621</v>
      </c>
      <c r="AN79">
        <f t="shared" si="72"/>
        <v>0</v>
      </c>
      <c r="AO79">
        <f t="shared" si="73"/>
        <v>0</v>
      </c>
      <c r="AP79">
        <f t="shared" si="74"/>
        <v>-2.8005740285063583E-9</v>
      </c>
      <c r="AQ79">
        <f t="shared" si="75"/>
        <v>-5.6945737138697813E-4</v>
      </c>
      <c r="AR79">
        <f t="shared" si="76"/>
        <v>-5.6946017196100667E-4</v>
      </c>
      <c r="AS79">
        <f t="shared" si="77"/>
        <v>-1.5073413912441293E-3</v>
      </c>
      <c r="AT79">
        <f t="shared" si="78"/>
        <v>-9.8514031770302081E-4</v>
      </c>
      <c r="AU79">
        <f t="shared" si="79"/>
        <v>-3.0619418809081562E-3</v>
      </c>
      <c r="AW79">
        <v>76</v>
      </c>
      <c r="AX79">
        <f>IF(Z79&gt;0, (R79*SUMPRODUCT(K79:$K$98, X79:$X$98)-K79*$AZ$3)/Z79, 0)</f>
        <v>-56087125.312935166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12.5</v>
      </c>
      <c r="R80">
        <f t="shared" si="62"/>
        <v>2000000</v>
      </c>
      <c r="S80">
        <f t="shared" si="63"/>
        <v>-118668570.44737132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-27.031839886168878</v>
      </c>
      <c r="AC80">
        <f t="shared" si="64"/>
        <v>-24.136040599218767</v>
      </c>
      <c r="AE80">
        <f t="shared" si="65"/>
        <v>0</v>
      </c>
      <c r="AF80">
        <f t="shared" si="66"/>
        <v>0</v>
      </c>
      <c r="AG80">
        <f t="shared" si="67"/>
        <v>-2.5423792193067383E-6</v>
      </c>
      <c r="AH80">
        <f t="shared" si="68"/>
        <v>-0.54750326576161401</v>
      </c>
      <c r="AI80">
        <f t="shared" si="69"/>
        <v>-0.54750580814083327</v>
      </c>
      <c r="AJ80">
        <f t="shared" si="70"/>
        <v>-2.8957992869501119</v>
      </c>
      <c r="AK80">
        <f t="shared" si="92"/>
        <v>-1.8922287920318217</v>
      </c>
      <c r="AL80">
        <f t="shared" si="71"/>
        <v>-5.3355338871227671</v>
      </c>
      <c r="AN80">
        <f t="shared" si="72"/>
        <v>0</v>
      </c>
      <c r="AO80">
        <f t="shared" si="73"/>
        <v>0</v>
      </c>
      <c r="AP80">
        <f t="shared" si="74"/>
        <v>-1.0552295059505106E-9</v>
      </c>
      <c r="AQ80">
        <f t="shared" si="75"/>
        <v>-2.2724446307953181E-4</v>
      </c>
      <c r="AR80">
        <f t="shared" si="76"/>
        <v>-2.2724551830903775E-4</v>
      </c>
      <c r="AS80">
        <f t="shared" si="77"/>
        <v>-1.201918591725058E-3</v>
      </c>
      <c r="AT80">
        <f t="shared" si="78"/>
        <v>-7.8538073242493897E-4</v>
      </c>
      <c r="AU80">
        <f t="shared" si="79"/>
        <v>-2.2145448424590345E-3</v>
      </c>
      <c r="AW80">
        <v>77</v>
      </c>
      <c r="AX80">
        <f>IF(Z80&gt;0, (R80*SUMPRODUCT(K80:$K$98, X80:$X$98)-K80*$AZ$3)/Z80, 0)</f>
        <v>-118668570.44737132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12.5</v>
      </c>
      <c r="R81">
        <f t="shared" si="62"/>
        <v>2000000</v>
      </c>
      <c r="S81">
        <f t="shared" si="63"/>
        <v>-259874090.86810431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-24.136040599218767</v>
      </c>
      <c r="AC81">
        <f t="shared" si="64"/>
        <v>-21.550224321966226</v>
      </c>
      <c r="AE81">
        <f t="shared" si="65"/>
        <v>0</v>
      </c>
      <c r="AF81">
        <f t="shared" si="66"/>
        <v>0</v>
      </c>
      <c r="AG81">
        <f t="shared" si="67"/>
        <v>-1.0365704527324234E-6</v>
      </c>
      <c r="AH81">
        <f t="shared" si="68"/>
        <v>-0.23686159590099959</v>
      </c>
      <c r="AI81">
        <f t="shared" si="69"/>
        <v>-0.23686263247145231</v>
      </c>
      <c r="AJ81">
        <f t="shared" si="70"/>
        <v>-2.5858162772525404</v>
      </c>
      <c r="AK81">
        <f t="shared" si="92"/>
        <v>-1.6895228419453139</v>
      </c>
      <c r="AL81">
        <f t="shared" si="71"/>
        <v>-4.5122017516693065</v>
      </c>
      <c r="AN81">
        <f t="shared" si="72"/>
        <v>0</v>
      </c>
      <c r="AO81">
        <f t="shared" si="73"/>
        <v>0</v>
      </c>
      <c r="AP81">
        <f t="shared" si="74"/>
        <v>-3.8413811306484364E-10</v>
      </c>
      <c r="AQ81">
        <f t="shared" si="75"/>
        <v>-8.777750346548291E-5</v>
      </c>
      <c r="AR81">
        <f t="shared" si="76"/>
        <v>-8.7777887603595979E-5</v>
      </c>
      <c r="AS81">
        <f t="shared" si="77"/>
        <v>-9.5826635117541702E-4</v>
      </c>
      <c r="AT81">
        <f t="shared" si="78"/>
        <v>-6.2611288482516503E-4</v>
      </c>
      <c r="AU81">
        <f t="shared" si="79"/>
        <v>-1.672157123604178E-3</v>
      </c>
      <c r="AW81">
        <v>78</v>
      </c>
      <c r="AX81">
        <f>IF(Z81&gt;0, (R81*SUMPRODUCT(K81:$K$98, X81:$X$98)-K81*$AZ$3)/Z81, 0)</f>
        <v>-259874090.86810431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12.5</v>
      </c>
      <c r="R82">
        <f t="shared" si="62"/>
        <v>2000000</v>
      </c>
      <c r="S82">
        <f t="shared" si="63"/>
        <v>-590143245.64093268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-21.550224321966226</v>
      </c>
      <c r="AC82">
        <f t="shared" si="64"/>
        <v>-19.241344669366455</v>
      </c>
      <c r="AE82">
        <f t="shared" si="65"/>
        <v>0</v>
      </c>
      <c r="AF82">
        <f t="shared" si="66"/>
        <v>0</v>
      </c>
      <c r="AG82">
        <f t="shared" si="67"/>
        <v>-4.0755665703818115E-7</v>
      </c>
      <c r="AH82">
        <f t="shared" si="68"/>
        <v>-9.8983694586706888E-2</v>
      </c>
      <c r="AI82">
        <f t="shared" si="69"/>
        <v>-9.8984102143363922E-2</v>
      </c>
      <c r="AJ82">
        <f t="shared" si="70"/>
        <v>-2.3088796525997708</v>
      </c>
      <c r="AK82">
        <f t="shared" si="92"/>
        <v>-1.5085157025376359</v>
      </c>
      <c r="AL82">
        <f t="shared" si="71"/>
        <v>-3.9163794572807706</v>
      </c>
      <c r="AN82">
        <f t="shared" si="72"/>
        <v>0</v>
      </c>
      <c r="AO82">
        <f t="shared" si="73"/>
        <v>0</v>
      </c>
      <c r="AP82">
        <f t="shared" si="74"/>
        <v>-1.348523571760917E-10</v>
      </c>
      <c r="AQ82">
        <f t="shared" si="75"/>
        <v>-3.2751727413853218E-5</v>
      </c>
      <c r="AR82">
        <f t="shared" si="76"/>
        <v>-3.275186226621039E-5</v>
      </c>
      <c r="AS82">
        <f t="shared" si="77"/>
        <v>-7.6396215890991038E-4</v>
      </c>
      <c r="AT82">
        <f t="shared" si="78"/>
        <v>-4.9913771450257655E-4</v>
      </c>
      <c r="AU82">
        <f t="shared" si="79"/>
        <v>-1.2958517356786972E-3</v>
      </c>
      <c r="AW82">
        <v>79</v>
      </c>
      <c r="AX82">
        <f>IF(Z82&gt;0, (R82*SUMPRODUCT(K82:$K$98, X82:$X$98)-K82*$AZ$3)/Z82, 0)</f>
        <v>-590143245.64093268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12.5</v>
      </c>
      <c r="R83">
        <f t="shared" si="62"/>
        <v>2000000</v>
      </c>
      <c r="S83">
        <f t="shared" si="63"/>
        <v>-1392174561.4324496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-19.241344669366455</v>
      </c>
      <c r="AC83">
        <f t="shared" si="64"/>
        <v>-17.179799358501693</v>
      </c>
      <c r="AE83">
        <f t="shared" si="65"/>
        <v>0</v>
      </c>
      <c r="AF83">
        <f t="shared" si="66"/>
        <v>0</v>
      </c>
      <c r="AG83">
        <f t="shared" si="67"/>
        <v>-1.542532796751516E-7</v>
      </c>
      <c r="AH83">
        <f t="shared" si="68"/>
        <v>-3.9876449726823637E-2</v>
      </c>
      <c r="AI83">
        <f t="shared" si="69"/>
        <v>-3.9876603980103315E-2</v>
      </c>
      <c r="AJ83">
        <f t="shared" si="70"/>
        <v>-2.0615453108647621</v>
      </c>
      <c r="AK83">
        <f t="shared" si="92"/>
        <v>-1.346894126855652</v>
      </c>
      <c r="AL83">
        <f t="shared" si="71"/>
        <v>-3.4483160417005174</v>
      </c>
      <c r="AN83">
        <f t="shared" si="72"/>
        <v>0</v>
      </c>
      <c r="AO83">
        <f t="shared" si="73"/>
        <v>0</v>
      </c>
      <c r="AP83">
        <f t="shared" si="74"/>
        <v>-4.5570829599291512E-11</v>
      </c>
      <c r="AQ83">
        <f t="shared" si="75"/>
        <v>-1.1780643493303465E-5</v>
      </c>
      <c r="AR83">
        <f t="shared" si="76"/>
        <v>-1.1780689064133066E-5</v>
      </c>
      <c r="AS83">
        <f t="shared" si="77"/>
        <v>-6.0903943352440867E-4</v>
      </c>
      <c r="AT83">
        <f t="shared" si="78"/>
        <v>-3.9791103873114533E-4</v>
      </c>
      <c r="AU83">
        <f t="shared" si="79"/>
        <v>-1.0187311613196871E-3</v>
      </c>
      <c r="AW83">
        <v>80</v>
      </c>
      <c r="AX83">
        <f>IF(Z83&gt;0, (R83*SUMPRODUCT(K83:$K$98, X83:$X$98)-K83*$AZ$3)/Z83, 0)</f>
        <v>-1392174561.4324496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12.5</v>
      </c>
      <c r="R84">
        <f t="shared" si="62"/>
        <v>2000000</v>
      </c>
      <c r="S84">
        <f t="shared" si="63"/>
        <v>-3417457720.1873741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-17.179799358501693</v>
      </c>
      <c r="AC84">
        <f t="shared" si="64"/>
        <v>-15.339116440402176</v>
      </c>
      <c r="AE84">
        <f t="shared" si="65"/>
        <v>0</v>
      </c>
      <c r="AF84">
        <f t="shared" si="66"/>
        <v>0</v>
      </c>
      <c r="AG84">
        <f t="shared" si="67"/>
        <v>-5.6105728645127013E-8</v>
      </c>
      <c r="AH84">
        <f t="shared" si="68"/>
        <v>-1.5456802917323693E-2</v>
      </c>
      <c r="AI84">
        <f t="shared" si="69"/>
        <v>-1.5456859023052338E-2</v>
      </c>
      <c r="AJ84">
        <f t="shared" si="70"/>
        <v>-1.8406829180995175</v>
      </c>
      <c r="AK84">
        <f t="shared" si="92"/>
        <v>-1.2025859550951186</v>
      </c>
      <c r="AL84">
        <f t="shared" si="71"/>
        <v>-3.0587257322176882</v>
      </c>
      <c r="AN84">
        <f t="shared" si="72"/>
        <v>0</v>
      </c>
      <c r="AO84">
        <f t="shared" si="73"/>
        <v>0</v>
      </c>
      <c r="AP84">
        <f t="shared" si="74"/>
        <v>-1.4799318350542474E-11</v>
      </c>
      <c r="AQ84">
        <f t="shared" si="75"/>
        <v>-4.0771263929558609E-6</v>
      </c>
      <c r="AR84">
        <f t="shared" si="76"/>
        <v>-4.0771411922742115E-6</v>
      </c>
      <c r="AS84">
        <f t="shared" si="77"/>
        <v>-4.8552711363327475E-4</v>
      </c>
      <c r="AT84">
        <f t="shared" si="78"/>
        <v>-3.1721274855753273E-4</v>
      </c>
      <c r="AU84">
        <f t="shared" si="79"/>
        <v>-8.0681700338308172E-4</v>
      </c>
      <c r="AW84">
        <v>81</v>
      </c>
      <c r="AX84">
        <f>IF(Z84&gt;0, (R84*SUMPRODUCT(K84:$K$98, X84:$X$98)-K84*$AZ$3)/Z84, 0)</f>
        <v>-3417457720.1873741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12.5</v>
      </c>
      <c r="R85">
        <f t="shared" si="62"/>
        <v>2000000</v>
      </c>
      <c r="S85">
        <f t="shared" si="63"/>
        <v>-8745793405.9317245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-15.339116440402176</v>
      </c>
      <c r="AC85">
        <f t="shared" si="64"/>
        <v>-13.695643107936592</v>
      </c>
      <c r="AE85">
        <f t="shared" si="65"/>
        <v>0</v>
      </c>
      <c r="AF85">
        <f t="shared" si="66"/>
        <v>0</v>
      </c>
      <c r="AG85">
        <f t="shared" si="67"/>
        <v>-1.9574615006695241E-8</v>
      </c>
      <c r="AH85">
        <f t="shared" si="68"/>
        <v>-5.75520901631688E-3</v>
      </c>
      <c r="AI85">
        <f t="shared" si="69"/>
        <v>-5.755228590931887E-3</v>
      </c>
      <c r="AJ85">
        <f t="shared" si="70"/>
        <v>-1.6434733324655841</v>
      </c>
      <c r="AK85">
        <f t="shared" si="92"/>
        <v>-1.0737381508281525</v>
      </c>
      <c r="AL85">
        <f t="shared" si="71"/>
        <v>-2.7229667118846685</v>
      </c>
      <c r="AN85">
        <f t="shared" si="72"/>
        <v>0</v>
      </c>
      <c r="AO85">
        <f t="shared" si="73"/>
        <v>0</v>
      </c>
      <c r="AP85">
        <f t="shared" si="74"/>
        <v>-4.6100932699013529E-12</v>
      </c>
      <c r="AQ85">
        <f t="shared" si="75"/>
        <v>-1.3554315292496478E-6</v>
      </c>
      <c r="AR85">
        <f t="shared" si="76"/>
        <v>-1.3554361393429178E-6</v>
      </c>
      <c r="AS85">
        <f t="shared" si="77"/>
        <v>-3.8706075939018333E-4</v>
      </c>
      <c r="AT85">
        <f t="shared" si="78"/>
        <v>-2.5288022375286029E-4</v>
      </c>
      <c r="AU85">
        <f t="shared" si="79"/>
        <v>-6.4129641928238655E-4</v>
      </c>
      <c r="AW85">
        <v>82</v>
      </c>
      <c r="AX85">
        <f>IF(Z85&gt;0, (R85*SUMPRODUCT(K85:$K$98, X85:$X$98)-K85*$AZ$3)/Z85, 0)</f>
        <v>-8745793405.9317245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12.5</v>
      </c>
      <c r="R86">
        <f t="shared" si="62"/>
        <v>2000000</v>
      </c>
      <c r="S86">
        <f t="shared" si="63"/>
        <v>-23383269758.607651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-13.695643107936592</v>
      </c>
      <c r="AC86">
        <f t="shared" si="64"/>
        <v>-12.228253919089576</v>
      </c>
      <c r="AE86">
        <f t="shared" si="65"/>
        <v>0</v>
      </c>
      <c r="AF86">
        <f t="shared" si="66"/>
        <v>0</v>
      </c>
      <c r="AG86">
        <f t="shared" si="67"/>
        <v>-6.5368605659759234E-9</v>
      </c>
      <c r="AH86">
        <f t="shared" si="68"/>
        <v>-2.054721326504378E-3</v>
      </c>
      <c r="AI86">
        <f t="shared" si="69"/>
        <v>-2.0547278633649439E-3</v>
      </c>
      <c r="AJ86">
        <f t="shared" si="70"/>
        <v>-1.4673891888470152</v>
      </c>
      <c r="AK86">
        <f t="shared" si="92"/>
        <v>-0.95869501755556152</v>
      </c>
      <c r="AL86">
        <f t="shared" si="71"/>
        <v>-2.4281389342659416</v>
      </c>
      <c r="AN86">
        <f t="shared" si="72"/>
        <v>0</v>
      </c>
      <c r="AO86">
        <f t="shared" si="73"/>
        <v>0</v>
      </c>
      <c r="AP86">
        <f t="shared" si="74"/>
        <v>-1.3745725965556158E-12</v>
      </c>
      <c r="AQ86">
        <f t="shared" si="75"/>
        <v>-4.3206728986572129E-7</v>
      </c>
      <c r="AR86">
        <f t="shared" si="76"/>
        <v>-4.3206866443831779E-7</v>
      </c>
      <c r="AS86">
        <f t="shared" si="77"/>
        <v>-3.0856294808698383E-4</v>
      </c>
      <c r="AT86">
        <f t="shared" si="78"/>
        <v>-2.0159461660316735E-4</v>
      </c>
      <c r="AU86">
        <f t="shared" si="79"/>
        <v>-5.1058963335458946E-4</v>
      </c>
      <c r="AW86">
        <v>83</v>
      </c>
      <c r="AX86">
        <f>IF(Z86&gt;0, (R86*SUMPRODUCT(K86:$K$98, X86:$X$98)-K86*$AZ$3)/Z86, 0)</f>
        <v>-23383269758.607651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12.5</v>
      </c>
      <c r="R87">
        <f t="shared" si="62"/>
        <v>2000000</v>
      </c>
      <c r="S87">
        <f t="shared" si="63"/>
        <v>-65451540573.703857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-12.228253919089576</v>
      </c>
      <c r="AC87">
        <f t="shared" si="64"/>
        <v>-10.918084222336732</v>
      </c>
      <c r="AE87">
        <f t="shared" si="65"/>
        <v>0</v>
      </c>
      <c r="AF87">
        <f t="shared" si="66"/>
        <v>0</v>
      </c>
      <c r="AG87">
        <f t="shared" si="67"/>
        <v>-2.0851465310511034E-9</v>
      </c>
      <c r="AH87">
        <f t="shared" si="68"/>
        <v>-7.0181526868240971E-4</v>
      </c>
      <c r="AI87">
        <f t="shared" si="69"/>
        <v>-7.0181735382894074E-4</v>
      </c>
      <c r="AJ87">
        <f t="shared" si="70"/>
        <v>-1.310169696752844</v>
      </c>
      <c r="AK87">
        <f t="shared" si="92"/>
        <v>-0.85597777433627042</v>
      </c>
      <c r="AL87">
        <f t="shared" si="71"/>
        <v>-2.1668492884429433</v>
      </c>
      <c r="AN87">
        <f t="shared" si="72"/>
        <v>0</v>
      </c>
      <c r="AO87">
        <f t="shared" si="73"/>
        <v>0</v>
      </c>
      <c r="AP87">
        <f t="shared" si="74"/>
        <v>-3.9148670457456899E-13</v>
      </c>
      <c r="AQ87">
        <f t="shared" si="75"/>
        <v>-1.3176596592379176E-7</v>
      </c>
      <c r="AR87">
        <f t="shared" si="76"/>
        <v>-1.3176635741049632E-7</v>
      </c>
      <c r="AS87">
        <f t="shared" si="77"/>
        <v>-2.4598463914988171E-4</v>
      </c>
      <c r="AT87">
        <f t="shared" si="78"/>
        <v>-1.6071000914024864E-4</v>
      </c>
      <c r="AU87">
        <f t="shared" si="79"/>
        <v>-4.0682641464754086E-4</v>
      </c>
      <c r="AW87">
        <v>84</v>
      </c>
      <c r="AX87">
        <f>IF(Z87&gt;0, (R87*SUMPRODUCT(K87:$K$98, X87:$X$98)-K87*$AZ$3)/Z87, 0)</f>
        <v>-65451540573.703857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12.5</v>
      </c>
      <c r="R88">
        <f t="shared" si="62"/>
        <v>2000000</v>
      </c>
      <c r="S88">
        <f t="shared" si="63"/>
        <v>-192178643730.43024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-10.918084222336732</v>
      </c>
      <c r="AC88">
        <f t="shared" si="64"/>
        <v>-9.7482895962275808</v>
      </c>
      <c r="AE88">
        <f t="shared" si="65"/>
        <v>0</v>
      </c>
      <c r="AF88">
        <f t="shared" si="66"/>
        <v>0</v>
      </c>
      <c r="AG88">
        <f t="shared" si="67"/>
        <v>-6.3406431426256349E-10</v>
      </c>
      <c r="AH88">
        <f t="shared" si="68"/>
        <v>-2.2883692023648465E-4</v>
      </c>
      <c r="AI88">
        <f t="shared" si="69"/>
        <v>-2.2883755430079891E-4</v>
      </c>
      <c r="AJ88">
        <f t="shared" si="70"/>
        <v>-1.1697946261091516</v>
      </c>
      <c r="AK88">
        <f t="shared" si="92"/>
        <v>-0.76426589556357138</v>
      </c>
      <c r="AL88">
        <f t="shared" si="71"/>
        <v>-1.9342893592270238</v>
      </c>
      <c r="AN88">
        <f t="shared" si="72"/>
        <v>0</v>
      </c>
      <c r="AO88">
        <f t="shared" si="73"/>
        <v>0</v>
      </c>
      <c r="AP88">
        <f t="shared" si="74"/>
        <v>-1.0629081234412247E-13</v>
      </c>
      <c r="AQ88">
        <f t="shared" si="75"/>
        <v>-3.8360875386200879E-8</v>
      </c>
      <c r="AR88">
        <f t="shared" si="76"/>
        <v>-3.8360981677013224E-8</v>
      </c>
      <c r="AS88">
        <f t="shared" si="77"/>
        <v>-1.960974908823566E-4</v>
      </c>
      <c r="AT88">
        <f t="shared" si="78"/>
        <v>-1.281170396426401E-4</v>
      </c>
      <c r="AU88">
        <f t="shared" si="79"/>
        <v>-3.2425289150667374E-4</v>
      </c>
      <c r="AW88">
        <v>85</v>
      </c>
      <c r="AX88">
        <f>IF(Z88&gt;0, (R88*SUMPRODUCT(K88:$K$98, X88:$X$98)-K88*$AZ$3)/Z88, 0)</f>
        <v>-192178643730.43024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12.5</v>
      </c>
      <c r="R89">
        <f t="shared" si="62"/>
        <v>2000000</v>
      </c>
      <c r="S89">
        <f t="shared" si="63"/>
        <v>-598302897721.56543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-9.7482895962275808</v>
      </c>
      <c r="AC89">
        <f t="shared" si="64"/>
        <v>-8.7038300293428144</v>
      </c>
      <c r="AE89">
        <f t="shared" si="65"/>
        <v>0</v>
      </c>
      <c r="AF89">
        <f t="shared" si="66"/>
        <v>0</v>
      </c>
      <c r="AG89">
        <f t="shared" si="67"/>
        <v>-1.8184413911599818E-10</v>
      </c>
      <c r="AH89">
        <f t="shared" si="68"/>
        <v>-7.1340725120630348E-5</v>
      </c>
      <c r="AI89">
        <f t="shared" si="69"/>
        <v>-7.1340906964769459E-5</v>
      </c>
      <c r="AJ89">
        <f t="shared" si="70"/>
        <v>-1.0444595668847665</v>
      </c>
      <c r="AK89">
        <f t="shared" si="92"/>
        <v>-0.68238027173593074</v>
      </c>
      <c r="AL89">
        <f t="shared" si="71"/>
        <v>-1.7269111795276619</v>
      </c>
      <c r="AN89">
        <f t="shared" si="72"/>
        <v>0</v>
      </c>
      <c r="AO89">
        <f t="shared" si="73"/>
        <v>0</v>
      </c>
      <c r="AP89">
        <f t="shared" si="74"/>
        <v>-2.7217216027571363E-14</v>
      </c>
      <c r="AQ89">
        <f t="shared" si="75"/>
        <v>-1.0677803181400185E-8</v>
      </c>
      <c r="AR89">
        <f t="shared" si="76"/>
        <v>-1.0677830398616213E-8</v>
      </c>
      <c r="AS89">
        <f t="shared" si="77"/>
        <v>-1.5632773100172659E-4</v>
      </c>
      <c r="AT89">
        <f t="shared" si="78"/>
        <v>-1.0213412078649565E-4</v>
      </c>
      <c r="AU89">
        <f t="shared" si="79"/>
        <v>-2.5847252961862087E-4</v>
      </c>
      <c r="AW89">
        <v>86</v>
      </c>
      <c r="AX89">
        <f>IF(Z89&gt;0, (R89*SUMPRODUCT(K89:$K$98, X89:$X$98)-K89*$AZ$3)/Z89, 0)</f>
        <v>-598302897721.56543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12.5</v>
      </c>
      <c r="R90">
        <f t="shared" si="62"/>
        <v>2000000</v>
      </c>
      <c r="S90">
        <f t="shared" si="63"/>
        <v>-1981521166268.1553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-8.7038300293428144</v>
      </c>
      <c r="AC90">
        <f t="shared" si="64"/>
        <v>-7.7712768210512957</v>
      </c>
      <c r="AE90">
        <f t="shared" si="65"/>
        <v>0</v>
      </c>
      <c r="AF90">
        <f t="shared" si="66"/>
        <v>0</v>
      </c>
      <c r="AG90">
        <f t="shared" si="67"/>
        <v>-4.9023428019236864E-11</v>
      </c>
      <c r="AH90">
        <f t="shared" si="68"/>
        <v>-2.0960363152896215E-5</v>
      </c>
      <c r="AI90">
        <f t="shared" si="69"/>
        <v>-2.0960412176324236E-5</v>
      </c>
      <c r="AJ90">
        <f t="shared" si="70"/>
        <v>-0.93255320829151866</v>
      </c>
      <c r="AK90">
        <f t="shared" si="92"/>
        <v>-0.60926810205399706</v>
      </c>
      <c r="AL90">
        <f t="shared" si="71"/>
        <v>-1.5418422707576922</v>
      </c>
      <c r="AN90">
        <f t="shared" si="72"/>
        <v>0</v>
      </c>
      <c r="AO90">
        <f t="shared" si="73"/>
        <v>0</v>
      </c>
      <c r="AP90">
        <f t="shared" si="74"/>
        <v>-6.5513385985482411E-15</v>
      </c>
      <c r="AQ90">
        <f t="shared" si="75"/>
        <v>-2.8010778052745177E-9</v>
      </c>
      <c r="AR90">
        <f t="shared" si="76"/>
        <v>-2.8010843566131164E-9</v>
      </c>
      <c r="AS90">
        <f t="shared" si="77"/>
        <v>-1.2462351319623871E-4</v>
      </c>
      <c r="AT90">
        <f t="shared" si="78"/>
        <v>-8.1420696086048925E-5</v>
      </c>
      <c r="AU90">
        <f t="shared" si="79"/>
        <v>-2.0604701036664426E-4</v>
      </c>
      <c r="AW90">
        <v>87</v>
      </c>
      <c r="AX90">
        <f>IF(Z90&gt;0, (R90*SUMPRODUCT(K90:$K$98, X90:$X$98)-K90*$AZ$3)/Z90, 0)</f>
        <v>-1981521166268.1553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12.5</v>
      </c>
      <c r="R91">
        <f t="shared" si="62"/>
        <v>2000000</v>
      </c>
      <c r="S91">
        <f t="shared" si="63"/>
        <v>-7006663288716.7041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-7.7712768210512957</v>
      </c>
      <c r="AC91">
        <f t="shared" si="64"/>
        <v>-6.9386400212011914</v>
      </c>
      <c r="AE91">
        <f t="shared" si="65"/>
        <v>0</v>
      </c>
      <c r="AF91">
        <f t="shared" si="66"/>
        <v>0</v>
      </c>
      <c r="AG91">
        <f t="shared" si="67"/>
        <v>-1.2378645396687866E-11</v>
      </c>
      <c r="AH91">
        <f t="shared" si="68"/>
        <v>-5.7847277347770611E-6</v>
      </c>
      <c r="AI91">
        <f t="shared" si="69"/>
        <v>-5.7847401134224577E-6</v>
      </c>
      <c r="AJ91">
        <f t="shared" si="70"/>
        <v>-0.8326367998501043</v>
      </c>
      <c r="AK91">
        <f t="shared" si="92"/>
        <v>-0.54398937747359077</v>
      </c>
      <c r="AL91">
        <f t="shared" si="71"/>
        <v>-1.3766319620638083</v>
      </c>
      <c r="AN91">
        <f t="shared" si="72"/>
        <v>0</v>
      </c>
      <c r="AO91">
        <f t="shared" si="73"/>
        <v>0</v>
      </c>
      <c r="AP91">
        <f t="shared" si="74"/>
        <v>-1.4770033114364117E-15</v>
      </c>
      <c r="AQ91">
        <f t="shared" si="75"/>
        <v>-6.9022592910771104E-10</v>
      </c>
      <c r="AR91">
        <f t="shared" si="76"/>
        <v>-6.9022740611102249E-10</v>
      </c>
      <c r="AS91">
        <f t="shared" si="77"/>
        <v>-9.934910252227424E-5</v>
      </c>
      <c r="AT91">
        <f t="shared" si="78"/>
        <v>-6.4908080502064469E-5</v>
      </c>
      <c r="AU91">
        <f t="shared" si="79"/>
        <v>-1.642578732517448E-4</v>
      </c>
      <c r="AW91">
        <v>88</v>
      </c>
      <c r="AX91">
        <f>IF(Z91&gt;0, (R91*SUMPRODUCT(K91:$K$98, X91:$X$98)-K91*$AZ$3)/Z91, 0)</f>
        <v>-7006663288716.7041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12.5</v>
      </c>
      <c r="R92">
        <f t="shared" si="62"/>
        <v>2000000</v>
      </c>
      <c r="S92">
        <f t="shared" si="63"/>
        <v>-26558269695392.332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-6.9386400212011914</v>
      </c>
      <c r="AC92">
        <f t="shared" si="64"/>
        <v>-6.1952143052385775</v>
      </c>
      <c r="AE92">
        <f t="shared" si="65"/>
        <v>0</v>
      </c>
      <c r="AF92">
        <f t="shared" si="66"/>
        <v>0</v>
      </c>
      <c r="AG92">
        <f t="shared" si="67"/>
        <v>-2.9158593426332115E-12</v>
      </c>
      <c r="AH92">
        <f t="shared" si="68"/>
        <v>-1.4942399360140443E-6</v>
      </c>
      <c r="AI92">
        <f t="shared" si="69"/>
        <v>-1.4942428518733868E-6</v>
      </c>
      <c r="AJ92">
        <f t="shared" si="70"/>
        <v>-0.74342571596261386</v>
      </c>
      <c r="AK92">
        <f t="shared" si="92"/>
        <v>-0.48570480148408346</v>
      </c>
      <c r="AL92">
        <f t="shared" si="71"/>
        <v>-1.2291320116895492</v>
      </c>
      <c r="AN92">
        <f t="shared" si="72"/>
        <v>0</v>
      </c>
      <c r="AO92">
        <f t="shared" si="73"/>
        <v>0</v>
      </c>
      <c r="AP92">
        <f t="shared" si="74"/>
        <v>-3.1063965450305117E-16</v>
      </c>
      <c r="AQ92">
        <f t="shared" si="75"/>
        <v>-1.5918812361123292E-10</v>
      </c>
      <c r="AR92">
        <f t="shared" si="76"/>
        <v>-1.591884342508874E-10</v>
      </c>
      <c r="AS92">
        <f t="shared" si="77"/>
        <v>-7.9200496463851435E-5</v>
      </c>
      <c r="AT92">
        <f t="shared" si="78"/>
        <v>-5.1744324397772558E-5</v>
      </c>
      <c r="AU92">
        <f t="shared" si="79"/>
        <v>-1.3094498005005825E-4</v>
      </c>
      <c r="AW92">
        <v>89</v>
      </c>
      <c r="AX92">
        <f>IF(Z92&gt;0, (R92*SUMPRODUCT(K92:$K$98, X92:$X$98)-K92*$AZ$3)/Z92, 0)</f>
        <v>-26558269695392.332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12.5</v>
      </c>
      <c r="R93">
        <f t="shared" si="62"/>
        <v>2000000</v>
      </c>
      <c r="S93">
        <f t="shared" si="63"/>
        <v>-108394225509340.61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-6.1952143052385775</v>
      </c>
      <c r="AC93">
        <f t="shared" si="64"/>
        <v>-5.5314413441005872</v>
      </c>
      <c r="AE93">
        <f t="shared" si="65"/>
        <v>0</v>
      </c>
      <c r="AF93">
        <f t="shared" si="66"/>
        <v>0</v>
      </c>
      <c r="AG93">
        <f t="shared" si="67"/>
        <v>-6.378846887493939E-13</v>
      </c>
      <c r="AH93">
        <f t="shared" si="68"/>
        <v>-3.5981056967319769E-7</v>
      </c>
      <c r="AI93">
        <f t="shared" si="69"/>
        <v>-3.5981120755788642E-7</v>
      </c>
      <c r="AJ93">
        <f t="shared" si="70"/>
        <v>-0.66377296113799034</v>
      </c>
      <c r="AK93">
        <f t="shared" si="92"/>
        <v>-0.43366500136670044</v>
      </c>
      <c r="AL93">
        <f t="shared" si="71"/>
        <v>-1.0974383223158983</v>
      </c>
      <c r="AN93">
        <f t="shared" si="72"/>
        <v>0</v>
      </c>
      <c r="AO93">
        <f t="shared" si="73"/>
        <v>0</v>
      </c>
      <c r="AP93">
        <f t="shared" si="74"/>
        <v>-6.0675655846204154E-17</v>
      </c>
      <c r="AQ93">
        <f t="shared" si="75"/>
        <v>-3.4225217630038857E-11</v>
      </c>
      <c r="AR93">
        <f t="shared" si="76"/>
        <v>-3.4225278305694698E-11</v>
      </c>
      <c r="AS93">
        <f t="shared" si="77"/>
        <v>-6.3138150923461585E-5</v>
      </c>
      <c r="AT93">
        <f t="shared" si="78"/>
        <v>-4.1250258611877633E-5</v>
      </c>
      <c r="AU93">
        <f t="shared" si="79"/>
        <v>-1.0438844376061752E-4</v>
      </c>
      <c r="AW93">
        <v>90</v>
      </c>
      <c r="AX93">
        <f>IF(Z93&gt;0, (R93*SUMPRODUCT(K93:$K$98, X93:$X$98)-K93*$AZ$3)/Z93, 0)</f>
        <v>-108394225509340.61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12.5</v>
      </c>
      <c r="R94">
        <f t="shared" si="62"/>
        <v>2000000</v>
      </c>
      <c r="S94">
        <f t="shared" si="63"/>
        <v>-478975468827763.13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-5.5314413441005872</v>
      </c>
      <c r="AC94">
        <f t="shared" si="64"/>
        <v>-4.9387869144051892</v>
      </c>
      <c r="AE94">
        <f t="shared" si="65"/>
        <v>0</v>
      </c>
      <c r="AF94">
        <f t="shared" si="66"/>
        <v>0</v>
      </c>
      <c r="AG94">
        <f t="shared" si="67"/>
        <v>-1.2888934913755334E-13</v>
      </c>
      <c r="AH94">
        <f t="shared" si="68"/>
        <v>-8.0418638835895454E-8</v>
      </c>
      <c r="AI94">
        <f t="shared" si="69"/>
        <v>-8.0418767725244593E-8</v>
      </c>
      <c r="AJ94">
        <f t="shared" si="70"/>
        <v>-0.59265442969539794</v>
      </c>
      <c r="AK94">
        <f t="shared" si="92"/>
        <v>-0.38720089408704111</v>
      </c>
      <c r="AL94">
        <f t="shared" si="71"/>
        <v>-0.97985540420120687</v>
      </c>
      <c r="AN94">
        <f t="shared" si="72"/>
        <v>0</v>
      </c>
      <c r="AO94">
        <f t="shared" si="73"/>
        <v>0</v>
      </c>
      <c r="AP94">
        <f t="shared" si="74"/>
        <v>-1.0946399886278577E-17</v>
      </c>
      <c r="AQ94">
        <f t="shared" si="75"/>
        <v>-6.8298473450157284E-12</v>
      </c>
      <c r="AR94">
        <f t="shared" si="76"/>
        <v>-6.8298582914156153E-12</v>
      </c>
      <c r="AS94">
        <f t="shared" si="77"/>
        <v>-5.0333347365240237E-5</v>
      </c>
      <c r="AT94">
        <f t="shared" si="78"/>
        <v>-3.2884453613602964E-5</v>
      </c>
      <c r="AU94">
        <f t="shared" si="79"/>
        <v>-8.3217807808701495E-5</v>
      </c>
      <c r="AW94">
        <v>91</v>
      </c>
      <c r="AX94">
        <f>IF(Z94&gt;0, (R94*SUMPRODUCT(K94:$K$98, X94:$X$98)-K94*$AZ$3)/Z94, 0)</f>
        <v>-478975468827763.13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12.5</v>
      </c>
      <c r="R95">
        <f t="shared" si="62"/>
        <v>2000000</v>
      </c>
      <c r="S95">
        <f t="shared" si="63"/>
        <v>-2307272752347785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-4.9387869144051892</v>
      </c>
      <c r="AC95">
        <f t="shared" si="64"/>
        <v>-4.4096311735819969</v>
      </c>
      <c r="AE95">
        <f t="shared" si="65"/>
        <v>0</v>
      </c>
      <c r="AF95">
        <f t="shared" si="66"/>
        <v>0</v>
      </c>
      <c r="AG95">
        <f t="shared" si="67"/>
        <v>-2.3889845538931945E-14</v>
      </c>
      <c r="AH95">
        <f t="shared" si="68"/>
        <v>-1.6593697617159338E-8</v>
      </c>
      <c r="AI95">
        <f t="shared" si="69"/>
        <v>-1.6593721507004878E-8</v>
      </c>
      <c r="AJ95">
        <f t="shared" si="70"/>
        <v>-0.52915574082319239</v>
      </c>
      <c r="AK95">
        <f t="shared" si="92"/>
        <v>-0.34571508400836326</v>
      </c>
      <c r="AL95">
        <f t="shared" si="71"/>
        <v>-0.87487084142527716</v>
      </c>
      <c r="AN95">
        <f t="shared" si="72"/>
        <v>0</v>
      </c>
      <c r="AO95">
        <f t="shared" si="73"/>
        <v>0</v>
      </c>
      <c r="AP95">
        <f t="shared" si="74"/>
        <v>-1.8115469658971014E-18</v>
      </c>
      <c r="AQ95">
        <f t="shared" si="75"/>
        <v>-1.2582861836587196E-12</v>
      </c>
      <c r="AR95">
        <f t="shared" si="76"/>
        <v>-1.2582879952056855E-12</v>
      </c>
      <c r="AS95">
        <f t="shared" si="77"/>
        <v>-4.0125436358017712E-5</v>
      </c>
      <c r="AT95">
        <f t="shared" si="78"/>
        <v>-2.6215285087532271E-5</v>
      </c>
      <c r="AU95">
        <f t="shared" si="79"/>
        <v>-6.6340722703837982E-5</v>
      </c>
      <c r="AW95">
        <v>92</v>
      </c>
      <c r="AX95">
        <f>IF(Z95&gt;0, (R95*SUMPRODUCT(K95:$K$98, X95:$X$98)-K95*$AZ$3)/Z95, 0)</f>
        <v>-2307272752347785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12.5</v>
      </c>
      <c r="R96">
        <f t="shared" si="62"/>
        <v>2000000</v>
      </c>
      <c r="S96">
        <f t="shared" si="63"/>
        <v>-1.221538172999142E+16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-4.4096311735819969</v>
      </c>
      <c r="AC96">
        <f t="shared" si="64"/>
        <v>-3.9371706906993076</v>
      </c>
      <c r="AE96">
        <f t="shared" si="65"/>
        <v>0</v>
      </c>
      <c r="AF96">
        <f t="shared" si="66"/>
        <v>0</v>
      </c>
      <c r="AG96">
        <f t="shared" si="67"/>
        <v>-4.0289067277290825E-15</v>
      </c>
      <c r="AH96">
        <f t="shared" si="68"/>
        <v>-3.1395264569301671E-9</v>
      </c>
      <c r="AI96">
        <f t="shared" si="69"/>
        <v>-3.1395304858368948E-9</v>
      </c>
      <c r="AJ96">
        <f t="shared" si="70"/>
        <v>-0.47246048288268927</v>
      </c>
      <c r="AK96">
        <f t="shared" si="92"/>
        <v>-0.30867418215073983</v>
      </c>
      <c r="AL96">
        <f t="shared" si="71"/>
        <v>-0.78113466817295962</v>
      </c>
      <c r="AN96">
        <f t="shared" si="72"/>
        <v>0</v>
      </c>
      <c r="AO96">
        <f t="shared" si="73"/>
        <v>0</v>
      </c>
      <c r="AP96">
        <f t="shared" si="74"/>
        <v>-2.727755541652173E-19</v>
      </c>
      <c r="AQ96">
        <f t="shared" si="75"/>
        <v>-2.1256041079615528E-13</v>
      </c>
      <c r="AR96">
        <f t="shared" si="76"/>
        <v>-2.1256068357170945E-13</v>
      </c>
      <c r="AS96">
        <f t="shared" si="77"/>
        <v>-3.198775219900245E-5</v>
      </c>
      <c r="AT96">
        <f t="shared" si="78"/>
        <v>-2.0898664770063421E-5</v>
      </c>
      <c r="AU96">
        <f t="shared" si="79"/>
        <v>-5.288641718162656E-5</v>
      </c>
      <c r="AW96">
        <v>93</v>
      </c>
      <c r="AX96">
        <f>IF(Z96&gt;0, (R96*SUMPRODUCT(K96:$K$98, X96:$X$98)-K96*$AZ$3)/Z96, 0)</f>
        <v>-1.221538172999142E+16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12.5</v>
      </c>
      <c r="R97">
        <f t="shared" si="62"/>
        <v>2000000</v>
      </c>
      <c r="S97">
        <f t="shared" si="63"/>
        <v>-7.1782824965346288E+16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-3.9371706906993076</v>
      </c>
      <c r="AC97">
        <f t="shared" si="64"/>
        <v>-3.5153309738388536</v>
      </c>
      <c r="AE97">
        <f t="shared" si="65"/>
        <v>0</v>
      </c>
      <c r="AF97">
        <f t="shared" si="66"/>
        <v>0</v>
      </c>
      <c r="AG97">
        <f t="shared" si="67"/>
        <v>-6.1214694732617219E-16</v>
      </c>
      <c r="AH97">
        <f t="shared" si="68"/>
        <v>-5.4023531410009905E-10</v>
      </c>
      <c r="AI97">
        <f t="shared" si="69"/>
        <v>-5.4023592624704636E-10</v>
      </c>
      <c r="AJ97">
        <f t="shared" si="70"/>
        <v>-0.42183971686045396</v>
      </c>
      <c r="AK97">
        <f t="shared" si="92"/>
        <v>-0.27560194834895158</v>
      </c>
      <c r="AL97">
        <f t="shared" si="71"/>
        <v>-0.69744166574964139</v>
      </c>
      <c r="AN97">
        <f t="shared" si="72"/>
        <v>0</v>
      </c>
      <c r="AO97">
        <f t="shared" si="73"/>
        <v>0</v>
      </c>
      <c r="AP97">
        <f t="shared" si="74"/>
        <v>-3.7004615748442856E-20</v>
      </c>
      <c r="AQ97">
        <f t="shared" si="75"/>
        <v>-3.2657518426472722E-14</v>
      </c>
      <c r="AR97">
        <f t="shared" si="76"/>
        <v>-3.2657555431088473E-14</v>
      </c>
      <c r="AS97">
        <f t="shared" si="77"/>
        <v>-2.5500440209718951E-5</v>
      </c>
      <c r="AT97">
        <f t="shared" si="78"/>
        <v>-1.6660287603690402E-5</v>
      </c>
      <c r="AU97">
        <f t="shared" si="79"/>
        <v>-4.2160727846066901E-5</v>
      </c>
      <c r="AW97">
        <v>94</v>
      </c>
      <c r="AX97">
        <f>IF(Z97&gt;0, (R97*SUMPRODUCT(K97:$K$98, X97:$X$98)-K97*$AZ$3)/Z97, 0)</f>
        <v>-7.1782824965346288E+16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-3.5153309738388536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-3.5153309738388536</v>
      </c>
      <c r="AK98">
        <f t="shared" si="92"/>
        <v>-0.24607316816871977</v>
      </c>
      <c r="AL98">
        <f t="shared" si="71"/>
        <v>-3.7614041421055169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-5.2863736783489789E-15</v>
      </c>
      <c r="AR98">
        <f t="shared" si="76"/>
        <v>-5.2863736783489789E-15</v>
      </c>
      <c r="AS98">
        <f t="shared" si="77"/>
        <v>-1.8973541822716927E-4</v>
      </c>
      <c r="AT98">
        <f t="shared" si="78"/>
        <v>-1.3281479275901849E-5</v>
      </c>
      <c r="AU98">
        <f t="shared" si="79"/>
        <v>-2.0301689750835749E-4</v>
      </c>
      <c r="AW98">
        <v>95</v>
      </c>
    </row>
    <row r="100" spans="5:50" x14ac:dyDescent="0.25">
      <c r="AN100" s="6">
        <f t="shared" ref="AN100:AU100" si="93">SUM(AN3:AN98)</f>
        <v>132504.38464545243</v>
      </c>
      <c r="AO100" s="6">
        <f t="shared" si="93"/>
        <v>-13250.438464545245</v>
      </c>
      <c r="AP100" s="6">
        <f t="shared" si="93"/>
        <v>-750.46438139888801</v>
      </c>
      <c r="AQ100" s="6">
        <f t="shared" si="93"/>
        <v>-58152.181314493711</v>
      </c>
      <c r="AR100" s="6">
        <f t="shared" si="93"/>
        <v>60351.300485014581</v>
      </c>
      <c r="AS100" s="6">
        <f t="shared" si="93"/>
        <v>-12209.254987937091</v>
      </c>
      <c r="AT100" s="6">
        <f t="shared" si="93"/>
        <v>4470.4186904093986</v>
      </c>
      <c r="AU100" s="6">
        <f t="shared" si="93"/>
        <v>52612.464187486963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292676.5876691321</v>
      </c>
      <c r="K3">
        <v>1</v>
      </c>
      <c r="L3" s="2">
        <v>0</v>
      </c>
      <c r="O3">
        <f>$C$3</f>
        <v>292676.5876691321</v>
      </c>
      <c r="P3">
        <f>O3*C5</f>
        <v>29267.658766913213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292676.5876691321</v>
      </c>
      <c r="AF3">
        <f t="shared" ref="AF3:AF34" si="4">-$Z3*P3</f>
        <v>-29267.658766913213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262783.97193151887</v>
      </c>
      <c r="AJ3">
        <f t="shared" ref="AJ3:AJ34" si="8">AB3-AC3</f>
        <v>0</v>
      </c>
      <c r="AL3">
        <f t="shared" ref="AL3:AL34" si="9">SUM(AI3:AK3)</f>
        <v>262783.97193151887</v>
      </c>
      <c r="AN3">
        <f t="shared" ref="AN3:AN34" si="10">AE3*$K3</f>
        <v>292676.5876691321</v>
      </c>
      <c r="AO3">
        <f t="shared" ref="AO3:AO34" si="11">AF3*$K3</f>
        <v>-29267.658766913213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262783.97193151887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262783.97193151887</v>
      </c>
      <c r="AW3">
        <v>0</v>
      </c>
      <c r="AX3">
        <f>IF(Z3&gt;0, (R3*SUMPRODUCT(K3:$K$98, X3:$X$98)-K3*$AZ$3)/Z3, 0)</f>
        <v>0</v>
      </c>
      <c r="AZ3">
        <f>C6*SUMPRODUCT(X4:X89, K4:K89)/1</f>
        <v>117281.43395644902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7956.9604529146509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7866.9046566551842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-7866.9046566551842</v>
      </c>
      <c r="AK4">
        <f>G4*SUM(AB4, AE4:AF4)</f>
        <v>0</v>
      </c>
      <c r="AL4">
        <f t="shared" si="9"/>
        <v>-10502.632656655183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-2458.9308704170166</v>
      </c>
      <c r="AR4">
        <f t="shared" si="14"/>
        <v>-2458.9308704170166</v>
      </c>
      <c r="AS4">
        <f t="shared" si="15"/>
        <v>-7339.2150915712136</v>
      </c>
      <c r="AT4">
        <f t="shared" si="16"/>
        <v>0</v>
      </c>
      <c r="AU4">
        <f t="shared" si="17"/>
        <v>-9798.1459619882298</v>
      </c>
      <c r="AW4">
        <v>1</v>
      </c>
      <c r="AX4">
        <f>IF(Z4&gt;0, (R4*SUMPRODUCT(K4:$K$98, X4:$X$98)-K4*$AZ$3)/Z4, 0)</f>
        <v>7956.9604529146509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12.5</v>
      </c>
      <c r="R5">
        <f t="shared" si="0"/>
        <v>2000000</v>
      </c>
      <c r="S5">
        <f t="shared" si="1"/>
        <v>14869.407539192865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7866.9046566551842</v>
      </c>
      <c r="AC5">
        <f t="shared" si="2"/>
        <v>14534.208585762666</v>
      </c>
      <c r="AE5">
        <f t="shared" si="3"/>
        <v>0</v>
      </c>
      <c r="AF5">
        <f t="shared" si="4"/>
        <v>0</v>
      </c>
      <c r="AG5">
        <f t="shared" si="5"/>
        <v>-12.218214265979764</v>
      </c>
      <c r="AH5">
        <f t="shared" si="6"/>
        <v>-2676.3467232378239</v>
      </c>
      <c r="AI5">
        <f t="shared" si="7"/>
        <v>-2688.5649375038038</v>
      </c>
      <c r="AJ5">
        <f t="shared" si="8"/>
        <v>-6667.303929107482</v>
      </c>
      <c r="AK5">
        <f>G5*SUM(AB5, AE5:AF5)</f>
        <v>322.54309092286258</v>
      </c>
      <c r="AL5">
        <f t="shared" si="9"/>
        <v>-9033.3257756884232</v>
      </c>
      <c r="AN5">
        <f t="shared" si="10"/>
        <v>0</v>
      </c>
      <c r="AO5">
        <f t="shared" si="11"/>
        <v>0</v>
      </c>
      <c r="AP5">
        <f t="shared" si="12"/>
        <v>-10.44789298047794</v>
      </c>
      <c r="AQ5">
        <f t="shared" si="13"/>
        <v>-2288.5655411117755</v>
      </c>
      <c r="AR5">
        <f t="shared" si="14"/>
        <v>-2299.0134340922536</v>
      </c>
      <c r="AS5">
        <f t="shared" si="15"/>
        <v>-5701.2650460381456</v>
      </c>
      <c r="AT5">
        <f t="shared" si="16"/>
        <v>275.80918309296044</v>
      </c>
      <c r="AU5">
        <f t="shared" si="17"/>
        <v>-7724.469297037439</v>
      </c>
      <c r="AW5">
        <v>2</v>
      </c>
      <c r="AX5">
        <f>IF(Z5&gt;0, (R5*SUMPRODUCT(K5:$K$98, X5:$X$98)-K5*$AZ$3)/Z5, 0)</f>
        <v>14869.407539192865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12.5</v>
      </c>
      <c r="R6">
        <f t="shared" si="0"/>
        <v>2000000</v>
      </c>
      <c r="S6">
        <f t="shared" si="1"/>
        <v>22831.00448789951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14534.208585762666</v>
      </c>
      <c r="AC6">
        <f t="shared" si="2"/>
        <v>22061.863119778747</v>
      </c>
      <c r="AE6">
        <f t="shared" si="3"/>
        <v>0</v>
      </c>
      <c r="AF6">
        <f t="shared" si="4"/>
        <v>0</v>
      </c>
      <c r="AG6">
        <f t="shared" si="5"/>
        <v>-12.078894257298003</v>
      </c>
      <c r="AH6">
        <f t="shared" si="6"/>
        <v>-2742.0585635139596</v>
      </c>
      <c r="AI6">
        <f t="shared" si="7"/>
        <v>-2754.1374577712577</v>
      </c>
      <c r="AJ6">
        <f t="shared" si="8"/>
        <v>-7527.654534016081</v>
      </c>
      <c r="AK6">
        <f>G6*SUM(AB6, AE6:AF6)</f>
        <v>850.25120226711601</v>
      </c>
      <c r="AL6">
        <f t="shared" si="9"/>
        <v>-9431.5407895202225</v>
      </c>
      <c r="AN6">
        <f t="shared" si="10"/>
        <v>0</v>
      </c>
      <c r="AO6">
        <f t="shared" si="11"/>
        <v>0</v>
      </c>
      <c r="AP6">
        <f t="shared" si="12"/>
        <v>-9.3177801750401308</v>
      </c>
      <c r="AQ6">
        <f t="shared" si="13"/>
        <v>-2115.2514773007701</v>
      </c>
      <c r="AR6">
        <f t="shared" si="14"/>
        <v>-2124.5692574758104</v>
      </c>
      <c r="AS6">
        <f t="shared" si="15"/>
        <v>-5806.9082059582688</v>
      </c>
      <c r="AT6">
        <f t="shared" si="16"/>
        <v>655.89230500150006</v>
      </c>
      <c r="AU6">
        <f t="shared" si="17"/>
        <v>-7275.5851584325792</v>
      </c>
      <c r="AW6">
        <v>3</v>
      </c>
      <c r="AX6">
        <f>IF(Z6&gt;0, (R6*SUMPRODUCT(K6:$K$98, X6:$X$98)-K6*$AZ$3)/Z6, 0)</f>
        <v>22831.00448789951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12.5</v>
      </c>
      <c r="R7">
        <f t="shared" si="0"/>
        <v>2000000</v>
      </c>
      <c r="S7">
        <f t="shared" si="1"/>
        <v>29420.920218840336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22061.863119778747</v>
      </c>
      <c r="AC7">
        <f t="shared" si="2"/>
        <v>28103.997299407754</v>
      </c>
      <c r="AE7">
        <f t="shared" si="3"/>
        <v>0</v>
      </c>
      <c r="AF7">
        <f t="shared" si="4"/>
        <v>0</v>
      </c>
      <c r="AG7">
        <f t="shared" si="5"/>
        <v>-11.940481930189058</v>
      </c>
      <c r="AH7">
        <f t="shared" si="6"/>
        <v>-2819.7415257545131</v>
      </c>
      <c r="AI7">
        <f t="shared" si="7"/>
        <v>-2831.6820076847021</v>
      </c>
      <c r="AJ7">
        <f t="shared" si="8"/>
        <v>-6042.1341796290071</v>
      </c>
      <c r="AK7">
        <f>G7*SUM(AB7, AE7:AF7)</f>
        <v>1083.2374791811365</v>
      </c>
      <c r="AL7">
        <f t="shared" si="9"/>
        <v>-7790.5787081325725</v>
      </c>
      <c r="AN7">
        <f t="shared" si="10"/>
        <v>0</v>
      </c>
      <c r="AO7">
        <f t="shared" si="11"/>
        <v>0</v>
      </c>
      <c r="AP7">
        <f t="shared" si="12"/>
        <v>-8.380499970617235</v>
      </c>
      <c r="AQ7">
        <f t="shared" si="13"/>
        <v>-1979.0527645277159</v>
      </c>
      <c r="AR7">
        <f t="shared" si="14"/>
        <v>-1987.4332644983331</v>
      </c>
      <c r="AS7">
        <f t="shared" si="15"/>
        <v>-4240.7086758218093</v>
      </c>
      <c r="AT7">
        <f t="shared" si="16"/>
        <v>760.27682262111716</v>
      </c>
      <c r="AU7">
        <f t="shared" si="17"/>
        <v>-5467.8651176990252</v>
      </c>
      <c r="AW7">
        <v>4</v>
      </c>
      <c r="AX7">
        <f>IF(Z7&gt;0, (R7*SUMPRODUCT(K7:$K$98, X7:$X$98)-K7*$AZ$3)/Z7, 0)</f>
        <v>29420.920218840336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12.5</v>
      </c>
      <c r="R8">
        <f t="shared" si="0"/>
        <v>2000000</v>
      </c>
      <c r="S8">
        <f t="shared" si="1"/>
        <v>33469.732352182349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28103.997299407754</v>
      </c>
      <c r="AC8">
        <f t="shared" si="2"/>
        <v>31603.370101176595</v>
      </c>
      <c r="AE8">
        <f t="shared" si="3"/>
        <v>0</v>
      </c>
      <c r="AF8">
        <f t="shared" si="4"/>
        <v>0</v>
      </c>
      <c r="AG8">
        <f t="shared" si="5"/>
        <v>-11.802966396860034</v>
      </c>
      <c r="AH8">
        <f t="shared" si="6"/>
        <v>-2897.7142443411713</v>
      </c>
      <c r="AI8">
        <f t="shared" si="7"/>
        <v>-2909.5172107380313</v>
      </c>
      <c r="AJ8">
        <f t="shared" si="8"/>
        <v>-3499.3728017688409</v>
      </c>
      <c r="AK8">
        <f t="shared" ref="AK8:AK39" si="30">G8*SUM(AB8:AB8, AE8:AF8)</f>
        <v>598.61514247738512</v>
      </c>
      <c r="AL8">
        <f t="shared" si="9"/>
        <v>-5810.2748700294869</v>
      </c>
      <c r="AN8">
        <f t="shared" si="10"/>
        <v>0</v>
      </c>
      <c r="AO8">
        <f t="shared" si="11"/>
        <v>0</v>
      </c>
      <c r="AP8">
        <f t="shared" si="12"/>
        <v>-7.7326461831056923</v>
      </c>
      <c r="AQ8">
        <f t="shared" si="13"/>
        <v>-1898.4209763739336</v>
      </c>
      <c r="AR8">
        <f t="shared" si="14"/>
        <v>-1906.1536225570392</v>
      </c>
      <c r="AS8">
        <f t="shared" si="15"/>
        <v>-2292.5941520989477</v>
      </c>
      <c r="AT8">
        <f t="shared" si="16"/>
        <v>392.17929976132541</v>
      </c>
      <c r="AU8">
        <f t="shared" si="17"/>
        <v>-3806.5684748946614</v>
      </c>
      <c r="AW8">
        <v>5</v>
      </c>
      <c r="AX8">
        <f>IF(Z8&gt;0, (R8*SUMPRODUCT(K8:$K$98, X8:$X$98)-K8*$AZ$3)/Z8, 0)</f>
        <v>33469.732352182349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12.5</v>
      </c>
      <c r="R9">
        <f t="shared" si="0"/>
        <v>2000000</v>
      </c>
      <c r="S9">
        <f t="shared" si="1"/>
        <v>36186.132475972387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31603.370101176595</v>
      </c>
      <c r="AC9">
        <f t="shared" si="2"/>
        <v>33772.708489313547</v>
      </c>
      <c r="AE9">
        <f t="shared" si="3"/>
        <v>0</v>
      </c>
      <c r="AF9">
        <f t="shared" si="4"/>
        <v>0</v>
      </c>
      <c r="AG9">
        <f t="shared" si="5"/>
        <v>-11.666315995408823</v>
      </c>
      <c r="AH9">
        <f t="shared" si="6"/>
        <v>-2979.3179972177745</v>
      </c>
      <c r="AI9">
        <f t="shared" si="7"/>
        <v>-2990.9843132131832</v>
      </c>
      <c r="AJ9">
        <f t="shared" si="8"/>
        <v>-2169.3383881369518</v>
      </c>
      <c r="AK9">
        <f t="shared" si="30"/>
        <v>186.45988359694192</v>
      </c>
      <c r="AL9">
        <f t="shared" si="9"/>
        <v>-4973.8628177531928</v>
      </c>
      <c r="AN9">
        <f t="shared" si="10"/>
        <v>0</v>
      </c>
      <c r="AO9">
        <f t="shared" si="11"/>
        <v>0</v>
      </c>
      <c r="AP9">
        <f t="shared" si="12"/>
        <v>-7.2384889205525997</v>
      </c>
      <c r="AQ9">
        <f t="shared" si="13"/>
        <v>-1848.5493040091524</v>
      </c>
      <c r="AR9">
        <f t="shared" si="14"/>
        <v>-1855.7877929297049</v>
      </c>
      <c r="AS9">
        <f t="shared" si="15"/>
        <v>-1345.9889046069413</v>
      </c>
      <c r="AT9">
        <f t="shared" si="16"/>
        <v>115.69100323316712</v>
      </c>
      <c r="AU9">
        <f t="shared" si="17"/>
        <v>-3086.0856943034787</v>
      </c>
      <c r="AW9">
        <v>6</v>
      </c>
      <c r="AX9">
        <f>IF(Z9&gt;0, (R9*SUMPRODUCT(K9:$K$98, X9:$X$98)-K9*$AZ$3)/Z9, 0)</f>
        <v>36186.132475972387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12.5</v>
      </c>
      <c r="R10">
        <f t="shared" si="0"/>
        <v>2000000</v>
      </c>
      <c r="S10">
        <f t="shared" si="1"/>
        <v>38657.396475202957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33772.708489313547</v>
      </c>
      <c r="AC10">
        <f t="shared" si="2"/>
        <v>35658.886495430168</v>
      </c>
      <c r="AE10">
        <f t="shared" si="3"/>
        <v>0</v>
      </c>
      <c r="AF10">
        <f t="shared" si="4"/>
        <v>0</v>
      </c>
      <c r="AG10">
        <f t="shared" si="5"/>
        <v>-11.53042164851421</v>
      </c>
      <c r="AH10">
        <f t="shared" si="6"/>
        <v>-3076.9899104837973</v>
      </c>
      <c r="AI10">
        <f t="shared" si="7"/>
        <v>-3088.5203321323115</v>
      </c>
      <c r="AJ10">
        <f t="shared" si="8"/>
        <v>-1886.178006116621</v>
      </c>
      <c r="AK10">
        <f t="shared" si="30"/>
        <v>138.46810480618555</v>
      </c>
      <c r="AL10">
        <f t="shared" si="9"/>
        <v>-4836.2302334427468</v>
      </c>
      <c r="AN10">
        <f t="shared" si="10"/>
        <v>0</v>
      </c>
      <c r="AO10">
        <f t="shared" si="11"/>
        <v>0</v>
      </c>
      <c r="AP10">
        <f t="shared" si="12"/>
        <v>-6.7869953879009044</v>
      </c>
      <c r="AQ10">
        <f t="shared" si="13"/>
        <v>-1811.166752411189</v>
      </c>
      <c r="AR10">
        <f t="shared" si="14"/>
        <v>-1817.95374779909</v>
      </c>
      <c r="AS10">
        <f t="shared" si="15"/>
        <v>-1110.235325168981</v>
      </c>
      <c r="AT10">
        <f t="shared" si="16"/>
        <v>81.504598646837792</v>
      </c>
      <c r="AU10">
        <f t="shared" si="17"/>
        <v>-2846.6844743212332</v>
      </c>
      <c r="AW10">
        <v>7</v>
      </c>
      <c r="AX10">
        <f>IF(Z10&gt;0, (R10*SUMPRODUCT(K10:$K$98, X10:$X$98)-K10*$AZ$3)/Z10, 0)</f>
        <v>38657.396475202957</v>
      </c>
    </row>
    <row r="11" spans="1:52" x14ac:dyDescent="0.25">
      <c r="A11" t="s">
        <v>33</v>
      </c>
      <c r="C11" s="25">
        <f>AU91</f>
        <v>126596.53260123901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12.5</v>
      </c>
      <c r="R11">
        <f t="shared" si="0"/>
        <v>2000000</v>
      </c>
      <c r="S11">
        <f t="shared" si="1"/>
        <v>40899.478758069366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35658.886495430168</v>
      </c>
      <c r="AC11">
        <f t="shared" si="2"/>
        <v>37284.977335217176</v>
      </c>
      <c r="AE11">
        <f t="shared" si="3"/>
        <v>0</v>
      </c>
      <c r="AF11">
        <f t="shared" si="4"/>
        <v>0</v>
      </c>
      <c r="AG11">
        <f t="shared" si="5"/>
        <v>-11.395309447513725</v>
      </c>
      <c r="AH11">
        <f t="shared" si="6"/>
        <v>-3169.2775224551087</v>
      </c>
      <c r="AI11">
        <f t="shared" si="7"/>
        <v>-3180.6728319026224</v>
      </c>
      <c r="AJ11">
        <f t="shared" si="8"/>
        <v>-1626.090839787008</v>
      </c>
      <c r="AK11">
        <f t="shared" si="30"/>
        <v>85.581327589032398</v>
      </c>
      <c r="AL11">
        <f t="shared" si="9"/>
        <v>-4721.1823441005981</v>
      </c>
      <c r="AN11">
        <f t="shared" si="10"/>
        <v>0</v>
      </c>
      <c r="AO11">
        <f t="shared" si="11"/>
        <v>0</v>
      </c>
      <c r="AP11">
        <f t="shared" si="12"/>
        <v>-6.373494991735055</v>
      </c>
      <c r="AQ11">
        <f t="shared" si="13"/>
        <v>-1772.6042903725884</v>
      </c>
      <c r="AR11">
        <f t="shared" si="14"/>
        <v>-1778.9777853643234</v>
      </c>
      <c r="AS11">
        <f t="shared" si="15"/>
        <v>-909.48665073329607</v>
      </c>
      <c r="AT11">
        <f t="shared" si="16"/>
        <v>47.866375659832919</v>
      </c>
      <c r="AU11">
        <f t="shared" si="17"/>
        <v>-2640.5980604377864</v>
      </c>
      <c r="AW11">
        <v>8</v>
      </c>
      <c r="AX11">
        <f>IF(Z11&gt;0, (R11*SUMPRODUCT(K11:$K$98, X11:$X$98)-K11*$AZ$3)/Z11, 0)</f>
        <v>40899.478758069366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12.5</v>
      </c>
      <c r="R12">
        <f t="shared" si="0"/>
        <v>2000000</v>
      </c>
      <c r="S12">
        <f t="shared" si="1"/>
        <v>43039.056741725333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37284.977335217176</v>
      </c>
      <c r="AC12">
        <f t="shared" si="2"/>
        <v>38772.563047985052</v>
      </c>
      <c r="AE12">
        <f t="shared" si="3"/>
        <v>0</v>
      </c>
      <c r="AF12">
        <f t="shared" si="4"/>
        <v>0</v>
      </c>
      <c r="AG12">
        <f t="shared" si="5"/>
        <v>-11.260865706425898</v>
      </c>
      <c r="AH12">
        <f t="shared" si="6"/>
        <v>-3278.5034580301622</v>
      </c>
      <c r="AI12">
        <f t="shared" si="7"/>
        <v>-3289.7643237365883</v>
      </c>
      <c r="AJ12">
        <f t="shared" si="8"/>
        <v>-1487.5857127678755</v>
      </c>
      <c r="AK12">
        <f t="shared" si="30"/>
        <v>85.755447870999504</v>
      </c>
      <c r="AL12">
        <f t="shared" si="9"/>
        <v>-4691.5945886334639</v>
      </c>
      <c r="AN12">
        <f t="shared" si="10"/>
        <v>0</v>
      </c>
      <c r="AO12">
        <f t="shared" si="11"/>
        <v>0</v>
      </c>
      <c r="AP12">
        <f t="shared" si="12"/>
        <v>-5.9852698338837689</v>
      </c>
      <c r="AQ12">
        <f t="shared" si="13"/>
        <v>-1742.5594407394487</v>
      </c>
      <c r="AR12">
        <f t="shared" si="14"/>
        <v>-1748.5447105733326</v>
      </c>
      <c r="AS12">
        <f t="shared" si="15"/>
        <v>-790.66762041796665</v>
      </c>
      <c r="AT12">
        <f t="shared" si="16"/>
        <v>45.579932184129802</v>
      </c>
      <c r="AU12">
        <f t="shared" si="17"/>
        <v>-2493.632398807169</v>
      </c>
      <c r="AW12">
        <v>9</v>
      </c>
      <c r="AX12">
        <f>IF(Z12&gt;0, (R12*SUMPRODUCT(K12:$K$98, X12:$X$98)-K12*$AZ$3)/Z12, 0)</f>
        <v>43039.056741725333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12.5</v>
      </c>
      <c r="R13">
        <f t="shared" si="0"/>
        <v>2000000</v>
      </c>
      <c r="S13">
        <f t="shared" si="1"/>
        <v>45060.583974526002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38772.563047985052</v>
      </c>
      <c r="AC13">
        <f t="shared" si="2"/>
        <v>40111.267014527817</v>
      </c>
      <c r="AE13">
        <f t="shared" si="3"/>
        <v>0</v>
      </c>
      <c r="AF13">
        <f t="shared" si="4"/>
        <v>0</v>
      </c>
      <c r="AG13">
        <f t="shared" si="5"/>
        <v>-11.127038166328424</v>
      </c>
      <c r="AH13">
        <f t="shared" si="6"/>
        <v>-3395.0212853144699</v>
      </c>
      <c r="AI13">
        <f t="shared" si="7"/>
        <v>-3406.1483234807984</v>
      </c>
      <c r="AJ13">
        <f t="shared" si="8"/>
        <v>-1338.7039665427656</v>
      </c>
      <c r="AK13">
        <f t="shared" si="30"/>
        <v>77.545126095970105</v>
      </c>
      <c r="AL13">
        <f t="shared" si="9"/>
        <v>-4667.307163927594</v>
      </c>
      <c r="AN13">
        <f t="shared" si="10"/>
        <v>0</v>
      </c>
      <c r="AO13">
        <f t="shared" si="11"/>
        <v>0</v>
      </c>
      <c r="AP13">
        <f t="shared" si="12"/>
        <v>-5.6218052030809256</v>
      </c>
      <c r="AQ13">
        <f t="shared" si="13"/>
        <v>-1715.2945861287733</v>
      </c>
      <c r="AR13">
        <f t="shared" si="14"/>
        <v>-1720.9163913318544</v>
      </c>
      <c r="AS13">
        <f t="shared" si="15"/>
        <v>-676.36443876587475</v>
      </c>
      <c r="AT13">
        <f t="shared" si="16"/>
        <v>39.178763193165089</v>
      </c>
      <c r="AU13">
        <f t="shared" si="17"/>
        <v>-2358.1020669045643</v>
      </c>
      <c r="AW13">
        <v>10</v>
      </c>
      <c r="AX13">
        <f>IF(Z13&gt;0, (R13*SUMPRODUCT(K13:$K$98, X13:$X$98)-K13*$AZ$3)/Z13, 0)</f>
        <v>45060.583974526002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12.5</v>
      </c>
      <c r="R14">
        <f t="shared" si="0"/>
        <v>2000000</v>
      </c>
      <c r="S14">
        <f t="shared" si="1"/>
        <v>46974.657234909515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40111.267014527817</v>
      </c>
      <c r="AC14">
        <f t="shared" si="2"/>
        <v>41314.219618147348</v>
      </c>
      <c r="AE14">
        <f t="shared" si="3"/>
        <v>0</v>
      </c>
      <c r="AF14">
        <f t="shared" si="4"/>
        <v>0</v>
      </c>
      <c r="AG14">
        <f t="shared" si="5"/>
        <v>-10.993752283157807</v>
      </c>
      <c r="AH14">
        <f t="shared" si="6"/>
        <v>-3522.4802411732157</v>
      </c>
      <c r="AI14">
        <f t="shared" si="7"/>
        <v>-3533.4739934563736</v>
      </c>
      <c r="AJ14">
        <f t="shared" si="8"/>
        <v>-1202.9526036195311</v>
      </c>
      <c r="AK14">
        <f t="shared" si="30"/>
        <v>72.200280626150075</v>
      </c>
      <c r="AL14">
        <f t="shared" si="9"/>
        <v>-4664.2263164497544</v>
      </c>
      <c r="AN14">
        <f t="shared" si="10"/>
        <v>0</v>
      </c>
      <c r="AO14">
        <f t="shared" si="11"/>
        <v>0</v>
      </c>
      <c r="AP14">
        <f t="shared" si="12"/>
        <v>-5.2809127949888888</v>
      </c>
      <c r="AQ14">
        <f t="shared" si="13"/>
        <v>-1692.0438533261215</v>
      </c>
      <c r="AR14">
        <f t="shared" si="14"/>
        <v>-1697.3247661211105</v>
      </c>
      <c r="AS14">
        <f t="shared" si="15"/>
        <v>-577.84527362434403</v>
      </c>
      <c r="AT14">
        <f t="shared" si="16"/>
        <v>34.681824361691532</v>
      </c>
      <c r="AU14">
        <f t="shared" si="17"/>
        <v>-2240.488215383763</v>
      </c>
      <c r="AW14">
        <v>11</v>
      </c>
      <c r="AX14">
        <f>IF(Z14&gt;0, (R14*SUMPRODUCT(K14:$K$98, X14:$X$98)-K14*$AZ$3)/Z14, 0)</f>
        <v>46974.657234909515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12.5</v>
      </c>
      <c r="R15">
        <f t="shared" si="0"/>
        <v>2000000</v>
      </c>
      <c r="S15">
        <f t="shared" si="1"/>
        <v>48929.31273423777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41314.219618147348</v>
      </c>
      <c r="AC15">
        <f t="shared" si="2"/>
        <v>42513.573043939519</v>
      </c>
      <c r="AE15">
        <f t="shared" si="3"/>
        <v>0</v>
      </c>
      <c r="AF15">
        <f t="shared" si="4"/>
        <v>0</v>
      </c>
      <c r="AG15">
        <f t="shared" si="5"/>
        <v>-10.860967247500058</v>
      </c>
      <c r="AH15">
        <f t="shared" si="6"/>
        <v>-3655.6020521872324</v>
      </c>
      <c r="AI15">
        <f t="shared" si="7"/>
        <v>-3666.4630194347324</v>
      </c>
      <c r="AJ15">
        <f t="shared" si="8"/>
        <v>-1199.353425792171</v>
      </c>
      <c r="AK15">
        <f t="shared" si="30"/>
        <v>169.38830043440413</v>
      </c>
      <c r="AL15">
        <f t="shared" si="9"/>
        <v>-4696.4281447924986</v>
      </c>
      <c r="AN15">
        <f t="shared" si="10"/>
        <v>0</v>
      </c>
      <c r="AO15">
        <f t="shared" si="11"/>
        <v>0</v>
      </c>
      <c r="AP15">
        <f t="shared" si="12"/>
        <v>-4.9493679266519388</v>
      </c>
      <c r="AQ15">
        <f t="shared" si="13"/>
        <v>-1665.8663208714734</v>
      </c>
      <c r="AR15">
        <f t="shared" si="14"/>
        <v>-1670.8156887981252</v>
      </c>
      <c r="AS15">
        <f t="shared" si="15"/>
        <v>-546.54813361141805</v>
      </c>
      <c r="AT15">
        <f t="shared" si="16"/>
        <v>77.190640779539649</v>
      </c>
      <c r="AU15">
        <f t="shared" si="17"/>
        <v>-2140.1731816300035</v>
      </c>
      <c r="AW15">
        <v>12</v>
      </c>
      <c r="AX15">
        <f>IF(Z15&gt;0, (R15*SUMPRODUCT(K15:$K$98, X15:$X$98)-K15*$AZ$3)/Z15, 0)</f>
        <v>48929.31273423777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12.5</v>
      </c>
      <c r="R16">
        <f t="shared" si="0"/>
        <v>2000000</v>
      </c>
      <c r="S16">
        <f t="shared" si="1"/>
        <v>50983.543115094646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42513.573043939519</v>
      </c>
      <c r="AC16">
        <f t="shared" si="2"/>
        <v>43734.598731662947</v>
      </c>
      <c r="AE16">
        <f t="shared" si="3"/>
        <v>0</v>
      </c>
      <c r="AF16">
        <f t="shared" si="4"/>
        <v>0</v>
      </c>
      <c r="AG16">
        <f t="shared" si="5"/>
        <v>-10.722724446821177</v>
      </c>
      <c r="AH16">
        <f t="shared" si="6"/>
        <v>-4741.3005126212238</v>
      </c>
      <c r="AI16">
        <f t="shared" si="7"/>
        <v>-4752.0232370680451</v>
      </c>
      <c r="AJ16">
        <f t="shared" si="8"/>
        <v>-1221.0256877234278</v>
      </c>
      <c r="AK16">
        <f t="shared" si="30"/>
        <v>301.8463686119706</v>
      </c>
      <c r="AL16">
        <f t="shared" si="9"/>
        <v>-5671.2025561795026</v>
      </c>
      <c r="AN16">
        <f t="shared" si="10"/>
        <v>0</v>
      </c>
      <c r="AO16">
        <f t="shared" si="11"/>
        <v>0</v>
      </c>
      <c r="AP16">
        <f t="shared" si="12"/>
        <v>-4.6224296303454127</v>
      </c>
      <c r="AQ16">
        <f t="shared" si="13"/>
        <v>-2043.9141269185072</v>
      </c>
      <c r="AR16">
        <f t="shared" si="14"/>
        <v>-2048.5365565488528</v>
      </c>
      <c r="AS16">
        <f t="shared" si="15"/>
        <v>-526.36858723147463</v>
      </c>
      <c r="AT16">
        <f t="shared" si="16"/>
        <v>130.12211635241374</v>
      </c>
      <c r="AU16">
        <f t="shared" si="17"/>
        <v>-2444.7830274279136</v>
      </c>
      <c r="AW16">
        <v>13</v>
      </c>
      <c r="AX16">
        <f>IF(Z16&gt;0, (R16*SUMPRODUCT(K16:$K$98, X16:$X$98)-K16*$AZ$3)/Z16, 0)</f>
        <v>50983.543115094646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12.5</v>
      </c>
      <c r="R17">
        <f t="shared" si="0"/>
        <v>2000000</v>
      </c>
      <c r="S17">
        <f t="shared" si="1"/>
        <v>52847.599602011738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43734.598731662947</v>
      </c>
      <c r="AC17">
        <f t="shared" si="2"/>
        <v>44722.865609831038</v>
      </c>
      <c r="AE17">
        <f t="shared" si="3"/>
        <v>0</v>
      </c>
      <c r="AF17">
        <f t="shared" si="4"/>
        <v>0</v>
      </c>
      <c r="AG17">
        <f t="shared" si="5"/>
        <v>-10.578263238688466</v>
      </c>
      <c r="AH17">
        <f t="shared" si="6"/>
        <v>-5957.4341863195978</v>
      </c>
      <c r="AI17">
        <f t="shared" si="7"/>
        <v>-5968.0124495582859</v>
      </c>
      <c r="AJ17">
        <f t="shared" si="8"/>
        <v>-988.26687816809135</v>
      </c>
      <c r="AK17">
        <f t="shared" si="30"/>
        <v>603.53746249694871</v>
      </c>
      <c r="AL17">
        <f t="shared" si="9"/>
        <v>-6352.7418652294282</v>
      </c>
      <c r="AN17">
        <f t="shared" si="10"/>
        <v>0</v>
      </c>
      <c r="AO17">
        <f t="shared" si="11"/>
        <v>0</v>
      </c>
      <c r="AP17">
        <f t="shared" si="12"/>
        <v>-4.2866650193725411</v>
      </c>
      <c r="AQ17">
        <f t="shared" si="13"/>
        <v>-2414.1509958185325</v>
      </c>
      <c r="AR17">
        <f t="shared" si="14"/>
        <v>-2418.4376608379048</v>
      </c>
      <c r="AS17">
        <f t="shared" si="15"/>
        <v>-400.47869492921626</v>
      </c>
      <c r="AT17">
        <f t="shared" si="16"/>
        <v>244.57350606518875</v>
      </c>
      <c r="AU17">
        <f t="shared" si="17"/>
        <v>-2574.3428497019322</v>
      </c>
      <c r="AW17">
        <v>14</v>
      </c>
      <c r="AX17">
        <f>IF(Z17&gt;0, (R17*SUMPRODUCT(K17:$K$98, X17:$X$98)-K17*$AZ$3)/Z17, 0)</f>
        <v>52847.599602011738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12.5</v>
      </c>
      <c r="R18">
        <f t="shared" si="0"/>
        <v>2000000</v>
      </c>
      <c r="S18">
        <f t="shared" si="1"/>
        <v>54524.771149065447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44722.865609831038</v>
      </c>
      <c r="AC18">
        <f t="shared" si="2"/>
        <v>45484.23394941289</v>
      </c>
      <c r="AE18">
        <f t="shared" si="3"/>
        <v>0</v>
      </c>
      <c r="AF18">
        <f t="shared" si="4"/>
        <v>0</v>
      </c>
      <c r="AG18">
        <f t="shared" si="5"/>
        <v>-10.427424313497665</v>
      </c>
      <c r="AH18">
        <f t="shared" si="6"/>
        <v>-7209.0068486266346</v>
      </c>
      <c r="AI18">
        <f t="shared" si="7"/>
        <v>-7219.4342729401324</v>
      </c>
      <c r="AJ18">
        <f t="shared" si="8"/>
        <v>-761.36833958185161</v>
      </c>
      <c r="AK18">
        <f t="shared" si="30"/>
        <v>966.01389717235043</v>
      </c>
      <c r="AL18">
        <f t="shared" si="9"/>
        <v>-7014.788715349634</v>
      </c>
      <c r="AN18">
        <f t="shared" si="10"/>
        <v>0</v>
      </c>
      <c r="AO18">
        <f t="shared" si="11"/>
        <v>0</v>
      </c>
      <c r="AP18">
        <f t="shared" si="12"/>
        <v>-3.9432064733437677</v>
      </c>
      <c r="AQ18">
        <f t="shared" si="13"/>
        <v>-2726.1384611622252</v>
      </c>
      <c r="AR18">
        <f t="shared" si="14"/>
        <v>-2730.0816676355694</v>
      </c>
      <c r="AS18">
        <f t="shared" si="15"/>
        <v>-287.91698457613796</v>
      </c>
      <c r="AT18">
        <f t="shared" si="16"/>
        <v>365.30519312801778</v>
      </c>
      <c r="AU18">
        <f t="shared" si="17"/>
        <v>-2652.6934590836895</v>
      </c>
      <c r="AW18">
        <v>15</v>
      </c>
      <c r="AX18">
        <f>IF(Z18&gt;0, (R18*SUMPRODUCT(K18:$K$98, X18:$X$98)-K18*$AZ$3)/Z18, 0)</f>
        <v>54524.771149065447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12.5</v>
      </c>
      <c r="R19">
        <f t="shared" si="0"/>
        <v>2000000</v>
      </c>
      <c r="S19">
        <f t="shared" si="1"/>
        <v>55683.636571794763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45484.23394941289</v>
      </c>
      <c r="AC19">
        <f t="shared" si="2"/>
        <v>45748.457248481085</v>
      </c>
      <c r="AE19">
        <f t="shared" si="3"/>
        <v>0</v>
      </c>
      <c r="AF19">
        <f t="shared" si="4"/>
        <v>0</v>
      </c>
      <c r="AG19">
        <f t="shared" si="5"/>
        <v>-10.2697264548931</v>
      </c>
      <c r="AH19">
        <f t="shared" si="6"/>
        <v>-8547.778475134468</v>
      </c>
      <c r="AI19">
        <f t="shared" si="7"/>
        <v>-8558.0482015893613</v>
      </c>
      <c r="AJ19">
        <f t="shared" si="8"/>
        <v>-264.22329906819505</v>
      </c>
      <c r="AK19">
        <f t="shared" si="30"/>
        <v>1014.2984170719075</v>
      </c>
      <c r="AL19">
        <f t="shared" si="9"/>
        <v>-7807.973083585649</v>
      </c>
      <c r="AN19">
        <f t="shared" si="10"/>
        <v>0</v>
      </c>
      <c r="AO19">
        <f t="shared" si="11"/>
        <v>0</v>
      </c>
      <c r="AP19">
        <f t="shared" si="12"/>
        <v>-3.6217214204996329</v>
      </c>
      <c r="AQ19">
        <f t="shared" si="13"/>
        <v>-3014.4592981179303</v>
      </c>
      <c r="AR19">
        <f t="shared" si="14"/>
        <v>-3018.0810195384297</v>
      </c>
      <c r="AS19">
        <f t="shared" si="15"/>
        <v>-93.180980645732674</v>
      </c>
      <c r="AT19">
        <f t="shared" si="16"/>
        <v>357.70244904020052</v>
      </c>
      <c r="AU19">
        <f t="shared" si="17"/>
        <v>-2753.5595511439619</v>
      </c>
      <c r="AW19">
        <v>16</v>
      </c>
      <c r="AX19">
        <f>IF(Z19&gt;0, (R19*SUMPRODUCT(K19:$K$98, X19:$X$98)-K19*$AZ$3)/Z19, 0)</f>
        <v>55683.636571794763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12.5</v>
      </c>
      <c r="R20">
        <f t="shared" si="0"/>
        <v>2000000</v>
      </c>
      <c r="S20">
        <f t="shared" si="1"/>
        <v>55498.124727738745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45748.457248481085</v>
      </c>
      <c r="AC20">
        <f t="shared" si="2"/>
        <v>44864.201265542702</v>
      </c>
      <c r="AE20">
        <f t="shared" si="3"/>
        <v>0</v>
      </c>
      <c r="AF20">
        <f t="shared" si="4"/>
        <v>0</v>
      </c>
      <c r="AG20">
        <f t="shared" si="5"/>
        <v>-10.104891265614004</v>
      </c>
      <c r="AH20">
        <f t="shared" si="6"/>
        <v>-9942.0679568263276</v>
      </c>
      <c r="AI20">
        <f t="shared" si="7"/>
        <v>-9952.172848091941</v>
      </c>
      <c r="AJ20">
        <f t="shared" si="8"/>
        <v>884.25598293838266</v>
      </c>
      <c r="AK20">
        <f t="shared" si="30"/>
        <v>196.71836616846866</v>
      </c>
      <c r="AL20">
        <f t="shared" si="9"/>
        <v>-8871.1984989850898</v>
      </c>
      <c r="AN20">
        <f t="shared" si="10"/>
        <v>0</v>
      </c>
      <c r="AO20">
        <f t="shared" si="11"/>
        <v>0</v>
      </c>
      <c r="AP20">
        <f t="shared" si="12"/>
        <v>-3.3800537300972522</v>
      </c>
      <c r="AQ20">
        <f t="shared" si="13"/>
        <v>-3325.5898553510333</v>
      </c>
      <c r="AR20">
        <f t="shared" si="14"/>
        <v>-3328.9699090811305</v>
      </c>
      <c r="AS20">
        <f t="shared" si="15"/>
        <v>295.78079119588449</v>
      </c>
      <c r="AT20">
        <f t="shared" si="16"/>
        <v>65.801662765934481</v>
      </c>
      <c r="AU20">
        <f t="shared" si="17"/>
        <v>-2967.3874551193112</v>
      </c>
      <c r="AW20">
        <v>17</v>
      </c>
      <c r="AX20">
        <f>IF(Z20&gt;0, (R20*SUMPRODUCT(K20:$K$98, X20:$X$98)-K20*$AZ$3)/Z20, 0)</f>
        <v>55498.124727738745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12.5</v>
      </c>
      <c r="R21">
        <f t="shared" si="0"/>
        <v>2000000</v>
      </c>
      <c r="S21">
        <f t="shared" si="1"/>
        <v>54701.897816625569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44864.201265542702</v>
      </c>
      <c r="AC21">
        <f t="shared" si="2"/>
        <v>43463.565388296498</v>
      </c>
      <c r="AE21">
        <f t="shared" si="3"/>
        <v>0</v>
      </c>
      <c r="AF21">
        <f t="shared" si="4"/>
        <v>0</v>
      </c>
      <c r="AG21">
        <f t="shared" si="5"/>
        <v>-9.9319144131884673</v>
      </c>
      <c r="AH21">
        <f t="shared" si="6"/>
        <v>-11508.470363103403</v>
      </c>
      <c r="AI21">
        <f t="shared" si="7"/>
        <v>-11518.40227751659</v>
      </c>
      <c r="AJ21">
        <f t="shared" si="8"/>
        <v>1400.6358772462045</v>
      </c>
      <c r="AK21">
        <f t="shared" si="30"/>
        <v>71.78272202486832</v>
      </c>
      <c r="AL21">
        <f t="shared" si="9"/>
        <v>-10045.983678245517</v>
      </c>
      <c r="AN21">
        <f t="shared" si="10"/>
        <v>0</v>
      </c>
      <c r="AO21">
        <f t="shared" si="11"/>
        <v>0</v>
      </c>
      <c r="AP21">
        <f t="shared" si="12"/>
        <v>-3.1591798474309707</v>
      </c>
      <c r="AQ21">
        <f t="shared" si="13"/>
        <v>-3660.6565595847669</v>
      </c>
      <c r="AR21">
        <f t="shared" si="14"/>
        <v>-3663.8157394321979</v>
      </c>
      <c r="AS21">
        <f t="shared" si="15"/>
        <v>445.51940873647578</v>
      </c>
      <c r="AT21">
        <f t="shared" si="16"/>
        <v>22.832912103387859</v>
      </c>
      <c r="AU21">
        <f t="shared" si="17"/>
        <v>-3195.4634185923337</v>
      </c>
      <c r="AW21">
        <v>18</v>
      </c>
      <c r="AX21">
        <f>IF(Z21&gt;0, (R21*SUMPRODUCT(K21:$K$98, X21:$X$98)-K21*$AZ$3)/Z21, 0)</f>
        <v>54701.897816625569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12.5</v>
      </c>
      <c r="R22">
        <f t="shared" si="0"/>
        <v>2000000</v>
      </c>
      <c r="S22">
        <f t="shared" si="1"/>
        <v>54200.93782254697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43463.565388296498</v>
      </c>
      <c r="AC22">
        <f t="shared" si="2"/>
        <v>42275.996583498665</v>
      </c>
      <c r="AE22">
        <f t="shared" si="3"/>
        <v>0</v>
      </c>
      <c r="AF22">
        <f t="shared" si="4"/>
        <v>0</v>
      </c>
      <c r="AG22">
        <f t="shared" si="5"/>
        <v>-9.7498305107537124</v>
      </c>
      <c r="AH22">
        <f t="shared" si="6"/>
        <v>-13242.361328459123</v>
      </c>
      <c r="AI22">
        <f t="shared" si="7"/>
        <v>-13252.111158969876</v>
      </c>
      <c r="AJ22">
        <f t="shared" si="8"/>
        <v>1187.5688047978329</v>
      </c>
      <c r="AK22">
        <f t="shared" si="30"/>
        <v>912.73487315422653</v>
      </c>
      <c r="AL22">
        <f t="shared" si="9"/>
        <v>-11151.807481017817</v>
      </c>
      <c r="AN22">
        <f t="shared" si="10"/>
        <v>0</v>
      </c>
      <c r="AO22">
        <f t="shared" si="11"/>
        <v>0</v>
      </c>
      <c r="AP22">
        <f t="shared" si="12"/>
        <v>-2.8956694027849772</v>
      </c>
      <c r="AQ22">
        <f t="shared" si="13"/>
        <v>-3932.940216463086</v>
      </c>
      <c r="AR22">
        <f t="shared" si="14"/>
        <v>-3935.8358858658708</v>
      </c>
      <c r="AS22">
        <f t="shared" si="15"/>
        <v>352.7042493674254</v>
      </c>
      <c r="AT22">
        <f t="shared" si="16"/>
        <v>271.07942462511642</v>
      </c>
      <c r="AU22">
        <f t="shared" si="17"/>
        <v>-3312.0522118733293</v>
      </c>
      <c r="AW22">
        <v>19</v>
      </c>
      <c r="AX22">
        <f>IF(Z22&gt;0, (R22*SUMPRODUCT(K22:$K$98, X22:$X$98)-K22*$AZ$3)/Z22, 0)</f>
        <v>54200.93782254697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12.5</v>
      </c>
      <c r="R23">
        <f t="shared" si="0"/>
        <v>2000000</v>
      </c>
      <c r="S23">
        <f t="shared" si="1"/>
        <v>55026.191584245382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42275.996583498665</v>
      </c>
      <c r="AC23">
        <f t="shared" si="2"/>
        <v>42075.080141864943</v>
      </c>
      <c r="AE23">
        <f t="shared" si="3"/>
        <v>0</v>
      </c>
      <c r="AF23">
        <f t="shared" si="4"/>
        <v>0</v>
      </c>
      <c r="AG23">
        <f t="shared" si="5"/>
        <v>-9.5579666088302186</v>
      </c>
      <c r="AH23">
        <f t="shared" si="6"/>
        <v>-15098.495490553178</v>
      </c>
      <c r="AI23">
        <f t="shared" si="7"/>
        <v>-15108.053457162008</v>
      </c>
      <c r="AJ23">
        <f t="shared" si="8"/>
        <v>200.91644163372257</v>
      </c>
      <c r="AK23">
        <f t="shared" si="30"/>
        <v>2959.3197608449068</v>
      </c>
      <c r="AL23">
        <f t="shared" si="9"/>
        <v>-11947.817254683379</v>
      </c>
      <c r="AN23">
        <f t="shared" si="10"/>
        <v>0</v>
      </c>
      <c r="AO23">
        <f t="shared" si="11"/>
        <v>0</v>
      </c>
      <c r="AP23">
        <f t="shared" si="12"/>
        <v>-2.5345414458655515</v>
      </c>
      <c r="AQ23">
        <f t="shared" si="13"/>
        <v>-4003.7556268157623</v>
      </c>
      <c r="AR23">
        <f t="shared" si="14"/>
        <v>-4006.290168261628</v>
      </c>
      <c r="AS23">
        <f t="shared" si="15"/>
        <v>53.278178227368876</v>
      </c>
      <c r="AT23">
        <f t="shared" si="16"/>
        <v>784.73998627500146</v>
      </c>
      <c r="AU23">
        <f t="shared" si="17"/>
        <v>-3168.272003759258</v>
      </c>
      <c r="AW23">
        <v>20</v>
      </c>
      <c r="AX23">
        <f>IF(Z23&gt;0, (R23*SUMPRODUCT(K23:$K$98, X23:$X$98)-K23*$AZ$3)/Z23, 0)</f>
        <v>55026.191584245382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12.5</v>
      </c>
      <c r="R24">
        <f t="shared" si="0"/>
        <v>2000000</v>
      </c>
      <c r="S24">
        <f t="shared" si="1"/>
        <v>55321.015370307709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42075.080141864943</v>
      </c>
      <c r="AC24">
        <f t="shared" si="2"/>
        <v>41403.488599718257</v>
      </c>
      <c r="AE24">
        <f t="shared" si="3"/>
        <v>0</v>
      </c>
      <c r="AF24">
        <f t="shared" si="4"/>
        <v>0</v>
      </c>
      <c r="AG24">
        <f t="shared" si="5"/>
        <v>-9.3552803402494646</v>
      </c>
      <c r="AH24">
        <f t="shared" si="6"/>
        <v>-17137.056398792203</v>
      </c>
      <c r="AI24">
        <f t="shared" si="7"/>
        <v>-17146.411679132452</v>
      </c>
      <c r="AJ24">
        <f t="shared" si="8"/>
        <v>671.59154214668524</v>
      </c>
      <c r="AK24">
        <f t="shared" si="30"/>
        <v>2945.2556099305461</v>
      </c>
      <c r="AL24">
        <f t="shared" si="9"/>
        <v>-13529.564527055221</v>
      </c>
      <c r="AN24">
        <f t="shared" si="10"/>
        <v>0</v>
      </c>
      <c r="AO24">
        <f t="shared" si="11"/>
        <v>0</v>
      </c>
      <c r="AP24">
        <f t="shared" si="12"/>
        <v>-2.2149946003222336</v>
      </c>
      <c r="AQ24">
        <f t="shared" si="13"/>
        <v>-4057.4398637133868</v>
      </c>
      <c r="AR24">
        <f t="shared" si="14"/>
        <v>-4059.6548583137092</v>
      </c>
      <c r="AS24">
        <f t="shared" si="15"/>
        <v>159.00877209173217</v>
      </c>
      <c r="AT24">
        <f t="shared" si="16"/>
        <v>697.33081589204062</v>
      </c>
      <c r="AU24">
        <f t="shared" si="17"/>
        <v>-3203.3152703299361</v>
      </c>
      <c r="AW24">
        <v>21</v>
      </c>
      <c r="AX24">
        <f>IF(Z24&gt;0, (R24*SUMPRODUCT(K24:$K$98, X24:$X$98)-K24*$AZ$3)/Z24, 0)</f>
        <v>55321.015370307709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12.5</v>
      </c>
      <c r="R25">
        <f t="shared" si="0"/>
        <v>2000000</v>
      </c>
      <c r="S25">
        <f t="shared" si="1"/>
        <v>55139.694044130112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41403.488599718257</v>
      </c>
      <c r="AC25">
        <f t="shared" si="2"/>
        <v>40321.195240173693</v>
      </c>
      <c r="AE25">
        <f t="shared" si="3"/>
        <v>0</v>
      </c>
      <c r="AF25">
        <f t="shared" si="4"/>
        <v>0</v>
      </c>
      <c r="AG25">
        <f t="shared" si="5"/>
        <v>-9.1406916421914026</v>
      </c>
      <c r="AH25">
        <f t="shared" si="6"/>
        <v>-19365.743144890974</v>
      </c>
      <c r="AI25">
        <f t="shared" si="7"/>
        <v>-19374.883836533165</v>
      </c>
      <c r="AJ25">
        <f t="shared" si="8"/>
        <v>1082.2933595445647</v>
      </c>
      <c r="AK25">
        <f t="shared" si="30"/>
        <v>2898.2442019802784</v>
      </c>
      <c r="AL25">
        <f t="shared" si="9"/>
        <v>-15394.346275008322</v>
      </c>
      <c r="AN25">
        <f t="shared" si="10"/>
        <v>0</v>
      </c>
      <c r="AO25">
        <f t="shared" si="11"/>
        <v>0</v>
      </c>
      <c r="AP25">
        <f t="shared" si="12"/>
        <v>-1.9323104453066708</v>
      </c>
      <c r="AQ25">
        <f t="shared" si="13"/>
        <v>-4093.8507965057674</v>
      </c>
      <c r="AR25">
        <f t="shared" si="14"/>
        <v>-4095.7831069510739</v>
      </c>
      <c r="AS25">
        <f t="shared" si="15"/>
        <v>228.79305477070363</v>
      </c>
      <c r="AT25">
        <f t="shared" si="16"/>
        <v>612.67875164787449</v>
      </c>
      <c r="AU25">
        <f t="shared" si="17"/>
        <v>-3254.3113005324958</v>
      </c>
      <c r="AW25">
        <v>22</v>
      </c>
      <c r="AX25">
        <f>IF(Z25&gt;0, (R25*SUMPRODUCT(K25:$K$98, X25:$X$98)-K25*$AZ$3)/Z25, 0)</f>
        <v>55139.694044130112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12.5</v>
      </c>
      <c r="R26">
        <f t="shared" si="0"/>
        <v>2000000</v>
      </c>
      <c r="S26">
        <f t="shared" si="1"/>
        <v>54522.997804343257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40321.195240173693</v>
      </c>
      <c r="AC26">
        <f t="shared" si="2"/>
        <v>38883.725250961535</v>
      </c>
      <c r="AE26">
        <f t="shared" si="3"/>
        <v>0</v>
      </c>
      <c r="AF26">
        <f t="shared" si="4"/>
        <v>0</v>
      </c>
      <c r="AG26">
        <f t="shared" si="5"/>
        <v>-8.9145238745163269</v>
      </c>
      <c r="AH26">
        <f t="shared" si="6"/>
        <v>-21561.736200505944</v>
      </c>
      <c r="AI26">
        <f t="shared" si="7"/>
        <v>-21570.650724380459</v>
      </c>
      <c r="AJ26">
        <f t="shared" si="8"/>
        <v>1437.4699892121571</v>
      </c>
      <c r="AK26">
        <f t="shared" si="30"/>
        <v>2822.4836668121588</v>
      </c>
      <c r="AL26">
        <f t="shared" si="9"/>
        <v>-17310.697068356145</v>
      </c>
      <c r="AN26">
        <f t="shared" si="10"/>
        <v>0</v>
      </c>
      <c r="AO26">
        <f t="shared" si="11"/>
        <v>0</v>
      </c>
      <c r="AP26">
        <f t="shared" si="12"/>
        <v>-1.6825887189739872</v>
      </c>
      <c r="AQ26">
        <f t="shared" si="13"/>
        <v>-4069.7108003912044</v>
      </c>
      <c r="AR26">
        <f t="shared" si="14"/>
        <v>-4071.3933891101783</v>
      </c>
      <c r="AS26">
        <f t="shared" si="15"/>
        <v>271.3179999019593</v>
      </c>
      <c r="AT26">
        <f t="shared" si="16"/>
        <v>532.7350337624332</v>
      </c>
      <c r="AU26">
        <f t="shared" si="17"/>
        <v>-3267.3403554457859</v>
      </c>
      <c r="AW26">
        <v>23</v>
      </c>
      <c r="AX26">
        <f>IF(Z26&gt;0, (R26*SUMPRODUCT(K26:$K$98, X26:$X$98)-K26*$AZ$3)/Z26, 0)</f>
        <v>54522.997804343257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12.5</v>
      </c>
      <c r="R27">
        <f t="shared" si="0"/>
        <v>2000000</v>
      </c>
      <c r="S27">
        <f t="shared" si="1"/>
        <v>53571.093301545297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38883.725250961535</v>
      </c>
      <c r="AC27">
        <f t="shared" si="2"/>
        <v>37185.783028511039</v>
      </c>
      <c r="AE27">
        <f t="shared" si="3"/>
        <v>0</v>
      </c>
      <c r="AF27">
        <f t="shared" si="4"/>
        <v>0</v>
      </c>
      <c r="AG27">
        <f t="shared" si="5"/>
        <v>-8.6767370088931877</v>
      </c>
      <c r="AH27">
        <f t="shared" si="6"/>
        <v>-23782.660300476349</v>
      </c>
      <c r="AI27">
        <f t="shared" si="7"/>
        <v>-23791.337037485242</v>
      </c>
      <c r="AJ27">
        <f t="shared" si="8"/>
        <v>1697.942222450496</v>
      </c>
      <c r="AK27">
        <f t="shared" si="30"/>
        <v>2721.8607675673079</v>
      </c>
      <c r="AL27">
        <f t="shared" si="9"/>
        <v>-19371.534047467438</v>
      </c>
      <c r="AN27">
        <f t="shared" si="10"/>
        <v>0</v>
      </c>
      <c r="AO27">
        <f t="shared" si="11"/>
        <v>0</v>
      </c>
      <c r="AP27">
        <f t="shared" si="12"/>
        <v>-1.4622385588888911</v>
      </c>
      <c r="AQ27">
        <f t="shared" si="13"/>
        <v>-4007.9494040984687</v>
      </c>
      <c r="AR27">
        <f t="shared" si="14"/>
        <v>-4009.4116426573573</v>
      </c>
      <c r="AS27">
        <f t="shared" si="15"/>
        <v>286.14404077107349</v>
      </c>
      <c r="AT27">
        <f t="shared" si="16"/>
        <v>458.69890515115719</v>
      </c>
      <c r="AU27">
        <f t="shared" si="17"/>
        <v>-3264.5686967351267</v>
      </c>
      <c r="AW27">
        <v>24</v>
      </c>
      <c r="AX27">
        <f>IF(Z27&gt;0, (R27*SUMPRODUCT(K27:$K$98, X27:$X$98)-K27*$AZ$3)/Z27, 0)</f>
        <v>53571.093301545297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12.5</v>
      </c>
      <c r="R28">
        <f t="shared" si="0"/>
        <v>2000000</v>
      </c>
      <c r="S28">
        <f t="shared" si="1"/>
        <v>52355.863464732131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37185.783028511039</v>
      </c>
      <c r="AC28">
        <f t="shared" si="2"/>
        <v>35295.48414043105</v>
      </c>
      <c r="AE28">
        <f t="shared" si="3"/>
        <v>0</v>
      </c>
      <c r="AF28">
        <f t="shared" si="4"/>
        <v>0</v>
      </c>
      <c r="AG28">
        <f t="shared" si="5"/>
        <v>-8.4268221849226919</v>
      </c>
      <c r="AH28">
        <f t="shared" si="6"/>
        <v>-26103.592621050135</v>
      </c>
      <c r="AI28">
        <f t="shared" si="7"/>
        <v>-26112.019443235058</v>
      </c>
      <c r="AJ28">
        <f t="shared" si="8"/>
        <v>1890.2988880799894</v>
      </c>
      <c r="AK28">
        <f t="shared" si="30"/>
        <v>2603.0048119957728</v>
      </c>
      <c r="AL28">
        <f t="shared" si="9"/>
        <v>-21618.715743159297</v>
      </c>
      <c r="AN28">
        <f t="shared" si="10"/>
        <v>0</v>
      </c>
      <c r="AO28">
        <f t="shared" si="11"/>
        <v>0</v>
      </c>
      <c r="AP28">
        <f t="shared" si="12"/>
        <v>-1.2679659904599017</v>
      </c>
      <c r="AQ28">
        <f t="shared" si="13"/>
        <v>-3927.7519978446371</v>
      </c>
      <c r="AR28">
        <f t="shared" si="14"/>
        <v>-3929.0199638350969</v>
      </c>
      <c r="AS28">
        <f t="shared" si="15"/>
        <v>284.42924856988458</v>
      </c>
      <c r="AT28">
        <f t="shared" si="16"/>
        <v>391.66859133676962</v>
      </c>
      <c r="AU28">
        <f t="shared" si="17"/>
        <v>-3252.9221239284429</v>
      </c>
      <c r="AW28">
        <v>25</v>
      </c>
      <c r="AX28">
        <f>IF(Z28&gt;0, (R28*SUMPRODUCT(K28:$K$98, X28:$X$98)-K28*$AZ$3)/Z28, 0)</f>
        <v>52355.863464732131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12.5</v>
      </c>
      <c r="R29">
        <f t="shared" si="0"/>
        <v>2000000</v>
      </c>
      <c r="S29">
        <f t="shared" si="1"/>
        <v>50930.904616620777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35295.48414043105</v>
      </c>
      <c r="AC29">
        <f t="shared" si="2"/>
        <v>33258.491531888634</v>
      </c>
      <c r="AE29">
        <f t="shared" si="3"/>
        <v>0</v>
      </c>
      <c r="AF29">
        <f t="shared" si="4"/>
        <v>0</v>
      </c>
      <c r="AG29">
        <f t="shared" si="5"/>
        <v>-8.1626499132108155</v>
      </c>
      <c r="AH29">
        <f t="shared" si="6"/>
        <v>-28784.647978023786</v>
      </c>
      <c r="AI29">
        <f t="shared" si="7"/>
        <v>-28792.810627936997</v>
      </c>
      <c r="AJ29">
        <f t="shared" si="8"/>
        <v>2036.9926085424158</v>
      </c>
      <c r="AK29">
        <f t="shared" si="30"/>
        <v>2470.6838898301739</v>
      </c>
      <c r="AL29">
        <f t="shared" si="9"/>
        <v>-24285.134129564409</v>
      </c>
      <c r="AN29">
        <f t="shared" si="10"/>
        <v>0</v>
      </c>
      <c r="AO29">
        <f t="shared" si="11"/>
        <v>0</v>
      </c>
      <c r="AP29">
        <f t="shared" si="12"/>
        <v>-1.0966219207609462</v>
      </c>
      <c r="AQ29">
        <f t="shared" si="13"/>
        <v>-3867.1113290060912</v>
      </c>
      <c r="AR29">
        <f t="shared" si="14"/>
        <v>-3868.2079509268519</v>
      </c>
      <c r="AS29">
        <f t="shared" si="15"/>
        <v>273.66244671847682</v>
      </c>
      <c r="AT29">
        <f t="shared" si="16"/>
        <v>331.92727137221226</v>
      </c>
      <c r="AU29">
        <f t="shared" si="17"/>
        <v>-3262.6182328361633</v>
      </c>
      <c r="AW29">
        <v>26</v>
      </c>
      <c r="AX29">
        <f>IF(Z29&gt;0, (R29*SUMPRODUCT(K29:$K$98, X29:$X$98)-K29*$AZ$3)/Z29, 0)</f>
        <v>50930.904616620777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12.5</v>
      </c>
      <c r="R30">
        <f t="shared" si="0"/>
        <v>2000000</v>
      </c>
      <c r="S30">
        <f t="shared" si="1"/>
        <v>49272.552003522469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33258.491531888634</v>
      </c>
      <c r="AC30">
        <f t="shared" si="2"/>
        <v>31079.558229045237</v>
      </c>
      <c r="AE30">
        <f t="shared" si="3"/>
        <v>0</v>
      </c>
      <c r="AF30">
        <f t="shared" si="4"/>
        <v>0</v>
      </c>
      <c r="AG30">
        <f t="shared" si="5"/>
        <v>-7.8846023204824505</v>
      </c>
      <c r="AH30">
        <f t="shared" si="6"/>
        <v>-31427.37497540117</v>
      </c>
      <c r="AI30">
        <f t="shared" si="7"/>
        <v>-31435.259577721652</v>
      </c>
      <c r="AJ30">
        <f t="shared" si="8"/>
        <v>2178.9333028433975</v>
      </c>
      <c r="AK30">
        <f t="shared" si="30"/>
        <v>2328.0944072322045</v>
      </c>
      <c r="AL30">
        <f t="shared" si="9"/>
        <v>-26928.231867646049</v>
      </c>
      <c r="AN30">
        <f t="shared" si="10"/>
        <v>0</v>
      </c>
      <c r="AO30">
        <f t="shared" si="11"/>
        <v>0</v>
      </c>
      <c r="AP30">
        <f t="shared" si="12"/>
        <v>-0.94577433198084082</v>
      </c>
      <c r="AQ30">
        <f t="shared" si="13"/>
        <v>-3769.7785335421586</v>
      </c>
      <c r="AR30">
        <f t="shared" si="14"/>
        <v>-3770.7243078741394</v>
      </c>
      <c r="AS30">
        <f t="shared" si="15"/>
        <v>261.36754970812842</v>
      </c>
      <c r="AT30">
        <f t="shared" si="16"/>
        <v>279.25973223385614</v>
      </c>
      <c r="AU30">
        <f t="shared" si="17"/>
        <v>-3230.0970259321548</v>
      </c>
      <c r="AW30">
        <v>27</v>
      </c>
      <c r="AX30">
        <f>IF(Z30&gt;0, (R30*SUMPRODUCT(K30:$K$98, X30:$X$98)-K30*$AZ$3)/Z30, 0)</f>
        <v>49272.552003522469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12.5</v>
      </c>
      <c r="R31">
        <f t="shared" si="0"/>
        <v>2000000</v>
      </c>
      <c r="S31">
        <f t="shared" si="1"/>
        <v>47429.578281151662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31079.558229045237</v>
      </c>
      <c r="AC31">
        <f t="shared" si="2"/>
        <v>28817.081504576923</v>
      </c>
      <c r="AE31">
        <f t="shared" si="3"/>
        <v>0</v>
      </c>
      <c r="AF31">
        <f t="shared" si="4"/>
        <v>0</v>
      </c>
      <c r="AG31">
        <f t="shared" si="5"/>
        <v>-7.5947021217846054</v>
      </c>
      <c r="AH31">
        <f t="shared" si="6"/>
        <v>-33768.668078883406</v>
      </c>
      <c r="AI31">
        <f t="shared" si="7"/>
        <v>-33776.262781005193</v>
      </c>
      <c r="AJ31">
        <f t="shared" si="8"/>
        <v>2262.4767244683135</v>
      </c>
      <c r="AK31">
        <f t="shared" si="30"/>
        <v>2175.5690760331668</v>
      </c>
      <c r="AL31">
        <f t="shared" si="9"/>
        <v>-29338.216980503712</v>
      </c>
      <c r="AN31">
        <f t="shared" si="10"/>
        <v>0</v>
      </c>
      <c r="AO31">
        <f t="shared" si="11"/>
        <v>0</v>
      </c>
      <c r="AP31">
        <f t="shared" si="12"/>
        <v>-0.81339303967140297</v>
      </c>
      <c r="AQ31">
        <f t="shared" si="13"/>
        <v>-3616.6263184372792</v>
      </c>
      <c r="AR31">
        <f t="shared" si="14"/>
        <v>-3617.4397114769508</v>
      </c>
      <c r="AS31">
        <f t="shared" si="15"/>
        <v>242.31138899081017</v>
      </c>
      <c r="AT31">
        <f t="shared" si="16"/>
        <v>233.00357478061349</v>
      </c>
      <c r="AU31">
        <f t="shared" si="17"/>
        <v>-3142.1247477055272</v>
      </c>
      <c r="AW31">
        <v>28</v>
      </c>
      <c r="AX31">
        <f>IF(Z31&gt;0, (R31*SUMPRODUCT(K31:$K$98, X31:$X$98)-K31*$AZ$3)/Z31, 0)</f>
        <v>47429.578281151662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12.5</v>
      </c>
      <c r="R32">
        <f t="shared" si="0"/>
        <v>2000000</v>
      </c>
      <c r="S32">
        <f t="shared" si="1"/>
        <v>45500.37535606022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28817.081504576923</v>
      </c>
      <c r="AC32">
        <f t="shared" si="2"/>
        <v>26546.260372812714</v>
      </c>
      <c r="AE32">
        <f t="shared" si="3"/>
        <v>0</v>
      </c>
      <c r="AF32">
        <f t="shared" si="4"/>
        <v>0</v>
      </c>
      <c r="AG32">
        <f t="shared" si="5"/>
        <v>-7.2928685107201545</v>
      </c>
      <c r="AH32">
        <f t="shared" si="6"/>
        <v>-36141.854375456518</v>
      </c>
      <c r="AI32">
        <f t="shared" si="7"/>
        <v>-36149.147243967236</v>
      </c>
      <c r="AJ32">
        <f t="shared" si="8"/>
        <v>2270.821131764209</v>
      </c>
      <c r="AK32">
        <f t="shared" si="30"/>
        <v>2017.1957053203848</v>
      </c>
      <c r="AL32">
        <f t="shared" si="9"/>
        <v>-31861.130406882639</v>
      </c>
      <c r="AN32">
        <f t="shared" si="10"/>
        <v>0</v>
      </c>
      <c r="AO32">
        <f t="shared" si="11"/>
        <v>0</v>
      </c>
      <c r="AP32">
        <f t="shared" si="12"/>
        <v>-0.69738093066350626</v>
      </c>
      <c r="AQ32">
        <f t="shared" si="13"/>
        <v>-3456.0667045088244</v>
      </c>
      <c r="AR32">
        <f t="shared" si="14"/>
        <v>-3456.7640854394876</v>
      </c>
      <c r="AS32">
        <f t="shared" si="15"/>
        <v>217.14738883777034</v>
      </c>
      <c r="AT32">
        <f t="shared" si="16"/>
        <v>192.89444424219354</v>
      </c>
      <c r="AU32">
        <f t="shared" si="17"/>
        <v>-3046.7222523595233</v>
      </c>
      <c r="AW32">
        <v>29</v>
      </c>
      <c r="AX32">
        <f>IF(Z32&gt;0, (R32*SUMPRODUCT(K32:$K$98, X32:$X$98)-K32*$AZ$3)/Z32, 0)</f>
        <v>45500.37535606022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12.5</v>
      </c>
      <c r="R33">
        <f t="shared" si="0"/>
        <v>2000000</v>
      </c>
      <c r="S33">
        <f t="shared" si="1"/>
        <v>43502.803606763526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26546.260372812714</v>
      </c>
      <c r="AC33">
        <f t="shared" si="2"/>
        <v>24291.805442119119</v>
      </c>
      <c r="AE33">
        <f t="shared" si="3"/>
        <v>0</v>
      </c>
      <c r="AF33">
        <f t="shared" si="4"/>
        <v>0</v>
      </c>
      <c r="AG33">
        <f t="shared" si="5"/>
        <v>-6.979953999545903</v>
      </c>
      <c r="AH33">
        <f t="shared" si="6"/>
        <v>-38397.732170728043</v>
      </c>
      <c r="AI33">
        <f t="shared" si="7"/>
        <v>-38404.712124727586</v>
      </c>
      <c r="AJ33">
        <f t="shared" si="8"/>
        <v>2254.4549306935951</v>
      </c>
      <c r="AK33">
        <f t="shared" si="30"/>
        <v>1858.2382260968902</v>
      </c>
      <c r="AL33">
        <f t="shared" si="9"/>
        <v>-34292.018967937103</v>
      </c>
      <c r="AN33">
        <f t="shared" si="10"/>
        <v>0</v>
      </c>
      <c r="AO33">
        <f t="shared" si="11"/>
        <v>0</v>
      </c>
      <c r="AP33">
        <f t="shared" si="12"/>
        <v>-0.59594505737211023</v>
      </c>
      <c r="AQ33">
        <f t="shared" si="13"/>
        <v>-3278.3795857296691</v>
      </c>
      <c r="AR33">
        <f t="shared" si="14"/>
        <v>-3278.975530787041</v>
      </c>
      <c r="AS33">
        <f t="shared" si="15"/>
        <v>192.48425893672621</v>
      </c>
      <c r="AT33">
        <f t="shared" si="16"/>
        <v>158.65547055674071</v>
      </c>
      <c r="AU33">
        <f t="shared" si="17"/>
        <v>-2927.8358012935746</v>
      </c>
      <c r="AW33">
        <v>30</v>
      </c>
      <c r="AX33">
        <f>IF(Z33&gt;0, (R33*SUMPRODUCT(K33:$K$98, X33:$X$98)-K33*$AZ$3)/Z33, 0)</f>
        <v>43502.803606763526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12.5</v>
      </c>
      <c r="R34">
        <f t="shared" si="0"/>
        <v>2000000</v>
      </c>
      <c r="S34">
        <f t="shared" si="1"/>
        <v>41478.921535033209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24291.805442119119</v>
      </c>
      <c r="AC34">
        <f t="shared" si="2"/>
        <v>22086.293511581636</v>
      </c>
      <c r="AE34">
        <f t="shared" si="3"/>
        <v>0</v>
      </c>
      <c r="AF34">
        <f t="shared" si="4"/>
        <v>0</v>
      </c>
      <c r="AG34">
        <f t="shared" si="5"/>
        <v>-6.6558786650610884</v>
      </c>
      <c r="AH34">
        <f t="shared" si="6"/>
        <v>-40684.127118296878</v>
      </c>
      <c r="AI34">
        <f t="shared" si="7"/>
        <v>-40690.782996961942</v>
      </c>
      <c r="AJ34">
        <f t="shared" si="8"/>
        <v>2205.5119305374828</v>
      </c>
      <c r="AK34">
        <f t="shared" si="30"/>
        <v>1700.4263809483384</v>
      </c>
      <c r="AL34">
        <f t="shared" si="9"/>
        <v>-36784.844685476121</v>
      </c>
      <c r="AN34">
        <f t="shared" si="10"/>
        <v>0</v>
      </c>
      <c r="AO34">
        <f t="shared" si="11"/>
        <v>0</v>
      </c>
      <c r="AP34">
        <f t="shared" si="12"/>
        <v>-0.50738898560302714</v>
      </c>
      <c r="AQ34">
        <f t="shared" si="13"/>
        <v>-3101.4204175712389</v>
      </c>
      <c r="AR34">
        <f t="shared" si="14"/>
        <v>-3101.9278065568424</v>
      </c>
      <c r="AS34">
        <f t="shared" si="15"/>
        <v>168.12993708029333</v>
      </c>
      <c r="AT34">
        <f t="shared" si="16"/>
        <v>129.62640395640165</v>
      </c>
      <c r="AU34">
        <f t="shared" si="17"/>
        <v>-2804.1714655201472</v>
      </c>
      <c r="AW34">
        <v>31</v>
      </c>
      <c r="AX34">
        <f>IF(Z34&gt;0, (R34*SUMPRODUCT(K34:$K$98, X34:$X$98)-K34*$AZ$3)/Z34, 0)</f>
        <v>41478.921535033209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39445.035423833622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22086.293511581636</v>
      </c>
      <c r="AC35">
        <f t="shared" ref="AC35:AC66" si="33">S35*Z35</f>
        <v>19942.790643289129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-6.3198037563553635</v>
      </c>
      <c r="AH35">
        <f t="shared" ref="AH35:AH66" si="37">-X35*R35</f>
        <v>-43122.57952881814</v>
      </c>
      <c r="AI35">
        <f t="shared" ref="AI35:AI66" si="38">SUM(AE35:AH35)</f>
        <v>-43128.899332574496</v>
      </c>
      <c r="AJ35">
        <f t="shared" ref="AJ35:AJ66" si="39">AB35-AC35</f>
        <v>2143.5028682925076</v>
      </c>
      <c r="AK35">
        <f t="shared" si="30"/>
        <v>1546.0405458107148</v>
      </c>
      <c r="AL35">
        <f t="shared" ref="AL35:AL66" si="40">SUM(AI35:AK35)</f>
        <v>-39439.355918471279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-0.43015126961317557</v>
      </c>
      <c r="AQ35">
        <f t="shared" ref="AQ35:AQ66" si="44">AH35*$K35</f>
        <v>-2935.0962543200262</v>
      </c>
      <c r="AR35">
        <f t="shared" ref="AR35:AR66" si="45">AI35*$K35</f>
        <v>-2935.5264055896391</v>
      </c>
      <c r="AS35">
        <f t="shared" ref="AS35:AS66" si="46">AJ35*$K35</f>
        <v>145.89542899782089</v>
      </c>
      <c r="AT35">
        <f t="shared" ref="AT35:AT66" si="47">AK35*$K35</f>
        <v>105.2297396078403</v>
      </c>
      <c r="AU35">
        <f t="shared" ref="AU35:AU66" si="48">AL35*$K35</f>
        <v>-2684.4012369839784</v>
      </c>
      <c r="AW35">
        <v>32</v>
      </c>
      <c r="AX35">
        <f>IF(Z35&gt;0, (R35*SUMPRODUCT(K35:$K$98, X35:$X$98)-K35*$AZ$3)/Z35, 0)</f>
        <v>39445.035423833622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12.5</v>
      </c>
      <c r="R36">
        <f t="shared" si="31"/>
        <v>2000000</v>
      </c>
      <c r="S36">
        <f t="shared" si="32"/>
        <v>37381.23233452368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19942.790643289129</v>
      </c>
      <c r="AC36">
        <f t="shared" si="33"/>
        <v>17862.977915110831</v>
      </c>
      <c r="AE36">
        <f t="shared" si="34"/>
        <v>0</v>
      </c>
      <c r="AF36">
        <f t="shared" si="35"/>
        <v>0</v>
      </c>
      <c r="AG36">
        <f t="shared" si="36"/>
        <v>-5.9732440584273361</v>
      </c>
      <c r="AH36">
        <f t="shared" si="37"/>
        <v>-45337.865658315764</v>
      </c>
      <c r="AI36">
        <f t="shared" si="38"/>
        <v>-45343.838902374191</v>
      </c>
      <c r="AJ36">
        <f t="shared" si="39"/>
        <v>2079.8127281782981</v>
      </c>
      <c r="AK36">
        <f t="shared" si="30"/>
        <v>1395.9953450302392</v>
      </c>
      <c r="AL36">
        <f t="shared" si="40"/>
        <v>-41868.030829165655</v>
      </c>
      <c r="AN36">
        <f t="shared" si="41"/>
        <v>0</v>
      </c>
      <c r="AO36">
        <f t="shared" si="42"/>
        <v>0</v>
      </c>
      <c r="AP36">
        <f t="shared" si="43"/>
        <v>-0.36300269847015482</v>
      </c>
      <c r="AQ36">
        <f t="shared" si="44"/>
        <v>-2755.2478043529104</v>
      </c>
      <c r="AR36">
        <f t="shared" si="45"/>
        <v>-2755.6108070513801</v>
      </c>
      <c r="AS36">
        <f t="shared" si="46"/>
        <v>126.39323376987059</v>
      </c>
      <c r="AT36">
        <f t="shared" si="47"/>
        <v>84.836660337493583</v>
      </c>
      <c r="AU36">
        <f t="shared" si="48"/>
        <v>-2544.380912944016</v>
      </c>
      <c r="AW36">
        <v>33</v>
      </c>
      <c r="AX36">
        <f>IF(Z36&gt;0, (R36*SUMPRODUCT(K36:$K$98, X36:$X$98)-K36*$AZ$3)/Z36, 0)</f>
        <v>37381.23233452368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35312.880999495203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17862.977915110831</v>
      </c>
      <c r="AC37">
        <f t="shared" si="33"/>
        <v>15871.376116241598</v>
      </c>
      <c r="AE37">
        <f t="shared" si="34"/>
        <v>0</v>
      </c>
      <c r="AF37">
        <f t="shared" si="35"/>
        <v>0</v>
      </c>
      <c r="AG37">
        <f t="shared" si="36"/>
        <v>-5.6181256198228624</v>
      </c>
      <c r="AH37">
        <f t="shared" si="37"/>
        <v>-47261.7596832321</v>
      </c>
      <c r="AI37">
        <f t="shared" si="38"/>
        <v>-47267.377808851925</v>
      </c>
      <c r="AJ37">
        <f t="shared" si="39"/>
        <v>1991.6017988692329</v>
      </c>
      <c r="AK37">
        <f t="shared" si="30"/>
        <v>1250.4084540577583</v>
      </c>
      <c r="AL37">
        <f t="shared" si="40"/>
        <v>-44025.367555924931</v>
      </c>
      <c r="AN37">
        <f t="shared" si="41"/>
        <v>0</v>
      </c>
      <c r="AO37">
        <f t="shared" si="42"/>
        <v>0</v>
      </c>
      <c r="AP37">
        <f t="shared" si="43"/>
        <v>-0.30484074668035932</v>
      </c>
      <c r="AQ37">
        <f t="shared" si="44"/>
        <v>-2564.433600492976</v>
      </c>
      <c r="AR37">
        <f t="shared" si="45"/>
        <v>-2564.7384412396564</v>
      </c>
      <c r="AS37">
        <f t="shared" si="46"/>
        <v>108.06475692090098</v>
      </c>
      <c r="AT37">
        <f t="shared" si="47"/>
        <v>67.847441047859505</v>
      </c>
      <c r="AU37">
        <f t="shared" si="48"/>
        <v>-2388.8262432708957</v>
      </c>
      <c r="AW37">
        <v>34</v>
      </c>
      <c r="AX37">
        <f>IF(Z37&gt;0, (R37*SUMPRODUCT(K37:$K$98, X37:$X$98)-K37*$AZ$3)/Z37, 0)</f>
        <v>35312.880999495203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12.5</v>
      </c>
      <c r="R38">
        <f t="shared" si="31"/>
        <v>2000000</v>
      </c>
      <c r="S38">
        <f t="shared" si="32"/>
        <v>33275.441750444537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15871.376116241598</v>
      </c>
      <c r="AC38">
        <f t="shared" si="33"/>
        <v>13988.769306359052</v>
      </c>
      <c r="AE38">
        <f t="shared" si="34"/>
        <v>0</v>
      </c>
      <c r="AF38">
        <f t="shared" si="35"/>
        <v>0</v>
      </c>
      <c r="AG38">
        <f t="shared" si="36"/>
        <v>-5.2549149502170662</v>
      </c>
      <c r="AH38">
        <f t="shared" si="37"/>
        <v>-49124.706145210788</v>
      </c>
      <c r="AI38">
        <f t="shared" si="38"/>
        <v>-49129.961060161004</v>
      </c>
      <c r="AJ38">
        <f t="shared" si="39"/>
        <v>1882.6068098825453</v>
      </c>
      <c r="AK38">
        <f t="shared" si="30"/>
        <v>1110.9963281369119</v>
      </c>
      <c r="AL38">
        <f t="shared" si="40"/>
        <v>-46136.357922141542</v>
      </c>
      <c r="AN38">
        <f t="shared" si="41"/>
        <v>0</v>
      </c>
      <c r="AO38">
        <f t="shared" si="42"/>
        <v>0</v>
      </c>
      <c r="AP38">
        <f t="shared" si="43"/>
        <v>-0.25458290616055995</v>
      </c>
      <c r="AQ38">
        <f t="shared" si="44"/>
        <v>-2379.9263305326526</v>
      </c>
      <c r="AR38">
        <f t="shared" si="45"/>
        <v>-2380.1809134388131</v>
      </c>
      <c r="AS38">
        <f t="shared" si="46"/>
        <v>91.205950497402711</v>
      </c>
      <c r="AT38">
        <f t="shared" si="47"/>
        <v>53.824025056603958</v>
      </c>
      <c r="AU38">
        <f t="shared" si="48"/>
        <v>-2235.1509378848064</v>
      </c>
      <c r="AW38">
        <v>35</v>
      </c>
      <c r="AX38">
        <f>IF(Z38&gt;0, (R38*SUMPRODUCT(K38:$K$98, X38:$X$98)-K38*$AZ$3)/Z38, 0)</f>
        <v>33275.441750444537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12.5</v>
      </c>
      <c r="R39">
        <f t="shared" si="31"/>
        <v>2000000</v>
      </c>
      <c r="S39">
        <f t="shared" si="32"/>
        <v>31267.021722883732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13988.769306359052</v>
      </c>
      <c r="AC39">
        <f t="shared" si="33"/>
        <v>12217.616896014282</v>
      </c>
      <c r="AE39">
        <f t="shared" si="34"/>
        <v>0</v>
      </c>
      <c r="AF39">
        <f t="shared" si="35"/>
        <v>0</v>
      </c>
      <c r="AG39">
        <f t="shared" si="36"/>
        <v>-4.8843862569873595</v>
      </c>
      <c r="AH39">
        <f t="shared" si="37"/>
        <v>-50876.72699640572</v>
      </c>
      <c r="AI39">
        <f t="shared" si="38"/>
        <v>-50881.611382662704</v>
      </c>
      <c r="AJ39">
        <f t="shared" si="39"/>
        <v>1771.15241034477</v>
      </c>
      <c r="AK39">
        <f t="shared" si="30"/>
        <v>979.21385144513374</v>
      </c>
      <c r="AL39">
        <f t="shared" si="40"/>
        <v>-48131.245120872802</v>
      </c>
      <c r="AN39">
        <f t="shared" si="41"/>
        <v>0</v>
      </c>
      <c r="AO39">
        <f t="shared" si="42"/>
        <v>0</v>
      </c>
      <c r="AP39">
        <f t="shared" si="43"/>
        <v>-0.21127860772363632</v>
      </c>
      <c r="AQ39">
        <f t="shared" si="44"/>
        <v>-2200.7194926402317</v>
      </c>
      <c r="AR39">
        <f t="shared" si="45"/>
        <v>-2200.9307712479554</v>
      </c>
      <c r="AS39">
        <f t="shared" si="46"/>
        <v>76.612822089711742</v>
      </c>
      <c r="AT39">
        <f t="shared" si="47"/>
        <v>42.356793323023005</v>
      </c>
      <c r="AU39">
        <f t="shared" si="48"/>
        <v>-2081.9611558352203</v>
      </c>
      <c r="AW39">
        <v>36</v>
      </c>
      <c r="AX39">
        <f>IF(Z39&gt;0, (R39*SUMPRODUCT(K39:$K$98, X39:$X$98)-K39*$AZ$3)/Z39, 0)</f>
        <v>31267.021722883732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12.5</v>
      </c>
      <c r="R40">
        <f t="shared" si="31"/>
        <v>2000000</v>
      </c>
      <c r="S40">
        <f t="shared" si="32"/>
        <v>29287.584239716773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12217.616896014282</v>
      </c>
      <c r="AC40">
        <f t="shared" si="33"/>
        <v>10560.445546398945</v>
      </c>
      <c r="AE40">
        <f t="shared" si="34"/>
        <v>0</v>
      </c>
      <c r="AF40">
        <f t="shared" si="35"/>
        <v>0</v>
      </c>
      <c r="AG40">
        <f t="shared" si="36"/>
        <v>-4.5072194500417213</v>
      </c>
      <c r="AH40">
        <f t="shared" si="37"/>
        <v>-52531.671100122381</v>
      </c>
      <c r="AI40">
        <f t="shared" si="38"/>
        <v>-52536.17831957242</v>
      </c>
      <c r="AJ40">
        <f t="shared" si="39"/>
        <v>1657.171349615337</v>
      </c>
      <c r="AK40">
        <f t="shared" ref="AK40:AK71" si="61">G40*SUM(AB40:AB40, AE40:AF40)</f>
        <v>855.23318272099982</v>
      </c>
      <c r="AL40">
        <f t="shared" si="40"/>
        <v>-50023.773787236081</v>
      </c>
      <c r="AN40">
        <f t="shared" si="41"/>
        <v>0</v>
      </c>
      <c r="AO40">
        <f t="shared" si="42"/>
        <v>0</v>
      </c>
      <c r="AP40">
        <f t="shared" si="43"/>
        <v>-0.17407492101332983</v>
      </c>
      <c r="AQ40">
        <f t="shared" si="44"/>
        <v>-2028.8443016386475</v>
      </c>
      <c r="AR40">
        <f t="shared" si="45"/>
        <v>-2029.0183765596607</v>
      </c>
      <c r="AS40">
        <f t="shared" si="46"/>
        <v>64.002202463688064</v>
      </c>
      <c r="AT40">
        <f t="shared" si="47"/>
        <v>33.030264086377834</v>
      </c>
      <c r="AU40">
        <f t="shared" si="48"/>
        <v>-1931.9859100095948</v>
      </c>
      <c r="AW40">
        <v>37</v>
      </c>
      <c r="AX40">
        <f>IF(Z40&gt;0, (R40*SUMPRODUCT(K40:$K$98, X40:$X$98)-K40*$AZ$3)/Z40, 0)</f>
        <v>29287.584239716773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12.5</v>
      </c>
      <c r="R41">
        <f t="shared" si="31"/>
        <v>2000000</v>
      </c>
      <c r="S41">
        <f t="shared" si="32"/>
        <v>27328.695679473683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10560.445546398945</v>
      </c>
      <c r="AC41">
        <f t="shared" si="33"/>
        <v>9016.91208674681</v>
      </c>
      <c r="AE41">
        <f t="shared" si="34"/>
        <v>0</v>
      </c>
      <c r="AF41">
        <f t="shared" si="35"/>
        <v>0</v>
      </c>
      <c r="AG41">
        <f t="shared" si="36"/>
        <v>-4.1242876135135695</v>
      </c>
      <c r="AH41">
        <f t="shared" si="37"/>
        <v>-54057.542724437415</v>
      </c>
      <c r="AI41">
        <f t="shared" si="38"/>
        <v>-54061.66701205093</v>
      </c>
      <c r="AJ41">
        <f t="shared" si="39"/>
        <v>1543.5334596521352</v>
      </c>
      <c r="AK41">
        <f t="shared" si="61"/>
        <v>739.23118824792618</v>
      </c>
      <c r="AL41">
        <f t="shared" si="40"/>
        <v>-51778.902364150868</v>
      </c>
      <c r="AN41">
        <f t="shared" si="41"/>
        <v>0</v>
      </c>
      <c r="AO41">
        <f t="shared" si="42"/>
        <v>0</v>
      </c>
      <c r="AP41">
        <f t="shared" si="43"/>
        <v>-0.14221926315663885</v>
      </c>
      <c r="AQ41">
        <f t="shared" si="44"/>
        <v>-1864.0852953944254</v>
      </c>
      <c r="AR41">
        <f t="shared" si="45"/>
        <v>-1864.2275146575821</v>
      </c>
      <c r="AS41">
        <f t="shared" si="46"/>
        <v>53.22620822322579</v>
      </c>
      <c r="AT41">
        <f t="shared" si="47"/>
        <v>25.491169565999702</v>
      </c>
      <c r="AU41">
        <f t="shared" si="48"/>
        <v>-1785.5101368683568</v>
      </c>
      <c r="AW41">
        <v>38</v>
      </c>
      <c r="AX41">
        <f>IF(Z41&gt;0, (R41*SUMPRODUCT(K41:$K$98, X41:$X$98)-K41*$AZ$3)/Z41, 0)</f>
        <v>27328.695679473683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12.5</v>
      </c>
      <c r="R42">
        <f t="shared" si="31"/>
        <v>2000000</v>
      </c>
      <c r="S42">
        <f t="shared" si="32"/>
        <v>25374.522778028619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9016.91208674681</v>
      </c>
      <c r="AC42">
        <f t="shared" si="33"/>
        <v>7586.1400431260608</v>
      </c>
      <c r="AE42">
        <f t="shared" si="34"/>
        <v>0</v>
      </c>
      <c r="AF42">
        <f t="shared" si="35"/>
        <v>0</v>
      </c>
      <c r="AG42">
        <f t="shared" si="36"/>
        <v>-3.7370850820959944</v>
      </c>
      <c r="AH42">
        <f t="shared" si="37"/>
        <v>-55353.544845190379</v>
      </c>
      <c r="AI42">
        <f t="shared" si="38"/>
        <v>-55357.281930272475</v>
      </c>
      <c r="AJ42">
        <f t="shared" si="39"/>
        <v>1430.7720436207492</v>
      </c>
      <c r="AK42">
        <f t="shared" si="61"/>
        <v>631.18384607227676</v>
      </c>
      <c r="AL42">
        <f t="shared" si="40"/>
        <v>-53295.326040579443</v>
      </c>
      <c r="AN42">
        <f t="shared" si="41"/>
        <v>0</v>
      </c>
      <c r="AO42">
        <f t="shared" si="42"/>
        <v>0</v>
      </c>
      <c r="AP42">
        <f t="shared" si="43"/>
        <v>-0.11506001947981083</v>
      </c>
      <c r="AQ42">
        <f t="shared" si="44"/>
        <v>-1704.2641010977622</v>
      </c>
      <c r="AR42">
        <f t="shared" si="45"/>
        <v>-1704.3791611172421</v>
      </c>
      <c r="AS42">
        <f t="shared" si="46"/>
        <v>44.051621944298951</v>
      </c>
      <c r="AT42">
        <f t="shared" si="47"/>
        <v>19.433334812833838</v>
      </c>
      <c r="AU42">
        <f t="shared" si="48"/>
        <v>-1640.8942043601091</v>
      </c>
      <c r="AW42">
        <v>39</v>
      </c>
      <c r="AX42">
        <f>IF(Z42&gt;0, (R42*SUMPRODUCT(K42:$K$98, X42:$X$98)-K42*$AZ$3)/Z42, 0)</f>
        <v>25374.522778028619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12.5</v>
      </c>
      <c r="R43">
        <f t="shared" si="31"/>
        <v>2000000</v>
      </c>
      <c r="S43">
        <f t="shared" si="32"/>
        <v>23415.323812050639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7586.1400431260608</v>
      </c>
      <c r="AC43">
        <f t="shared" si="33"/>
        <v>6268.7627739690779</v>
      </c>
      <c r="AE43">
        <f t="shared" si="34"/>
        <v>0</v>
      </c>
      <c r="AF43">
        <f t="shared" si="35"/>
        <v>0</v>
      </c>
      <c r="AG43">
        <f t="shared" si="36"/>
        <v>-3.3465065571412653</v>
      </c>
      <c r="AH43">
        <f t="shared" si="37"/>
        <v>-56513.227861402993</v>
      </c>
      <c r="AI43">
        <f t="shared" si="38"/>
        <v>-56516.574367960136</v>
      </c>
      <c r="AJ43">
        <f t="shared" si="39"/>
        <v>1317.3772691569829</v>
      </c>
      <c r="AK43">
        <f t="shared" si="61"/>
        <v>531.02980301882428</v>
      </c>
      <c r="AL43">
        <f t="shared" si="40"/>
        <v>-54668.167295784326</v>
      </c>
      <c r="AN43">
        <f t="shared" si="41"/>
        <v>0</v>
      </c>
      <c r="AO43">
        <f t="shared" si="42"/>
        <v>0</v>
      </c>
      <c r="AP43">
        <f t="shared" si="43"/>
        <v>-9.1995188857869309E-2</v>
      </c>
      <c r="AQ43">
        <f t="shared" si="44"/>
        <v>-1553.5439663141553</v>
      </c>
      <c r="AR43">
        <f t="shared" si="45"/>
        <v>-1553.6359615030133</v>
      </c>
      <c r="AS43">
        <f t="shared" si="46"/>
        <v>36.214592323013008</v>
      </c>
      <c r="AT43">
        <f t="shared" si="47"/>
        <v>14.597965425654383</v>
      </c>
      <c r="AU43">
        <f t="shared" si="48"/>
        <v>-1502.8234037543457</v>
      </c>
      <c r="AW43">
        <v>40</v>
      </c>
      <c r="AX43">
        <f>IF(Z43&gt;0, (R43*SUMPRODUCT(K43:$K$98, X43:$X$98)-K43*$AZ$3)/Z43, 0)</f>
        <v>23415.323812050639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12.5</v>
      </c>
      <c r="R44">
        <f t="shared" si="31"/>
        <v>2000000</v>
      </c>
      <c r="S44">
        <f t="shared" si="32"/>
        <v>21401.964625044449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6268.7627739690779</v>
      </c>
      <c r="AC44">
        <f t="shared" si="33"/>
        <v>5060.6534790306196</v>
      </c>
      <c r="AE44">
        <f t="shared" si="34"/>
        <v>0</v>
      </c>
      <c r="AF44">
        <f t="shared" si="35"/>
        <v>0</v>
      </c>
      <c r="AG44">
        <f t="shared" si="36"/>
        <v>-2.9557178322712678</v>
      </c>
      <c r="AH44">
        <f t="shared" si="37"/>
        <v>-57171.785487773574</v>
      </c>
      <c r="AI44">
        <f t="shared" si="38"/>
        <v>-57174.741205605846</v>
      </c>
      <c r="AJ44">
        <f t="shared" si="39"/>
        <v>1208.1092949384583</v>
      </c>
      <c r="AK44">
        <f t="shared" si="61"/>
        <v>438.81339417783551</v>
      </c>
      <c r="AL44">
        <f t="shared" si="40"/>
        <v>-55527.818516489555</v>
      </c>
      <c r="AN44">
        <f t="shared" si="41"/>
        <v>0</v>
      </c>
      <c r="AO44">
        <f t="shared" si="42"/>
        <v>0</v>
      </c>
      <c r="AP44">
        <f t="shared" si="43"/>
        <v>-7.2546820613926616E-2</v>
      </c>
      <c r="AQ44">
        <f t="shared" si="44"/>
        <v>-1403.2568402418274</v>
      </c>
      <c r="AR44">
        <f t="shared" si="45"/>
        <v>-1403.3293870624411</v>
      </c>
      <c r="AS44">
        <f t="shared" si="46"/>
        <v>29.65252208617251</v>
      </c>
      <c r="AT44">
        <f t="shared" si="47"/>
        <v>10.770485681288815</v>
      </c>
      <c r="AU44">
        <f t="shared" si="48"/>
        <v>-1362.9063792949801</v>
      </c>
      <c r="AW44">
        <v>41</v>
      </c>
      <c r="AX44">
        <f>IF(Z44&gt;0, (R44*SUMPRODUCT(K44:$K$98, X44:$X$98)-K44*$AZ$3)/Z44, 0)</f>
        <v>21401.964625044449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12.5</v>
      </c>
      <c r="R45">
        <f t="shared" si="31"/>
        <v>2000000</v>
      </c>
      <c r="S45">
        <f t="shared" si="32"/>
        <v>19296.909691526787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5060.6534790306196</v>
      </c>
      <c r="AC45">
        <f t="shared" si="33"/>
        <v>3965.8204525170872</v>
      </c>
      <c r="AE45">
        <f t="shared" si="34"/>
        <v>0</v>
      </c>
      <c r="AF45">
        <f t="shared" si="35"/>
        <v>0</v>
      </c>
      <c r="AG45">
        <f t="shared" si="36"/>
        <v>-2.568947901447185</v>
      </c>
      <c r="AH45">
        <f t="shared" si="37"/>
        <v>-57154.040400219194</v>
      </c>
      <c r="AI45">
        <f t="shared" si="38"/>
        <v>-57156.609348120641</v>
      </c>
      <c r="AJ45">
        <f t="shared" si="39"/>
        <v>1094.8330265135323</v>
      </c>
      <c r="AK45">
        <f t="shared" si="61"/>
        <v>354.24574353214342</v>
      </c>
      <c r="AL45">
        <f t="shared" si="40"/>
        <v>-55707.53057807497</v>
      </c>
      <c r="AN45">
        <f t="shared" si="41"/>
        <v>0</v>
      </c>
      <c r="AO45">
        <f t="shared" si="42"/>
        <v>0</v>
      </c>
      <c r="AP45">
        <f t="shared" si="43"/>
        <v>-5.6297963674844027E-2</v>
      </c>
      <c r="AQ45">
        <f t="shared" si="44"/>
        <v>-1252.5190131374331</v>
      </c>
      <c r="AR45">
        <f t="shared" si="45"/>
        <v>-1252.5753111011079</v>
      </c>
      <c r="AS45">
        <f t="shared" si="46"/>
        <v>23.993040077595975</v>
      </c>
      <c r="AT45">
        <f t="shared" si="47"/>
        <v>7.7632224421935154</v>
      </c>
      <c r="AU45">
        <f t="shared" si="48"/>
        <v>-1220.8190485813186</v>
      </c>
      <c r="AW45">
        <v>42</v>
      </c>
      <c r="AX45">
        <f>IF(Z45&gt;0, (R45*SUMPRODUCT(K45:$K$98, X45:$X$98)-K45*$AZ$3)/Z45, 0)</f>
        <v>19296.909691526787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12.5</v>
      </c>
      <c r="R46">
        <f t="shared" si="31"/>
        <v>2000000</v>
      </c>
      <c r="S46">
        <f t="shared" si="32"/>
        <v>17050.831331009678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3965.8204525170872</v>
      </c>
      <c r="AC46">
        <f t="shared" si="33"/>
        <v>2988.6798444942096</v>
      </c>
      <c r="AE46">
        <f t="shared" si="34"/>
        <v>0</v>
      </c>
      <c r="AF46">
        <f t="shared" si="35"/>
        <v>0</v>
      </c>
      <c r="AG46">
        <f t="shared" si="36"/>
        <v>-2.1910074254406107</v>
      </c>
      <c r="AH46">
        <f t="shared" si="37"/>
        <v>-56360.159518736393</v>
      </c>
      <c r="AI46">
        <f t="shared" si="38"/>
        <v>-56362.350526161834</v>
      </c>
      <c r="AJ46">
        <f t="shared" si="39"/>
        <v>977.14060802287759</v>
      </c>
      <c r="AK46">
        <f t="shared" si="61"/>
        <v>277.60743167619614</v>
      </c>
      <c r="AL46">
        <f t="shared" si="40"/>
        <v>-55107.602486462762</v>
      </c>
      <c r="AN46">
        <f t="shared" si="41"/>
        <v>0</v>
      </c>
      <c r="AO46">
        <f t="shared" si="42"/>
        <v>0</v>
      </c>
      <c r="AP46">
        <f t="shared" si="43"/>
        <v>-4.2870960763493372E-2</v>
      </c>
      <c r="AQ46">
        <f t="shared" si="44"/>
        <v>-1102.7868547118574</v>
      </c>
      <c r="AR46">
        <f t="shared" si="45"/>
        <v>-1102.8297256726207</v>
      </c>
      <c r="AS46">
        <f t="shared" si="46"/>
        <v>19.119495525461573</v>
      </c>
      <c r="AT46">
        <f t="shared" si="47"/>
        <v>5.4318836042516034</v>
      </c>
      <c r="AU46">
        <f t="shared" si="48"/>
        <v>-1078.2783465429077</v>
      </c>
      <c r="AW46">
        <v>43</v>
      </c>
      <c r="AX46">
        <f>IF(Z46&gt;0, (R46*SUMPRODUCT(K46:$K$98, X46:$X$98)-K46*$AZ$3)/Z46, 0)</f>
        <v>17050.831331009678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12.5</v>
      </c>
      <c r="R47">
        <f t="shared" si="31"/>
        <v>2000000</v>
      </c>
      <c r="S47">
        <f t="shared" si="32"/>
        <v>14570.592522801635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2988.6798444942096</v>
      </c>
      <c r="AC47">
        <f t="shared" si="33"/>
        <v>2131.7665657774901</v>
      </c>
      <c r="AE47">
        <f t="shared" si="34"/>
        <v>0</v>
      </c>
      <c r="AF47">
        <f t="shared" si="35"/>
        <v>0</v>
      </c>
      <c r="AG47">
        <f t="shared" si="36"/>
        <v>-1.8288262492083558</v>
      </c>
      <c r="AH47">
        <f t="shared" si="37"/>
        <v>-54443.376316455848</v>
      </c>
      <c r="AI47">
        <f t="shared" si="38"/>
        <v>-54445.205142705054</v>
      </c>
      <c r="AJ47">
        <f t="shared" si="39"/>
        <v>856.91327871671956</v>
      </c>
      <c r="AK47">
        <f t="shared" si="61"/>
        <v>209.2075891145947</v>
      </c>
      <c r="AL47">
        <f t="shared" si="40"/>
        <v>-53379.084274873741</v>
      </c>
      <c r="AN47">
        <f t="shared" si="41"/>
        <v>0</v>
      </c>
      <c r="AO47">
        <f t="shared" si="42"/>
        <v>0</v>
      </c>
      <c r="AP47">
        <f t="shared" si="43"/>
        <v>-3.1950215434610615E-2</v>
      </c>
      <c r="AQ47">
        <f t="shared" si="44"/>
        <v>-951.14426701350646</v>
      </c>
      <c r="AR47">
        <f t="shared" si="45"/>
        <v>-951.17621722894103</v>
      </c>
      <c r="AS47">
        <f t="shared" si="46"/>
        <v>14.970565889257706</v>
      </c>
      <c r="AT47">
        <f t="shared" si="47"/>
        <v>3.6549276048832975</v>
      </c>
      <c r="AU47">
        <f t="shared" si="48"/>
        <v>-932.55072373480004</v>
      </c>
      <c r="AW47">
        <v>44</v>
      </c>
      <c r="AX47">
        <f>IF(Z47&gt;0, (R47*SUMPRODUCT(K47:$K$98, X47:$X$98)-K47*$AZ$3)/Z47, 0)</f>
        <v>14570.592522801635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12.5</v>
      </c>
      <c r="R48">
        <f t="shared" si="31"/>
        <v>2000000</v>
      </c>
      <c r="S48">
        <f t="shared" si="32"/>
        <v>11750.190341162406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2131.7665657774901</v>
      </c>
      <c r="AC48">
        <f t="shared" si="33"/>
        <v>1400.152277331073</v>
      </c>
      <c r="AE48">
        <f t="shared" si="34"/>
        <v>0</v>
      </c>
      <c r="AF48">
        <f t="shared" si="35"/>
        <v>0</v>
      </c>
      <c r="AG48">
        <f t="shared" si="36"/>
        <v>-1.4894995705156389</v>
      </c>
      <c r="AH48">
        <f t="shared" si="37"/>
        <v>-51366.14659210133</v>
      </c>
      <c r="AI48">
        <f t="shared" si="38"/>
        <v>-51367.636091671848</v>
      </c>
      <c r="AJ48">
        <f t="shared" si="39"/>
        <v>731.61428844641705</v>
      </c>
      <c r="AK48">
        <f t="shared" si="61"/>
        <v>149.22365960442431</v>
      </c>
      <c r="AL48">
        <f t="shared" si="40"/>
        <v>-50486.79814362101</v>
      </c>
      <c r="AN48">
        <f t="shared" si="41"/>
        <v>0</v>
      </c>
      <c r="AO48">
        <f t="shared" si="42"/>
        <v>0</v>
      </c>
      <c r="AP48">
        <f t="shared" si="43"/>
        <v>-2.3233984965344609E-2</v>
      </c>
      <c r="AQ48">
        <f t="shared" si="44"/>
        <v>-801.23573129693568</v>
      </c>
      <c r="AR48">
        <f t="shared" si="45"/>
        <v>-801.25896528190106</v>
      </c>
      <c r="AS48">
        <f t="shared" si="46"/>
        <v>11.412098207125247</v>
      </c>
      <c r="AT48">
        <f t="shared" si="47"/>
        <v>2.3276678505671944</v>
      </c>
      <c r="AU48">
        <f t="shared" si="48"/>
        <v>-787.51919922420871</v>
      </c>
      <c r="AW48">
        <v>45</v>
      </c>
      <c r="AX48">
        <f>IF(Z48&gt;0, (R48*SUMPRODUCT(K48:$K$98, X48:$X$98)-K48*$AZ$3)/Z48, 0)</f>
        <v>11750.190341162406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12.5</v>
      </c>
      <c r="R49">
        <f t="shared" si="31"/>
        <v>2000000</v>
      </c>
      <c r="S49">
        <f t="shared" si="32"/>
        <v>8419.1849636385487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1400.152277331073</v>
      </c>
      <c r="AC49">
        <f t="shared" si="33"/>
        <v>794.9254554690358</v>
      </c>
      <c r="AE49">
        <f t="shared" si="34"/>
        <v>0</v>
      </c>
      <c r="AF49">
        <f t="shared" si="35"/>
        <v>0</v>
      </c>
      <c r="AG49">
        <f t="shared" si="36"/>
        <v>-1.1802292307720754</v>
      </c>
      <c r="AH49">
        <f t="shared" si="37"/>
        <v>-47100.055046145149</v>
      </c>
      <c r="AI49">
        <f t="shared" si="38"/>
        <v>-47101.235275375919</v>
      </c>
      <c r="AJ49">
        <f t="shared" si="39"/>
        <v>605.22682186203724</v>
      </c>
      <c r="AK49">
        <f t="shared" si="61"/>
        <v>98.010659413175119</v>
      </c>
      <c r="AL49">
        <f t="shared" si="40"/>
        <v>-46397.997794100709</v>
      </c>
      <c r="AN49">
        <f t="shared" si="41"/>
        <v>0</v>
      </c>
      <c r="AO49">
        <f t="shared" si="42"/>
        <v>0</v>
      </c>
      <c r="AP49">
        <f t="shared" si="43"/>
        <v>-1.6437344812587559E-2</v>
      </c>
      <c r="AQ49">
        <f t="shared" si="44"/>
        <v>-655.97413222758507</v>
      </c>
      <c r="AR49">
        <f t="shared" si="45"/>
        <v>-655.9905695723977</v>
      </c>
      <c r="AS49">
        <f t="shared" si="46"/>
        <v>8.4291438488308561</v>
      </c>
      <c r="AT49">
        <f t="shared" si="47"/>
        <v>1.3650187286325239</v>
      </c>
      <c r="AU49">
        <f t="shared" si="48"/>
        <v>-646.19640699493436</v>
      </c>
      <c r="AW49">
        <v>46</v>
      </c>
      <c r="AX49">
        <f>IF(Z49&gt;0, (R49*SUMPRODUCT(K49:$K$98, X49:$X$98)-K49*$AZ$3)/Z49, 0)</f>
        <v>8419.1849636385487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12.5</v>
      </c>
      <c r="R50">
        <f t="shared" si="31"/>
        <v>2000000</v>
      </c>
      <c r="S50">
        <f t="shared" si="32"/>
        <v>4329.2082527943085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794.9254554690358</v>
      </c>
      <c r="AC50">
        <f t="shared" si="33"/>
        <v>313.95927809403832</v>
      </c>
      <c r="AE50">
        <f t="shared" si="34"/>
        <v>0</v>
      </c>
      <c r="AF50">
        <f t="shared" si="35"/>
        <v>0</v>
      </c>
      <c r="AG50">
        <f t="shared" si="36"/>
        <v>-0.90651471285595875</v>
      </c>
      <c r="AH50">
        <f t="shared" si="37"/>
        <v>-41905.95609734334</v>
      </c>
      <c r="AI50">
        <f t="shared" si="38"/>
        <v>-41906.862612056197</v>
      </c>
      <c r="AJ50">
        <f t="shared" si="39"/>
        <v>480.96617737499747</v>
      </c>
      <c r="AK50">
        <f t="shared" si="61"/>
        <v>55.644781882832511</v>
      </c>
      <c r="AL50">
        <f t="shared" si="40"/>
        <v>-41370.251652798368</v>
      </c>
      <c r="AN50">
        <f t="shared" si="41"/>
        <v>0</v>
      </c>
      <c r="AO50">
        <f t="shared" si="42"/>
        <v>0</v>
      </c>
      <c r="AP50">
        <f t="shared" si="43"/>
        <v>-1.1272549043554948E-2</v>
      </c>
      <c r="AQ50">
        <f t="shared" si="44"/>
        <v>-521.10234795430563</v>
      </c>
      <c r="AR50">
        <f t="shared" si="45"/>
        <v>-521.11362050334924</v>
      </c>
      <c r="AS50">
        <f t="shared" si="46"/>
        <v>5.9808348897832992</v>
      </c>
      <c r="AT50">
        <f t="shared" si="47"/>
        <v>0.6919452314413963</v>
      </c>
      <c r="AU50">
        <f t="shared" si="48"/>
        <v>-514.44084038212452</v>
      </c>
      <c r="AW50">
        <v>47</v>
      </c>
      <c r="AX50">
        <f>IF(Z50&gt;0, (R50*SUMPRODUCT(K50:$K$98, X50:$X$98)-K50*$AZ$3)/Z50, 0)</f>
        <v>4329.2082527943085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12.5</v>
      </c>
      <c r="R51">
        <f t="shared" si="31"/>
        <v>2000000</v>
      </c>
      <c r="S51">
        <f t="shared" si="32"/>
        <v>-947.22089902227663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313.95927809403832</v>
      </c>
      <c r="AC51">
        <f t="shared" si="33"/>
        <v>-50.885967313313813</v>
      </c>
      <c r="AE51">
        <f t="shared" si="34"/>
        <v>0</v>
      </c>
      <c r="AF51">
        <f t="shared" si="35"/>
        <v>0</v>
      </c>
      <c r="AG51">
        <f t="shared" si="36"/>
        <v>-0.67151663574249698</v>
      </c>
      <c r="AH51">
        <f t="shared" si="37"/>
        <v>-36149.268797584344</v>
      </c>
      <c r="AI51">
        <f t="shared" si="38"/>
        <v>-36149.940314220083</v>
      </c>
      <c r="AJ51">
        <f t="shared" si="39"/>
        <v>364.84524540735214</v>
      </c>
      <c r="AK51">
        <f t="shared" si="61"/>
        <v>21.977149466582684</v>
      </c>
      <c r="AL51">
        <f t="shared" si="40"/>
        <v>-35763.11791934615</v>
      </c>
      <c r="AN51">
        <f t="shared" si="41"/>
        <v>0</v>
      </c>
      <c r="AO51">
        <f t="shared" si="42"/>
        <v>0</v>
      </c>
      <c r="AP51">
        <f t="shared" si="43"/>
        <v>-7.4556588848897236E-3</v>
      </c>
      <c r="AQ51">
        <f t="shared" si="44"/>
        <v>-401.35508600612945</v>
      </c>
      <c r="AR51">
        <f t="shared" si="45"/>
        <v>-401.36254166501431</v>
      </c>
      <c r="AS51">
        <f t="shared" si="46"/>
        <v>4.0507733550389409</v>
      </c>
      <c r="AT51">
        <f t="shared" si="47"/>
        <v>0.24400606174693332</v>
      </c>
      <c r="AU51">
        <f t="shared" si="48"/>
        <v>-397.06776224822846</v>
      </c>
      <c r="AW51">
        <v>48</v>
      </c>
      <c r="AX51">
        <f>IF(Z51&gt;0, (R51*SUMPRODUCT(K51:$K$98, X51:$X$98)-K51*$AZ$3)/Z51, 0)</f>
        <v>-947.22089902227663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12.5</v>
      </c>
      <c r="R52">
        <f t="shared" si="31"/>
        <v>2000000</v>
      </c>
      <c r="S52">
        <f t="shared" si="32"/>
        <v>-8198.1625425076872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-50.885967313313813</v>
      </c>
      <c r="AC52">
        <f t="shared" si="33"/>
        <v>-312.72578318823366</v>
      </c>
      <c r="AE52">
        <f t="shared" si="34"/>
        <v>0</v>
      </c>
      <c r="AF52">
        <f t="shared" si="35"/>
        <v>0</v>
      </c>
      <c r="AG52">
        <f t="shared" si="36"/>
        <v>-0.47682297948891333</v>
      </c>
      <c r="AH52">
        <f t="shared" si="37"/>
        <v>-30076.558383385374</v>
      </c>
      <c r="AI52">
        <f t="shared" si="38"/>
        <v>-30077.035206364864</v>
      </c>
      <c r="AJ52">
        <f t="shared" si="39"/>
        <v>261.83981587491985</v>
      </c>
      <c r="AK52">
        <f t="shared" si="61"/>
        <v>-3.5620177119319671</v>
      </c>
      <c r="AL52">
        <f t="shared" si="40"/>
        <v>-29818.757408201876</v>
      </c>
      <c r="AN52">
        <f t="shared" si="41"/>
        <v>0</v>
      </c>
      <c r="AO52">
        <f t="shared" si="42"/>
        <v>0</v>
      </c>
      <c r="AP52">
        <f t="shared" si="43"/>
        <v>-4.7268128569029969E-3</v>
      </c>
      <c r="AQ52">
        <f t="shared" si="44"/>
        <v>-298.15312804420978</v>
      </c>
      <c r="AR52">
        <f t="shared" si="45"/>
        <v>-298.1578548570667</v>
      </c>
      <c r="AS52">
        <f t="shared" si="46"/>
        <v>2.5956547007304245</v>
      </c>
      <c r="AT52">
        <f t="shared" si="47"/>
        <v>-3.5310779558743344E-2</v>
      </c>
      <c r="AU52">
        <f t="shared" si="48"/>
        <v>-295.59751093589506</v>
      </c>
      <c r="AW52">
        <v>49</v>
      </c>
      <c r="AX52">
        <f>IF(Z52&gt;0, (R52*SUMPRODUCT(K52:$K$98, X52:$X$98)-K52*$AZ$3)/Z52, 0)</f>
        <v>-8198.1625425076872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12.5</v>
      </c>
      <c r="R53">
        <f t="shared" si="31"/>
        <v>2000000</v>
      </c>
      <c r="S53">
        <f t="shared" si="32"/>
        <v>-18874.515659126053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-312.72578318823366</v>
      </c>
      <c r="AC53">
        <f t="shared" si="33"/>
        <v>-486.3117057581498</v>
      </c>
      <c r="AE53">
        <f t="shared" si="34"/>
        <v>0</v>
      </c>
      <c r="AF53">
        <f t="shared" si="35"/>
        <v>0</v>
      </c>
      <c r="AG53">
        <f t="shared" si="36"/>
        <v>-0.32206899672350814</v>
      </c>
      <c r="AH53">
        <f t="shared" si="37"/>
        <v>-23997.720475282564</v>
      </c>
      <c r="AI53">
        <f t="shared" si="38"/>
        <v>-23998.042544279288</v>
      </c>
      <c r="AJ53">
        <f t="shared" si="39"/>
        <v>173.58592256991614</v>
      </c>
      <c r="AK53">
        <f t="shared" si="61"/>
        <v>-21.89080482317636</v>
      </c>
      <c r="AL53">
        <f t="shared" si="40"/>
        <v>-23846.347426532546</v>
      </c>
      <c r="AN53">
        <f t="shared" si="41"/>
        <v>0</v>
      </c>
      <c r="AO53">
        <f t="shared" si="42"/>
        <v>0</v>
      </c>
      <c r="AP53">
        <f t="shared" si="43"/>
        <v>-2.8506383845498919E-3</v>
      </c>
      <c r="AQ53">
        <f t="shared" si="44"/>
        <v>-212.40424823401241</v>
      </c>
      <c r="AR53">
        <f t="shared" si="45"/>
        <v>-212.40709887239697</v>
      </c>
      <c r="AS53">
        <f t="shared" si="46"/>
        <v>1.5364120698649979</v>
      </c>
      <c r="AT53">
        <f t="shared" si="47"/>
        <v>-0.19375590054452951</v>
      </c>
      <c r="AU53">
        <f t="shared" si="48"/>
        <v>-211.06444270307648</v>
      </c>
      <c r="AW53">
        <v>50</v>
      </c>
      <c r="AX53">
        <f>IF(Z53&gt;0, (R53*SUMPRODUCT(K53:$K$98, X53:$X$98)-K53*$AZ$3)/Z53, 0)</f>
        <v>-18874.515659126053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12.5</v>
      </c>
      <c r="R54">
        <f t="shared" si="31"/>
        <v>2000000</v>
      </c>
      <c r="S54">
        <f t="shared" si="32"/>
        <v>-35736.494394213601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-486.3117057581498</v>
      </c>
      <c r="AC54">
        <f t="shared" si="33"/>
        <v>-587.49523481868596</v>
      </c>
      <c r="AE54">
        <f t="shared" si="34"/>
        <v>0</v>
      </c>
      <c r="AF54">
        <f t="shared" si="35"/>
        <v>0</v>
      </c>
      <c r="AG54">
        <f t="shared" si="36"/>
        <v>-0.20549554621179222</v>
      </c>
      <c r="AH54">
        <f t="shared" si="37"/>
        <v>-18136.441687116934</v>
      </c>
      <c r="AI54">
        <f t="shared" si="38"/>
        <v>-18136.647182663146</v>
      </c>
      <c r="AJ54">
        <f t="shared" si="39"/>
        <v>101.18352906053616</v>
      </c>
      <c r="AK54">
        <f t="shared" si="61"/>
        <v>-34.041819403070491</v>
      </c>
      <c r="AL54">
        <f t="shared" si="40"/>
        <v>-18069.50547300568</v>
      </c>
      <c r="AN54">
        <f t="shared" si="41"/>
        <v>0</v>
      </c>
      <c r="AO54">
        <f t="shared" si="42"/>
        <v>0</v>
      </c>
      <c r="AP54">
        <f t="shared" si="43"/>
        <v>-1.6239684936768511E-3</v>
      </c>
      <c r="AQ54">
        <f t="shared" si="44"/>
        <v>-143.32675539804569</v>
      </c>
      <c r="AR54">
        <f t="shared" si="45"/>
        <v>-143.32837936653937</v>
      </c>
      <c r="AS54">
        <f t="shared" si="46"/>
        <v>0.7996225042463595</v>
      </c>
      <c r="AT54">
        <f t="shared" si="47"/>
        <v>-0.26902209413846373</v>
      </c>
      <c r="AU54">
        <f t="shared" si="48"/>
        <v>-142.79777895643147</v>
      </c>
      <c r="AW54">
        <v>51</v>
      </c>
      <c r="AX54">
        <f>IF(Z54&gt;0, (R54*SUMPRODUCT(K54:$K$98, X54:$X$98)-K54*$AZ$3)/Z54, 0)</f>
        <v>-35736.494394213601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12.5</v>
      </c>
      <c r="R55">
        <f t="shared" si="31"/>
        <v>2000000</v>
      </c>
      <c r="S55">
        <f t="shared" si="32"/>
        <v>-64133.991655954182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-587.49523481868596</v>
      </c>
      <c r="AC55">
        <f t="shared" si="33"/>
        <v>-631.51777666898488</v>
      </c>
      <c r="AE55">
        <f t="shared" si="34"/>
        <v>0</v>
      </c>
      <c r="AF55">
        <f t="shared" si="35"/>
        <v>0</v>
      </c>
      <c r="AG55">
        <f t="shared" si="36"/>
        <v>-0.12308562128347483</v>
      </c>
      <c r="AH55">
        <f t="shared" si="37"/>
        <v>-12856.795114591914</v>
      </c>
      <c r="AI55">
        <f t="shared" si="38"/>
        <v>-12856.918200213198</v>
      </c>
      <c r="AJ55">
        <f t="shared" si="39"/>
        <v>44.022541850298921</v>
      </c>
      <c r="AK55">
        <f t="shared" si="61"/>
        <v>-41.124666437308022</v>
      </c>
      <c r="AL55">
        <f t="shared" si="40"/>
        <v>-12854.020324800207</v>
      </c>
      <c r="AN55">
        <f t="shared" si="41"/>
        <v>0</v>
      </c>
      <c r="AO55">
        <f t="shared" si="42"/>
        <v>0</v>
      </c>
      <c r="AP55">
        <f t="shared" si="43"/>
        <v>-8.6848932579346497E-4</v>
      </c>
      <c r="AQ55">
        <f t="shared" si="44"/>
        <v>-90.717251978771657</v>
      </c>
      <c r="AR55">
        <f t="shared" si="45"/>
        <v>-90.718120468097453</v>
      </c>
      <c r="AS55">
        <f t="shared" si="46"/>
        <v>0.31062204742199073</v>
      </c>
      <c r="AT55">
        <f t="shared" si="47"/>
        <v>-0.29017470485331148</v>
      </c>
      <c r="AU55">
        <f t="shared" si="48"/>
        <v>-90.69767312552878</v>
      </c>
      <c r="AW55">
        <v>52</v>
      </c>
      <c r="AX55">
        <f>IF(Z55&gt;0, (R55*SUMPRODUCT(K55:$K$98, X55:$X$98)-K55*$AZ$3)/Z55, 0)</f>
        <v>-64133.991655954182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12.5</v>
      </c>
      <c r="R56">
        <f t="shared" si="31"/>
        <v>2000000</v>
      </c>
      <c r="S56">
        <f t="shared" si="32"/>
        <v>-108692.33676062601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-631.51777666898488</v>
      </c>
      <c r="AC56">
        <f t="shared" si="33"/>
        <v>-633.57055226583964</v>
      </c>
      <c r="AE56">
        <f t="shared" si="34"/>
        <v>0</v>
      </c>
      <c r="AF56">
        <f t="shared" si="35"/>
        <v>0</v>
      </c>
      <c r="AG56">
        <f t="shared" si="36"/>
        <v>-7.2862835958384664E-2</v>
      </c>
      <c r="AH56">
        <f t="shared" si="37"/>
        <v>-7838.7086579608676</v>
      </c>
      <c r="AI56">
        <f t="shared" si="38"/>
        <v>-7838.781520796826</v>
      </c>
      <c r="AJ56">
        <f t="shared" si="39"/>
        <v>2.0527755968547581</v>
      </c>
      <c r="AK56">
        <f t="shared" si="61"/>
        <v>-44.206244366828948</v>
      </c>
      <c r="AL56">
        <f t="shared" si="40"/>
        <v>-7880.9349895668001</v>
      </c>
      <c r="AN56">
        <f t="shared" si="41"/>
        <v>0</v>
      </c>
      <c r="AO56">
        <f t="shared" si="42"/>
        <v>0</v>
      </c>
      <c r="AP56">
        <f t="shared" si="43"/>
        <v>-4.5903437711140171E-4</v>
      </c>
      <c r="AQ56">
        <f t="shared" si="44"/>
        <v>-49.383704310108627</v>
      </c>
      <c r="AR56">
        <f t="shared" si="45"/>
        <v>-49.384163344485735</v>
      </c>
      <c r="AS56">
        <f t="shared" si="46"/>
        <v>1.2932444298351189E-2</v>
      </c>
      <c r="AT56">
        <f t="shared" si="47"/>
        <v>-0.27849843586861678</v>
      </c>
      <c r="AU56">
        <f t="shared" si="48"/>
        <v>-49.649729336056005</v>
      </c>
      <c r="AW56">
        <v>53</v>
      </c>
      <c r="AX56">
        <f>IF(Z56&gt;0, (R56*SUMPRODUCT(K56:$K$98, X56:$X$98)-K56*$AZ$3)/Z56, 0)</f>
        <v>-108692.33676062601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12.5</v>
      </c>
      <c r="R57">
        <f t="shared" si="31"/>
        <v>2000000</v>
      </c>
      <c r="S57">
        <f t="shared" si="32"/>
        <v>-177245.27747813903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-633.57055226583964</v>
      </c>
      <c r="AC57">
        <f t="shared" si="33"/>
        <v>-603.78954552066534</v>
      </c>
      <c r="AE57">
        <f t="shared" si="34"/>
        <v>0</v>
      </c>
      <c r="AF57">
        <f t="shared" si="35"/>
        <v>0</v>
      </c>
      <c r="AG57">
        <f t="shared" si="36"/>
        <v>-4.2581497382570256E-2</v>
      </c>
      <c r="AH57">
        <f t="shared" si="37"/>
        <v>-4728.4336345968886</v>
      </c>
      <c r="AI57">
        <f t="shared" si="38"/>
        <v>-4728.476216094271</v>
      </c>
      <c r="AJ57">
        <f t="shared" si="39"/>
        <v>-29.781006745174295</v>
      </c>
      <c r="AK57">
        <f t="shared" si="61"/>
        <v>-44.349938658608778</v>
      </c>
      <c r="AL57">
        <f t="shared" si="40"/>
        <v>-4802.6071614980547</v>
      </c>
      <c r="AN57">
        <f t="shared" si="41"/>
        <v>0</v>
      </c>
      <c r="AO57">
        <f t="shared" si="42"/>
        <v>0</v>
      </c>
      <c r="AP57">
        <f t="shared" si="43"/>
        <v>-2.3952014560720485E-4</v>
      </c>
      <c r="AQ57">
        <f t="shared" si="44"/>
        <v>-26.597352894316881</v>
      </c>
      <c r="AR57">
        <f t="shared" si="45"/>
        <v>-26.597592414462486</v>
      </c>
      <c r="AS57">
        <f t="shared" si="46"/>
        <v>-0.1675176193980695</v>
      </c>
      <c r="AT57">
        <f t="shared" si="47"/>
        <v>-0.24946759550848333</v>
      </c>
      <c r="AU57">
        <f t="shared" si="48"/>
        <v>-27.014577629369043</v>
      </c>
      <c r="AW57">
        <v>54</v>
      </c>
      <c r="AX57">
        <f>IF(Z57&gt;0, (R57*SUMPRODUCT(K57:$K$98, X57:$X$98)-K57*$AZ$3)/Z57, 0)</f>
        <v>-177245.27747813903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12.5</v>
      </c>
      <c r="R58">
        <f t="shared" si="31"/>
        <v>2000000</v>
      </c>
      <c r="S58">
        <f t="shared" si="32"/>
        <v>-285213.38639247027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-603.78954552066534</v>
      </c>
      <c r="AC58">
        <f t="shared" si="33"/>
        <v>-559.70412068705127</v>
      </c>
      <c r="AE58">
        <f t="shared" si="34"/>
        <v>0</v>
      </c>
      <c r="AF58">
        <f t="shared" si="35"/>
        <v>0</v>
      </c>
      <c r="AG58">
        <f t="shared" si="36"/>
        <v>-2.4530060096691328E-2</v>
      </c>
      <c r="AH58">
        <f t="shared" si="37"/>
        <v>-2820.0995699285158</v>
      </c>
      <c r="AI58">
        <f t="shared" si="38"/>
        <v>-2820.1240999886127</v>
      </c>
      <c r="AJ58">
        <f t="shared" si="39"/>
        <v>-44.08542483361407</v>
      </c>
      <c r="AK58">
        <f t="shared" si="61"/>
        <v>-42.265268186446576</v>
      </c>
      <c r="AL58">
        <f t="shared" si="40"/>
        <v>-2906.4747930086733</v>
      </c>
      <c r="AN58">
        <f t="shared" si="41"/>
        <v>0</v>
      </c>
      <c r="AO58">
        <f t="shared" si="42"/>
        <v>0</v>
      </c>
      <c r="AP58">
        <f t="shared" si="43"/>
        <v>-1.2319744672965231E-4</v>
      </c>
      <c r="AQ58">
        <f t="shared" si="44"/>
        <v>-14.163400544846027</v>
      </c>
      <c r="AR58">
        <f t="shared" si="45"/>
        <v>-14.163523742292758</v>
      </c>
      <c r="AS58">
        <f t="shared" si="46"/>
        <v>-0.22141045542019833</v>
      </c>
      <c r="AT58">
        <f t="shared" si="47"/>
        <v>-0.21226907334876649</v>
      </c>
      <c r="AU58">
        <f t="shared" si="48"/>
        <v>-14.597203271061723</v>
      </c>
      <c r="AW58">
        <v>55</v>
      </c>
      <c r="AX58">
        <f>IF(Z58&gt;0, (R58*SUMPRODUCT(K58:$K$98, X58:$X$98)-K58*$AZ$3)/Z58, 0)</f>
        <v>-285213.38639247027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12.5</v>
      </c>
      <c r="R59">
        <f t="shared" si="31"/>
        <v>2000000</v>
      </c>
      <c r="S59">
        <f t="shared" si="32"/>
        <v>-459147.67995429959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-559.70412068705127</v>
      </c>
      <c r="AC59">
        <f t="shared" si="33"/>
        <v>-510.75789826053028</v>
      </c>
      <c r="AE59">
        <f t="shared" si="34"/>
        <v>0</v>
      </c>
      <c r="AF59">
        <f t="shared" si="35"/>
        <v>0</v>
      </c>
      <c r="AG59">
        <f t="shared" si="36"/>
        <v>-1.390505496813595E-2</v>
      </c>
      <c r="AH59">
        <f t="shared" si="37"/>
        <v>-1660.7527244141545</v>
      </c>
      <c r="AI59">
        <f t="shared" si="38"/>
        <v>-1660.7666294691226</v>
      </c>
      <c r="AJ59">
        <f t="shared" si="39"/>
        <v>-48.94622242652099</v>
      </c>
      <c r="AK59">
        <f t="shared" si="61"/>
        <v>-39.179288448093594</v>
      </c>
      <c r="AL59">
        <f t="shared" si="40"/>
        <v>-1748.8921403437371</v>
      </c>
      <c r="AN59">
        <f t="shared" si="41"/>
        <v>0</v>
      </c>
      <c r="AO59">
        <f t="shared" si="42"/>
        <v>0</v>
      </c>
      <c r="AP59">
        <f t="shared" si="43"/>
        <v>-6.2353061551147267E-5</v>
      </c>
      <c r="AQ59">
        <f t="shared" si="44"/>
        <v>-7.4471490464386951</v>
      </c>
      <c r="AR59">
        <f t="shared" si="45"/>
        <v>-7.4472113995002456</v>
      </c>
      <c r="AS59">
        <f t="shared" si="46"/>
        <v>-0.219484700107312</v>
      </c>
      <c r="AT59">
        <f t="shared" si="47"/>
        <v>-0.17568780488335053</v>
      </c>
      <c r="AU59">
        <f t="shared" si="48"/>
        <v>-7.8423839044909078</v>
      </c>
      <c r="AW59">
        <v>56</v>
      </c>
      <c r="AX59">
        <f>IF(Z59&gt;0, (R59*SUMPRODUCT(K59:$K$98, X59:$X$98)-K59*$AZ$3)/Z59, 0)</f>
        <v>-459147.67995429959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12.5</v>
      </c>
      <c r="R60">
        <f t="shared" si="31"/>
        <v>2000000</v>
      </c>
      <c r="S60">
        <f t="shared" si="32"/>
        <v>-744458.25826482382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-510.75789826053028</v>
      </c>
      <c r="AC60">
        <f t="shared" si="33"/>
        <v>-461.85716965396261</v>
      </c>
      <c r="AE60">
        <f t="shared" si="34"/>
        <v>0</v>
      </c>
      <c r="AF60">
        <f t="shared" si="35"/>
        <v>0</v>
      </c>
      <c r="AG60">
        <f t="shared" si="36"/>
        <v>-7.7549205164715159E-3</v>
      </c>
      <c r="AH60">
        <f t="shared" si="37"/>
        <v>-961.77342431729198</v>
      </c>
      <c r="AI60">
        <f t="shared" si="38"/>
        <v>-961.78117923780849</v>
      </c>
      <c r="AJ60">
        <f t="shared" si="39"/>
        <v>-48.900728606567668</v>
      </c>
      <c r="AK60">
        <f t="shared" si="61"/>
        <v>-35.753052878237121</v>
      </c>
      <c r="AL60">
        <f t="shared" si="40"/>
        <v>-1046.4349607226134</v>
      </c>
      <c r="AN60">
        <f t="shared" si="41"/>
        <v>0</v>
      </c>
      <c r="AO60">
        <f t="shared" si="42"/>
        <v>0</v>
      </c>
      <c r="AP60">
        <f t="shared" si="43"/>
        <v>-3.1048770020523843E-5</v>
      </c>
      <c r="AQ60">
        <f t="shared" si="44"/>
        <v>-3.8507012160927259</v>
      </c>
      <c r="AR60">
        <f t="shared" si="45"/>
        <v>-3.8507322648627462</v>
      </c>
      <c r="AS60">
        <f t="shared" si="46"/>
        <v>-0.19578633631595233</v>
      </c>
      <c r="AT60">
        <f t="shared" si="47"/>
        <v>-0.14314631774628453</v>
      </c>
      <c r="AU60">
        <f t="shared" si="48"/>
        <v>-4.1896649189249837</v>
      </c>
      <c r="AW60">
        <v>57</v>
      </c>
      <c r="AX60">
        <f>IF(Z60&gt;0, (R60*SUMPRODUCT(K60:$K$98, X60:$X$98)-K60*$AZ$3)/Z60, 0)</f>
        <v>-744458.25826482382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12.5</v>
      </c>
      <c r="R61">
        <f t="shared" si="31"/>
        <v>2000000</v>
      </c>
      <c r="S61">
        <f t="shared" si="32"/>
        <v>-1222244.2374262949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-461.85716965396261</v>
      </c>
      <c r="AC61">
        <f t="shared" si="33"/>
        <v>-415.3972658227284</v>
      </c>
      <c r="AE61">
        <f t="shared" si="34"/>
        <v>0</v>
      </c>
      <c r="AF61">
        <f t="shared" si="35"/>
        <v>0</v>
      </c>
      <c r="AG61">
        <f t="shared" si="36"/>
        <v>-4.2483046054019348E-3</v>
      </c>
      <c r="AH61">
        <f t="shared" si="37"/>
        <v>-548.65067294477853</v>
      </c>
      <c r="AI61">
        <f t="shared" si="38"/>
        <v>-548.65492124938396</v>
      </c>
      <c r="AJ61">
        <f t="shared" si="39"/>
        <v>-46.459903831234215</v>
      </c>
      <c r="AK61">
        <f t="shared" si="61"/>
        <v>-32.330001875777384</v>
      </c>
      <c r="AL61">
        <f t="shared" si="40"/>
        <v>-627.44482695639556</v>
      </c>
      <c r="AN61">
        <f t="shared" si="41"/>
        <v>0</v>
      </c>
      <c r="AO61">
        <f t="shared" si="42"/>
        <v>0</v>
      </c>
      <c r="AP61">
        <f t="shared" si="43"/>
        <v>-1.5186744107233321E-5</v>
      </c>
      <c r="AQ61">
        <f t="shared" si="44"/>
        <v>-1.961304131459612</v>
      </c>
      <c r="AR61">
        <f t="shared" si="45"/>
        <v>-1.9613193182037194</v>
      </c>
      <c r="AS61">
        <f t="shared" si="46"/>
        <v>-0.16608382314075337</v>
      </c>
      <c r="AT61">
        <f t="shared" si="47"/>
        <v>-0.1155725662537213</v>
      </c>
      <c r="AU61">
        <f t="shared" si="48"/>
        <v>-2.2429757075981942</v>
      </c>
      <c r="AW61">
        <v>58</v>
      </c>
      <c r="AX61">
        <f>IF(Z61&gt;0, (R61*SUMPRODUCT(K61:$K$98, X61:$X$98)-K61*$AZ$3)/Z61, 0)</f>
        <v>-1222244.2374262949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12.5</v>
      </c>
      <c r="R62">
        <f t="shared" si="31"/>
        <v>2000000</v>
      </c>
      <c r="S62">
        <f t="shared" si="32"/>
        <v>-2038919.0863895291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-415.3972658227284</v>
      </c>
      <c r="AC62">
        <f t="shared" si="33"/>
        <v>-372.43838687621735</v>
      </c>
      <c r="AE62">
        <f t="shared" si="34"/>
        <v>0</v>
      </c>
      <c r="AF62">
        <f t="shared" si="35"/>
        <v>0</v>
      </c>
      <c r="AG62">
        <f t="shared" si="36"/>
        <v>-2.2833077913829987E-3</v>
      </c>
      <c r="AH62">
        <f t="shared" si="37"/>
        <v>-307.60220287438671</v>
      </c>
      <c r="AI62">
        <f t="shared" si="38"/>
        <v>-307.60448618217811</v>
      </c>
      <c r="AJ62">
        <f t="shared" si="39"/>
        <v>-42.958878946511049</v>
      </c>
      <c r="AK62">
        <f t="shared" si="61"/>
        <v>-29.077808607590992</v>
      </c>
      <c r="AL62">
        <f t="shared" si="40"/>
        <v>-379.64117373628017</v>
      </c>
      <c r="AN62">
        <f t="shared" si="41"/>
        <v>0</v>
      </c>
      <c r="AO62">
        <f t="shared" si="42"/>
        <v>0</v>
      </c>
      <c r="AP62">
        <f t="shared" si="43"/>
        <v>-7.2877835073173692E-6</v>
      </c>
      <c r="AQ62">
        <f t="shared" si="44"/>
        <v>-0.98179416256650487</v>
      </c>
      <c r="AR62">
        <f t="shared" si="45"/>
        <v>-0.98180145035001221</v>
      </c>
      <c r="AS62">
        <f t="shared" si="46"/>
        <v>-0.13711467663743973</v>
      </c>
      <c r="AT62">
        <f t="shared" si="47"/>
        <v>-9.2809552351668351E-2</v>
      </c>
      <c r="AU62">
        <f t="shared" si="48"/>
        <v>-1.2117256793391205</v>
      </c>
      <c r="AW62">
        <v>59</v>
      </c>
      <c r="AX62">
        <f>IF(Z62&gt;0, (R62*SUMPRODUCT(K62:$K$98, X62:$X$98)-K62*$AZ$3)/Z62, 0)</f>
        <v>-2038919.0863895291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12.5</v>
      </c>
      <c r="R63">
        <f t="shared" si="31"/>
        <v>2000000</v>
      </c>
      <c r="S63">
        <f t="shared" si="32"/>
        <v>-3464042.5840647849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-372.43838687621735</v>
      </c>
      <c r="AC63">
        <f t="shared" si="33"/>
        <v>-333.31287471916727</v>
      </c>
      <c r="AE63">
        <f t="shared" si="34"/>
        <v>0</v>
      </c>
      <c r="AF63">
        <f t="shared" si="35"/>
        <v>0</v>
      </c>
      <c r="AG63">
        <f t="shared" si="36"/>
        <v>-1.2027597331383355E-3</v>
      </c>
      <c r="AH63">
        <f t="shared" si="37"/>
        <v>-169.23439685293332</v>
      </c>
      <c r="AI63">
        <f t="shared" si="38"/>
        <v>-169.23559961266645</v>
      </c>
      <c r="AJ63">
        <f t="shared" si="39"/>
        <v>-39.125512157050082</v>
      </c>
      <c r="AK63">
        <f t="shared" si="61"/>
        <v>-26.070687081335215</v>
      </c>
      <c r="AL63">
        <f t="shared" si="40"/>
        <v>-234.43179885105175</v>
      </c>
      <c r="AN63">
        <f t="shared" si="41"/>
        <v>0</v>
      </c>
      <c r="AO63">
        <f t="shared" si="42"/>
        <v>0</v>
      </c>
      <c r="AP63">
        <f t="shared" si="43"/>
        <v>-3.4276136340409305E-6</v>
      </c>
      <c r="AQ63">
        <f t="shared" si="44"/>
        <v>-0.48228262887405043</v>
      </c>
      <c r="AR63">
        <f t="shared" si="45"/>
        <v>-0.48228605648768447</v>
      </c>
      <c r="AS63">
        <f t="shared" si="46"/>
        <v>-0.11149952497862239</v>
      </c>
      <c r="AT63">
        <f t="shared" si="47"/>
        <v>-7.429600445272104E-2</v>
      </c>
      <c r="AU63">
        <f t="shared" si="48"/>
        <v>-0.66808158591902789</v>
      </c>
      <c r="AW63">
        <v>60</v>
      </c>
      <c r="AX63">
        <f>IF(Z63&gt;0, (R63*SUMPRODUCT(K63:$K$98, X63:$X$98)-K63*$AZ$3)/Z63, 0)</f>
        <v>-3464042.5840647849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12.5</v>
      </c>
      <c r="R64">
        <f t="shared" si="31"/>
        <v>2000000</v>
      </c>
      <c r="S64">
        <f t="shared" si="32"/>
        <v>-6010112.463462105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-333.31287471916727</v>
      </c>
      <c r="AC64">
        <f t="shared" si="33"/>
        <v>-297.98506241981232</v>
      </c>
      <c r="AE64">
        <f t="shared" si="34"/>
        <v>0</v>
      </c>
      <c r="AF64">
        <f t="shared" si="35"/>
        <v>0</v>
      </c>
      <c r="AG64">
        <f t="shared" si="36"/>
        <v>-6.1975766724704318E-4</v>
      </c>
      <c r="AH64">
        <f t="shared" si="37"/>
        <v>-91.355914969585427</v>
      </c>
      <c r="AI64">
        <f t="shared" si="38"/>
        <v>-91.356534727252679</v>
      </c>
      <c r="AJ64">
        <f t="shared" si="39"/>
        <v>-35.327812299354946</v>
      </c>
      <c r="AK64">
        <f t="shared" si="61"/>
        <v>-23.33190123034171</v>
      </c>
      <c r="AL64">
        <f t="shared" si="40"/>
        <v>-150.01624825694932</v>
      </c>
      <c r="AN64">
        <f t="shared" si="41"/>
        <v>0</v>
      </c>
      <c r="AO64">
        <f t="shared" si="42"/>
        <v>0</v>
      </c>
      <c r="AP64">
        <f t="shared" si="43"/>
        <v>-1.576946164731106E-6</v>
      </c>
      <c r="AQ64">
        <f t="shared" si="44"/>
        <v>-0.23245111331452606</v>
      </c>
      <c r="AR64">
        <f t="shared" si="45"/>
        <v>-0.23245269026069082</v>
      </c>
      <c r="AS64">
        <f t="shared" si="46"/>
        <v>-8.9890066808324703E-2</v>
      </c>
      <c r="AT64">
        <f t="shared" si="47"/>
        <v>-5.9366997950194171E-2</v>
      </c>
      <c r="AU64">
        <f t="shared" si="48"/>
        <v>-0.38170975501920967</v>
      </c>
      <c r="AW64">
        <v>61</v>
      </c>
      <c r="AX64">
        <f>IF(Z64&gt;0, (R64*SUMPRODUCT(K64:$K$98, X64:$X$98)-K64*$AZ$3)/Z64, 0)</f>
        <v>-6010112.463462105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12.5</v>
      </c>
      <c r="R65">
        <f t="shared" si="31"/>
        <v>2000000</v>
      </c>
      <c r="S65">
        <f t="shared" si="32"/>
        <v>-10665805.548269307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-297.98506241981232</v>
      </c>
      <c r="AC65">
        <f t="shared" si="33"/>
        <v>-266.24421449006513</v>
      </c>
      <c r="AE65">
        <f t="shared" si="34"/>
        <v>0</v>
      </c>
      <c r="AF65">
        <f t="shared" si="35"/>
        <v>0</v>
      </c>
      <c r="AG65">
        <f t="shared" si="36"/>
        <v>-3.1203012900097752E-4</v>
      </c>
      <c r="AH65">
        <f t="shared" si="37"/>
        <v>-48.244793851775228</v>
      </c>
      <c r="AI65">
        <f t="shared" si="38"/>
        <v>-48.24510588190423</v>
      </c>
      <c r="AJ65">
        <f t="shared" si="39"/>
        <v>-31.74084792974719</v>
      </c>
      <c r="AK65">
        <f t="shared" si="61"/>
        <v>-20.858954369386865</v>
      </c>
      <c r="AL65">
        <f t="shared" si="40"/>
        <v>-100.84490818103829</v>
      </c>
      <c r="AN65">
        <f t="shared" si="41"/>
        <v>0</v>
      </c>
      <c r="AO65">
        <f t="shared" si="42"/>
        <v>0</v>
      </c>
      <c r="AP65">
        <f t="shared" si="43"/>
        <v>-7.0888121336536939E-7</v>
      </c>
      <c r="AQ65">
        <f t="shared" si="44"/>
        <v>-0.10960424915922588</v>
      </c>
      <c r="AR65">
        <f t="shared" si="45"/>
        <v>-0.10960495804043925</v>
      </c>
      <c r="AS65">
        <f t="shared" si="46"/>
        <v>-7.2109994203842953E-2</v>
      </c>
      <c r="AT65">
        <f t="shared" si="47"/>
        <v>-4.738811899429593E-2</v>
      </c>
      <c r="AU65">
        <f t="shared" si="48"/>
        <v>-0.22910307123857815</v>
      </c>
      <c r="AW65">
        <v>62</v>
      </c>
      <c r="AX65">
        <f>IF(Z65&gt;0, (R65*SUMPRODUCT(K65:$K$98, X65:$X$98)-K65*$AZ$3)/Z65, 0)</f>
        <v>-10665805.548269307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12.5</v>
      </c>
      <c r="R66">
        <f t="shared" si="31"/>
        <v>2000000</v>
      </c>
      <c r="S66">
        <f t="shared" si="32"/>
        <v>-19403807.04773552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-266.24421449006513</v>
      </c>
      <c r="AC66">
        <f t="shared" si="33"/>
        <v>-237.80623030791929</v>
      </c>
      <c r="AE66">
        <f t="shared" si="34"/>
        <v>0</v>
      </c>
      <c r="AF66">
        <f t="shared" si="35"/>
        <v>0</v>
      </c>
      <c r="AG66">
        <f t="shared" si="36"/>
        <v>-1.5319560081875273E-4</v>
      </c>
      <c r="AH66">
        <f t="shared" si="37"/>
        <v>-24.914276302754409</v>
      </c>
      <c r="AI66">
        <f t="shared" si="38"/>
        <v>-24.914429498355229</v>
      </c>
      <c r="AJ66">
        <f t="shared" si="39"/>
        <v>-28.43798418214584</v>
      </c>
      <c r="AK66">
        <f t="shared" si="61"/>
        <v>-18.63709501430456</v>
      </c>
      <c r="AL66">
        <f t="shared" si="40"/>
        <v>-71.989508694805636</v>
      </c>
      <c r="AN66">
        <f t="shared" si="41"/>
        <v>0</v>
      </c>
      <c r="AO66">
        <f t="shared" si="42"/>
        <v>0</v>
      </c>
      <c r="AP66">
        <f t="shared" si="43"/>
        <v>-3.1074575731542227E-7</v>
      </c>
      <c r="AQ66">
        <f t="shared" si="44"/>
        <v>-5.0536736148348957E-2</v>
      </c>
      <c r="AR66">
        <f t="shared" si="45"/>
        <v>-5.053704689410627E-2</v>
      </c>
      <c r="AS66">
        <f t="shared" si="46"/>
        <v>-5.7684312630230369E-2</v>
      </c>
      <c r="AT66">
        <f t="shared" si="47"/>
        <v>-3.7803945892881177E-2</v>
      </c>
      <c r="AU66">
        <f t="shared" si="48"/>
        <v>-0.14602530541721784</v>
      </c>
      <c r="AW66">
        <v>63</v>
      </c>
      <c r="AX66">
        <f>IF(Z66&gt;0, (R66*SUMPRODUCT(K66:$K$98, X66:$X$98)-K66*$AZ$3)/Z66, 0)</f>
        <v>-19403807.04773552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-36272332.273304865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-237.80623030791929</v>
      </c>
      <c r="AC67">
        <f t="shared" ref="AC67:AC89" si="64">S67*Z67</f>
        <v>-212.36784880183097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-7.318520601380176E-5</v>
      </c>
      <c r="AH67">
        <f t="shared" ref="AH67:AH89" si="68">-X67*R67</f>
        <v>-12.556550207482148</v>
      </c>
      <c r="AI67">
        <f t="shared" ref="AI67:AI89" si="69">SUM(AE67:AH67)</f>
        <v>-12.556623392688163</v>
      </c>
      <c r="AJ67">
        <f t="shared" ref="AJ67:AJ89" si="70">AB67-AC67</f>
        <v>-25.438381506088319</v>
      </c>
      <c r="AK67">
        <f t="shared" si="61"/>
        <v>-16.646436121554352</v>
      </c>
      <c r="AL67">
        <f t="shared" ref="AL67:AL89" si="71">SUM(AI67:AK67)</f>
        <v>-54.641441020330838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-1.325452567169708E-7</v>
      </c>
      <c r="AQ67">
        <f t="shared" ref="AQ67:AQ89" si="75">AH67*$K67</f>
        <v>-2.2741087459894383E-2</v>
      </c>
      <c r="AR67">
        <f t="shared" ref="AR67:AR89" si="76">AI67*$K67</f>
        <v>-2.2741220005151101E-2</v>
      </c>
      <c r="AS67">
        <f t="shared" ref="AS67:AS89" si="77">AJ67*$K67</f>
        <v>-4.6071289415416196E-2</v>
      </c>
      <c r="AT67">
        <f t="shared" ref="AT67:AT89" si="78">AK67*$K67</f>
        <v>-3.0148253579254505E-2</v>
      </c>
      <c r="AU67">
        <f t="shared" ref="AU67:AU89" si="79">AL67*$K67</f>
        <v>-9.8960762999821802E-2</v>
      </c>
      <c r="AW67">
        <v>64</v>
      </c>
      <c r="AX67">
        <f>IF(Z67&gt;0, (R67*SUMPRODUCT(K67:$K$98, X67:$X$98)-K67*$AZ$3)/Z67, 0)</f>
        <v>-36272332.273304865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12.5</v>
      </c>
      <c r="R68">
        <f t="shared" si="62"/>
        <v>2000000</v>
      </c>
      <c r="S68">
        <f t="shared" si="63"/>
        <v>-69768245.893266782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-212.36784880183097</v>
      </c>
      <c r="AC68">
        <f t="shared" si="64"/>
        <v>-189.6326271730081</v>
      </c>
      <c r="AE68">
        <f t="shared" si="65"/>
        <v>0</v>
      </c>
      <c r="AF68">
        <f t="shared" si="66"/>
        <v>0</v>
      </c>
      <c r="AG68">
        <f t="shared" si="67"/>
        <v>-3.3975454152723159E-5</v>
      </c>
      <c r="AH68">
        <f t="shared" si="68"/>
        <v>-6.1564639681504945</v>
      </c>
      <c r="AI68">
        <f t="shared" si="69"/>
        <v>-6.1564979436046467</v>
      </c>
      <c r="AJ68">
        <f t="shared" si="70"/>
        <v>-22.73522162882287</v>
      </c>
      <c r="AK68">
        <f t="shared" si="61"/>
        <v>-14.865749416128169</v>
      </c>
      <c r="AL68">
        <f t="shared" si="71"/>
        <v>-43.757468988555686</v>
      </c>
      <c r="AN68">
        <f t="shared" si="72"/>
        <v>0</v>
      </c>
      <c r="AO68">
        <f t="shared" si="73"/>
        <v>0</v>
      </c>
      <c r="AP68">
        <f t="shared" si="74"/>
        <v>-5.4939934707509428E-8</v>
      </c>
      <c r="AQ68">
        <f t="shared" si="75"/>
        <v>-9.9552967539129344E-3</v>
      </c>
      <c r="AR68">
        <f t="shared" si="76"/>
        <v>-9.9553516938476402E-3</v>
      </c>
      <c r="AS68">
        <f t="shared" si="77"/>
        <v>-3.6763940997921012E-2</v>
      </c>
      <c r="AT68">
        <f t="shared" si="78"/>
        <v>-2.4038627964442293E-2</v>
      </c>
      <c r="AU68">
        <f t="shared" si="79"/>
        <v>-7.0757920656210949E-2</v>
      </c>
      <c r="AW68">
        <v>65</v>
      </c>
      <c r="AX68">
        <f>IF(Z68&gt;0, (R68*SUMPRODUCT(K68:$K$98, X68:$X$98)-K68*$AZ$3)/Z68, 0)</f>
        <v>-69768245.893266782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12.5</v>
      </c>
      <c r="R69">
        <f t="shared" si="62"/>
        <v>2000000</v>
      </c>
      <c r="S69">
        <f t="shared" si="63"/>
        <v>-138390398.35417685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-189.6326271730081</v>
      </c>
      <c r="AC69">
        <f t="shared" si="64"/>
        <v>-169.32297290165246</v>
      </c>
      <c r="AE69">
        <f t="shared" si="65"/>
        <v>0</v>
      </c>
      <c r="AF69">
        <f t="shared" si="66"/>
        <v>0</v>
      </c>
      <c r="AG69">
        <f t="shared" si="67"/>
        <v>-1.5293959598655749E-5</v>
      </c>
      <c r="AH69">
        <f t="shared" si="68"/>
        <v>-2.9346784020064289</v>
      </c>
      <c r="AI69">
        <f t="shared" si="69"/>
        <v>-2.9346936959660277</v>
      </c>
      <c r="AJ69">
        <f t="shared" si="70"/>
        <v>-20.30965427135564</v>
      </c>
      <c r="AK69">
        <f t="shared" si="61"/>
        <v>-13.274283902110568</v>
      </c>
      <c r="AL69">
        <f t="shared" si="71"/>
        <v>-36.518631869432241</v>
      </c>
      <c r="AN69">
        <f t="shared" si="72"/>
        <v>0</v>
      </c>
      <c r="AO69">
        <f t="shared" si="73"/>
        <v>0</v>
      </c>
      <c r="AP69">
        <f t="shared" si="74"/>
        <v>-2.2081307423768234E-8</v>
      </c>
      <c r="AQ69">
        <f t="shared" si="75"/>
        <v>-4.2370672922591307E-3</v>
      </c>
      <c r="AR69">
        <f t="shared" si="76"/>
        <v>-4.2370893735665547E-3</v>
      </c>
      <c r="AS69">
        <f t="shared" si="77"/>
        <v>-2.9322930843603698E-2</v>
      </c>
      <c r="AT69">
        <f t="shared" si="78"/>
        <v>-1.9165314370167698E-2</v>
      </c>
      <c r="AU69">
        <f t="shared" si="79"/>
        <v>-5.2725334587337962E-2</v>
      </c>
      <c r="AW69">
        <v>66</v>
      </c>
      <c r="AX69">
        <f>IF(Z69&gt;0, (R69*SUMPRODUCT(K69:$K$98, X69:$X$98)-K69*$AZ$3)/Z69, 0)</f>
        <v>-138390398.35417685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12.5</v>
      </c>
      <c r="R70">
        <f t="shared" si="62"/>
        <v>2000000</v>
      </c>
      <c r="S70">
        <f t="shared" si="63"/>
        <v>-283433454.95245624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-169.32297290165246</v>
      </c>
      <c r="AC70">
        <f t="shared" si="64"/>
        <v>-151.18470142598977</v>
      </c>
      <c r="AE70">
        <f t="shared" si="65"/>
        <v>0</v>
      </c>
      <c r="AF70">
        <f t="shared" si="66"/>
        <v>0</v>
      </c>
      <c r="AG70">
        <f t="shared" si="67"/>
        <v>-6.6675571807212126E-6</v>
      </c>
      <c r="AH70">
        <f t="shared" si="68"/>
        <v>-1.3557540515116766</v>
      </c>
      <c r="AI70">
        <f t="shared" si="69"/>
        <v>-1.3557607190688574</v>
      </c>
      <c r="AJ70">
        <f t="shared" si="70"/>
        <v>-18.138271475662691</v>
      </c>
      <c r="AK70">
        <f t="shared" si="61"/>
        <v>-11.852608103115674</v>
      </c>
      <c r="AL70">
        <f t="shared" si="71"/>
        <v>-31.346640297847223</v>
      </c>
      <c r="AN70">
        <f t="shared" si="72"/>
        <v>0</v>
      </c>
      <c r="AO70">
        <f t="shared" si="73"/>
        <v>0</v>
      </c>
      <c r="AP70">
        <f t="shared" si="74"/>
        <v>-8.5951522071824447E-9</v>
      </c>
      <c r="AQ70">
        <f t="shared" si="75"/>
        <v>-1.7477034110694588E-3</v>
      </c>
      <c r="AR70">
        <f t="shared" si="76"/>
        <v>-1.7477120062216662E-3</v>
      </c>
      <c r="AS70">
        <f t="shared" si="77"/>
        <v>-2.3382057308678844E-2</v>
      </c>
      <c r="AT70">
        <f t="shared" si="78"/>
        <v>-1.5279204652781644E-2</v>
      </c>
      <c r="AU70">
        <f t="shared" si="79"/>
        <v>-4.0408973967682157E-2</v>
      </c>
      <c r="AW70">
        <v>67</v>
      </c>
      <c r="AX70">
        <f>IF(Z70&gt;0, (R70*SUMPRODUCT(K70:$K$98, X70:$X$98)-K70*$AZ$3)/Z70, 0)</f>
        <v>-283433454.95245624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12.5</v>
      </c>
      <c r="R71">
        <f t="shared" si="62"/>
        <v>2000000</v>
      </c>
      <c r="S71">
        <f t="shared" si="63"/>
        <v>-599680365.72692621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-151.18470142598977</v>
      </c>
      <c r="AC71">
        <f t="shared" si="64"/>
        <v>-134.98778078747671</v>
      </c>
      <c r="AE71">
        <f t="shared" si="65"/>
        <v>0</v>
      </c>
      <c r="AF71">
        <f t="shared" si="66"/>
        <v>0</v>
      </c>
      <c r="AG71">
        <f t="shared" si="67"/>
        <v>-2.8137443816391658E-6</v>
      </c>
      <c r="AH71">
        <f t="shared" si="68"/>
        <v>-0.60594195636397363</v>
      </c>
      <c r="AI71">
        <f t="shared" si="69"/>
        <v>-0.60594477010835524</v>
      </c>
      <c r="AJ71">
        <f t="shared" si="70"/>
        <v>-16.196920638513063</v>
      </c>
      <c r="AK71">
        <f t="shared" si="61"/>
        <v>-10.582929099819285</v>
      </c>
      <c r="AL71">
        <f t="shared" si="71"/>
        <v>-27.385794508440704</v>
      </c>
      <c r="AN71">
        <f t="shared" si="72"/>
        <v>0</v>
      </c>
      <c r="AO71">
        <f t="shared" si="73"/>
        <v>0</v>
      </c>
      <c r="AP71">
        <f t="shared" si="74"/>
        <v>-3.2385711375006341E-9</v>
      </c>
      <c r="AQ71">
        <f t="shared" si="75"/>
        <v>-6.9742871587284423E-4</v>
      </c>
      <c r="AR71">
        <f t="shared" si="76"/>
        <v>-6.9743195444398173E-4</v>
      </c>
      <c r="AS71">
        <f t="shared" si="77"/>
        <v>-1.8642375632472629E-2</v>
      </c>
      <c r="AT71">
        <f t="shared" si="78"/>
        <v>-1.2180768429619753E-2</v>
      </c>
      <c r="AU71">
        <f t="shared" si="79"/>
        <v>-3.1520576016536364E-2</v>
      </c>
      <c r="AW71">
        <v>68</v>
      </c>
      <c r="AX71">
        <f>IF(Z71&gt;0, (R71*SUMPRODUCT(K71:$K$98, X71:$X$98)-K71*$AZ$3)/Z71, 0)</f>
        <v>-599680365.72692621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12.5</v>
      </c>
      <c r="R72">
        <f t="shared" si="62"/>
        <v>2000000</v>
      </c>
      <c r="S72">
        <f t="shared" si="63"/>
        <v>-1313243898.9380324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-134.98778078747671</v>
      </c>
      <c r="AC72">
        <f t="shared" si="64"/>
        <v>-120.52538148233178</v>
      </c>
      <c r="AE72">
        <f t="shared" si="65"/>
        <v>0</v>
      </c>
      <c r="AF72">
        <f t="shared" si="66"/>
        <v>0</v>
      </c>
      <c r="AG72">
        <f t="shared" si="67"/>
        <v>-1.1472105598567394E-6</v>
      </c>
      <c r="AH72">
        <f t="shared" si="68"/>
        <v>-0.26214342047456557</v>
      </c>
      <c r="AI72">
        <f t="shared" si="69"/>
        <v>-0.26214456768512545</v>
      </c>
      <c r="AJ72">
        <f t="shared" si="70"/>
        <v>-14.462399305144928</v>
      </c>
      <c r="AK72">
        <f t="shared" ref="AK72:AK89" si="92">G72*SUM(AB72:AB72, AE72:AF72)</f>
        <v>-9.4491446551233711</v>
      </c>
      <c r="AL72">
        <f t="shared" si="71"/>
        <v>-24.173688527953423</v>
      </c>
      <c r="AN72">
        <f t="shared" si="72"/>
        <v>0</v>
      </c>
      <c r="AO72">
        <f t="shared" si="73"/>
        <v>0</v>
      </c>
      <c r="AP72">
        <f t="shared" si="74"/>
        <v>-1.1789460006287045E-9</v>
      </c>
      <c r="AQ72">
        <f t="shared" si="75"/>
        <v>-2.6939512934592554E-4</v>
      </c>
      <c r="AR72">
        <f t="shared" si="76"/>
        <v>-2.6939630829192615E-4</v>
      </c>
      <c r="AS72">
        <f t="shared" si="77"/>
        <v>-1.4862474611831654E-2</v>
      </c>
      <c r="AT72">
        <f t="shared" si="78"/>
        <v>-9.7105376208452398E-3</v>
      </c>
      <c r="AU72">
        <f t="shared" si="79"/>
        <v>-2.4842408540968818E-2</v>
      </c>
      <c r="AW72">
        <v>69</v>
      </c>
      <c r="AX72">
        <f>IF(Z72&gt;0, (R72*SUMPRODUCT(K72:$K$98, X72:$X$98)-K72*$AZ$3)/Z72, 0)</f>
        <v>-1313243898.9380324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12.5</v>
      </c>
      <c r="R73">
        <f t="shared" si="62"/>
        <v>2000000</v>
      </c>
      <c r="S73">
        <f t="shared" si="63"/>
        <v>-2982216073.6003032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-120.52538148233178</v>
      </c>
      <c r="AC73">
        <f t="shared" si="64"/>
        <v>-107.61217165079972</v>
      </c>
      <c r="AE73">
        <f t="shared" si="65"/>
        <v>0</v>
      </c>
      <c r="AF73">
        <f t="shared" si="66"/>
        <v>0</v>
      </c>
      <c r="AG73">
        <f t="shared" si="67"/>
        <v>-4.5105790876214124E-7</v>
      </c>
      <c r="AH73">
        <f t="shared" si="68"/>
        <v>-0.1095488872793649</v>
      </c>
      <c r="AI73">
        <f t="shared" si="69"/>
        <v>-0.10954933833727366</v>
      </c>
      <c r="AJ73">
        <f t="shared" si="70"/>
        <v>-12.913209831532058</v>
      </c>
      <c r="AK73">
        <f t="shared" si="92"/>
        <v>-8.4367767037632255</v>
      </c>
      <c r="AL73">
        <f t="shared" si="71"/>
        <v>-21.459535873632557</v>
      </c>
      <c r="AN73">
        <f t="shared" si="72"/>
        <v>0</v>
      </c>
      <c r="AO73">
        <f t="shared" si="73"/>
        <v>0</v>
      </c>
      <c r="AP73">
        <f t="shared" si="74"/>
        <v>-4.1387105772883817E-10</v>
      </c>
      <c r="AQ73">
        <f t="shared" si="75"/>
        <v>-1.0051727942373122E-4</v>
      </c>
      <c r="AR73">
        <f t="shared" si="76"/>
        <v>-1.0051769329478896E-4</v>
      </c>
      <c r="AS73">
        <f t="shared" si="77"/>
        <v>-1.1848597946807973E-2</v>
      </c>
      <c r="AT73">
        <f t="shared" si="78"/>
        <v>-7.7412182125151992E-3</v>
      </c>
      <c r="AU73">
        <f t="shared" si="79"/>
        <v>-1.9690333852617963E-2</v>
      </c>
      <c r="AW73">
        <v>70</v>
      </c>
      <c r="AX73">
        <f>IF(Z73&gt;0, (R73*SUMPRODUCT(K73:$K$98, X73:$X$98)-K73*$AZ$3)/Z73, 0)</f>
        <v>-2982216073.6003032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12.5</v>
      </c>
      <c r="R74">
        <f t="shared" si="62"/>
        <v>2000000</v>
      </c>
      <c r="S74">
        <f t="shared" si="63"/>
        <v>-7035177314.0673418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-107.61217165079972</v>
      </c>
      <c r="AC74">
        <f t="shared" si="64"/>
        <v>-96.082380001417164</v>
      </c>
      <c r="AE74">
        <f t="shared" si="65"/>
        <v>0</v>
      </c>
      <c r="AF74">
        <f t="shared" si="66"/>
        <v>0</v>
      </c>
      <c r="AG74">
        <f t="shared" si="67"/>
        <v>-1.7071776536693245E-7</v>
      </c>
      <c r="AH74">
        <f t="shared" si="68"/>
        <v>-4.4132730289213974E-2</v>
      </c>
      <c r="AI74">
        <f t="shared" si="69"/>
        <v>-4.4132901006979343E-2</v>
      </c>
      <c r="AJ74">
        <f t="shared" si="70"/>
        <v>-11.52979164938256</v>
      </c>
      <c r="AK74">
        <f t="shared" si="92"/>
        <v>-7.5328520155559815</v>
      </c>
      <c r="AL74">
        <f t="shared" si="71"/>
        <v>-19.10677656594552</v>
      </c>
      <c r="AN74">
        <f t="shared" si="72"/>
        <v>0</v>
      </c>
      <c r="AO74">
        <f t="shared" si="73"/>
        <v>0</v>
      </c>
      <c r="AP74">
        <f t="shared" si="74"/>
        <v>-1.3985997607154351E-10</v>
      </c>
      <c r="AQ74">
        <f t="shared" si="75"/>
        <v>-3.6155596278774432E-5</v>
      </c>
      <c r="AR74">
        <f t="shared" si="76"/>
        <v>-3.6155736138750504E-5</v>
      </c>
      <c r="AS74">
        <f t="shared" si="77"/>
        <v>-9.4457444468452161E-3</v>
      </c>
      <c r="AT74">
        <f t="shared" si="78"/>
        <v>-6.1712646037845008E-3</v>
      </c>
      <c r="AU74">
        <f t="shared" si="79"/>
        <v>-1.5653164786768467E-2</v>
      </c>
      <c r="AW74">
        <v>71</v>
      </c>
      <c r="AX74">
        <f>IF(Z74&gt;0, (R74*SUMPRODUCT(K74:$K$98, X74:$X$98)-K74*$AZ$3)/Z74, 0)</f>
        <v>-7035177314.0673418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12.5</v>
      </c>
      <c r="R75">
        <f t="shared" si="62"/>
        <v>2000000</v>
      </c>
      <c r="S75">
        <f t="shared" si="63"/>
        <v>-17269683493.640961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-96.082380001417164</v>
      </c>
      <c r="AC75">
        <f t="shared" si="64"/>
        <v>-85.787869579636663</v>
      </c>
      <c r="AE75">
        <f t="shared" si="65"/>
        <v>0</v>
      </c>
      <c r="AF75">
        <f t="shared" si="66"/>
        <v>0</v>
      </c>
      <c r="AG75">
        <f t="shared" si="67"/>
        <v>-6.2094268846346737E-8</v>
      </c>
      <c r="AH75">
        <f t="shared" si="68"/>
        <v>-1.7106611018706624E-2</v>
      </c>
      <c r="AI75">
        <f t="shared" si="69"/>
        <v>-1.7106673112975469E-2</v>
      </c>
      <c r="AJ75">
        <f t="shared" si="70"/>
        <v>-10.294510421780501</v>
      </c>
      <c r="AK75">
        <f t="shared" si="92"/>
        <v>-6.7257666000992025</v>
      </c>
      <c r="AL75">
        <f t="shared" si="71"/>
        <v>-17.037383694992677</v>
      </c>
      <c r="AN75">
        <f t="shared" si="72"/>
        <v>0</v>
      </c>
      <c r="AO75">
        <f t="shared" si="73"/>
        <v>0</v>
      </c>
      <c r="AP75">
        <f t="shared" si="74"/>
        <v>-4.5420114766008232E-11</v>
      </c>
      <c r="AQ75">
        <f t="shared" si="75"/>
        <v>-1.2512978253271261E-5</v>
      </c>
      <c r="AR75">
        <f t="shared" si="76"/>
        <v>-1.2513023673386026E-5</v>
      </c>
      <c r="AS75">
        <f t="shared" si="77"/>
        <v>-7.5301288428754522E-3</v>
      </c>
      <c r="AT75">
        <f t="shared" si="78"/>
        <v>-4.9196986540226209E-3</v>
      </c>
      <c r="AU75">
        <f t="shared" si="79"/>
        <v>-1.2462340520571458E-2</v>
      </c>
      <c r="AW75">
        <v>72</v>
      </c>
      <c r="AX75">
        <f>IF(Z75&gt;0, (R75*SUMPRODUCT(K75:$K$98, X75:$X$98)-K75*$AZ$3)/Z75, 0)</f>
        <v>-17269683493.640961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12.5</v>
      </c>
      <c r="R76">
        <f t="shared" si="62"/>
        <v>2000000</v>
      </c>
      <c r="S76">
        <f t="shared" si="63"/>
        <v>-44195738272.077957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-85.787869579636663</v>
      </c>
      <c r="AC76">
        <f t="shared" si="64"/>
        <v>-76.596322648528513</v>
      </c>
      <c r="AE76">
        <f t="shared" si="65"/>
        <v>0</v>
      </c>
      <c r="AF76">
        <f t="shared" si="66"/>
        <v>0</v>
      </c>
      <c r="AG76">
        <f t="shared" si="67"/>
        <v>-2.1663944772510069E-8</v>
      </c>
      <c r="AH76">
        <f t="shared" si="68"/>
        <v>-6.3695010216597119E-3</v>
      </c>
      <c r="AI76">
        <f t="shared" si="69"/>
        <v>-6.3695226856044845E-3</v>
      </c>
      <c r="AJ76">
        <f t="shared" si="70"/>
        <v>-9.1915469311081495</v>
      </c>
      <c r="AK76">
        <f t="shared" si="92"/>
        <v>-6.0051508705745666</v>
      </c>
      <c r="AL76">
        <f t="shared" si="71"/>
        <v>-15.20306732436832</v>
      </c>
      <c r="AN76">
        <f t="shared" si="72"/>
        <v>0</v>
      </c>
      <c r="AO76">
        <f t="shared" si="73"/>
        <v>0</v>
      </c>
      <c r="AP76">
        <f t="shared" si="74"/>
        <v>-1.4148689854573358E-11</v>
      </c>
      <c r="AQ76">
        <f t="shared" si="75"/>
        <v>-4.15991156874657E-6</v>
      </c>
      <c r="AR76">
        <f t="shared" si="76"/>
        <v>-4.1599257174364242E-6</v>
      </c>
      <c r="AS76">
        <f t="shared" si="77"/>
        <v>-6.0029855216870024E-3</v>
      </c>
      <c r="AT76">
        <f t="shared" si="78"/>
        <v>-3.921955031269052E-3</v>
      </c>
      <c r="AU76">
        <f t="shared" si="79"/>
        <v>-9.9291004786734912E-3</v>
      </c>
      <c r="AW76">
        <v>73</v>
      </c>
      <c r="AX76">
        <f>IF(Z76&gt;0, (R76*SUMPRODUCT(K76:$K$98, X76:$X$98)-K76*$AZ$3)/Z76, 0)</f>
        <v>-44195738272.077957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12.5</v>
      </c>
      <c r="R77">
        <f t="shared" si="62"/>
        <v>2000000</v>
      </c>
      <c r="S77">
        <f t="shared" si="63"/>
        <v>-118164330964.32481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-76.596322648528513</v>
      </c>
      <c r="AC77">
        <f t="shared" si="64"/>
        <v>-68.389577304791516</v>
      </c>
      <c r="AE77">
        <f t="shared" si="65"/>
        <v>0</v>
      </c>
      <c r="AF77">
        <f t="shared" si="66"/>
        <v>0</v>
      </c>
      <c r="AG77">
        <f t="shared" si="67"/>
        <v>-7.2345834765314173E-9</v>
      </c>
      <c r="AH77">
        <f t="shared" si="68"/>
        <v>-2.2740354957205681E-3</v>
      </c>
      <c r="AI77">
        <f t="shared" si="69"/>
        <v>-2.2740427303040447E-3</v>
      </c>
      <c r="AJ77">
        <f t="shared" si="70"/>
        <v>-8.2067453437369977</v>
      </c>
      <c r="AK77">
        <f t="shared" si="92"/>
        <v>-5.3617425853969962</v>
      </c>
      <c r="AL77">
        <f t="shared" si="71"/>
        <v>-13.570761971864298</v>
      </c>
      <c r="AN77">
        <f t="shared" si="72"/>
        <v>0</v>
      </c>
      <c r="AO77">
        <f t="shared" si="73"/>
        <v>0</v>
      </c>
      <c r="AP77">
        <f t="shared" si="74"/>
        <v>-4.2186568064114586E-12</v>
      </c>
      <c r="AQ77">
        <f t="shared" si="75"/>
        <v>-1.3260439046923987E-6</v>
      </c>
      <c r="AR77">
        <f t="shared" si="76"/>
        <v>-1.3260481233492051E-6</v>
      </c>
      <c r="AS77">
        <f t="shared" si="77"/>
        <v>-4.7855473940070833E-3</v>
      </c>
      <c r="AT77">
        <f t="shared" si="78"/>
        <v>-3.1265589685276446E-3</v>
      </c>
      <c r="AU77">
        <f t="shared" si="79"/>
        <v>-7.9134324106580767E-3</v>
      </c>
      <c r="AW77">
        <v>74</v>
      </c>
      <c r="AX77">
        <f>IF(Z77&gt;0, (R77*SUMPRODUCT(K77:$K$98, X77:$X$98)-K77*$AZ$3)/Z77, 0)</f>
        <v>-118164330964.32481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12.5</v>
      </c>
      <c r="R78">
        <f t="shared" si="62"/>
        <v>2000000</v>
      </c>
      <c r="S78">
        <f t="shared" si="63"/>
        <v>-330750894349.86035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-68.389577304791516</v>
      </c>
      <c r="AC78">
        <f t="shared" si="64"/>
        <v>-61.062123716863489</v>
      </c>
      <c r="AE78">
        <f t="shared" si="65"/>
        <v>0</v>
      </c>
      <c r="AF78">
        <f t="shared" si="66"/>
        <v>0</v>
      </c>
      <c r="AG78">
        <f t="shared" si="67"/>
        <v>-2.3077081861294016E-9</v>
      </c>
      <c r="AH78">
        <f t="shared" si="68"/>
        <v>-7.767247129018722E-4</v>
      </c>
      <c r="AI78">
        <f t="shared" si="69"/>
        <v>-7.7672702061005832E-4</v>
      </c>
      <c r="AJ78">
        <f t="shared" si="70"/>
        <v>-7.3274535879280265</v>
      </c>
      <c r="AK78">
        <f t="shared" si="92"/>
        <v>-4.787270411335407</v>
      </c>
      <c r="AL78">
        <f t="shared" si="71"/>
        <v>-12.115500726284044</v>
      </c>
      <c r="AN78">
        <f t="shared" si="72"/>
        <v>0</v>
      </c>
      <c r="AO78">
        <f t="shared" si="73"/>
        <v>0</v>
      </c>
      <c r="AP78">
        <f t="shared" si="74"/>
        <v>-1.2014993278721852E-12</v>
      </c>
      <c r="AQ78">
        <f t="shared" si="75"/>
        <v>-4.0439871301864233E-7</v>
      </c>
      <c r="AR78">
        <f t="shared" si="76"/>
        <v>-4.0439991451797018E-7</v>
      </c>
      <c r="AS78">
        <f t="shared" si="77"/>
        <v>-3.8150103266204245E-3</v>
      </c>
      <c r="AT78">
        <f t="shared" si="78"/>
        <v>-2.492473795488526E-3</v>
      </c>
      <c r="AU78">
        <f t="shared" si="79"/>
        <v>-6.3078885220234681E-3</v>
      </c>
      <c r="AW78">
        <v>75</v>
      </c>
      <c r="AX78">
        <f>IF(Z78&gt;0, (R78*SUMPRODUCT(K78:$K$98, X78:$X$98)-K78*$AZ$3)/Z78, 0)</f>
        <v>-330750894349.86035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12.5</v>
      </c>
      <c r="R79">
        <f t="shared" si="62"/>
        <v>2000000</v>
      </c>
      <c r="S79">
        <f t="shared" si="63"/>
        <v>-971149913387.7937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-61.062123716863489</v>
      </c>
      <c r="AC79">
        <f t="shared" si="64"/>
        <v>-54.519753662358681</v>
      </c>
      <c r="AE79">
        <f t="shared" si="65"/>
        <v>0</v>
      </c>
      <c r="AF79">
        <f t="shared" si="66"/>
        <v>0</v>
      </c>
      <c r="AG79">
        <f t="shared" si="67"/>
        <v>-7.0174224533689709E-10</v>
      </c>
      <c r="AH79">
        <f t="shared" si="68"/>
        <v>-2.5326221742899368E-4</v>
      </c>
      <c r="AI79">
        <f t="shared" si="69"/>
        <v>-2.5326291917123899E-4</v>
      </c>
      <c r="AJ79">
        <f t="shared" si="70"/>
        <v>-6.5423700545048078</v>
      </c>
      <c r="AK79">
        <f t="shared" si="92"/>
        <v>-4.2743486601804443</v>
      </c>
      <c r="AL79">
        <f t="shared" si="71"/>
        <v>-10.816971977604425</v>
      </c>
      <c r="AN79">
        <f t="shared" si="72"/>
        <v>0</v>
      </c>
      <c r="AO79">
        <f t="shared" si="73"/>
        <v>0</v>
      </c>
      <c r="AP79">
        <f t="shared" si="74"/>
        <v>-3.2621373369303347E-13</v>
      </c>
      <c r="AQ79">
        <f t="shared" si="75"/>
        <v>-1.1773213612246654E-7</v>
      </c>
      <c r="AR79">
        <f t="shared" si="76"/>
        <v>-1.1773246233620022E-7</v>
      </c>
      <c r="AS79">
        <f t="shared" si="77"/>
        <v>-3.0413032375682355E-3</v>
      </c>
      <c r="AT79">
        <f t="shared" si="78"/>
        <v>-1.9869848862724068E-3</v>
      </c>
      <c r="AU79">
        <f t="shared" si="79"/>
        <v>-5.0284058563029787E-3</v>
      </c>
      <c r="AW79">
        <v>76</v>
      </c>
      <c r="AX79">
        <f>IF(Z79&gt;0, (R79*SUMPRODUCT(K79:$K$98, X79:$X$98)-K79*$AZ$3)/Z79, 0)</f>
        <v>-971149913387.7937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12.5</v>
      </c>
      <c r="R80">
        <f t="shared" si="62"/>
        <v>2000000</v>
      </c>
      <c r="S80">
        <f t="shared" si="63"/>
        <v>-3023446284341.6719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-54.519753662358681</v>
      </c>
      <c r="AC80">
        <f t="shared" si="64"/>
        <v>-48.678351584641241</v>
      </c>
      <c r="AE80">
        <f t="shared" si="65"/>
        <v>0</v>
      </c>
      <c r="AF80">
        <f t="shared" si="66"/>
        <v>0</v>
      </c>
      <c r="AG80">
        <f t="shared" si="67"/>
        <v>-2.0125358203296355E-10</v>
      </c>
      <c r="AH80">
        <f t="shared" si="68"/>
        <v>-7.8955398536090338E-5</v>
      </c>
      <c r="AI80">
        <f t="shared" si="69"/>
        <v>-7.8955599789672375E-5</v>
      </c>
      <c r="AJ80">
        <f t="shared" si="70"/>
        <v>-5.84140207771744</v>
      </c>
      <c r="AK80">
        <f t="shared" si="92"/>
        <v>-3.8163827563651083</v>
      </c>
      <c r="AL80">
        <f t="shared" si="71"/>
        <v>-9.6578637896823381</v>
      </c>
      <c r="AN80">
        <f t="shared" si="72"/>
        <v>0</v>
      </c>
      <c r="AO80">
        <f t="shared" si="73"/>
        <v>0</v>
      </c>
      <c r="AP80">
        <f t="shared" si="74"/>
        <v>-8.3531487484909456E-14</v>
      </c>
      <c r="AQ80">
        <f t="shared" si="75"/>
        <v>-3.277090433900065E-8</v>
      </c>
      <c r="AR80">
        <f t="shared" si="76"/>
        <v>-3.2770987870488132E-8</v>
      </c>
      <c r="AS80">
        <f t="shared" si="77"/>
        <v>-2.4245084217644286E-3</v>
      </c>
      <c r="AT80">
        <f t="shared" si="78"/>
        <v>-1.5840121961094914E-3</v>
      </c>
      <c r="AU80">
        <f t="shared" si="79"/>
        <v>-4.0085533888617906E-3</v>
      </c>
      <c r="AW80">
        <v>77</v>
      </c>
      <c r="AX80">
        <f>IF(Z80&gt;0, (R80*SUMPRODUCT(K80:$K$98, X80:$X$98)-K80*$AZ$3)/Z80, 0)</f>
        <v>-3023446284341.6719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12.5</v>
      </c>
      <c r="R81">
        <f t="shared" si="62"/>
        <v>2000000</v>
      </c>
      <c r="S81">
        <f t="shared" si="63"/>
        <v>-10013360836348.531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-48.678351584641241</v>
      </c>
      <c r="AC81">
        <f t="shared" si="64"/>
        <v>-43.462813942903608</v>
      </c>
      <c r="AE81">
        <f t="shared" si="65"/>
        <v>0</v>
      </c>
      <c r="AF81">
        <f t="shared" si="66"/>
        <v>0</v>
      </c>
      <c r="AG81">
        <f t="shared" si="67"/>
        <v>-5.4256026839077662E-11</v>
      </c>
      <c r="AH81">
        <f t="shared" si="68"/>
        <v>-2.3197603099769E-5</v>
      </c>
      <c r="AI81">
        <f t="shared" si="69"/>
        <v>-2.3197657355795839E-5</v>
      </c>
      <c r="AJ81">
        <f t="shared" si="70"/>
        <v>-5.2155376417376331</v>
      </c>
      <c r="AK81">
        <f t="shared" si="92"/>
        <v>-3.4074846109248873</v>
      </c>
      <c r="AL81">
        <f t="shared" si="71"/>
        <v>-8.6230454503198768</v>
      </c>
      <c r="AN81">
        <f t="shared" si="72"/>
        <v>0</v>
      </c>
      <c r="AO81">
        <f t="shared" si="73"/>
        <v>0</v>
      </c>
      <c r="AP81">
        <f t="shared" si="74"/>
        <v>-2.0106503824626032E-14</v>
      </c>
      <c r="AQ81">
        <f t="shared" si="75"/>
        <v>-8.596698332354171E-9</v>
      </c>
      <c r="AR81">
        <f t="shared" si="76"/>
        <v>-8.5967184388579958E-9</v>
      </c>
      <c r="AS81">
        <f t="shared" si="77"/>
        <v>-1.9328032967122707E-3</v>
      </c>
      <c r="AT81">
        <f t="shared" si="78"/>
        <v>-1.2627648273089119E-3</v>
      </c>
      <c r="AU81">
        <f t="shared" si="79"/>
        <v>-3.1955767207396215E-3</v>
      </c>
      <c r="AW81">
        <v>78</v>
      </c>
      <c r="AX81">
        <f>IF(Z81&gt;0, (R81*SUMPRODUCT(K81:$K$98, X81:$X$98)-K81*$AZ$3)/Z81, 0)</f>
        <v>-10013360836348.531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12.5</v>
      </c>
      <c r="R82">
        <f t="shared" si="62"/>
        <v>2000000</v>
      </c>
      <c r="S82">
        <f t="shared" si="63"/>
        <v>-35407266372973.492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-43.462813942903608</v>
      </c>
      <c r="AC82">
        <f t="shared" si="64"/>
        <v>-38.806083884974811</v>
      </c>
      <c r="AE82">
        <f t="shared" si="65"/>
        <v>0</v>
      </c>
      <c r="AF82">
        <f t="shared" si="66"/>
        <v>0</v>
      </c>
      <c r="AG82">
        <f t="shared" si="67"/>
        <v>-1.369990112912093E-11</v>
      </c>
      <c r="AH82">
        <f t="shared" si="68"/>
        <v>-6.4021704706505528E-6</v>
      </c>
      <c r="AI82">
        <f t="shared" si="69"/>
        <v>-6.4021841705516821E-6</v>
      </c>
      <c r="AJ82">
        <f t="shared" si="70"/>
        <v>-4.6567300579287974</v>
      </c>
      <c r="AK82">
        <f t="shared" si="92"/>
        <v>-3.042396976003253</v>
      </c>
      <c r="AL82">
        <f t="shared" si="71"/>
        <v>-7.6991334361162203</v>
      </c>
      <c r="AN82">
        <f t="shared" si="72"/>
        <v>0</v>
      </c>
      <c r="AO82">
        <f t="shared" si="73"/>
        <v>0</v>
      </c>
      <c r="AP82">
        <f t="shared" si="74"/>
        <v>-4.5330236384000013E-15</v>
      </c>
      <c r="AQ82">
        <f t="shared" si="75"/>
        <v>-2.1183503301959668E-9</v>
      </c>
      <c r="AR82">
        <f t="shared" si="76"/>
        <v>-2.1183548632196053E-9</v>
      </c>
      <c r="AS82">
        <f t="shared" si="77"/>
        <v>-1.5408189614864421E-3</v>
      </c>
      <c r="AT82">
        <f t="shared" si="78"/>
        <v>-1.0066683897670115E-3</v>
      </c>
      <c r="AU82">
        <f t="shared" si="79"/>
        <v>-2.5474894696083166E-3</v>
      </c>
      <c r="AW82">
        <v>79</v>
      </c>
      <c r="AX82">
        <f>IF(Z82&gt;0, (R82*SUMPRODUCT(K82:$K$98, X82:$X$98)-K82*$AZ$3)/Z82, 0)</f>
        <v>-35407266372973.492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12.5</v>
      </c>
      <c r="R83">
        <f t="shared" si="62"/>
        <v>2000000</v>
      </c>
      <c r="S83">
        <f t="shared" si="63"/>
        <v>-134208779660300.44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-38.806083884974811</v>
      </c>
      <c r="AC83">
        <f t="shared" si="64"/>
        <v>-34.648289184838269</v>
      </c>
      <c r="AE83">
        <f t="shared" si="65"/>
        <v>0</v>
      </c>
      <c r="AF83">
        <f t="shared" si="66"/>
        <v>0</v>
      </c>
      <c r="AG83">
        <f t="shared" si="67"/>
        <v>-3.2270885400099678E-12</v>
      </c>
      <c r="AH83">
        <f t="shared" si="68"/>
        <v>-1.6537301724511606E-6</v>
      </c>
      <c r="AI83">
        <f t="shared" si="69"/>
        <v>-1.6537333995397007E-6</v>
      </c>
      <c r="AJ83">
        <f t="shared" si="70"/>
        <v>-4.1577947001365416</v>
      </c>
      <c r="AK83">
        <f t="shared" si="92"/>
        <v>-2.7164258719482368</v>
      </c>
      <c r="AL83">
        <f t="shared" si="71"/>
        <v>-6.874222225818178</v>
      </c>
      <c r="AN83">
        <f t="shared" si="72"/>
        <v>0</v>
      </c>
      <c r="AO83">
        <f t="shared" si="73"/>
        <v>0</v>
      </c>
      <c r="AP83">
        <f t="shared" si="74"/>
        <v>-9.5337423144793267E-16</v>
      </c>
      <c r="AQ83">
        <f t="shared" si="75"/>
        <v>-4.8855918039918804E-10</v>
      </c>
      <c r="AR83">
        <f t="shared" si="76"/>
        <v>-4.8856013377341957E-10</v>
      </c>
      <c r="AS83">
        <f t="shared" si="77"/>
        <v>-1.228331444153286E-3</v>
      </c>
      <c r="AT83">
        <f t="shared" si="78"/>
        <v>-8.025098771990716E-4</v>
      </c>
      <c r="AU83">
        <f t="shared" si="79"/>
        <v>-2.0308418099124915E-3</v>
      </c>
      <c r="AW83">
        <v>80</v>
      </c>
      <c r="AX83">
        <f>IF(Z83&gt;0, (R83*SUMPRODUCT(K83:$K$98, X83:$X$98)-K83*$AZ$3)/Z83, 0)</f>
        <v>-134208779660300.44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12.5</v>
      </c>
      <c r="R84">
        <f t="shared" si="62"/>
        <v>2000000</v>
      </c>
      <c r="S84">
        <f t="shared" si="63"/>
        <v>-547756194003581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-34.648289184838269</v>
      </c>
      <c r="AC84">
        <f t="shared" si="64"/>
        <v>-30.935972486884957</v>
      </c>
      <c r="AE84">
        <f t="shared" si="65"/>
        <v>0</v>
      </c>
      <c r="AF84">
        <f t="shared" si="66"/>
        <v>0</v>
      </c>
      <c r="AG84">
        <f t="shared" si="67"/>
        <v>-7.0597039398067292E-13</v>
      </c>
      <c r="AH84">
        <f t="shared" si="68"/>
        <v>-3.9821556170067123E-7</v>
      </c>
      <c r="AI84">
        <f t="shared" si="69"/>
        <v>-3.9821626767106523E-7</v>
      </c>
      <c r="AJ84">
        <f t="shared" si="70"/>
        <v>-3.7123166979533124</v>
      </c>
      <c r="AK84">
        <f t="shared" si="92"/>
        <v>-2.425380242938679</v>
      </c>
      <c r="AL84">
        <f t="shared" si="71"/>
        <v>-6.137697339108259</v>
      </c>
      <c r="AN84">
        <f t="shared" si="72"/>
        <v>0</v>
      </c>
      <c r="AO84">
        <f t="shared" si="73"/>
        <v>0</v>
      </c>
      <c r="AP84">
        <f t="shared" si="74"/>
        <v>-1.8621771535419336E-16</v>
      </c>
      <c r="AQ84">
        <f t="shared" si="75"/>
        <v>-1.050395211338224E-10</v>
      </c>
      <c r="AR84">
        <f t="shared" si="76"/>
        <v>-1.0503970735153775E-10</v>
      </c>
      <c r="AS84">
        <f t="shared" si="77"/>
        <v>-9.7921830725243466E-4</v>
      </c>
      <c r="AT84">
        <f t="shared" si="78"/>
        <v>-6.3975596081101928E-4</v>
      </c>
      <c r="AU84">
        <f t="shared" si="79"/>
        <v>-1.6189743731031612E-3</v>
      </c>
      <c r="AW84">
        <v>81</v>
      </c>
      <c r="AX84">
        <f>IF(Z84&gt;0, (R84*SUMPRODUCT(K84:$K$98, X84:$X$98)-K84*$AZ$3)/Z84, 0)</f>
        <v>-547756194003581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12.5</v>
      </c>
      <c r="R85">
        <f t="shared" si="62"/>
        <v>2000000</v>
      </c>
      <c r="S85">
        <f t="shared" si="63"/>
        <v>-2420440559380691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-30.935972486884957</v>
      </c>
      <c r="AC85">
        <f t="shared" si="64"/>
        <v>-27.621404006238322</v>
      </c>
      <c r="AE85">
        <f t="shared" si="65"/>
        <v>0</v>
      </c>
      <c r="AF85">
        <f t="shared" si="66"/>
        <v>0</v>
      </c>
      <c r="AG85">
        <f t="shared" si="67"/>
        <v>-1.4264657264143736E-13</v>
      </c>
      <c r="AH85">
        <f t="shared" si="68"/>
        <v>-8.9002258783908612E-8</v>
      </c>
      <c r="AI85">
        <f t="shared" si="69"/>
        <v>-8.9002401430481259E-8</v>
      </c>
      <c r="AJ85">
        <f t="shared" si="70"/>
        <v>-3.3145684806466349</v>
      </c>
      <c r="AK85">
        <f t="shared" si="92"/>
        <v>-2.1655180740819473</v>
      </c>
      <c r="AL85">
        <f t="shared" si="71"/>
        <v>-5.4800866437309832</v>
      </c>
      <c r="AN85">
        <f t="shared" si="72"/>
        <v>0</v>
      </c>
      <c r="AO85">
        <f t="shared" si="73"/>
        <v>0</v>
      </c>
      <c r="AP85">
        <f t="shared" si="74"/>
        <v>-3.3595245898009055E-17</v>
      </c>
      <c r="AQ85">
        <f t="shared" si="75"/>
        <v>-2.0961266113554464E-11</v>
      </c>
      <c r="AR85">
        <f t="shared" si="76"/>
        <v>-2.0961299708800363E-11</v>
      </c>
      <c r="AS85">
        <f t="shared" si="77"/>
        <v>-7.8062683940551165E-4</v>
      </c>
      <c r="AT85">
        <f t="shared" si="78"/>
        <v>-5.1000953509227579E-4</v>
      </c>
      <c r="AU85">
        <f t="shared" si="79"/>
        <v>-1.2906363954590871E-3</v>
      </c>
      <c r="AW85">
        <v>82</v>
      </c>
      <c r="AX85">
        <f>IF(Z85&gt;0, (R85*SUMPRODUCT(K85:$K$98, X85:$X$98)-K85*$AZ$3)/Z85, 0)</f>
        <v>-2420440559380691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12.5</v>
      </c>
      <c r="R86">
        <f t="shared" si="62"/>
        <v>2000000</v>
      </c>
      <c r="S86">
        <f t="shared" si="63"/>
        <v>-1.1659504327018692E+16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-27.621404006238322</v>
      </c>
      <c r="AC86">
        <f t="shared" si="64"/>
        <v>-24.661967862731007</v>
      </c>
      <c r="AE86">
        <f t="shared" si="65"/>
        <v>0</v>
      </c>
      <c r="AF86">
        <f t="shared" si="66"/>
        <v>0</v>
      </c>
      <c r="AG86">
        <f t="shared" si="67"/>
        <v>-2.6439768761847758E-14</v>
      </c>
      <c r="AH86">
        <f t="shared" si="68"/>
        <v>-1.8364854104508036E-8</v>
      </c>
      <c r="AI86">
        <f t="shared" si="69"/>
        <v>-1.8364880544276797E-8</v>
      </c>
      <c r="AJ86">
        <f t="shared" si="70"/>
        <v>-2.9594361435073147</v>
      </c>
      <c r="AK86">
        <f t="shared" si="92"/>
        <v>-1.9334982804366827</v>
      </c>
      <c r="AL86">
        <f t="shared" si="71"/>
        <v>-4.8929344423088779</v>
      </c>
      <c r="AN86">
        <f t="shared" si="72"/>
        <v>0</v>
      </c>
      <c r="AO86">
        <f t="shared" si="73"/>
        <v>0</v>
      </c>
      <c r="AP86">
        <f t="shared" si="74"/>
        <v>-5.5597608718271983E-18</v>
      </c>
      <c r="AQ86">
        <f t="shared" si="75"/>
        <v>-3.8617658946546434E-12</v>
      </c>
      <c r="AR86">
        <f t="shared" si="76"/>
        <v>-3.8617714544155152E-12</v>
      </c>
      <c r="AS86">
        <f t="shared" si="77"/>
        <v>-6.2231093704138995E-4</v>
      </c>
      <c r="AT86">
        <f t="shared" si="78"/>
        <v>-4.0657647886954457E-4</v>
      </c>
      <c r="AU86">
        <f t="shared" si="79"/>
        <v>-1.028887419772706E-3</v>
      </c>
      <c r="AW86">
        <v>83</v>
      </c>
      <c r="AX86">
        <f>IF(Z86&gt;0, (R86*SUMPRODUCT(K86:$K$98, X86:$X$98)-K86*$AZ$3)/Z86, 0)</f>
        <v>-1.1659504327018692E+16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12.5</v>
      </c>
      <c r="R87">
        <f t="shared" si="62"/>
        <v>2000000</v>
      </c>
      <c r="S87">
        <f t="shared" si="63"/>
        <v>-6.1728851082766904E+16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-24.661967862731007</v>
      </c>
      <c r="AC87">
        <f t="shared" si="64"/>
        <v>-22.019614163156049</v>
      </c>
      <c r="AE87">
        <f t="shared" si="65"/>
        <v>0</v>
      </c>
      <c r="AF87">
        <f t="shared" si="66"/>
        <v>0</v>
      </c>
      <c r="AG87">
        <f t="shared" si="67"/>
        <v>-4.4589389274457418E-15</v>
      </c>
      <c r="AH87">
        <f t="shared" si="68"/>
        <v>-3.474629143485366E-9</v>
      </c>
      <c r="AI87">
        <f t="shared" si="69"/>
        <v>-3.4746336024242934E-9</v>
      </c>
      <c r="AJ87">
        <f t="shared" si="70"/>
        <v>-2.6423536995749579</v>
      </c>
      <c r="AK87">
        <f t="shared" si="92"/>
        <v>-1.7263377503911708</v>
      </c>
      <c r="AL87">
        <f t="shared" si="71"/>
        <v>-4.3686914534407624</v>
      </c>
      <c r="AN87">
        <f t="shared" si="72"/>
        <v>0</v>
      </c>
      <c r="AO87">
        <f t="shared" si="73"/>
        <v>0</v>
      </c>
      <c r="AP87">
        <f t="shared" si="74"/>
        <v>-8.3716673174285158E-19</v>
      </c>
      <c r="AQ87">
        <f t="shared" si="75"/>
        <v>-6.5236236050813314E-13</v>
      </c>
      <c r="AR87">
        <f t="shared" si="76"/>
        <v>-6.5236319767486486E-13</v>
      </c>
      <c r="AS87">
        <f t="shared" si="77"/>
        <v>-4.9610246894522369E-4</v>
      </c>
      <c r="AT87">
        <f t="shared" si="78"/>
        <v>-3.2412027971129222E-4</v>
      </c>
      <c r="AU87">
        <f t="shared" si="79"/>
        <v>-8.2022274930887917E-4</v>
      </c>
      <c r="AW87">
        <v>84</v>
      </c>
      <c r="AX87">
        <f>IF(Z87&gt;0, (R87*SUMPRODUCT(K87:$K$98, X87:$X$98)-K87*$AZ$3)/Z87, 0)</f>
        <v>-6.1728851082766904E+16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12.5</v>
      </c>
      <c r="R88">
        <f t="shared" si="62"/>
        <v>2000000</v>
      </c>
      <c r="S88">
        <f t="shared" si="63"/>
        <v>-3.6274521832640173E+17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-22.019614163156049</v>
      </c>
      <c r="AC88">
        <f t="shared" si="64"/>
        <v>-19.660369788532755</v>
      </c>
      <c r="AE88">
        <f t="shared" si="65"/>
        <v>0</v>
      </c>
      <c r="AF88">
        <f t="shared" si="66"/>
        <v>0</v>
      </c>
      <c r="AG88">
        <f t="shared" si="67"/>
        <v>-6.7748549103003473E-16</v>
      </c>
      <c r="AH88">
        <f t="shared" si="68"/>
        <v>-5.9789824754259998E-10</v>
      </c>
      <c r="AI88">
        <f t="shared" si="69"/>
        <v>-5.9789892502809099E-10</v>
      </c>
      <c r="AJ88">
        <f t="shared" si="70"/>
        <v>-2.3592443746232945</v>
      </c>
      <c r="AK88">
        <f t="shared" si="92"/>
        <v>-1.5413729914209235</v>
      </c>
      <c r="AL88">
        <f t="shared" si="71"/>
        <v>-3.9006173666421171</v>
      </c>
      <c r="AN88">
        <f t="shared" si="72"/>
        <v>0</v>
      </c>
      <c r="AO88">
        <f t="shared" si="73"/>
        <v>0</v>
      </c>
      <c r="AP88">
        <f t="shared" si="74"/>
        <v>-1.1356968303237429E-19</v>
      </c>
      <c r="AQ88">
        <f t="shared" si="75"/>
        <v>-1.002281456327377E-13</v>
      </c>
      <c r="AR88">
        <f t="shared" si="76"/>
        <v>-1.0022825920242073E-13</v>
      </c>
      <c r="AS88">
        <f t="shared" si="77"/>
        <v>-3.9548985088154633E-4</v>
      </c>
      <c r="AT88">
        <f t="shared" si="78"/>
        <v>-2.5838670257600583E-4</v>
      </c>
      <c r="AU88">
        <f t="shared" si="79"/>
        <v>-6.5387655355778041E-4</v>
      </c>
      <c r="AW88">
        <v>85</v>
      </c>
      <c r="AX88">
        <f>IF(Z88&gt;0, (R88*SUMPRODUCT(K88:$K$98, X88:$X$98)-K88*$AZ$3)/Z88, 0)</f>
        <v>-3.6274521832640173E+17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-19.660369788532755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-19.660369788532755</v>
      </c>
      <c r="AK89">
        <f t="shared" si="92"/>
        <v>-1.3762258851972931</v>
      </c>
      <c r="AL89">
        <f t="shared" si="71"/>
        <v>-21.036595673838445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-1.6224240433196323E-14</v>
      </c>
      <c r="AR89">
        <f t="shared" si="76"/>
        <v>-1.6224240433196323E-14</v>
      </c>
      <c r="AS89">
        <f t="shared" si="77"/>
        <v>-2.9426328190599173E-3</v>
      </c>
      <c r="AT89">
        <f t="shared" si="78"/>
        <v>-2.0598429733419425E-4</v>
      </c>
      <c r="AU89">
        <f t="shared" si="79"/>
        <v>-3.1486171164103356E-3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292676.5876691321</v>
      </c>
      <c r="AO91" s="6">
        <f t="shared" si="93"/>
        <v>-29267.658766913213</v>
      </c>
      <c r="AP91" s="6">
        <f t="shared" si="93"/>
        <v>-747.09247952190242</v>
      </c>
      <c r="AQ91" s="6">
        <f t="shared" si="93"/>
        <v>-117281.43395644907</v>
      </c>
      <c r="AR91" s="6">
        <f t="shared" si="93"/>
        <v>145380.40246624796</v>
      </c>
      <c r="AS91" s="6">
        <f t="shared" si="93"/>
        <v>-28046.8309557588</v>
      </c>
      <c r="AT91" s="6">
        <f t="shared" si="93"/>
        <v>9262.9610907498554</v>
      </c>
      <c r="AU91" s="6">
        <f t="shared" si="93"/>
        <v>126596.53260123901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659134.83013099153</v>
      </c>
      <c r="K3">
        <v>1</v>
      </c>
      <c r="L3" s="2">
        <v>0</v>
      </c>
      <c r="O3">
        <f>$C$3</f>
        <v>659134.83013099153</v>
      </c>
      <c r="P3">
        <f>O3*C5</f>
        <v>65913.483013099161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659134.83013099153</v>
      </c>
      <c r="AF3">
        <f t="shared" ref="AF3:AF34" si="4">-$Z3*P3</f>
        <v>-65913.483013099161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592596.3901471924</v>
      </c>
      <c r="AJ3">
        <f t="shared" ref="AJ3:AJ34" si="8">AB3-AC3</f>
        <v>0</v>
      </c>
      <c r="AL3">
        <f t="shared" ref="AL3:AL34" si="9">SUM(AI3:AK3)</f>
        <v>592596.3901471924</v>
      </c>
      <c r="AN3">
        <f t="shared" ref="AN3:AN34" si="10">AE3*$K3</f>
        <v>659134.83013099153</v>
      </c>
      <c r="AO3">
        <f t="shared" ref="AO3:AO34" si="11">AF3*$K3</f>
        <v>-65913.483013099161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592596.3901471924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592596.3901471924</v>
      </c>
      <c r="AW3">
        <v>0</v>
      </c>
      <c r="AX3">
        <f>IF(Z3&gt;0, (R3*SUMPRODUCT(K3:$K$98, X3:$X$98)-K3*$AZ$3)/Z3, 0)</f>
        <v>0</v>
      </c>
      <c r="AZ3">
        <f>C6*ABS(SUMPRODUCT(X4:X79, K4:K79))/1</f>
        <v>276106.04015045473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18744.944444925452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18520.407021940191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-18520.407021940191</v>
      </c>
      <c r="AK4">
        <f>G4*SUM(AB4, AE4:AF4)</f>
        <v>0</v>
      </c>
      <c r="AL4">
        <f t="shared" si="9"/>
        <v>-22477.52502194019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-3691.685791585036</v>
      </c>
      <c r="AR4">
        <f t="shared" si="14"/>
        <v>-3691.685791585036</v>
      </c>
      <c r="AS4">
        <f t="shared" si="15"/>
        <v>-17278.110851702761</v>
      </c>
      <c r="AT4">
        <f t="shared" si="16"/>
        <v>0</v>
      </c>
      <c r="AU4">
        <f t="shared" si="17"/>
        <v>-20969.796643287795</v>
      </c>
      <c r="AW4">
        <v>1</v>
      </c>
      <c r="AX4">
        <f>IF(Z4&gt;0, (R4*SUMPRODUCT(K4:$K$98, X4:$X$98)-K4*$AZ$3)/Z4, 0)</f>
        <v>18744.944444925452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12.5</v>
      </c>
      <c r="R5">
        <f t="shared" si="0"/>
        <v>2000000</v>
      </c>
      <c r="S5">
        <f t="shared" si="1"/>
        <v>37203.479246898416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18520.407021940191</v>
      </c>
      <c r="AC5">
        <f t="shared" si="2"/>
        <v>36313.865698453068</v>
      </c>
      <c r="AE5">
        <f t="shared" si="3"/>
        <v>0</v>
      </c>
      <c r="AF5">
        <f t="shared" si="4"/>
        <v>0</v>
      </c>
      <c r="AG5">
        <f t="shared" si="5"/>
        <v>-12.201098671934187</v>
      </c>
      <c r="AH5">
        <f t="shared" si="6"/>
        <v>-4106.6656705302148</v>
      </c>
      <c r="AI5">
        <f t="shared" si="7"/>
        <v>-4118.866769202149</v>
      </c>
      <c r="AJ5">
        <f t="shared" si="8"/>
        <v>-17793.458676512877</v>
      </c>
      <c r="AK5">
        <f>G5*SUM(AB5, AE5:AF5)</f>
        <v>759.33668789954788</v>
      </c>
      <c r="AL5">
        <f t="shared" si="9"/>
        <v>-21152.988757815478</v>
      </c>
      <c r="AN5">
        <f t="shared" si="10"/>
        <v>0</v>
      </c>
      <c r="AO5">
        <f t="shared" si="11"/>
        <v>0</v>
      </c>
      <c r="AP5">
        <f t="shared" si="12"/>
        <v>-10.43325729878234</v>
      </c>
      <c r="AQ5">
        <f t="shared" si="13"/>
        <v>-3511.6427407701694</v>
      </c>
      <c r="AR5">
        <f t="shared" si="14"/>
        <v>-3522.0759980689518</v>
      </c>
      <c r="AS5">
        <f t="shared" si="15"/>
        <v>-15215.32917640774</v>
      </c>
      <c r="AT5">
        <f t="shared" si="16"/>
        <v>649.31488993566757</v>
      </c>
      <c r="AU5">
        <f t="shared" si="17"/>
        <v>-18088.090284541024</v>
      </c>
      <c r="AW5">
        <v>2</v>
      </c>
      <c r="AX5">
        <f>IF(Z5&gt;0, (R5*SUMPRODUCT(K5:$K$98, X5:$X$98)-K5*$AZ$3)/Z5, 0)</f>
        <v>37203.479246898416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12.5</v>
      </c>
      <c r="R6">
        <f t="shared" si="0"/>
        <v>2000000</v>
      </c>
      <c r="S6">
        <f t="shared" si="1"/>
        <v>58019.965161078937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36313.865698453068</v>
      </c>
      <c r="AC6">
        <f t="shared" si="2"/>
        <v>55911.743047583906</v>
      </c>
      <c r="AE6">
        <f t="shared" si="3"/>
        <v>0</v>
      </c>
      <c r="AF6">
        <f t="shared" si="4"/>
        <v>0</v>
      </c>
      <c r="AG6">
        <f t="shared" si="5"/>
        <v>-12.045798134391747</v>
      </c>
      <c r="AH6">
        <f t="shared" si="6"/>
        <v>-5326.3281316955627</v>
      </c>
      <c r="AI6">
        <f t="shared" si="7"/>
        <v>-5338.3739298299542</v>
      </c>
      <c r="AJ6">
        <f t="shared" si="8"/>
        <v>-19597.877349130838</v>
      </c>
      <c r="AK6">
        <f>G6*SUM(AB6, AE6:AF6)</f>
        <v>2124.3611433595047</v>
      </c>
      <c r="AL6">
        <f t="shared" si="9"/>
        <v>-22811.89013560129</v>
      </c>
      <c r="AN6">
        <f t="shared" si="10"/>
        <v>0</v>
      </c>
      <c r="AO6">
        <f t="shared" si="11"/>
        <v>0</v>
      </c>
      <c r="AP6">
        <f t="shared" si="12"/>
        <v>-9.2922494938935269</v>
      </c>
      <c r="AQ6">
        <f t="shared" si="13"/>
        <v>-4108.782941061475</v>
      </c>
      <c r="AR6">
        <f t="shared" si="14"/>
        <v>-4118.075190555368</v>
      </c>
      <c r="AS6">
        <f t="shared" si="15"/>
        <v>-15117.999143528235</v>
      </c>
      <c r="AT6">
        <f t="shared" si="16"/>
        <v>1638.7534922131758</v>
      </c>
      <c r="AU6">
        <f t="shared" si="17"/>
        <v>-17597.320841870431</v>
      </c>
      <c r="AW6">
        <v>3</v>
      </c>
      <c r="AX6">
        <f>IF(Z6&gt;0, (R6*SUMPRODUCT(K6:$K$98, X6:$X$98)-K6*$AZ$3)/Z6, 0)</f>
        <v>58019.965161078937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12.5</v>
      </c>
      <c r="R7">
        <f t="shared" si="0"/>
        <v>2000000</v>
      </c>
      <c r="S7">
        <f t="shared" si="1"/>
        <v>74690.907091706598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55911.743047583906</v>
      </c>
      <c r="AC7">
        <f t="shared" si="2"/>
        <v>71007.222671655851</v>
      </c>
      <c r="AE7">
        <f t="shared" si="3"/>
        <v>0</v>
      </c>
      <c r="AF7">
        <f t="shared" si="4"/>
        <v>0</v>
      </c>
      <c r="AG7">
        <f t="shared" si="5"/>
        <v>-11.883511902003033</v>
      </c>
      <c r="AH7">
        <f t="shared" si="6"/>
        <v>-6692.5201671674567</v>
      </c>
      <c r="AI7">
        <f t="shared" si="7"/>
        <v>-6704.4036790694599</v>
      </c>
      <c r="AJ7">
        <f t="shared" si="8"/>
        <v>-15095.479624071944</v>
      </c>
      <c r="AK7">
        <f>G7*SUM(AB7, AE7:AF7)</f>
        <v>2745.2665836363699</v>
      </c>
      <c r="AL7">
        <f t="shared" si="9"/>
        <v>-19054.616719505033</v>
      </c>
      <c r="AN7">
        <f t="shared" si="10"/>
        <v>0</v>
      </c>
      <c r="AO7">
        <f t="shared" si="11"/>
        <v>0</v>
      </c>
      <c r="AP7">
        <f t="shared" si="12"/>
        <v>-8.3405152093378803</v>
      </c>
      <c r="AQ7">
        <f t="shared" si="13"/>
        <v>-4697.186042591673</v>
      </c>
      <c r="AR7">
        <f t="shared" si="14"/>
        <v>-4705.5265578010112</v>
      </c>
      <c r="AS7">
        <f t="shared" si="15"/>
        <v>-10594.85431874733</v>
      </c>
      <c r="AT7">
        <f t="shared" si="16"/>
        <v>1926.7820727849635</v>
      </c>
      <c r="AU7">
        <f t="shared" si="17"/>
        <v>-13373.598803763376</v>
      </c>
      <c r="AW7">
        <v>4</v>
      </c>
      <c r="AX7">
        <f>IF(Z7&gt;0, (R7*SUMPRODUCT(K7:$K$98, X7:$X$98)-K7*$AZ$3)/Z7, 0)</f>
        <v>74690.907091706598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12.5</v>
      </c>
      <c r="R8">
        <f t="shared" si="0"/>
        <v>2000000</v>
      </c>
      <c r="S8">
        <f t="shared" si="1"/>
        <v>84521.759354826499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71007.222671655851</v>
      </c>
      <c r="AC8">
        <f t="shared" si="2"/>
        <v>79207.443646877742</v>
      </c>
      <c r="AE8">
        <f t="shared" si="3"/>
        <v>0</v>
      </c>
      <c r="AF8">
        <f t="shared" si="4"/>
        <v>0</v>
      </c>
      <c r="AG8">
        <f t="shared" si="5"/>
        <v>-11.714061008000467</v>
      </c>
      <c r="AH8">
        <f t="shared" si="6"/>
        <v>-8098.5239972055624</v>
      </c>
      <c r="AI8">
        <f t="shared" si="7"/>
        <v>-8110.2380582135629</v>
      </c>
      <c r="AJ8">
        <f t="shared" si="8"/>
        <v>-8200.2209752218914</v>
      </c>
      <c r="AK8">
        <f t="shared" ref="AK8:AK39" si="30">G8*SUM(AB8:AB8, AE8:AF8)</f>
        <v>1512.4538429062695</v>
      </c>
      <c r="AL8">
        <f t="shared" si="9"/>
        <v>-14798.005190529184</v>
      </c>
      <c r="AN8">
        <f t="shared" si="10"/>
        <v>0</v>
      </c>
      <c r="AO8">
        <f t="shared" si="11"/>
        <v>0</v>
      </c>
      <c r="AP8">
        <f t="shared" si="12"/>
        <v>-7.674400324165914</v>
      </c>
      <c r="AQ8">
        <f t="shared" si="13"/>
        <v>-5305.7018524123878</v>
      </c>
      <c r="AR8">
        <f t="shared" si="14"/>
        <v>-5313.3762527365534</v>
      </c>
      <c r="AS8">
        <f t="shared" si="15"/>
        <v>-5372.3280481033753</v>
      </c>
      <c r="AT8">
        <f t="shared" si="16"/>
        <v>990.8755174109466</v>
      </c>
      <c r="AU8">
        <f t="shared" si="17"/>
        <v>-9694.8287834289822</v>
      </c>
      <c r="AW8">
        <v>5</v>
      </c>
      <c r="AX8">
        <f>IF(Z8&gt;0, (R8*SUMPRODUCT(K8:$K$98, X8:$X$98)-K8*$AZ$3)/Z8, 0)</f>
        <v>84521.759354826499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12.5</v>
      </c>
      <c r="R9">
        <f t="shared" si="0"/>
        <v>2000000</v>
      </c>
      <c r="S9">
        <f t="shared" si="1"/>
        <v>90446.846817396581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79207.443646877742</v>
      </c>
      <c r="AC9">
        <f t="shared" si="2"/>
        <v>83478.133321508823</v>
      </c>
      <c r="AE9">
        <f t="shared" si="3"/>
        <v>0</v>
      </c>
      <c r="AF9">
        <f t="shared" si="4"/>
        <v>0</v>
      </c>
      <c r="AG9">
        <f t="shared" si="5"/>
        <v>-11.536904858889537</v>
      </c>
      <c r="AH9">
        <f t="shared" si="6"/>
        <v>-9602.4862449480643</v>
      </c>
      <c r="AI9">
        <f t="shared" si="7"/>
        <v>-9614.0231498069534</v>
      </c>
      <c r="AJ9">
        <f t="shared" si="8"/>
        <v>-4270.6896746310813</v>
      </c>
      <c r="AK9">
        <f t="shared" si="30"/>
        <v>467.32391751657866</v>
      </c>
      <c r="AL9">
        <f t="shared" si="9"/>
        <v>-13417.388906921457</v>
      </c>
      <c r="AN9">
        <f t="shared" si="10"/>
        <v>0</v>
      </c>
      <c r="AO9">
        <f t="shared" si="11"/>
        <v>0</v>
      </c>
      <c r="AP9">
        <f t="shared" si="12"/>
        <v>-7.1581944147069141</v>
      </c>
      <c r="AQ9">
        <f t="shared" si="13"/>
        <v>-5957.9639640456653</v>
      </c>
      <c r="AR9">
        <f t="shared" si="14"/>
        <v>-5965.1221584603718</v>
      </c>
      <c r="AS9">
        <f t="shared" si="15"/>
        <v>-2649.7944942603253</v>
      </c>
      <c r="AT9">
        <f t="shared" si="16"/>
        <v>289.95605815788213</v>
      </c>
      <c r="AU9">
        <f t="shared" si="17"/>
        <v>-8324.9605945628155</v>
      </c>
      <c r="AW9">
        <v>6</v>
      </c>
      <c r="AX9">
        <f>IF(Z9&gt;0, (R9*SUMPRODUCT(K9:$K$98, X9:$X$98)-K9*$AZ$3)/Z9, 0)</f>
        <v>90446.846817396581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12.5</v>
      </c>
      <c r="R10">
        <f t="shared" si="0"/>
        <v>2000000</v>
      </c>
      <c r="S10">
        <f t="shared" si="1"/>
        <v>95043.360707548316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83478.133321508823</v>
      </c>
      <c r="AC10">
        <f t="shared" si="2"/>
        <v>86312.530892055802</v>
      </c>
      <c r="AE10">
        <f t="shared" si="3"/>
        <v>0</v>
      </c>
      <c r="AF10">
        <f t="shared" si="4"/>
        <v>0</v>
      </c>
      <c r="AG10">
        <f t="shared" si="5"/>
        <v>-11.351730706056685</v>
      </c>
      <c r="AH10">
        <f t="shared" si="6"/>
        <v>-11168.816679033305</v>
      </c>
      <c r="AI10">
        <f t="shared" si="7"/>
        <v>-11180.168409739363</v>
      </c>
      <c r="AJ10">
        <f t="shared" si="8"/>
        <v>-2834.3975705469784</v>
      </c>
      <c r="AK10">
        <f t="shared" si="30"/>
        <v>342.26034661818619</v>
      </c>
      <c r="AL10">
        <f t="shared" si="9"/>
        <v>-13672.305633668155</v>
      </c>
      <c r="AN10">
        <f t="shared" si="10"/>
        <v>0</v>
      </c>
      <c r="AO10">
        <f t="shared" si="11"/>
        <v>0</v>
      </c>
      <c r="AP10">
        <f t="shared" si="12"/>
        <v>-6.6818149669858409</v>
      </c>
      <c r="AQ10">
        <f t="shared" si="13"/>
        <v>-6574.1487691976599</v>
      </c>
      <c r="AR10">
        <f t="shared" si="14"/>
        <v>-6580.8305841646461</v>
      </c>
      <c r="AS10">
        <f t="shared" si="15"/>
        <v>-1668.3729203657288</v>
      </c>
      <c r="AT10">
        <f t="shared" si="16"/>
        <v>201.46005625547284</v>
      </c>
      <c r="AU10">
        <f t="shared" si="17"/>
        <v>-8047.7434482749013</v>
      </c>
      <c r="AW10">
        <v>7</v>
      </c>
      <c r="AX10">
        <f>IF(Z10&gt;0, (R10*SUMPRODUCT(K10:$K$98, X10:$X$98)-K10*$AZ$3)/Z10, 0)</f>
        <v>95043.360707548316</v>
      </c>
    </row>
    <row r="11" spans="1:52" x14ac:dyDescent="0.25">
      <c r="A11" t="s">
        <v>33</v>
      </c>
      <c r="C11" s="25">
        <f>AU81</f>
        <v>281639.50714184507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12.5</v>
      </c>
      <c r="R11">
        <f t="shared" si="0"/>
        <v>2000000</v>
      </c>
      <c r="S11">
        <f t="shared" si="1"/>
        <v>98399.217253576906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86312.530892055802</v>
      </c>
      <c r="AC11">
        <f t="shared" si="2"/>
        <v>87830.435150717181</v>
      </c>
      <c r="AE11">
        <f t="shared" si="3"/>
        <v>0</v>
      </c>
      <c r="AF11">
        <f t="shared" si="4"/>
        <v>0</v>
      </c>
      <c r="AG11">
        <f t="shared" si="5"/>
        <v>-11.157410292753683</v>
      </c>
      <c r="AH11">
        <f t="shared" si="6"/>
        <v>-12928.496998789435</v>
      </c>
      <c r="AI11">
        <f t="shared" si="7"/>
        <v>-12939.654409082188</v>
      </c>
      <c r="AJ11">
        <f t="shared" si="8"/>
        <v>-1517.9042586613796</v>
      </c>
      <c r="AK11">
        <f t="shared" si="30"/>
        <v>207.1500741409339</v>
      </c>
      <c r="AL11">
        <f t="shared" si="9"/>
        <v>-14250.408593602633</v>
      </c>
      <c r="AN11">
        <f t="shared" si="10"/>
        <v>0</v>
      </c>
      <c r="AO11">
        <f t="shared" si="11"/>
        <v>0</v>
      </c>
      <c r="AP11">
        <f t="shared" si="12"/>
        <v>-6.2404359398168152</v>
      </c>
      <c r="AQ11">
        <f t="shared" si="13"/>
        <v>-7231.0200308271969</v>
      </c>
      <c r="AR11">
        <f t="shared" si="14"/>
        <v>-7237.2604667670139</v>
      </c>
      <c r="AS11">
        <f t="shared" si="15"/>
        <v>-848.97696153590664</v>
      </c>
      <c r="AT11">
        <f t="shared" si="16"/>
        <v>115.86082555773413</v>
      </c>
      <c r="AU11">
        <f t="shared" si="17"/>
        <v>-7970.3766027451857</v>
      </c>
      <c r="AW11">
        <v>8</v>
      </c>
      <c r="AX11">
        <f>IF(Z11&gt;0, (R11*SUMPRODUCT(K11:$K$98, X11:$X$98)-K11*$AZ$3)/Z11, 0)</f>
        <v>98399.217253576906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12.5</v>
      </c>
      <c r="R12">
        <f t="shared" si="0"/>
        <v>2000000</v>
      </c>
      <c r="S12">
        <f t="shared" si="1"/>
        <v>100743.80073199247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87830.435150717181</v>
      </c>
      <c r="AC12">
        <f t="shared" si="2"/>
        <v>88274.61247669821</v>
      </c>
      <c r="AE12">
        <f t="shared" si="3"/>
        <v>0</v>
      </c>
      <c r="AF12">
        <f t="shared" si="4"/>
        <v>0</v>
      </c>
      <c r="AG12">
        <f t="shared" si="5"/>
        <v>-10.952859113328238</v>
      </c>
      <c r="AH12">
        <f t="shared" si="6"/>
        <v>-14876.332239665409</v>
      </c>
      <c r="AI12">
        <f t="shared" si="7"/>
        <v>-14887.285098778737</v>
      </c>
      <c r="AJ12">
        <f t="shared" si="8"/>
        <v>-444.17732598102884</v>
      </c>
      <c r="AK12">
        <f t="shared" si="30"/>
        <v>202.01000084664952</v>
      </c>
      <c r="AL12">
        <f t="shared" si="9"/>
        <v>-15129.452423913117</v>
      </c>
      <c r="AN12">
        <f t="shared" si="10"/>
        <v>0</v>
      </c>
      <c r="AO12">
        <f t="shared" si="11"/>
        <v>0</v>
      </c>
      <c r="AP12">
        <f t="shared" si="12"/>
        <v>-5.8215610553257608</v>
      </c>
      <c r="AQ12">
        <f t="shared" si="13"/>
        <v>-7906.9287312513479</v>
      </c>
      <c r="AR12">
        <f t="shared" si="14"/>
        <v>-7912.7502923066731</v>
      </c>
      <c r="AS12">
        <f t="shared" si="15"/>
        <v>-236.08497067613115</v>
      </c>
      <c r="AT12">
        <f t="shared" si="16"/>
        <v>107.37046295830828</v>
      </c>
      <c r="AU12">
        <f t="shared" si="17"/>
        <v>-8041.4648000244961</v>
      </c>
      <c r="AW12">
        <v>9</v>
      </c>
      <c r="AX12">
        <f>IF(Z12&gt;0, (R12*SUMPRODUCT(K12:$K$98, X12:$X$98)-K12*$AZ$3)/Z12, 0)</f>
        <v>100743.80073199247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12.5</v>
      </c>
      <c r="R13">
        <f t="shared" si="0"/>
        <v>2000000</v>
      </c>
      <c r="S13">
        <f t="shared" si="1"/>
        <v>102005.94662849096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88274.61247669821</v>
      </c>
      <c r="AC13">
        <f t="shared" si="2"/>
        <v>87621.648924292618</v>
      </c>
      <c r="AE13">
        <f t="shared" si="3"/>
        <v>0</v>
      </c>
      <c r="AF13">
        <f t="shared" si="4"/>
        <v>0</v>
      </c>
      <c r="AG13">
        <f t="shared" si="5"/>
        <v>-10.737321183270517</v>
      </c>
      <c r="AH13">
        <f t="shared" si="6"/>
        <v>-16961.49422791008</v>
      </c>
      <c r="AI13">
        <f t="shared" si="7"/>
        <v>-16972.231549093351</v>
      </c>
      <c r="AJ13">
        <f t="shared" si="8"/>
        <v>652.96355240559205</v>
      </c>
      <c r="AK13">
        <f t="shared" si="30"/>
        <v>176.54922495339642</v>
      </c>
      <c r="AL13">
        <f t="shared" si="9"/>
        <v>-16142.718771734362</v>
      </c>
      <c r="AN13">
        <f t="shared" si="10"/>
        <v>0</v>
      </c>
      <c r="AO13">
        <f t="shared" si="11"/>
        <v>0</v>
      </c>
      <c r="AP13">
        <f t="shared" si="12"/>
        <v>-5.4249052796391357</v>
      </c>
      <c r="AQ13">
        <f t="shared" si="13"/>
        <v>-8569.5955273204472</v>
      </c>
      <c r="AR13">
        <f t="shared" si="14"/>
        <v>-8575.0204326000858</v>
      </c>
      <c r="AS13">
        <f t="shared" si="15"/>
        <v>329.90215738131354</v>
      </c>
      <c r="AT13">
        <f t="shared" si="16"/>
        <v>89.199420061880787</v>
      </c>
      <c r="AU13">
        <f t="shared" si="17"/>
        <v>-8155.9188551568923</v>
      </c>
      <c r="AW13">
        <v>10</v>
      </c>
      <c r="AX13">
        <f>IF(Z13&gt;0, (R13*SUMPRODUCT(K13:$K$98, X13:$X$98)-K13*$AZ$3)/Z13, 0)</f>
        <v>102005.94662849096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12.5</v>
      </c>
      <c r="R14">
        <f t="shared" si="0"/>
        <v>2000000</v>
      </c>
      <c r="S14">
        <f t="shared" si="1"/>
        <v>102194.70087953175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87621.648924292618</v>
      </c>
      <c r="AC14">
        <f t="shared" si="2"/>
        <v>85922.242893809365</v>
      </c>
      <c r="AE14">
        <f t="shared" si="3"/>
        <v>0</v>
      </c>
      <c r="AF14">
        <f t="shared" si="4"/>
        <v>0</v>
      </c>
      <c r="AG14">
        <f t="shared" si="5"/>
        <v>-10.50962551804612</v>
      </c>
      <c r="AH14">
        <f t="shared" si="6"/>
        <v>-19251.592542670875</v>
      </c>
      <c r="AI14">
        <f t="shared" si="7"/>
        <v>-19262.102168188921</v>
      </c>
      <c r="AJ14">
        <f t="shared" si="8"/>
        <v>1699.4060304832528</v>
      </c>
      <c r="AK14">
        <f t="shared" si="30"/>
        <v>157.71896806372672</v>
      </c>
      <c r="AL14">
        <f t="shared" si="9"/>
        <v>-17404.977169641941</v>
      </c>
      <c r="AN14">
        <f t="shared" si="10"/>
        <v>0</v>
      </c>
      <c r="AO14">
        <f t="shared" si="11"/>
        <v>0</v>
      </c>
      <c r="AP14">
        <f t="shared" si="12"/>
        <v>-5.0483596900593195</v>
      </c>
      <c r="AQ14">
        <f t="shared" si="13"/>
        <v>-9247.6143507666075</v>
      </c>
      <c r="AR14">
        <f t="shared" si="14"/>
        <v>-9252.6627104566687</v>
      </c>
      <c r="AS14">
        <f t="shared" si="15"/>
        <v>816.31956215794492</v>
      </c>
      <c r="AT14">
        <f t="shared" si="16"/>
        <v>75.761222829821577</v>
      </c>
      <c r="AU14">
        <f t="shared" si="17"/>
        <v>-8360.5819254689013</v>
      </c>
      <c r="AW14">
        <v>11</v>
      </c>
      <c r="AX14">
        <f>IF(Z14&gt;0, (R14*SUMPRODUCT(K14:$K$98, X14:$X$98)-K14*$AZ$3)/Z14, 0)</f>
        <v>102194.70087953175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12.5</v>
      </c>
      <c r="R15">
        <f t="shared" si="0"/>
        <v>2000000</v>
      </c>
      <c r="S15">
        <f t="shared" si="1"/>
        <v>101622.8387549593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85922.242893809365</v>
      </c>
      <c r="AC15">
        <f t="shared" si="2"/>
        <v>83481.607502181316</v>
      </c>
      <c r="AE15">
        <f t="shared" si="3"/>
        <v>0</v>
      </c>
      <c r="AF15">
        <f t="shared" si="4"/>
        <v>0</v>
      </c>
      <c r="AG15">
        <f t="shared" si="5"/>
        <v>-10.268558786214202</v>
      </c>
      <c r="AH15">
        <f t="shared" si="6"/>
        <v>-21755.276264232791</v>
      </c>
      <c r="AI15">
        <f t="shared" si="7"/>
        <v>-21765.544823019005</v>
      </c>
      <c r="AJ15">
        <f t="shared" si="8"/>
        <v>2440.6353916280495</v>
      </c>
      <c r="AK15">
        <f t="shared" si="30"/>
        <v>352.28119586461844</v>
      </c>
      <c r="AL15">
        <f t="shared" si="9"/>
        <v>-18972.628235526336</v>
      </c>
      <c r="AN15">
        <f t="shared" si="10"/>
        <v>0</v>
      </c>
      <c r="AO15">
        <f t="shared" si="11"/>
        <v>0</v>
      </c>
      <c r="AP15">
        <f t="shared" si="12"/>
        <v>-4.6794060189369207</v>
      </c>
      <c r="AQ15">
        <f t="shared" si="13"/>
        <v>-9913.9297747564997</v>
      </c>
      <c r="AR15">
        <f t="shared" si="14"/>
        <v>-9918.6091807754365</v>
      </c>
      <c r="AS15">
        <f t="shared" si="15"/>
        <v>1112.2032000194001</v>
      </c>
      <c r="AT15">
        <f t="shared" si="16"/>
        <v>160.53535677278293</v>
      </c>
      <c r="AU15">
        <f t="shared" si="17"/>
        <v>-8645.8706239832536</v>
      </c>
      <c r="AW15">
        <v>12</v>
      </c>
      <c r="AX15">
        <f>IF(Z15&gt;0, (R15*SUMPRODUCT(K15:$K$98, X15:$X$98)-K15*$AZ$3)/Z15, 0)</f>
        <v>101622.8387549593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12.5</v>
      </c>
      <c r="R16">
        <f t="shared" si="0"/>
        <v>2000000</v>
      </c>
      <c r="S16">
        <f t="shared" si="1"/>
        <v>100309.77172299004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83481.607502181316</v>
      </c>
      <c r="AC16">
        <f t="shared" si="2"/>
        <v>80364.050298475777</v>
      </c>
      <c r="AE16">
        <f t="shared" si="3"/>
        <v>0</v>
      </c>
      <c r="AF16">
        <f t="shared" si="4"/>
        <v>0</v>
      </c>
      <c r="AG16">
        <f t="shared" si="5"/>
        <v>-10.014484246909255</v>
      </c>
      <c r="AH16">
        <f t="shared" si="6"/>
        <v>-24222.232230848724</v>
      </c>
      <c r="AI16">
        <f t="shared" si="7"/>
        <v>-24232.246715095633</v>
      </c>
      <c r="AJ16">
        <f t="shared" si="8"/>
        <v>3117.557203705539</v>
      </c>
      <c r="AK16">
        <f t="shared" si="30"/>
        <v>592.71941326548733</v>
      </c>
      <c r="AL16">
        <f t="shared" si="9"/>
        <v>-20521.970098124606</v>
      </c>
      <c r="AN16">
        <f t="shared" si="10"/>
        <v>0</v>
      </c>
      <c r="AO16">
        <f t="shared" si="11"/>
        <v>0</v>
      </c>
      <c r="AP16">
        <f t="shared" si="12"/>
        <v>-4.3171163210543995</v>
      </c>
      <c r="AQ16">
        <f t="shared" si="13"/>
        <v>-10441.895110917985</v>
      </c>
      <c r="AR16">
        <f t="shared" si="14"/>
        <v>-10446.212227239039</v>
      </c>
      <c r="AS16">
        <f t="shared" si="15"/>
        <v>1343.9391139979743</v>
      </c>
      <c r="AT16">
        <f t="shared" si="16"/>
        <v>255.51377282399247</v>
      </c>
      <c r="AU16">
        <f t="shared" si="17"/>
        <v>-8846.759340417073</v>
      </c>
      <c r="AW16">
        <v>13</v>
      </c>
      <c r="AX16">
        <f>IF(Z16&gt;0, (R16*SUMPRODUCT(K16:$K$98, X16:$X$98)-K16*$AZ$3)/Z16, 0)</f>
        <v>100309.77172299004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12.5</v>
      </c>
      <c r="R17">
        <f t="shared" si="0"/>
        <v>2000000</v>
      </c>
      <c r="S17">
        <f t="shared" si="1"/>
        <v>98822.391332740226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80364.050298475777</v>
      </c>
      <c r="AC17">
        <f t="shared" si="2"/>
        <v>77060.569701186338</v>
      </c>
      <c r="AE17">
        <f t="shared" si="3"/>
        <v>0</v>
      </c>
      <c r="AF17">
        <f t="shared" si="4"/>
        <v>0</v>
      </c>
      <c r="AG17">
        <f t="shared" si="5"/>
        <v>-9.7473569327167109</v>
      </c>
      <c r="AH17">
        <f t="shared" si="6"/>
        <v>-26717.195475752418</v>
      </c>
      <c r="AI17">
        <f t="shared" si="7"/>
        <v>-26726.942832685134</v>
      </c>
      <c r="AJ17">
        <f t="shared" si="8"/>
        <v>3303.4805972894392</v>
      </c>
      <c r="AK17">
        <f t="shared" si="30"/>
        <v>1109.0238941189657</v>
      </c>
      <c r="AL17">
        <f t="shared" si="9"/>
        <v>-22314.438341276727</v>
      </c>
      <c r="AN17">
        <f t="shared" si="10"/>
        <v>0</v>
      </c>
      <c r="AO17">
        <f t="shared" si="11"/>
        <v>0</v>
      </c>
      <c r="AP17">
        <f t="shared" si="12"/>
        <v>-3.9499540758257448</v>
      </c>
      <c r="AQ17">
        <f t="shared" si="13"/>
        <v>-10826.698549415734</v>
      </c>
      <c r="AR17">
        <f t="shared" si="14"/>
        <v>-10830.648503491559</v>
      </c>
      <c r="AS17">
        <f t="shared" si="15"/>
        <v>1338.6804997237214</v>
      </c>
      <c r="AT17">
        <f t="shared" si="16"/>
        <v>449.41346469626217</v>
      </c>
      <c r="AU17">
        <f t="shared" si="17"/>
        <v>-9042.5545390715743</v>
      </c>
      <c r="AW17">
        <v>14</v>
      </c>
      <c r="AX17">
        <f>IF(Z17&gt;0, (R17*SUMPRODUCT(K17:$K$98, X17:$X$98)-K17*$AZ$3)/Z17, 0)</f>
        <v>98822.391332740226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12.5</v>
      </c>
      <c r="R18">
        <f t="shared" si="0"/>
        <v>2000000</v>
      </c>
      <c r="S18">
        <f t="shared" si="1"/>
        <v>97328.627575245584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77060.569701186338</v>
      </c>
      <c r="AC18">
        <f t="shared" si="2"/>
        <v>73709.735314926904</v>
      </c>
      <c r="AE18">
        <f t="shared" si="3"/>
        <v>0</v>
      </c>
      <c r="AF18">
        <f t="shared" si="4"/>
        <v>0</v>
      </c>
      <c r="AG18">
        <f t="shared" si="5"/>
        <v>-9.4666051951083556</v>
      </c>
      <c r="AH18">
        <f t="shared" si="6"/>
        <v>-29324.506924990055</v>
      </c>
      <c r="AI18">
        <f t="shared" si="7"/>
        <v>-29333.973530185165</v>
      </c>
      <c r="AJ18">
        <f t="shared" si="8"/>
        <v>3350.8343862594338</v>
      </c>
      <c r="AK18">
        <f t="shared" si="30"/>
        <v>1664.508305545625</v>
      </c>
      <c r="AL18">
        <f t="shared" si="9"/>
        <v>-24318.630838380108</v>
      </c>
      <c r="AN18">
        <f t="shared" si="10"/>
        <v>0</v>
      </c>
      <c r="AO18">
        <f t="shared" si="11"/>
        <v>0</v>
      </c>
      <c r="AP18">
        <f t="shared" si="12"/>
        <v>-3.5798657236592146</v>
      </c>
      <c r="AQ18">
        <f t="shared" si="13"/>
        <v>-11089.275937927987</v>
      </c>
      <c r="AR18">
        <f t="shared" si="14"/>
        <v>-11092.855803651648</v>
      </c>
      <c r="AS18">
        <f t="shared" si="15"/>
        <v>1267.1424357305211</v>
      </c>
      <c r="AT18">
        <f t="shared" si="16"/>
        <v>629.44594254843196</v>
      </c>
      <c r="AU18">
        <f t="shared" si="17"/>
        <v>-9196.2674253726946</v>
      </c>
      <c r="AW18">
        <v>15</v>
      </c>
      <c r="AX18">
        <f>IF(Z18&gt;0, (R18*SUMPRODUCT(K18:$K$98, X18:$X$98)-K18*$AZ$3)/Z18, 0)</f>
        <v>97328.627575245584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12.5</v>
      </c>
      <c r="R19">
        <f t="shared" si="0"/>
        <v>2000000</v>
      </c>
      <c r="S19">
        <f t="shared" si="1"/>
        <v>94958.645247644992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73709.735314926904</v>
      </c>
      <c r="AC19">
        <f t="shared" si="2"/>
        <v>69660.422279747552</v>
      </c>
      <c r="AE19">
        <f t="shared" si="3"/>
        <v>0</v>
      </c>
      <c r="AF19">
        <f t="shared" si="4"/>
        <v>0</v>
      </c>
      <c r="AG19">
        <f t="shared" si="5"/>
        <v>-9.1698367876456128</v>
      </c>
      <c r="AH19">
        <f t="shared" si="6"/>
        <v>-32336.376881865468</v>
      </c>
      <c r="AI19">
        <f t="shared" si="7"/>
        <v>-32345.546718653113</v>
      </c>
      <c r="AJ19">
        <f t="shared" si="8"/>
        <v>4049.3130351793516</v>
      </c>
      <c r="AK19">
        <f t="shared" si="30"/>
        <v>1643.7270975228701</v>
      </c>
      <c r="AL19">
        <f t="shared" si="9"/>
        <v>-26652.50658595089</v>
      </c>
      <c r="AN19">
        <f t="shared" si="10"/>
        <v>0</v>
      </c>
      <c r="AO19">
        <f t="shared" si="11"/>
        <v>0</v>
      </c>
      <c r="AP19">
        <f t="shared" si="12"/>
        <v>-3.2338343637651796</v>
      </c>
      <c r="AQ19">
        <f t="shared" si="13"/>
        <v>-11403.745691649034</v>
      </c>
      <c r="AR19">
        <f t="shared" si="14"/>
        <v>-11406.979526012799</v>
      </c>
      <c r="AS19">
        <f t="shared" si="15"/>
        <v>1428.0306123275509</v>
      </c>
      <c r="AT19">
        <f t="shared" si="16"/>
        <v>579.67674842184829</v>
      </c>
      <c r="AU19">
        <f t="shared" si="17"/>
        <v>-9399.2721652633991</v>
      </c>
      <c r="AW19">
        <v>16</v>
      </c>
      <c r="AX19">
        <f>IF(Z19&gt;0, (R19*SUMPRODUCT(K19:$K$98, X19:$X$98)-K19*$AZ$3)/Z19, 0)</f>
        <v>94958.645247644992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12.5</v>
      </c>
      <c r="R20">
        <f t="shared" si="0"/>
        <v>2000000</v>
      </c>
      <c r="S20">
        <f t="shared" si="1"/>
        <v>89291.243261367563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69660.422279747552</v>
      </c>
      <c r="AC20">
        <f t="shared" si="2"/>
        <v>63271.639163402651</v>
      </c>
      <c r="AE20">
        <f t="shared" si="3"/>
        <v>0</v>
      </c>
      <c r="AF20">
        <f t="shared" si="4"/>
        <v>0</v>
      </c>
      <c r="AG20">
        <f t="shared" si="5"/>
        <v>-8.8574809875530001</v>
      </c>
      <c r="AH20">
        <f t="shared" si="6"/>
        <v>-35305.189154585263</v>
      </c>
      <c r="AI20">
        <f t="shared" si="7"/>
        <v>-35314.046635572813</v>
      </c>
      <c r="AJ20">
        <f t="shared" si="8"/>
        <v>6388.7831163449009</v>
      </c>
      <c r="AK20">
        <f t="shared" si="30"/>
        <v>299.53981580291446</v>
      </c>
      <c r="AL20">
        <f t="shared" si="9"/>
        <v>-28625.723703424999</v>
      </c>
      <c r="AN20">
        <f t="shared" si="10"/>
        <v>0</v>
      </c>
      <c r="AO20">
        <f t="shared" si="11"/>
        <v>0</v>
      </c>
      <c r="AP20">
        <f t="shared" si="12"/>
        <v>-2.9627989915262924</v>
      </c>
      <c r="AQ20">
        <f t="shared" si="13"/>
        <v>-11809.472576892089</v>
      </c>
      <c r="AR20">
        <f t="shared" si="14"/>
        <v>-11812.435375883613</v>
      </c>
      <c r="AS20">
        <f t="shared" si="15"/>
        <v>2137.0274687336564</v>
      </c>
      <c r="AT20">
        <f t="shared" si="16"/>
        <v>100.1951080030513</v>
      </c>
      <c r="AU20">
        <f t="shared" si="17"/>
        <v>-9575.212799146906</v>
      </c>
      <c r="AW20">
        <v>17</v>
      </c>
      <c r="AX20">
        <f>IF(Z20&gt;0, (R20*SUMPRODUCT(K20:$K$98, X20:$X$98)-K20*$AZ$3)/Z20, 0)</f>
        <v>89291.243261367563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12.5</v>
      </c>
      <c r="R21">
        <f t="shared" si="0"/>
        <v>2000000</v>
      </c>
      <c r="S21">
        <f t="shared" si="1"/>
        <v>82036.99876335579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63271.639163402651</v>
      </c>
      <c r="AC21">
        <f t="shared" si="2"/>
        <v>55993.927517774035</v>
      </c>
      <c r="AE21">
        <f t="shared" si="3"/>
        <v>0</v>
      </c>
      <c r="AF21">
        <f t="shared" si="4"/>
        <v>0</v>
      </c>
      <c r="AG21">
        <f t="shared" si="5"/>
        <v>-8.5318100920680795</v>
      </c>
      <c r="AH21">
        <f t="shared" si="6"/>
        <v>-37935.373697502568</v>
      </c>
      <c r="AI21">
        <f t="shared" si="7"/>
        <v>-37943.905507594638</v>
      </c>
      <c r="AJ21">
        <f t="shared" si="8"/>
        <v>7277.7116456286167</v>
      </c>
      <c r="AK21">
        <f t="shared" si="30"/>
        <v>101.23462266144425</v>
      </c>
      <c r="AL21">
        <f t="shared" si="9"/>
        <v>-30564.959239304579</v>
      </c>
      <c r="AN21">
        <f t="shared" si="10"/>
        <v>0</v>
      </c>
      <c r="AO21">
        <f t="shared" si="11"/>
        <v>0</v>
      </c>
      <c r="AP21">
        <f t="shared" si="12"/>
        <v>-2.7138295180210572</v>
      </c>
      <c r="AQ21">
        <f t="shared" si="13"/>
        <v>-12066.623120591208</v>
      </c>
      <c r="AR21">
        <f t="shared" si="14"/>
        <v>-12069.336950109229</v>
      </c>
      <c r="AS21">
        <f t="shared" si="15"/>
        <v>2314.9212739643981</v>
      </c>
      <c r="AT21">
        <f t="shared" si="16"/>
        <v>32.201080926516084</v>
      </c>
      <c r="AU21">
        <f t="shared" si="17"/>
        <v>-9722.2145952183164</v>
      </c>
      <c r="AW21">
        <v>18</v>
      </c>
      <c r="AX21">
        <f>IF(Z21&gt;0, (R21*SUMPRODUCT(K21:$K$98, X21:$X$98)-K21*$AZ$3)/Z21, 0)</f>
        <v>82036.99876335579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12.5</v>
      </c>
      <c r="R22">
        <f t="shared" si="0"/>
        <v>2000000</v>
      </c>
      <c r="S22">
        <f t="shared" si="1"/>
        <v>75904.905080963581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55993.927517774035</v>
      </c>
      <c r="AC22">
        <f t="shared" si="2"/>
        <v>49749.491625660572</v>
      </c>
      <c r="AE22">
        <f t="shared" si="3"/>
        <v>0</v>
      </c>
      <c r="AF22">
        <f t="shared" si="4"/>
        <v>0</v>
      </c>
      <c r="AG22">
        <f t="shared" si="5"/>
        <v>-8.1927333241171176</v>
      </c>
      <c r="AH22">
        <f t="shared" si="6"/>
        <v>-40601.386724844633</v>
      </c>
      <c r="AI22">
        <f t="shared" si="7"/>
        <v>-40609.579458168751</v>
      </c>
      <c r="AJ22">
        <f t="shared" si="8"/>
        <v>6244.4358921134626</v>
      </c>
      <c r="AK22">
        <f t="shared" si="30"/>
        <v>1175.8724778732549</v>
      </c>
      <c r="AL22">
        <f t="shared" si="9"/>
        <v>-33189.271088182031</v>
      </c>
      <c r="AN22">
        <f t="shared" si="10"/>
        <v>0</v>
      </c>
      <c r="AO22">
        <f t="shared" si="11"/>
        <v>0</v>
      </c>
      <c r="AP22">
        <f t="shared" si="12"/>
        <v>-2.4332163708545176</v>
      </c>
      <c r="AQ22">
        <f t="shared" si="13"/>
        <v>-12058.485849584697</v>
      </c>
      <c r="AR22">
        <f t="shared" si="14"/>
        <v>-12060.919065955552</v>
      </c>
      <c r="AS22">
        <f t="shared" si="15"/>
        <v>1854.5780801524363</v>
      </c>
      <c r="AT22">
        <f t="shared" si="16"/>
        <v>349.23047657074812</v>
      </c>
      <c r="AU22">
        <f t="shared" si="17"/>
        <v>-9857.1105092323651</v>
      </c>
      <c r="AW22">
        <v>19</v>
      </c>
      <c r="AX22">
        <f>IF(Z22&gt;0, (R22*SUMPRODUCT(K22:$K$98, X22:$X$98)-K22*$AZ$3)/Z22, 0)</f>
        <v>75904.905080963581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12.5</v>
      </c>
      <c r="R23">
        <f t="shared" si="0"/>
        <v>2000000</v>
      </c>
      <c r="S23">
        <f t="shared" si="1"/>
        <v>74090.944126198679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49749.491625660572</v>
      </c>
      <c r="AC23">
        <f t="shared" si="2"/>
        <v>46477.002599734609</v>
      </c>
      <c r="AE23">
        <f t="shared" si="3"/>
        <v>0</v>
      </c>
      <c r="AF23">
        <f t="shared" si="4"/>
        <v>0</v>
      </c>
      <c r="AG23">
        <f t="shared" si="5"/>
        <v>-7.8412083871833573</v>
      </c>
      <c r="AH23">
        <f t="shared" si="6"/>
        <v>-43135.616590814308</v>
      </c>
      <c r="AI23">
        <f t="shared" si="7"/>
        <v>-43143.457799201489</v>
      </c>
      <c r="AJ23">
        <f t="shared" si="8"/>
        <v>3272.4890259259628</v>
      </c>
      <c r="AK23">
        <f t="shared" si="30"/>
        <v>3482.4644137962405</v>
      </c>
      <c r="AL23">
        <f t="shared" si="9"/>
        <v>-36388.504359479288</v>
      </c>
      <c r="AN23">
        <f t="shared" si="10"/>
        <v>0</v>
      </c>
      <c r="AO23">
        <f t="shared" si="11"/>
        <v>0</v>
      </c>
      <c r="AP23">
        <f t="shared" si="12"/>
        <v>-2.0792987103160763</v>
      </c>
      <c r="AQ23">
        <f t="shared" si="13"/>
        <v>-11438.521655995315</v>
      </c>
      <c r="AR23">
        <f t="shared" si="14"/>
        <v>-11440.600954705631</v>
      </c>
      <c r="AS23">
        <f t="shared" si="15"/>
        <v>867.78489680920302</v>
      </c>
      <c r="AT23">
        <f t="shared" si="16"/>
        <v>923.46528835579454</v>
      </c>
      <c r="AU23">
        <f t="shared" si="17"/>
        <v>-9649.3507695406333</v>
      </c>
      <c r="AW23">
        <v>20</v>
      </c>
      <c r="AX23">
        <f>IF(Z23&gt;0, (R23*SUMPRODUCT(K23:$K$98, X23:$X$98)-K23*$AZ$3)/Z23, 0)</f>
        <v>74090.944126198679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12.5</v>
      </c>
      <c r="R24">
        <f t="shared" si="0"/>
        <v>2000000</v>
      </c>
      <c r="S24">
        <f t="shared" si="1"/>
        <v>71690.32785589862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46477.002599734609</v>
      </c>
      <c r="AC24">
        <f t="shared" si="2"/>
        <v>42883.12096486309</v>
      </c>
      <c r="AE24">
        <f t="shared" si="3"/>
        <v>0</v>
      </c>
      <c r="AF24">
        <f t="shared" si="4"/>
        <v>0</v>
      </c>
      <c r="AG24">
        <f t="shared" si="5"/>
        <v>-7.4771454963667567</v>
      </c>
      <c r="AH24">
        <f t="shared" si="6"/>
        <v>-45704.129111162838</v>
      </c>
      <c r="AI24">
        <f t="shared" si="7"/>
        <v>-45711.606256659208</v>
      </c>
      <c r="AJ24">
        <f t="shared" si="8"/>
        <v>3593.8816348715191</v>
      </c>
      <c r="AK24">
        <f t="shared" si="30"/>
        <v>3253.3901819814228</v>
      </c>
      <c r="AL24">
        <f t="shared" si="9"/>
        <v>-38864.334439806269</v>
      </c>
      <c r="AN24">
        <f t="shared" si="10"/>
        <v>0</v>
      </c>
      <c r="AO24">
        <f t="shared" si="11"/>
        <v>0</v>
      </c>
      <c r="AP24">
        <f t="shared" si="12"/>
        <v>-1.770319680215424</v>
      </c>
      <c r="AQ24">
        <f t="shared" si="13"/>
        <v>-10821.097338805821</v>
      </c>
      <c r="AR24">
        <f t="shared" si="14"/>
        <v>-10822.867658486037</v>
      </c>
      <c r="AS24">
        <f t="shared" si="15"/>
        <v>850.90217779891634</v>
      </c>
      <c r="AT24">
        <f t="shared" si="16"/>
        <v>770.28602283852695</v>
      </c>
      <c r="AU24">
        <f t="shared" si="17"/>
        <v>-9201.6794578485951</v>
      </c>
      <c r="AW24">
        <v>21</v>
      </c>
      <c r="AX24">
        <f>IF(Z24&gt;0, (R24*SUMPRODUCT(K24:$K$98, X24:$X$98)-K24*$AZ$3)/Z24, 0)</f>
        <v>71690.32785589862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12.5</v>
      </c>
      <c r="R25">
        <f t="shared" si="0"/>
        <v>2000000</v>
      </c>
      <c r="S25">
        <f t="shared" si="1"/>
        <v>68782.313888059129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42883.12096486309</v>
      </c>
      <c r="AC25">
        <f t="shared" si="2"/>
        <v>39066.166502060638</v>
      </c>
      <c r="AE25">
        <f t="shared" si="3"/>
        <v>0</v>
      </c>
      <c r="AF25">
        <f t="shared" si="4"/>
        <v>0</v>
      </c>
      <c r="AG25">
        <f t="shared" si="5"/>
        <v>-7.0996024075388577</v>
      </c>
      <c r="AH25">
        <f t="shared" si="6"/>
        <v>-48443.461418277002</v>
      </c>
      <c r="AI25">
        <f t="shared" si="7"/>
        <v>-48450.561020684538</v>
      </c>
      <c r="AJ25">
        <f t="shared" si="8"/>
        <v>3816.9544628024523</v>
      </c>
      <c r="AK25">
        <f t="shared" si="30"/>
        <v>3001.8184675404168</v>
      </c>
      <c r="AL25">
        <f t="shared" si="9"/>
        <v>-41631.788090341666</v>
      </c>
      <c r="AN25">
        <f t="shared" si="10"/>
        <v>0</v>
      </c>
      <c r="AO25">
        <f t="shared" si="11"/>
        <v>0</v>
      </c>
      <c r="AP25">
        <f t="shared" si="12"/>
        <v>-1.5008312747680432</v>
      </c>
      <c r="AQ25">
        <f t="shared" si="13"/>
        <v>-10240.779381865867</v>
      </c>
      <c r="AR25">
        <f t="shared" si="14"/>
        <v>-10242.280213140633</v>
      </c>
      <c r="AS25">
        <f t="shared" si="15"/>
        <v>806.89090787060707</v>
      </c>
      <c r="AT25">
        <f t="shared" si="16"/>
        <v>634.57399142196675</v>
      </c>
      <c r="AU25">
        <f t="shared" si="17"/>
        <v>-8800.8153138480593</v>
      </c>
      <c r="AW25">
        <v>22</v>
      </c>
      <c r="AX25">
        <f>IF(Z25&gt;0, (R25*SUMPRODUCT(K25:$K$98, X25:$X$98)-K25*$AZ$3)/Z25, 0)</f>
        <v>68782.313888059129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12.5</v>
      </c>
      <c r="R26">
        <f t="shared" si="0"/>
        <v>2000000</v>
      </c>
      <c r="S26">
        <f t="shared" si="1"/>
        <v>65345.786350204799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39066.166502060638</v>
      </c>
      <c r="AC26">
        <f t="shared" si="2"/>
        <v>35079.086116626349</v>
      </c>
      <c r="AE26">
        <f t="shared" si="3"/>
        <v>0</v>
      </c>
      <c r="AF26">
        <f t="shared" si="4"/>
        <v>0</v>
      </c>
      <c r="AG26">
        <f t="shared" si="5"/>
        <v>-6.7102808145556132</v>
      </c>
      <c r="AH26">
        <f t="shared" si="6"/>
        <v>-50932.091025256908</v>
      </c>
      <c r="AI26">
        <f t="shared" si="7"/>
        <v>-50938.801306071466</v>
      </c>
      <c r="AJ26">
        <f t="shared" si="8"/>
        <v>3987.0803854342885</v>
      </c>
      <c r="AK26">
        <f t="shared" si="30"/>
        <v>2734.6316551442451</v>
      </c>
      <c r="AL26">
        <f t="shared" si="9"/>
        <v>-44217.089265492934</v>
      </c>
      <c r="AN26">
        <f t="shared" si="10"/>
        <v>0</v>
      </c>
      <c r="AO26">
        <f t="shared" si="11"/>
        <v>0</v>
      </c>
      <c r="AP26">
        <f t="shared" si="12"/>
        <v>-1.2665446813143957</v>
      </c>
      <c r="AQ26">
        <f t="shared" si="13"/>
        <v>-9613.2741354628106</v>
      </c>
      <c r="AR26">
        <f t="shared" si="14"/>
        <v>-9614.5406801441259</v>
      </c>
      <c r="AS26">
        <f t="shared" si="15"/>
        <v>752.54905058383486</v>
      </c>
      <c r="AT26">
        <f t="shared" si="16"/>
        <v>516.15323917055741</v>
      </c>
      <c r="AU26">
        <f t="shared" si="17"/>
        <v>-8345.8383903897338</v>
      </c>
      <c r="AW26">
        <v>23</v>
      </c>
      <c r="AX26">
        <f>IF(Z26&gt;0, (R26*SUMPRODUCT(K26:$K$98, X26:$X$98)-K26*$AZ$3)/Z26, 0)</f>
        <v>65345.786350204799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12.5</v>
      </c>
      <c r="R27">
        <f t="shared" si="0"/>
        <v>2000000</v>
      </c>
      <c r="S27">
        <f t="shared" si="1"/>
        <v>61495.360042736458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35079.086116626349</v>
      </c>
      <c r="AC27">
        <f t="shared" si="2"/>
        <v>31049.471799406019</v>
      </c>
      <c r="AE27">
        <f t="shared" si="3"/>
        <v>0</v>
      </c>
      <c r="AF27">
        <f t="shared" si="4"/>
        <v>0</v>
      </c>
      <c r="AG27">
        <f t="shared" si="5"/>
        <v>-6.3113444205034455</v>
      </c>
      <c r="AH27">
        <f t="shared" si="6"/>
        <v>-53093.37374505811</v>
      </c>
      <c r="AI27">
        <f t="shared" si="7"/>
        <v>-53099.685089478611</v>
      </c>
      <c r="AJ27">
        <f t="shared" si="8"/>
        <v>4029.6143172203301</v>
      </c>
      <c r="AK27">
        <f t="shared" si="30"/>
        <v>2455.5360281638445</v>
      </c>
      <c r="AL27">
        <f t="shared" si="9"/>
        <v>-46614.534744094439</v>
      </c>
      <c r="AN27">
        <f t="shared" si="10"/>
        <v>0</v>
      </c>
      <c r="AO27">
        <f t="shared" si="11"/>
        <v>0</v>
      </c>
      <c r="AP27">
        <f t="shared" si="12"/>
        <v>-1.0636131025556601</v>
      </c>
      <c r="AQ27">
        <f t="shared" si="13"/>
        <v>-8947.5085198446359</v>
      </c>
      <c r="AR27">
        <f t="shared" si="14"/>
        <v>-8948.5721329471926</v>
      </c>
      <c r="AS27">
        <f t="shared" si="15"/>
        <v>679.08678412761071</v>
      </c>
      <c r="AT27">
        <f t="shared" si="16"/>
        <v>413.81679074079364</v>
      </c>
      <c r="AU27">
        <f t="shared" si="17"/>
        <v>-7855.668558078788</v>
      </c>
      <c r="AW27">
        <v>24</v>
      </c>
      <c r="AX27">
        <f>IF(Z27&gt;0, (R27*SUMPRODUCT(K27:$K$98, X27:$X$98)-K27*$AZ$3)/Z27, 0)</f>
        <v>61495.360042736458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12.5</v>
      </c>
      <c r="R28">
        <f t="shared" si="0"/>
        <v>2000000</v>
      </c>
      <c r="S28">
        <f t="shared" si="1"/>
        <v>57356.255106843077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31049.471799406019</v>
      </c>
      <c r="AC28">
        <f t="shared" si="2"/>
        <v>27087.373831563571</v>
      </c>
      <c r="AE28">
        <f t="shared" si="3"/>
        <v>0</v>
      </c>
      <c r="AF28">
        <f t="shared" si="4"/>
        <v>0</v>
      </c>
      <c r="AG28">
        <f t="shared" si="5"/>
        <v>-5.9033172975435031</v>
      </c>
      <c r="AH28">
        <f t="shared" si="6"/>
        <v>-55186.188600785135</v>
      </c>
      <c r="AI28">
        <f t="shared" si="7"/>
        <v>-55192.091918082682</v>
      </c>
      <c r="AJ28">
        <f t="shared" si="8"/>
        <v>3962.0979678424483</v>
      </c>
      <c r="AK28">
        <f t="shared" si="30"/>
        <v>2173.4630259584214</v>
      </c>
      <c r="AL28">
        <f t="shared" si="9"/>
        <v>-49056.530924281811</v>
      </c>
      <c r="AN28">
        <f t="shared" si="10"/>
        <v>0</v>
      </c>
      <c r="AO28">
        <f t="shared" si="11"/>
        <v>0</v>
      </c>
      <c r="AP28">
        <f t="shared" si="12"/>
        <v>-0.88825958349653811</v>
      </c>
      <c r="AQ28">
        <f t="shared" si="13"/>
        <v>-8303.7482877115435</v>
      </c>
      <c r="AR28">
        <f t="shared" si="14"/>
        <v>-8304.6365472950401</v>
      </c>
      <c r="AS28">
        <f t="shared" si="15"/>
        <v>596.16844450368592</v>
      </c>
      <c r="AT28">
        <f t="shared" si="16"/>
        <v>327.03635343916147</v>
      </c>
      <c r="AU28">
        <f t="shared" si="17"/>
        <v>-7381.431749352193</v>
      </c>
      <c r="AW28">
        <v>25</v>
      </c>
      <c r="AX28">
        <f>IF(Z28&gt;0, (R28*SUMPRODUCT(K28:$K$98, X28:$X$98)-K28*$AZ$3)/Z28, 0)</f>
        <v>57356.255106843077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12.5</v>
      </c>
      <c r="R29">
        <f t="shared" si="0"/>
        <v>2000000</v>
      </c>
      <c r="S29">
        <f t="shared" si="1"/>
        <v>52931.000579469255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27087.373831563571</v>
      </c>
      <c r="AC29">
        <f t="shared" si="2"/>
        <v>23234.884965282567</v>
      </c>
      <c r="AE29">
        <f t="shared" si="3"/>
        <v>0</v>
      </c>
      <c r="AF29">
        <f t="shared" si="4"/>
        <v>0</v>
      </c>
      <c r="AG29">
        <f t="shared" si="5"/>
        <v>-5.4870691822645368</v>
      </c>
      <c r="AH29">
        <f t="shared" si="6"/>
        <v>-57154.390768564983</v>
      </c>
      <c r="AI29">
        <f t="shared" si="7"/>
        <v>-57159.877837747248</v>
      </c>
      <c r="AJ29">
        <f t="shared" si="8"/>
        <v>3852.4888662810044</v>
      </c>
      <c r="AK29">
        <f t="shared" si="30"/>
        <v>1896.1161682094501</v>
      </c>
      <c r="AL29">
        <f t="shared" si="9"/>
        <v>-51411.27280325679</v>
      </c>
      <c r="AN29">
        <f t="shared" si="10"/>
        <v>0</v>
      </c>
      <c r="AO29">
        <f t="shared" si="11"/>
        <v>0</v>
      </c>
      <c r="AP29">
        <f t="shared" si="12"/>
        <v>-0.73716751422409366</v>
      </c>
      <c r="AQ29">
        <f t="shared" si="13"/>
        <v>-7678.4816757982499</v>
      </c>
      <c r="AR29">
        <f t="shared" si="14"/>
        <v>-7679.2188433124747</v>
      </c>
      <c r="AS29">
        <f t="shared" si="15"/>
        <v>517.56767534691699</v>
      </c>
      <c r="AT29">
        <f t="shared" si="16"/>
        <v>254.73621636062811</v>
      </c>
      <c r="AU29">
        <f t="shared" si="17"/>
        <v>-6906.9149516049292</v>
      </c>
      <c r="AW29">
        <v>26</v>
      </c>
      <c r="AX29">
        <f>IF(Z29&gt;0, (R29*SUMPRODUCT(K29:$K$98, X29:$X$98)-K29*$AZ$3)/Z29, 0)</f>
        <v>52931.000579469255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12.5</v>
      </c>
      <c r="R30">
        <f t="shared" si="0"/>
        <v>2000000</v>
      </c>
      <c r="S30">
        <f t="shared" si="1"/>
        <v>48215.826788942977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23234.884965282567</v>
      </c>
      <c r="AC30">
        <f t="shared" si="2"/>
        <v>19530.742058618736</v>
      </c>
      <c r="AE30">
        <f t="shared" si="3"/>
        <v>0</v>
      </c>
      <c r="AF30">
        <f t="shared" si="4"/>
        <v>0</v>
      </c>
      <c r="AG30">
        <f t="shared" si="5"/>
        <v>-5.0633638784499686</v>
      </c>
      <c r="AH30">
        <f t="shared" si="6"/>
        <v>-59013.537918707669</v>
      </c>
      <c r="AI30">
        <f t="shared" si="7"/>
        <v>-59018.601282586118</v>
      </c>
      <c r="AJ30">
        <f t="shared" si="8"/>
        <v>3704.1429066638302</v>
      </c>
      <c r="AK30">
        <f t="shared" si="30"/>
        <v>1626.4419475697798</v>
      </c>
      <c r="AL30">
        <f t="shared" si="9"/>
        <v>-53688.016428352508</v>
      </c>
      <c r="AN30">
        <f t="shared" si="10"/>
        <v>0</v>
      </c>
      <c r="AO30">
        <f t="shared" si="11"/>
        <v>0</v>
      </c>
      <c r="AP30">
        <f t="shared" si="12"/>
        <v>-0.60736095430922332</v>
      </c>
      <c r="AQ30">
        <f t="shared" si="13"/>
        <v>-7078.7957507889369</v>
      </c>
      <c r="AR30">
        <f t="shared" si="14"/>
        <v>-7079.403111743246</v>
      </c>
      <c r="AS30">
        <f t="shared" si="15"/>
        <v>444.3195916185652</v>
      </c>
      <c r="AT30">
        <f t="shared" si="16"/>
        <v>195.09507061280706</v>
      </c>
      <c r="AU30">
        <f t="shared" si="17"/>
        <v>-6439.988449511874</v>
      </c>
      <c r="AW30">
        <v>27</v>
      </c>
      <c r="AX30">
        <f>IF(Z30&gt;0, (R30*SUMPRODUCT(K30:$K$98, X30:$X$98)-K30*$AZ$3)/Z30, 0)</f>
        <v>48215.826788942977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12.5</v>
      </c>
      <c r="R31">
        <f t="shared" si="0"/>
        <v>2000000</v>
      </c>
      <c r="S31">
        <f t="shared" si="1"/>
        <v>43168.124994676371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19530.742058618736</v>
      </c>
      <c r="AC31">
        <f t="shared" si="2"/>
        <v>16000.46306598553</v>
      </c>
      <c r="AE31">
        <f t="shared" si="3"/>
        <v>0</v>
      </c>
      <c r="AF31">
        <f t="shared" si="4"/>
        <v>0</v>
      </c>
      <c r="AG31">
        <f t="shared" si="5"/>
        <v>-4.633182199817214</v>
      </c>
      <c r="AH31">
        <f t="shared" si="6"/>
        <v>-60727.686375720768</v>
      </c>
      <c r="AI31">
        <f t="shared" si="7"/>
        <v>-60732.319557920586</v>
      </c>
      <c r="AJ31">
        <f t="shared" si="8"/>
        <v>3530.2789926332061</v>
      </c>
      <c r="AK31">
        <f t="shared" si="30"/>
        <v>1367.1519441033117</v>
      </c>
      <c r="AL31">
        <f t="shared" si="9"/>
        <v>-55834.888621184073</v>
      </c>
      <c r="AN31">
        <f t="shared" si="10"/>
        <v>0</v>
      </c>
      <c r="AO31">
        <f t="shared" si="11"/>
        <v>0</v>
      </c>
      <c r="AP31">
        <f t="shared" si="12"/>
        <v>-0.49621408350578144</v>
      </c>
      <c r="AQ31">
        <f t="shared" si="13"/>
        <v>-6503.938748522266</v>
      </c>
      <c r="AR31">
        <f t="shared" si="14"/>
        <v>-6504.4349626057719</v>
      </c>
      <c r="AS31">
        <f t="shared" si="15"/>
        <v>378.09308576690762</v>
      </c>
      <c r="AT31">
        <f t="shared" si="16"/>
        <v>146.42205285670312</v>
      </c>
      <c r="AU31">
        <f t="shared" si="17"/>
        <v>-5979.9198239821617</v>
      </c>
      <c r="AW31">
        <v>28</v>
      </c>
      <c r="AX31">
        <f>IF(Z31&gt;0, (R31*SUMPRODUCT(K31:$K$98, X31:$X$98)-K31*$AZ$3)/Z31, 0)</f>
        <v>43168.124994676371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12.5</v>
      </c>
      <c r="R32">
        <f t="shared" si="0"/>
        <v>2000000</v>
      </c>
      <c r="S32">
        <f t="shared" si="1"/>
        <v>37709.119991589192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16000.46306598553</v>
      </c>
      <c r="AC32">
        <f t="shared" si="2"/>
        <v>12664.842851530877</v>
      </c>
      <c r="AE32">
        <f t="shared" si="3"/>
        <v>0</v>
      </c>
      <c r="AF32">
        <f t="shared" si="4"/>
        <v>0</v>
      </c>
      <c r="AG32">
        <f t="shared" si="5"/>
        <v>-4.1982028665597673</v>
      </c>
      <c r="AH32">
        <f t="shared" si="6"/>
        <v>-62183.601801483848</v>
      </c>
      <c r="AI32">
        <f t="shared" si="7"/>
        <v>-62187.800004350407</v>
      </c>
      <c r="AJ32">
        <f t="shared" si="8"/>
        <v>3335.6202144546533</v>
      </c>
      <c r="AK32">
        <f t="shared" si="30"/>
        <v>1120.0324146189873</v>
      </c>
      <c r="AL32">
        <f t="shared" si="9"/>
        <v>-57732.147375276763</v>
      </c>
      <c r="AN32">
        <f t="shared" si="10"/>
        <v>0</v>
      </c>
      <c r="AO32">
        <f t="shared" si="11"/>
        <v>0</v>
      </c>
      <c r="AP32">
        <f t="shared" si="12"/>
        <v>-0.4014533674770096</v>
      </c>
      <c r="AQ32">
        <f t="shared" si="13"/>
        <v>-5946.3101566389578</v>
      </c>
      <c r="AR32">
        <f t="shared" si="14"/>
        <v>-5946.711610006435</v>
      </c>
      <c r="AS32">
        <f t="shared" si="15"/>
        <v>318.96885650371934</v>
      </c>
      <c r="AT32">
        <f t="shared" si="16"/>
        <v>107.10315790448176</v>
      </c>
      <c r="AU32">
        <f t="shared" si="17"/>
        <v>-5520.6395955982334</v>
      </c>
      <c r="AW32">
        <v>29</v>
      </c>
      <c r="AX32">
        <f>IF(Z32&gt;0, (R32*SUMPRODUCT(K32:$K$98, X32:$X$98)-K32*$AZ$3)/Z32, 0)</f>
        <v>37709.119991589192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12.5</v>
      </c>
      <c r="R33">
        <f t="shared" si="0"/>
        <v>2000000</v>
      </c>
      <c r="S33">
        <f t="shared" si="1"/>
        <v>31744.792587639051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12664.842851530877</v>
      </c>
      <c r="AC33">
        <f t="shared" si="2"/>
        <v>9547.3885288808597</v>
      </c>
      <c r="AE33">
        <f t="shared" si="3"/>
        <v>0</v>
      </c>
      <c r="AF33">
        <f t="shared" si="4"/>
        <v>0</v>
      </c>
      <c r="AG33">
        <f t="shared" si="5"/>
        <v>-3.7594309769559144</v>
      </c>
      <c r="AH33">
        <f t="shared" si="6"/>
        <v>-63486.377750120751</v>
      </c>
      <c r="AI33">
        <f t="shared" si="7"/>
        <v>-63490.137181097707</v>
      </c>
      <c r="AJ33">
        <f t="shared" si="8"/>
        <v>3117.4543226500173</v>
      </c>
      <c r="AK33">
        <f t="shared" si="30"/>
        <v>886.53899960716149</v>
      </c>
      <c r="AL33">
        <f t="shared" si="9"/>
        <v>-59486.143858840529</v>
      </c>
      <c r="AN33">
        <f t="shared" si="10"/>
        <v>0</v>
      </c>
      <c r="AO33">
        <f t="shared" si="11"/>
        <v>0</v>
      </c>
      <c r="AP33">
        <f t="shared" si="12"/>
        <v>-0.32097837742114577</v>
      </c>
      <c r="AQ33">
        <f t="shared" si="13"/>
        <v>-5420.4358700794555</v>
      </c>
      <c r="AR33">
        <f t="shared" si="14"/>
        <v>-5420.7568484568765</v>
      </c>
      <c r="AS33">
        <f t="shared" si="15"/>
        <v>266.1667247789116</v>
      </c>
      <c r="AT33">
        <f t="shared" si="16"/>
        <v>75.692266026090522</v>
      </c>
      <c r="AU33">
        <f t="shared" si="17"/>
        <v>-5078.8978576518748</v>
      </c>
      <c r="AW33">
        <v>30</v>
      </c>
      <c r="AX33">
        <f>IF(Z33&gt;0, (R33*SUMPRODUCT(K33:$K$98, X33:$X$98)-K33*$AZ$3)/Z33, 0)</f>
        <v>31744.792587639051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12.5</v>
      </c>
      <c r="R34">
        <f t="shared" si="0"/>
        <v>2000000</v>
      </c>
      <c r="S34">
        <f t="shared" si="1"/>
        <v>25044.688939480715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9547.3885288808597</v>
      </c>
      <c r="AC34">
        <f t="shared" si="2"/>
        <v>6652.716796291541</v>
      </c>
      <c r="AE34">
        <f t="shared" si="3"/>
        <v>0</v>
      </c>
      <c r="AF34">
        <f t="shared" si="4"/>
        <v>0</v>
      </c>
      <c r="AG34">
        <f t="shared" si="5"/>
        <v>-3.3204229509335845</v>
      </c>
      <c r="AH34">
        <f t="shared" si="6"/>
        <v>-64226.194600443334</v>
      </c>
      <c r="AI34">
        <f t="shared" si="7"/>
        <v>-64229.51502339427</v>
      </c>
      <c r="AJ34">
        <f t="shared" si="8"/>
        <v>2894.6717325893187</v>
      </c>
      <c r="AK34">
        <f t="shared" si="30"/>
        <v>668.31719702166026</v>
      </c>
      <c r="AL34">
        <f t="shared" si="9"/>
        <v>-60666.526093783294</v>
      </c>
      <c r="AN34">
        <f t="shared" si="10"/>
        <v>0</v>
      </c>
      <c r="AO34">
        <f t="shared" si="11"/>
        <v>0</v>
      </c>
      <c r="AP34">
        <f t="shared" si="12"/>
        <v>-0.25312150620938922</v>
      </c>
      <c r="AQ34">
        <f t="shared" si="13"/>
        <v>-4896.0723846311985</v>
      </c>
      <c r="AR34">
        <f t="shared" si="14"/>
        <v>-4896.3255061374084</v>
      </c>
      <c r="AS34">
        <f t="shared" si="15"/>
        <v>220.66576450109781</v>
      </c>
      <c r="AT34">
        <f t="shared" si="16"/>
        <v>50.946960081755996</v>
      </c>
      <c r="AU34">
        <f t="shared" si="17"/>
        <v>-4624.7127815545546</v>
      </c>
      <c r="AW34">
        <v>31</v>
      </c>
      <c r="AX34">
        <f>IF(Z34&gt;0, (R34*SUMPRODUCT(K34:$K$98, X34:$X$98)-K34*$AZ$3)/Z34, 0)</f>
        <v>25044.688939480715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17376.510880342561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6652.716796291541</v>
      </c>
      <c r="AC35">
        <f t="shared" ref="AC35:AC66" si="33">S35*Z35</f>
        <v>4011.7909629908099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-2.885929596724456</v>
      </c>
      <c r="AH35">
        <f t="shared" ref="AH35:AH66" si="37">-X35*R35</f>
        <v>-64206.259951966895</v>
      </c>
      <c r="AI35">
        <f t="shared" ref="AI35:AI66" si="38">SUM(AE35:AH35)</f>
        <v>-64209.145881563622</v>
      </c>
      <c r="AJ35">
        <f t="shared" ref="AJ35:AJ66" si="39">AB35-AC35</f>
        <v>2640.925833300731</v>
      </c>
      <c r="AK35">
        <f t="shared" si="30"/>
        <v>465.69017574040794</v>
      </c>
      <c r="AL35">
        <f t="shared" ref="AL35:AL66" si="40">SUM(AI35:AK35)</f>
        <v>-61102.529872522486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-0.19642797908034618</v>
      </c>
      <c r="AQ35">
        <f t="shared" ref="AQ35:AQ66" si="44">AH35*$K35</f>
        <v>-4370.1363681868042</v>
      </c>
      <c r="AR35">
        <f t="shared" ref="AR35:AR66" si="45">AI35*$K35</f>
        <v>-4370.3327961658842</v>
      </c>
      <c r="AS35">
        <f t="shared" ref="AS35:AS66" si="46">AJ35*$K35</f>
        <v>179.75203723788948</v>
      </c>
      <c r="AT35">
        <f t="shared" ref="AT35:AT66" si="47">AK35*$K35</f>
        <v>31.69674693453495</v>
      </c>
      <c r="AU35">
        <f t="shared" ref="AU35:AU66" si="48">AL35*$K35</f>
        <v>-4158.8840119934603</v>
      </c>
      <c r="AW35">
        <v>32</v>
      </c>
      <c r="AX35">
        <f>IF(Z35&gt;0, (R35*SUMPRODUCT(K35:$K$98, X35:$X$98)-K35*$AZ$3)/Z35, 0)</f>
        <v>17376.510880342561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12.5</v>
      </c>
      <c r="R36">
        <f t="shared" si="31"/>
        <v>2000000</v>
      </c>
      <c r="S36">
        <f t="shared" si="32"/>
        <v>8405.8282584259632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4011.7909629908099</v>
      </c>
      <c r="AC36">
        <f t="shared" si="33"/>
        <v>1655.1783013490749</v>
      </c>
      <c r="AE36">
        <f t="shared" si="34"/>
        <v>0</v>
      </c>
      <c r="AF36">
        <f t="shared" si="35"/>
        <v>0</v>
      </c>
      <c r="AG36">
        <f t="shared" si="36"/>
        <v>-2.4613551610603213</v>
      </c>
      <c r="AH36">
        <f t="shared" si="37"/>
        <v>-63314.422351502435</v>
      </c>
      <c r="AI36">
        <f t="shared" si="38"/>
        <v>-63316.883706663495</v>
      </c>
      <c r="AJ36">
        <f t="shared" si="39"/>
        <v>2356.612661641735</v>
      </c>
      <c r="AK36">
        <f t="shared" si="30"/>
        <v>280.82536740935672</v>
      </c>
      <c r="AL36">
        <f t="shared" si="40"/>
        <v>-60679.445677612399</v>
      </c>
      <c r="AN36">
        <f t="shared" si="41"/>
        <v>0</v>
      </c>
      <c r="AO36">
        <f t="shared" si="42"/>
        <v>0</v>
      </c>
      <c r="AP36">
        <f t="shared" si="43"/>
        <v>-0.14958012038663934</v>
      </c>
      <c r="AQ36">
        <f t="shared" si="44"/>
        <v>-3847.7092080723755</v>
      </c>
      <c r="AR36">
        <f t="shared" si="45"/>
        <v>-3847.8587881927624</v>
      </c>
      <c r="AS36">
        <f t="shared" si="46"/>
        <v>143.21476689337089</v>
      </c>
      <c r="AT36">
        <f t="shared" si="47"/>
        <v>17.06616457846668</v>
      </c>
      <c r="AU36">
        <f t="shared" si="48"/>
        <v>-3687.5778567209245</v>
      </c>
      <c r="AW36">
        <v>33</v>
      </c>
      <c r="AX36">
        <f>IF(Z36&gt;0, (R36*SUMPRODUCT(K36:$K$98, X36:$X$98)-K36*$AZ$3)/Z36, 0)</f>
        <v>8405.8282584259632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12.5</v>
      </c>
      <c r="R37">
        <f t="shared" si="31"/>
        <v>2000000</v>
      </c>
      <c r="S37">
        <f t="shared" si="32"/>
        <v>-2401.7087463280577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1655.1783013490749</v>
      </c>
      <c r="AC37">
        <f t="shared" si="33"/>
        <v>-394.74188302235052</v>
      </c>
      <c r="AE37">
        <f t="shared" si="34"/>
        <v>0</v>
      </c>
      <c r="AF37">
        <f t="shared" si="35"/>
        <v>0</v>
      </c>
      <c r="AG37">
        <f t="shared" si="36"/>
        <v>-2.0544845603461828</v>
      </c>
      <c r="AH37">
        <f t="shared" si="37"/>
        <v>-61161.127856565618</v>
      </c>
      <c r="AI37">
        <f t="shared" si="38"/>
        <v>-61163.182341125961</v>
      </c>
      <c r="AJ37">
        <f t="shared" si="39"/>
        <v>2049.9201843714254</v>
      </c>
      <c r="AK37">
        <f t="shared" si="30"/>
        <v>115.86248109443525</v>
      </c>
      <c r="AL37">
        <f t="shared" si="40"/>
        <v>-58997.399675660097</v>
      </c>
      <c r="AN37">
        <f t="shared" si="41"/>
        <v>0</v>
      </c>
      <c r="AO37">
        <f t="shared" si="42"/>
        <v>0</v>
      </c>
      <c r="AP37">
        <f t="shared" si="43"/>
        <v>-0.1114767895558282</v>
      </c>
      <c r="AQ37">
        <f t="shared" si="44"/>
        <v>-3318.6164114636222</v>
      </c>
      <c r="AR37">
        <f t="shared" si="45"/>
        <v>-3318.7278882531782</v>
      </c>
      <c r="AS37">
        <f t="shared" si="46"/>
        <v>111.22912549944513</v>
      </c>
      <c r="AT37">
        <f t="shared" si="47"/>
        <v>6.2867240142238527</v>
      </c>
      <c r="AU37">
        <f t="shared" si="48"/>
        <v>-3201.2120387395089</v>
      </c>
      <c r="AW37">
        <v>34</v>
      </c>
      <c r="AX37">
        <f>IF(Z37&gt;0, (R37*SUMPRODUCT(K37:$K$98, X37:$X$98)-K37*$AZ$3)/Z37, 0)</f>
        <v>-2401.7087463280577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12.5</v>
      </c>
      <c r="R38">
        <f t="shared" si="31"/>
        <v>2000000</v>
      </c>
      <c r="S38">
        <f t="shared" si="32"/>
        <v>-15748.84998440366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-394.74188302235052</v>
      </c>
      <c r="AC38">
        <f t="shared" si="33"/>
        <v>-2108.189523324414</v>
      </c>
      <c r="AE38">
        <f t="shared" si="34"/>
        <v>0</v>
      </c>
      <c r="AF38">
        <f t="shared" si="35"/>
        <v>0</v>
      </c>
      <c r="AG38">
        <f t="shared" si="36"/>
        <v>-1.6732884666278713</v>
      </c>
      <c r="AH38">
        <f t="shared" si="37"/>
        <v>-57704.199698375982</v>
      </c>
      <c r="AI38">
        <f t="shared" si="38"/>
        <v>-57705.872986842609</v>
      </c>
      <c r="AJ38">
        <f t="shared" si="39"/>
        <v>1713.4476403020635</v>
      </c>
      <c r="AK38">
        <f t="shared" si="30"/>
        <v>-27.631931811564538</v>
      </c>
      <c r="AL38">
        <f t="shared" si="40"/>
        <v>-56020.057278352113</v>
      </c>
      <c r="AN38">
        <f t="shared" si="41"/>
        <v>0</v>
      </c>
      <c r="AO38">
        <f t="shared" si="42"/>
        <v>0</v>
      </c>
      <c r="AP38">
        <f t="shared" si="43"/>
        <v>-8.1065182731734617E-2</v>
      </c>
      <c r="AQ38">
        <f t="shared" si="44"/>
        <v>-2795.5738572467362</v>
      </c>
      <c r="AR38">
        <f t="shared" si="45"/>
        <v>-2795.6549224294677</v>
      </c>
      <c r="AS38">
        <f t="shared" si="46"/>
        <v>83.010759251971194</v>
      </c>
      <c r="AT38">
        <f t="shared" si="47"/>
        <v>-1.3386739024440244</v>
      </c>
      <c r="AU38">
        <f t="shared" si="48"/>
        <v>-2713.9828370799405</v>
      </c>
      <c r="AW38">
        <v>35</v>
      </c>
      <c r="AX38">
        <f>IF(Z38&gt;0, (R38*SUMPRODUCT(K38:$K$98, X38:$X$98)-K38*$AZ$3)/Z38, 0)</f>
        <v>-15748.84998440366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12.5</v>
      </c>
      <c r="R39">
        <f t="shared" si="31"/>
        <v>2000000</v>
      </c>
      <c r="S39">
        <f t="shared" si="32"/>
        <v>-32720.120366213934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-2108.189523324414</v>
      </c>
      <c r="AC39">
        <f t="shared" si="33"/>
        <v>-3470.5769777483274</v>
      </c>
      <c r="AE39">
        <f t="shared" si="34"/>
        <v>0</v>
      </c>
      <c r="AF39">
        <f t="shared" si="35"/>
        <v>0</v>
      </c>
      <c r="AG39">
        <f t="shared" si="36"/>
        <v>-1.3258573543222536</v>
      </c>
      <c r="AH39">
        <f t="shared" si="37"/>
        <v>-52911.716422294237</v>
      </c>
      <c r="AI39">
        <f t="shared" si="38"/>
        <v>-52913.042279648558</v>
      </c>
      <c r="AJ39">
        <f t="shared" si="39"/>
        <v>1362.3874544239134</v>
      </c>
      <c r="AK39">
        <f t="shared" si="30"/>
        <v>-147.57326663270899</v>
      </c>
      <c r="AL39">
        <f t="shared" si="40"/>
        <v>-51698.228091857352</v>
      </c>
      <c r="AN39">
        <f t="shared" si="41"/>
        <v>0</v>
      </c>
      <c r="AO39">
        <f t="shared" si="42"/>
        <v>0</v>
      </c>
      <c r="AP39">
        <f t="shared" si="43"/>
        <v>-5.7351175996905736E-2</v>
      </c>
      <c r="AQ39">
        <f t="shared" si="44"/>
        <v>-2288.7448268404055</v>
      </c>
      <c r="AR39">
        <f t="shared" si="45"/>
        <v>-2288.8021780164022</v>
      </c>
      <c r="AS39">
        <f t="shared" si="46"/>
        <v>58.931318983845543</v>
      </c>
      <c r="AT39">
        <f t="shared" si="47"/>
        <v>-6.3834170090017928</v>
      </c>
      <c r="AU39">
        <f t="shared" si="48"/>
        <v>-2236.2542760415586</v>
      </c>
      <c r="AW39">
        <v>36</v>
      </c>
      <c r="AX39">
        <f>IF(Z39&gt;0, (R39*SUMPRODUCT(K39:$K$98, X39:$X$98)-K39*$AZ$3)/Z39, 0)</f>
        <v>-32720.120366213934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12.5</v>
      </c>
      <c r="R40">
        <f t="shared" si="31"/>
        <v>2000000</v>
      </c>
      <c r="S40">
        <f t="shared" si="32"/>
        <v>-54986.083513284379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-3470.5769777483274</v>
      </c>
      <c r="AC40">
        <f t="shared" si="33"/>
        <v>-4479.6910877826431</v>
      </c>
      <c r="AE40">
        <f t="shared" si="34"/>
        <v>0</v>
      </c>
      <c r="AF40">
        <f t="shared" si="35"/>
        <v>0</v>
      </c>
      <c r="AG40">
        <f t="shared" si="36"/>
        <v>-1.0183692858167401</v>
      </c>
      <c r="AH40">
        <f t="shared" si="37"/>
        <v>-47076.719193966564</v>
      </c>
      <c r="AI40">
        <f t="shared" si="38"/>
        <v>-47077.737563252384</v>
      </c>
      <c r="AJ40">
        <f t="shared" si="39"/>
        <v>1009.1141100343157</v>
      </c>
      <c r="AK40">
        <f t="shared" ref="AK40:AK71" si="61">G40*SUM(AB40:AB40, AE40:AF40)</f>
        <v>-242.94038844238295</v>
      </c>
      <c r="AL40">
        <f t="shared" si="40"/>
        <v>-46311.563841660449</v>
      </c>
      <c r="AN40">
        <f t="shared" si="41"/>
        <v>0</v>
      </c>
      <c r="AO40">
        <f t="shared" si="42"/>
        <v>0</v>
      </c>
      <c r="AP40">
        <f t="shared" si="43"/>
        <v>-3.9330801385610195E-2</v>
      </c>
      <c r="AQ40">
        <f t="shared" si="44"/>
        <v>-1818.1666692933227</v>
      </c>
      <c r="AR40">
        <f t="shared" si="45"/>
        <v>-1818.2060000947085</v>
      </c>
      <c r="AS40">
        <f t="shared" si="46"/>
        <v>38.973353959065406</v>
      </c>
      <c r="AT40">
        <f t="shared" si="47"/>
        <v>-9.3826869088133762</v>
      </c>
      <c r="AU40">
        <f t="shared" si="48"/>
        <v>-1788.6153330444563</v>
      </c>
      <c r="AW40">
        <v>37</v>
      </c>
      <c r="AX40">
        <f>IF(Z40&gt;0, (R40*SUMPRODUCT(K40:$K$98, X40:$X$98)-K40*$AZ$3)/Z40, 0)</f>
        <v>-54986.083513284379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12.5</v>
      </c>
      <c r="R41">
        <f t="shared" si="31"/>
        <v>2000000</v>
      </c>
      <c r="S41">
        <f t="shared" si="32"/>
        <v>-85423.881261861025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-4479.6910877826431</v>
      </c>
      <c r="AC41">
        <f t="shared" si="33"/>
        <v>-5155.330331356241</v>
      </c>
      <c r="AE41">
        <f t="shared" si="34"/>
        <v>0</v>
      </c>
      <c r="AF41">
        <f t="shared" si="35"/>
        <v>0</v>
      </c>
      <c r="AG41">
        <f t="shared" si="36"/>
        <v>-0.75437486789451336</v>
      </c>
      <c r="AH41">
        <f t="shared" si="37"/>
        <v>-40609.716010249482</v>
      </c>
      <c r="AI41">
        <f t="shared" si="38"/>
        <v>-40610.470385117376</v>
      </c>
      <c r="AJ41">
        <f t="shared" si="39"/>
        <v>675.63924357359792</v>
      </c>
      <c r="AK41">
        <f t="shared" si="61"/>
        <v>-313.57837614478507</v>
      </c>
      <c r="AL41">
        <f t="shared" si="40"/>
        <v>-40248.40951768856</v>
      </c>
      <c r="AN41">
        <f t="shared" si="41"/>
        <v>0</v>
      </c>
      <c r="AO41">
        <f t="shared" si="42"/>
        <v>0</v>
      </c>
      <c r="AP41">
        <f t="shared" si="43"/>
        <v>-2.6013374407815527E-2</v>
      </c>
      <c r="AQ41">
        <f t="shared" si="44"/>
        <v>-1400.3591478572421</v>
      </c>
      <c r="AR41">
        <f t="shared" si="45"/>
        <v>-1400.38516123165</v>
      </c>
      <c r="AS41">
        <f t="shared" si="46"/>
        <v>23.298306128288107</v>
      </c>
      <c r="AT41">
        <f t="shared" si="47"/>
        <v>-10.813233648167815</v>
      </c>
      <c r="AU41">
        <f t="shared" si="48"/>
        <v>-1387.9000887515294</v>
      </c>
      <c r="AW41">
        <v>38</v>
      </c>
      <c r="AX41">
        <f>IF(Z41&gt;0, (R41*SUMPRODUCT(K41:$K$98, X41:$X$98)-K41*$AZ$3)/Z41, 0)</f>
        <v>-85423.881261861025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12.5</v>
      </c>
      <c r="R42">
        <f t="shared" si="31"/>
        <v>2000000</v>
      </c>
      <c r="S42">
        <f t="shared" si="32"/>
        <v>-129177.00028228211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-5155.330331356241</v>
      </c>
      <c r="AC42">
        <f t="shared" si="33"/>
        <v>-5535.5757062494431</v>
      </c>
      <c r="AE42">
        <f t="shared" si="34"/>
        <v>0</v>
      </c>
      <c r="AF42">
        <f t="shared" si="35"/>
        <v>0</v>
      </c>
      <c r="AG42">
        <f t="shared" si="36"/>
        <v>-0.535658020986022</v>
      </c>
      <c r="AH42">
        <f t="shared" si="37"/>
        <v>-33787.695716727409</v>
      </c>
      <c r="AI42">
        <f t="shared" si="38"/>
        <v>-33788.231374748393</v>
      </c>
      <c r="AJ42">
        <f t="shared" si="39"/>
        <v>380.2453748932021</v>
      </c>
      <c r="AK42">
        <f t="shared" si="61"/>
        <v>-360.87312319493691</v>
      </c>
      <c r="AL42">
        <f t="shared" si="40"/>
        <v>-33768.859123050126</v>
      </c>
      <c r="AN42">
        <f t="shared" si="41"/>
        <v>0</v>
      </c>
      <c r="AO42">
        <f t="shared" si="42"/>
        <v>0</v>
      </c>
      <c r="AP42">
        <f t="shared" si="43"/>
        <v>-1.6492218125952061E-2</v>
      </c>
      <c r="AQ42">
        <f t="shared" si="44"/>
        <v>-1040.2794803815802</v>
      </c>
      <c r="AR42">
        <f t="shared" si="45"/>
        <v>-1040.2959725997061</v>
      </c>
      <c r="AS42">
        <f t="shared" si="46"/>
        <v>11.707263624241984</v>
      </c>
      <c r="AT42">
        <f t="shared" si="47"/>
        <v>-11.110817033167841</v>
      </c>
      <c r="AU42">
        <f t="shared" si="48"/>
        <v>-1039.6995260086321</v>
      </c>
      <c r="AW42">
        <v>39</v>
      </c>
      <c r="AX42">
        <f>IF(Z42&gt;0, (R42*SUMPRODUCT(K42:$K$98, X42:$X$98)-K42*$AZ$3)/Z42, 0)</f>
        <v>-129177.00028228211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12.5</v>
      </c>
      <c r="R43">
        <f t="shared" si="31"/>
        <v>2000000</v>
      </c>
      <c r="S43">
        <f t="shared" si="32"/>
        <v>-195719.26930391658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-5535.5757062494431</v>
      </c>
      <c r="AC43">
        <f t="shared" si="33"/>
        <v>-5665.0393179131306</v>
      </c>
      <c r="AE43">
        <f t="shared" si="34"/>
        <v>0</v>
      </c>
      <c r="AF43">
        <f t="shared" si="35"/>
        <v>0</v>
      </c>
      <c r="AG43">
        <f t="shared" si="36"/>
        <v>-0.36180899165301084</v>
      </c>
      <c r="AH43">
        <f t="shared" si="37"/>
        <v>-26958.791859704153</v>
      </c>
      <c r="AI43">
        <f t="shared" si="38"/>
        <v>-26959.153668695806</v>
      </c>
      <c r="AJ43">
        <f t="shared" si="39"/>
        <v>129.46361166368752</v>
      </c>
      <c r="AK43">
        <f t="shared" si="61"/>
        <v>-387.49029943746103</v>
      </c>
      <c r="AL43">
        <f t="shared" si="40"/>
        <v>-27217.18035646958</v>
      </c>
      <c r="AN43">
        <f t="shared" si="41"/>
        <v>0</v>
      </c>
      <c r="AO43">
        <f t="shared" si="42"/>
        <v>0</v>
      </c>
      <c r="AP43">
        <f t="shared" si="43"/>
        <v>-9.9460992976590033E-3</v>
      </c>
      <c r="AQ43">
        <f t="shared" si="44"/>
        <v>-741.09496161635104</v>
      </c>
      <c r="AR43">
        <f t="shared" si="45"/>
        <v>-741.10490771564866</v>
      </c>
      <c r="AS43">
        <f t="shared" si="46"/>
        <v>3.558943991849477</v>
      </c>
      <c r="AT43">
        <f t="shared" si="47"/>
        <v>-10.652076327557838</v>
      </c>
      <c r="AU43">
        <f t="shared" si="48"/>
        <v>-748.19804005135711</v>
      </c>
      <c r="AW43">
        <v>40</v>
      </c>
      <c r="AX43">
        <f>IF(Z43&gt;0, (R43*SUMPRODUCT(K43:$K$98, X43:$X$98)-K43*$AZ$3)/Z43, 0)</f>
        <v>-195719.26930391658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12.5</v>
      </c>
      <c r="R44">
        <f t="shared" si="31"/>
        <v>2000000</v>
      </c>
      <c r="S44">
        <f t="shared" si="32"/>
        <v>-302840.99936085375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-5665.0393179131306</v>
      </c>
      <c r="AC44">
        <f t="shared" si="33"/>
        <v>-5592.9058253170788</v>
      </c>
      <c r="AE44">
        <f t="shared" si="34"/>
        <v>0</v>
      </c>
      <c r="AF44">
        <f t="shared" si="35"/>
        <v>0</v>
      </c>
      <c r="AG44">
        <f t="shared" si="36"/>
        <v>-0.23085157876249054</v>
      </c>
      <c r="AH44">
        <f t="shared" si="37"/>
        <v>-20374.291675838434</v>
      </c>
      <c r="AI44">
        <f t="shared" si="38"/>
        <v>-20374.522527417197</v>
      </c>
      <c r="AJ44">
        <f t="shared" si="39"/>
        <v>-72.133492596051838</v>
      </c>
      <c r="AK44">
        <f t="shared" si="61"/>
        <v>-396.55275225391921</v>
      </c>
      <c r="AL44">
        <f t="shared" si="40"/>
        <v>-20843.208772267168</v>
      </c>
      <c r="AN44">
        <f t="shared" si="41"/>
        <v>0</v>
      </c>
      <c r="AO44">
        <f t="shared" si="42"/>
        <v>0</v>
      </c>
      <c r="AP44">
        <f t="shared" si="43"/>
        <v>-5.6661525298762373E-3</v>
      </c>
      <c r="AQ44">
        <f t="shared" si="44"/>
        <v>-500.07821017443257</v>
      </c>
      <c r="AR44">
        <f t="shared" si="45"/>
        <v>-500.08387632696241</v>
      </c>
      <c r="AS44">
        <f t="shared" si="46"/>
        <v>-1.7704854944155917</v>
      </c>
      <c r="AT44">
        <f t="shared" si="47"/>
        <v>-9.7332164348100907</v>
      </c>
      <c r="AU44">
        <f t="shared" si="48"/>
        <v>-511.58757825618807</v>
      </c>
      <c r="AW44">
        <v>41</v>
      </c>
      <c r="AX44">
        <f>IF(Z44&gt;0, (R44*SUMPRODUCT(K44:$K$98, X44:$X$98)-K44*$AZ$3)/Z44, 0)</f>
        <v>-302840.99936085375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12.5</v>
      </c>
      <c r="R45">
        <f t="shared" si="31"/>
        <v>2000000</v>
      </c>
      <c r="S45">
        <f t="shared" si="32"/>
        <v>-485170.87618647492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-5592.9058253170788</v>
      </c>
      <c r="AC45">
        <f t="shared" si="33"/>
        <v>-5366.8872013732916</v>
      </c>
      <c r="AE45">
        <f t="shared" si="34"/>
        <v>0</v>
      </c>
      <c r="AF45">
        <f t="shared" si="35"/>
        <v>0</v>
      </c>
      <c r="AG45">
        <f t="shared" si="36"/>
        <v>-0.13827311842061532</v>
      </c>
      <c r="AH45">
        <f t="shared" si="37"/>
        <v>-14443.19112868005</v>
      </c>
      <c r="AI45">
        <f t="shared" si="38"/>
        <v>-14443.32940179847</v>
      </c>
      <c r="AJ45">
        <f t="shared" si="39"/>
        <v>-226.01862394378713</v>
      </c>
      <c r="AK45">
        <f t="shared" si="61"/>
        <v>-391.50340777219554</v>
      </c>
      <c r="AL45">
        <f t="shared" si="40"/>
        <v>-15060.851433514452</v>
      </c>
      <c r="AN45">
        <f t="shared" si="41"/>
        <v>0</v>
      </c>
      <c r="AO45">
        <f t="shared" si="42"/>
        <v>0</v>
      </c>
      <c r="AP45">
        <f t="shared" si="43"/>
        <v>-3.0302268853587529E-3</v>
      </c>
      <c r="AQ45">
        <f t="shared" si="44"/>
        <v>-316.51955613938162</v>
      </c>
      <c r="AR45">
        <f t="shared" si="45"/>
        <v>-316.52258636626698</v>
      </c>
      <c r="AS45">
        <f t="shared" si="46"/>
        <v>-4.9531515502737262</v>
      </c>
      <c r="AT45">
        <f t="shared" si="47"/>
        <v>-8.5797164733937485</v>
      </c>
      <c r="AU45">
        <f t="shared" si="48"/>
        <v>-330.05545438993443</v>
      </c>
      <c r="AW45">
        <v>42</v>
      </c>
      <c r="AX45">
        <f>IF(Z45&gt;0, (R45*SUMPRODUCT(K45:$K$98, X45:$X$98)-K45*$AZ$3)/Z45, 0)</f>
        <v>-485170.87618647492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12.5</v>
      </c>
      <c r="R46">
        <f t="shared" si="31"/>
        <v>2000000</v>
      </c>
      <c r="S46">
        <f t="shared" si="32"/>
        <v>-768921.71487171587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-5366.8872013732916</v>
      </c>
      <c r="AC46">
        <f t="shared" si="33"/>
        <v>-5035.1060127642641</v>
      </c>
      <c r="AE46">
        <f t="shared" si="34"/>
        <v>0</v>
      </c>
      <c r="AF46">
        <f t="shared" si="35"/>
        <v>0</v>
      </c>
      <c r="AG46">
        <f t="shared" si="36"/>
        <v>-8.185335898603642E-2</v>
      </c>
      <c r="AH46">
        <f t="shared" si="37"/>
        <v>-8805.9245200596415</v>
      </c>
      <c r="AI46">
        <f t="shared" si="38"/>
        <v>-8806.0063734186278</v>
      </c>
      <c r="AJ46">
        <f t="shared" si="39"/>
        <v>-331.78118860902759</v>
      </c>
      <c r="AK46">
        <f t="shared" si="61"/>
        <v>-375.68210409613044</v>
      </c>
      <c r="AL46">
        <f t="shared" si="40"/>
        <v>-9513.4696661237867</v>
      </c>
      <c r="AN46">
        <f t="shared" si="41"/>
        <v>0</v>
      </c>
      <c r="AO46">
        <f t="shared" si="42"/>
        <v>0</v>
      </c>
      <c r="AP46">
        <f t="shared" si="43"/>
        <v>-1.6016066859037778E-3</v>
      </c>
      <c r="AQ46">
        <f t="shared" si="44"/>
        <v>-172.30358975613342</v>
      </c>
      <c r="AR46">
        <f t="shared" si="45"/>
        <v>-172.30519136281933</v>
      </c>
      <c r="AS46">
        <f t="shared" si="46"/>
        <v>-6.4918896000831303</v>
      </c>
      <c r="AT46">
        <f t="shared" si="47"/>
        <v>-7.3508891650665946</v>
      </c>
      <c r="AU46">
        <f t="shared" si="48"/>
        <v>-186.14797012796907</v>
      </c>
      <c r="AW46">
        <v>43</v>
      </c>
      <c r="AX46">
        <f>IF(Z46&gt;0, (R46*SUMPRODUCT(K46:$K$98, X46:$X$98)-K46*$AZ$3)/Z46, 0)</f>
        <v>-768921.71487171587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12.5</v>
      </c>
      <c r="R47">
        <f t="shared" si="31"/>
        <v>2000000</v>
      </c>
      <c r="S47">
        <f t="shared" si="32"/>
        <v>-1209498.8278347827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-5035.1060127642641</v>
      </c>
      <c r="AC47">
        <f t="shared" si="33"/>
        <v>-4628.5696518521763</v>
      </c>
      <c r="AE47">
        <f t="shared" si="34"/>
        <v>0</v>
      </c>
      <c r="AF47">
        <f t="shared" si="35"/>
        <v>0</v>
      </c>
      <c r="AG47">
        <f t="shared" si="36"/>
        <v>-4.7835615311613573E-2</v>
      </c>
      <c r="AH47">
        <f t="shared" si="37"/>
        <v>-5311.8736135299969</v>
      </c>
      <c r="AI47">
        <f t="shared" si="38"/>
        <v>-5311.9214491453085</v>
      </c>
      <c r="AJ47">
        <f t="shared" si="39"/>
        <v>-406.53636091208773</v>
      </c>
      <c r="AK47">
        <f t="shared" si="61"/>
        <v>-352.45742089349852</v>
      </c>
      <c r="AL47">
        <f t="shared" si="40"/>
        <v>-6070.9152309508945</v>
      </c>
      <c r="AN47">
        <f t="shared" si="41"/>
        <v>0</v>
      </c>
      <c r="AO47">
        <f t="shared" si="42"/>
        <v>0</v>
      </c>
      <c r="AP47">
        <f t="shared" si="43"/>
        <v>-8.3570443901644163E-4</v>
      </c>
      <c r="AQ47">
        <f t="shared" si="44"/>
        <v>-92.800235335189313</v>
      </c>
      <c r="AR47">
        <f t="shared" si="45"/>
        <v>-92.801071039628326</v>
      </c>
      <c r="AS47">
        <f t="shared" si="46"/>
        <v>-7.1023282385444411</v>
      </c>
      <c r="AT47">
        <f t="shared" si="47"/>
        <v>-6.1575507973756922</v>
      </c>
      <c r="AU47">
        <f t="shared" si="48"/>
        <v>-106.06095007554845</v>
      </c>
      <c r="AW47">
        <v>44</v>
      </c>
      <c r="AX47">
        <f>IF(Z47&gt;0, (R47*SUMPRODUCT(K47:$K$98, X47:$X$98)-K47*$AZ$3)/Z47, 0)</f>
        <v>-1209498.8278347827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12.5</v>
      </c>
      <c r="R48">
        <f t="shared" si="31"/>
        <v>2000000</v>
      </c>
      <c r="S48">
        <f t="shared" si="32"/>
        <v>-1907217.9797721442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-4628.5696518521763</v>
      </c>
      <c r="AC48">
        <f t="shared" si="33"/>
        <v>-4204.5485026621673</v>
      </c>
      <c r="AE48">
        <f t="shared" si="34"/>
        <v>0</v>
      </c>
      <c r="AF48">
        <f t="shared" si="35"/>
        <v>0</v>
      </c>
      <c r="AG48">
        <f t="shared" si="36"/>
        <v>-2.7556816704064457E-2</v>
      </c>
      <c r="AH48">
        <f t="shared" si="37"/>
        <v>-3168.0707927092772</v>
      </c>
      <c r="AI48">
        <f t="shared" si="38"/>
        <v>-3168.0983495259811</v>
      </c>
      <c r="AJ48">
        <f t="shared" si="39"/>
        <v>-424.02114919000906</v>
      </c>
      <c r="AK48">
        <f t="shared" si="61"/>
        <v>-323.99987562965237</v>
      </c>
      <c r="AL48">
        <f t="shared" si="40"/>
        <v>-3916.1193743456424</v>
      </c>
      <c r="AN48">
        <f t="shared" si="41"/>
        <v>0</v>
      </c>
      <c r="AO48">
        <f t="shared" si="42"/>
        <v>0</v>
      </c>
      <c r="AP48">
        <f t="shared" si="43"/>
        <v>-4.2984548479819013E-4</v>
      </c>
      <c r="AQ48">
        <f t="shared" si="44"/>
        <v>-49.417207378900613</v>
      </c>
      <c r="AR48">
        <f t="shared" si="45"/>
        <v>-49.417637224385409</v>
      </c>
      <c r="AS48">
        <f t="shared" si="46"/>
        <v>-6.6141012728579209</v>
      </c>
      <c r="AT48">
        <f t="shared" si="47"/>
        <v>-5.0539176970335546</v>
      </c>
      <c r="AU48">
        <f t="shared" si="48"/>
        <v>-61.085656194276879</v>
      </c>
      <c r="AW48">
        <v>45</v>
      </c>
      <c r="AX48">
        <f>IF(Z48&gt;0, (R48*SUMPRODUCT(K48:$K$98, X48:$X$98)-K48*$AZ$3)/Z48, 0)</f>
        <v>-1907217.9797721442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12.5</v>
      </c>
      <c r="R49">
        <f t="shared" si="31"/>
        <v>2000000</v>
      </c>
      <c r="S49">
        <f t="shared" si="32"/>
        <v>-3034831.083594657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-4204.5485026621673</v>
      </c>
      <c r="AC49">
        <f t="shared" si="33"/>
        <v>-3792.5180452864261</v>
      </c>
      <c r="AE49">
        <f t="shared" si="34"/>
        <v>0</v>
      </c>
      <c r="AF49">
        <f t="shared" si="35"/>
        <v>0</v>
      </c>
      <c r="AG49">
        <f t="shared" si="36"/>
        <v>-1.5620795444710196E-2</v>
      </c>
      <c r="AH49">
        <f t="shared" si="37"/>
        <v>-1865.6724947701789</v>
      </c>
      <c r="AI49">
        <f t="shared" si="38"/>
        <v>-1865.6881155656235</v>
      </c>
      <c r="AJ49">
        <f t="shared" si="39"/>
        <v>-412.03045737574121</v>
      </c>
      <c r="AK49">
        <f t="shared" si="61"/>
        <v>-294.31839518635172</v>
      </c>
      <c r="AL49">
        <f t="shared" si="40"/>
        <v>-2572.0369681277166</v>
      </c>
      <c r="AN49">
        <f t="shared" si="41"/>
        <v>0</v>
      </c>
      <c r="AO49">
        <f t="shared" si="42"/>
        <v>0</v>
      </c>
      <c r="AP49">
        <f t="shared" si="43"/>
        <v>-2.175546870700956E-4</v>
      </c>
      <c r="AQ49">
        <f t="shared" si="44"/>
        <v>-25.983682918814448</v>
      </c>
      <c r="AR49">
        <f t="shared" si="45"/>
        <v>-25.983900473501517</v>
      </c>
      <c r="AS49">
        <f t="shared" si="46"/>
        <v>-5.7384502303359346</v>
      </c>
      <c r="AT49">
        <f t="shared" si="47"/>
        <v>-4.0990451856549104</v>
      </c>
      <c r="AU49">
        <f t="shared" si="48"/>
        <v>-35.821395889492365</v>
      </c>
      <c r="AW49">
        <v>46</v>
      </c>
      <c r="AX49">
        <f>IF(Z49&gt;0, (R49*SUMPRODUCT(K49:$K$98, X49:$X$98)-K49*$AZ$3)/Z49, 0)</f>
        <v>-3034831.083594657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12.5</v>
      </c>
      <c r="R50">
        <f t="shared" si="31"/>
        <v>2000000</v>
      </c>
      <c r="S50">
        <f t="shared" si="32"/>
        <v>-4887761.069203062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-3792.5180452864261</v>
      </c>
      <c r="AC50">
        <f t="shared" si="33"/>
        <v>-3406.4948846743118</v>
      </c>
      <c r="AE50">
        <f t="shared" si="34"/>
        <v>0</v>
      </c>
      <c r="AF50">
        <f t="shared" si="35"/>
        <v>0</v>
      </c>
      <c r="AG50">
        <f t="shared" si="36"/>
        <v>-8.7117977854370976E-3</v>
      </c>
      <c r="AH50">
        <f t="shared" si="37"/>
        <v>-1080.4463527721593</v>
      </c>
      <c r="AI50">
        <f t="shared" si="38"/>
        <v>-1080.4550645699449</v>
      </c>
      <c r="AJ50">
        <f t="shared" si="39"/>
        <v>-386.02316061211422</v>
      </c>
      <c r="AK50">
        <f t="shared" si="61"/>
        <v>-265.47626317004983</v>
      </c>
      <c r="AL50">
        <f t="shared" si="40"/>
        <v>-1731.9544883521089</v>
      </c>
      <c r="AN50">
        <f t="shared" si="41"/>
        <v>0</v>
      </c>
      <c r="AO50">
        <f t="shared" si="42"/>
        <v>0</v>
      </c>
      <c r="AP50">
        <f t="shared" si="43"/>
        <v>-1.0833157631218423E-4</v>
      </c>
      <c r="AQ50">
        <f t="shared" si="44"/>
        <v>-13.435396389964041</v>
      </c>
      <c r="AR50">
        <f t="shared" si="45"/>
        <v>-13.435504721540353</v>
      </c>
      <c r="AS50">
        <f t="shared" si="46"/>
        <v>-4.8002144347320428</v>
      </c>
      <c r="AT50">
        <f t="shared" si="47"/>
        <v>-3.3012086335101736</v>
      </c>
      <c r="AU50">
        <f t="shared" si="48"/>
        <v>-21.53692778978257</v>
      </c>
      <c r="AW50">
        <v>47</v>
      </c>
      <c r="AX50">
        <f>IF(Z50&gt;0, (R50*SUMPRODUCT(K50:$K$98, X50:$X$98)-K50*$AZ$3)/Z50, 0)</f>
        <v>-4887761.069203062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12.5</v>
      </c>
      <c r="R51">
        <f t="shared" si="31"/>
        <v>2000000</v>
      </c>
      <c r="S51">
        <f t="shared" si="32"/>
        <v>-7993886.8466689289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-3406.4948846743118</v>
      </c>
      <c r="AC51">
        <f t="shared" si="33"/>
        <v>-3052.0670279116594</v>
      </c>
      <c r="AE51">
        <f t="shared" si="34"/>
        <v>0</v>
      </c>
      <c r="AF51">
        <f t="shared" si="35"/>
        <v>0</v>
      </c>
      <c r="AG51">
        <f t="shared" si="36"/>
        <v>-4.7725016103765949E-3</v>
      </c>
      <c r="AH51">
        <f t="shared" si="37"/>
        <v>-616.34851155298111</v>
      </c>
      <c r="AI51">
        <f t="shared" si="38"/>
        <v>-616.35328405459154</v>
      </c>
      <c r="AJ51">
        <f t="shared" si="39"/>
        <v>-354.42785676265248</v>
      </c>
      <c r="AK51">
        <f t="shared" si="61"/>
        <v>-238.45464192720186</v>
      </c>
      <c r="AL51">
        <f t="shared" si="40"/>
        <v>-1209.2357827444459</v>
      </c>
      <c r="AN51">
        <f t="shared" si="41"/>
        <v>0</v>
      </c>
      <c r="AO51">
        <f t="shared" si="42"/>
        <v>0</v>
      </c>
      <c r="AP51">
        <f t="shared" si="43"/>
        <v>-5.2987732753949639E-5</v>
      </c>
      <c r="AQ51">
        <f t="shared" si="44"/>
        <v>-6.8431428378055408</v>
      </c>
      <c r="AR51">
        <f t="shared" si="45"/>
        <v>-6.8431958255382952</v>
      </c>
      <c r="AS51">
        <f t="shared" si="46"/>
        <v>-3.9351120414211089</v>
      </c>
      <c r="AT51">
        <f t="shared" si="47"/>
        <v>-2.6474943063204739</v>
      </c>
      <c r="AU51">
        <f t="shared" si="48"/>
        <v>-13.425802173279878</v>
      </c>
      <c r="AW51">
        <v>48</v>
      </c>
      <c r="AX51">
        <f>IF(Z51&gt;0, (R51*SUMPRODUCT(K51:$K$98, X51:$X$98)-K51*$AZ$3)/Z51, 0)</f>
        <v>-7993886.8466689289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12.5</v>
      </c>
      <c r="R52">
        <f t="shared" si="31"/>
        <v>2000000</v>
      </c>
      <c r="S52">
        <f t="shared" si="32"/>
        <v>-13306108.824245464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-3052.0670279116594</v>
      </c>
      <c r="AC52">
        <f t="shared" si="33"/>
        <v>-2730.4608375774865</v>
      </c>
      <c r="AE52">
        <f t="shared" si="34"/>
        <v>0</v>
      </c>
      <c r="AF52">
        <f t="shared" si="35"/>
        <v>0</v>
      </c>
      <c r="AG52">
        <f t="shared" si="36"/>
        <v>-2.5650444409058108E-3</v>
      </c>
      <c r="AH52">
        <f t="shared" si="37"/>
        <v>-345.55714453872287</v>
      </c>
      <c r="AI52">
        <f t="shared" si="38"/>
        <v>-345.55970958316379</v>
      </c>
      <c r="AJ52">
        <f t="shared" si="39"/>
        <v>-321.60619033417288</v>
      </c>
      <c r="AK52">
        <f t="shared" si="61"/>
        <v>-213.64469195381616</v>
      </c>
      <c r="AL52">
        <f t="shared" si="40"/>
        <v>-880.81059187115284</v>
      </c>
      <c r="AN52">
        <f t="shared" si="41"/>
        <v>0</v>
      </c>
      <c r="AO52">
        <f t="shared" si="42"/>
        <v>0</v>
      </c>
      <c r="AP52">
        <f t="shared" si="43"/>
        <v>-2.5427644143318924E-5</v>
      </c>
      <c r="AQ52">
        <f t="shared" si="44"/>
        <v>-3.4255562836989917</v>
      </c>
      <c r="AR52">
        <f t="shared" si="45"/>
        <v>-3.4255817113431353</v>
      </c>
      <c r="AS52">
        <f t="shared" si="46"/>
        <v>-3.1881271262567292</v>
      </c>
      <c r="AT52">
        <f t="shared" si="47"/>
        <v>-2.1178896994830319</v>
      </c>
      <c r="AU52">
        <f t="shared" si="48"/>
        <v>-8.7315985370828972</v>
      </c>
      <c r="AW52">
        <v>49</v>
      </c>
      <c r="AX52">
        <f>IF(Z52&gt;0, (R52*SUMPRODUCT(K52:$K$98, X52:$X$98)-K52*$AZ$3)/Z52, 0)</f>
        <v>-13306108.824245464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12.5</v>
      </c>
      <c r="R53">
        <f t="shared" si="31"/>
        <v>2000000</v>
      </c>
      <c r="S53">
        <f t="shared" si="32"/>
        <v>-22578874.926290113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-2730.4608375774865</v>
      </c>
      <c r="AC53">
        <f t="shared" si="33"/>
        <v>-2440.6280606719192</v>
      </c>
      <c r="AE53">
        <f t="shared" si="34"/>
        <v>0</v>
      </c>
      <c r="AF53">
        <f t="shared" si="35"/>
        <v>0</v>
      </c>
      <c r="AG53">
        <f t="shared" si="36"/>
        <v>-1.3511678884795379E-3</v>
      </c>
      <c r="AH53">
        <f t="shared" si="37"/>
        <v>-190.11617728275436</v>
      </c>
      <c r="AI53">
        <f t="shared" si="38"/>
        <v>-190.11752845064285</v>
      </c>
      <c r="AJ53">
        <f t="shared" si="39"/>
        <v>-289.83277690556724</v>
      </c>
      <c r="AK53">
        <f t="shared" si="61"/>
        <v>-191.13225863042408</v>
      </c>
      <c r="AL53">
        <f t="shared" si="40"/>
        <v>-671.08256398663411</v>
      </c>
      <c r="AN53">
        <f t="shared" si="41"/>
        <v>0</v>
      </c>
      <c r="AO53">
        <f t="shared" si="42"/>
        <v>0</v>
      </c>
      <c r="AP53">
        <f t="shared" si="43"/>
        <v>-1.1959210871133997E-5</v>
      </c>
      <c r="AQ53">
        <f t="shared" si="44"/>
        <v>-1.6827216466022359</v>
      </c>
      <c r="AR53">
        <f t="shared" si="45"/>
        <v>-1.6827336058131073</v>
      </c>
      <c r="AS53">
        <f t="shared" si="46"/>
        <v>-2.5653150329678711</v>
      </c>
      <c r="AT53">
        <f t="shared" si="47"/>
        <v>-1.6917150005759469</v>
      </c>
      <c r="AU53">
        <f t="shared" si="48"/>
        <v>-5.9397636393569249</v>
      </c>
      <c r="AW53">
        <v>50</v>
      </c>
      <c r="AX53">
        <f>IF(Z53&gt;0, (R53*SUMPRODUCT(K53:$K$98, X53:$X$98)-K53*$AZ$3)/Z53, 0)</f>
        <v>-22578874.926290113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12.5</v>
      </c>
      <c r="R54">
        <f t="shared" si="31"/>
        <v>2000000</v>
      </c>
      <c r="S54">
        <f t="shared" si="32"/>
        <v>-39147891.837470643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-2440.6280606719192</v>
      </c>
      <c r="AC54">
        <f t="shared" si="33"/>
        <v>-2180.4729848281054</v>
      </c>
      <c r="AE54">
        <f t="shared" si="34"/>
        <v>0</v>
      </c>
      <c r="AF54">
        <f t="shared" si="35"/>
        <v>0</v>
      </c>
      <c r="AG54">
        <f t="shared" si="36"/>
        <v>-6.962293761183624E-4</v>
      </c>
      <c r="AH54">
        <f t="shared" si="37"/>
        <v>-102.62829335622081</v>
      </c>
      <c r="AI54">
        <f t="shared" si="38"/>
        <v>-102.62898958559693</v>
      </c>
      <c r="AJ54">
        <f t="shared" si="39"/>
        <v>-260.15507584381385</v>
      </c>
      <c r="AK54">
        <f t="shared" si="61"/>
        <v>-170.84396424703436</v>
      </c>
      <c r="AL54">
        <f t="shared" si="40"/>
        <v>-533.62802967644507</v>
      </c>
      <c r="AN54">
        <f t="shared" si="41"/>
        <v>0</v>
      </c>
      <c r="AO54">
        <f t="shared" si="42"/>
        <v>0</v>
      </c>
      <c r="AP54">
        <f t="shared" si="43"/>
        <v>-5.5020879626423216E-6</v>
      </c>
      <c r="AQ54">
        <f t="shared" si="44"/>
        <v>-0.81104003489475107</v>
      </c>
      <c r="AR54">
        <f t="shared" si="45"/>
        <v>-0.81104553698271376</v>
      </c>
      <c r="AS54">
        <f t="shared" si="46"/>
        <v>-2.0559260501200165</v>
      </c>
      <c r="AT54">
        <f t="shared" si="47"/>
        <v>-1.3501276323823179</v>
      </c>
      <c r="AU54">
        <f t="shared" si="48"/>
        <v>-4.2170992194850481</v>
      </c>
      <c r="AW54">
        <v>51</v>
      </c>
      <c r="AX54">
        <f>IF(Z54&gt;0, (R54*SUMPRODUCT(K54:$K$98, X54:$X$98)-K54*$AZ$3)/Z54, 0)</f>
        <v>-39147891.837470643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12.5</v>
      </c>
      <c r="R55">
        <f t="shared" si="31"/>
        <v>2000000</v>
      </c>
      <c r="S55">
        <f t="shared" si="32"/>
        <v>-69448133.042947739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-2180.4729848281054</v>
      </c>
      <c r="AC55">
        <f t="shared" si="33"/>
        <v>-1947.5002771036998</v>
      </c>
      <c r="AE55">
        <f t="shared" si="34"/>
        <v>0</v>
      </c>
      <c r="AF55">
        <f t="shared" si="35"/>
        <v>0</v>
      </c>
      <c r="AG55">
        <f t="shared" si="36"/>
        <v>-3.5053143111481074E-4</v>
      </c>
      <c r="AH55">
        <f t="shared" si="37"/>
        <v>-54.197704198778879</v>
      </c>
      <c r="AI55">
        <f t="shared" si="38"/>
        <v>-54.198054730209996</v>
      </c>
      <c r="AJ55">
        <f t="shared" si="39"/>
        <v>-232.97270772440561</v>
      </c>
      <c r="AK55">
        <f t="shared" si="61"/>
        <v>-152.63310893796739</v>
      </c>
      <c r="AL55">
        <f t="shared" si="40"/>
        <v>-439.80387139258301</v>
      </c>
      <c r="AN55">
        <f t="shared" si="41"/>
        <v>0</v>
      </c>
      <c r="AO55">
        <f t="shared" si="42"/>
        <v>0</v>
      </c>
      <c r="AP55">
        <f t="shared" si="43"/>
        <v>-2.4733417527071687E-6</v>
      </c>
      <c r="AQ55">
        <f t="shared" si="44"/>
        <v>-0.38241775999769551</v>
      </c>
      <c r="AR55">
        <f t="shared" si="45"/>
        <v>-0.38242023333944819</v>
      </c>
      <c r="AS55">
        <f t="shared" si="46"/>
        <v>-1.6438500919116854</v>
      </c>
      <c r="AT55">
        <f t="shared" si="47"/>
        <v>-1.0769757222088541</v>
      </c>
      <c r="AU55">
        <f t="shared" si="48"/>
        <v>-3.1032460474599879</v>
      </c>
      <c r="AW55">
        <v>52</v>
      </c>
      <c r="AX55">
        <f>IF(Z55&gt;0, (R55*SUMPRODUCT(K55:$K$98, X55:$X$98)-K55*$AZ$3)/Z55, 0)</f>
        <v>-69448133.042947739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12.5</v>
      </c>
      <c r="R56">
        <f t="shared" si="31"/>
        <v>2000000</v>
      </c>
      <c r="S56">
        <f t="shared" si="32"/>
        <v>-126319275.69914995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-1947.5002771036998</v>
      </c>
      <c r="AC56">
        <f t="shared" si="33"/>
        <v>-1739.1472057928936</v>
      </c>
      <c r="AE56">
        <f t="shared" si="34"/>
        <v>0</v>
      </c>
      <c r="AF56">
        <f t="shared" si="35"/>
        <v>0</v>
      </c>
      <c r="AG56">
        <f t="shared" si="36"/>
        <v>-1.7209835911493799E-4</v>
      </c>
      <c r="AH56">
        <f t="shared" si="37"/>
        <v>-27.988441230195946</v>
      </c>
      <c r="AI56">
        <f t="shared" si="38"/>
        <v>-27.988613328555061</v>
      </c>
      <c r="AJ56">
        <f t="shared" si="39"/>
        <v>-208.35307131080617</v>
      </c>
      <c r="AK56">
        <f t="shared" si="61"/>
        <v>-136.32501939725898</v>
      </c>
      <c r="AL56">
        <f t="shared" si="40"/>
        <v>-372.66670403662022</v>
      </c>
      <c r="AN56">
        <f t="shared" si="41"/>
        <v>0</v>
      </c>
      <c r="AO56">
        <f t="shared" si="42"/>
        <v>0</v>
      </c>
      <c r="AP56">
        <f t="shared" si="43"/>
        <v>-1.0842161444737053E-6</v>
      </c>
      <c r="AQ56">
        <f t="shared" si="44"/>
        <v>-0.17632660762422095</v>
      </c>
      <c r="AR56">
        <f t="shared" si="45"/>
        <v>-0.17632769184036542</v>
      </c>
      <c r="AS56">
        <f t="shared" si="46"/>
        <v>-1.3126200902065972</v>
      </c>
      <c r="AT56">
        <f t="shared" si="47"/>
        <v>-0.85884483551342483</v>
      </c>
      <c r="AU56">
        <f t="shared" si="48"/>
        <v>-2.3477926175603874</v>
      </c>
      <c r="AW56">
        <v>53</v>
      </c>
      <c r="AX56">
        <f>IF(Z56&gt;0, (R56*SUMPRODUCT(K56:$K$98, X56:$X$98)-K56*$AZ$3)/Z56, 0)</f>
        <v>-126319275.69914995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12.5</v>
      </c>
      <c r="R57">
        <f t="shared" si="31"/>
        <v>2000000</v>
      </c>
      <c r="S57">
        <f t="shared" si="32"/>
        <v>-236110046.64706811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-1739.1472057928936</v>
      </c>
      <c r="AC57">
        <f t="shared" si="33"/>
        <v>-1552.9525600158718</v>
      </c>
      <c r="AE57">
        <f t="shared" si="34"/>
        <v>0</v>
      </c>
      <c r="AF57">
        <f t="shared" si="35"/>
        <v>0</v>
      </c>
      <c r="AG57">
        <f t="shared" si="36"/>
        <v>-8.221550618392309E-5</v>
      </c>
      <c r="AH57">
        <f t="shared" si="37"/>
        <v>-14.105899094378485</v>
      </c>
      <c r="AI57">
        <f t="shared" si="38"/>
        <v>-14.105981309884669</v>
      </c>
      <c r="AJ57">
        <f t="shared" si="39"/>
        <v>-186.19464577702183</v>
      </c>
      <c r="AK57">
        <f t="shared" si="61"/>
        <v>-121.74030440550257</v>
      </c>
      <c r="AL57">
        <f t="shared" si="40"/>
        <v>-322.04093149240907</v>
      </c>
      <c r="AN57">
        <f t="shared" si="41"/>
        <v>0</v>
      </c>
      <c r="AO57">
        <f t="shared" si="42"/>
        <v>0</v>
      </c>
      <c r="AP57">
        <f t="shared" si="43"/>
        <v>-4.6246072174070331E-7</v>
      </c>
      <c r="AQ57">
        <f t="shared" si="44"/>
        <v>-7.9345424954197219E-2</v>
      </c>
      <c r="AR57">
        <f t="shared" si="45"/>
        <v>-7.9345887414918964E-2</v>
      </c>
      <c r="AS57">
        <f t="shared" si="46"/>
        <v>-1.0473414841923594</v>
      </c>
      <c r="AT57">
        <f t="shared" si="47"/>
        <v>-0.68478699035621704</v>
      </c>
      <c r="AU57">
        <f t="shared" si="48"/>
        <v>-1.8114743619634954</v>
      </c>
      <c r="AW57">
        <v>54</v>
      </c>
      <c r="AX57">
        <f>IF(Z57&gt;0, (R57*SUMPRODUCT(K57:$K$98, X57:$X$98)-K57*$AZ$3)/Z57, 0)</f>
        <v>-236110046.64706811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12.5</v>
      </c>
      <c r="R58">
        <f t="shared" si="31"/>
        <v>2000000</v>
      </c>
      <c r="S58">
        <f t="shared" si="32"/>
        <v>-454124219.64755827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-1552.9525600158718</v>
      </c>
      <c r="AC58">
        <f t="shared" si="33"/>
        <v>-1386.6292515259634</v>
      </c>
      <c r="AE58">
        <f t="shared" si="34"/>
        <v>0</v>
      </c>
      <c r="AF58">
        <f t="shared" si="35"/>
        <v>0</v>
      </c>
      <c r="AG58">
        <f t="shared" si="36"/>
        <v>-3.8167675041702077E-5</v>
      </c>
      <c r="AH58">
        <f t="shared" si="37"/>
        <v>-6.9161081728610858</v>
      </c>
      <c r="AI58">
        <f t="shared" si="38"/>
        <v>-6.9161463405361276</v>
      </c>
      <c r="AJ58">
        <f t="shared" si="39"/>
        <v>-166.32330848990841</v>
      </c>
      <c r="AK58">
        <f t="shared" si="61"/>
        <v>-108.70667920111103</v>
      </c>
      <c r="AL58">
        <f t="shared" si="40"/>
        <v>-281.94613403155557</v>
      </c>
      <c r="AN58">
        <f t="shared" si="41"/>
        <v>0</v>
      </c>
      <c r="AO58">
        <f t="shared" si="42"/>
        <v>0</v>
      </c>
      <c r="AP58">
        <f t="shared" si="43"/>
        <v>-1.9168971026609961E-7</v>
      </c>
      <c r="AQ58">
        <f t="shared" si="44"/>
        <v>-3.4734805575037817E-2</v>
      </c>
      <c r="AR58">
        <f t="shared" si="45"/>
        <v>-3.4734997264748088E-2</v>
      </c>
      <c r="AS58">
        <f t="shared" si="46"/>
        <v>-0.83532640592058083</v>
      </c>
      <c r="AT58">
        <f t="shared" si="47"/>
        <v>-0.5459581129131712</v>
      </c>
      <c r="AU58">
        <f t="shared" si="48"/>
        <v>-1.4160195160985001</v>
      </c>
      <c r="AW58">
        <v>55</v>
      </c>
      <c r="AX58">
        <f>IF(Z58&gt;0, (R58*SUMPRODUCT(K58:$K$98, X58:$X$98)-K58*$AZ$3)/Z58, 0)</f>
        <v>-454124219.64755827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12.5</v>
      </c>
      <c r="R59">
        <f t="shared" si="31"/>
        <v>2000000</v>
      </c>
      <c r="S59">
        <f t="shared" si="32"/>
        <v>-900765866.97627211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-1386.6292515259634</v>
      </c>
      <c r="AC59">
        <f t="shared" si="33"/>
        <v>-1238.0901881932682</v>
      </c>
      <c r="AE59">
        <f t="shared" si="34"/>
        <v>0</v>
      </c>
      <c r="AF59">
        <f t="shared" si="35"/>
        <v>0</v>
      </c>
      <c r="AG59">
        <f t="shared" si="36"/>
        <v>-1.7181076592485406E-5</v>
      </c>
      <c r="AH59">
        <f t="shared" si="37"/>
        <v>-3.296787471807944</v>
      </c>
      <c r="AI59">
        <f t="shared" si="38"/>
        <v>-3.2968046528845365</v>
      </c>
      <c r="AJ59">
        <f t="shared" si="39"/>
        <v>-148.53906333269515</v>
      </c>
      <c r="AK59">
        <f t="shared" si="61"/>
        <v>-97.064047606817439</v>
      </c>
      <c r="AL59">
        <f t="shared" si="40"/>
        <v>-248.89991559239712</v>
      </c>
      <c r="AN59">
        <f t="shared" si="41"/>
        <v>0</v>
      </c>
      <c r="AO59">
        <f t="shared" si="42"/>
        <v>0</v>
      </c>
      <c r="AP59">
        <f t="shared" si="43"/>
        <v>-7.7043401032296012E-8</v>
      </c>
      <c r="AQ59">
        <f t="shared" si="44"/>
        <v>-1.4783457715323868E-2</v>
      </c>
      <c r="AR59">
        <f t="shared" si="45"/>
        <v>-1.4783534758724902E-2</v>
      </c>
      <c r="AS59">
        <f t="shared" si="46"/>
        <v>-0.66607901802310576</v>
      </c>
      <c r="AT59">
        <f t="shared" si="47"/>
        <v>-0.43525470044529513</v>
      </c>
      <c r="AU59">
        <f t="shared" si="48"/>
        <v>-1.1161172532271257</v>
      </c>
      <c r="AW59">
        <v>56</v>
      </c>
      <c r="AX59">
        <f>IF(Z59&gt;0, (R59*SUMPRODUCT(K59:$K$98, X59:$X$98)-K59*$AZ$3)/Z59, 0)</f>
        <v>-900765866.97627211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12.5</v>
      </c>
      <c r="R60">
        <f t="shared" si="31"/>
        <v>2000000</v>
      </c>
      <c r="S60">
        <f t="shared" si="32"/>
        <v>-1844810884.0547767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-1238.0901881932682</v>
      </c>
      <c r="AC60">
        <f t="shared" si="33"/>
        <v>-1105.4497947418138</v>
      </c>
      <c r="AE60">
        <f t="shared" si="34"/>
        <v>0</v>
      </c>
      <c r="AF60">
        <f t="shared" si="35"/>
        <v>0</v>
      </c>
      <c r="AG60">
        <f t="shared" si="36"/>
        <v>-7.4902650204997281E-6</v>
      </c>
      <c r="AH60">
        <f t="shared" si="37"/>
        <v>-1.523040128969732</v>
      </c>
      <c r="AI60">
        <f t="shared" si="38"/>
        <v>-1.5230476192347524</v>
      </c>
      <c r="AJ60">
        <f t="shared" si="39"/>
        <v>-132.64039345145443</v>
      </c>
      <c r="AK60">
        <f t="shared" si="61"/>
        <v>-86.666313173528778</v>
      </c>
      <c r="AL60">
        <f t="shared" si="40"/>
        <v>-220.82975424421795</v>
      </c>
      <c r="AN60">
        <f t="shared" si="41"/>
        <v>0</v>
      </c>
      <c r="AO60">
        <f t="shared" si="42"/>
        <v>0</v>
      </c>
      <c r="AP60">
        <f t="shared" si="43"/>
        <v>-2.9989155339542624E-8</v>
      </c>
      <c r="AQ60">
        <f t="shared" si="44"/>
        <v>-6.0978732916693304E-3</v>
      </c>
      <c r="AR60">
        <f t="shared" si="45"/>
        <v>-6.0979032808246699E-3</v>
      </c>
      <c r="AS60">
        <f t="shared" si="46"/>
        <v>-0.53105909505566917</v>
      </c>
      <c r="AT60">
        <f t="shared" si="47"/>
        <v>-0.34699032962828369</v>
      </c>
      <c r="AU60">
        <f t="shared" si="48"/>
        <v>-0.88414732796477746</v>
      </c>
      <c r="AW60">
        <v>57</v>
      </c>
      <c r="AX60">
        <f>IF(Z60&gt;0, (R60*SUMPRODUCT(K60:$K$98, X60:$X$98)-K60*$AZ$3)/Z60, 0)</f>
        <v>-1844810884.0547767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12.5</v>
      </c>
      <c r="R61">
        <f t="shared" si="31"/>
        <v>2000000</v>
      </c>
      <c r="S61">
        <f t="shared" si="32"/>
        <v>-3903176125.4922094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-1105.4497947418138</v>
      </c>
      <c r="AC61">
        <f t="shared" si="33"/>
        <v>-987.01377037477516</v>
      </c>
      <c r="AE61">
        <f t="shared" si="34"/>
        <v>0</v>
      </c>
      <c r="AF61">
        <f t="shared" si="35"/>
        <v>0</v>
      </c>
      <c r="AG61">
        <f t="shared" si="36"/>
        <v>-3.1609314396820486E-6</v>
      </c>
      <c r="AH61">
        <f t="shared" si="37"/>
        <v>-0.68070894889802913</v>
      </c>
      <c r="AI61">
        <f t="shared" si="38"/>
        <v>-0.68071210982946884</v>
      </c>
      <c r="AJ61">
        <f t="shared" si="39"/>
        <v>-118.43602436703861</v>
      </c>
      <c r="AK61">
        <f t="shared" si="61"/>
        <v>-77.381485631926978</v>
      </c>
      <c r="AL61">
        <f t="shared" si="40"/>
        <v>-196.49822210879506</v>
      </c>
      <c r="AN61">
        <f t="shared" si="41"/>
        <v>0</v>
      </c>
      <c r="AO61">
        <f t="shared" si="42"/>
        <v>0</v>
      </c>
      <c r="AP61">
        <f t="shared" si="43"/>
        <v>-1.129962688031363E-8</v>
      </c>
      <c r="AQ61">
        <f t="shared" si="44"/>
        <v>-2.4333830971708468E-3</v>
      </c>
      <c r="AR61">
        <f t="shared" si="45"/>
        <v>-2.4333943967977272E-3</v>
      </c>
      <c r="AS61">
        <f t="shared" si="46"/>
        <v>-0.42338244598873193</v>
      </c>
      <c r="AT61">
        <f t="shared" si="47"/>
        <v>-0.27662160086998827</v>
      </c>
      <c r="AU61">
        <f t="shared" si="48"/>
        <v>-0.70243744125551788</v>
      </c>
      <c r="AW61">
        <v>58</v>
      </c>
      <c r="AX61">
        <f>IF(Z61&gt;0, (R61*SUMPRODUCT(K61:$K$98, X61:$X$98)-K61*$AZ$3)/Z61, 0)</f>
        <v>-3903176125.4922094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12.5</v>
      </c>
      <c r="R62">
        <f t="shared" si="31"/>
        <v>2000000</v>
      </c>
      <c r="S62">
        <f t="shared" si="32"/>
        <v>-8547569158.5184669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-987.01377037477516</v>
      </c>
      <c r="AC62">
        <f t="shared" si="33"/>
        <v>-881.26430890043457</v>
      </c>
      <c r="AE62">
        <f t="shared" si="34"/>
        <v>0</v>
      </c>
      <c r="AF62">
        <f t="shared" si="35"/>
        <v>0</v>
      </c>
      <c r="AG62">
        <f t="shared" si="36"/>
        <v>-1.2887645197087565E-6</v>
      </c>
      <c r="AH62">
        <f t="shared" si="37"/>
        <v>-0.29448921689223545</v>
      </c>
      <c r="AI62">
        <f t="shared" si="38"/>
        <v>-0.29449050565675516</v>
      </c>
      <c r="AJ62">
        <f t="shared" si="39"/>
        <v>-105.74946147434059</v>
      </c>
      <c r="AK62">
        <f t="shared" si="61"/>
        <v>-69.090963926234267</v>
      </c>
      <c r="AL62">
        <f t="shared" si="40"/>
        <v>-175.13491590623161</v>
      </c>
      <c r="AN62">
        <f t="shared" si="41"/>
        <v>0</v>
      </c>
      <c r="AO62">
        <f t="shared" si="42"/>
        <v>0</v>
      </c>
      <c r="AP62">
        <f t="shared" si="43"/>
        <v>-4.1134343985487791E-9</v>
      </c>
      <c r="AQ62">
        <f t="shared" si="44"/>
        <v>-9.3994058359083712E-4</v>
      </c>
      <c r="AR62">
        <f t="shared" si="45"/>
        <v>-9.3994469702523566E-4</v>
      </c>
      <c r="AS62">
        <f t="shared" si="46"/>
        <v>-0.33752750467933751</v>
      </c>
      <c r="AT62">
        <f t="shared" si="47"/>
        <v>-0.22052216933105087</v>
      </c>
      <c r="AU62">
        <f t="shared" si="48"/>
        <v>-0.55898961870741359</v>
      </c>
      <c r="AW62">
        <v>59</v>
      </c>
      <c r="AX62">
        <f>IF(Z62&gt;0, (R62*SUMPRODUCT(K62:$K$98, X62:$X$98)-K62*$AZ$3)/Z62, 0)</f>
        <v>-8547569158.5184669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12.5</v>
      </c>
      <c r="R63">
        <f t="shared" si="31"/>
        <v>2000000</v>
      </c>
      <c r="S63">
        <f t="shared" si="32"/>
        <v>-19410461702.540482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-881.26430890043457</v>
      </c>
      <c r="AC63">
        <f t="shared" si="33"/>
        <v>-786.84391414687741</v>
      </c>
      <c r="AE63">
        <f t="shared" si="34"/>
        <v>0</v>
      </c>
      <c r="AF63">
        <f t="shared" si="35"/>
        <v>0</v>
      </c>
      <c r="AG63">
        <f t="shared" si="36"/>
        <v>-5.0671380606823333E-7</v>
      </c>
      <c r="AH63">
        <f t="shared" si="37"/>
        <v>-0.12306609095094971</v>
      </c>
      <c r="AI63">
        <f t="shared" si="38"/>
        <v>-0.12306659766475578</v>
      </c>
      <c r="AJ63">
        <f t="shared" si="39"/>
        <v>-94.420394753557161</v>
      </c>
      <c r="AK63">
        <f t="shared" si="61"/>
        <v>-61.688501623030426</v>
      </c>
      <c r="AL63">
        <f t="shared" si="40"/>
        <v>-156.23196297425235</v>
      </c>
      <c r="AN63">
        <f t="shared" si="41"/>
        <v>0</v>
      </c>
      <c r="AO63">
        <f t="shared" si="42"/>
        <v>0</v>
      </c>
      <c r="AP63">
        <f t="shared" si="43"/>
        <v>-1.4440283477934559E-9</v>
      </c>
      <c r="AQ63">
        <f t="shared" si="44"/>
        <v>-3.5071261500494583E-4</v>
      </c>
      <c r="AR63">
        <f t="shared" si="45"/>
        <v>-3.5071405903329362E-4</v>
      </c>
      <c r="AS63">
        <f t="shared" si="46"/>
        <v>-0.26907837323782124</v>
      </c>
      <c r="AT63">
        <f t="shared" si="47"/>
        <v>-0.17579932500312254</v>
      </c>
      <c r="AU63">
        <f t="shared" si="48"/>
        <v>-0.44522841229997706</v>
      </c>
      <c r="AW63">
        <v>60</v>
      </c>
      <c r="AX63">
        <f>IF(Z63&gt;0, (R63*SUMPRODUCT(K63:$K$98, X63:$X$98)-K63*$AZ$3)/Z63, 0)</f>
        <v>-19410461702.540482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12.5</v>
      </c>
      <c r="R64">
        <f t="shared" si="31"/>
        <v>2000000</v>
      </c>
      <c r="S64">
        <f t="shared" si="32"/>
        <v>-45790101764.800964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-786.84391414687741</v>
      </c>
      <c r="AC64">
        <f t="shared" si="33"/>
        <v>-702.53950173972385</v>
      </c>
      <c r="AE64">
        <f t="shared" si="34"/>
        <v>0</v>
      </c>
      <c r="AF64">
        <f t="shared" si="35"/>
        <v>0</v>
      </c>
      <c r="AG64">
        <f t="shared" si="36"/>
        <v>-1.9178257818367877E-7</v>
      </c>
      <c r="AH64">
        <f t="shared" si="37"/>
        <v>-4.9578254371819556E-2</v>
      </c>
      <c r="AI64">
        <f t="shared" si="38"/>
        <v>-4.9578446154397743E-2</v>
      </c>
      <c r="AJ64">
        <f t="shared" si="39"/>
        <v>-84.304412407153563</v>
      </c>
      <c r="AK64">
        <f t="shared" si="61"/>
        <v>-55.079073990281422</v>
      </c>
      <c r="AL64">
        <f t="shared" si="40"/>
        <v>-139.43306484358939</v>
      </c>
      <c r="AN64">
        <f t="shared" si="41"/>
        <v>0</v>
      </c>
      <c r="AO64">
        <f t="shared" si="42"/>
        <v>0</v>
      </c>
      <c r="AP64">
        <f t="shared" si="43"/>
        <v>-4.879823471525412E-10</v>
      </c>
      <c r="AQ64">
        <f t="shared" si="44"/>
        <v>-1.2614969078638219E-4</v>
      </c>
      <c r="AR64">
        <f t="shared" si="45"/>
        <v>-1.2615017876872934E-4</v>
      </c>
      <c r="AS64">
        <f t="shared" si="46"/>
        <v>-0.21450887474438832</v>
      </c>
      <c r="AT64">
        <f t="shared" si="47"/>
        <v>-0.14014628471113844</v>
      </c>
      <c r="AU64">
        <f t="shared" si="48"/>
        <v>-0.35478130963429549</v>
      </c>
      <c r="AW64">
        <v>61</v>
      </c>
      <c r="AX64">
        <f>IF(Z64&gt;0, (R64*SUMPRODUCT(K64:$K$98, X64:$X$98)-K64*$AZ$3)/Z64, 0)</f>
        <v>-45790101764.800964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12.5</v>
      </c>
      <c r="R65">
        <f t="shared" si="31"/>
        <v>2000000</v>
      </c>
      <c r="S65">
        <f t="shared" si="32"/>
        <v>-112403765154.58939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-702.53950173972385</v>
      </c>
      <c r="AC65">
        <f t="shared" si="33"/>
        <v>-627.26751796104998</v>
      </c>
      <c r="AE65">
        <f t="shared" si="34"/>
        <v>0</v>
      </c>
      <c r="AF65">
        <f t="shared" si="35"/>
        <v>0</v>
      </c>
      <c r="AG65">
        <f t="shared" si="36"/>
        <v>-6.9756061673998002E-8</v>
      </c>
      <c r="AH65">
        <f t="shared" si="37"/>
        <v>-1.9217390516455036E-2</v>
      </c>
      <c r="AI65">
        <f t="shared" si="38"/>
        <v>-1.9217460272516709E-2</v>
      </c>
      <c r="AJ65">
        <f t="shared" si="39"/>
        <v>-75.271983778673871</v>
      </c>
      <c r="AK65">
        <f t="shared" si="61"/>
        <v>-49.177765121780673</v>
      </c>
      <c r="AL65">
        <f t="shared" si="40"/>
        <v>-124.46896636072705</v>
      </c>
      <c r="AN65">
        <f t="shared" si="41"/>
        <v>0</v>
      </c>
      <c r="AO65">
        <f t="shared" si="42"/>
        <v>0</v>
      </c>
      <c r="AP65">
        <f t="shared" si="43"/>
        <v>-1.5847431719934432E-10</v>
      </c>
      <c r="AQ65">
        <f t="shared" si="44"/>
        <v>-4.3658755488250018E-5</v>
      </c>
      <c r="AR65">
        <f t="shared" si="45"/>
        <v>-4.365891396256721E-5</v>
      </c>
      <c r="AS65">
        <f t="shared" si="46"/>
        <v>-0.17100558642937191</v>
      </c>
      <c r="AT65">
        <f t="shared" si="47"/>
        <v>-0.11172380667770647</v>
      </c>
      <c r="AU65">
        <f t="shared" si="48"/>
        <v>-0.28277305202104092</v>
      </c>
      <c r="AW65">
        <v>62</v>
      </c>
      <c r="AX65">
        <f>IF(Z65&gt;0, (R65*SUMPRODUCT(K65:$K$98, X65:$X$98)-K65*$AZ$3)/Z65, 0)</f>
        <v>-112403765154.58939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12.5</v>
      </c>
      <c r="R66">
        <f t="shared" si="31"/>
        <v>2000000</v>
      </c>
      <c r="S66">
        <f t="shared" si="32"/>
        <v>-287658255610.3681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-627.26751796104998</v>
      </c>
      <c r="AC66">
        <f t="shared" si="33"/>
        <v>-560.06032061233691</v>
      </c>
      <c r="AE66">
        <f t="shared" si="34"/>
        <v>0</v>
      </c>
      <c r="AF66">
        <f t="shared" si="35"/>
        <v>0</v>
      </c>
      <c r="AG66">
        <f t="shared" si="36"/>
        <v>-2.4337052287269316E-8</v>
      </c>
      <c r="AH66">
        <f t="shared" si="37"/>
        <v>-7.1554318031981914E-3</v>
      </c>
      <c r="AI66">
        <f t="shared" si="38"/>
        <v>-7.1554561402504789E-3</v>
      </c>
      <c r="AJ66">
        <f t="shared" si="39"/>
        <v>-67.207197348713066</v>
      </c>
      <c r="AK66">
        <f t="shared" si="61"/>
        <v>-43.9087262572735</v>
      </c>
      <c r="AL66">
        <f t="shared" si="40"/>
        <v>-111.12307906212682</v>
      </c>
      <c r="AN66">
        <f t="shared" si="41"/>
        <v>0</v>
      </c>
      <c r="AO66">
        <f t="shared" si="42"/>
        <v>0</v>
      </c>
      <c r="AP66">
        <f t="shared" si="43"/>
        <v>-4.9365880635044896E-11</v>
      </c>
      <c r="AQ66">
        <f t="shared" si="44"/>
        <v>-1.4514255388014364E-5</v>
      </c>
      <c r="AR66">
        <f t="shared" si="45"/>
        <v>-1.4514304753895E-5</v>
      </c>
      <c r="AS66">
        <f t="shared" si="46"/>
        <v>-0.13632474643890963</v>
      </c>
      <c r="AT66">
        <f t="shared" si="47"/>
        <v>-8.9065549667545013E-2</v>
      </c>
      <c r="AU66">
        <f t="shared" si="48"/>
        <v>-0.22540481041120855</v>
      </c>
      <c r="AW66">
        <v>63</v>
      </c>
      <c r="AX66">
        <f>IF(Z66&gt;0, (R66*SUMPRODUCT(K66:$K$98, X66:$X$98)-K66*$AZ$3)/Z66, 0)</f>
        <v>-287658255610.3681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-769100047584.95654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-560.06032061233691</v>
      </c>
      <c r="AC67">
        <f t="shared" ref="AC67:AC79" si="64">S67*Z67</f>
        <v>-500.0538699413525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-8.1272565173992442E-9</v>
      </c>
      <c r="AH67">
        <f t="shared" ref="AH67:AH79" si="68">-X67*R67</f>
        <v>-2.5546280395195809E-3</v>
      </c>
      <c r="AI67">
        <f t="shared" ref="AI67:AI79" si="69">SUM(AE67:AH67)</f>
        <v>-2.5546361667760985E-3</v>
      </c>
      <c r="AJ67">
        <f t="shared" ref="AJ67:AJ79" si="70">AB67-AC67</f>
        <v>-60.006450670984407</v>
      </c>
      <c r="AK67">
        <f t="shared" si="61"/>
        <v>-39.204222442863589</v>
      </c>
      <c r="AL67">
        <f t="shared" ref="AL67:AL79" si="71">SUM(AI67:AK67)</f>
        <v>-99.213227750014767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-1.4719222096610697E-11</v>
      </c>
      <c r="AQ67">
        <f t="shared" ref="AQ67:AQ79" si="75">AH67*$K67</f>
        <v>-4.626670440070067E-6</v>
      </c>
      <c r="AR67">
        <f t="shared" ref="AR67:AR79" si="76">AI67*$K67</f>
        <v>-4.6266851592921638E-6</v>
      </c>
      <c r="AS67">
        <f t="shared" ref="AS67:AS79" si="77">AJ67*$K67</f>
        <v>-0.1086772975314155</v>
      </c>
      <c r="AT67">
        <f t="shared" ref="AT67:AT79" si="78">AK67*$K67</f>
        <v>-7.1002515550733336E-2</v>
      </c>
      <c r="AU67">
        <f t="shared" ref="AU67:AU79" si="79">AL67*$K67</f>
        <v>-0.17968443976730811</v>
      </c>
      <c r="AW67">
        <v>64</v>
      </c>
      <c r="AX67">
        <f>IF(Z67&gt;0, (R67*SUMPRODUCT(K67:$K$98, X67:$X$98)-K67*$AZ$3)/Z67, 0)</f>
        <v>-769100047584.95654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12.5</v>
      </c>
      <c r="R68">
        <f t="shared" si="62"/>
        <v>2000000</v>
      </c>
      <c r="S68">
        <f t="shared" si="63"/>
        <v>-2152769148360.6079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-500.0538699413525</v>
      </c>
      <c r="AC68">
        <f t="shared" si="64"/>
        <v>-446.47667350977315</v>
      </c>
      <c r="AE68">
        <f t="shared" si="65"/>
        <v>0</v>
      </c>
      <c r="AF68">
        <f t="shared" si="66"/>
        <v>0</v>
      </c>
      <c r="AG68">
        <f t="shared" si="67"/>
        <v>-2.5924555928917022E-9</v>
      </c>
      <c r="AH68">
        <f t="shared" si="68"/>
        <v>-8.7256453749336778E-4</v>
      </c>
      <c r="AI68">
        <f t="shared" si="69"/>
        <v>-8.7256712994896065E-4</v>
      </c>
      <c r="AJ68">
        <f t="shared" si="70"/>
        <v>-53.577196431579353</v>
      </c>
      <c r="AK68">
        <f t="shared" si="61"/>
        <v>-35.003770895894675</v>
      </c>
      <c r="AL68">
        <f t="shared" si="71"/>
        <v>-88.581839894603974</v>
      </c>
      <c r="AN68">
        <f t="shared" si="72"/>
        <v>0</v>
      </c>
      <c r="AO68">
        <f t="shared" si="73"/>
        <v>0</v>
      </c>
      <c r="AP68">
        <f t="shared" si="74"/>
        <v>-4.1921247134873673E-12</v>
      </c>
      <c r="AQ68">
        <f t="shared" si="75"/>
        <v>-1.4109785995055335E-6</v>
      </c>
      <c r="AR68">
        <f t="shared" si="76"/>
        <v>-1.410982791630247E-6</v>
      </c>
      <c r="AS68">
        <f t="shared" si="77"/>
        <v>-8.6636889694863745E-2</v>
      </c>
      <c r="AT68">
        <f t="shared" si="78"/>
        <v>-5.660277207458414E-2</v>
      </c>
      <c r="AU68">
        <f t="shared" si="79"/>
        <v>-0.14324107275223952</v>
      </c>
      <c r="AW68">
        <v>65</v>
      </c>
      <c r="AX68">
        <f>IF(Z68&gt;0, (R68*SUMPRODUCT(K68:$K$98, X68:$X$98)-K68*$AZ$3)/Z68, 0)</f>
        <v>-2152769148360.6079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12.5</v>
      </c>
      <c r="R69">
        <f t="shared" si="62"/>
        <v>2000000</v>
      </c>
      <c r="S69">
        <f t="shared" si="63"/>
        <v>-6320955138133.6699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-446.47667350977315</v>
      </c>
      <c r="AC69">
        <f t="shared" si="64"/>
        <v>-398.63988826160011</v>
      </c>
      <c r="AE69">
        <f t="shared" si="65"/>
        <v>0</v>
      </c>
      <c r="AF69">
        <f t="shared" si="66"/>
        <v>0</v>
      </c>
      <c r="AG69">
        <f t="shared" si="67"/>
        <v>-7.8833000620556304E-10</v>
      </c>
      <c r="AH69">
        <f t="shared" si="68"/>
        <v>-2.8451216492115551E-4</v>
      </c>
      <c r="AI69">
        <f t="shared" si="69"/>
        <v>-2.8451295325116171E-4</v>
      </c>
      <c r="AJ69">
        <f t="shared" si="70"/>
        <v>-47.836785248173044</v>
      </c>
      <c r="AK69">
        <f t="shared" si="61"/>
        <v>-31.253367145684123</v>
      </c>
      <c r="AL69">
        <f t="shared" si="71"/>
        <v>-79.090436906810424</v>
      </c>
      <c r="AN69">
        <f t="shared" si="72"/>
        <v>0</v>
      </c>
      <c r="AO69">
        <f t="shared" si="73"/>
        <v>0</v>
      </c>
      <c r="AP69">
        <f t="shared" si="74"/>
        <v>-1.1381851185180431E-12</v>
      </c>
      <c r="AQ69">
        <f t="shared" si="75"/>
        <v>-4.1077659051604074E-7</v>
      </c>
      <c r="AR69">
        <f t="shared" si="76"/>
        <v>-4.107777287011592E-7</v>
      </c>
      <c r="AS69">
        <f t="shared" si="77"/>
        <v>-6.9066401961891719E-2</v>
      </c>
      <c r="AT69">
        <f t="shared" si="78"/>
        <v>-4.5123383746378289E-2</v>
      </c>
      <c r="AU69">
        <f t="shared" si="79"/>
        <v>-0.11419019648599872</v>
      </c>
      <c r="AW69">
        <v>66</v>
      </c>
      <c r="AX69">
        <f>IF(Z69&gt;0, (R69*SUMPRODUCT(K69:$K$98, X69:$X$98)-K69*$AZ$3)/Z69, 0)</f>
        <v>-6320955138133.6699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12.5</v>
      </c>
      <c r="R70">
        <f t="shared" si="62"/>
        <v>2000000</v>
      </c>
      <c r="S70">
        <f t="shared" si="63"/>
        <v>-19678803490396.848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-398.63988826160011</v>
      </c>
      <c r="AC70">
        <f t="shared" si="64"/>
        <v>-355.92847201242</v>
      </c>
      <c r="AE70">
        <f t="shared" si="65"/>
        <v>0</v>
      </c>
      <c r="AF70">
        <f t="shared" si="66"/>
        <v>0</v>
      </c>
      <c r="AG70">
        <f t="shared" si="67"/>
        <v>-2.2608619992198156E-10</v>
      </c>
      <c r="AH70">
        <f t="shared" si="68"/>
        <v>-8.8697680995444139E-5</v>
      </c>
      <c r="AI70">
        <f t="shared" si="69"/>
        <v>-8.8697907081644058E-5</v>
      </c>
      <c r="AJ70">
        <f t="shared" si="70"/>
        <v>-42.711416249180104</v>
      </c>
      <c r="AK70">
        <f t="shared" si="61"/>
        <v>-27.904792178312011</v>
      </c>
      <c r="AL70">
        <f t="shared" si="71"/>
        <v>-70.6162971253992</v>
      </c>
      <c r="AN70">
        <f t="shared" si="72"/>
        <v>0</v>
      </c>
      <c r="AO70">
        <f t="shared" si="73"/>
        <v>0</v>
      </c>
      <c r="AP70">
        <f t="shared" si="74"/>
        <v>-2.9144786427804059E-13</v>
      </c>
      <c r="AQ70">
        <f t="shared" si="75"/>
        <v>-1.143402370487796E-7</v>
      </c>
      <c r="AR70">
        <f t="shared" si="76"/>
        <v>-1.1434052849664387E-7</v>
      </c>
      <c r="AS70">
        <f t="shared" si="77"/>
        <v>-5.5059313882977301E-2</v>
      </c>
      <c r="AT70">
        <f t="shared" si="78"/>
        <v>-3.5972085365219522E-2</v>
      </c>
      <c r="AU70">
        <f t="shared" si="79"/>
        <v>-9.1031513588725327E-2</v>
      </c>
      <c r="AW70">
        <v>67</v>
      </c>
      <c r="AX70">
        <f>IF(Z70&gt;0, (R70*SUMPRODUCT(K70:$K$98, X70:$X$98)-K70*$AZ$3)/Z70, 0)</f>
        <v>-19678803490396.848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12.5</v>
      </c>
      <c r="R71">
        <f t="shared" si="62"/>
        <v>2000000</v>
      </c>
      <c r="S71">
        <f t="shared" si="63"/>
        <v>-65174288404256.352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-355.92847201242</v>
      </c>
      <c r="AC71">
        <f t="shared" si="64"/>
        <v>-317.79327868037029</v>
      </c>
      <c r="AE71">
        <f t="shared" si="65"/>
        <v>0</v>
      </c>
      <c r="AF71">
        <f t="shared" si="66"/>
        <v>0</v>
      </c>
      <c r="AG71">
        <f t="shared" si="67"/>
        <v>-6.0950661384516181E-11</v>
      </c>
      <c r="AH71">
        <f t="shared" si="68"/>
        <v>-2.6059948246119293E-5</v>
      </c>
      <c r="AI71">
        <f t="shared" si="69"/>
        <v>-2.6060009196780678E-5</v>
      </c>
      <c r="AJ71">
        <f t="shared" si="70"/>
        <v>-38.13519333204971</v>
      </c>
      <c r="AK71">
        <f t="shared" si="61"/>
        <v>-24.914993040869401</v>
      </c>
      <c r="AL71">
        <f t="shared" si="71"/>
        <v>-63.050212432928305</v>
      </c>
      <c r="AN71">
        <f t="shared" si="72"/>
        <v>0</v>
      </c>
      <c r="AO71">
        <f t="shared" si="73"/>
        <v>0</v>
      </c>
      <c r="AP71">
        <f t="shared" si="74"/>
        <v>-7.0153157500567222E-14</v>
      </c>
      <c r="AQ71">
        <f t="shared" si="75"/>
        <v>-2.9994549890660706E-8</v>
      </c>
      <c r="AR71">
        <f t="shared" si="76"/>
        <v>-2.9994620043818208E-8</v>
      </c>
      <c r="AS71">
        <f t="shared" si="77"/>
        <v>-4.3892948220205778E-2</v>
      </c>
      <c r="AT71">
        <f t="shared" si="78"/>
        <v>-2.867672624411706E-2</v>
      </c>
      <c r="AU71">
        <f t="shared" si="79"/>
        <v>-7.2569704458942882E-2</v>
      </c>
      <c r="AW71">
        <v>68</v>
      </c>
      <c r="AX71">
        <f>IF(Z71&gt;0, (R71*SUMPRODUCT(K71:$K$98, X71:$X$98)-K71*$AZ$3)/Z71, 0)</f>
        <v>-65174288404256.352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12.5</v>
      </c>
      <c r="R72">
        <f t="shared" si="62"/>
        <v>2000000</v>
      </c>
      <c r="S72">
        <f t="shared" si="63"/>
        <v>-230456429932319.38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-317.79327868037029</v>
      </c>
      <c r="AC72">
        <f t="shared" si="64"/>
        <v>-283.74399884751659</v>
      </c>
      <c r="AE72">
        <f t="shared" si="65"/>
        <v>0</v>
      </c>
      <c r="AF72">
        <f t="shared" si="66"/>
        <v>0</v>
      </c>
      <c r="AG72">
        <f t="shared" si="67"/>
        <v>-1.5390327736290911E-11</v>
      </c>
      <c r="AH72">
        <f t="shared" si="68"/>
        <v>-7.1921323255008179E-6</v>
      </c>
      <c r="AI72">
        <f t="shared" si="69"/>
        <v>-7.1921477158285546E-6</v>
      </c>
      <c r="AJ72">
        <f t="shared" si="70"/>
        <v>-34.049279832853699</v>
      </c>
      <c r="AK72">
        <f t="shared" ref="AK72:AK79" si="92">G72*SUM(AB72:AB72, AE72:AF72)</f>
        <v>-22.245529507625921</v>
      </c>
      <c r="AL72">
        <f t="shared" si="71"/>
        <v>-56.294816532627337</v>
      </c>
      <c r="AN72">
        <f t="shared" si="72"/>
        <v>0</v>
      </c>
      <c r="AO72">
        <f t="shared" si="73"/>
        <v>0</v>
      </c>
      <c r="AP72">
        <f t="shared" si="74"/>
        <v>-1.5816072452585351E-14</v>
      </c>
      <c r="AQ72">
        <f t="shared" si="75"/>
        <v>-7.3910892540951381E-9</v>
      </c>
      <c r="AR72">
        <f t="shared" si="76"/>
        <v>-7.3911050701675908E-9</v>
      </c>
      <c r="AS72">
        <f t="shared" si="77"/>
        <v>-3.4991189662901406E-2</v>
      </c>
      <c r="AT72">
        <f t="shared" si="78"/>
        <v>-2.2860910597055941E-2</v>
      </c>
      <c r="AU72">
        <f t="shared" si="79"/>
        <v>-5.7852107651062419E-2</v>
      </c>
      <c r="AW72">
        <v>69</v>
      </c>
      <c r="AX72">
        <f>IF(Z72&gt;0, (R72*SUMPRODUCT(K72:$K$98, X72:$X$98)-K72*$AZ$3)/Z72, 0)</f>
        <v>-230456429932319.38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12.5</v>
      </c>
      <c r="R73">
        <f t="shared" si="62"/>
        <v>2000000</v>
      </c>
      <c r="S73">
        <f t="shared" si="63"/>
        <v>-873529063199378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-283.74399884751659</v>
      </c>
      <c r="AC73">
        <f t="shared" si="64"/>
        <v>-253.34285612022182</v>
      </c>
      <c r="AE73">
        <f t="shared" si="65"/>
        <v>0</v>
      </c>
      <c r="AF73">
        <f t="shared" si="66"/>
        <v>0</v>
      </c>
      <c r="AG73">
        <f t="shared" si="67"/>
        <v>-3.6252780072412681E-12</v>
      </c>
      <c r="AH73">
        <f t="shared" si="68"/>
        <v>-1.8577834322698773E-6</v>
      </c>
      <c r="AI73">
        <f t="shared" si="69"/>
        <v>-1.8577870575478844E-6</v>
      </c>
      <c r="AJ73">
        <f t="shared" si="70"/>
        <v>-30.401142727294769</v>
      </c>
      <c r="AK73">
        <f t="shared" si="92"/>
        <v>-19.862079919326163</v>
      </c>
      <c r="AL73">
        <f t="shared" si="71"/>
        <v>-50.263224504407987</v>
      </c>
      <c r="AN73">
        <f t="shared" si="72"/>
        <v>0</v>
      </c>
      <c r="AO73">
        <f t="shared" si="73"/>
        <v>0</v>
      </c>
      <c r="AP73">
        <f t="shared" si="74"/>
        <v>-3.3263969310185645E-15</v>
      </c>
      <c r="AQ73">
        <f t="shared" si="75"/>
        <v>-1.7046210236169575E-9</v>
      </c>
      <c r="AR73">
        <f t="shared" si="76"/>
        <v>-1.7046243500138886E-9</v>
      </c>
      <c r="AS73">
        <f t="shared" si="77"/>
        <v>-2.7894762185282678E-2</v>
      </c>
      <c r="AT73">
        <f t="shared" si="78"/>
        <v>-1.8224577964868611E-2</v>
      </c>
      <c r="AU73">
        <f t="shared" si="79"/>
        <v>-4.6119341854775633E-2</v>
      </c>
      <c r="AW73">
        <v>70</v>
      </c>
      <c r="AX73">
        <f>IF(Z73&gt;0, (R73*SUMPRODUCT(K73:$K$98, X73:$X$98)-K73*$AZ$3)/Z73, 0)</f>
        <v>-873529063199378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12.5</v>
      </c>
      <c r="R74">
        <f t="shared" si="62"/>
        <v>2000000</v>
      </c>
      <c r="S74">
        <f t="shared" si="63"/>
        <v>-3565198612320946.5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-253.34285612022182</v>
      </c>
      <c r="AC74">
        <f t="shared" si="64"/>
        <v>-226.19897868024265</v>
      </c>
      <c r="AE74">
        <f t="shared" si="65"/>
        <v>0</v>
      </c>
      <c r="AF74">
        <f t="shared" si="66"/>
        <v>0</v>
      </c>
      <c r="AG74">
        <f t="shared" si="67"/>
        <v>-7.9307986481637755E-13</v>
      </c>
      <c r="AH74">
        <f t="shared" si="68"/>
        <v>-4.4735125797639642E-7</v>
      </c>
      <c r="AI74">
        <f t="shared" si="69"/>
        <v>-4.4735205105626122E-7</v>
      </c>
      <c r="AJ74">
        <f t="shared" si="70"/>
        <v>-27.143877439979178</v>
      </c>
      <c r="AK74">
        <f t="shared" si="92"/>
        <v>-17.733999928415528</v>
      </c>
      <c r="AL74">
        <f t="shared" si="71"/>
        <v>-44.877877815746757</v>
      </c>
      <c r="AN74">
        <f t="shared" si="72"/>
        <v>0</v>
      </c>
      <c r="AO74">
        <f t="shared" si="73"/>
        <v>0</v>
      </c>
      <c r="AP74">
        <f t="shared" si="74"/>
        <v>-6.497281093015433E-16</v>
      </c>
      <c r="AQ74">
        <f t="shared" si="75"/>
        <v>-3.6649106847009286E-10</v>
      </c>
      <c r="AR74">
        <f t="shared" si="76"/>
        <v>-3.6649171819820211E-10</v>
      </c>
      <c r="AS74">
        <f t="shared" si="77"/>
        <v>-2.2237533633858927E-2</v>
      </c>
      <c r="AT74">
        <f t="shared" si="78"/>
        <v>-1.4528521974909663E-2</v>
      </c>
      <c r="AU74">
        <f t="shared" si="79"/>
        <v>-3.6766055975260309E-2</v>
      </c>
      <c r="AW74">
        <v>71</v>
      </c>
      <c r="AX74">
        <f>IF(Z74&gt;0, (R74*SUMPRODUCT(K74:$K$98, X74:$X$98)-K74*$AZ$3)/Z74, 0)</f>
        <v>-3565198612320946.5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12.5</v>
      </c>
      <c r="R75">
        <f t="shared" si="62"/>
        <v>2000000</v>
      </c>
      <c r="S75">
        <f t="shared" si="63"/>
        <v>-1.5754000443923942E+16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-226.19897868024265</v>
      </c>
      <c r="AC75">
        <f t="shared" si="64"/>
        <v>-201.96337382196282</v>
      </c>
      <c r="AE75">
        <f t="shared" si="65"/>
        <v>0</v>
      </c>
      <c r="AF75">
        <f t="shared" si="66"/>
        <v>0</v>
      </c>
      <c r="AG75">
        <f t="shared" si="67"/>
        <v>-1.602476895795829E-13</v>
      </c>
      <c r="AH75">
        <f t="shared" si="68"/>
        <v>-9.9984220254180937E-8</v>
      </c>
      <c r="AI75">
        <f t="shared" si="69"/>
        <v>-9.9984380501870521E-8</v>
      </c>
      <c r="AJ75">
        <f t="shared" si="70"/>
        <v>-24.235604858279828</v>
      </c>
      <c r="AK75">
        <f t="shared" si="92"/>
        <v>-15.833928507616987</v>
      </c>
      <c r="AL75">
        <f t="shared" si="71"/>
        <v>-40.069533465881193</v>
      </c>
      <c r="AN75">
        <f t="shared" si="72"/>
        <v>0</v>
      </c>
      <c r="AO75">
        <f t="shared" si="73"/>
        <v>0</v>
      </c>
      <c r="AP75">
        <f t="shared" si="74"/>
        <v>-1.1721642893811994E-16</v>
      </c>
      <c r="AQ75">
        <f t="shared" si="75"/>
        <v>-7.3135489685404782E-11</v>
      </c>
      <c r="AR75">
        <f t="shared" si="76"/>
        <v>-7.3135606901833717E-11</v>
      </c>
      <c r="AS75">
        <f t="shared" si="77"/>
        <v>-1.7727625665592488E-2</v>
      </c>
      <c r="AT75">
        <f t="shared" si="78"/>
        <v>-1.1582048768338873E-2</v>
      </c>
      <c r="AU75">
        <f t="shared" si="79"/>
        <v>-2.9309674507066966E-2</v>
      </c>
      <c r="AW75">
        <v>72</v>
      </c>
      <c r="AX75">
        <f>IF(Z75&gt;0, (R75*SUMPRODUCT(K75:$K$98, X75:$X$98)-K75*$AZ$3)/Z75, 0)</f>
        <v>-1.5754000443923942E+16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12.5</v>
      </c>
      <c r="R76">
        <f t="shared" si="62"/>
        <v>2000000</v>
      </c>
      <c r="S76">
        <f t="shared" si="63"/>
        <v>-7.5888596244112336E+16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-201.96337382196282</v>
      </c>
      <c r="AC76">
        <f t="shared" si="64"/>
        <v>-180.32444091253043</v>
      </c>
      <c r="AE76">
        <f t="shared" si="65"/>
        <v>0</v>
      </c>
      <c r="AF76">
        <f t="shared" si="66"/>
        <v>0</v>
      </c>
      <c r="AG76">
        <f t="shared" si="67"/>
        <v>-2.9702163736906738E-14</v>
      </c>
      <c r="AH76">
        <f t="shared" si="68"/>
        <v>-2.0630887831500853E-8</v>
      </c>
      <c r="AI76">
        <f t="shared" si="69"/>
        <v>-2.063091753366459E-8</v>
      </c>
      <c r="AJ76">
        <f t="shared" si="70"/>
        <v>-21.638932909432384</v>
      </c>
      <c r="AK76">
        <f t="shared" si="92"/>
        <v>-14.137436167537398</v>
      </c>
      <c r="AL76">
        <f t="shared" si="71"/>
        <v>-35.7763690976007</v>
      </c>
      <c r="AN76">
        <f t="shared" si="72"/>
        <v>0</v>
      </c>
      <c r="AO76">
        <f t="shared" si="73"/>
        <v>0</v>
      </c>
      <c r="AP76">
        <f t="shared" si="74"/>
        <v>-1.9398438610151502E-17</v>
      </c>
      <c r="AQ76">
        <f t="shared" si="75"/>
        <v>-1.3474001915052722E-11</v>
      </c>
      <c r="AR76">
        <f t="shared" si="76"/>
        <v>-1.3474021313491333E-11</v>
      </c>
      <c r="AS76">
        <f t="shared" si="77"/>
        <v>-1.4132354644292531E-2</v>
      </c>
      <c r="AT76">
        <f t="shared" si="78"/>
        <v>-9.2331383676316041E-3</v>
      </c>
      <c r="AU76">
        <f t="shared" si="79"/>
        <v>-2.3365493025398157E-2</v>
      </c>
      <c r="AW76">
        <v>73</v>
      </c>
      <c r="AX76">
        <f>IF(Z76&gt;0, (R76*SUMPRODUCT(K76:$K$98, X76:$X$98)-K76*$AZ$3)/Z76, 0)</f>
        <v>-7.5888596244112336E+16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12.5</v>
      </c>
      <c r="R77">
        <f t="shared" si="62"/>
        <v>2000000</v>
      </c>
      <c r="S77">
        <f t="shared" si="63"/>
        <v>-4.0177658715535456E+17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-180.32444091253043</v>
      </c>
      <c r="AC77">
        <f t="shared" si="64"/>
        <v>-161.00396510048529</v>
      </c>
      <c r="AE77">
        <f t="shared" si="65"/>
        <v>0</v>
      </c>
      <c r="AF77">
        <f t="shared" si="66"/>
        <v>0</v>
      </c>
      <c r="AG77">
        <f t="shared" si="67"/>
        <v>-5.0091260369481797E-15</v>
      </c>
      <c r="AH77">
        <f t="shared" si="68"/>
        <v>-3.9033625700143182E-9</v>
      </c>
      <c r="AI77">
        <f t="shared" si="69"/>
        <v>-3.9033675791403553E-9</v>
      </c>
      <c r="AJ77">
        <f t="shared" si="70"/>
        <v>-19.320475812045146</v>
      </c>
      <c r="AK77">
        <f t="shared" si="92"/>
        <v>-12.622710863877131</v>
      </c>
      <c r="AL77">
        <f t="shared" si="71"/>
        <v>-31.943186679825644</v>
      </c>
      <c r="AN77">
        <f t="shared" si="72"/>
        <v>0</v>
      </c>
      <c r="AO77">
        <f t="shared" si="73"/>
        <v>0</v>
      </c>
      <c r="AP77">
        <f t="shared" si="74"/>
        <v>-2.9209399156834131E-18</v>
      </c>
      <c r="AQ77">
        <f t="shared" si="75"/>
        <v>-2.2761430740692229E-12</v>
      </c>
      <c r="AR77">
        <f t="shared" si="76"/>
        <v>-2.2761459950091386E-12</v>
      </c>
      <c r="AS77">
        <f t="shared" si="77"/>
        <v>-1.1266226597840023E-2</v>
      </c>
      <c r="AT77">
        <f t="shared" si="78"/>
        <v>-7.3606013772599347E-3</v>
      </c>
      <c r="AU77">
        <f t="shared" si="79"/>
        <v>-1.8626827977376102E-2</v>
      </c>
      <c r="AW77">
        <v>74</v>
      </c>
      <c r="AX77">
        <f>IF(Z77&gt;0, (R77*SUMPRODUCT(K77:$K$98, X77:$X$98)-K77*$AZ$3)/Z77, 0)</f>
        <v>-4.0177658715535456E+17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12.5</v>
      </c>
      <c r="R78">
        <f t="shared" si="62"/>
        <v>2000000</v>
      </c>
      <c r="S78">
        <f t="shared" si="63"/>
        <v>-2.3610116383130138E+18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-161.00396510048529</v>
      </c>
      <c r="AC78">
        <f t="shared" si="64"/>
        <v>-143.7535402682924</v>
      </c>
      <c r="AE78">
        <f t="shared" si="65"/>
        <v>0</v>
      </c>
      <c r="AF78">
        <f t="shared" si="66"/>
        <v>0</v>
      </c>
      <c r="AG78">
        <f t="shared" si="67"/>
        <v>-7.6108021840908291E-16</v>
      </c>
      <c r="AH78">
        <f t="shared" si="68"/>
        <v>-6.716727293071384E-10</v>
      </c>
      <c r="AI78">
        <f t="shared" si="69"/>
        <v>-6.7167349038735685E-10</v>
      </c>
      <c r="AJ78">
        <f t="shared" si="70"/>
        <v>-17.250424832192891</v>
      </c>
      <c r="AK78">
        <f t="shared" si="92"/>
        <v>-11.270277557033971</v>
      </c>
      <c r="AL78">
        <f t="shared" si="71"/>
        <v>-28.520702389898535</v>
      </c>
      <c r="AN78">
        <f t="shared" si="72"/>
        <v>0</v>
      </c>
      <c r="AO78">
        <f t="shared" si="73"/>
        <v>0</v>
      </c>
      <c r="AP78">
        <f t="shared" si="74"/>
        <v>-3.9625346756214746E-19</v>
      </c>
      <c r="AQ78">
        <f t="shared" si="75"/>
        <v>-3.4970380469385344E-13</v>
      </c>
      <c r="AR78">
        <f t="shared" si="76"/>
        <v>-3.4970420094732099E-13</v>
      </c>
      <c r="AS78">
        <f t="shared" si="77"/>
        <v>-8.9813668669055935E-3</v>
      </c>
      <c r="AT78">
        <f t="shared" si="78"/>
        <v>-5.8678263530456548E-3</v>
      </c>
      <c r="AU78">
        <f t="shared" si="79"/>
        <v>-1.4849193220300951E-2</v>
      </c>
      <c r="AW78">
        <v>75</v>
      </c>
      <c r="AX78">
        <f>IF(Z78&gt;0, (R78*SUMPRODUCT(K78:$K$98, X78:$X$98)-K78*$AZ$3)/Z78, 0)</f>
        <v>-2.3610116383130138E+18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-143.7535402682924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-143.7535402682924</v>
      </c>
      <c r="AK79">
        <f t="shared" si="92"/>
        <v>-10.062747818780469</v>
      </c>
      <c r="AL79">
        <f t="shared" si="71"/>
        <v>-153.81628808719466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-5.6607638223163916E-14</v>
      </c>
      <c r="AR79">
        <f t="shared" si="76"/>
        <v>-5.6607638223163916E-14</v>
      </c>
      <c r="AS79">
        <f t="shared" si="77"/>
        <v>-6.6825646331151303E-2</v>
      </c>
      <c r="AT79">
        <f t="shared" si="78"/>
        <v>-4.6777952431805922E-3</v>
      </c>
      <c r="AU79">
        <f t="shared" si="79"/>
        <v>-7.1503441574388524E-2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659134.83013099153</v>
      </c>
      <c r="AO81" s="6">
        <f t="shared" si="93"/>
        <v>-65913.483013099161</v>
      </c>
      <c r="AP81" s="6">
        <f t="shared" si="93"/>
        <v>-737.02752196841641</v>
      </c>
      <c r="AQ81" s="6">
        <f t="shared" si="93"/>
        <v>-276106.0401504545</v>
      </c>
      <c r="AR81" s="6">
        <f t="shared" si="93"/>
        <v>316378.27944546979</v>
      </c>
      <c r="AS81" s="6">
        <f t="shared" si="93"/>
        <v>-47743.637239704374</v>
      </c>
      <c r="AT81" s="6">
        <f t="shared" si="93"/>
        <v>13004.864936080265</v>
      </c>
      <c r="AU81" s="6">
        <f t="shared" si="93"/>
        <v>281639.50714184507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1137817.3074407638</v>
      </c>
      <c r="K3">
        <v>1</v>
      </c>
      <c r="L3" s="2">
        <v>0</v>
      </c>
      <c r="O3">
        <f>$C$3</f>
        <v>1137817.3074407638</v>
      </c>
      <c r="P3" s="2">
        <f>O3*C5</f>
        <v>113781.73074407638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1137817.3074407638</v>
      </c>
      <c r="AF3">
        <f t="shared" ref="AF3:AF34" si="4">-$Z3*P3</f>
        <v>-113781.73074407638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1023410.6197259874</v>
      </c>
      <c r="AJ3">
        <f t="shared" ref="AJ3:AJ34" si="8">AB3-AC3</f>
        <v>0</v>
      </c>
      <c r="AL3">
        <f t="shared" ref="AL3:AL34" si="9">SUM(AI3:AK3)</f>
        <v>1023410.6197259874</v>
      </c>
      <c r="AN3">
        <f t="shared" ref="AN3:AN34" si="10">AE3*$K3</f>
        <v>1137817.3074407638</v>
      </c>
      <c r="AO3">
        <f t="shared" ref="AO3:AO34" si="11">AF3*$K3</f>
        <v>-113781.73074407638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1023410.6197259874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1023410.6197259874</v>
      </c>
      <c r="AW3">
        <v>0</v>
      </c>
      <c r="AX3">
        <f>IF(Z3&gt;0, (R3*SUMPRODUCT(K3:$K$98, X3:$X$98)-K3*$AZ$3)/Z3, 0)</f>
        <v>0</v>
      </c>
      <c r="AZ3">
        <f>C6*ABS(SUMPRODUCT(X4:X69, K4:K69))/1</f>
        <v>567609.80937293661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38898.532260182867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38073.649868377834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-38073.649868377834</v>
      </c>
      <c r="AK4">
        <f>G4*SUM(AB4, AE4:AF4)</f>
        <v>0</v>
      </c>
      <c r="AL4">
        <f t="shared" si="9"/>
        <v>-60485.655868377835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-20908.672450788319</v>
      </c>
      <c r="AR4">
        <f t="shared" si="14"/>
        <v>-20908.672450788319</v>
      </c>
      <c r="AS4">
        <f t="shared" si="15"/>
        <v>-35519.777841569019</v>
      </c>
      <c r="AT4">
        <f t="shared" si="16"/>
        <v>0</v>
      </c>
      <c r="AU4">
        <f t="shared" si="17"/>
        <v>-56428.450292357338</v>
      </c>
      <c r="AW4">
        <v>1</v>
      </c>
      <c r="AX4">
        <f>IF(Z4&gt;0, (R4*SUMPRODUCT(K4:$K$98, X4:$X$98)-K4*$AZ$3)/Z4, 0)</f>
        <v>38898.532260182867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12.5</v>
      </c>
      <c r="R5">
        <f t="shared" si="0"/>
        <v>2000000</v>
      </c>
      <c r="S5">
        <f t="shared" si="1"/>
        <v>64133.325521425373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38073.649868377834</v>
      </c>
      <c r="AC5">
        <f t="shared" si="2"/>
        <v>61333.43801787775</v>
      </c>
      <c r="AE5">
        <f t="shared" si="3"/>
        <v>0</v>
      </c>
      <c r="AF5">
        <f t="shared" si="4"/>
        <v>0</v>
      </c>
      <c r="AG5">
        <f t="shared" si="5"/>
        <v>-11.954283814073339</v>
      </c>
      <c r="AH5">
        <f t="shared" si="6"/>
        <v>-25326.703808265749</v>
      </c>
      <c r="AI5">
        <f t="shared" si="7"/>
        <v>-25338.658092079822</v>
      </c>
      <c r="AJ5">
        <f t="shared" si="8"/>
        <v>-23259.788149499916</v>
      </c>
      <c r="AK5">
        <f>G5*SUM(AB5, AE5:AF5)</f>
        <v>1561.0196446034913</v>
      </c>
      <c r="AL5">
        <f t="shared" si="9"/>
        <v>-47037.426596976249</v>
      </c>
      <c r="AN5">
        <f t="shared" si="10"/>
        <v>0</v>
      </c>
      <c r="AO5">
        <f t="shared" si="11"/>
        <v>0</v>
      </c>
      <c r="AP5">
        <f t="shared" si="12"/>
        <v>-10.22220393494487</v>
      </c>
      <c r="AQ5">
        <f t="shared" si="13"/>
        <v>-21657.067487660792</v>
      </c>
      <c r="AR5">
        <f t="shared" si="14"/>
        <v>-21667.289691595739</v>
      </c>
      <c r="AS5">
        <f t="shared" si="15"/>
        <v>-19889.631335997608</v>
      </c>
      <c r="AT5">
        <f t="shared" si="16"/>
        <v>1334.8404138444823</v>
      </c>
      <c r="AU5">
        <f t="shared" si="17"/>
        <v>-40222.080613748869</v>
      </c>
      <c r="AW5">
        <v>2</v>
      </c>
      <c r="AX5">
        <f>IF(Z5&gt;0, (R5*SUMPRODUCT(K5:$K$98, X5:$X$98)-K5*$AZ$3)/Z5, 0)</f>
        <v>64133.325521425373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12.5</v>
      </c>
      <c r="R6">
        <f t="shared" si="0"/>
        <v>2000000</v>
      </c>
      <c r="S6">
        <f t="shared" si="1"/>
        <v>93477.048704121335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61333.43801787775</v>
      </c>
      <c r="AC6">
        <f t="shared" si="2"/>
        <v>87184.169656165119</v>
      </c>
      <c r="AE6">
        <f t="shared" si="3"/>
        <v>0</v>
      </c>
      <c r="AF6">
        <f t="shared" si="4"/>
        <v>0</v>
      </c>
      <c r="AG6">
        <f t="shared" si="5"/>
        <v>-11.658499447833075</v>
      </c>
      <c r="AH6">
        <f t="shared" si="6"/>
        <v>-28198.644495924902</v>
      </c>
      <c r="AI6">
        <f t="shared" si="7"/>
        <v>-28210.302995372735</v>
      </c>
      <c r="AJ6">
        <f t="shared" si="8"/>
        <v>-25850.731638287369</v>
      </c>
      <c r="AK6">
        <f>G6*SUM(AB6, AE6:AF6)</f>
        <v>3588.0061240458485</v>
      </c>
      <c r="AL6">
        <f t="shared" si="9"/>
        <v>-50473.028509614262</v>
      </c>
      <c r="AN6">
        <f t="shared" si="10"/>
        <v>0</v>
      </c>
      <c r="AO6">
        <f t="shared" si="11"/>
        <v>0</v>
      </c>
      <c r="AP6">
        <f t="shared" si="12"/>
        <v>-8.9934834026799138</v>
      </c>
      <c r="AQ6">
        <f t="shared" si="13"/>
        <v>-21752.717181738895</v>
      </c>
      <c r="AR6">
        <f t="shared" si="14"/>
        <v>-21761.710665141574</v>
      </c>
      <c r="AS6">
        <f t="shared" si="15"/>
        <v>-19941.513655025457</v>
      </c>
      <c r="AT6">
        <f t="shared" si="16"/>
        <v>2767.8239099044517</v>
      </c>
      <c r="AU6">
        <f t="shared" si="17"/>
        <v>-38935.400410262584</v>
      </c>
      <c r="AW6">
        <v>3</v>
      </c>
      <c r="AX6">
        <f>IF(Z6&gt;0, (R6*SUMPRODUCT(K6:$K$98, X6:$X$98)-K6*$AZ$3)/Z6, 0)</f>
        <v>93477.048704121335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12.5</v>
      </c>
      <c r="R7">
        <f t="shared" si="0"/>
        <v>2000000</v>
      </c>
      <c r="S7">
        <f t="shared" si="1"/>
        <v>115565.95053064029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87184.169656165119</v>
      </c>
      <c r="AC7">
        <f t="shared" si="2"/>
        <v>104910.95030722738</v>
      </c>
      <c r="AE7">
        <f t="shared" si="3"/>
        <v>0</v>
      </c>
      <c r="AF7">
        <f t="shared" si="4"/>
        <v>0</v>
      </c>
      <c r="AG7">
        <f t="shared" si="5"/>
        <v>-11.347519514345629</v>
      </c>
      <c r="AH7">
        <f t="shared" si="6"/>
        <v>-31103.190241458509</v>
      </c>
      <c r="AI7">
        <f t="shared" si="7"/>
        <v>-31114.537760972857</v>
      </c>
      <c r="AJ7">
        <f t="shared" si="8"/>
        <v>-17726.780651062261</v>
      </c>
      <c r="AK7">
        <f>G7*SUM(AB7, AE7:AF7)</f>
        <v>4280.7427301177067</v>
      </c>
      <c r="AL7">
        <f t="shared" si="9"/>
        <v>-44560.575681917413</v>
      </c>
      <c r="AN7">
        <f t="shared" si="10"/>
        <v>0</v>
      </c>
      <c r="AO7">
        <f t="shared" si="11"/>
        <v>0</v>
      </c>
      <c r="AP7">
        <f t="shared" si="12"/>
        <v>-7.9643256874009882</v>
      </c>
      <c r="AQ7">
        <f t="shared" si="13"/>
        <v>-21829.963516432221</v>
      </c>
      <c r="AR7">
        <f t="shared" si="14"/>
        <v>-21837.927842119621</v>
      </c>
      <c r="AS7">
        <f t="shared" si="15"/>
        <v>-12441.648971450959</v>
      </c>
      <c r="AT7">
        <f t="shared" si="16"/>
        <v>3004.4653585773121</v>
      </c>
      <c r="AU7">
        <f t="shared" si="17"/>
        <v>-31275.111454993268</v>
      </c>
      <c r="AW7">
        <v>4</v>
      </c>
      <c r="AX7">
        <f>IF(Z7&gt;0, (R7*SUMPRODUCT(K7:$K$98, X7:$X$98)-K7*$AZ$3)/Z7, 0)</f>
        <v>115565.95053064029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12.5</v>
      </c>
      <c r="R8">
        <f t="shared" si="0"/>
        <v>2000000</v>
      </c>
      <c r="S8">
        <f t="shared" si="1"/>
        <v>124306.15783308189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104910.95030722738</v>
      </c>
      <c r="AC8">
        <f t="shared" si="2"/>
        <v>109595.0562939368</v>
      </c>
      <c r="AE8">
        <f t="shared" si="3"/>
        <v>0</v>
      </c>
      <c r="AF8">
        <f t="shared" si="4"/>
        <v>0</v>
      </c>
      <c r="AG8">
        <f t="shared" si="5"/>
        <v>-11.020678521121702</v>
      </c>
      <c r="AH8">
        <f t="shared" si="6"/>
        <v>-34138.52769287517</v>
      </c>
      <c r="AI8">
        <f t="shared" si="7"/>
        <v>-34149.548371396289</v>
      </c>
      <c r="AJ8">
        <f t="shared" si="8"/>
        <v>-4684.1059867094154</v>
      </c>
      <c r="AK8">
        <f t="shared" ref="AK8:AK39" si="30">G8*SUM(AB8:AB8, AE8:AF8)</f>
        <v>2234.6032415439431</v>
      </c>
      <c r="AL8">
        <f t="shared" si="9"/>
        <v>-36599.051116561765</v>
      </c>
      <c r="AN8">
        <f t="shared" si="10"/>
        <v>0</v>
      </c>
      <c r="AO8">
        <f t="shared" si="11"/>
        <v>0</v>
      </c>
      <c r="AP8">
        <f t="shared" si="12"/>
        <v>-7.2201347386922663</v>
      </c>
      <c r="AQ8">
        <f t="shared" si="13"/>
        <v>-22365.661901010459</v>
      </c>
      <c r="AR8">
        <f t="shared" si="14"/>
        <v>-22372.88203574915</v>
      </c>
      <c r="AS8">
        <f t="shared" si="15"/>
        <v>-3068.7653477541803</v>
      </c>
      <c r="AT8">
        <f t="shared" si="16"/>
        <v>1463.9875812132491</v>
      </c>
      <c r="AU8">
        <f t="shared" si="17"/>
        <v>-23977.659802290083</v>
      </c>
      <c r="AW8">
        <v>5</v>
      </c>
      <c r="AX8">
        <f>IF(Z8&gt;0, (R8*SUMPRODUCT(K8:$K$98, X8:$X$98)-K8*$AZ$3)/Z8, 0)</f>
        <v>124306.15783308189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12.5</v>
      </c>
      <c r="R9">
        <f t="shared" si="0"/>
        <v>2000000</v>
      </c>
      <c r="S9">
        <f t="shared" si="1"/>
        <v>125192.40093002116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109595.0562939368</v>
      </c>
      <c r="AC9">
        <f t="shared" si="2"/>
        <v>106916.22835781798</v>
      </c>
      <c r="AE9">
        <f t="shared" si="3"/>
        <v>0</v>
      </c>
      <c r="AF9">
        <f t="shared" si="4"/>
        <v>0</v>
      </c>
      <c r="AG9">
        <f t="shared" si="5"/>
        <v>-10.675191501597308</v>
      </c>
      <c r="AH9">
        <f t="shared" si="6"/>
        <v>-37644.837490108534</v>
      </c>
      <c r="AI9">
        <f t="shared" si="7"/>
        <v>-37655.512681610133</v>
      </c>
      <c r="AJ9">
        <f t="shared" si="8"/>
        <v>2678.8279361188179</v>
      </c>
      <c r="AK9">
        <f t="shared" si="30"/>
        <v>646.61083213422705</v>
      </c>
      <c r="AL9">
        <f t="shared" si="9"/>
        <v>-34330.07391335709</v>
      </c>
      <c r="AN9">
        <f t="shared" si="10"/>
        <v>0</v>
      </c>
      <c r="AO9">
        <f t="shared" si="11"/>
        <v>0</v>
      </c>
      <c r="AP9">
        <f t="shared" si="12"/>
        <v>-6.6235352650741843</v>
      </c>
      <c r="AQ9">
        <f t="shared" si="13"/>
        <v>-23357.136836974973</v>
      </c>
      <c r="AR9">
        <f t="shared" si="14"/>
        <v>-23363.760372240045</v>
      </c>
      <c r="AS9">
        <f t="shared" si="15"/>
        <v>1662.1070733292222</v>
      </c>
      <c r="AT9">
        <f t="shared" si="16"/>
        <v>401.1965170628726</v>
      </c>
      <c r="AU9">
        <f t="shared" si="17"/>
        <v>-21300.456781847952</v>
      </c>
      <c r="AW9">
        <v>6</v>
      </c>
      <c r="AX9">
        <f>IF(Z9&gt;0, (R9*SUMPRODUCT(K9:$K$98, X9:$X$98)-K9*$AZ$3)/Z9, 0)</f>
        <v>125192.40093002116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12.5</v>
      </c>
      <c r="R10">
        <f t="shared" si="0"/>
        <v>2000000</v>
      </c>
      <c r="S10">
        <f t="shared" si="1"/>
        <v>123204.1512681219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106916.22835781798</v>
      </c>
      <c r="AC10">
        <f t="shared" si="2"/>
        <v>101634.1421494665</v>
      </c>
      <c r="AE10">
        <f t="shared" si="3"/>
        <v>0</v>
      </c>
      <c r="AF10">
        <f t="shared" si="4"/>
        <v>0</v>
      </c>
      <c r="AG10">
        <f t="shared" si="5"/>
        <v>-10.311558204752181</v>
      </c>
      <c r="AH10">
        <f t="shared" si="6"/>
        <v>-41101.021092664581</v>
      </c>
      <c r="AI10">
        <f t="shared" si="7"/>
        <v>-41111.332650869335</v>
      </c>
      <c r="AJ10">
        <f t="shared" si="8"/>
        <v>5282.0862083514803</v>
      </c>
      <c r="AK10">
        <f t="shared" si="30"/>
        <v>438.35653626705374</v>
      </c>
      <c r="AL10">
        <f t="shared" si="9"/>
        <v>-35390.889906250799</v>
      </c>
      <c r="AN10">
        <f t="shared" si="10"/>
        <v>0</v>
      </c>
      <c r="AO10">
        <f t="shared" si="11"/>
        <v>0</v>
      </c>
      <c r="AP10">
        <f t="shared" si="12"/>
        <v>-6.06955236426613</v>
      </c>
      <c r="AQ10">
        <f t="shared" si="13"/>
        <v>-24192.735452122659</v>
      </c>
      <c r="AR10">
        <f t="shared" si="14"/>
        <v>-24198.805004486927</v>
      </c>
      <c r="AS10">
        <f t="shared" si="15"/>
        <v>3109.1226173152113</v>
      </c>
      <c r="AT10">
        <f t="shared" si="16"/>
        <v>258.02385034931302</v>
      </c>
      <c r="AU10">
        <f t="shared" si="17"/>
        <v>-20831.6585368224</v>
      </c>
      <c r="AW10">
        <v>7</v>
      </c>
      <c r="AX10">
        <f>IF(Z10&gt;0, (R10*SUMPRODUCT(K10:$K$98, X10:$X$98)-K10*$AZ$3)/Z10, 0)</f>
        <v>123204.1512681219</v>
      </c>
    </row>
    <row r="11" spans="1:52" x14ac:dyDescent="0.25">
      <c r="A11" t="s">
        <v>33</v>
      </c>
      <c r="C11" s="25">
        <f>AU71</f>
        <v>429391.34206333343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12.5</v>
      </c>
      <c r="R11">
        <f t="shared" si="0"/>
        <v>2000000</v>
      </c>
      <c r="S11">
        <f t="shared" si="1"/>
        <v>118396.05607022371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101634.1421494665</v>
      </c>
      <c r="AC11">
        <f t="shared" si="2"/>
        <v>94076.785894683737</v>
      </c>
      <c r="AE11">
        <f t="shared" si="3"/>
        <v>0</v>
      </c>
      <c r="AF11">
        <f t="shared" si="4"/>
        <v>0</v>
      </c>
      <c r="AG11">
        <f t="shared" si="5"/>
        <v>-9.9324239566396972</v>
      </c>
      <c r="AH11">
        <f t="shared" si="6"/>
        <v>-44162.986570393929</v>
      </c>
      <c r="AI11">
        <f t="shared" si="7"/>
        <v>-44172.91899435057</v>
      </c>
      <c r="AJ11">
        <f t="shared" si="8"/>
        <v>7557.3562547827605</v>
      </c>
      <c r="AK11">
        <f t="shared" si="30"/>
        <v>243.92194115871956</v>
      </c>
      <c r="AL11">
        <f t="shared" si="9"/>
        <v>-36371.640798409091</v>
      </c>
      <c r="AN11">
        <f t="shared" si="10"/>
        <v>0</v>
      </c>
      <c r="AO11">
        <f t="shared" si="11"/>
        <v>0</v>
      </c>
      <c r="AP11">
        <f t="shared" si="12"/>
        <v>-5.5552905022025856</v>
      </c>
      <c r="AQ11">
        <f t="shared" si="13"/>
        <v>-24700.739810789517</v>
      </c>
      <c r="AR11">
        <f t="shared" si="14"/>
        <v>-24706.295101291722</v>
      </c>
      <c r="AS11">
        <f t="shared" si="15"/>
        <v>4226.8946238335575</v>
      </c>
      <c r="AT11">
        <f t="shared" si="16"/>
        <v>136.42764836795095</v>
      </c>
      <c r="AU11">
        <f t="shared" si="17"/>
        <v>-20342.972829090213</v>
      </c>
      <c r="AW11">
        <v>8</v>
      </c>
      <c r="AX11">
        <f>IF(Z11&gt;0, (R11*SUMPRODUCT(K11:$K$98, X11:$X$98)-K11*$AZ$3)/Z11, 0)</f>
        <v>118396.05607022371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12.5</v>
      </c>
      <c r="R12">
        <f t="shared" si="0"/>
        <v>2000000</v>
      </c>
      <c r="S12">
        <f t="shared" si="1"/>
        <v>111602.66370128116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94076.785894683737</v>
      </c>
      <c r="AC12">
        <f t="shared" si="2"/>
        <v>85154.466962421895</v>
      </c>
      <c r="AE12">
        <f t="shared" si="3"/>
        <v>0</v>
      </c>
      <c r="AF12">
        <f t="shared" si="4"/>
        <v>0</v>
      </c>
      <c r="AG12">
        <f t="shared" si="5"/>
        <v>-9.5376830778820789</v>
      </c>
      <c r="AH12">
        <f t="shared" si="6"/>
        <v>-47266.662270595451</v>
      </c>
      <c r="AI12">
        <f t="shared" si="7"/>
        <v>-47276.199953673335</v>
      </c>
      <c r="AJ12">
        <f t="shared" si="8"/>
        <v>8922.3189322618418</v>
      </c>
      <c r="AK12">
        <f t="shared" si="30"/>
        <v>216.37660755777259</v>
      </c>
      <c r="AL12">
        <f t="shared" si="9"/>
        <v>-38137.50441385372</v>
      </c>
      <c r="AN12">
        <f t="shared" si="10"/>
        <v>0</v>
      </c>
      <c r="AO12">
        <f t="shared" si="11"/>
        <v>0</v>
      </c>
      <c r="AP12">
        <f t="shared" si="12"/>
        <v>-5.0693799481700577</v>
      </c>
      <c r="AQ12">
        <f t="shared" si="13"/>
        <v>-25122.733474668017</v>
      </c>
      <c r="AR12">
        <f t="shared" si="14"/>
        <v>-25127.802854616188</v>
      </c>
      <c r="AS12">
        <f t="shared" si="15"/>
        <v>4742.3073630194576</v>
      </c>
      <c r="AT12">
        <f t="shared" si="16"/>
        <v>115.00646715239868</v>
      </c>
      <c r="AU12">
        <f t="shared" si="17"/>
        <v>-20270.489024444334</v>
      </c>
      <c r="AW12">
        <v>9</v>
      </c>
      <c r="AX12">
        <f>IF(Z12&gt;0, (R12*SUMPRODUCT(K12:$K$98, X12:$X$98)-K12*$AZ$3)/Z12, 0)</f>
        <v>111602.66370128116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12.5</v>
      </c>
      <c r="R13">
        <f t="shared" si="0"/>
        <v>2000000</v>
      </c>
      <c r="S13">
        <f t="shared" si="1"/>
        <v>102624.48023281807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85154.466962421895</v>
      </c>
      <c r="AC13">
        <f t="shared" si="2"/>
        <v>74944.198967027594</v>
      </c>
      <c r="AE13">
        <f t="shared" si="3"/>
        <v>0</v>
      </c>
      <c r="AF13">
        <f t="shared" si="4"/>
        <v>0</v>
      </c>
      <c r="AG13">
        <f t="shared" si="5"/>
        <v>-9.1284504921494047</v>
      </c>
      <c r="AH13">
        <f t="shared" si="6"/>
        <v>-50216.920792616504</v>
      </c>
      <c r="AI13">
        <f t="shared" si="7"/>
        <v>-50226.049243108653</v>
      </c>
      <c r="AJ13">
        <f t="shared" si="8"/>
        <v>10210.267995394301</v>
      </c>
      <c r="AK13">
        <f t="shared" si="30"/>
        <v>170.30893392484379</v>
      </c>
      <c r="AL13">
        <f t="shared" si="9"/>
        <v>-39845.472313789505</v>
      </c>
      <c r="AN13">
        <f t="shared" si="10"/>
        <v>0</v>
      </c>
      <c r="AO13">
        <f t="shared" si="11"/>
        <v>0</v>
      </c>
      <c r="AP13">
        <f t="shared" si="12"/>
        <v>-4.6120422798698479</v>
      </c>
      <c r="AQ13">
        <f t="shared" si="13"/>
        <v>-25371.508785593356</v>
      </c>
      <c r="AR13">
        <f t="shared" si="14"/>
        <v>-25376.120827873223</v>
      </c>
      <c r="AS13">
        <f t="shared" si="15"/>
        <v>5158.6178534964611</v>
      </c>
      <c r="AT13">
        <f t="shared" si="16"/>
        <v>86.046586392340828</v>
      </c>
      <c r="AU13">
        <f t="shared" si="17"/>
        <v>-20131.456387984421</v>
      </c>
      <c r="AW13">
        <v>10</v>
      </c>
      <c r="AX13">
        <f>IF(Z13&gt;0, (R13*SUMPRODUCT(K13:$K$98, X13:$X$98)-K13*$AZ$3)/Z13, 0)</f>
        <v>102624.48023281807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12.5</v>
      </c>
      <c r="R14">
        <f t="shared" si="0"/>
        <v>2000000</v>
      </c>
      <c r="S14">
        <f t="shared" si="1"/>
        <v>91468.940988863251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74944.198967027594</v>
      </c>
      <c r="AC14">
        <f t="shared" si="2"/>
        <v>63696.202106529141</v>
      </c>
      <c r="AE14">
        <f t="shared" si="3"/>
        <v>0</v>
      </c>
      <c r="AF14">
        <f t="shared" si="4"/>
        <v>0</v>
      </c>
      <c r="AG14">
        <f t="shared" si="5"/>
        <v>-8.7046216751165346</v>
      </c>
      <c r="AH14">
        <f t="shared" si="6"/>
        <v>-53207.089937820121</v>
      </c>
      <c r="AI14">
        <f t="shared" si="7"/>
        <v>-53215.79455949524</v>
      </c>
      <c r="AJ14">
        <f t="shared" si="8"/>
        <v>11247.996860498453</v>
      </c>
      <c r="AK14">
        <f t="shared" si="30"/>
        <v>134.89955814064967</v>
      </c>
      <c r="AL14">
        <f t="shared" si="9"/>
        <v>-41832.898140856138</v>
      </c>
      <c r="AN14">
        <f t="shared" si="10"/>
        <v>0</v>
      </c>
      <c r="AO14">
        <f t="shared" si="11"/>
        <v>0</v>
      </c>
      <c r="AP14">
        <f t="shared" si="12"/>
        <v>-4.1813156050535216</v>
      </c>
      <c r="AQ14">
        <f t="shared" si="13"/>
        <v>-25558.334843256132</v>
      </c>
      <c r="AR14">
        <f t="shared" si="14"/>
        <v>-25562.516158861188</v>
      </c>
      <c r="AS14">
        <f t="shared" si="15"/>
        <v>5403.040655154673</v>
      </c>
      <c r="AT14">
        <f t="shared" si="16"/>
        <v>64.799786667439733</v>
      </c>
      <c r="AU14">
        <f t="shared" si="17"/>
        <v>-20094.675717039077</v>
      </c>
      <c r="AW14">
        <v>11</v>
      </c>
      <c r="AX14">
        <f>IF(Z14&gt;0, (R14*SUMPRODUCT(K14:$K$98, X14:$X$98)-K14*$AZ$3)/Z14, 0)</f>
        <v>91468.940988863251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12.5</v>
      </c>
      <c r="R15">
        <f t="shared" si="0"/>
        <v>2000000</v>
      </c>
      <c r="S15">
        <f t="shared" si="1"/>
        <v>78842.716532096936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63696.202106529141</v>
      </c>
      <c r="AC15">
        <f t="shared" si="2"/>
        <v>52131.433022634272</v>
      </c>
      <c r="AE15">
        <f t="shared" si="3"/>
        <v>0</v>
      </c>
      <c r="AF15">
        <f t="shared" si="4"/>
        <v>0</v>
      </c>
      <c r="AG15">
        <f t="shared" si="5"/>
        <v>-8.265099700333689</v>
      </c>
      <c r="AH15">
        <f t="shared" si="6"/>
        <v>-56396.12128506881</v>
      </c>
      <c r="AI15">
        <f t="shared" si="7"/>
        <v>-56404.386384769146</v>
      </c>
      <c r="AJ15">
        <f t="shared" si="8"/>
        <v>11564.769083894869</v>
      </c>
      <c r="AK15">
        <f t="shared" si="30"/>
        <v>261.15442863676952</v>
      </c>
      <c r="AL15">
        <f t="shared" si="9"/>
        <v>-44578.462872237506</v>
      </c>
      <c r="AN15">
        <f t="shared" si="10"/>
        <v>0</v>
      </c>
      <c r="AO15">
        <f t="shared" si="11"/>
        <v>0</v>
      </c>
      <c r="AP15">
        <f t="shared" si="12"/>
        <v>-3.766425073865125</v>
      </c>
      <c r="AQ15">
        <f t="shared" si="13"/>
        <v>-25699.843072461194</v>
      </c>
      <c r="AR15">
        <f t="shared" si="14"/>
        <v>-25703.609497535061</v>
      </c>
      <c r="AS15">
        <f t="shared" si="15"/>
        <v>5270.0920533703029</v>
      </c>
      <c r="AT15">
        <f t="shared" si="16"/>
        <v>119.00867791452501</v>
      </c>
      <c r="AU15">
        <f t="shared" si="17"/>
        <v>-20314.50876625023</v>
      </c>
      <c r="AW15">
        <v>12</v>
      </c>
      <c r="AX15">
        <f>IF(Z15&gt;0, (R15*SUMPRODUCT(K15:$K$98, X15:$X$98)-K15*$AZ$3)/Z15, 0)</f>
        <v>78842.716532096936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12.5</v>
      </c>
      <c r="R16">
        <f t="shared" si="0"/>
        <v>2000000</v>
      </c>
      <c r="S16">
        <f t="shared" si="1"/>
        <v>64650.611994374201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52131.433022634272</v>
      </c>
      <c r="AC16">
        <f t="shared" si="2"/>
        <v>40403.35144216934</v>
      </c>
      <c r="AE16">
        <f t="shared" si="3"/>
        <v>0</v>
      </c>
      <c r="AF16">
        <f t="shared" si="4"/>
        <v>0</v>
      </c>
      <c r="AG16">
        <f t="shared" si="5"/>
        <v>-7.8118656180867205</v>
      </c>
      <c r="AH16">
        <f t="shared" si="6"/>
        <v>-59293.293638981158</v>
      </c>
      <c r="AI16">
        <f t="shared" si="7"/>
        <v>-59301.105504599247</v>
      </c>
      <c r="AJ16">
        <f t="shared" si="8"/>
        <v>11728.081580464932</v>
      </c>
      <c r="AK16">
        <f t="shared" si="30"/>
        <v>370.13317446070334</v>
      </c>
      <c r="AL16">
        <f t="shared" si="9"/>
        <v>-47202.890749673614</v>
      </c>
      <c r="AN16">
        <f t="shared" si="10"/>
        <v>0</v>
      </c>
      <c r="AO16">
        <f t="shared" si="11"/>
        <v>0</v>
      </c>
      <c r="AP16">
        <f t="shared" si="12"/>
        <v>-3.3675955472329262</v>
      </c>
      <c r="AQ16">
        <f t="shared" si="13"/>
        <v>-25560.581991720421</v>
      </c>
      <c r="AR16">
        <f t="shared" si="14"/>
        <v>-25563.949587267653</v>
      </c>
      <c r="AS16">
        <f t="shared" si="15"/>
        <v>5055.8262569846165</v>
      </c>
      <c r="AT16">
        <f t="shared" si="16"/>
        <v>159.55968665297326</v>
      </c>
      <c r="AU16">
        <f t="shared" si="17"/>
        <v>-20348.563643630063</v>
      </c>
      <c r="AW16">
        <v>13</v>
      </c>
      <c r="AX16">
        <f>IF(Z16&gt;0, (R16*SUMPRODUCT(K16:$K$98, X16:$X$98)-K16*$AZ$3)/Z16, 0)</f>
        <v>64650.611994374201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12.5</v>
      </c>
      <c r="R17">
        <f t="shared" si="0"/>
        <v>2000000</v>
      </c>
      <c r="S17">
        <f t="shared" si="1"/>
        <v>50217.654602224517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40403.35144216934</v>
      </c>
      <c r="AC17">
        <f t="shared" si="2"/>
        <v>29517.689633642934</v>
      </c>
      <c r="AE17">
        <f t="shared" si="3"/>
        <v>0</v>
      </c>
      <c r="AF17">
        <f t="shared" si="4"/>
        <v>0</v>
      </c>
      <c r="AG17">
        <f t="shared" si="5"/>
        <v>-7.3474383330557256</v>
      </c>
      <c r="AH17">
        <f t="shared" si="6"/>
        <v>-61809.380616020448</v>
      </c>
      <c r="AI17">
        <f t="shared" si="7"/>
        <v>-61816.728054353502</v>
      </c>
      <c r="AJ17">
        <f t="shared" si="8"/>
        <v>10885.661808526405</v>
      </c>
      <c r="AK17">
        <f t="shared" si="30"/>
        <v>557.56624990193689</v>
      </c>
      <c r="AL17">
        <f t="shared" si="9"/>
        <v>-50373.499995925158</v>
      </c>
      <c r="AN17">
        <f t="shared" si="10"/>
        <v>0</v>
      </c>
      <c r="AO17">
        <f t="shared" si="11"/>
        <v>0</v>
      </c>
      <c r="AP17">
        <f t="shared" si="12"/>
        <v>-2.9774270287692204</v>
      </c>
      <c r="AQ17">
        <f t="shared" si="13"/>
        <v>-25047.22219302876</v>
      </c>
      <c r="AR17">
        <f t="shared" si="14"/>
        <v>-25050.199620057527</v>
      </c>
      <c r="AS17">
        <f t="shared" si="15"/>
        <v>4411.2331707407247</v>
      </c>
      <c r="AT17">
        <f t="shared" si="16"/>
        <v>225.94443771222458</v>
      </c>
      <c r="AU17">
        <f t="shared" si="17"/>
        <v>-20413.022011604578</v>
      </c>
      <c r="AW17">
        <v>14</v>
      </c>
      <c r="AX17">
        <f>IF(Z17&gt;0, (R17*SUMPRODUCT(K17:$K$98, X17:$X$98)-K17*$AZ$3)/Z17, 0)</f>
        <v>50217.654602224517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12.5</v>
      </c>
      <c r="R18">
        <f t="shared" si="0"/>
        <v>2000000</v>
      </c>
      <c r="S18">
        <f t="shared" si="1"/>
        <v>36084.600976825059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29517.689633642934</v>
      </c>
      <c r="AC18">
        <f t="shared" si="2"/>
        <v>19839.10562844525</v>
      </c>
      <c r="AE18">
        <f t="shared" si="3"/>
        <v>0</v>
      </c>
      <c r="AF18">
        <f t="shared" si="4"/>
        <v>0</v>
      </c>
      <c r="AG18">
        <f t="shared" si="5"/>
        <v>-6.8724279510485307</v>
      </c>
      <c r="AH18">
        <f t="shared" si="6"/>
        <v>-64245.759788261945</v>
      </c>
      <c r="AI18">
        <f t="shared" si="7"/>
        <v>-64252.632216212995</v>
      </c>
      <c r="AJ18">
        <f t="shared" si="8"/>
        <v>9678.5840051976847</v>
      </c>
      <c r="AK18">
        <f t="shared" si="30"/>
        <v>637.58209608668744</v>
      </c>
      <c r="AL18">
        <f t="shared" si="9"/>
        <v>-53936.466114928626</v>
      </c>
      <c r="AN18">
        <f t="shared" si="10"/>
        <v>0</v>
      </c>
      <c r="AO18">
        <f t="shared" si="11"/>
        <v>0</v>
      </c>
      <c r="AP18">
        <f t="shared" si="12"/>
        <v>-2.5988586988912195</v>
      </c>
      <c r="AQ18">
        <f t="shared" si="13"/>
        <v>-24295.002127614334</v>
      </c>
      <c r="AR18">
        <f t="shared" si="14"/>
        <v>-24297.600986313228</v>
      </c>
      <c r="AS18">
        <f t="shared" si="15"/>
        <v>3660.0270550700752</v>
      </c>
      <c r="AT18">
        <f t="shared" si="16"/>
        <v>241.10631475145226</v>
      </c>
      <c r="AU18">
        <f t="shared" si="17"/>
        <v>-20396.4676164917</v>
      </c>
      <c r="AW18">
        <v>15</v>
      </c>
      <c r="AX18">
        <f>IF(Z18&gt;0, (R18*SUMPRODUCT(K18:$K$98, X18:$X$98)-K18*$AZ$3)/Z18, 0)</f>
        <v>36084.600976825059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12.5</v>
      </c>
      <c r="R19">
        <f t="shared" si="0"/>
        <v>2000000</v>
      </c>
      <c r="S19">
        <f t="shared" si="1"/>
        <v>19600.951005597562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19839.10562844525</v>
      </c>
      <c r="AC19">
        <f t="shared" si="2"/>
        <v>10016.630067233578</v>
      </c>
      <c r="AE19">
        <f t="shared" si="3"/>
        <v>0</v>
      </c>
      <c r="AF19">
        <f t="shared" si="4"/>
        <v>0</v>
      </c>
      <c r="AG19">
        <f t="shared" si="5"/>
        <v>-6.3878469878662187</v>
      </c>
      <c r="AH19">
        <f t="shared" si="6"/>
        <v>-66537.069387492375</v>
      </c>
      <c r="AI19">
        <f t="shared" si="7"/>
        <v>-66543.457234480244</v>
      </c>
      <c r="AJ19">
        <f t="shared" si="8"/>
        <v>9822.4755612116714</v>
      </c>
      <c r="AK19">
        <f t="shared" si="30"/>
        <v>442.4120555143291</v>
      </c>
      <c r="AL19">
        <f t="shared" si="9"/>
        <v>-56278.569617754241</v>
      </c>
      <c r="AN19">
        <f t="shared" si="10"/>
        <v>0</v>
      </c>
      <c r="AO19">
        <f t="shared" si="11"/>
        <v>0</v>
      </c>
      <c r="AP19">
        <f t="shared" si="12"/>
        <v>-2.2527379252449586</v>
      </c>
      <c r="AQ19">
        <f t="shared" si="13"/>
        <v>-23464.960874701304</v>
      </c>
      <c r="AR19">
        <f t="shared" si="14"/>
        <v>-23467.21361262655</v>
      </c>
      <c r="AS19">
        <f t="shared" si="15"/>
        <v>3463.9939338817344</v>
      </c>
      <c r="AT19">
        <f t="shared" si="16"/>
        <v>156.02102209646412</v>
      </c>
      <c r="AU19">
        <f t="shared" si="17"/>
        <v>-19847.198656648354</v>
      </c>
      <c r="AW19">
        <v>16</v>
      </c>
      <c r="AX19">
        <f>IF(Z19&gt;0, (R19*SUMPRODUCT(K19:$K$98, X19:$X$98)-K19*$AZ$3)/Z19, 0)</f>
        <v>19600.951005597562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12.5</v>
      </c>
      <c r="R20">
        <f t="shared" si="0"/>
        <v>2000000</v>
      </c>
      <c r="S20">
        <f t="shared" si="1"/>
        <v>-6655.969395925712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10016.630067233578</v>
      </c>
      <c r="AC20">
        <f t="shared" si="2"/>
        <v>-3138.7339952080511</v>
      </c>
      <c r="AE20">
        <f t="shared" si="3"/>
        <v>0</v>
      </c>
      <c r="AF20">
        <f t="shared" si="4"/>
        <v>0</v>
      </c>
      <c r="AG20">
        <f t="shared" si="5"/>
        <v>-5.8945846361788981</v>
      </c>
      <c r="AH20">
        <f t="shared" si="6"/>
        <v>-68701.421089385432</v>
      </c>
      <c r="AI20">
        <f t="shared" si="7"/>
        <v>-68707.315674021607</v>
      </c>
      <c r="AJ20">
        <f t="shared" si="8"/>
        <v>13155.364062441629</v>
      </c>
      <c r="AK20">
        <f t="shared" si="30"/>
        <v>43.071509289104384</v>
      </c>
      <c r="AL20">
        <f t="shared" si="9"/>
        <v>-55508.880102290874</v>
      </c>
      <c r="AN20">
        <f t="shared" si="10"/>
        <v>0</v>
      </c>
      <c r="AO20">
        <f t="shared" si="11"/>
        <v>0</v>
      </c>
      <c r="AP20">
        <f t="shared" si="12"/>
        <v>-1.971719661614765</v>
      </c>
      <c r="AQ20">
        <f t="shared" si="13"/>
        <v>-22980.405084254926</v>
      </c>
      <c r="AR20">
        <f t="shared" si="14"/>
        <v>-22982.376803916541</v>
      </c>
      <c r="AS20">
        <f t="shared" si="15"/>
        <v>4400.427100225832</v>
      </c>
      <c r="AT20">
        <f t="shared" si="16"/>
        <v>14.407281761552888</v>
      </c>
      <c r="AU20">
        <f t="shared" si="17"/>
        <v>-18567.542421929156</v>
      </c>
      <c r="AW20">
        <v>17</v>
      </c>
      <c r="AX20">
        <f>IF(Z20&gt;0, (R20*SUMPRODUCT(K20:$K$98, X20:$X$98)-K20*$AZ$3)/Z20, 0)</f>
        <v>-6655.969395925712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12.5</v>
      </c>
      <c r="R21">
        <f t="shared" si="0"/>
        <v>2000000</v>
      </c>
      <c r="S21">
        <f t="shared" si="1"/>
        <v>-38940.418390318591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-3138.7339952080511</v>
      </c>
      <c r="AC21">
        <f t="shared" si="2"/>
        <v>-16802.892477554153</v>
      </c>
      <c r="AE21">
        <f t="shared" si="3"/>
        <v>0</v>
      </c>
      <c r="AF21">
        <f t="shared" si="4"/>
        <v>0</v>
      </c>
      <c r="AG21">
        <f t="shared" si="5"/>
        <v>-5.3937827237533309</v>
      </c>
      <c r="AH21">
        <f t="shared" si="6"/>
        <v>-70696.970570204561</v>
      </c>
      <c r="AI21">
        <f t="shared" si="7"/>
        <v>-70702.364352928314</v>
      </c>
      <c r="AJ21">
        <f t="shared" si="8"/>
        <v>13664.158482346102</v>
      </c>
      <c r="AK21">
        <f t="shared" si="30"/>
        <v>-5.0219743923328819</v>
      </c>
      <c r="AL21">
        <f t="shared" si="9"/>
        <v>-57043.227844974543</v>
      </c>
      <c r="AN21">
        <f t="shared" si="10"/>
        <v>0</v>
      </c>
      <c r="AO21">
        <f t="shared" si="11"/>
        <v>0</v>
      </c>
      <c r="AP21">
        <f t="shared" si="12"/>
        <v>-1.7156742369503044</v>
      </c>
      <c r="AQ21">
        <f t="shared" si="13"/>
        <v>-22487.552289338531</v>
      </c>
      <c r="AR21">
        <f t="shared" si="14"/>
        <v>-22489.267963575483</v>
      </c>
      <c r="AS21">
        <f t="shared" si="15"/>
        <v>4346.3457611162175</v>
      </c>
      <c r="AT21">
        <f t="shared" si="16"/>
        <v>-1.5974080760809892</v>
      </c>
      <c r="AU21">
        <f t="shared" si="17"/>
        <v>-18144.519610535343</v>
      </c>
      <c r="AW21">
        <v>18</v>
      </c>
      <c r="AX21">
        <f>IF(Z21&gt;0, (R21*SUMPRODUCT(K21:$K$98, X21:$X$98)-K21*$AZ$3)/Z21, 0)</f>
        <v>-38940.418390318591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12.5</v>
      </c>
      <c r="R22">
        <f t="shared" si="0"/>
        <v>2000000</v>
      </c>
      <c r="S22">
        <f t="shared" si="1"/>
        <v>-69877.150002822716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-16802.892477554153</v>
      </c>
      <c r="AC22">
        <f t="shared" si="2"/>
        <v>-27321.381789896524</v>
      </c>
      <c r="AE22">
        <f t="shared" si="3"/>
        <v>0</v>
      </c>
      <c r="AF22">
        <f t="shared" si="4"/>
        <v>0</v>
      </c>
      <c r="AG22">
        <f t="shared" si="5"/>
        <v>-4.8873955557705315</v>
      </c>
      <c r="AH22">
        <f t="shared" si="6"/>
        <v>-72391.894519242589</v>
      </c>
      <c r="AI22">
        <f t="shared" si="7"/>
        <v>-72396.781914798354</v>
      </c>
      <c r="AJ22">
        <f t="shared" si="8"/>
        <v>10518.489312342372</v>
      </c>
      <c r="AK22">
        <f t="shared" si="30"/>
        <v>-352.86074202863722</v>
      </c>
      <c r="AL22">
        <f t="shared" si="9"/>
        <v>-62231.153344484621</v>
      </c>
      <c r="AN22">
        <f t="shared" si="10"/>
        <v>0</v>
      </c>
      <c r="AO22">
        <f t="shared" si="11"/>
        <v>0</v>
      </c>
      <c r="AP22">
        <f t="shared" si="12"/>
        <v>-1.4515413118764013</v>
      </c>
      <c r="AQ22">
        <f t="shared" si="13"/>
        <v>-21500.168001669532</v>
      </c>
      <c r="AR22">
        <f t="shared" si="14"/>
        <v>-21501.619542981407</v>
      </c>
      <c r="AS22">
        <f t="shared" si="15"/>
        <v>3123.9586812997877</v>
      </c>
      <c r="AT22">
        <f t="shared" si="16"/>
        <v>-104.79854526797718</v>
      </c>
      <c r="AU22">
        <f t="shared" si="17"/>
        <v>-18482.459406949594</v>
      </c>
      <c r="AW22">
        <v>19</v>
      </c>
      <c r="AX22">
        <f>IF(Z22&gt;0, (R22*SUMPRODUCT(K22:$K$98, X22:$X$98)-K22*$AZ$3)/Z22, 0)</f>
        <v>-69877.150002822716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12.5</v>
      </c>
      <c r="R23">
        <f t="shared" si="0"/>
        <v>2000000</v>
      </c>
      <c r="S23">
        <f t="shared" si="1"/>
        <v>-87852.531362738664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-27321.381789896524</v>
      </c>
      <c r="AC23">
        <f t="shared" si="2"/>
        <v>-30759.583528493382</v>
      </c>
      <c r="AE23">
        <f t="shared" si="3"/>
        <v>0</v>
      </c>
      <c r="AF23">
        <f t="shared" si="4"/>
        <v>0</v>
      </c>
      <c r="AG23">
        <f t="shared" si="5"/>
        <v>-4.3765932312024987</v>
      </c>
      <c r="AH23">
        <f t="shared" si="6"/>
        <v>-73908.539041652344</v>
      </c>
      <c r="AI23">
        <f t="shared" si="7"/>
        <v>-73912.915634883553</v>
      </c>
      <c r="AJ23">
        <f t="shared" si="8"/>
        <v>3438.2017385968575</v>
      </c>
      <c r="AK23">
        <f t="shared" si="30"/>
        <v>-1912.496725292757</v>
      </c>
      <c r="AL23">
        <f t="shared" si="9"/>
        <v>-72387.210621579463</v>
      </c>
      <c r="AN23">
        <f t="shared" si="10"/>
        <v>0</v>
      </c>
      <c r="AO23">
        <f t="shared" si="11"/>
        <v>0</v>
      </c>
      <c r="AP23">
        <f t="shared" si="12"/>
        <v>-1.1605666131883439</v>
      </c>
      <c r="AQ23">
        <f t="shared" si="13"/>
        <v>-19598.755998098884</v>
      </c>
      <c r="AR23">
        <f t="shared" si="14"/>
        <v>-19599.916564712072</v>
      </c>
      <c r="AS23">
        <f t="shared" si="15"/>
        <v>911.72789803115393</v>
      </c>
      <c r="AT23">
        <f t="shared" si="16"/>
        <v>-507.14784992640699</v>
      </c>
      <c r="AU23">
        <f t="shared" si="17"/>
        <v>-19195.336516607327</v>
      </c>
      <c r="AW23">
        <v>20</v>
      </c>
      <c r="AX23">
        <f>IF(Z23&gt;0, (R23*SUMPRODUCT(K23:$K$98, X23:$X$98)-K23*$AZ$3)/Z23, 0)</f>
        <v>-87852.531362738664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12.5</v>
      </c>
      <c r="R24">
        <f t="shared" si="0"/>
        <v>2000000</v>
      </c>
      <c r="S24">
        <f t="shared" si="1"/>
        <v>-110695.38933711554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-30759.583528493382</v>
      </c>
      <c r="AC24">
        <f t="shared" si="2"/>
        <v>-34231.583934563125</v>
      </c>
      <c r="AE24">
        <f t="shared" si="3"/>
        <v>0</v>
      </c>
      <c r="AF24">
        <f t="shared" si="4"/>
        <v>0</v>
      </c>
      <c r="AG24">
        <f t="shared" si="5"/>
        <v>-3.8655160051780797</v>
      </c>
      <c r="AH24">
        <f t="shared" si="6"/>
        <v>-74769.806993983031</v>
      </c>
      <c r="AI24">
        <f t="shared" si="7"/>
        <v>-74773.672509988202</v>
      </c>
      <c r="AJ24">
        <f t="shared" si="8"/>
        <v>3472.0004060697429</v>
      </c>
      <c r="AK24">
        <f t="shared" si="30"/>
        <v>-2153.170846994537</v>
      </c>
      <c r="AL24">
        <f t="shared" si="9"/>
        <v>-73454.842950913007</v>
      </c>
      <c r="AN24">
        <f t="shared" si="10"/>
        <v>0</v>
      </c>
      <c r="AO24">
        <f t="shared" si="11"/>
        <v>0</v>
      </c>
      <c r="AP24">
        <f t="shared" si="12"/>
        <v>-0.91521544705525137</v>
      </c>
      <c r="AQ24">
        <f t="shared" si="13"/>
        <v>-17702.806622082666</v>
      </c>
      <c r="AR24">
        <f t="shared" si="14"/>
        <v>-17703.72183752972</v>
      </c>
      <c r="AS24">
        <f t="shared" si="15"/>
        <v>822.04507743869624</v>
      </c>
      <c r="AT24">
        <f t="shared" si="16"/>
        <v>-509.79357391838187</v>
      </c>
      <c r="AU24">
        <f t="shared" si="17"/>
        <v>-17391.470334009409</v>
      </c>
      <c r="AW24">
        <v>21</v>
      </c>
      <c r="AX24">
        <f>IF(Z24&gt;0, (R24*SUMPRODUCT(K24:$K$98, X24:$X$98)-K24*$AZ$3)/Z24, 0)</f>
        <v>-110695.38933711554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12.5</v>
      </c>
      <c r="R25">
        <f t="shared" si="0"/>
        <v>2000000</v>
      </c>
      <c r="S25">
        <f t="shared" si="1"/>
        <v>-139653.69678098353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-34231.583934563125</v>
      </c>
      <c r="AC25">
        <f t="shared" si="2"/>
        <v>-37535.501635191176</v>
      </c>
      <c r="AE25">
        <f t="shared" si="3"/>
        <v>0</v>
      </c>
      <c r="AF25">
        <f t="shared" si="4"/>
        <v>0</v>
      </c>
      <c r="AG25">
        <f t="shared" si="5"/>
        <v>-3.3596945963823508</v>
      </c>
      <c r="AH25">
        <f t="shared" si="6"/>
        <v>-74746.599799031654</v>
      </c>
      <c r="AI25">
        <f t="shared" si="7"/>
        <v>-74749.959493628034</v>
      </c>
      <c r="AJ25">
        <f t="shared" si="8"/>
        <v>3303.9177006280515</v>
      </c>
      <c r="AK25">
        <f t="shared" si="30"/>
        <v>-2396.2108754194192</v>
      </c>
      <c r="AL25">
        <f t="shared" si="9"/>
        <v>-73842.252668419402</v>
      </c>
      <c r="AN25">
        <f t="shared" si="10"/>
        <v>0</v>
      </c>
      <c r="AO25">
        <f t="shared" si="11"/>
        <v>0</v>
      </c>
      <c r="AP25">
        <f t="shared" si="12"/>
        <v>-0.71022776128498744</v>
      </c>
      <c r="AQ25">
        <f t="shared" si="13"/>
        <v>-15801.171420787545</v>
      </c>
      <c r="AR25">
        <f t="shared" si="14"/>
        <v>-15801.88164854883</v>
      </c>
      <c r="AS25">
        <f t="shared" si="15"/>
        <v>698.43671937133911</v>
      </c>
      <c r="AT25">
        <f t="shared" si="16"/>
        <v>-506.55065119561664</v>
      </c>
      <c r="AU25">
        <f t="shared" si="17"/>
        <v>-15609.995580373106</v>
      </c>
      <c r="AW25">
        <v>22</v>
      </c>
      <c r="AX25">
        <f>IF(Z25&gt;0, (R25*SUMPRODUCT(K25:$K$98, X25:$X$98)-K25*$AZ$3)/Z25, 0)</f>
        <v>-139653.69678098353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12.5</v>
      </c>
      <c r="R26">
        <f t="shared" si="0"/>
        <v>2000000</v>
      </c>
      <c r="S26">
        <f t="shared" si="1"/>
        <v>-176590.6748287802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-37535.501635191176</v>
      </c>
      <c r="AC26">
        <f t="shared" si="2"/>
        <v>-40480.52223325138</v>
      </c>
      <c r="AE26">
        <f t="shared" si="3"/>
        <v>0</v>
      </c>
      <c r="AF26">
        <f t="shared" si="4"/>
        <v>0</v>
      </c>
      <c r="AG26">
        <f t="shared" si="5"/>
        <v>-2.8654204329093762</v>
      </c>
      <c r="AH26">
        <f t="shared" si="6"/>
        <v>-73708.354801464186</v>
      </c>
      <c r="AI26">
        <f t="shared" si="7"/>
        <v>-73711.220221897092</v>
      </c>
      <c r="AJ26">
        <f t="shared" si="8"/>
        <v>2945.0205980602041</v>
      </c>
      <c r="AK26">
        <f t="shared" si="30"/>
        <v>-2627.4851144633826</v>
      </c>
      <c r="AL26">
        <f t="shared" si="9"/>
        <v>-73393.684738300275</v>
      </c>
      <c r="AN26">
        <f t="shared" si="10"/>
        <v>0</v>
      </c>
      <c r="AO26">
        <f t="shared" si="11"/>
        <v>0</v>
      </c>
      <c r="AP26">
        <f t="shared" si="12"/>
        <v>-0.54083921512773614</v>
      </c>
      <c r="AQ26">
        <f t="shared" si="13"/>
        <v>-13912.223247010455</v>
      </c>
      <c r="AR26">
        <f t="shared" si="14"/>
        <v>-13912.764086225583</v>
      </c>
      <c r="AS26">
        <f t="shared" si="15"/>
        <v>555.8634992955225</v>
      </c>
      <c r="AT26">
        <f t="shared" si="16"/>
        <v>-495.92966209965209</v>
      </c>
      <c r="AU26">
        <f t="shared" si="17"/>
        <v>-13852.830249029714</v>
      </c>
      <c r="AW26">
        <v>23</v>
      </c>
      <c r="AX26">
        <f>IF(Z26&gt;0, (R26*SUMPRODUCT(K26:$K$98, X26:$X$98)-K26*$AZ$3)/Z26, 0)</f>
        <v>-176590.6748287802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12.5</v>
      </c>
      <c r="R27">
        <f t="shared" si="0"/>
        <v>2000000</v>
      </c>
      <c r="S27">
        <f t="shared" si="1"/>
        <v>-224280.98661819324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-40480.52223325138</v>
      </c>
      <c r="AC27">
        <f t="shared" si="2"/>
        <v>-42914.03938854103</v>
      </c>
      <c r="AE27">
        <f t="shared" si="3"/>
        <v>0</v>
      </c>
      <c r="AF27">
        <f t="shared" si="4"/>
        <v>0</v>
      </c>
      <c r="AG27">
        <f t="shared" si="5"/>
        <v>-2.3917564321667251</v>
      </c>
      <c r="AH27">
        <f t="shared" si="6"/>
        <v>-71201.567426169175</v>
      </c>
      <c r="AI27">
        <f t="shared" si="7"/>
        <v>-71203.959182601335</v>
      </c>
      <c r="AJ27">
        <f t="shared" si="8"/>
        <v>2433.51715528965</v>
      </c>
      <c r="AK27">
        <f t="shared" si="30"/>
        <v>-2833.6365563275967</v>
      </c>
      <c r="AL27">
        <f t="shared" si="9"/>
        <v>-71604.078583639275</v>
      </c>
      <c r="AN27">
        <f t="shared" si="10"/>
        <v>0</v>
      </c>
      <c r="AO27">
        <f t="shared" si="11"/>
        <v>0</v>
      </c>
      <c r="AP27">
        <f t="shared" si="12"/>
        <v>-0.4030683971405547</v>
      </c>
      <c r="AQ27">
        <f t="shared" si="13"/>
        <v>-11999.174025576773</v>
      </c>
      <c r="AR27">
        <f t="shared" si="14"/>
        <v>-11999.577093973912</v>
      </c>
      <c r="AS27">
        <f t="shared" si="15"/>
        <v>410.10608187559234</v>
      </c>
      <c r="AT27">
        <f t="shared" si="16"/>
        <v>-477.53580986637371</v>
      </c>
      <c r="AU27">
        <f t="shared" si="17"/>
        <v>-12067.006821964693</v>
      </c>
      <c r="AW27">
        <v>24</v>
      </c>
      <c r="AX27">
        <f>IF(Z27&gt;0, (R27*SUMPRODUCT(K27:$K$98, X27:$X$98)-K27*$AZ$3)/Z27, 0)</f>
        <v>-224280.98661819324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12.5</v>
      </c>
      <c r="R28">
        <f t="shared" si="0"/>
        <v>2000000</v>
      </c>
      <c r="S28">
        <f t="shared" si="1"/>
        <v>-286606.69193054334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-42914.03938854103</v>
      </c>
      <c r="AC28">
        <f t="shared" si="2"/>
        <v>-44664.368689367089</v>
      </c>
      <c r="AE28">
        <f t="shared" si="3"/>
        <v>0</v>
      </c>
      <c r="AF28">
        <f t="shared" si="4"/>
        <v>0</v>
      </c>
      <c r="AG28">
        <f t="shared" si="5"/>
        <v>-1.9479817615437565</v>
      </c>
      <c r="AH28">
        <f t="shared" si="6"/>
        <v>-67177.137008208229</v>
      </c>
      <c r="AI28">
        <f t="shared" si="7"/>
        <v>-67179.084989969779</v>
      </c>
      <c r="AJ28">
        <f t="shared" si="8"/>
        <v>1750.3293008260589</v>
      </c>
      <c r="AK28">
        <f t="shared" si="30"/>
        <v>-3003.9827571978726</v>
      </c>
      <c r="AL28">
        <f t="shared" si="9"/>
        <v>-68432.738446341595</v>
      </c>
      <c r="AN28">
        <f t="shared" si="10"/>
        <v>0</v>
      </c>
      <c r="AO28">
        <f t="shared" si="11"/>
        <v>0</v>
      </c>
      <c r="AP28">
        <f t="shared" si="12"/>
        <v>-0.29310866771259786</v>
      </c>
      <c r="AQ28">
        <f t="shared" si="13"/>
        <v>-10108.000761577086</v>
      </c>
      <c r="AR28">
        <f t="shared" si="14"/>
        <v>-10108.293870244799</v>
      </c>
      <c r="AS28">
        <f t="shared" si="15"/>
        <v>263.36832282088329</v>
      </c>
      <c r="AT28">
        <f t="shared" si="16"/>
        <v>-452.00288892648683</v>
      </c>
      <c r="AU28">
        <f t="shared" si="17"/>
        <v>-10296.928436350403</v>
      </c>
      <c r="AW28">
        <v>25</v>
      </c>
      <c r="AX28">
        <f>IF(Z28&gt;0, (R28*SUMPRODUCT(K28:$K$98, X28:$X$98)-K28*$AZ$3)/Z28, 0)</f>
        <v>-286606.69193054334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12.5</v>
      </c>
      <c r="R29">
        <f t="shared" si="0"/>
        <v>2000000</v>
      </c>
      <c r="S29">
        <f t="shared" si="1"/>
        <v>-369462.01946471538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-44664.368689367089</v>
      </c>
      <c r="AC29">
        <f t="shared" si="2"/>
        <v>-45621.615232416691</v>
      </c>
      <c r="AE29">
        <f t="shared" si="3"/>
        <v>0</v>
      </c>
      <c r="AF29">
        <f t="shared" si="4"/>
        <v>0</v>
      </c>
      <c r="AG29">
        <f t="shared" si="5"/>
        <v>-1.5435150580063099</v>
      </c>
      <c r="AH29">
        <f t="shared" si="6"/>
        <v>-61597.901747521457</v>
      </c>
      <c r="AI29">
        <f t="shared" si="7"/>
        <v>-61599.445262579466</v>
      </c>
      <c r="AJ29">
        <f t="shared" si="8"/>
        <v>957.24654304960131</v>
      </c>
      <c r="AK29">
        <f t="shared" si="30"/>
        <v>-3126.5058082556966</v>
      </c>
      <c r="AL29">
        <f t="shared" si="9"/>
        <v>-63768.704527785558</v>
      </c>
      <c r="AN29">
        <f t="shared" si="10"/>
        <v>0</v>
      </c>
      <c r="AO29">
        <f t="shared" si="11"/>
        <v>0</v>
      </c>
      <c r="AP29">
        <f t="shared" si="12"/>
        <v>-0.20736555721872316</v>
      </c>
      <c r="AQ29">
        <f t="shared" si="13"/>
        <v>-8275.4509929288488</v>
      </c>
      <c r="AR29">
        <f t="shared" si="14"/>
        <v>-8275.6583584860673</v>
      </c>
      <c r="AS29">
        <f t="shared" si="15"/>
        <v>128.60254376239817</v>
      </c>
      <c r="AT29">
        <f t="shared" si="16"/>
        <v>-420.03452814638268</v>
      </c>
      <c r="AU29">
        <f t="shared" si="17"/>
        <v>-8567.0903428700512</v>
      </c>
      <c r="AW29">
        <v>26</v>
      </c>
      <c r="AX29">
        <f>IF(Z29&gt;0, (R29*SUMPRODUCT(K29:$K$98, X29:$X$98)-K29*$AZ$3)/Z29, 0)</f>
        <v>-369462.01946471538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12.5</v>
      </c>
      <c r="R30">
        <f t="shared" si="0"/>
        <v>2000000</v>
      </c>
      <c r="S30">
        <f t="shared" si="1"/>
        <v>-482126.48183021304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-45621.615232416691</v>
      </c>
      <c r="AC30">
        <f t="shared" si="2"/>
        <v>-45726.749958803179</v>
      </c>
      <c r="AE30">
        <f t="shared" si="3"/>
        <v>0</v>
      </c>
      <c r="AF30">
        <f t="shared" si="4"/>
        <v>0</v>
      </c>
      <c r="AG30">
        <f t="shared" si="5"/>
        <v>-1.1855485977771503</v>
      </c>
      <c r="AH30">
        <f t="shared" si="6"/>
        <v>-54805.009543855471</v>
      </c>
      <c r="AI30">
        <f t="shared" si="7"/>
        <v>-54806.19509245325</v>
      </c>
      <c r="AJ30">
        <f t="shared" si="8"/>
        <v>105.13472638648818</v>
      </c>
      <c r="AK30">
        <f t="shared" si="30"/>
        <v>-3193.5130662691686</v>
      </c>
      <c r="AL30">
        <f t="shared" si="9"/>
        <v>-57894.573432335928</v>
      </c>
      <c r="AN30">
        <f t="shared" si="10"/>
        <v>0</v>
      </c>
      <c r="AO30">
        <f t="shared" si="11"/>
        <v>0</v>
      </c>
      <c r="AP30">
        <f t="shared" si="12"/>
        <v>-0.14220900275220197</v>
      </c>
      <c r="AQ30">
        <f t="shared" si="13"/>
        <v>-6573.9740805813899</v>
      </c>
      <c r="AR30">
        <f t="shared" si="14"/>
        <v>-6574.1162895841426</v>
      </c>
      <c r="AS30">
        <f t="shared" si="15"/>
        <v>12.611127559073276</v>
      </c>
      <c r="AT30">
        <f t="shared" si="16"/>
        <v>-383.0684876872773</v>
      </c>
      <c r="AU30">
        <f t="shared" si="17"/>
        <v>-6944.5736497123462</v>
      </c>
      <c r="AW30">
        <v>27</v>
      </c>
      <c r="AX30">
        <f>IF(Z30&gt;0, (R30*SUMPRODUCT(K30:$K$98, X30:$X$98)-K30*$AZ$3)/Z30, 0)</f>
        <v>-482126.48183021304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12.5</v>
      </c>
      <c r="R31">
        <f t="shared" si="0"/>
        <v>2000000</v>
      </c>
      <c r="S31">
        <f t="shared" si="1"/>
        <v>-640585.65231504978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-45726.749958803179</v>
      </c>
      <c r="AC31">
        <f t="shared" si="2"/>
        <v>-45005.79880140032</v>
      </c>
      <c r="AE31">
        <f t="shared" si="3"/>
        <v>0</v>
      </c>
      <c r="AF31">
        <f t="shared" si="4"/>
        <v>0</v>
      </c>
      <c r="AG31">
        <f t="shared" si="5"/>
        <v>-0.87821586853278799</v>
      </c>
      <c r="AH31">
        <f t="shared" si="6"/>
        <v>-47276.358922654523</v>
      </c>
      <c r="AI31">
        <f t="shared" si="7"/>
        <v>-47277.237138523058</v>
      </c>
      <c r="AJ31">
        <f t="shared" si="8"/>
        <v>-720.95115740285837</v>
      </c>
      <c r="AK31">
        <f t="shared" si="30"/>
        <v>-3200.8724971162228</v>
      </c>
      <c r="AL31">
        <f t="shared" si="9"/>
        <v>-51199.060793042139</v>
      </c>
      <c r="AN31">
        <f t="shared" si="10"/>
        <v>0</v>
      </c>
      <c r="AO31">
        <f t="shared" si="11"/>
        <v>0</v>
      </c>
      <c r="AP31">
        <f t="shared" si="12"/>
        <v>-9.4056970680199775E-2</v>
      </c>
      <c r="AQ31">
        <f t="shared" si="13"/>
        <v>-5063.3007946937387</v>
      </c>
      <c r="AR31">
        <f t="shared" si="14"/>
        <v>-5063.3948516644195</v>
      </c>
      <c r="AS31">
        <f t="shared" si="15"/>
        <v>-77.213910956751349</v>
      </c>
      <c r="AT31">
        <f t="shared" si="16"/>
        <v>-342.81363090751103</v>
      </c>
      <c r="AU31">
        <f t="shared" si="17"/>
        <v>-5483.4223935286818</v>
      </c>
      <c r="AW31">
        <v>28</v>
      </c>
      <c r="AX31">
        <f>IF(Z31&gt;0, (R31*SUMPRODUCT(K31:$K$98, X31:$X$98)-K31*$AZ$3)/Z31, 0)</f>
        <v>-640585.65231504978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12.5</v>
      </c>
      <c r="R32">
        <f t="shared" si="0"/>
        <v>2000000</v>
      </c>
      <c r="S32">
        <f t="shared" si="1"/>
        <v>-873080.0455393102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-45005.79880140032</v>
      </c>
      <c r="AC32">
        <f t="shared" si="2"/>
        <v>-43555.77349075098</v>
      </c>
      <c r="AE32">
        <f t="shared" si="3"/>
        <v>0</v>
      </c>
      <c r="AF32">
        <f t="shared" si="4"/>
        <v>0</v>
      </c>
      <c r="AG32">
        <f t="shared" si="5"/>
        <v>-0.62359364575567278</v>
      </c>
      <c r="AH32">
        <f t="shared" si="6"/>
        <v>-39334.410254685965</v>
      </c>
      <c r="AI32">
        <f t="shared" si="7"/>
        <v>-39335.033848331717</v>
      </c>
      <c r="AJ32">
        <f t="shared" si="8"/>
        <v>-1450.0253106493401</v>
      </c>
      <c r="AK32">
        <f t="shared" si="30"/>
        <v>-3150.4059160980228</v>
      </c>
      <c r="AL32">
        <f t="shared" si="9"/>
        <v>-43935.465075079082</v>
      </c>
      <c r="AN32">
        <f t="shared" si="10"/>
        <v>0</v>
      </c>
      <c r="AO32">
        <f t="shared" si="11"/>
        <v>0</v>
      </c>
      <c r="AP32">
        <f t="shared" si="12"/>
        <v>-5.9631174810526814E-2</v>
      </c>
      <c r="AQ32">
        <f t="shared" si="13"/>
        <v>-3761.3550265153904</v>
      </c>
      <c r="AR32">
        <f t="shared" si="14"/>
        <v>-3761.4146576902003</v>
      </c>
      <c r="AS32">
        <f t="shared" si="15"/>
        <v>-138.65874575139171</v>
      </c>
      <c r="AT32">
        <f t="shared" si="16"/>
        <v>-301.25772958976643</v>
      </c>
      <c r="AU32">
        <f t="shared" si="17"/>
        <v>-4201.3311330313591</v>
      </c>
      <c r="AW32">
        <v>29</v>
      </c>
      <c r="AX32">
        <f>IF(Z32&gt;0, (R32*SUMPRODUCT(K32:$K$98, X32:$X$98)-K32*$AZ$3)/Z32, 0)</f>
        <v>-873080.0455393102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12.5</v>
      </c>
      <c r="R33">
        <f t="shared" si="0"/>
        <v>2000000</v>
      </c>
      <c r="S33">
        <f t="shared" si="1"/>
        <v>-1231635.0622665344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-43555.77349075098</v>
      </c>
      <c r="AC33">
        <f t="shared" si="2"/>
        <v>-41501.658780352904</v>
      </c>
      <c r="AE33">
        <f t="shared" si="3"/>
        <v>0</v>
      </c>
      <c r="AF33">
        <f t="shared" si="4"/>
        <v>0</v>
      </c>
      <c r="AG33">
        <f t="shared" si="5"/>
        <v>-0.42120490935012511</v>
      </c>
      <c r="AH33">
        <f t="shared" si="6"/>
        <v>-31384.447991678553</v>
      </c>
      <c r="AI33">
        <f t="shared" si="7"/>
        <v>-31384.869196587904</v>
      </c>
      <c r="AJ33">
        <f t="shared" si="8"/>
        <v>-2054.1147103980766</v>
      </c>
      <c r="AK33">
        <f t="shared" si="30"/>
        <v>-3048.9041443525689</v>
      </c>
      <c r="AL33">
        <f t="shared" si="9"/>
        <v>-36487.888051338552</v>
      </c>
      <c r="AN33">
        <f t="shared" si="10"/>
        <v>0</v>
      </c>
      <c r="AO33">
        <f t="shared" si="11"/>
        <v>0</v>
      </c>
      <c r="AP33">
        <f t="shared" si="12"/>
        <v>-3.5962269075756823E-2</v>
      </c>
      <c r="AQ33">
        <f t="shared" si="13"/>
        <v>-2679.5888139391286</v>
      </c>
      <c r="AR33">
        <f t="shared" si="14"/>
        <v>-2679.6247762082048</v>
      </c>
      <c r="AS33">
        <f t="shared" si="15"/>
        <v>-175.37930894913012</v>
      </c>
      <c r="AT33">
        <f t="shared" si="16"/>
        <v>-260.31394409568662</v>
      </c>
      <c r="AU33">
        <f t="shared" si="17"/>
        <v>-3115.3180292530215</v>
      </c>
      <c r="AW33">
        <v>30</v>
      </c>
      <c r="AX33">
        <f>IF(Z33&gt;0, (R33*SUMPRODUCT(K33:$K$98, X33:$X$98)-K33*$AZ$3)/Z33, 0)</f>
        <v>-1231635.0622665344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12.5</v>
      </c>
      <c r="R34">
        <f t="shared" si="0"/>
        <v>2000000</v>
      </c>
      <c r="S34">
        <f t="shared" si="1"/>
        <v>-1813442.0241608152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-41501.658780352904</v>
      </c>
      <c r="AC34">
        <f t="shared" si="2"/>
        <v>-38988.863900619297</v>
      </c>
      <c r="AE34">
        <f t="shared" si="3"/>
        <v>0</v>
      </c>
      <c r="AF34">
        <f t="shared" si="4"/>
        <v>0</v>
      </c>
      <c r="AG34">
        <f t="shared" si="5"/>
        <v>-0.26874903761164975</v>
      </c>
      <c r="AH34">
        <f t="shared" si="6"/>
        <v>-23719.011623195849</v>
      </c>
      <c r="AI34">
        <f t="shared" si="7"/>
        <v>-23719.280372233461</v>
      </c>
      <c r="AJ34">
        <f t="shared" si="8"/>
        <v>-2512.7948797336066</v>
      </c>
      <c r="AK34">
        <f t="shared" si="30"/>
        <v>-2905.1161146247036</v>
      </c>
      <c r="AL34">
        <f t="shared" si="9"/>
        <v>-29137.191366591771</v>
      </c>
      <c r="AN34">
        <f t="shared" si="10"/>
        <v>0</v>
      </c>
      <c r="AO34">
        <f t="shared" si="11"/>
        <v>0</v>
      </c>
      <c r="AP34">
        <f t="shared" si="12"/>
        <v>-2.0487197624464694E-2</v>
      </c>
      <c r="AQ34">
        <f t="shared" si="13"/>
        <v>-1808.1407207998279</v>
      </c>
      <c r="AR34">
        <f t="shared" si="14"/>
        <v>-1808.1612079974523</v>
      </c>
      <c r="AS34">
        <f t="shared" si="15"/>
        <v>-191.55464052390647</v>
      </c>
      <c r="AT34">
        <f t="shared" si="16"/>
        <v>-221.46195756182811</v>
      </c>
      <c r="AU34">
        <f t="shared" si="17"/>
        <v>-2221.1778060831871</v>
      </c>
      <c r="AW34">
        <v>31</v>
      </c>
      <c r="AX34">
        <f>IF(Z34&gt;0, (R34*SUMPRODUCT(K34:$K$98, X34:$X$98)-K34*$AZ$3)/Z34, 0)</f>
        <v>-1813442.0241608152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-2808005.7406699462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-38988.863900619297</v>
      </c>
      <c r="AC35">
        <f t="shared" ref="AC35:AC69" si="33">S35*Z35</f>
        <v>-36160.947752068467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-0.16097255085846543</v>
      </c>
      <c r="AH35">
        <f t="shared" ref="AH35:AH69" si="37">-X35*R35</f>
        <v>-16814.23942033085</v>
      </c>
      <c r="AI35">
        <f t="shared" ref="AI35:AI66" si="38">SUM(AE35:AH35)</f>
        <v>-16814.400392881707</v>
      </c>
      <c r="AJ35">
        <f t="shared" ref="AJ35:AJ69" si="39">AB35-AC35</f>
        <v>-2827.9161485508303</v>
      </c>
      <c r="AK35">
        <f t="shared" si="30"/>
        <v>-2729.2204730433509</v>
      </c>
      <c r="AL35">
        <f t="shared" ref="AL35:AL66" si="40">SUM(AI35:AK35)</f>
        <v>-22371.537014475889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-1.0956439439279776E-2</v>
      </c>
      <c r="AQ35">
        <f t="shared" ref="AQ35:AQ69" si="44">AH35*$K35</f>
        <v>-1144.4447823180994</v>
      </c>
      <c r="AR35">
        <f t="shared" ref="AR35:AR69" si="45">AI35*$K35</f>
        <v>-1144.4557387575385</v>
      </c>
      <c r="AS35">
        <f t="shared" ref="AS35:AS69" si="46">AJ35*$K35</f>
        <v>-192.47935039683233</v>
      </c>
      <c r="AT35">
        <f t="shared" ref="AT35:AT69" si="47">AK35*$K35</f>
        <v>-185.76172564745951</v>
      </c>
      <c r="AU35">
        <f t="shared" ref="AU35:AU69" si="48">AL35*$K35</f>
        <v>-1522.6968148018304</v>
      </c>
      <c r="AW35">
        <v>32</v>
      </c>
      <c r="AX35">
        <f>IF(Z35&gt;0, (R35*SUMPRODUCT(K35:$K$98, X35:$X$98)-K35*$AZ$3)/Z35, 0)</f>
        <v>-2808005.7406699462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12.5</v>
      </c>
      <c r="R36">
        <f t="shared" si="31"/>
        <v>2000000</v>
      </c>
      <c r="S36">
        <f t="shared" si="32"/>
        <v>-4350641.2019865969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-36160.947752068467</v>
      </c>
      <c r="AC36">
        <f t="shared" si="33"/>
        <v>-33166.056043894911</v>
      </c>
      <c r="AE36">
        <f t="shared" si="34"/>
        <v>0</v>
      </c>
      <c r="AF36">
        <f t="shared" si="35"/>
        <v>0</v>
      </c>
      <c r="AG36">
        <f t="shared" si="36"/>
        <v>-9.5290712633204988E-2</v>
      </c>
      <c r="AH36">
        <f t="shared" si="37"/>
        <v>-10251.538034668129</v>
      </c>
      <c r="AI36">
        <f t="shared" si="38"/>
        <v>-10251.633325380762</v>
      </c>
      <c r="AJ36">
        <f t="shared" si="39"/>
        <v>-2994.8917081735563</v>
      </c>
      <c r="AK36">
        <f t="shared" si="30"/>
        <v>-2531.266342644793</v>
      </c>
      <c r="AL36">
        <f t="shared" si="40"/>
        <v>-15777.791376199111</v>
      </c>
      <c r="AN36">
        <f t="shared" si="41"/>
        <v>0</v>
      </c>
      <c r="AO36">
        <f t="shared" si="42"/>
        <v>0</v>
      </c>
      <c r="AP36">
        <f t="shared" si="43"/>
        <v>-5.7909547118194776E-3</v>
      </c>
      <c r="AQ36">
        <f t="shared" si="44"/>
        <v>-623.00082394988044</v>
      </c>
      <c r="AR36">
        <f t="shared" si="45"/>
        <v>-623.00661490459231</v>
      </c>
      <c r="AS36">
        <f t="shared" si="46"/>
        <v>-182.00390961073893</v>
      </c>
      <c r="AT36">
        <f t="shared" si="47"/>
        <v>-153.82872421400108</v>
      </c>
      <c r="AU36">
        <f t="shared" si="48"/>
        <v>-958.83924872933233</v>
      </c>
      <c r="AW36">
        <v>33</v>
      </c>
      <c r="AX36">
        <f>IF(Z36&gt;0, (R36*SUMPRODUCT(K36:$K$98, X36:$X$98)-K36*$AZ$3)/Z36, 0)</f>
        <v>-4350641.2019865969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12.5</v>
      </c>
      <c r="R37">
        <f t="shared" si="31"/>
        <v>2000000</v>
      </c>
      <c r="S37">
        <f t="shared" si="32"/>
        <v>-6754811.7476439225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-33166.056043894911</v>
      </c>
      <c r="AC37">
        <f t="shared" si="33"/>
        <v>-30093.2207156201</v>
      </c>
      <c r="AE37">
        <f t="shared" si="34"/>
        <v>0</v>
      </c>
      <c r="AF37">
        <f t="shared" si="35"/>
        <v>0</v>
      </c>
      <c r="AG37">
        <f t="shared" si="36"/>
        <v>-5.5688488887415351E-2</v>
      </c>
      <c r="AH37">
        <f t="shared" si="37"/>
        <v>-6183.8906591132118</v>
      </c>
      <c r="AI37">
        <f t="shared" si="38"/>
        <v>-6183.9463476020992</v>
      </c>
      <c r="AJ37">
        <f t="shared" si="39"/>
        <v>-3072.8353282748103</v>
      </c>
      <c r="AK37">
        <f t="shared" si="30"/>
        <v>-2321.6239230726442</v>
      </c>
      <c r="AL37">
        <f t="shared" si="40"/>
        <v>-11578.405598949554</v>
      </c>
      <c r="AN37">
        <f t="shared" si="41"/>
        <v>0</v>
      </c>
      <c r="AO37">
        <f t="shared" si="42"/>
        <v>0</v>
      </c>
      <c r="AP37">
        <f t="shared" si="43"/>
        <v>-3.0216698028328955E-3</v>
      </c>
      <c r="AQ37">
        <f t="shared" si="44"/>
        <v>-335.53928364691984</v>
      </c>
      <c r="AR37">
        <f t="shared" si="45"/>
        <v>-335.54230531672266</v>
      </c>
      <c r="AS37">
        <f t="shared" si="46"/>
        <v>-166.73272890017984</v>
      </c>
      <c r="AT37">
        <f t="shared" si="47"/>
        <v>-125.97183084040122</v>
      </c>
      <c r="AU37">
        <f t="shared" si="48"/>
        <v>-628.24686505730381</v>
      </c>
      <c r="AW37">
        <v>34</v>
      </c>
      <c r="AX37">
        <f>IF(Z37&gt;0, (R37*SUMPRODUCT(K37:$K$98, X37:$X$98)-K37*$AZ$3)/Z37, 0)</f>
        <v>-6754811.7476439225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12.5</v>
      </c>
      <c r="R38">
        <f t="shared" si="31"/>
        <v>2000000</v>
      </c>
      <c r="S38">
        <f t="shared" si="32"/>
        <v>-10570588.879530042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-30093.2207156201</v>
      </c>
      <c r="AC38">
        <f t="shared" si="33"/>
        <v>-27128.906291923544</v>
      </c>
      <c r="AE38">
        <f t="shared" si="34"/>
        <v>0</v>
      </c>
      <c r="AF38">
        <f t="shared" si="35"/>
        <v>0</v>
      </c>
      <c r="AG38">
        <f t="shared" si="36"/>
        <v>-3.2080646831865137E-2</v>
      </c>
      <c r="AH38">
        <f t="shared" si="37"/>
        <v>-3688.1531466681708</v>
      </c>
      <c r="AI38">
        <f t="shared" si="38"/>
        <v>-3688.1852273150025</v>
      </c>
      <c r="AJ38">
        <f t="shared" si="39"/>
        <v>-2964.3144236965563</v>
      </c>
      <c r="AK38">
        <f t="shared" si="30"/>
        <v>-2106.525450093407</v>
      </c>
      <c r="AL38">
        <f t="shared" si="40"/>
        <v>-8759.0251011049659</v>
      </c>
      <c r="AN38">
        <f t="shared" si="41"/>
        <v>0</v>
      </c>
      <c r="AO38">
        <f t="shared" si="42"/>
        <v>0</v>
      </c>
      <c r="AP38">
        <f t="shared" si="43"/>
        <v>-1.554199141059252E-3</v>
      </c>
      <c r="AQ38">
        <f t="shared" si="44"/>
        <v>-178.67858097402922</v>
      </c>
      <c r="AR38">
        <f t="shared" si="45"/>
        <v>-178.68013517317027</v>
      </c>
      <c r="AS38">
        <f t="shared" si="46"/>
        <v>-143.61103612669538</v>
      </c>
      <c r="AT38">
        <f t="shared" si="47"/>
        <v>-102.05405340838269</v>
      </c>
      <c r="AU38">
        <f t="shared" si="48"/>
        <v>-424.34522470824834</v>
      </c>
      <c r="AW38">
        <v>35</v>
      </c>
      <c r="AX38">
        <f>IF(Z38&gt;0, (R38*SUMPRODUCT(K38:$K$98, X38:$X$98)-K38*$AZ$3)/Z38, 0)</f>
        <v>-10570588.879530042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12.5</v>
      </c>
      <c r="R39">
        <f t="shared" si="31"/>
        <v>2000000</v>
      </c>
      <c r="S39">
        <f t="shared" si="32"/>
        <v>-16745303.593709435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-27128.906291923544</v>
      </c>
      <c r="AC39">
        <f t="shared" si="33"/>
        <v>-24361.286919912327</v>
      </c>
      <c r="AE39">
        <f t="shared" si="34"/>
        <v>0</v>
      </c>
      <c r="AF39">
        <f t="shared" si="35"/>
        <v>0</v>
      </c>
      <c r="AG39">
        <f t="shared" si="36"/>
        <v>-1.8185163666623462E-2</v>
      </c>
      <c r="AH39">
        <f t="shared" si="37"/>
        <v>-2171.9482715076838</v>
      </c>
      <c r="AI39">
        <f t="shared" si="38"/>
        <v>-2171.9664566713504</v>
      </c>
      <c r="AJ39">
        <f t="shared" si="39"/>
        <v>-2767.6193720112169</v>
      </c>
      <c r="AK39">
        <f t="shared" si="30"/>
        <v>-1899.0234404346484</v>
      </c>
      <c r="AL39">
        <f t="shared" si="40"/>
        <v>-6838.6092691172162</v>
      </c>
      <c r="AN39">
        <f t="shared" si="41"/>
        <v>0</v>
      </c>
      <c r="AO39">
        <f t="shared" si="42"/>
        <v>0</v>
      </c>
      <c r="AP39">
        <f t="shared" si="43"/>
        <v>-7.866159346456874E-4</v>
      </c>
      <c r="AQ39">
        <f t="shared" si="44"/>
        <v>-93.949614692212791</v>
      </c>
      <c r="AR39">
        <f t="shared" si="45"/>
        <v>-93.950401308147434</v>
      </c>
      <c r="AS39">
        <f t="shared" si="46"/>
        <v>-119.7159145206824</v>
      </c>
      <c r="AT39">
        <f t="shared" si="47"/>
        <v>-82.144000785280369</v>
      </c>
      <c r="AU39">
        <f t="shared" si="48"/>
        <v>-295.81031661411026</v>
      </c>
      <c r="AW39">
        <v>36</v>
      </c>
      <c r="AX39">
        <f>IF(Z39&gt;0, (R39*SUMPRODUCT(K39:$K$98, X39:$X$98)-K39*$AZ$3)/Z39, 0)</f>
        <v>-16745303.593709435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12.5</v>
      </c>
      <c r="R40">
        <f t="shared" si="31"/>
        <v>2000000</v>
      </c>
      <c r="S40">
        <f t="shared" si="32"/>
        <v>-26898912.158337612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-24361.286919912327</v>
      </c>
      <c r="AC40">
        <f t="shared" si="33"/>
        <v>-21824.613362296281</v>
      </c>
      <c r="AE40">
        <f t="shared" si="34"/>
        <v>0</v>
      </c>
      <c r="AF40">
        <f t="shared" si="35"/>
        <v>0</v>
      </c>
      <c r="AG40">
        <f t="shared" si="36"/>
        <v>-1.0141959103135841E-2</v>
      </c>
      <c r="AH40">
        <f t="shared" si="37"/>
        <v>-1257.8164682914216</v>
      </c>
      <c r="AI40">
        <f t="shared" si="38"/>
        <v>-1257.8266102505247</v>
      </c>
      <c r="AJ40">
        <f t="shared" si="39"/>
        <v>-2536.6735576160463</v>
      </c>
      <c r="AK40">
        <f t="shared" ref="AK40:AK69" si="61">G40*SUM(AB40:AB40, AE40:AF40)</f>
        <v>-1705.290084393863</v>
      </c>
      <c r="AL40">
        <f t="shared" si="40"/>
        <v>-5499.7902522604345</v>
      </c>
      <c r="AN40">
        <f t="shared" si="41"/>
        <v>0</v>
      </c>
      <c r="AO40">
        <f t="shared" si="42"/>
        <v>0</v>
      </c>
      <c r="AP40">
        <f t="shared" si="43"/>
        <v>-3.9169619970078247E-4</v>
      </c>
      <c r="AQ40">
        <f t="shared" si="44"/>
        <v>-48.578575947764861</v>
      </c>
      <c r="AR40">
        <f t="shared" si="45"/>
        <v>-48.57896764396456</v>
      </c>
      <c r="AS40">
        <f t="shared" si="46"/>
        <v>-97.969769183199688</v>
      </c>
      <c r="AT40">
        <f t="shared" si="47"/>
        <v>-65.86061318645767</v>
      </c>
      <c r="AU40">
        <f t="shared" si="48"/>
        <v>-212.40935001362192</v>
      </c>
      <c r="AW40">
        <v>37</v>
      </c>
      <c r="AX40">
        <f>IF(Z40&gt;0, (R40*SUMPRODUCT(K40:$K$98, X40:$X$98)-K40*$AZ$3)/Z40, 0)</f>
        <v>-26898912.158337612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12.5</v>
      </c>
      <c r="R41">
        <f t="shared" si="31"/>
        <v>2000000</v>
      </c>
      <c r="S41">
        <f t="shared" si="32"/>
        <v>-43926644.552360773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-21824.613362296281</v>
      </c>
      <c r="AC41">
        <f t="shared" si="33"/>
        <v>-19524.421248683102</v>
      </c>
      <c r="AE41">
        <f t="shared" si="34"/>
        <v>0</v>
      </c>
      <c r="AF41">
        <f t="shared" si="35"/>
        <v>0</v>
      </c>
      <c r="AG41">
        <f t="shared" si="36"/>
        <v>-5.5559733299825279E-3</v>
      </c>
      <c r="AH41">
        <f t="shared" si="37"/>
        <v>-717.5305891395127</v>
      </c>
      <c r="AI41">
        <f t="shared" si="38"/>
        <v>-717.53614511284263</v>
      </c>
      <c r="AJ41">
        <f t="shared" si="39"/>
        <v>-2300.1921136131787</v>
      </c>
      <c r="AK41">
        <f t="shared" si="61"/>
        <v>-1527.7229353607397</v>
      </c>
      <c r="AL41">
        <f t="shared" si="40"/>
        <v>-4545.4511940867615</v>
      </c>
      <c r="AN41">
        <f t="shared" si="41"/>
        <v>0</v>
      </c>
      <c r="AO41">
        <f t="shared" si="42"/>
        <v>0</v>
      </c>
      <c r="AP41">
        <f t="shared" si="43"/>
        <v>-1.9158858623705255E-4</v>
      </c>
      <c r="AQ41">
        <f t="shared" si="44"/>
        <v>-24.742860159753675</v>
      </c>
      <c r="AR41">
        <f t="shared" si="45"/>
        <v>-24.743051748339912</v>
      </c>
      <c r="AS41">
        <f t="shared" si="46"/>
        <v>-79.318335230769108</v>
      </c>
      <c r="AT41">
        <f t="shared" si="47"/>
        <v>-52.68100834253007</v>
      </c>
      <c r="AU41">
        <f t="shared" si="48"/>
        <v>-156.74239532163909</v>
      </c>
      <c r="AW41">
        <v>38</v>
      </c>
      <c r="AX41">
        <f>IF(Z41&gt;0, (R41*SUMPRODUCT(K41:$K$98, X41:$X$98)-K41*$AZ$3)/Z41, 0)</f>
        <v>-43926644.552360773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12.5</v>
      </c>
      <c r="R42">
        <f t="shared" si="31"/>
        <v>2000000</v>
      </c>
      <c r="S42">
        <f t="shared" si="32"/>
        <v>-73054577.723675549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-19524.421248683102</v>
      </c>
      <c r="AC42">
        <f t="shared" si="33"/>
        <v>-17452.047421734871</v>
      </c>
      <c r="AE42">
        <f t="shared" si="34"/>
        <v>0</v>
      </c>
      <c r="AF42">
        <f t="shared" si="35"/>
        <v>0</v>
      </c>
      <c r="AG42">
        <f t="shared" si="36"/>
        <v>-2.986131732864532E-3</v>
      </c>
      <c r="AH42">
        <f t="shared" si="37"/>
        <v>-402.28509821090734</v>
      </c>
      <c r="AI42">
        <f t="shared" si="38"/>
        <v>-402.28808434264022</v>
      </c>
      <c r="AJ42">
        <f t="shared" si="39"/>
        <v>-2072.373826948231</v>
      </c>
      <c r="AK42">
        <f t="shared" si="61"/>
        <v>-1366.7094874078173</v>
      </c>
      <c r="AL42">
        <f t="shared" si="40"/>
        <v>-3841.3713986986886</v>
      </c>
      <c r="AN42">
        <f t="shared" si="41"/>
        <v>0</v>
      </c>
      <c r="AO42">
        <f t="shared" si="42"/>
        <v>0</v>
      </c>
      <c r="AP42">
        <f t="shared" si="43"/>
        <v>-9.1939136467283859E-5</v>
      </c>
      <c r="AQ42">
        <f t="shared" si="44"/>
        <v>-12.385838218760586</v>
      </c>
      <c r="AR42">
        <f t="shared" si="45"/>
        <v>-12.385930157897054</v>
      </c>
      <c r="AS42">
        <f t="shared" si="46"/>
        <v>-63.805711579993563</v>
      </c>
      <c r="AT42">
        <f t="shared" si="47"/>
        <v>-42.079218639621637</v>
      </c>
      <c r="AU42">
        <f t="shared" si="48"/>
        <v>-118.27086037751225</v>
      </c>
      <c r="AW42">
        <v>39</v>
      </c>
      <c r="AX42">
        <f>IF(Z42&gt;0, (R42*SUMPRODUCT(K42:$K$98, X42:$X$98)-K42*$AZ$3)/Z42, 0)</f>
        <v>-73054577.723675549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12.5</v>
      </c>
      <c r="R43">
        <f t="shared" si="31"/>
        <v>2000000</v>
      </c>
      <c r="S43">
        <f t="shared" si="32"/>
        <v>-123904953.20347679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-17452.047421734871</v>
      </c>
      <c r="AC43">
        <f t="shared" si="33"/>
        <v>-15592.007646464363</v>
      </c>
      <c r="AE43">
        <f t="shared" si="34"/>
        <v>0</v>
      </c>
      <c r="AF43">
        <f t="shared" si="35"/>
        <v>0</v>
      </c>
      <c r="AG43">
        <f t="shared" si="36"/>
        <v>-1.5729806641445517E-3</v>
      </c>
      <c r="AH43">
        <f t="shared" si="37"/>
        <v>-221.32636022261352</v>
      </c>
      <c r="AI43">
        <f t="shared" si="38"/>
        <v>-221.32793320327767</v>
      </c>
      <c r="AJ43">
        <f t="shared" si="39"/>
        <v>-1860.0397752705085</v>
      </c>
      <c r="AK43">
        <f t="shared" si="61"/>
        <v>-1221.6433195214411</v>
      </c>
      <c r="AL43">
        <f t="shared" si="40"/>
        <v>-3303.0110279952269</v>
      </c>
      <c r="AN43">
        <f t="shared" si="41"/>
        <v>0</v>
      </c>
      <c r="AO43">
        <f t="shared" si="42"/>
        <v>0</v>
      </c>
      <c r="AP43">
        <f t="shared" si="43"/>
        <v>-4.3241108540175574E-5</v>
      </c>
      <c r="AQ43">
        <f t="shared" si="44"/>
        <v>-6.0842433625163368</v>
      </c>
      <c r="AR43">
        <f t="shared" si="45"/>
        <v>-6.0842866036248777</v>
      </c>
      <c r="AS43">
        <f t="shared" si="46"/>
        <v>-51.132339795961137</v>
      </c>
      <c r="AT43">
        <f t="shared" si="47"/>
        <v>-33.582873954484008</v>
      </c>
      <c r="AU43">
        <f t="shared" si="48"/>
        <v>-90.799500354070005</v>
      </c>
      <c r="AW43">
        <v>40</v>
      </c>
      <c r="AX43">
        <f>IF(Z43&gt;0, (R43*SUMPRODUCT(K43:$K$98, X43:$X$98)-K43*$AZ$3)/Z43, 0)</f>
        <v>-123904953.20347679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12.5</v>
      </c>
      <c r="R44">
        <f t="shared" si="31"/>
        <v>2000000</v>
      </c>
      <c r="S44">
        <f t="shared" si="32"/>
        <v>-214772576.22080535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-15592.007646464363</v>
      </c>
      <c r="AC44">
        <f t="shared" si="33"/>
        <v>-13926.283306354313</v>
      </c>
      <c r="AE44">
        <f t="shared" si="34"/>
        <v>0</v>
      </c>
      <c r="AF44">
        <f t="shared" si="35"/>
        <v>0</v>
      </c>
      <c r="AG44">
        <f t="shared" si="36"/>
        <v>-8.1052499528832145E-4</v>
      </c>
      <c r="AH44">
        <f t="shared" si="37"/>
        <v>-119.47613795436557</v>
      </c>
      <c r="AI44">
        <f t="shared" si="38"/>
        <v>-119.47694847936086</v>
      </c>
      <c r="AJ44">
        <f t="shared" si="39"/>
        <v>-1665.7243401100495</v>
      </c>
      <c r="AK44">
        <f t="shared" si="61"/>
        <v>-1091.4405352525055</v>
      </c>
      <c r="AL44">
        <f t="shared" si="40"/>
        <v>-2876.6418238419155</v>
      </c>
      <c r="AN44">
        <f t="shared" si="41"/>
        <v>0</v>
      </c>
      <c r="AO44">
        <f t="shared" si="42"/>
        <v>0</v>
      </c>
      <c r="AP44">
        <f t="shared" si="43"/>
        <v>-1.9893986765002192E-5</v>
      </c>
      <c r="AQ44">
        <f t="shared" si="44"/>
        <v>-2.9324903254244798</v>
      </c>
      <c r="AR44">
        <f t="shared" si="45"/>
        <v>-2.9325102194112449</v>
      </c>
      <c r="AS44">
        <f t="shared" si="46"/>
        <v>-40.884486189723809</v>
      </c>
      <c r="AT44">
        <f t="shared" si="47"/>
        <v>-26.788937650684577</v>
      </c>
      <c r="AU44">
        <f t="shared" si="48"/>
        <v>-70.605934059819631</v>
      </c>
      <c r="AW44">
        <v>41</v>
      </c>
      <c r="AX44">
        <f>IF(Z44&gt;0, (R44*SUMPRODUCT(K44:$K$98, X44:$X$98)-K44*$AZ$3)/Z44, 0)</f>
        <v>-214772576.22080535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12.5</v>
      </c>
      <c r="R45">
        <f t="shared" si="31"/>
        <v>2000000</v>
      </c>
      <c r="S45">
        <f t="shared" si="32"/>
        <v>-380950181.50496078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-13926.283306354313</v>
      </c>
      <c r="AC45">
        <f t="shared" si="33"/>
        <v>-12436.529561436379</v>
      </c>
      <c r="AE45">
        <f t="shared" si="34"/>
        <v>0</v>
      </c>
      <c r="AF45">
        <f t="shared" si="35"/>
        <v>0</v>
      </c>
      <c r="AG45">
        <f t="shared" si="36"/>
        <v>-4.0807598228150569E-4</v>
      </c>
      <c r="AH45">
        <f t="shared" si="37"/>
        <v>-63.095002088629215</v>
      </c>
      <c r="AI45">
        <f t="shared" si="38"/>
        <v>-63.095410164611494</v>
      </c>
      <c r="AJ45">
        <f t="shared" si="39"/>
        <v>-1489.7537449179345</v>
      </c>
      <c r="AK45">
        <f t="shared" si="61"/>
        <v>-974.83983144480203</v>
      </c>
      <c r="AL45">
        <f t="shared" si="40"/>
        <v>-2527.6889865273479</v>
      </c>
      <c r="AN45">
        <f t="shared" si="41"/>
        <v>0</v>
      </c>
      <c r="AO45">
        <f t="shared" si="42"/>
        <v>0</v>
      </c>
      <c r="AP45">
        <f t="shared" si="43"/>
        <v>-8.9429010273499398E-6</v>
      </c>
      <c r="AQ45">
        <f t="shared" si="44"/>
        <v>-1.3827139638171768</v>
      </c>
      <c r="AR45">
        <f t="shared" si="45"/>
        <v>-1.3827229067182041</v>
      </c>
      <c r="AS45">
        <f t="shared" si="46"/>
        <v>-32.647646209020252</v>
      </c>
      <c r="AT45">
        <f t="shared" si="47"/>
        <v>-21.363413944110633</v>
      </c>
      <c r="AU45">
        <f t="shared" si="48"/>
        <v>-55.393783059849085</v>
      </c>
      <c r="AW45">
        <v>42</v>
      </c>
      <c r="AX45">
        <f>IF(Z45&gt;0, (R45*SUMPRODUCT(K45:$K$98, X45:$X$98)-K45*$AZ$3)/Z45, 0)</f>
        <v>-380950181.50496078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12.5</v>
      </c>
      <c r="R46">
        <f t="shared" si="31"/>
        <v>2000000</v>
      </c>
      <c r="S46">
        <f t="shared" si="32"/>
        <v>-692857473.9463892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-12436.529561436379</v>
      </c>
      <c r="AC46">
        <f t="shared" si="33"/>
        <v>-11105.156708218623</v>
      </c>
      <c r="AE46">
        <f t="shared" si="34"/>
        <v>0</v>
      </c>
      <c r="AF46">
        <f t="shared" si="35"/>
        <v>0</v>
      </c>
      <c r="AG46">
        <f t="shared" si="36"/>
        <v>-2.0035066961473488E-4</v>
      </c>
      <c r="AH46">
        <f t="shared" si="37"/>
        <v>-32.58312845503292</v>
      </c>
      <c r="AI46">
        <f t="shared" si="38"/>
        <v>-32.583328805702536</v>
      </c>
      <c r="AJ46">
        <f t="shared" si="39"/>
        <v>-1331.3728532177556</v>
      </c>
      <c r="AK46">
        <f t="shared" si="61"/>
        <v>-870.55706930054657</v>
      </c>
      <c r="AL46">
        <f t="shared" si="40"/>
        <v>-2234.5132513240046</v>
      </c>
      <c r="AN46">
        <f t="shared" si="41"/>
        <v>0</v>
      </c>
      <c r="AO46">
        <f t="shared" si="42"/>
        <v>0</v>
      </c>
      <c r="AP46">
        <f t="shared" si="43"/>
        <v>-3.9202175201508652E-6</v>
      </c>
      <c r="AQ46">
        <f t="shared" si="44"/>
        <v>-0.63754691350106707</v>
      </c>
      <c r="AR46">
        <f t="shared" si="45"/>
        <v>-0.63755083371858723</v>
      </c>
      <c r="AS46">
        <f t="shared" si="46"/>
        <v>-26.050680015564261</v>
      </c>
      <c r="AT46">
        <f t="shared" si="47"/>
        <v>-17.033998847749295</v>
      </c>
      <c r="AU46">
        <f t="shared" si="48"/>
        <v>-43.722229697032141</v>
      </c>
      <c r="AW46">
        <v>43</v>
      </c>
      <c r="AX46">
        <f>IF(Z46&gt;0, (R46*SUMPRODUCT(K46:$K$98, X46:$X$98)-K46*$AZ$3)/Z46, 0)</f>
        <v>-692857473.9463892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12.5</v>
      </c>
      <c r="R47">
        <f t="shared" si="31"/>
        <v>2000000</v>
      </c>
      <c r="S47">
        <f t="shared" si="32"/>
        <v>-1295005025.4403038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-11105.156708218623</v>
      </c>
      <c r="AC47">
        <f t="shared" si="33"/>
        <v>-9915.8339272914345</v>
      </c>
      <c r="AE47">
        <f t="shared" si="34"/>
        <v>0</v>
      </c>
      <c r="AF47">
        <f t="shared" si="35"/>
        <v>0</v>
      </c>
      <c r="AG47">
        <f t="shared" si="36"/>
        <v>-9.5712311269989433E-5</v>
      </c>
      <c r="AH47">
        <f t="shared" si="37"/>
        <v>-16.421576263775695</v>
      </c>
      <c r="AI47">
        <f t="shared" si="38"/>
        <v>-16.421671976086966</v>
      </c>
      <c r="AJ47">
        <f t="shared" si="39"/>
        <v>-1189.3227809271884</v>
      </c>
      <c r="AK47">
        <f t="shared" si="61"/>
        <v>-777.36096957530367</v>
      </c>
      <c r="AL47">
        <f t="shared" si="40"/>
        <v>-1983.1054224785792</v>
      </c>
      <c r="AN47">
        <f t="shared" si="41"/>
        <v>0</v>
      </c>
      <c r="AO47">
        <f t="shared" si="42"/>
        <v>0</v>
      </c>
      <c r="AP47">
        <f t="shared" si="43"/>
        <v>-1.6721265708781255E-6</v>
      </c>
      <c r="AQ47">
        <f t="shared" si="44"/>
        <v>-0.28689051222369366</v>
      </c>
      <c r="AR47">
        <f t="shared" si="45"/>
        <v>-0.28689218435026453</v>
      </c>
      <c r="AS47">
        <f t="shared" si="46"/>
        <v>-20.777872741252793</v>
      </c>
      <c r="AT47">
        <f t="shared" si="47"/>
        <v>-13.580760041660531</v>
      </c>
      <c r="AU47">
        <f t="shared" si="48"/>
        <v>-34.64552496726359</v>
      </c>
      <c r="AW47">
        <v>44</v>
      </c>
      <c r="AX47">
        <f>IF(Z47&gt;0, (R47*SUMPRODUCT(K47:$K$98, X47:$X$98)-K47*$AZ$3)/Z47, 0)</f>
        <v>-1295005025.4403038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12.5</v>
      </c>
      <c r="R48">
        <f t="shared" si="31"/>
        <v>2000000</v>
      </c>
      <c r="S48">
        <f t="shared" si="32"/>
        <v>-2490708448.5644712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-9915.8339272914345</v>
      </c>
      <c r="AC48">
        <f t="shared" si="33"/>
        <v>-8853.6562393744716</v>
      </c>
      <c r="AE48">
        <f t="shared" si="34"/>
        <v>0</v>
      </c>
      <c r="AF48">
        <f t="shared" si="35"/>
        <v>0</v>
      </c>
      <c r="AG48">
        <f t="shared" si="36"/>
        <v>-4.4433423372360722E-5</v>
      </c>
      <c r="AH48">
        <f t="shared" si="37"/>
        <v>-8.0514823655886101</v>
      </c>
      <c r="AI48">
        <f t="shared" si="38"/>
        <v>-8.0515267990119828</v>
      </c>
      <c r="AJ48">
        <f t="shared" si="39"/>
        <v>-1062.1776879169629</v>
      </c>
      <c r="AK48">
        <f t="shared" si="61"/>
        <v>-694.10837491040047</v>
      </c>
      <c r="AL48">
        <f t="shared" si="40"/>
        <v>-1764.3375896263753</v>
      </c>
      <c r="AN48">
        <f t="shared" si="41"/>
        <v>0</v>
      </c>
      <c r="AO48">
        <f t="shared" si="42"/>
        <v>0</v>
      </c>
      <c r="AP48">
        <f t="shared" si="43"/>
        <v>-6.9309552753669729E-7</v>
      </c>
      <c r="AQ48">
        <f t="shared" si="44"/>
        <v>-0.12559118776117761</v>
      </c>
      <c r="AR48">
        <f t="shared" si="45"/>
        <v>-0.12559188085670514</v>
      </c>
      <c r="AS48">
        <f t="shared" si="46"/>
        <v>-16.568397144984676</v>
      </c>
      <c r="AT48">
        <f t="shared" si="47"/>
        <v>-10.827061562297175</v>
      </c>
      <c r="AU48">
        <f t="shared" si="48"/>
        <v>-27.521050588138557</v>
      </c>
      <c r="AW48">
        <v>45</v>
      </c>
      <c r="AX48">
        <f>IF(Z48&gt;0, (R48*SUMPRODUCT(K48:$K$98, X48:$X$98)-K48*$AZ$3)/Z48, 0)</f>
        <v>-2490708448.5644712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12.5</v>
      </c>
      <c r="R49">
        <f t="shared" si="31"/>
        <v>2000000</v>
      </c>
      <c r="S49">
        <f t="shared" si="32"/>
        <v>-4940328596.0602226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-8853.6562393744716</v>
      </c>
      <c r="AC49">
        <f t="shared" si="33"/>
        <v>-7905.1527426790326</v>
      </c>
      <c r="AE49">
        <f t="shared" si="34"/>
        <v>0</v>
      </c>
      <c r="AF49">
        <f t="shared" si="35"/>
        <v>0</v>
      </c>
      <c r="AG49">
        <f t="shared" si="36"/>
        <v>-2.000158640506012E-5</v>
      </c>
      <c r="AH49">
        <f t="shared" si="37"/>
        <v>-3.8380004373723193</v>
      </c>
      <c r="AI49">
        <f t="shared" si="38"/>
        <v>-3.8380204389587242</v>
      </c>
      <c r="AJ49">
        <f t="shared" si="39"/>
        <v>-948.50349669543903</v>
      </c>
      <c r="AK49">
        <f t="shared" si="61"/>
        <v>-619.75593675621303</v>
      </c>
      <c r="AL49">
        <f t="shared" si="40"/>
        <v>-1572.0974538906107</v>
      </c>
      <c r="AN49">
        <f t="shared" si="41"/>
        <v>0</v>
      </c>
      <c r="AO49">
        <f t="shared" si="42"/>
        <v>0</v>
      </c>
      <c r="AP49">
        <f t="shared" si="43"/>
        <v>-2.7856704779601337E-7</v>
      </c>
      <c r="AQ49">
        <f t="shared" si="44"/>
        <v>-5.345278267568504E-2</v>
      </c>
      <c r="AR49">
        <f t="shared" si="45"/>
        <v>-5.3453061242732837E-2</v>
      </c>
      <c r="AS49">
        <f t="shared" si="46"/>
        <v>-13.210043120969633</v>
      </c>
      <c r="AT49">
        <f t="shared" si="47"/>
        <v>-8.6314944304895054</v>
      </c>
      <c r="AU49">
        <f t="shared" si="48"/>
        <v>-21.894990612701868</v>
      </c>
      <c r="AW49">
        <v>46</v>
      </c>
      <c r="AX49">
        <f>IF(Z49&gt;0, (R49*SUMPRODUCT(K49:$K$98, X49:$X$98)-K49*$AZ$3)/Z49, 0)</f>
        <v>-4940328596.0602226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12.5</v>
      </c>
      <c r="R50">
        <f t="shared" si="31"/>
        <v>2000000</v>
      </c>
      <c r="S50">
        <f t="shared" si="32"/>
        <v>-10117977308.454708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-7905.1527426790326</v>
      </c>
      <c r="AC50">
        <f t="shared" si="33"/>
        <v>-7058.2159384231345</v>
      </c>
      <c r="AE50">
        <f t="shared" si="34"/>
        <v>0</v>
      </c>
      <c r="AF50">
        <f t="shared" si="35"/>
        <v>0</v>
      </c>
      <c r="AG50">
        <f t="shared" si="36"/>
        <v>-8.7198949494149406E-6</v>
      </c>
      <c r="AH50">
        <f t="shared" si="37"/>
        <v>-1.7730680946551329</v>
      </c>
      <c r="AI50">
        <f t="shared" si="38"/>
        <v>-1.7730768145500824</v>
      </c>
      <c r="AJ50">
        <f t="shared" si="39"/>
        <v>-846.9368042558981</v>
      </c>
      <c r="AK50">
        <f t="shared" si="61"/>
        <v>-553.36069198753239</v>
      </c>
      <c r="AL50">
        <f t="shared" si="40"/>
        <v>-1402.0705730579807</v>
      </c>
      <c r="AN50">
        <f t="shared" si="41"/>
        <v>0</v>
      </c>
      <c r="AO50">
        <f t="shared" si="42"/>
        <v>0</v>
      </c>
      <c r="AP50">
        <f t="shared" si="43"/>
        <v>-1.0843226489093479E-7</v>
      </c>
      <c r="AQ50">
        <f t="shared" si="44"/>
        <v>-2.2048177234315181E-2</v>
      </c>
      <c r="AR50">
        <f t="shared" si="45"/>
        <v>-2.204828566658007E-2</v>
      </c>
      <c r="AS50">
        <f t="shared" si="46"/>
        <v>-10.531695213956562</v>
      </c>
      <c r="AT50">
        <f t="shared" si="47"/>
        <v>-6.8810637607335989</v>
      </c>
      <c r="AU50">
        <f t="shared" si="48"/>
        <v>-17.434807260356742</v>
      </c>
      <c r="AW50">
        <v>47</v>
      </c>
      <c r="AX50">
        <f>IF(Z50&gt;0, (R50*SUMPRODUCT(K50:$K$98, X50:$X$98)-K50*$AZ$3)/Z50, 0)</f>
        <v>-10117977308.454708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12.5</v>
      </c>
      <c r="R51">
        <f t="shared" si="31"/>
        <v>2000000</v>
      </c>
      <c r="S51">
        <f t="shared" si="32"/>
        <v>-21407159187.478134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-7058.2159384231345</v>
      </c>
      <c r="AC51">
        <f t="shared" si="33"/>
        <v>-6301.9966856730716</v>
      </c>
      <c r="AE51">
        <f t="shared" si="34"/>
        <v>0</v>
      </c>
      <c r="AF51">
        <f t="shared" si="35"/>
        <v>0</v>
      </c>
      <c r="AG51">
        <f t="shared" si="36"/>
        <v>-3.6798417707377013E-6</v>
      </c>
      <c r="AH51">
        <f t="shared" si="37"/>
        <v>-0.7924566766692942</v>
      </c>
      <c r="AI51">
        <f t="shared" si="38"/>
        <v>-0.79246035651106495</v>
      </c>
      <c r="AJ51">
        <f t="shared" si="39"/>
        <v>-756.21925275006288</v>
      </c>
      <c r="AK51">
        <f t="shared" si="61"/>
        <v>-494.07511568961945</v>
      </c>
      <c r="AL51">
        <f t="shared" si="40"/>
        <v>-1251.0868287961935</v>
      </c>
      <c r="AN51">
        <f t="shared" si="41"/>
        <v>0</v>
      </c>
      <c r="AO51">
        <f t="shared" si="42"/>
        <v>0</v>
      </c>
      <c r="AP51">
        <f t="shared" si="43"/>
        <v>-4.0856240236927625E-8</v>
      </c>
      <c r="AQ51">
        <f t="shared" si="44"/>
        <v>-8.798421882380926E-3</v>
      </c>
      <c r="AR51">
        <f t="shared" si="45"/>
        <v>-8.7984627386211624E-3</v>
      </c>
      <c r="AS51">
        <f t="shared" si="46"/>
        <v>-8.3960880350441425</v>
      </c>
      <c r="AT51">
        <f t="shared" si="47"/>
        <v>-5.4855759783541416</v>
      </c>
      <c r="AU51">
        <f t="shared" si="48"/>
        <v>-13.890462476136905</v>
      </c>
      <c r="AW51">
        <v>48</v>
      </c>
      <c r="AX51">
        <f>IF(Z51&gt;0, (R51*SUMPRODUCT(K51:$K$98, X51:$X$98)-K51*$AZ$3)/Z51, 0)</f>
        <v>-21407159187.478134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12.5</v>
      </c>
      <c r="R52">
        <f t="shared" si="31"/>
        <v>2000000</v>
      </c>
      <c r="S52">
        <f t="shared" si="32"/>
        <v>-46879512069.44632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-6301.9966856730716</v>
      </c>
      <c r="AC52">
        <f t="shared" si="33"/>
        <v>-5626.7900368384371</v>
      </c>
      <c r="AE52">
        <f t="shared" si="34"/>
        <v>0</v>
      </c>
      <c r="AF52">
        <f t="shared" si="35"/>
        <v>0</v>
      </c>
      <c r="AG52">
        <f t="shared" si="36"/>
        <v>-1.500332924888123E-6</v>
      </c>
      <c r="AH52">
        <f t="shared" si="37"/>
        <v>-0.34283366850275221</v>
      </c>
      <c r="AI52">
        <f t="shared" si="38"/>
        <v>-0.34283516883567711</v>
      </c>
      <c r="AJ52">
        <f t="shared" si="39"/>
        <v>-675.20664883463451</v>
      </c>
      <c r="AK52">
        <f t="shared" si="61"/>
        <v>-441.13976799711503</v>
      </c>
      <c r="AL52">
        <f t="shared" si="40"/>
        <v>-1116.6892520005852</v>
      </c>
      <c r="AN52">
        <f t="shared" si="41"/>
        <v>0</v>
      </c>
      <c r="AO52">
        <f t="shared" si="42"/>
        <v>0</v>
      </c>
      <c r="AP52">
        <f t="shared" si="43"/>
        <v>-1.4873010035291201E-8</v>
      </c>
      <c r="AQ52">
        <f t="shared" si="44"/>
        <v>-3.3985580850046005E-3</v>
      </c>
      <c r="AR52">
        <f t="shared" si="45"/>
        <v>-3.3985729580146358E-3</v>
      </c>
      <c r="AS52">
        <f t="shared" si="46"/>
        <v>-6.6934179057369549</v>
      </c>
      <c r="AT52">
        <f t="shared" si="47"/>
        <v>-4.3730801927687954</v>
      </c>
      <c r="AU52">
        <f t="shared" si="48"/>
        <v>-11.069896671463765</v>
      </c>
      <c r="AW52">
        <v>49</v>
      </c>
      <c r="AX52">
        <f>IF(Z52&gt;0, (R52*SUMPRODUCT(K52:$K$98, X52:$X$98)-K52*$AZ$3)/Z52, 0)</f>
        <v>-46879512069.44632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12.5</v>
      </c>
      <c r="R53">
        <f t="shared" si="31"/>
        <v>2000000</v>
      </c>
      <c r="S53">
        <f t="shared" si="32"/>
        <v>-106457469364.49414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-5626.7900368384371</v>
      </c>
      <c r="AC53">
        <f t="shared" si="33"/>
        <v>-5023.9225003460624</v>
      </c>
      <c r="AE53">
        <f t="shared" si="34"/>
        <v>0</v>
      </c>
      <c r="AF53">
        <f t="shared" si="35"/>
        <v>0</v>
      </c>
      <c r="AG53">
        <f t="shared" si="36"/>
        <v>-5.8989784022867831E-7</v>
      </c>
      <c r="AH53">
        <f t="shared" si="37"/>
        <v>-0.14326908086569015</v>
      </c>
      <c r="AI53">
        <f t="shared" si="38"/>
        <v>-0.14326967076353039</v>
      </c>
      <c r="AJ53">
        <f t="shared" si="39"/>
        <v>-602.86753649237471</v>
      </c>
      <c r="AK53">
        <f t="shared" si="61"/>
        <v>-393.87530257869065</v>
      </c>
      <c r="AL53">
        <f t="shared" si="40"/>
        <v>-996.88610874182882</v>
      </c>
      <c r="AN53">
        <f t="shared" si="41"/>
        <v>0</v>
      </c>
      <c r="AO53">
        <f t="shared" si="42"/>
        <v>0</v>
      </c>
      <c r="AP53">
        <f t="shared" si="43"/>
        <v>-5.2211962139360095E-9</v>
      </c>
      <c r="AQ53">
        <f t="shared" si="44"/>
        <v>-1.2680771679042793E-3</v>
      </c>
      <c r="AR53">
        <f t="shared" si="45"/>
        <v>-1.2680823891004934E-3</v>
      </c>
      <c r="AS53">
        <f t="shared" si="46"/>
        <v>-5.3359912248851264</v>
      </c>
      <c r="AT53">
        <f t="shared" si="47"/>
        <v>-3.4861972672921504</v>
      </c>
      <c r="AU53">
        <f t="shared" si="48"/>
        <v>-8.8234565745663769</v>
      </c>
      <c r="AW53">
        <v>50</v>
      </c>
      <c r="AX53">
        <f>IF(Z53&gt;0, (R53*SUMPRODUCT(K53:$K$98, X53:$X$98)-K53*$AZ$3)/Z53, 0)</f>
        <v>-106457469364.49414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12.5</v>
      </c>
      <c r="R54">
        <f t="shared" si="31"/>
        <v>2000000</v>
      </c>
      <c r="S54">
        <f t="shared" si="32"/>
        <v>-251137636484.14426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-5023.9225003460624</v>
      </c>
      <c r="AC54">
        <f t="shared" si="33"/>
        <v>-4485.6461478424626</v>
      </c>
      <c r="AE54">
        <f t="shared" si="34"/>
        <v>0</v>
      </c>
      <c r="AF54">
        <f t="shared" si="35"/>
        <v>0</v>
      </c>
      <c r="AG54">
        <f t="shared" si="36"/>
        <v>-2.2326632372989956E-7</v>
      </c>
      <c r="AH54">
        <f t="shared" si="37"/>
        <v>-5.7717206095438713E-2</v>
      </c>
      <c r="AI54">
        <f t="shared" si="38"/>
        <v>-5.771742936176244E-2</v>
      </c>
      <c r="AJ54">
        <f t="shared" si="39"/>
        <v>-538.27635250359981</v>
      </c>
      <c r="AK54">
        <f t="shared" si="61"/>
        <v>-351.6745750242244</v>
      </c>
      <c r="AL54">
        <f t="shared" si="40"/>
        <v>-890.00864495718599</v>
      </c>
      <c r="AN54">
        <f t="shared" si="41"/>
        <v>0</v>
      </c>
      <c r="AO54">
        <f t="shared" si="42"/>
        <v>0</v>
      </c>
      <c r="AP54">
        <f t="shared" si="43"/>
        <v>-1.7644055169094799E-9</v>
      </c>
      <c r="AQ54">
        <f t="shared" si="44"/>
        <v>-4.5612143897971882E-4</v>
      </c>
      <c r="AR54">
        <f t="shared" si="45"/>
        <v>-4.5612320338523575E-4</v>
      </c>
      <c r="AS54">
        <f t="shared" si="46"/>
        <v>-4.2538334940661535</v>
      </c>
      <c r="AT54">
        <f t="shared" si="47"/>
        <v>-2.779176679955528</v>
      </c>
      <c r="AU54">
        <f t="shared" si="48"/>
        <v>-7.0334662972250666</v>
      </c>
      <c r="AW54">
        <v>51</v>
      </c>
      <c r="AX54">
        <f>IF(Z54&gt;0, (R54*SUMPRODUCT(K54:$K$98, X54:$X$98)-K54*$AZ$3)/Z54, 0)</f>
        <v>-251137636484.14426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12.5</v>
      </c>
      <c r="R55">
        <f t="shared" si="31"/>
        <v>2000000</v>
      </c>
      <c r="S55">
        <f t="shared" si="32"/>
        <v>-616482880839.66614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-4485.6461478424626</v>
      </c>
      <c r="AC55">
        <f t="shared" si="33"/>
        <v>-4005.0415855882156</v>
      </c>
      <c r="AE55">
        <f t="shared" si="34"/>
        <v>0</v>
      </c>
      <c r="AF55">
        <f t="shared" si="35"/>
        <v>0</v>
      </c>
      <c r="AG55">
        <f t="shared" si="36"/>
        <v>-8.1207477735092227E-8</v>
      </c>
      <c r="AH55">
        <f t="shared" si="37"/>
        <v>-2.2372189241201334E-2</v>
      </c>
      <c r="AI55">
        <f t="shared" si="38"/>
        <v>-2.2372270448679069E-2</v>
      </c>
      <c r="AJ55">
        <f t="shared" si="39"/>
        <v>-480.60456225424696</v>
      </c>
      <c r="AK55">
        <f t="shared" si="61"/>
        <v>-313.99523034897243</v>
      </c>
      <c r="AL55">
        <f t="shared" si="40"/>
        <v>-794.622164873668</v>
      </c>
      <c r="AN55">
        <f t="shared" si="41"/>
        <v>0</v>
      </c>
      <c r="AO55">
        <f t="shared" si="42"/>
        <v>0</v>
      </c>
      <c r="AP55">
        <f t="shared" si="43"/>
        <v>-5.7299810369488676E-10</v>
      </c>
      <c r="AQ55">
        <f t="shared" si="44"/>
        <v>-1.5785765508601599E-4</v>
      </c>
      <c r="AR55">
        <f t="shared" si="45"/>
        <v>-1.5785822808411968E-4</v>
      </c>
      <c r="AS55">
        <f t="shared" si="46"/>
        <v>-3.3911347880688107</v>
      </c>
      <c r="AT55">
        <f t="shared" si="47"/>
        <v>-2.2155431565811581</v>
      </c>
      <c r="AU55">
        <f t="shared" si="48"/>
        <v>-5.6068358028780523</v>
      </c>
      <c r="AW55">
        <v>52</v>
      </c>
      <c r="AX55">
        <f>IF(Z55&gt;0, (R55*SUMPRODUCT(K55:$K$98, X55:$X$98)-K55*$AZ$3)/Z55, 0)</f>
        <v>-616482880839.66614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12.5</v>
      </c>
      <c r="R56">
        <f t="shared" si="31"/>
        <v>2000000</v>
      </c>
      <c r="S56">
        <f t="shared" si="32"/>
        <v>-1577672997248.7625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-4005.0415855882156</v>
      </c>
      <c r="AC56">
        <f t="shared" si="33"/>
        <v>-3575.9301198961507</v>
      </c>
      <c r="AE56">
        <f t="shared" si="34"/>
        <v>0</v>
      </c>
      <c r="AF56">
        <f t="shared" si="35"/>
        <v>0</v>
      </c>
      <c r="AG56">
        <f t="shared" si="36"/>
        <v>-2.8332313842381031E-8</v>
      </c>
      <c r="AH56">
        <f t="shared" si="37"/>
        <v>-8.3300942584576421E-3</v>
      </c>
      <c r="AI56">
        <f t="shared" si="38"/>
        <v>-8.3301225907714844E-3</v>
      </c>
      <c r="AJ56">
        <f t="shared" si="39"/>
        <v>-429.11146569206494</v>
      </c>
      <c r="AK56">
        <f t="shared" si="61"/>
        <v>-280.35291099117512</v>
      </c>
      <c r="AL56">
        <f t="shared" si="40"/>
        <v>-709.47270680583085</v>
      </c>
      <c r="AN56">
        <f t="shared" si="41"/>
        <v>0</v>
      </c>
      <c r="AO56">
        <f t="shared" si="42"/>
        <v>0</v>
      </c>
      <c r="AP56">
        <f t="shared" si="43"/>
        <v>-1.7849299805171138E-10</v>
      </c>
      <c r="AQ56">
        <f t="shared" si="44"/>
        <v>-5.2479423548574424E-5</v>
      </c>
      <c r="AR56">
        <f t="shared" si="45"/>
        <v>-5.2479602041572476E-5</v>
      </c>
      <c r="AS56">
        <f t="shared" si="46"/>
        <v>-2.7033934621735045</v>
      </c>
      <c r="AT56">
        <f t="shared" si="47"/>
        <v>-1.7662176084074472</v>
      </c>
      <c r="AU56">
        <f t="shared" si="48"/>
        <v>-4.469663550182994</v>
      </c>
      <c r="AW56">
        <v>53</v>
      </c>
      <c r="AX56">
        <f>IF(Z56&gt;0, (R56*SUMPRODUCT(K56:$K$98, X56:$X$98)-K56*$AZ$3)/Z56, 0)</f>
        <v>-1577672997248.7625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12.5</v>
      </c>
      <c r="R57">
        <f t="shared" si="31"/>
        <v>2000000</v>
      </c>
      <c r="S57">
        <f t="shared" si="32"/>
        <v>-4218159363405.4858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-3575.9301198961507</v>
      </c>
      <c r="AC57">
        <f t="shared" si="33"/>
        <v>-3192.7947942061824</v>
      </c>
      <c r="AE57">
        <f t="shared" si="34"/>
        <v>0</v>
      </c>
      <c r="AF57">
        <f t="shared" si="35"/>
        <v>0</v>
      </c>
      <c r="AG57">
        <f t="shared" si="36"/>
        <v>-9.4614573536065791E-9</v>
      </c>
      <c r="AH57">
        <f t="shared" si="37"/>
        <v>-2.9740053360561031E-3</v>
      </c>
      <c r="AI57">
        <f t="shared" si="38"/>
        <v>-2.9740147975134568E-3</v>
      </c>
      <c r="AJ57">
        <f t="shared" si="39"/>
        <v>-383.13532568996834</v>
      </c>
      <c r="AK57">
        <f t="shared" si="61"/>
        <v>-250.31510839273056</v>
      </c>
      <c r="AL57">
        <f t="shared" si="40"/>
        <v>-633.45340809749644</v>
      </c>
      <c r="AN57">
        <f t="shared" si="41"/>
        <v>0</v>
      </c>
      <c r="AO57">
        <f t="shared" si="42"/>
        <v>0</v>
      </c>
      <c r="AP57">
        <f t="shared" si="43"/>
        <v>-5.322052492968054E-11</v>
      </c>
      <c r="AQ57">
        <f t="shared" si="44"/>
        <v>-1.6728725735707441E-5</v>
      </c>
      <c r="AR57">
        <f t="shared" si="45"/>
        <v>-1.6728778956232372E-5</v>
      </c>
      <c r="AS57">
        <f t="shared" si="46"/>
        <v>-2.1551292142696798</v>
      </c>
      <c r="AT57">
        <f t="shared" si="47"/>
        <v>-1.4080179161208051</v>
      </c>
      <c r="AU57">
        <f t="shared" si="48"/>
        <v>-3.5631638591694417</v>
      </c>
      <c r="AW57">
        <v>54</v>
      </c>
      <c r="AX57">
        <f>IF(Z57&gt;0, (R57*SUMPRODUCT(K57:$K$98, X57:$X$98)-K57*$AZ$3)/Z57, 0)</f>
        <v>-4218159363405.4858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12.5</v>
      </c>
      <c r="R58">
        <f t="shared" si="31"/>
        <v>2000000</v>
      </c>
      <c r="S58">
        <f t="shared" si="32"/>
        <v>-11806946748150.563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-3192.7947942061824</v>
      </c>
      <c r="AC58">
        <f t="shared" si="33"/>
        <v>-2850.7096518550939</v>
      </c>
      <c r="AE58">
        <f t="shared" si="34"/>
        <v>0</v>
      </c>
      <c r="AF58">
        <f t="shared" si="35"/>
        <v>0</v>
      </c>
      <c r="AG58">
        <f t="shared" si="36"/>
        <v>-3.0180428021131161E-9</v>
      </c>
      <c r="AH58">
        <f t="shared" si="37"/>
        <v>-1.0158079964731836E-3</v>
      </c>
      <c r="AI58">
        <f t="shared" si="38"/>
        <v>-1.0158110145159858E-3</v>
      </c>
      <c r="AJ58">
        <f t="shared" si="39"/>
        <v>-342.08514235108851</v>
      </c>
      <c r="AK58">
        <f t="shared" si="61"/>
        <v>-223.4956355944328</v>
      </c>
      <c r="AL58">
        <f t="shared" si="40"/>
        <v>-565.58179375653583</v>
      </c>
      <c r="AN58">
        <f t="shared" si="41"/>
        <v>0</v>
      </c>
      <c r="AO58">
        <f t="shared" si="42"/>
        <v>0</v>
      </c>
      <c r="AP58">
        <f t="shared" si="43"/>
        <v>-1.5157531855834817E-11</v>
      </c>
      <c r="AQ58">
        <f t="shared" si="44"/>
        <v>-5.1016977145498199E-6</v>
      </c>
      <c r="AR58">
        <f t="shared" si="45"/>
        <v>-5.1017128720816767E-6</v>
      </c>
      <c r="AS58">
        <f t="shared" si="46"/>
        <v>-1.7180559662586494</v>
      </c>
      <c r="AT58">
        <f t="shared" si="47"/>
        <v>-1.1224632777874355</v>
      </c>
      <c r="AU58">
        <f t="shared" si="48"/>
        <v>-2.8405243457589568</v>
      </c>
      <c r="AW58">
        <v>55</v>
      </c>
      <c r="AX58">
        <f>IF(Z58&gt;0, (R58*SUMPRODUCT(K58:$K$98, X58:$X$98)-K58*$AZ$3)/Z58, 0)</f>
        <v>-11806946748150.563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12.5</v>
      </c>
      <c r="R59">
        <f t="shared" si="31"/>
        <v>2000000</v>
      </c>
      <c r="S59">
        <f t="shared" si="32"/>
        <v>-34667526089756.246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-2850.7096518550939</v>
      </c>
      <c r="AC59">
        <f t="shared" si="33"/>
        <v>-2545.276479206957</v>
      </c>
      <c r="AE59">
        <f t="shared" si="34"/>
        <v>0</v>
      </c>
      <c r="AF59">
        <f t="shared" si="35"/>
        <v>0</v>
      </c>
      <c r="AG59">
        <f t="shared" si="36"/>
        <v>-9.1774520938452884E-10</v>
      </c>
      <c r="AH59">
        <f t="shared" si="37"/>
        <v>-3.3121874635319299E-4</v>
      </c>
      <c r="AI59">
        <f t="shared" si="38"/>
        <v>-3.3121966409840236E-4</v>
      </c>
      <c r="AJ59">
        <f t="shared" si="39"/>
        <v>-305.43317264813686</v>
      </c>
      <c r="AK59">
        <f t="shared" si="61"/>
        <v>-199.54967562985658</v>
      </c>
      <c r="AL59">
        <f t="shared" si="40"/>
        <v>-504.98317949765749</v>
      </c>
      <c r="AN59">
        <f t="shared" si="41"/>
        <v>0</v>
      </c>
      <c r="AO59">
        <f t="shared" si="42"/>
        <v>0</v>
      </c>
      <c r="AP59">
        <f t="shared" si="43"/>
        <v>-4.1153539960939313E-12</v>
      </c>
      <c r="AQ59">
        <f t="shared" si="44"/>
        <v>-1.485251437378752E-6</v>
      </c>
      <c r="AR59">
        <f t="shared" si="45"/>
        <v>-1.485255552732748E-6</v>
      </c>
      <c r="AS59">
        <f t="shared" si="46"/>
        <v>-1.3696237416920123</v>
      </c>
      <c r="AT59">
        <f t="shared" si="47"/>
        <v>-0.89482085727618732</v>
      </c>
      <c r="AU59">
        <f t="shared" si="48"/>
        <v>-2.2644460842237524</v>
      </c>
      <c r="AW59">
        <v>56</v>
      </c>
      <c r="AX59">
        <f>IF(Z59&gt;0, (R59*SUMPRODUCT(K59:$K$98, X59:$X$98)-K59*$AZ$3)/Z59, 0)</f>
        <v>-34667526089756.246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12.5</v>
      </c>
      <c r="R60">
        <f t="shared" si="31"/>
        <v>2000000</v>
      </c>
      <c r="S60">
        <f t="shared" si="32"/>
        <v>-107929168649149.09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-2545.276479206957</v>
      </c>
      <c r="AC60">
        <f t="shared" si="33"/>
        <v>-2272.568286272714</v>
      </c>
      <c r="AE60">
        <f t="shared" si="34"/>
        <v>0</v>
      </c>
      <c r="AF60">
        <f t="shared" si="35"/>
        <v>0</v>
      </c>
      <c r="AG60">
        <f t="shared" si="36"/>
        <v>-2.6320135635208458E-10</v>
      </c>
      <c r="AH60">
        <f t="shared" si="37"/>
        <v>-1.0325862415017583E-4</v>
      </c>
      <c r="AI60">
        <f t="shared" si="38"/>
        <v>-1.0325888735153218E-4</v>
      </c>
      <c r="AJ60">
        <f t="shared" si="39"/>
        <v>-272.70819293424302</v>
      </c>
      <c r="AK60">
        <f t="shared" si="61"/>
        <v>-178.169353544487</v>
      </c>
      <c r="AL60">
        <f t="shared" si="40"/>
        <v>-450.87764973761739</v>
      </c>
      <c r="AN60">
        <f t="shared" si="41"/>
        <v>0</v>
      </c>
      <c r="AO60">
        <f t="shared" si="42"/>
        <v>0</v>
      </c>
      <c r="AP60">
        <f t="shared" si="43"/>
        <v>-1.0537926681657478E-12</v>
      </c>
      <c r="AQ60">
        <f t="shared" si="44"/>
        <v>-4.134218096839078E-7</v>
      </c>
      <c r="AR60">
        <f t="shared" si="45"/>
        <v>-4.1342286347657596E-7</v>
      </c>
      <c r="AS60">
        <f t="shared" si="46"/>
        <v>-1.0918556737162475</v>
      </c>
      <c r="AT60">
        <f t="shared" si="47"/>
        <v>-0.71334571014084502</v>
      </c>
      <c r="AU60">
        <f t="shared" si="48"/>
        <v>-1.8052017972799561</v>
      </c>
      <c r="AW60">
        <v>57</v>
      </c>
      <c r="AX60">
        <f>IF(Z60&gt;0, (R60*SUMPRODUCT(K60:$K$98, X60:$X$98)-K60*$AZ$3)/Z60, 0)</f>
        <v>-107929168649149.09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12.5</v>
      </c>
      <c r="R61">
        <f t="shared" si="31"/>
        <v>2000000</v>
      </c>
      <c r="S61">
        <f t="shared" si="32"/>
        <v>-357450937871529.81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-2272.568286272714</v>
      </c>
      <c r="AC61">
        <f t="shared" si="33"/>
        <v>-2029.0788273830153</v>
      </c>
      <c r="AE61">
        <f t="shared" si="34"/>
        <v>0</v>
      </c>
      <c r="AF61">
        <f t="shared" si="35"/>
        <v>0</v>
      </c>
      <c r="AG61">
        <f t="shared" si="36"/>
        <v>-7.0956549990654919E-11</v>
      </c>
      <c r="AH61">
        <f t="shared" si="37"/>
        <v>-3.0338046847665409E-5</v>
      </c>
      <c r="AI61">
        <f t="shared" si="38"/>
        <v>-3.0338117804215398E-5</v>
      </c>
      <c r="AJ61">
        <f t="shared" si="39"/>
        <v>-243.48945888969865</v>
      </c>
      <c r="AK61">
        <f t="shared" si="61"/>
        <v>-159.07978003909</v>
      </c>
      <c r="AL61">
        <f t="shared" si="40"/>
        <v>-402.56926926690642</v>
      </c>
      <c r="AN61">
        <f t="shared" si="41"/>
        <v>0</v>
      </c>
      <c r="AO61">
        <f t="shared" si="42"/>
        <v>0</v>
      </c>
      <c r="AP61">
        <f t="shared" si="43"/>
        <v>-2.5365388490975046E-13</v>
      </c>
      <c r="AQ61">
        <f t="shared" si="44"/>
        <v>-1.0845177005502424E-7</v>
      </c>
      <c r="AR61">
        <f t="shared" si="45"/>
        <v>-1.0845202370890914E-7</v>
      </c>
      <c r="AS61">
        <f t="shared" si="46"/>
        <v>-0.87042066151862219</v>
      </c>
      <c r="AT61">
        <f t="shared" si="47"/>
        <v>-0.56867483301848898</v>
      </c>
      <c r="AU61">
        <f t="shared" si="48"/>
        <v>-1.4390956029891346</v>
      </c>
      <c r="AW61">
        <v>58</v>
      </c>
      <c r="AX61">
        <f>IF(Z61&gt;0, (R61*SUMPRODUCT(K61:$K$98, X61:$X$98)-K61*$AZ$3)/Z61, 0)</f>
        <v>-357450937871529.81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12.5</v>
      </c>
      <c r="R62">
        <f t="shared" si="31"/>
        <v>2000000</v>
      </c>
      <c r="S62">
        <f t="shared" si="32"/>
        <v>-1263947317746379.8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-2029.0788273830153</v>
      </c>
      <c r="AC62">
        <f t="shared" si="33"/>
        <v>-1811.6775245422518</v>
      </c>
      <c r="AE62">
        <f t="shared" si="34"/>
        <v>0</v>
      </c>
      <c r="AF62">
        <f t="shared" si="35"/>
        <v>0</v>
      </c>
      <c r="AG62">
        <f t="shared" si="36"/>
        <v>-1.7916861516946729E-11</v>
      </c>
      <c r="AH62">
        <f t="shared" si="37"/>
        <v>-8.3728196758082634E-6</v>
      </c>
      <c r="AI62">
        <f t="shared" si="38"/>
        <v>-8.37283759266978E-6</v>
      </c>
      <c r="AJ62">
        <f t="shared" si="39"/>
        <v>-217.40130284076349</v>
      </c>
      <c r="AK62">
        <f t="shared" si="61"/>
        <v>-142.03551791681107</v>
      </c>
      <c r="AL62">
        <f t="shared" si="40"/>
        <v>-359.43682913041215</v>
      </c>
      <c r="AN62">
        <f t="shared" si="41"/>
        <v>0</v>
      </c>
      <c r="AO62">
        <f t="shared" si="42"/>
        <v>0</v>
      </c>
      <c r="AP62">
        <f t="shared" si="43"/>
        <v>-5.7186424168861124E-14</v>
      </c>
      <c r="AQ62">
        <f t="shared" si="44"/>
        <v>-2.6724078713075497E-8</v>
      </c>
      <c r="AR62">
        <f t="shared" si="45"/>
        <v>-2.6724135899499665E-8</v>
      </c>
      <c r="AS62">
        <f t="shared" si="46"/>
        <v>-0.6938940230885694</v>
      </c>
      <c r="AT62">
        <f t="shared" si="47"/>
        <v>-0.45334409527873687</v>
      </c>
      <c r="AU62">
        <f t="shared" si="48"/>
        <v>-1.1472381450914422</v>
      </c>
      <c r="AW62">
        <v>59</v>
      </c>
      <c r="AX62">
        <f>IF(Z62&gt;0, (R62*SUMPRODUCT(K62:$K$98, X62:$X$98)-K62*$AZ$3)/Z62, 0)</f>
        <v>-1263947317746379.8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12.5</v>
      </c>
      <c r="R63">
        <f t="shared" si="31"/>
        <v>2000000</v>
      </c>
      <c r="S63">
        <f t="shared" si="32"/>
        <v>-4790904366246484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-1811.6775245422518</v>
      </c>
      <c r="AC63">
        <f t="shared" si="33"/>
        <v>-1617.5692183643202</v>
      </c>
      <c r="AE63">
        <f t="shared" si="34"/>
        <v>0</v>
      </c>
      <c r="AF63">
        <f t="shared" si="35"/>
        <v>0</v>
      </c>
      <c r="AG63">
        <f t="shared" si="36"/>
        <v>-4.2204172080761871E-12</v>
      </c>
      <c r="AH63">
        <f t="shared" si="37"/>
        <v>-2.1627641109921715E-6</v>
      </c>
      <c r="AI63">
        <f t="shared" si="38"/>
        <v>-2.1627683314093798E-6</v>
      </c>
      <c r="AJ63">
        <f t="shared" si="39"/>
        <v>-194.10830617793158</v>
      </c>
      <c r="AK63">
        <f t="shared" si="61"/>
        <v>-126.81742671795764</v>
      </c>
      <c r="AL63">
        <f t="shared" si="40"/>
        <v>-320.92573505865755</v>
      </c>
      <c r="AN63">
        <f t="shared" si="41"/>
        <v>0</v>
      </c>
      <c r="AO63">
        <f t="shared" si="42"/>
        <v>0</v>
      </c>
      <c r="AP63">
        <f t="shared" si="43"/>
        <v>-1.2027306173608902E-14</v>
      </c>
      <c r="AQ63">
        <f t="shared" si="44"/>
        <v>-6.1634252875329334E-9</v>
      </c>
      <c r="AR63">
        <f t="shared" si="45"/>
        <v>-6.1634373148391073E-9</v>
      </c>
      <c r="AS63">
        <f t="shared" si="46"/>
        <v>-0.55316806707524424</v>
      </c>
      <c r="AT63">
        <f t="shared" si="47"/>
        <v>-0.36140313719869382</v>
      </c>
      <c r="AU63">
        <f t="shared" si="48"/>
        <v>-0.91457121043737544</v>
      </c>
      <c r="AW63">
        <v>60</v>
      </c>
      <c r="AX63">
        <f>IF(Z63&gt;0, (R63*SUMPRODUCT(K63:$K$98, X63:$X$98)-K63*$AZ$3)/Z63, 0)</f>
        <v>-4790904366246484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12.5</v>
      </c>
      <c r="R64">
        <f t="shared" si="31"/>
        <v>2000000</v>
      </c>
      <c r="S64">
        <f t="shared" si="32"/>
        <v>-1.9553471450276804E+16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-1617.5692183643202</v>
      </c>
      <c r="AC64">
        <f t="shared" si="33"/>
        <v>-1444.2582306877557</v>
      </c>
      <c r="AE64">
        <f t="shared" si="34"/>
        <v>0</v>
      </c>
      <c r="AF64">
        <f t="shared" si="35"/>
        <v>0</v>
      </c>
      <c r="AG64">
        <f t="shared" si="36"/>
        <v>-9.2327482255542817E-13</v>
      </c>
      <c r="AH64">
        <f t="shared" si="37"/>
        <v>-5.2079011415039958E-7</v>
      </c>
      <c r="AI64">
        <f t="shared" si="38"/>
        <v>-5.2079103742522213E-7</v>
      </c>
      <c r="AJ64">
        <f t="shared" si="39"/>
        <v>-173.31098767656454</v>
      </c>
      <c r="AK64">
        <f t="shared" si="61"/>
        <v>-113.22984528550244</v>
      </c>
      <c r="AL64">
        <f t="shared" si="40"/>
        <v>-286.54083348285803</v>
      </c>
      <c r="AN64">
        <f t="shared" si="41"/>
        <v>0</v>
      </c>
      <c r="AO64">
        <f t="shared" si="42"/>
        <v>0</v>
      </c>
      <c r="AP64">
        <f t="shared" si="43"/>
        <v>-2.3492322360268809E-15</v>
      </c>
      <c r="AQ64">
        <f t="shared" si="44"/>
        <v>-1.3251275725032438E-9</v>
      </c>
      <c r="AR64">
        <f t="shared" si="45"/>
        <v>-1.3251299217354799E-9</v>
      </c>
      <c r="AS64">
        <f t="shared" si="46"/>
        <v>-0.44098219637414632</v>
      </c>
      <c r="AT64">
        <f t="shared" si="47"/>
        <v>-0.288108368306631</v>
      </c>
      <c r="AU64">
        <f t="shared" si="48"/>
        <v>-0.72909056600590727</v>
      </c>
      <c r="AW64">
        <v>61</v>
      </c>
      <c r="AX64">
        <f>IF(Z64&gt;0, (R64*SUMPRODUCT(K64:$K$98, X64:$X$98)-K64*$AZ$3)/Z64, 0)</f>
        <v>-1.9553471450276804E+16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12.5</v>
      </c>
      <c r="R65">
        <f t="shared" si="31"/>
        <v>2000000</v>
      </c>
      <c r="S65">
        <f t="shared" si="32"/>
        <v>-8.6403432572629392E+16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-1444.2582306877557</v>
      </c>
      <c r="AC65">
        <f t="shared" si="33"/>
        <v>-1289.5162774009302</v>
      </c>
      <c r="AE65">
        <f t="shared" si="34"/>
        <v>0</v>
      </c>
      <c r="AF65">
        <f t="shared" si="35"/>
        <v>0</v>
      </c>
      <c r="AG65">
        <f t="shared" si="36"/>
        <v>-1.8655454983182856E-13</v>
      </c>
      <c r="AH65">
        <f t="shared" si="37"/>
        <v>-1.1639800391968724E-7</v>
      </c>
      <c r="AI65">
        <f t="shared" si="38"/>
        <v>-1.1639819047423708E-7</v>
      </c>
      <c r="AJ65">
        <f t="shared" si="39"/>
        <v>-154.74195328682549</v>
      </c>
      <c r="AK65">
        <f t="shared" si="61"/>
        <v>-101.09807614814291</v>
      </c>
      <c r="AL65">
        <f t="shared" si="40"/>
        <v>-255.84002955136657</v>
      </c>
      <c r="AN65">
        <f t="shared" si="41"/>
        <v>0</v>
      </c>
      <c r="AO65">
        <f t="shared" si="42"/>
        <v>0</v>
      </c>
      <c r="AP65">
        <f t="shared" si="43"/>
        <v>-4.2382130234353936E-16</v>
      </c>
      <c r="AQ65">
        <f t="shared" si="44"/>
        <v>-2.6443715072026399E-10</v>
      </c>
      <c r="AR65">
        <f t="shared" si="45"/>
        <v>-2.6443757454156634E-10</v>
      </c>
      <c r="AS65">
        <f t="shared" si="46"/>
        <v>-0.35154830706796431</v>
      </c>
      <c r="AT65">
        <f t="shared" si="47"/>
        <v>-0.22967822728610779</v>
      </c>
      <c r="AU65">
        <f t="shared" si="48"/>
        <v>-0.58122653461850959</v>
      </c>
      <c r="AW65">
        <v>62</v>
      </c>
      <c r="AX65">
        <f>IF(Z65&gt;0, (R65*SUMPRODUCT(K65:$K$98, X65:$X$98)-K65*$AZ$3)/Z65, 0)</f>
        <v>-8.6403432572629392E+16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12.5</v>
      </c>
      <c r="R66">
        <f t="shared" si="31"/>
        <v>2000000</v>
      </c>
      <c r="S66">
        <f t="shared" si="32"/>
        <v>-4.1621397891591334E+17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-1289.5162774009302</v>
      </c>
      <c r="AC66">
        <f t="shared" si="33"/>
        <v>-1151.353819108203</v>
      </c>
      <c r="AE66">
        <f t="shared" si="34"/>
        <v>0</v>
      </c>
      <c r="AF66">
        <f t="shared" si="35"/>
        <v>0</v>
      </c>
      <c r="AG66">
        <f t="shared" si="36"/>
        <v>-3.4578182059954554E-14</v>
      </c>
      <c r="AH66">
        <f t="shared" si="37"/>
        <v>-2.4017731563768914E-8</v>
      </c>
      <c r="AI66">
        <f t="shared" si="38"/>
        <v>-2.4017766141950975E-8</v>
      </c>
      <c r="AJ66">
        <f t="shared" si="39"/>
        <v>-138.16245829272725</v>
      </c>
      <c r="AK66">
        <f t="shared" si="61"/>
        <v>-90.266139418065123</v>
      </c>
      <c r="AL66">
        <f t="shared" si="40"/>
        <v>-228.42859773481013</v>
      </c>
      <c r="AN66">
        <f t="shared" si="41"/>
        <v>0</v>
      </c>
      <c r="AO66">
        <f t="shared" si="42"/>
        <v>0</v>
      </c>
      <c r="AP66">
        <f t="shared" si="43"/>
        <v>-7.0139242337145649E-17</v>
      </c>
      <c r="AQ66">
        <f t="shared" si="44"/>
        <v>-4.8718162557500113E-11</v>
      </c>
      <c r="AR66">
        <f t="shared" si="45"/>
        <v>-4.8718232696742451E-11</v>
      </c>
      <c r="AS66">
        <f t="shared" si="46"/>
        <v>-0.28025215805987086</v>
      </c>
      <c r="AT66">
        <f t="shared" si="47"/>
        <v>-0.18309807659941987</v>
      </c>
      <c r="AU66">
        <f t="shared" si="48"/>
        <v>-0.46335023470800896</v>
      </c>
      <c r="AW66">
        <v>63</v>
      </c>
      <c r="AX66">
        <f>IF(Z66&gt;0, (R66*SUMPRODUCT(K66:$K$98, X66:$X$98)-K66*$AZ$3)/Z66, 0)</f>
        <v>-4.1621397891591334E+17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12.5</v>
      </c>
      <c r="R67">
        <f t="shared" si="31"/>
        <v>2000000</v>
      </c>
      <c r="S67">
        <f t="shared" si="32"/>
        <v>-2.2035594312123658E+18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-1151.353819108203</v>
      </c>
      <c r="AC67">
        <f t="shared" si="33"/>
        <v>-1027.994481346652</v>
      </c>
      <c r="AE67">
        <f t="shared" si="34"/>
        <v>0</v>
      </c>
      <c r="AF67">
        <f t="shared" si="35"/>
        <v>0</v>
      </c>
      <c r="AG67">
        <f t="shared" si="36"/>
        <v>-5.8314429076974375E-15</v>
      </c>
      <c r="AH67">
        <f t="shared" si="37"/>
        <v>-4.5441531730652109E-9</v>
      </c>
      <c r="AI67">
        <f t="shared" ref="AI67:AI69" si="62">SUM(AE67:AH67)</f>
        <v>-4.5441590045081189E-9</v>
      </c>
      <c r="AJ67">
        <f t="shared" si="39"/>
        <v>-123.35933776155093</v>
      </c>
      <c r="AK67">
        <f t="shared" si="61"/>
        <v>-80.594767337574211</v>
      </c>
      <c r="AL67">
        <f t="shared" ref="AL67:AL69" si="63">SUM(AI67:AK67)</f>
        <v>-203.95410510366929</v>
      </c>
      <c r="AN67">
        <f t="shared" si="41"/>
        <v>0</v>
      </c>
      <c r="AO67">
        <f t="shared" si="42"/>
        <v>0</v>
      </c>
      <c r="AP67">
        <f t="shared" si="43"/>
        <v>-1.0561288808633689E-17</v>
      </c>
      <c r="AQ67">
        <f t="shared" si="44"/>
        <v>-8.2298866354434931E-12</v>
      </c>
      <c r="AR67">
        <f t="shared" si="45"/>
        <v>-8.2298971967323012E-12</v>
      </c>
      <c r="AS67">
        <f t="shared" si="46"/>
        <v>-0.22341530457612913</v>
      </c>
      <c r="AT67">
        <f t="shared" si="47"/>
        <v>-0.14596466565645436</v>
      </c>
      <c r="AU67">
        <f t="shared" si="48"/>
        <v>-0.36937997024081337</v>
      </c>
      <c r="AW67">
        <v>64</v>
      </c>
      <c r="AX67">
        <f>IF(Z67&gt;0, (R67*SUMPRODUCT(K67:$K$98, X67:$X$98)-K67*$AZ$3)/Z67, 0)</f>
        <v>-2.2035594312123658E+18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12.5</v>
      </c>
      <c r="R68">
        <f t="shared" si="31"/>
        <v>2000000</v>
      </c>
      <c r="S68">
        <f t="shared" si="32"/>
        <v>-1.2949060819203664E+19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-1027.994481346652</v>
      </c>
      <c r="AC68">
        <f t="shared" si="33"/>
        <v>-917.85221548808943</v>
      </c>
      <c r="AE68">
        <f t="shared" si="34"/>
        <v>0</v>
      </c>
      <c r="AF68">
        <f t="shared" si="35"/>
        <v>0</v>
      </c>
      <c r="AG68">
        <f t="shared" si="36"/>
        <v>-8.8602199447439843E-16</v>
      </c>
      <c r="AH68">
        <f t="shared" si="37"/>
        <v>-7.8193703746337035E-10</v>
      </c>
      <c r="AI68">
        <f t="shared" si="62"/>
        <v>-7.8193792348536483E-10</v>
      </c>
      <c r="AJ68">
        <f t="shared" si="39"/>
        <v>-110.14226585856261</v>
      </c>
      <c r="AK68">
        <f t="shared" si="61"/>
        <v>-71.959613694265656</v>
      </c>
      <c r="AL68">
        <f t="shared" si="63"/>
        <v>-182.10187955361022</v>
      </c>
      <c r="AN68">
        <f t="shared" si="41"/>
        <v>0</v>
      </c>
      <c r="AO68">
        <f t="shared" si="42"/>
        <v>0</v>
      </c>
      <c r="AP68">
        <f t="shared" si="43"/>
        <v>-1.4327399512315026E-18</v>
      </c>
      <c r="AQ68">
        <f t="shared" si="44"/>
        <v>-1.2644295964525813E-12</v>
      </c>
      <c r="AR68">
        <f t="shared" si="45"/>
        <v>-1.2644310291925325E-12</v>
      </c>
      <c r="AS68">
        <f t="shared" si="46"/>
        <v>-0.1781053129593432</v>
      </c>
      <c r="AT68">
        <f t="shared" si="47"/>
        <v>-0.1163621378001119</v>
      </c>
      <c r="AU68">
        <f t="shared" si="48"/>
        <v>-0.29446745076071956</v>
      </c>
      <c r="AW68">
        <v>65</v>
      </c>
      <c r="AX68">
        <f>IF(Z68&gt;0, (R68*SUMPRODUCT(K68:$K$98, X68:$X$98)-K68*$AZ$3)/Z68, 0)</f>
        <v>-1.2949060819203664E+19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-917.85221548808943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-917.85221548808943</v>
      </c>
      <c r="AK69">
        <f t="shared" si="61"/>
        <v>-64.249655084166264</v>
      </c>
      <c r="AL69">
        <f t="shared" si="63"/>
        <v>-982.1018705723975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-2.0467713589021465E-13</v>
      </c>
      <c r="AR69">
        <f t="shared" si="45"/>
        <v>-2.0467713589021465E-13</v>
      </c>
      <c r="AS69">
        <f t="shared" si="46"/>
        <v>-1.3251883404714011</v>
      </c>
      <c r="AT69">
        <f t="shared" si="47"/>
        <v>-9.2763183832998086E-2</v>
      </c>
      <c r="AU69">
        <f t="shared" si="48"/>
        <v>-1.4179515243046039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1137817.3074407638</v>
      </c>
      <c r="AO71" s="6">
        <f t="shared" si="70"/>
        <v>-113781.73074407638</v>
      </c>
      <c r="AP71" s="6">
        <f t="shared" si="70"/>
        <v>-716.17581610339846</v>
      </c>
      <c r="AQ71" s="6">
        <f t="shared" si="70"/>
        <v>-567609.80937293614</v>
      </c>
      <c r="AR71" s="6">
        <f t="shared" si="70"/>
        <v>455709.59150764759</v>
      </c>
      <c r="AS71" s="6">
        <f t="shared" si="70"/>
        <v>-30906.853702843488</v>
      </c>
      <c r="AT71" s="6">
        <f t="shared" si="70"/>
        <v>4588.6042585295681</v>
      </c>
      <c r="AU71" s="6">
        <f t="shared" si="70"/>
        <v>429391.34206333343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112.29756970105116</v>
      </c>
      <c r="E2">
        <v>0.3</v>
      </c>
      <c r="F2">
        <f>'T.26.04.A (2)'!$C$11</f>
        <v>-334.40749802909045</v>
      </c>
      <c r="G2">
        <v>1</v>
      </c>
      <c r="H2">
        <v>2004</v>
      </c>
      <c r="I2" t="b">
        <v>1</v>
      </c>
      <c r="J2">
        <v>8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232.41394327398726</v>
      </c>
      <c r="E3">
        <f>$E$2</f>
        <v>0.3</v>
      </c>
      <c r="F3">
        <f>'T.35.04.A (2)'!$C$11</f>
        <v>733.19647666160745</v>
      </c>
      <c r="G3">
        <f>$G$2</f>
        <v>1</v>
      </c>
      <c r="H3">
        <f>$H$2</f>
        <v>2004</v>
      </c>
      <c r="I3" t="b">
        <f>$I$2</f>
        <v>1</v>
      </c>
      <c r="J3">
        <f>$J$2</f>
        <v>8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949.12747603207356</v>
      </c>
      <c r="E4">
        <f t="shared" ref="E4:E49" si="0">$E$2</f>
        <v>0.3</v>
      </c>
      <c r="F4">
        <f>'T.45.04.A (2)'!$C$11</f>
        <v>5553.8245429471717</v>
      </c>
      <c r="G4">
        <f t="shared" ref="G4:G49" si="1">$G$2</f>
        <v>1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8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3062.3517225237097</v>
      </c>
      <c r="E5">
        <f t="shared" si="0"/>
        <v>0.3</v>
      </c>
      <c r="F5">
        <f>'T.55.04.A (2)'!$C$11</f>
        <v>16880.899680886407</v>
      </c>
      <c r="G5">
        <f t="shared" si="1"/>
        <v>1</v>
      </c>
      <c r="H5">
        <f t="shared" si="2"/>
        <v>2004</v>
      </c>
      <c r="I5" t="b">
        <f t="shared" si="3"/>
        <v>1</v>
      </c>
      <c r="J5">
        <f t="shared" si="4"/>
        <v>8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200.12275519758882</v>
      </c>
      <c r="E6">
        <f t="shared" si="0"/>
        <v>0.3</v>
      </c>
      <c r="F6">
        <f>'T.26.04.B (2)'!$C$11</f>
        <v>178.79956988108205</v>
      </c>
      <c r="G6">
        <f t="shared" si="1"/>
        <v>1</v>
      </c>
      <c r="H6">
        <f t="shared" si="2"/>
        <v>2004</v>
      </c>
      <c r="I6" t="b">
        <f t="shared" si="3"/>
        <v>1</v>
      </c>
      <c r="J6">
        <f t="shared" si="4"/>
        <v>8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511.6884718559478</v>
      </c>
      <c r="E7">
        <f t="shared" si="0"/>
        <v>0.3</v>
      </c>
      <c r="F7">
        <f>'T.35.04.B (2)'!$C$11</f>
        <v>2264.1310437758775</v>
      </c>
      <c r="G7">
        <f t="shared" si="1"/>
        <v>1</v>
      </c>
      <c r="H7">
        <f t="shared" si="2"/>
        <v>2004</v>
      </c>
      <c r="I7" t="b">
        <f t="shared" si="3"/>
        <v>1</v>
      </c>
      <c r="J7">
        <f t="shared" si="4"/>
        <v>8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1874.0543690918028</v>
      </c>
      <c r="E8">
        <f t="shared" si="0"/>
        <v>0.3</v>
      </c>
      <c r="F8">
        <f>'T.45.04.B (2)'!$C$11</f>
        <v>11565.581036918013</v>
      </c>
      <c r="G8">
        <f t="shared" si="1"/>
        <v>1</v>
      </c>
      <c r="H8">
        <f t="shared" si="2"/>
        <v>2004</v>
      </c>
      <c r="I8" t="b">
        <f t="shared" si="3"/>
        <v>1</v>
      </c>
      <c r="J8">
        <f t="shared" si="4"/>
        <v>8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6096.7086012392319</v>
      </c>
      <c r="E9">
        <f t="shared" si="0"/>
        <v>0.3</v>
      </c>
      <c r="F9">
        <f>'T.55.04.B (2)'!$C$11</f>
        <v>34205.536643730404</v>
      </c>
      <c r="G9">
        <f t="shared" si="1"/>
        <v>1</v>
      </c>
      <c r="H9">
        <f t="shared" si="2"/>
        <v>2004</v>
      </c>
      <c r="I9" t="b">
        <f t="shared" si="3"/>
        <v>1</v>
      </c>
      <c r="J9">
        <f t="shared" si="4"/>
        <v>8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463.97444628658138</v>
      </c>
      <c r="E10">
        <f t="shared" si="0"/>
        <v>0.3</v>
      </c>
      <c r="F10">
        <f>'T.26.04.C (2)'!$C$11</f>
        <v>1140.4347847437989</v>
      </c>
      <c r="G10">
        <f t="shared" si="1"/>
        <v>1</v>
      </c>
      <c r="H10">
        <f t="shared" si="2"/>
        <v>2004</v>
      </c>
      <c r="I10" t="b">
        <f t="shared" si="3"/>
        <v>1</v>
      </c>
      <c r="J10">
        <f t="shared" si="4"/>
        <v>8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1242.7064509022412</v>
      </c>
      <c r="E11">
        <f t="shared" si="0"/>
        <v>0.3</v>
      </c>
      <c r="F11">
        <f>'T.35.04.C (2)'!$C$11</f>
        <v>6353.1490918863692</v>
      </c>
      <c r="G11">
        <f t="shared" si="1"/>
        <v>1</v>
      </c>
      <c r="H11">
        <f t="shared" si="2"/>
        <v>2004</v>
      </c>
      <c r="I11" t="b">
        <f t="shared" si="3"/>
        <v>1</v>
      </c>
      <c r="J11">
        <f t="shared" si="4"/>
        <v>8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4648.8350482709911</v>
      </c>
      <c r="E12">
        <f t="shared" si="0"/>
        <v>0.3</v>
      </c>
      <c r="F12">
        <f>'T.45.04.C (2)'!$C$11</f>
        <v>29600.850518830543</v>
      </c>
      <c r="G12">
        <f t="shared" si="1"/>
        <v>1</v>
      </c>
      <c r="H12">
        <f t="shared" si="2"/>
        <v>2004</v>
      </c>
      <c r="I12" t="b">
        <f t="shared" si="3"/>
        <v>1</v>
      </c>
      <c r="J12">
        <f t="shared" si="4"/>
        <v>8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15199.779237385799</v>
      </c>
      <c r="E13">
        <f t="shared" si="0"/>
        <v>0.3</v>
      </c>
      <c r="F13">
        <f>'T.55.04.C (2)'!$C$11</f>
        <v>86179.447532262362</v>
      </c>
      <c r="G13">
        <f t="shared" si="1"/>
        <v>1</v>
      </c>
      <c r="H13">
        <f t="shared" si="2"/>
        <v>2004</v>
      </c>
      <c r="I13" t="b">
        <f t="shared" si="3"/>
        <v>1</v>
      </c>
      <c r="J13">
        <f t="shared" si="4"/>
        <v>8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903.72726476823561</v>
      </c>
      <c r="E14">
        <f t="shared" si="0"/>
        <v>0.3</v>
      </c>
      <c r="F14">
        <f>'T.26.04.D (2)'!$C$11</f>
        <v>2743.1601428483259</v>
      </c>
      <c r="G14">
        <f t="shared" si="1"/>
        <v>1</v>
      </c>
      <c r="H14">
        <f t="shared" si="2"/>
        <v>2004</v>
      </c>
      <c r="I14" t="b">
        <f t="shared" si="3"/>
        <v>1</v>
      </c>
      <c r="J14">
        <f t="shared" si="4"/>
        <v>8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2461.0697493127304</v>
      </c>
      <c r="E15">
        <f t="shared" si="0"/>
        <v>0.3</v>
      </c>
      <c r="F15">
        <f>'T.35.04.D (2)'!$C$11</f>
        <v>13168.17917207053</v>
      </c>
      <c r="G15">
        <f t="shared" si="1"/>
        <v>1</v>
      </c>
      <c r="H15">
        <f t="shared" si="2"/>
        <v>2004</v>
      </c>
      <c r="I15" t="b">
        <f t="shared" si="3"/>
        <v>1</v>
      </c>
      <c r="J15">
        <f t="shared" si="4"/>
        <v>8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9273.4695135696384</v>
      </c>
      <c r="E16">
        <f t="shared" si="0"/>
        <v>0.3</v>
      </c>
      <c r="F16">
        <f>'T.45.04.D (2)'!$C$11</f>
        <v>59659.632988684774</v>
      </c>
      <c r="G16">
        <f t="shared" si="1"/>
        <v>1</v>
      </c>
      <c r="H16">
        <f t="shared" si="2"/>
        <v>2004</v>
      </c>
      <c r="I16" t="b">
        <f t="shared" si="3"/>
        <v>1</v>
      </c>
      <c r="J16">
        <f t="shared" si="4"/>
        <v>8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30371.56363096341</v>
      </c>
      <c r="E17">
        <f t="shared" si="0"/>
        <v>0.3</v>
      </c>
      <c r="F17">
        <f>'T.55.04.D (2)'!$C$11</f>
        <v>172802.63234648222</v>
      </c>
      <c r="G17">
        <f t="shared" si="1"/>
        <v>1</v>
      </c>
      <c r="H17">
        <f t="shared" si="2"/>
        <v>2004</v>
      </c>
      <c r="I17" t="b">
        <f t="shared" si="3"/>
        <v>1</v>
      </c>
      <c r="J17">
        <f t="shared" si="4"/>
        <v>8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1783.2329017315442</v>
      </c>
      <c r="E18">
        <f t="shared" si="0"/>
        <v>0.3</v>
      </c>
      <c r="F18">
        <f>'T.26.04.E (2)'!$C$11</f>
        <v>5948.6108590573795</v>
      </c>
      <c r="G18">
        <f t="shared" si="1"/>
        <v>1</v>
      </c>
      <c r="H18">
        <f t="shared" si="2"/>
        <v>2004</v>
      </c>
      <c r="I18" t="b">
        <f t="shared" si="3"/>
        <v>1</v>
      </c>
      <c r="J18">
        <f t="shared" si="4"/>
        <v>8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4897.7963461337085</v>
      </c>
      <c r="E19">
        <f t="shared" si="0"/>
        <v>0.3</v>
      </c>
      <c r="F19">
        <f>'T.35.04.E (2)'!$C$11</f>
        <v>26798.239332438836</v>
      </c>
      <c r="G19">
        <f t="shared" si="1"/>
        <v>1</v>
      </c>
      <c r="H19">
        <f t="shared" si="2"/>
        <v>2004</v>
      </c>
      <c r="I19" t="b">
        <f t="shared" si="3"/>
        <v>1</v>
      </c>
      <c r="J19">
        <f t="shared" si="4"/>
        <v>8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18522.738444166931</v>
      </c>
      <c r="E20">
        <f t="shared" si="0"/>
        <v>0.3</v>
      </c>
      <c r="F20">
        <f>'T.45.04.E (2)'!$C$11</f>
        <v>119777.19792839319</v>
      </c>
      <c r="G20">
        <f t="shared" si="1"/>
        <v>1</v>
      </c>
      <c r="H20">
        <f t="shared" si="2"/>
        <v>2004</v>
      </c>
      <c r="I20" t="b">
        <f t="shared" si="3"/>
        <v>1</v>
      </c>
      <c r="J20">
        <f t="shared" si="4"/>
        <v>8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60715.132418118628</v>
      </c>
      <c r="E21">
        <f t="shared" si="0"/>
        <v>0.3</v>
      </c>
      <c r="F21">
        <f>'T.55.04.E (2)'!$C$11</f>
        <v>346049.00197492196</v>
      </c>
      <c r="G21">
        <f t="shared" si="1"/>
        <v>1</v>
      </c>
      <c r="H21">
        <f t="shared" si="2"/>
        <v>2004</v>
      </c>
      <c r="I21" t="b">
        <f t="shared" si="3"/>
        <v>1</v>
      </c>
      <c r="J21">
        <f t="shared" si="4"/>
        <v>8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3542.2441756581611</v>
      </c>
      <c r="E22">
        <f t="shared" si="0"/>
        <v>0.3</v>
      </c>
      <c r="F22">
        <f>'T.26.04.F (2)'!$C$11</f>
        <v>12359.512291475485</v>
      </c>
      <c r="G22">
        <f t="shared" si="1"/>
        <v>1</v>
      </c>
      <c r="H22">
        <f t="shared" si="2"/>
        <v>2004</v>
      </c>
      <c r="I22" t="b">
        <f t="shared" si="3"/>
        <v>1</v>
      </c>
      <c r="J22">
        <f t="shared" si="4"/>
        <v>8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9771.2495397756647</v>
      </c>
      <c r="E23">
        <f t="shared" si="0"/>
        <v>0.3</v>
      </c>
      <c r="F23">
        <f>'T.35.04.F (2)'!$C$11</f>
        <v>54058.359653175459</v>
      </c>
      <c r="G23">
        <f t="shared" si="1"/>
        <v>1</v>
      </c>
      <c r="H23">
        <f t="shared" si="2"/>
        <v>2004</v>
      </c>
      <c r="I23" t="b">
        <f t="shared" si="3"/>
        <v>1</v>
      </c>
      <c r="J23">
        <f t="shared" si="4"/>
        <v>8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37021.27630536152</v>
      </c>
      <c r="E24">
        <f t="shared" si="0"/>
        <v>0.3</v>
      </c>
      <c r="F24">
        <f>'T.45.04.F (2)'!$C$11</f>
        <v>240012.32780781013</v>
      </c>
      <c r="G24">
        <f t="shared" si="1"/>
        <v>1</v>
      </c>
      <c r="H24">
        <f t="shared" si="2"/>
        <v>2004</v>
      </c>
      <c r="I24" t="b">
        <f t="shared" si="3"/>
        <v>1</v>
      </c>
      <c r="J24">
        <f t="shared" si="4"/>
        <v>8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121402.26999242908</v>
      </c>
      <c r="E25">
        <f t="shared" si="0"/>
        <v>0.3</v>
      </c>
      <c r="F25">
        <f>'T.55.04.F (2)'!$C$11</f>
        <v>692541.74123180169</v>
      </c>
      <c r="G25">
        <f t="shared" si="1"/>
        <v>1</v>
      </c>
      <c r="H25">
        <f t="shared" si="2"/>
        <v>2004</v>
      </c>
      <c r="I25" t="b">
        <f t="shared" si="3"/>
        <v>1</v>
      </c>
      <c r="J25">
        <f t="shared" si="4"/>
        <v>8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2791.1890322415479</v>
      </c>
      <c r="E26">
        <f t="shared" si="0"/>
        <v>0.3</v>
      </c>
      <c r="F26" s="29">
        <f>'S.26.04.A (2)'!$C$11</f>
        <v>867.95134602318853</v>
      </c>
      <c r="G26">
        <f t="shared" si="1"/>
        <v>1</v>
      </c>
      <c r="H26">
        <f t="shared" si="2"/>
        <v>2004</v>
      </c>
      <c r="I26" t="b">
        <f t="shared" si="3"/>
        <v>1</v>
      </c>
      <c r="J26">
        <f t="shared" si="4"/>
        <v>8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5865.5647997764036</v>
      </c>
      <c r="E27">
        <f t="shared" si="0"/>
        <v>0.3</v>
      </c>
      <c r="F27" s="29">
        <f>'S.35.04.A (2)'!$C$11</f>
        <v>2713.9857406800379</v>
      </c>
      <c r="G27">
        <f t="shared" si="1"/>
        <v>1</v>
      </c>
      <c r="H27">
        <f t="shared" si="2"/>
        <v>2004</v>
      </c>
      <c r="I27" t="b">
        <f t="shared" si="3"/>
        <v>1</v>
      </c>
      <c r="J27">
        <f t="shared" si="4"/>
        <v>8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12895.707861463581</v>
      </c>
      <c r="E28">
        <f t="shared" si="0"/>
        <v>0.3</v>
      </c>
      <c r="F28" s="29">
        <f>'S.45.04.A (2)'!$C$11</f>
        <v>6579.830364592005</v>
      </c>
      <c r="G28">
        <f t="shared" si="1"/>
        <v>1</v>
      </c>
      <c r="H28">
        <f t="shared" si="2"/>
        <v>2004</v>
      </c>
      <c r="I28" t="b">
        <f t="shared" si="3"/>
        <v>1</v>
      </c>
      <c r="J28">
        <f t="shared" si="4"/>
        <v>8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22069.342985060219</v>
      </c>
      <c r="E29">
        <f t="shared" si="0"/>
        <v>0.3</v>
      </c>
      <c r="F29" s="29">
        <f>'S.55.04.A (2)'!$C$11</f>
        <v>10256.754005985798</v>
      </c>
      <c r="G29">
        <f t="shared" si="1"/>
        <v>1</v>
      </c>
      <c r="H29">
        <f t="shared" si="2"/>
        <v>2004</v>
      </c>
      <c r="I29" t="b">
        <f t="shared" si="3"/>
        <v>1</v>
      </c>
      <c r="J29">
        <f t="shared" si="4"/>
        <v>8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5333.1187936525575</v>
      </c>
      <c r="E30">
        <f t="shared" si="0"/>
        <v>0.3</v>
      </c>
      <c r="F30" s="30">
        <f>'S.26.04.B (2)'!$C$11</f>
        <v>2194.7337265735346</v>
      </c>
      <c r="G30">
        <f t="shared" si="1"/>
        <v>1</v>
      </c>
      <c r="H30">
        <f t="shared" si="2"/>
        <v>2004</v>
      </c>
      <c r="I30" t="b">
        <f t="shared" si="3"/>
        <v>1</v>
      </c>
      <c r="J30">
        <f t="shared" si="4"/>
        <v>8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11487.879463078625</v>
      </c>
      <c r="E31">
        <f t="shared" si="0"/>
        <v>0.3</v>
      </c>
      <c r="F31" s="30">
        <f>'S.35.04.B (2)'!$C$11</f>
        <v>5890.4613012071841</v>
      </c>
      <c r="G31">
        <f t="shared" si="1"/>
        <v>1</v>
      </c>
      <c r="H31">
        <f t="shared" si="2"/>
        <v>2004</v>
      </c>
      <c r="I31" t="b">
        <f t="shared" si="3"/>
        <v>1</v>
      </c>
      <c r="J31">
        <f t="shared" si="4"/>
        <v>8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25565.735670360795</v>
      </c>
      <c r="E32">
        <f t="shared" si="0"/>
        <v>0.3</v>
      </c>
      <c r="F32" s="30">
        <f>'S.45.04.B (2)'!$C$11</f>
        <v>13632.642589649779</v>
      </c>
      <c r="G32">
        <f t="shared" si="1"/>
        <v>1</v>
      </c>
      <c r="H32">
        <f t="shared" si="2"/>
        <v>2004</v>
      </c>
      <c r="I32" t="b">
        <f t="shared" si="3"/>
        <v>1</v>
      </c>
      <c r="J32">
        <f t="shared" si="4"/>
        <v>8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43945.618361000765</v>
      </c>
      <c r="E33">
        <f t="shared" si="0"/>
        <v>0.3</v>
      </c>
      <c r="F33" s="30">
        <f>'S.55.04.B (2)'!$C$11</f>
        <v>21003.79472540498</v>
      </c>
      <c r="G33">
        <f t="shared" si="1"/>
        <v>1</v>
      </c>
      <c r="H33">
        <f t="shared" si="2"/>
        <v>2004</v>
      </c>
      <c r="I33" t="b">
        <f t="shared" si="3"/>
        <v>1</v>
      </c>
      <c r="J33">
        <f t="shared" si="4"/>
        <v>8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12958.908077885599</v>
      </c>
      <c r="E34">
        <f t="shared" si="0"/>
        <v>0.3</v>
      </c>
      <c r="F34" s="30">
        <f>'S.26.04.C (2)'!$C$11</f>
        <v>6175.0808682245852</v>
      </c>
      <c r="G34">
        <f t="shared" si="1"/>
        <v>1</v>
      </c>
      <c r="H34">
        <f t="shared" si="2"/>
        <v>2004</v>
      </c>
      <c r="I34" t="b">
        <f t="shared" si="3"/>
        <v>1</v>
      </c>
      <c r="J34">
        <f t="shared" si="4"/>
        <v>8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28354.823452985311</v>
      </c>
      <c r="E35">
        <f t="shared" si="0"/>
        <v>0.3</v>
      </c>
      <c r="F35" s="30">
        <f>'S.35.04.C (2)'!$C$11</f>
        <v>15419.887982788663</v>
      </c>
      <c r="G35">
        <f t="shared" si="1"/>
        <v>1</v>
      </c>
      <c r="H35">
        <f t="shared" si="2"/>
        <v>2004</v>
      </c>
      <c r="I35" t="b">
        <f t="shared" si="3"/>
        <v>1</v>
      </c>
      <c r="J35">
        <f t="shared" si="4"/>
        <v>8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63575.819097052445</v>
      </c>
      <c r="E36">
        <f t="shared" si="0"/>
        <v>0.3</v>
      </c>
      <c r="F36" s="30">
        <f>'S.45.04.C (2)'!$C$11</f>
        <v>34791.0792648231</v>
      </c>
      <c r="G36">
        <f t="shared" si="1"/>
        <v>1</v>
      </c>
      <c r="H36">
        <f t="shared" si="2"/>
        <v>2004</v>
      </c>
      <c r="I36" t="b">
        <f t="shared" si="3"/>
        <v>1</v>
      </c>
      <c r="J36">
        <f t="shared" si="4"/>
        <v>8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109574.44448882241</v>
      </c>
      <c r="E37">
        <f t="shared" si="0"/>
        <v>0.3</v>
      </c>
      <c r="F37" s="30">
        <f>'S.55.04.C (2)'!$C$11</f>
        <v>53244.91688366251</v>
      </c>
      <c r="G37">
        <f t="shared" si="1"/>
        <v>1</v>
      </c>
      <c r="H37">
        <f t="shared" si="2"/>
        <v>2004</v>
      </c>
      <c r="I37" t="b">
        <f t="shared" si="3"/>
        <v>1</v>
      </c>
      <c r="J37">
        <f t="shared" si="4"/>
        <v>8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25668.556884940666</v>
      </c>
      <c r="E38">
        <f t="shared" si="0"/>
        <v>0.3</v>
      </c>
      <c r="F38" s="30">
        <f>'S.26.04.D (2)'!$C$11</f>
        <v>12808.992770976345</v>
      </c>
      <c r="G38">
        <f t="shared" si="1"/>
        <v>1</v>
      </c>
      <c r="H38">
        <f t="shared" si="2"/>
        <v>2004</v>
      </c>
      <c r="I38" t="b">
        <f t="shared" si="3"/>
        <v>1</v>
      </c>
      <c r="J38">
        <f t="shared" si="4"/>
        <v>8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56466.396769496445</v>
      </c>
      <c r="E39">
        <f t="shared" si="0"/>
        <v>0.3</v>
      </c>
      <c r="F39" s="30">
        <f>'S.35.04.D (2)'!$C$11</f>
        <v>31302.26578542445</v>
      </c>
      <c r="G39">
        <f t="shared" si="1"/>
        <v>1</v>
      </c>
      <c r="H39">
        <f t="shared" si="2"/>
        <v>2004</v>
      </c>
      <c r="I39" t="b">
        <f t="shared" si="3"/>
        <v>1</v>
      </c>
      <c r="J39">
        <f t="shared" si="4"/>
        <v>8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126925.95814153853</v>
      </c>
      <c r="E40">
        <f t="shared" si="0"/>
        <v>0.3</v>
      </c>
      <c r="F40" s="30">
        <f>'S.45.04.D (2)'!$C$11</f>
        <v>70055.140390111977</v>
      </c>
      <c r="G40">
        <f t="shared" si="1"/>
        <v>1</v>
      </c>
      <c r="H40">
        <f t="shared" si="2"/>
        <v>2004</v>
      </c>
      <c r="I40" t="b">
        <f t="shared" si="3"/>
        <v>1</v>
      </c>
      <c r="J40">
        <f t="shared" si="4"/>
        <v>8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218955.82136852512</v>
      </c>
      <c r="E41">
        <f t="shared" si="0"/>
        <v>0.3</v>
      </c>
      <c r="F41" s="30">
        <f>'S.55.04.D (2)'!$C$11</f>
        <v>106980.12048075836</v>
      </c>
      <c r="G41">
        <f t="shared" si="1"/>
        <v>1</v>
      </c>
      <c r="H41">
        <f t="shared" si="2"/>
        <v>2004</v>
      </c>
      <c r="I41" t="b">
        <f t="shared" si="3"/>
        <v>1</v>
      </c>
      <c r="J41">
        <f t="shared" si="4"/>
        <v>8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51087.854499050794</v>
      </c>
      <c r="E42">
        <f t="shared" si="0"/>
        <v>0.3</v>
      </c>
      <c r="F42" s="30">
        <f>'S.26.04.E (2)'!$C$11</f>
        <v>26076.81657647985</v>
      </c>
      <c r="G42">
        <f t="shared" si="1"/>
        <v>1</v>
      </c>
      <c r="H42">
        <f t="shared" si="2"/>
        <v>2004</v>
      </c>
      <c r="I42" t="b">
        <f t="shared" si="3"/>
        <v>1</v>
      </c>
      <c r="J42">
        <f t="shared" si="4"/>
        <v>8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112689.54340251871</v>
      </c>
      <c r="E43">
        <f t="shared" si="0"/>
        <v>0.3</v>
      </c>
      <c r="F43" s="30">
        <f>'S.35.04.E (2)'!$C$11</f>
        <v>63067.021390696005</v>
      </c>
      <c r="G43">
        <f t="shared" si="1"/>
        <v>1</v>
      </c>
      <c r="H43">
        <f t="shared" si="2"/>
        <v>2004</v>
      </c>
      <c r="I43" t="b">
        <f t="shared" si="3"/>
        <v>1</v>
      </c>
      <c r="J43">
        <f t="shared" si="4"/>
        <v>8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253626.23623051078</v>
      </c>
      <c r="E44">
        <f t="shared" si="0"/>
        <v>0.3</v>
      </c>
      <c r="F44" s="30">
        <f>'S.45.04.E (2)'!$C$11</f>
        <v>140583.26264068991</v>
      </c>
      <c r="G44">
        <f t="shared" si="1"/>
        <v>1</v>
      </c>
      <c r="H44">
        <f t="shared" si="2"/>
        <v>2004</v>
      </c>
      <c r="I44" t="b">
        <f t="shared" si="3"/>
        <v>1</v>
      </c>
      <c r="J44">
        <f t="shared" si="4"/>
        <v>8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437718.57512793061</v>
      </c>
      <c r="E45">
        <f t="shared" si="0"/>
        <v>0.3</v>
      </c>
      <c r="F45" s="30">
        <f>'S.55.04.E (2)'!$C$11</f>
        <v>214450.52767495034</v>
      </c>
      <c r="G45">
        <f t="shared" si="1"/>
        <v>1</v>
      </c>
      <c r="H45">
        <f t="shared" si="2"/>
        <v>2004</v>
      </c>
      <c r="I45" t="b">
        <f t="shared" si="3"/>
        <v>1</v>
      </c>
      <c r="J45">
        <f t="shared" si="4"/>
        <v>8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101926.44972727109</v>
      </c>
      <c r="E46">
        <f t="shared" si="0"/>
        <v>0.3</v>
      </c>
      <c r="F46" s="30">
        <f>'S.26.04.F (2)'!$C$11</f>
        <v>52612.464187486963</v>
      </c>
      <c r="G46">
        <f t="shared" si="1"/>
        <v>1</v>
      </c>
      <c r="H46">
        <f t="shared" si="2"/>
        <v>2004</v>
      </c>
      <c r="I46" t="b">
        <f t="shared" si="3"/>
        <v>1</v>
      </c>
      <c r="J46">
        <f t="shared" si="4"/>
        <v>8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225135.83666856316</v>
      </c>
      <c r="E47">
        <f t="shared" si="0"/>
        <v>0.3</v>
      </c>
      <c r="F47" s="30">
        <f>'S.35.04.F (2)'!$C$11</f>
        <v>126596.53260123901</v>
      </c>
      <c r="G47">
        <f t="shared" si="1"/>
        <v>1</v>
      </c>
      <c r="H47">
        <f t="shared" si="2"/>
        <v>2004</v>
      </c>
      <c r="I47" t="b">
        <f t="shared" si="3"/>
        <v>1</v>
      </c>
      <c r="J47">
        <f t="shared" si="4"/>
        <v>8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507026.79240845505</v>
      </c>
      <c r="E48">
        <f t="shared" si="0"/>
        <v>0.3</v>
      </c>
      <c r="F48" s="30">
        <f>'S.45.04.F (2)'!$C$11</f>
        <v>281639.50714184507</v>
      </c>
      <c r="G48">
        <f t="shared" si="1"/>
        <v>1</v>
      </c>
      <c r="H48">
        <f t="shared" si="2"/>
        <v>2004</v>
      </c>
      <c r="I48" t="b">
        <f t="shared" si="3"/>
        <v>1</v>
      </c>
      <c r="J48">
        <f t="shared" si="4"/>
        <v>8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875244.08264674142</v>
      </c>
      <c r="E49">
        <f t="shared" si="0"/>
        <v>0.3</v>
      </c>
      <c r="F49" s="30">
        <f>'S.55.04.F (2)'!$C$11</f>
        <v>429391.34206333343</v>
      </c>
      <c r="G49">
        <f t="shared" si="1"/>
        <v>1</v>
      </c>
      <c r="H49">
        <f t="shared" si="2"/>
        <v>2004</v>
      </c>
      <c r="I49" t="b">
        <f t="shared" si="3"/>
        <v>1</v>
      </c>
      <c r="J49">
        <f t="shared" si="4"/>
        <v>8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1.1523519999999999E-3</v>
      </c>
      <c r="D2" s="28"/>
      <c r="I2" s="31"/>
    </row>
    <row r="3" spans="1:9" x14ac:dyDescent="0.25">
      <c r="A3" s="13">
        <v>27</v>
      </c>
      <c r="B3" s="5">
        <v>1.160019E-3</v>
      </c>
      <c r="D3" s="28"/>
      <c r="I3" s="8"/>
    </row>
    <row r="4" spans="1:9" x14ac:dyDescent="0.25">
      <c r="A4" s="13">
        <v>28</v>
      </c>
      <c r="B4" s="5">
        <v>1.1694889999999999E-3</v>
      </c>
      <c r="D4" s="28"/>
      <c r="I4" s="8"/>
    </row>
    <row r="5" spans="1:9" x14ac:dyDescent="0.25">
      <c r="A5" s="13">
        <v>29</v>
      </c>
      <c r="B5" s="5">
        <v>1.179411E-3</v>
      </c>
      <c r="D5" s="28"/>
    </row>
    <row r="6" spans="1:9" x14ac:dyDescent="0.25">
      <c r="A6" s="13">
        <v>30</v>
      </c>
      <c r="B6" s="5">
        <v>1.192039E-3</v>
      </c>
      <c r="D6" s="28"/>
    </row>
    <row r="7" spans="1:9" x14ac:dyDescent="0.25">
      <c r="A7" s="13">
        <v>31</v>
      </c>
      <c r="B7" s="5">
        <v>1.2118820000000001E-3</v>
      </c>
      <c r="D7" s="28"/>
    </row>
    <row r="8" spans="1:9" x14ac:dyDescent="0.25">
      <c r="A8" s="13">
        <v>32</v>
      </c>
      <c r="B8" s="5">
        <v>1.2353329999999999E-3</v>
      </c>
    </row>
    <row r="9" spans="1:9" x14ac:dyDescent="0.25">
      <c r="A9" s="13">
        <v>33</v>
      </c>
      <c r="B9" s="5">
        <v>1.2583340000000001E-3</v>
      </c>
    </row>
    <row r="10" spans="1:9" x14ac:dyDescent="0.25">
      <c r="A10" s="13">
        <v>34</v>
      </c>
      <c r="B10" s="5">
        <v>1.287648E-3</v>
      </c>
    </row>
    <row r="11" spans="1:9" x14ac:dyDescent="0.25">
      <c r="A11" s="13">
        <v>35</v>
      </c>
      <c r="B11" s="5">
        <v>1.317864E-3</v>
      </c>
    </row>
    <row r="12" spans="1:9" x14ac:dyDescent="0.25">
      <c r="A12" s="13">
        <v>36</v>
      </c>
      <c r="B12" s="5">
        <v>1.353492E-3</v>
      </c>
    </row>
    <row r="13" spans="1:9" x14ac:dyDescent="0.25">
      <c r="A13" s="13">
        <v>37</v>
      </c>
      <c r="B13" s="5">
        <v>1.402649E-3</v>
      </c>
    </row>
    <row r="14" spans="1:9" x14ac:dyDescent="0.25">
      <c r="A14" s="13">
        <v>38</v>
      </c>
      <c r="B14" s="5">
        <v>1.459023E-3</v>
      </c>
    </row>
    <row r="15" spans="1:9" x14ac:dyDescent="0.25">
      <c r="A15" s="13">
        <v>39</v>
      </c>
      <c r="B15" s="5">
        <v>1.516749E-3</v>
      </c>
    </row>
    <row r="16" spans="1:9" x14ac:dyDescent="0.25">
      <c r="A16" s="13">
        <v>40</v>
      </c>
      <c r="B16" s="5">
        <v>1.577632E-3</v>
      </c>
    </row>
    <row r="17" spans="1:2" x14ac:dyDescent="0.25">
      <c r="A17" s="13">
        <v>41</v>
      </c>
      <c r="B17" s="5">
        <v>1.648437E-3</v>
      </c>
    </row>
    <row r="18" spans="1:2" x14ac:dyDescent="0.25">
      <c r="A18" s="13">
        <v>42</v>
      </c>
      <c r="B18" s="5">
        <v>1.717889E-3</v>
      </c>
    </row>
    <row r="19" spans="1:2" x14ac:dyDescent="0.25">
      <c r="A19" s="13">
        <v>43</v>
      </c>
      <c r="B19" s="5">
        <v>1.798165E-3</v>
      </c>
    </row>
    <row r="20" spans="1:2" x14ac:dyDescent="0.25">
      <c r="A20" s="13">
        <v>44</v>
      </c>
      <c r="B20" s="5">
        <v>1.8843029999999999E-3</v>
      </c>
    </row>
    <row r="21" spans="1:2" x14ac:dyDescent="0.25">
      <c r="A21" s="13">
        <v>45</v>
      </c>
      <c r="B21" s="5">
        <v>1.978559E-3</v>
      </c>
    </row>
    <row r="22" spans="1:2" x14ac:dyDescent="0.25">
      <c r="A22" s="13">
        <v>46</v>
      </c>
      <c r="B22" s="5">
        <v>2.0782270000000002E-3</v>
      </c>
    </row>
    <row r="23" spans="1:2" x14ac:dyDescent="0.25">
      <c r="A23" s="13">
        <v>47</v>
      </c>
      <c r="B23" s="5">
        <v>2.7284060000000001E-3</v>
      </c>
    </row>
    <row r="24" spans="1:2" x14ac:dyDescent="0.25">
      <c r="A24" s="13">
        <v>48</v>
      </c>
      <c r="B24" s="5">
        <v>3.4724349999999998E-3</v>
      </c>
    </row>
    <row r="25" spans="1:2" x14ac:dyDescent="0.25">
      <c r="A25" s="13">
        <v>49</v>
      </c>
      <c r="B25" s="5">
        <v>4.2593279999999997E-3</v>
      </c>
    </row>
    <row r="26" spans="1:2" x14ac:dyDescent="0.25">
      <c r="A26" s="13">
        <v>50</v>
      </c>
      <c r="B26" s="5">
        <v>5.1233759999999998E-3</v>
      </c>
    </row>
    <row r="27" spans="1:2" x14ac:dyDescent="0.25">
      <c r="A27" s="13">
        <v>51</v>
      </c>
      <c r="B27" s="5">
        <v>6.0505919999999996E-3</v>
      </c>
    </row>
    <row r="28" spans="1:2" x14ac:dyDescent="0.25">
      <c r="A28" s="13">
        <v>52</v>
      </c>
      <c r="B28" s="5">
        <v>7.1181309999999998E-3</v>
      </c>
    </row>
    <row r="29" spans="1:2" x14ac:dyDescent="0.25">
      <c r="A29" s="13">
        <v>53</v>
      </c>
      <c r="B29" s="5">
        <v>8.3332130000000008E-3</v>
      </c>
    </row>
    <row r="30" spans="1:2" x14ac:dyDescent="0.25">
      <c r="A30" s="13">
        <v>54</v>
      </c>
      <c r="B30" s="5">
        <v>9.6786909999999997E-3</v>
      </c>
    </row>
    <row r="31" spans="1:2" x14ac:dyDescent="0.25">
      <c r="A31" s="13">
        <v>55</v>
      </c>
      <c r="B31" s="5">
        <v>1.1206003000000001E-2</v>
      </c>
    </row>
    <row r="32" spans="1:2" x14ac:dyDescent="0.25">
      <c r="A32" s="13">
        <v>56</v>
      </c>
      <c r="B32" s="5">
        <v>1.2937709E-2</v>
      </c>
    </row>
    <row r="33" spans="1:2" x14ac:dyDescent="0.25">
      <c r="A33" s="13">
        <v>57</v>
      </c>
      <c r="B33" s="5">
        <v>1.4742959999999999E-2</v>
      </c>
    </row>
    <row r="34" spans="1:2" x14ac:dyDescent="0.25">
      <c r="A34" s="13">
        <v>58</v>
      </c>
      <c r="B34" s="5">
        <v>1.6674095999999999E-2</v>
      </c>
    </row>
    <row r="35" spans="1:2" x14ac:dyDescent="0.25">
      <c r="A35" s="13">
        <v>59</v>
      </c>
      <c r="B35" s="5">
        <v>1.8802857999999999E-2</v>
      </c>
    </row>
    <row r="36" spans="1:2" x14ac:dyDescent="0.25">
      <c r="A36" s="13">
        <v>60</v>
      </c>
      <c r="B36" s="5">
        <v>2.1348979000000001E-2</v>
      </c>
    </row>
    <row r="37" spans="1:2" x14ac:dyDescent="0.25">
      <c r="A37" s="13">
        <v>61</v>
      </c>
      <c r="B37" s="5">
        <v>2.4063398E-2</v>
      </c>
    </row>
    <row r="38" spans="1:2" x14ac:dyDescent="0.25">
      <c r="A38" s="13">
        <v>62</v>
      </c>
      <c r="B38" s="5">
        <v>2.6767890999999999E-2</v>
      </c>
    </row>
    <row r="39" spans="1:2" x14ac:dyDescent="0.25">
      <c r="A39" s="13">
        <v>63</v>
      </c>
      <c r="B39" s="5">
        <v>2.9742653000000001E-2</v>
      </c>
    </row>
    <row r="40" spans="1:2" x14ac:dyDescent="0.25">
      <c r="A40" s="13">
        <v>64</v>
      </c>
      <c r="B40" s="5">
        <v>3.2906918E-2</v>
      </c>
    </row>
    <row r="41" spans="1:2" x14ac:dyDescent="0.25">
      <c r="A41" s="13">
        <v>65</v>
      </c>
      <c r="B41" s="5">
        <v>3.6429437000000002E-2</v>
      </c>
    </row>
    <row r="42" spans="1:2" x14ac:dyDescent="0.25">
      <c r="A42" s="13">
        <v>66</v>
      </c>
      <c r="B42" s="5">
        <v>4.0492944000000003E-2</v>
      </c>
    </row>
    <row r="43" spans="1:2" x14ac:dyDescent="0.25">
      <c r="A43" s="13">
        <v>67</v>
      </c>
      <c r="B43" s="5">
        <v>4.4837097999999999E-2</v>
      </c>
    </row>
    <row r="44" spans="1:2" x14ac:dyDescent="0.25">
      <c r="A44" s="13">
        <v>68</v>
      </c>
      <c r="B44" s="5">
        <v>4.9451519999999999E-2</v>
      </c>
    </row>
    <row r="45" spans="1:2" x14ac:dyDescent="0.25">
      <c r="A45" s="13">
        <v>69</v>
      </c>
      <c r="B45" s="5">
        <v>5.4649795000000001E-2</v>
      </c>
    </row>
    <row r="46" spans="1:2" x14ac:dyDescent="0.25">
      <c r="A46" s="13">
        <v>70</v>
      </c>
      <c r="B46" s="5">
        <v>6.0510883000000001E-2</v>
      </c>
    </row>
    <row r="47" spans="1:2" x14ac:dyDescent="0.25">
      <c r="A47" s="13">
        <v>71</v>
      </c>
      <c r="B47" s="5">
        <v>6.7218873999999998E-2</v>
      </c>
    </row>
    <row r="48" spans="1:2" x14ac:dyDescent="0.25">
      <c r="A48" s="13">
        <v>72</v>
      </c>
      <c r="B48" s="5">
        <v>7.4959660999999997E-2</v>
      </c>
    </row>
    <row r="49" spans="1:2" x14ac:dyDescent="0.25">
      <c r="A49" s="13">
        <v>73</v>
      </c>
      <c r="B49" s="5">
        <v>8.3883494000000003E-2</v>
      </c>
    </row>
    <row r="50" spans="1:2" x14ac:dyDescent="0.25">
      <c r="A50" s="13">
        <v>74</v>
      </c>
      <c r="B50" s="5">
        <v>9.4514217999999997E-2</v>
      </c>
    </row>
    <row r="51" spans="1:2" x14ac:dyDescent="0.25">
      <c r="A51" s="13">
        <v>75</v>
      </c>
      <c r="B51" s="5">
        <v>0.106775126</v>
      </c>
    </row>
    <row r="52" spans="1:2" x14ac:dyDescent="0.25">
      <c r="A52" s="13">
        <v>76</v>
      </c>
      <c r="B52" s="5">
        <v>0.120854822</v>
      </c>
    </row>
    <row r="53" spans="1:2" x14ac:dyDescent="0.25">
      <c r="A53" s="13">
        <v>77</v>
      </c>
      <c r="B53" s="5">
        <v>0.137118778</v>
      </c>
    </row>
    <row r="54" spans="1:2" x14ac:dyDescent="0.25">
      <c r="A54" s="13">
        <v>78</v>
      </c>
      <c r="B54" s="5">
        <v>0.15530349099999999</v>
      </c>
    </row>
    <row r="55" spans="1:2" x14ac:dyDescent="0.25">
      <c r="A55" s="13">
        <v>79</v>
      </c>
      <c r="B55" s="5">
        <v>0.17554342100000001</v>
      </c>
    </row>
    <row r="56" spans="1:2" x14ac:dyDescent="0.25">
      <c r="A56" s="13">
        <v>80</v>
      </c>
      <c r="B56" s="5">
        <v>0.19763372200000001</v>
      </c>
    </row>
    <row r="57" spans="1:2" x14ac:dyDescent="0.25">
      <c r="A57" s="13">
        <v>81</v>
      </c>
      <c r="B57" s="5">
        <v>0.22191640300000001</v>
      </c>
    </row>
    <row r="58" spans="1:2" x14ac:dyDescent="0.25">
      <c r="A58" s="13">
        <v>82</v>
      </c>
      <c r="B58" s="5">
        <v>0.24923250199999999</v>
      </c>
    </row>
    <row r="59" spans="1:2" x14ac:dyDescent="0.25">
      <c r="A59" s="13">
        <v>83</v>
      </c>
      <c r="B59" s="5">
        <v>0.27993124800000002</v>
      </c>
    </row>
    <row r="60" spans="1:2" x14ac:dyDescent="0.25">
      <c r="A60" s="13">
        <v>84</v>
      </c>
      <c r="B60" s="5">
        <v>0.31455227499999999</v>
      </c>
    </row>
    <row r="61" spans="1:2" x14ac:dyDescent="0.25">
      <c r="A61" s="13">
        <v>85</v>
      </c>
      <c r="B61" s="5">
        <v>0.35195179199999999</v>
      </c>
    </row>
    <row r="62" spans="1:2" x14ac:dyDescent="0.25">
      <c r="A62" s="13">
        <v>86</v>
      </c>
      <c r="B62" s="5">
        <v>0.39103022399999998</v>
      </c>
    </row>
    <row r="63" spans="1:2" x14ac:dyDescent="0.25">
      <c r="A63" s="13">
        <v>87</v>
      </c>
      <c r="B63" s="5">
        <v>0.39803129399999998</v>
      </c>
    </row>
    <row r="64" spans="1:2" x14ac:dyDescent="0.25">
      <c r="A64" s="13">
        <v>88</v>
      </c>
      <c r="B64" s="5">
        <v>0.40559374100000001</v>
      </c>
    </row>
    <row r="65" spans="1:2" x14ac:dyDescent="0.25">
      <c r="A65" s="13">
        <v>89</v>
      </c>
      <c r="B65" s="5">
        <v>0.41392678500000002</v>
      </c>
    </row>
    <row r="66" spans="1:2" x14ac:dyDescent="0.25">
      <c r="A66" s="13">
        <v>90</v>
      </c>
      <c r="B66" s="5">
        <v>0.423142238</v>
      </c>
    </row>
    <row r="67" spans="1:2" x14ac:dyDescent="0.25">
      <c r="A67" s="13">
        <v>91</v>
      </c>
      <c r="B67" s="5">
        <v>0.432294868</v>
      </c>
    </row>
    <row r="68" spans="1:2" x14ac:dyDescent="0.25">
      <c r="A68" s="13">
        <v>92</v>
      </c>
      <c r="B68" s="5">
        <v>0.44217947800000001</v>
      </c>
    </row>
    <row r="69" spans="1:2" x14ac:dyDescent="0.25">
      <c r="A69" s="13">
        <v>93</v>
      </c>
      <c r="B69" s="5">
        <v>0.45253670499999998</v>
      </c>
    </row>
    <row r="70" spans="1:2" x14ac:dyDescent="0.25">
      <c r="A70" s="13">
        <v>94</v>
      </c>
      <c r="B70" s="5">
        <v>0.46323801999999997</v>
      </c>
    </row>
    <row r="71" spans="1:2" x14ac:dyDescent="0.25">
      <c r="A71" s="13">
        <v>95</v>
      </c>
      <c r="B71" s="5">
        <v>0.47472030599999998</v>
      </c>
    </row>
    <row r="72" spans="1:2" x14ac:dyDescent="0.25">
      <c r="A72" s="13">
        <v>96</v>
      </c>
      <c r="B72" s="5">
        <v>0.48652881199999998</v>
      </c>
    </row>
    <row r="73" spans="1:2" x14ac:dyDescent="0.25">
      <c r="A73" s="13">
        <v>97</v>
      </c>
      <c r="B73" s="5">
        <v>0.49903586999999999</v>
      </c>
    </row>
    <row r="74" spans="1:2" x14ac:dyDescent="0.25">
      <c r="A74" s="13">
        <v>98</v>
      </c>
      <c r="B74" s="5">
        <v>0.51227606000000003</v>
      </c>
    </row>
    <row r="75" spans="1:2" x14ac:dyDescent="0.25">
      <c r="A75" s="13">
        <v>99</v>
      </c>
      <c r="B75" s="5">
        <v>0.52576062700000004</v>
      </c>
    </row>
    <row r="76" spans="1:2" x14ac:dyDescent="0.25">
      <c r="A76" s="13">
        <v>100</v>
      </c>
      <c r="B76" s="5">
        <v>0.53985268099999995</v>
      </c>
    </row>
    <row r="77" spans="1:2" x14ac:dyDescent="0.25">
      <c r="A77" s="13">
        <v>101</v>
      </c>
      <c r="B77" s="5">
        <v>0.55403983300000004</v>
      </c>
    </row>
    <row r="78" spans="1:2" x14ac:dyDescent="0.25">
      <c r="A78" s="13">
        <v>102</v>
      </c>
      <c r="B78" s="5">
        <v>0.56799471300000004</v>
      </c>
    </row>
    <row r="79" spans="1:2" x14ac:dyDescent="0.25">
      <c r="A79" s="13">
        <v>103</v>
      </c>
      <c r="B79" s="5">
        <v>0.58228330500000003</v>
      </c>
    </row>
    <row r="80" spans="1:2" x14ac:dyDescent="0.25">
      <c r="A80" s="13">
        <v>104</v>
      </c>
      <c r="B80" s="5">
        <v>0.59682203899999997</v>
      </c>
    </row>
    <row r="81" spans="1:2" x14ac:dyDescent="0.25">
      <c r="A81" s="13">
        <v>105</v>
      </c>
      <c r="B81" s="5">
        <v>0.61151696700000002</v>
      </c>
    </row>
    <row r="82" spans="1:2" x14ac:dyDescent="0.25">
      <c r="A82" s="13">
        <v>106</v>
      </c>
      <c r="B82" s="5">
        <v>0.62627529500000001</v>
      </c>
    </row>
    <row r="83" spans="1:2" x14ac:dyDescent="0.25">
      <c r="A83" s="13">
        <v>107</v>
      </c>
      <c r="B83" s="5">
        <v>0.64111200800000001</v>
      </c>
    </row>
    <row r="84" spans="1:2" x14ac:dyDescent="0.25">
      <c r="A84" s="13">
        <v>108</v>
      </c>
      <c r="B84" s="5">
        <v>0.65605419499999995</v>
      </c>
    </row>
    <row r="85" spans="1:2" x14ac:dyDescent="0.25">
      <c r="A85" s="13">
        <v>109</v>
      </c>
      <c r="B85" s="5">
        <v>0.67101713200000002</v>
      </c>
    </row>
    <row r="86" spans="1:2" x14ac:dyDescent="0.25">
      <c r="A86" s="13">
        <v>110</v>
      </c>
      <c r="B86" s="5">
        <v>0.68591378599999997</v>
      </c>
    </row>
    <row r="87" spans="1:2" x14ac:dyDescent="0.25">
      <c r="A87" s="13">
        <v>111</v>
      </c>
      <c r="B87" s="5">
        <v>0.70320868400000003</v>
      </c>
    </row>
    <row r="88" spans="1:2" x14ac:dyDescent="0.25">
      <c r="A88" s="13">
        <v>112</v>
      </c>
      <c r="B88" s="5">
        <v>0.72040963400000002</v>
      </c>
    </row>
    <row r="89" spans="1:2" x14ac:dyDescent="0.25">
      <c r="A89" s="13">
        <v>113</v>
      </c>
      <c r="B89" s="5">
        <v>0.73749531199999996</v>
      </c>
    </row>
    <row r="90" spans="1:2" x14ac:dyDescent="0.25">
      <c r="A90" s="13">
        <v>114</v>
      </c>
      <c r="B90" s="5">
        <v>0.75444439200000002</v>
      </c>
    </row>
    <row r="91" spans="1:2" x14ac:dyDescent="0.25">
      <c r="A91" s="13">
        <v>115</v>
      </c>
      <c r="B91" s="5">
        <v>0.77123612500000005</v>
      </c>
    </row>
    <row r="92" spans="1:2" x14ac:dyDescent="0.25">
      <c r="A92" s="13">
        <v>116</v>
      </c>
      <c r="B92" s="5">
        <v>0.78794255700000004</v>
      </c>
    </row>
    <row r="93" spans="1:2" x14ac:dyDescent="0.25">
      <c r="A93" s="13">
        <v>117</v>
      </c>
      <c r="B93" s="5">
        <v>0.80464841200000004</v>
      </c>
    </row>
    <row r="94" spans="1:2" x14ac:dyDescent="0.25">
      <c r="A94" s="13">
        <v>118</v>
      </c>
      <c r="B94" s="5">
        <v>0.82135484400000003</v>
      </c>
    </row>
    <row r="95" spans="1:2" x14ac:dyDescent="0.25">
      <c r="A95" s="13">
        <v>119</v>
      </c>
      <c r="B95" s="5">
        <v>0.83806127600000002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1.5900000000000001E-2</v>
      </c>
      <c r="D44" s="33">
        <v>2.1899999999999999E-2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3.6400000000000002E-2</v>
      </c>
      <c r="D45" s="33">
        <v>4.1000000000000002E-2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5.8799999999999998E-2</v>
      </c>
      <c r="D46" s="33">
        <v>5.8500000000000003E-2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5.4699999999999999E-2</v>
      </c>
      <c r="D47" s="33">
        <v>4.9099999999999998E-2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2.2499999999999999E-2</v>
      </c>
      <c r="D48" s="33">
        <v>2.1299999999999999E-2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2.2000000000000001E-3</v>
      </c>
      <c r="D49" s="33">
        <v>5.8999999999999999E-3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2.5000000000000001E-3</v>
      </c>
      <c r="D50" s="33">
        <v>4.1000000000000003E-3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1.5E-3</v>
      </c>
      <c r="D51" s="33">
        <v>2.3999999999999998E-3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1.9E-3</v>
      </c>
      <c r="D52" s="33">
        <v>2.3E-3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1.6999999999999999E-3</v>
      </c>
      <c r="D53" s="33">
        <v>2E-3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1.4E-3</v>
      </c>
      <c r="D54" s="33">
        <v>1.8E-3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1.9E-3</v>
      </c>
      <c r="D55" s="33">
        <v>4.1000000000000003E-3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4.7000000000000002E-3</v>
      </c>
      <c r="D56" s="33">
        <v>7.1000000000000004E-3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1.17E-2</v>
      </c>
      <c r="D57" s="33">
        <v>1.38E-2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2.01E-2</v>
      </c>
      <c r="D58" s="33">
        <v>2.1600000000000001E-2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2.3400000000000001E-2</v>
      </c>
      <c r="D59" s="33">
        <v>2.23E-2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4.3E-3</v>
      </c>
      <c r="D60" s="33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1.2999999999999999E-3</v>
      </c>
      <c r="D61" s="33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0.02</v>
      </c>
      <c r="D62" s="33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4">
        <v>5.3900000000000003E-2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2024-03-20T07:02:28Z</dcterms:modified>
  <cp:category/>
  <cp:contentStatus/>
</cp:coreProperties>
</file>